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M:\DOWNLOADS\Entri elevate\excel\"/>
    </mc:Choice>
  </mc:AlternateContent>
  <xr:revisionPtr revIDLastSave="0" documentId="8_{2B94DEAC-CB25-47BC-B751-313EF8F821D8}" xr6:coauthVersionLast="47" xr6:coauthVersionMax="47" xr10:uidLastSave="{00000000-0000-0000-0000-000000000000}"/>
  <bookViews>
    <workbookView xWindow="-120" yWindow="-120" windowWidth="20730" windowHeight="11310" firstSheet="2" activeTab="10" xr2:uid="{00000000-000D-0000-FFFF-FFFF00000000}"/>
  </bookViews>
  <sheets>
    <sheet name="Customer Names" sheetId="1" r:id="rId1"/>
    <sheet name="Medical Examinations" sheetId="2" r:id="rId2"/>
    <sheet name="Hospitalization details" sheetId="15" r:id="rId3"/>
    <sheet name="Data Exploration" sheetId="4" r:id="rId4"/>
    <sheet name="Healthcare" sheetId="5" r:id="rId5"/>
    <sheet name="Q1" sheetId="7" r:id="rId6"/>
    <sheet name="Q2" sheetId="8" r:id="rId7"/>
    <sheet name="Q3" sheetId="9" r:id="rId8"/>
    <sheet name="Q4" sheetId="10" r:id="rId9"/>
    <sheet name="Q5" sheetId="11" r:id="rId10"/>
    <sheet name="Q6" sheetId="12" r:id="rId11"/>
    <sheet name="Data Analysis" sheetId="6" r:id="rId12"/>
  </sheets>
  <definedNames>
    <definedName name="_xlnm._FilterDatabase" localSheetId="0" hidden="1">'Customer Names'!$A$1:$E$2336</definedName>
    <definedName name="_xlnm._FilterDatabase" localSheetId="4" hidden="1">Healthcare!$A$1:$Q$2336</definedName>
    <definedName name="_xlnm._FilterDatabase" localSheetId="1" hidden="1">'Medical Examinations'!$I$1:$I$2336</definedName>
    <definedName name="_xlchart.v1.0" hidden="1">'Q5'!$L$1</definedName>
    <definedName name="_xlchart.v1.1" hidden="1">'Q5'!$L$2:$L$2338</definedName>
    <definedName name="_xlchart.v1.10" hidden="1">'Q5'!$N$1</definedName>
    <definedName name="_xlchart.v1.11" hidden="1">'Q5'!$N$2:$N$2338</definedName>
    <definedName name="_xlchart.v1.2" hidden="1">'Q5'!$N$1</definedName>
    <definedName name="_xlchart.v1.3" hidden="1">'Q5'!$N$2:$N$2338</definedName>
    <definedName name="_xlchart.v1.4" hidden="1">'Q5'!$M$1</definedName>
    <definedName name="_xlchart.v1.5" hidden="1">'Q5'!$M$2:$M$2338</definedName>
    <definedName name="_xlchart.v1.6" hidden="1">'Q5'!$N$1</definedName>
    <definedName name="_xlchart.v1.7" hidden="1">'Q5'!$N$2:$N$2338</definedName>
    <definedName name="_xlchart.v1.8" hidden="1">'Q5'!$M$1</definedName>
    <definedName name="_xlchart.v1.9" hidden="1">'Q5'!$M$2:$M$2338</definedName>
    <definedName name="ExternalData_1" localSheetId="1" hidden="1">'Medical Examinations'!#REF!</definedName>
  </definedNames>
  <calcPr calcId="191029"/>
  <pivotCaches>
    <pivotCache cacheId="25" r:id="rId13"/>
    <pivotCache cacheId="58" r:id="rId14"/>
    <pivotCache cacheId="55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11" l="1"/>
  <c r="B6" i="11"/>
  <c r="L3" i="5"/>
  <c r="M3" i="5"/>
  <c r="N3" i="5"/>
  <c r="O3" i="5"/>
  <c r="P3" i="5"/>
  <c r="Q3" i="5"/>
  <c r="L4" i="5"/>
  <c r="M4" i="5"/>
  <c r="N4" i="5"/>
  <c r="O4" i="5"/>
  <c r="P4" i="5"/>
  <c r="Q4" i="5"/>
  <c r="L5" i="5"/>
  <c r="M5" i="5"/>
  <c r="N5" i="5"/>
  <c r="O5" i="5"/>
  <c r="P5" i="5"/>
  <c r="Q5" i="5"/>
  <c r="L6" i="5"/>
  <c r="M6" i="5"/>
  <c r="N6" i="5"/>
  <c r="O6" i="5"/>
  <c r="P6" i="5"/>
  <c r="Q6" i="5"/>
  <c r="L7" i="5"/>
  <c r="M7" i="5"/>
  <c r="N7" i="5"/>
  <c r="O7" i="5"/>
  <c r="P7" i="5"/>
  <c r="Q7" i="5"/>
  <c r="L8" i="5"/>
  <c r="M8" i="5"/>
  <c r="N8" i="5"/>
  <c r="O8" i="5"/>
  <c r="P8" i="5"/>
  <c r="Q8" i="5"/>
  <c r="L9" i="5"/>
  <c r="M9" i="5"/>
  <c r="N9" i="5"/>
  <c r="O9" i="5"/>
  <c r="P9" i="5"/>
  <c r="Q9" i="5"/>
  <c r="L10" i="5"/>
  <c r="M10" i="5"/>
  <c r="N10" i="5"/>
  <c r="O10" i="5"/>
  <c r="P10" i="5"/>
  <c r="Q10" i="5"/>
  <c r="L11" i="5"/>
  <c r="M11" i="5"/>
  <c r="N11" i="5"/>
  <c r="O11" i="5"/>
  <c r="P11" i="5"/>
  <c r="Q11" i="5"/>
  <c r="L12" i="5"/>
  <c r="M12" i="5"/>
  <c r="N12" i="5"/>
  <c r="O12" i="5"/>
  <c r="P12" i="5"/>
  <c r="Q12" i="5"/>
  <c r="L13" i="5"/>
  <c r="M13" i="5"/>
  <c r="N13" i="5"/>
  <c r="O13" i="5"/>
  <c r="P13" i="5"/>
  <c r="Q13" i="5"/>
  <c r="L14" i="5"/>
  <c r="M14" i="5"/>
  <c r="N14" i="5"/>
  <c r="O14" i="5"/>
  <c r="P14" i="5"/>
  <c r="Q14" i="5"/>
  <c r="L15" i="5"/>
  <c r="M15" i="5"/>
  <c r="N15" i="5"/>
  <c r="O15" i="5"/>
  <c r="P15" i="5"/>
  <c r="Q15" i="5"/>
  <c r="L16" i="5"/>
  <c r="M16" i="5"/>
  <c r="N16" i="5"/>
  <c r="O16" i="5"/>
  <c r="P16" i="5"/>
  <c r="Q16" i="5"/>
  <c r="L17" i="5"/>
  <c r="M17" i="5"/>
  <c r="N17" i="5"/>
  <c r="O17" i="5"/>
  <c r="P17" i="5"/>
  <c r="Q17" i="5"/>
  <c r="L18" i="5"/>
  <c r="M18" i="5"/>
  <c r="N18" i="5"/>
  <c r="O18" i="5"/>
  <c r="P18" i="5"/>
  <c r="Q18" i="5"/>
  <c r="L19" i="5"/>
  <c r="M19" i="5"/>
  <c r="N19" i="5"/>
  <c r="O19" i="5"/>
  <c r="P19" i="5"/>
  <c r="Q19" i="5"/>
  <c r="L20" i="5"/>
  <c r="M20" i="5"/>
  <c r="N20" i="5"/>
  <c r="O20" i="5"/>
  <c r="P20" i="5"/>
  <c r="Q20" i="5"/>
  <c r="L21" i="5"/>
  <c r="M21" i="5"/>
  <c r="N21" i="5"/>
  <c r="O21" i="5"/>
  <c r="P21" i="5"/>
  <c r="Q21" i="5"/>
  <c r="L22" i="5"/>
  <c r="M22" i="5"/>
  <c r="N22" i="5"/>
  <c r="O22" i="5"/>
  <c r="P22" i="5"/>
  <c r="Q22" i="5"/>
  <c r="L23" i="5"/>
  <c r="M23" i="5"/>
  <c r="N23" i="5"/>
  <c r="O23" i="5"/>
  <c r="P23" i="5"/>
  <c r="Q23" i="5"/>
  <c r="L24" i="5"/>
  <c r="M24" i="5"/>
  <c r="N24" i="5"/>
  <c r="O24" i="5"/>
  <c r="P24" i="5"/>
  <c r="Q24" i="5"/>
  <c r="L25" i="5"/>
  <c r="M25" i="5"/>
  <c r="N25" i="5"/>
  <c r="O25" i="5"/>
  <c r="P25" i="5"/>
  <c r="Q25" i="5"/>
  <c r="L26" i="5"/>
  <c r="M26" i="5"/>
  <c r="N26" i="5"/>
  <c r="O26" i="5"/>
  <c r="P26" i="5"/>
  <c r="Q26" i="5"/>
  <c r="L27" i="5"/>
  <c r="M27" i="5"/>
  <c r="N27" i="5"/>
  <c r="O27" i="5"/>
  <c r="P27" i="5"/>
  <c r="Q27" i="5"/>
  <c r="L28" i="5"/>
  <c r="M28" i="5"/>
  <c r="N28" i="5"/>
  <c r="O28" i="5"/>
  <c r="P28" i="5"/>
  <c r="Q28" i="5"/>
  <c r="L29" i="5"/>
  <c r="M29" i="5"/>
  <c r="N29" i="5"/>
  <c r="O29" i="5"/>
  <c r="P29" i="5"/>
  <c r="Q29" i="5"/>
  <c r="L30" i="5"/>
  <c r="M30" i="5"/>
  <c r="N30" i="5"/>
  <c r="O30" i="5"/>
  <c r="P30" i="5"/>
  <c r="Q30" i="5"/>
  <c r="L31" i="5"/>
  <c r="M31" i="5"/>
  <c r="N31" i="5"/>
  <c r="O31" i="5"/>
  <c r="P31" i="5"/>
  <c r="Q31" i="5"/>
  <c r="L32" i="5"/>
  <c r="M32" i="5"/>
  <c r="N32" i="5"/>
  <c r="O32" i="5"/>
  <c r="P32" i="5"/>
  <c r="Q32" i="5"/>
  <c r="L33" i="5"/>
  <c r="M33" i="5"/>
  <c r="N33" i="5"/>
  <c r="O33" i="5"/>
  <c r="P33" i="5"/>
  <c r="Q33" i="5"/>
  <c r="L34" i="5"/>
  <c r="M34" i="5"/>
  <c r="N34" i="5"/>
  <c r="O34" i="5"/>
  <c r="P34" i="5"/>
  <c r="Q34" i="5"/>
  <c r="L35" i="5"/>
  <c r="M35" i="5"/>
  <c r="N35" i="5"/>
  <c r="O35" i="5"/>
  <c r="P35" i="5"/>
  <c r="Q35" i="5"/>
  <c r="L36" i="5"/>
  <c r="M36" i="5"/>
  <c r="N36" i="5"/>
  <c r="O36" i="5"/>
  <c r="P36" i="5"/>
  <c r="Q36" i="5"/>
  <c r="L37" i="5"/>
  <c r="M37" i="5"/>
  <c r="N37" i="5"/>
  <c r="O37" i="5"/>
  <c r="P37" i="5"/>
  <c r="Q37" i="5"/>
  <c r="L38" i="5"/>
  <c r="M38" i="5"/>
  <c r="N38" i="5"/>
  <c r="O38" i="5"/>
  <c r="P38" i="5"/>
  <c r="Q38" i="5"/>
  <c r="L39" i="5"/>
  <c r="M39" i="5"/>
  <c r="N39" i="5"/>
  <c r="O39" i="5"/>
  <c r="P39" i="5"/>
  <c r="Q39" i="5"/>
  <c r="L40" i="5"/>
  <c r="M40" i="5"/>
  <c r="N40" i="5"/>
  <c r="O40" i="5"/>
  <c r="P40" i="5"/>
  <c r="Q40" i="5"/>
  <c r="L41" i="5"/>
  <c r="M41" i="5"/>
  <c r="N41" i="5"/>
  <c r="O41" i="5"/>
  <c r="P41" i="5"/>
  <c r="Q41" i="5"/>
  <c r="L42" i="5"/>
  <c r="M42" i="5"/>
  <c r="N42" i="5"/>
  <c r="O42" i="5"/>
  <c r="P42" i="5"/>
  <c r="Q42" i="5"/>
  <c r="L43" i="5"/>
  <c r="M43" i="5"/>
  <c r="N43" i="5"/>
  <c r="O43" i="5"/>
  <c r="P43" i="5"/>
  <c r="Q43" i="5"/>
  <c r="L44" i="5"/>
  <c r="M44" i="5"/>
  <c r="N44" i="5"/>
  <c r="O44" i="5"/>
  <c r="P44" i="5"/>
  <c r="Q44" i="5"/>
  <c r="L45" i="5"/>
  <c r="M45" i="5"/>
  <c r="N45" i="5"/>
  <c r="O45" i="5"/>
  <c r="P45" i="5"/>
  <c r="Q45" i="5"/>
  <c r="L46" i="5"/>
  <c r="M46" i="5"/>
  <c r="N46" i="5"/>
  <c r="O46" i="5"/>
  <c r="P46" i="5"/>
  <c r="Q46" i="5"/>
  <c r="L47" i="5"/>
  <c r="M47" i="5"/>
  <c r="N47" i="5"/>
  <c r="O47" i="5"/>
  <c r="P47" i="5"/>
  <c r="Q47" i="5"/>
  <c r="L48" i="5"/>
  <c r="M48" i="5"/>
  <c r="N48" i="5"/>
  <c r="O48" i="5"/>
  <c r="P48" i="5"/>
  <c r="Q48" i="5"/>
  <c r="L49" i="5"/>
  <c r="M49" i="5"/>
  <c r="N49" i="5"/>
  <c r="O49" i="5"/>
  <c r="P49" i="5"/>
  <c r="Q49" i="5"/>
  <c r="L50" i="5"/>
  <c r="M50" i="5"/>
  <c r="N50" i="5"/>
  <c r="O50" i="5"/>
  <c r="P50" i="5"/>
  <c r="Q50" i="5"/>
  <c r="L51" i="5"/>
  <c r="M51" i="5"/>
  <c r="N51" i="5"/>
  <c r="O51" i="5"/>
  <c r="P51" i="5"/>
  <c r="Q51" i="5"/>
  <c r="L52" i="5"/>
  <c r="M52" i="5"/>
  <c r="N52" i="5"/>
  <c r="O52" i="5"/>
  <c r="P52" i="5"/>
  <c r="Q52" i="5"/>
  <c r="L53" i="5"/>
  <c r="M53" i="5"/>
  <c r="N53" i="5"/>
  <c r="O53" i="5"/>
  <c r="P53" i="5"/>
  <c r="Q53" i="5"/>
  <c r="L54" i="5"/>
  <c r="M54" i="5"/>
  <c r="N54" i="5"/>
  <c r="O54" i="5"/>
  <c r="P54" i="5"/>
  <c r="Q54" i="5"/>
  <c r="L55" i="5"/>
  <c r="M55" i="5"/>
  <c r="N55" i="5"/>
  <c r="O55" i="5"/>
  <c r="P55" i="5"/>
  <c r="Q55" i="5"/>
  <c r="L56" i="5"/>
  <c r="M56" i="5"/>
  <c r="N56" i="5"/>
  <c r="O56" i="5"/>
  <c r="P56" i="5"/>
  <c r="Q56" i="5"/>
  <c r="L57" i="5"/>
  <c r="M57" i="5"/>
  <c r="N57" i="5"/>
  <c r="O57" i="5"/>
  <c r="P57" i="5"/>
  <c r="Q57" i="5"/>
  <c r="L58" i="5"/>
  <c r="M58" i="5"/>
  <c r="N58" i="5"/>
  <c r="O58" i="5"/>
  <c r="P58" i="5"/>
  <c r="Q58" i="5"/>
  <c r="L59" i="5"/>
  <c r="M59" i="5"/>
  <c r="N59" i="5"/>
  <c r="O59" i="5"/>
  <c r="P59" i="5"/>
  <c r="Q59" i="5"/>
  <c r="L60" i="5"/>
  <c r="M60" i="5"/>
  <c r="N60" i="5"/>
  <c r="O60" i="5"/>
  <c r="P60" i="5"/>
  <c r="Q60" i="5"/>
  <c r="L61" i="5"/>
  <c r="M61" i="5"/>
  <c r="N61" i="5"/>
  <c r="O61" i="5"/>
  <c r="P61" i="5"/>
  <c r="Q61" i="5"/>
  <c r="L62" i="5"/>
  <c r="M62" i="5"/>
  <c r="N62" i="5"/>
  <c r="O62" i="5"/>
  <c r="P62" i="5"/>
  <c r="Q62" i="5"/>
  <c r="L63" i="5"/>
  <c r="M63" i="5"/>
  <c r="N63" i="5"/>
  <c r="O63" i="5"/>
  <c r="P63" i="5"/>
  <c r="Q63" i="5"/>
  <c r="L64" i="5"/>
  <c r="M64" i="5"/>
  <c r="N64" i="5"/>
  <c r="O64" i="5"/>
  <c r="P64" i="5"/>
  <c r="Q64" i="5"/>
  <c r="L65" i="5"/>
  <c r="M65" i="5"/>
  <c r="N65" i="5"/>
  <c r="O65" i="5"/>
  <c r="P65" i="5"/>
  <c r="Q65" i="5"/>
  <c r="L66" i="5"/>
  <c r="M66" i="5"/>
  <c r="N66" i="5"/>
  <c r="O66" i="5"/>
  <c r="P66" i="5"/>
  <c r="Q66" i="5"/>
  <c r="L67" i="5"/>
  <c r="M67" i="5"/>
  <c r="N67" i="5"/>
  <c r="O67" i="5"/>
  <c r="P67" i="5"/>
  <c r="Q67" i="5"/>
  <c r="L68" i="5"/>
  <c r="M68" i="5"/>
  <c r="N68" i="5"/>
  <c r="O68" i="5"/>
  <c r="P68" i="5"/>
  <c r="Q68" i="5"/>
  <c r="L69" i="5"/>
  <c r="M69" i="5"/>
  <c r="N69" i="5"/>
  <c r="O69" i="5"/>
  <c r="P69" i="5"/>
  <c r="Q69" i="5"/>
  <c r="L70" i="5"/>
  <c r="M70" i="5"/>
  <c r="N70" i="5"/>
  <c r="O70" i="5"/>
  <c r="P70" i="5"/>
  <c r="Q70" i="5"/>
  <c r="L71" i="5"/>
  <c r="M71" i="5"/>
  <c r="N71" i="5"/>
  <c r="O71" i="5"/>
  <c r="P71" i="5"/>
  <c r="Q71" i="5"/>
  <c r="L72" i="5"/>
  <c r="M72" i="5"/>
  <c r="N72" i="5"/>
  <c r="O72" i="5"/>
  <c r="P72" i="5"/>
  <c r="Q72" i="5"/>
  <c r="L73" i="5"/>
  <c r="M73" i="5"/>
  <c r="N73" i="5"/>
  <c r="O73" i="5"/>
  <c r="P73" i="5"/>
  <c r="Q73" i="5"/>
  <c r="L74" i="5"/>
  <c r="M74" i="5"/>
  <c r="N74" i="5"/>
  <c r="O74" i="5"/>
  <c r="P74" i="5"/>
  <c r="Q74" i="5"/>
  <c r="L75" i="5"/>
  <c r="M75" i="5"/>
  <c r="N75" i="5"/>
  <c r="O75" i="5"/>
  <c r="P75" i="5"/>
  <c r="Q75" i="5"/>
  <c r="L76" i="5"/>
  <c r="M76" i="5"/>
  <c r="N76" i="5"/>
  <c r="O76" i="5"/>
  <c r="P76" i="5"/>
  <c r="Q76" i="5"/>
  <c r="L77" i="5"/>
  <c r="M77" i="5"/>
  <c r="N77" i="5"/>
  <c r="O77" i="5"/>
  <c r="P77" i="5"/>
  <c r="Q77" i="5"/>
  <c r="L78" i="5"/>
  <c r="M78" i="5"/>
  <c r="N78" i="5"/>
  <c r="O78" i="5"/>
  <c r="P78" i="5"/>
  <c r="Q78" i="5"/>
  <c r="L79" i="5"/>
  <c r="M79" i="5"/>
  <c r="N79" i="5"/>
  <c r="O79" i="5"/>
  <c r="P79" i="5"/>
  <c r="Q79" i="5"/>
  <c r="L80" i="5"/>
  <c r="M80" i="5"/>
  <c r="N80" i="5"/>
  <c r="O80" i="5"/>
  <c r="P80" i="5"/>
  <c r="Q80" i="5"/>
  <c r="L81" i="5"/>
  <c r="M81" i="5"/>
  <c r="N81" i="5"/>
  <c r="O81" i="5"/>
  <c r="P81" i="5"/>
  <c r="Q81" i="5"/>
  <c r="L82" i="5"/>
  <c r="M82" i="5"/>
  <c r="N82" i="5"/>
  <c r="O82" i="5"/>
  <c r="P82" i="5"/>
  <c r="Q82" i="5"/>
  <c r="L83" i="5"/>
  <c r="M83" i="5"/>
  <c r="N83" i="5"/>
  <c r="O83" i="5"/>
  <c r="P83" i="5"/>
  <c r="Q83" i="5"/>
  <c r="L84" i="5"/>
  <c r="M84" i="5"/>
  <c r="N84" i="5"/>
  <c r="O84" i="5"/>
  <c r="P84" i="5"/>
  <c r="Q84" i="5"/>
  <c r="L85" i="5"/>
  <c r="M85" i="5"/>
  <c r="N85" i="5"/>
  <c r="O85" i="5"/>
  <c r="P85" i="5"/>
  <c r="Q85" i="5"/>
  <c r="L86" i="5"/>
  <c r="M86" i="5"/>
  <c r="N86" i="5"/>
  <c r="O86" i="5"/>
  <c r="P86" i="5"/>
  <c r="Q86" i="5"/>
  <c r="L87" i="5"/>
  <c r="M87" i="5"/>
  <c r="N87" i="5"/>
  <c r="O87" i="5"/>
  <c r="P87" i="5"/>
  <c r="Q87" i="5"/>
  <c r="L88" i="5"/>
  <c r="M88" i="5"/>
  <c r="N88" i="5"/>
  <c r="O88" i="5"/>
  <c r="P88" i="5"/>
  <c r="Q88" i="5"/>
  <c r="L89" i="5"/>
  <c r="M89" i="5"/>
  <c r="N89" i="5"/>
  <c r="O89" i="5"/>
  <c r="P89" i="5"/>
  <c r="Q89" i="5"/>
  <c r="L90" i="5"/>
  <c r="M90" i="5"/>
  <c r="N90" i="5"/>
  <c r="O90" i="5"/>
  <c r="P90" i="5"/>
  <c r="Q90" i="5"/>
  <c r="L91" i="5"/>
  <c r="M91" i="5"/>
  <c r="N91" i="5"/>
  <c r="O91" i="5"/>
  <c r="P91" i="5"/>
  <c r="Q91" i="5"/>
  <c r="L92" i="5"/>
  <c r="M92" i="5"/>
  <c r="N92" i="5"/>
  <c r="O92" i="5"/>
  <c r="P92" i="5"/>
  <c r="Q92" i="5"/>
  <c r="L93" i="5"/>
  <c r="M93" i="5"/>
  <c r="N93" i="5"/>
  <c r="O93" i="5"/>
  <c r="P93" i="5"/>
  <c r="Q93" i="5"/>
  <c r="L94" i="5"/>
  <c r="M94" i="5"/>
  <c r="N94" i="5"/>
  <c r="O94" i="5"/>
  <c r="P94" i="5"/>
  <c r="Q94" i="5"/>
  <c r="L95" i="5"/>
  <c r="M95" i="5"/>
  <c r="N95" i="5"/>
  <c r="O95" i="5"/>
  <c r="P95" i="5"/>
  <c r="Q95" i="5"/>
  <c r="L96" i="5"/>
  <c r="M96" i="5"/>
  <c r="N96" i="5"/>
  <c r="O96" i="5"/>
  <c r="P96" i="5"/>
  <c r="Q96" i="5"/>
  <c r="L97" i="5"/>
  <c r="M97" i="5"/>
  <c r="N97" i="5"/>
  <c r="O97" i="5"/>
  <c r="P97" i="5"/>
  <c r="Q97" i="5"/>
  <c r="L98" i="5"/>
  <c r="M98" i="5"/>
  <c r="N98" i="5"/>
  <c r="O98" i="5"/>
  <c r="P98" i="5"/>
  <c r="Q98" i="5"/>
  <c r="L99" i="5"/>
  <c r="M99" i="5"/>
  <c r="N99" i="5"/>
  <c r="O99" i="5"/>
  <c r="P99" i="5"/>
  <c r="Q99" i="5"/>
  <c r="L100" i="5"/>
  <c r="M100" i="5"/>
  <c r="N100" i="5"/>
  <c r="O100" i="5"/>
  <c r="P100" i="5"/>
  <c r="Q100" i="5"/>
  <c r="L101" i="5"/>
  <c r="M101" i="5"/>
  <c r="N101" i="5"/>
  <c r="O101" i="5"/>
  <c r="P101" i="5"/>
  <c r="Q101" i="5"/>
  <c r="L102" i="5"/>
  <c r="M102" i="5"/>
  <c r="N102" i="5"/>
  <c r="O102" i="5"/>
  <c r="P102" i="5"/>
  <c r="Q102" i="5"/>
  <c r="L103" i="5"/>
  <c r="M103" i="5"/>
  <c r="N103" i="5"/>
  <c r="O103" i="5"/>
  <c r="P103" i="5"/>
  <c r="Q103" i="5"/>
  <c r="L104" i="5"/>
  <c r="M104" i="5"/>
  <c r="N104" i="5"/>
  <c r="O104" i="5"/>
  <c r="P104" i="5"/>
  <c r="Q104" i="5"/>
  <c r="L105" i="5"/>
  <c r="M105" i="5"/>
  <c r="N105" i="5"/>
  <c r="O105" i="5"/>
  <c r="P105" i="5"/>
  <c r="Q105" i="5"/>
  <c r="L106" i="5"/>
  <c r="M106" i="5"/>
  <c r="N106" i="5"/>
  <c r="O106" i="5"/>
  <c r="P106" i="5"/>
  <c r="Q106" i="5"/>
  <c r="L107" i="5"/>
  <c r="M107" i="5"/>
  <c r="N107" i="5"/>
  <c r="O107" i="5"/>
  <c r="P107" i="5"/>
  <c r="Q107" i="5"/>
  <c r="L108" i="5"/>
  <c r="M108" i="5"/>
  <c r="N108" i="5"/>
  <c r="O108" i="5"/>
  <c r="P108" i="5"/>
  <c r="Q108" i="5"/>
  <c r="L109" i="5"/>
  <c r="M109" i="5"/>
  <c r="N109" i="5"/>
  <c r="O109" i="5"/>
  <c r="P109" i="5"/>
  <c r="Q109" i="5"/>
  <c r="L110" i="5"/>
  <c r="M110" i="5"/>
  <c r="N110" i="5"/>
  <c r="O110" i="5"/>
  <c r="P110" i="5"/>
  <c r="Q110" i="5"/>
  <c r="L111" i="5"/>
  <c r="M111" i="5"/>
  <c r="N111" i="5"/>
  <c r="O111" i="5"/>
  <c r="P111" i="5"/>
  <c r="Q111" i="5"/>
  <c r="L112" i="5"/>
  <c r="M112" i="5"/>
  <c r="N112" i="5"/>
  <c r="O112" i="5"/>
  <c r="P112" i="5"/>
  <c r="Q112" i="5"/>
  <c r="L113" i="5"/>
  <c r="M113" i="5"/>
  <c r="N113" i="5"/>
  <c r="O113" i="5"/>
  <c r="P113" i="5"/>
  <c r="Q113" i="5"/>
  <c r="L114" i="5"/>
  <c r="M114" i="5"/>
  <c r="N114" i="5"/>
  <c r="O114" i="5"/>
  <c r="P114" i="5"/>
  <c r="Q114" i="5"/>
  <c r="L115" i="5"/>
  <c r="M115" i="5"/>
  <c r="N115" i="5"/>
  <c r="O115" i="5"/>
  <c r="P115" i="5"/>
  <c r="Q115" i="5"/>
  <c r="L116" i="5"/>
  <c r="M116" i="5"/>
  <c r="N116" i="5"/>
  <c r="O116" i="5"/>
  <c r="P116" i="5"/>
  <c r="Q116" i="5"/>
  <c r="L117" i="5"/>
  <c r="M117" i="5"/>
  <c r="N117" i="5"/>
  <c r="O117" i="5"/>
  <c r="P117" i="5"/>
  <c r="Q117" i="5"/>
  <c r="L118" i="5"/>
  <c r="M118" i="5"/>
  <c r="N118" i="5"/>
  <c r="O118" i="5"/>
  <c r="P118" i="5"/>
  <c r="Q118" i="5"/>
  <c r="L119" i="5"/>
  <c r="M119" i="5"/>
  <c r="N119" i="5"/>
  <c r="O119" i="5"/>
  <c r="P119" i="5"/>
  <c r="Q119" i="5"/>
  <c r="L120" i="5"/>
  <c r="M120" i="5"/>
  <c r="N120" i="5"/>
  <c r="O120" i="5"/>
  <c r="P120" i="5"/>
  <c r="Q120" i="5"/>
  <c r="L121" i="5"/>
  <c r="M121" i="5"/>
  <c r="N121" i="5"/>
  <c r="O121" i="5"/>
  <c r="P121" i="5"/>
  <c r="Q121" i="5"/>
  <c r="L122" i="5"/>
  <c r="M122" i="5"/>
  <c r="N122" i="5"/>
  <c r="O122" i="5"/>
  <c r="P122" i="5"/>
  <c r="Q122" i="5"/>
  <c r="L123" i="5"/>
  <c r="M123" i="5"/>
  <c r="N123" i="5"/>
  <c r="O123" i="5"/>
  <c r="P123" i="5"/>
  <c r="Q123" i="5"/>
  <c r="L124" i="5"/>
  <c r="M124" i="5"/>
  <c r="N124" i="5"/>
  <c r="O124" i="5"/>
  <c r="P124" i="5"/>
  <c r="Q124" i="5"/>
  <c r="L125" i="5"/>
  <c r="M125" i="5"/>
  <c r="N125" i="5"/>
  <c r="O125" i="5"/>
  <c r="P125" i="5"/>
  <c r="Q125" i="5"/>
  <c r="L126" i="5"/>
  <c r="M126" i="5"/>
  <c r="N126" i="5"/>
  <c r="O126" i="5"/>
  <c r="P126" i="5"/>
  <c r="Q126" i="5"/>
  <c r="L127" i="5"/>
  <c r="M127" i="5"/>
  <c r="N127" i="5"/>
  <c r="O127" i="5"/>
  <c r="P127" i="5"/>
  <c r="Q127" i="5"/>
  <c r="L128" i="5"/>
  <c r="M128" i="5"/>
  <c r="N128" i="5"/>
  <c r="O128" i="5"/>
  <c r="P128" i="5"/>
  <c r="Q128" i="5"/>
  <c r="L129" i="5"/>
  <c r="M129" i="5"/>
  <c r="N129" i="5"/>
  <c r="O129" i="5"/>
  <c r="P129" i="5"/>
  <c r="Q129" i="5"/>
  <c r="L130" i="5"/>
  <c r="M130" i="5"/>
  <c r="N130" i="5"/>
  <c r="O130" i="5"/>
  <c r="P130" i="5"/>
  <c r="Q130" i="5"/>
  <c r="L131" i="5"/>
  <c r="M131" i="5"/>
  <c r="N131" i="5"/>
  <c r="O131" i="5"/>
  <c r="P131" i="5"/>
  <c r="Q131" i="5"/>
  <c r="L132" i="5"/>
  <c r="M132" i="5"/>
  <c r="N132" i="5"/>
  <c r="O132" i="5"/>
  <c r="P132" i="5"/>
  <c r="Q132" i="5"/>
  <c r="L133" i="5"/>
  <c r="M133" i="5"/>
  <c r="N133" i="5"/>
  <c r="O133" i="5"/>
  <c r="P133" i="5"/>
  <c r="Q133" i="5"/>
  <c r="L134" i="5"/>
  <c r="M134" i="5"/>
  <c r="N134" i="5"/>
  <c r="O134" i="5"/>
  <c r="P134" i="5"/>
  <c r="Q134" i="5"/>
  <c r="L135" i="5"/>
  <c r="M135" i="5"/>
  <c r="N135" i="5"/>
  <c r="O135" i="5"/>
  <c r="P135" i="5"/>
  <c r="Q135" i="5"/>
  <c r="L136" i="5"/>
  <c r="M136" i="5"/>
  <c r="N136" i="5"/>
  <c r="O136" i="5"/>
  <c r="P136" i="5"/>
  <c r="Q136" i="5"/>
  <c r="L137" i="5"/>
  <c r="M137" i="5"/>
  <c r="N137" i="5"/>
  <c r="O137" i="5"/>
  <c r="P137" i="5"/>
  <c r="Q137" i="5"/>
  <c r="L138" i="5"/>
  <c r="M138" i="5"/>
  <c r="N138" i="5"/>
  <c r="O138" i="5"/>
  <c r="P138" i="5"/>
  <c r="Q138" i="5"/>
  <c r="L139" i="5"/>
  <c r="M139" i="5"/>
  <c r="N139" i="5"/>
  <c r="O139" i="5"/>
  <c r="P139" i="5"/>
  <c r="Q139" i="5"/>
  <c r="L140" i="5"/>
  <c r="M140" i="5"/>
  <c r="N140" i="5"/>
  <c r="O140" i="5"/>
  <c r="P140" i="5"/>
  <c r="Q140" i="5"/>
  <c r="L141" i="5"/>
  <c r="M141" i="5"/>
  <c r="N141" i="5"/>
  <c r="O141" i="5"/>
  <c r="P141" i="5"/>
  <c r="Q141" i="5"/>
  <c r="L142" i="5"/>
  <c r="M142" i="5"/>
  <c r="N142" i="5"/>
  <c r="O142" i="5"/>
  <c r="P142" i="5"/>
  <c r="Q142" i="5"/>
  <c r="L143" i="5"/>
  <c r="M143" i="5"/>
  <c r="N143" i="5"/>
  <c r="O143" i="5"/>
  <c r="P143" i="5"/>
  <c r="Q143" i="5"/>
  <c r="L144" i="5"/>
  <c r="M144" i="5"/>
  <c r="N144" i="5"/>
  <c r="O144" i="5"/>
  <c r="P144" i="5"/>
  <c r="Q144" i="5"/>
  <c r="L145" i="5"/>
  <c r="M145" i="5"/>
  <c r="N145" i="5"/>
  <c r="O145" i="5"/>
  <c r="P145" i="5"/>
  <c r="Q145" i="5"/>
  <c r="L146" i="5"/>
  <c r="M146" i="5"/>
  <c r="N146" i="5"/>
  <c r="O146" i="5"/>
  <c r="P146" i="5"/>
  <c r="Q146" i="5"/>
  <c r="L147" i="5"/>
  <c r="M147" i="5"/>
  <c r="N147" i="5"/>
  <c r="O147" i="5"/>
  <c r="P147" i="5"/>
  <c r="Q147" i="5"/>
  <c r="L148" i="5"/>
  <c r="M148" i="5"/>
  <c r="N148" i="5"/>
  <c r="O148" i="5"/>
  <c r="P148" i="5"/>
  <c r="Q148" i="5"/>
  <c r="L149" i="5"/>
  <c r="M149" i="5"/>
  <c r="N149" i="5"/>
  <c r="O149" i="5"/>
  <c r="P149" i="5"/>
  <c r="Q149" i="5"/>
  <c r="L150" i="5"/>
  <c r="M150" i="5"/>
  <c r="N150" i="5"/>
  <c r="O150" i="5"/>
  <c r="P150" i="5"/>
  <c r="Q150" i="5"/>
  <c r="L151" i="5"/>
  <c r="M151" i="5"/>
  <c r="N151" i="5"/>
  <c r="O151" i="5"/>
  <c r="P151" i="5"/>
  <c r="Q151" i="5"/>
  <c r="L152" i="5"/>
  <c r="M152" i="5"/>
  <c r="N152" i="5"/>
  <c r="O152" i="5"/>
  <c r="P152" i="5"/>
  <c r="Q152" i="5"/>
  <c r="L153" i="5"/>
  <c r="M153" i="5"/>
  <c r="N153" i="5"/>
  <c r="O153" i="5"/>
  <c r="P153" i="5"/>
  <c r="Q153" i="5"/>
  <c r="L154" i="5"/>
  <c r="M154" i="5"/>
  <c r="N154" i="5"/>
  <c r="O154" i="5"/>
  <c r="P154" i="5"/>
  <c r="Q154" i="5"/>
  <c r="L155" i="5"/>
  <c r="M155" i="5"/>
  <c r="N155" i="5"/>
  <c r="O155" i="5"/>
  <c r="P155" i="5"/>
  <c r="Q155" i="5"/>
  <c r="L156" i="5"/>
  <c r="M156" i="5"/>
  <c r="N156" i="5"/>
  <c r="O156" i="5"/>
  <c r="P156" i="5"/>
  <c r="Q156" i="5"/>
  <c r="L157" i="5"/>
  <c r="M157" i="5"/>
  <c r="N157" i="5"/>
  <c r="O157" i="5"/>
  <c r="P157" i="5"/>
  <c r="Q157" i="5"/>
  <c r="L158" i="5"/>
  <c r="M158" i="5"/>
  <c r="N158" i="5"/>
  <c r="O158" i="5"/>
  <c r="P158" i="5"/>
  <c r="Q158" i="5"/>
  <c r="L159" i="5"/>
  <c r="M159" i="5"/>
  <c r="N159" i="5"/>
  <c r="O159" i="5"/>
  <c r="P159" i="5"/>
  <c r="Q159" i="5"/>
  <c r="L160" i="5"/>
  <c r="M160" i="5"/>
  <c r="N160" i="5"/>
  <c r="O160" i="5"/>
  <c r="P160" i="5"/>
  <c r="Q160" i="5"/>
  <c r="L161" i="5"/>
  <c r="M161" i="5"/>
  <c r="N161" i="5"/>
  <c r="O161" i="5"/>
  <c r="P161" i="5"/>
  <c r="Q161" i="5"/>
  <c r="L162" i="5"/>
  <c r="M162" i="5"/>
  <c r="N162" i="5"/>
  <c r="O162" i="5"/>
  <c r="P162" i="5"/>
  <c r="Q162" i="5"/>
  <c r="L163" i="5"/>
  <c r="M163" i="5"/>
  <c r="N163" i="5"/>
  <c r="O163" i="5"/>
  <c r="P163" i="5"/>
  <c r="Q163" i="5"/>
  <c r="L164" i="5"/>
  <c r="M164" i="5"/>
  <c r="N164" i="5"/>
  <c r="O164" i="5"/>
  <c r="P164" i="5"/>
  <c r="Q164" i="5"/>
  <c r="L165" i="5"/>
  <c r="M165" i="5"/>
  <c r="N165" i="5"/>
  <c r="O165" i="5"/>
  <c r="P165" i="5"/>
  <c r="Q165" i="5"/>
  <c r="L166" i="5"/>
  <c r="M166" i="5"/>
  <c r="N166" i="5"/>
  <c r="O166" i="5"/>
  <c r="P166" i="5"/>
  <c r="Q166" i="5"/>
  <c r="L167" i="5"/>
  <c r="M167" i="5"/>
  <c r="N167" i="5"/>
  <c r="O167" i="5"/>
  <c r="P167" i="5"/>
  <c r="Q167" i="5"/>
  <c r="L168" i="5"/>
  <c r="M168" i="5"/>
  <c r="N168" i="5"/>
  <c r="O168" i="5"/>
  <c r="P168" i="5"/>
  <c r="Q168" i="5"/>
  <c r="L169" i="5"/>
  <c r="M169" i="5"/>
  <c r="N169" i="5"/>
  <c r="O169" i="5"/>
  <c r="P169" i="5"/>
  <c r="Q169" i="5"/>
  <c r="L170" i="5"/>
  <c r="M170" i="5"/>
  <c r="N170" i="5"/>
  <c r="O170" i="5"/>
  <c r="P170" i="5"/>
  <c r="Q170" i="5"/>
  <c r="L171" i="5"/>
  <c r="M171" i="5"/>
  <c r="N171" i="5"/>
  <c r="O171" i="5"/>
  <c r="P171" i="5"/>
  <c r="Q171" i="5"/>
  <c r="L172" i="5"/>
  <c r="M172" i="5"/>
  <c r="N172" i="5"/>
  <c r="O172" i="5"/>
  <c r="P172" i="5"/>
  <c r="Q172" i="5"/>
  <c r="L173" i="5"/>
  <c r="M173" i="5"/>
  <c r="N173" i="5"/>
  <c r="O173" i="5"/>
  <c r="P173" i="5"/>
  <c r="Q173" i="5"/>
  <c r="L174" i="5"/>
  <c r="M174" i="5"/>
  <c r="N174" i="5"/>
  <c r="O174" i="5"/>
  <c r="P174" i="5"/>
  <c r="Q174" i="5"/>
  <c r="L175" i="5"/>
  <c r="M175" i="5"/>
  <c r="N175" i="5"/>
  <c r="O175" i="5"/>
  <c r="P175" i="5"/>
  <c r="Q175" i="5"/>
  <c r="L176" i="5"/>
  <c r="M176" i="5"/>
  <c r="N176" i="5"/>
  <c r="O176" i="5"/>
  <c r="P176" i="5"/>
  <c r="Q176" i="5"/>
  <c r="L177" i="5"/>
  <c r="M177" i="5"/>
  <c r="N177" i="5"/>
  <c r="O177" i="5"/>
  <c r="P177" i="5"/>
  <c r="Q177" i="5"/>
  <c r="L178" i="5"/>
  <c r="M178" i="5"/>
  <c r="N178" i="5"/>
  <c r="O178" i="5"/>
  <c r="P178" i="5"/>
  <c r="Q178" i="5"/>
  <c r="L179" i="5"/>
  <c r="M179" i="5"/>
  <c r="N179" i="5"/>
  <c r="O179" i="5"/>
  <c r="P179" i="5"/>
  <c r="Q179" i="5"/>
  <c r="L180" i="5"/>
  <c r="M180" i="5"/>
  <c r="N180" i="5"/>
  <c r="O180" i="5"/>
  <c r="P180" i="5"/>
  <c r="Q180" i="5"/>
  <c r="L181" i="5"/>
  <c r="M181" i="5"/>
  <c r="N181" i="5"/>
  <c r="O181" i="5"/>
  <c r="P181" i="5"/>
  <c r="Q181" i="5"/>
  <c r="L182" i="5"/>
  <c r="M182" i="5"/>
  <c r="N182" i="5"/>
  <c r="O182" i="5"/>
  <c r="P182" i="5"/>
  <c r="Q182" i="5"/>
  <c r="L183" i="5"/>
  <c r="M183" i="5"/>
  <c r="N183" i="5"/>
  <c r="O183" i="5"/>
  <c r="P183" i="5"/>
  <c r="Q183" i="5"/>
  <c r="L184" i="5"/>
  <c r="M184" i="5"/>
  <c r="N184" i="5"/>
  <c r="O184" i="5"/>
  <c r="P184" i="5"/>
  <c r="Q184" i="5"/>
  <c r="L185" i="5"/>
  <c r="M185" i="5"/>
  <c r="N185" i="5"/>
  <c r="O185" i="5"/>
  <c r="P185" i="5"/>
  <c r="Q185" i="5"/>
  <c r="L186" i="5"/>
  <c r="M186" i="5"/>
  <c r="N186" i="5"/>
  <c r="O186" i="5"/>
  <c r="P186" i="5"/>
  <c r="Q186" i="5"/>
  <c r="L187" i="5"/>
  <c r="M187" i="5"/>
  <c r="N187" i="5"/>
  <c r="O187" i="5"/>
  <c r="P187" i="5"/>
  <c r="Q187" i="5"/>
  <c r="L188" i="5"/>
  <c r="M188" i="5"/>
  <c r="N188" i="5"/>
  <c r="O188" i="5"/>
  <c r="P188" i="5"/>
  <c r="Q188" i="5"/>
  <c r="L189" i="5"/>
  <c r="M189" i="5"/>
  <c r="N189" i="5"/>
  <c r="O189" i="5"/>
  <c r="P189" i="5"/>
  <c r="Q189" i="5"/>
  <c r="L190" i="5"/>
  <c r="M190" i="5"/>
  <c r="N190" i="5"/>
  <c r="O190" i="5"/>
  <c r="P190" i="5"/>
  <c r="Q190" i="5"/>
  <c r="L191" i="5"/>
  <c r="M191" i="5"/>
  <c r="N191" i="5"/>
  <c r="O191" i="5"/>
  <c r="P191" i="5"/>
  <c r="Q191" i="5"/>
  <c r="L192" i="5"/>
  <c r="M192" i="5"/>
  <c r="N192" i="5"/>
  <c r="O192" i="5"/>
  <c r="P192" i="5"/>
  <c r="Q192" i="5"/>
  <c r="L193" i="5"/>
  <c r="M193" i="5"/>
  <c r="N193" i="5"/>
  <c r="O193" i="5"/>
  <c r="P193" i="5"/>
  <c r="Q193" i="5"/>
  <c r="L194" i="5"/>
  <c r="M194" i="5"/>
  <c r="N194" i="5"/>
  <c r="O194" i="5"/>
  <c r="P194" i="5"/>
  <c r="Q194" i="5"/>
  <c r="L195" i="5"/>
  <c r="M195" i="5"/>
  <c r="N195" i="5"/>
  <c r="O195" i="5"/>
  <c r="P195" i="5"/>
  <c r="Q195" i="5"/>
  <c r="L196" i="5"/>
  <c r="M196" i="5"/>
  <c r="N196" i="5"/>
  <c r="O196" i="5"/>
  <c r="P196" i="5"/>
  <c r="Q196" i="5"/>
  <c r="L197" i="5"/>
  <c r="M197" i="5"/>
  <c r="N197" i="5"/>
  <c r="O197" i="5"/>
  <c r="P197" i="5"/>
  <c r="Q197" i="5"/>
  <c r="L198" i="5"/>
  <c r="M198" i="5"/>
  <c r="N198" i="5"/>
  <c r="O198" i="5"/>
  <c r="P198" i="5"/>
  <c r="Q198" i="5"/>
  <c r="L199" i="5"/>
  <c r="M199" i="5"/>
  <c r="N199" i="5"/>
  <c r="O199" i="5"/>
  <c r="P199" i="5"/>
  <c r="Q199" i="5"/>
  <c r="L200" i="5"/>
  <c r="M200" i="5"/>
  <c r="N200" i="5"/>
  <c r="O200" i="5"/>
  <c r="P200" i="5"/>
  <c r="Q200" i="5"/>
  <c r="L201" i="5"/>
  <c r="M201" i="5"/>
  <c r="N201" i="5"/>
  <c r="O201" i="5"/>
  <c r="P201" i="5"/>
  <c r="Q201" i="5"/>
  <c r="L202" i="5"/>
  <c r="M202" i="5"/>
  <c r="N202" i="5"/>
  <c r="O202" i="5"/>
  <c r="P202" i="5"/>
  <c r="Q202" i="5"/>
  <c r="L203" i="5"/>
  <c r="M203" i="5"/>
  <c r="N203" i="5"/>
  <c r="O203" i="5"/>
  <c r="P203" i="5"/>
  <c r="Q203" i="5"/>
  <c r="L204" i="5"/>
  <c r="M204" i="5"/>
  <c r="N204" i="5"/>
  <c r="O204" i="5"/>
  <c r="P204" i="5"/>
  <c r="Q204" i="5"/>
  <c r="L205" i="5"/>
  <c r="M205" i="5"/>
  <c r="N205" i="5"/>
  <c r="O205" i="5"/>
  <c r="P205" i="5"/>
  <c r="Q205" i="5"/>
  <c r="L206" i="5"/>
  <c r="M206" i="5"/>
  <c r="N206" i="5"/>
  <c r="O206" i="5"/>
  <c r="P206" i="5"/>
  <c r="Q206" i="5"/>
  <c r="L207" i="5"/>
  <c r="M207" i="5"/>
  <c r="N207" i="5"/>
  <c r="O207" i="5"/>
  <c r="P207" i="5"/>
  <c r="Q207" i="5"/>
  <c r="L208" i="5"/>
  <c r="M208" i="5"/>
  <c r="N208" i="5"/>
  <c r="O208" i="5"/>
  <c r="P208" i="5"/>
  <c r="Q208" i="5"/>
  <c r="L209" i="5"/>
  <c r="M209" i="5"/>
  <c r="N209" i="5"/>
  <c r="O209" i="5"/>
  <c r="P209" i="5"/>
  <c r="Q209" i="5"/>
  <c r="L210" i="5"/>
  <c r="M210" i="5"/>
  <c r="N210" i="5"/>
  <c r="O210" i="5"/>
  <c r="P210" i="5"/>
  <c r="Q210" i="5"/>
  <c r="L211" i="5"/>
  <c r="M211" i="5"/>
  <c r="N211" i="5"/>
  <c r="O211" i="5"/>
  <c r="P211" i="5"/>
  <c r="Q211" i="5"/>
  <c r="L212" i="5"/>
  <c r="M212" i="5"/>
  <c r="N212" i="5"/>
  <c r="O212" i="5"/>
  <c r="P212" i="5"/>
  <c r="Q212" i="5"/>
  <c r="L213" i="5"/>
  <c r="M213" i="5"/>
  <c r="N213" i="5"/>
  <c r="O213" i="5"/>
  <c r="P213" i="5"/>
  <c r="Q213" i="5"/>
  <c r="L214" i="5"/>
  <c r="M214" i="5"/>
  <c r="N214" i="5"/>
  <c r="O214" i="5"/>
  <c r="P214" i="5"/>
  <c r="Q214" i="5"/>
  <c r="L215" i="5"/>
  <c r="M215" i="5"/>
  <c r="N215" i="5"/>
  <c r="O215" i="5"/>
  <c r="P215" i="5"/>
  <c r="Q215" i="5"/>
  <c r="L216" i="5"/>
  <c r="M216" i="5"/>
  <c r="N216" i="5"/>
  <c r="O216" i="5"/>
  <c r="P216" i="5"/>
  <c r="Q216" i="5"/>
  <c r="L217" i="5"/>
  <c r="M217" i="5"/>
  <c r="N217" i="5"/>
  <c r="O217" i="5"/>
  <c r="P217" i="5"/>
  <c r="Q217" i="5"/>
  <c r="L218" i="5"/>
  <c r="M218" i="5"/>
  <c r="N218" i="5"/>
  <c r="O218" i="5"/>
  <c r="P218" i="5"/>
  <c r="Q218" i="5"/>
  <c r="L219" i="5"/>
  <c r="M219" i="5"/>
  <c r="N219" i="5"/>
  <c r="O219" i="5"/>
  <c r="P219" i="5"/>
  <c r="Q219" i="5"/>
  <c r="L220" i="5"/>
  <c r="M220" i="5"/>
  <c r="N220" i="5"/>
  <c r="O220" i="5"/>
  <c r="P220" i="5"/>
  <c r="Q220" i="5"/>
  <c r="L221" i="5"/>
  <c r="M221" i="5"/>
  <c r="N221" i="5"/>
  <c r="O221" i="5"/>
  <c r="P221" i="5"/>
  <c r="Q221" i="5"/>
  <c r="L222" i="5"/>
  <c r="M222" i="5"/>
  <c r="N222" i="5"/>
  <c r="O222" i="5"/>
  <c r="P222" i="5"/>
  <c r="Q222" i="5"/>
  <c r="L223" i="5"/>
  <c r="M223" i="5"/>
  <c r="N223" i="5"/>
  <c r="O223" i="5"/>
  <c r="P223" i="5"/>
  <c r="Q223" i="5"/>
  <c r="L224" i="5"/>
  <c r="M224" i="5"/>
  <c r="N224" i="5"/>
  <c r="O224" i="5"/>
  <c r="P224" i="5"/>
  <c r="Q224" i="5"/>
  <c r="L225" i="5"/>
  <c r="M225" i="5"/>
  <c r="N225" i="5"/>
  <c r="O225" i="5"/>
  <c r="P225" i="5"/>
  <c r="Q225" i="5"/>
  <c r="L226" i="5"/>
  <c r="M226" i="5"/>
  <c r="N226" i="5"/>
  <c r="O226" i="5"/>
  <c r="P226" i="5"/>
  <c r="Q226" i="5"/>
  <c r="L227" i="5"/>
  <c r="M227" i="5"/>
  <c r="N227" i="5"/>
  <c r="O227" i="5"/>
  <c r="P227" i="5"/>
  <c r="Q227" i="5"/>
  <c r="L228" i="5"/>
  <c r="M228" i="5"/>
  <c r="N228" i="5"/>
  <c r="O228" i="5"/>
  <c r="P228" i="5"/>
  <c r="Q228" i="5"/>
  <c r="L229" i="5"/>
  <c r="M229" i="5"/>
  <c r="N229" i="5"/>
  <c r="O229" i="5"/>
  <c r="P229" i="5"/>
  <c r="Q229" i="5"/>
  <c r="L230" i="5"/>
  <c r="M230" i="5"/>
  <c r="N230" i="5"/>
  <c r="O230" i="5"/>
  <c r="P230" i="5"/>
  <c r="Q230" i="5"/>
  <c r="L231" i="5"/>
  <c r="M231" i="5"/>
  <c r="N231" i="5"/>
  <c r="O231" i="5"/>
  <c r="P231" i="5"/>
  <c r="Q231" i="5"/>
  <c r="L232" i="5"/>
  <c r="M232" i="5"/>
  <c r="N232" i="5"/>
  <c r="O232" i="5"/>
  <c r="P232" i="5"/>
  <c r="Q232" i="5"/>
  <c r="L233" i="5"/>
  <c r="M233" i="5"/>
  <c r="N233" i="5"/>
  <c r="O233" i="5"/>
  <c r="P233" i="5"/>
  <c r="Q233" i="5"/>
  <c r="L234" i="5"/>
  <c r="M234" i="5"/>
  <c r="N234" i="5"/>
  <c r="O234" i="5"/>
  <c r="P234" i="5"/>
  <c r="Q234" i="5"/>
  <c r="L235" i="5"/>
  <c r="M235" i="5"/>
  <c r="N235" i="5"/>
  <c r="O235" i="5"/>
  <c r="P235" i="5"/>
  <c r="Q235" i="5"/>
  <c r="L236" i="5"/>
  <c r="M236" i="5"/>
  <c r="N236" i="5"/>
  <c r="O236" i="5"/>
  <c r="P236" i="5"/>
  <c r="Q236" i="5"/>
  <c r="L237" i="5"/>
  <c r="M237" i="5"/>
  <c r="N237" i="5"/>
  <c r="O237" i="5"/>
  <c r="P237" i="5"/>
  <c r="Q237" i="5"/>
  <c r="L238" i="5"/>
  <c r="M238" i="5"/>
  <c r="N238" i="5"/>
  <c r="O238" i="5"/>
  <c r="P238" i="5"/>
  <c r="Q238" i="5"/>
  <c r="L239" i="5"/>
  <c r="M239" i="5"/>
  <c r="N239" i="5"/>
  <c r="O239" i="5"/>
  <c r="P239" i="5"/>
  <c r="Q239" i="5"/>
  <c r="L240" i="5"/>
  <c r="M240" i="5"/>
  <c r="N240" i="5"/>
  <c r="O240" i="5"/>
  <c r="P240" i="5"/>
  <c r="Q240" i="5"/>
  <c r="L241" i="5"/>
  <c r="M241" i="5"/>
  <c r="N241" i="5"/>
  <c r="O241" i="5"/>
  <c r="P241" i="5"/>
  <c r="Q241" i="5"/>
  <c r="L242" i="5"/>
  <c r="M242" i="5"/>
  <c r="N242" i="5"/>
  <c r="O242" i="5"/>
  <c r="P242" i="5"/>
  <c r="Q242" i="5"/>
  <c r="L243" i="5"/>
  <c r="M243" i="5"/>
  <c r="N243" i="5"/>
  <c r="O243" i="5"/>
  <c r="P243" i="5"/>
  <c r="Q243" i="5"/>
  <c r="L244" i="5"/>
  <c r="M244" i="5"/>
  <c r="N244" i="5"/>
  <c r="O244" i="5"/>
  <c r="P244" i="5"/>
  <c r="Q244" i="5"/>
  <c r="L245" i="5"/>
  <c r="M245" i="5"/>
  <c r="N245" i="5"/>
  <c r="O245" i="5"/>
  <c r="P245" i="5"/>
  <c r="Q245" i="5"/>
  <c r="L246" i="5"/>
  <c r="M246" i="5"/>
  <c r="N246" i="5"/>
  <c r="O246" i="5"/>
  <c r="P246" i="5"/>
  <c r="Q246" i="5"/>
  <c r="L247" i="5"/>
  <c r="M247" i="5"/>
  <c r="N247" i="5"/>
  <c r="O247" i="5"/>
  <c r="P247" i="5"/>
  <c r="Q247" i="5"/>
  <c r="L248" i="5"/>
  <c r="M248" i="5"/>
  <c r="N248" i="5"/>
  <c r="O248" i="5"/>
  <c r="P248" i="5"/>
  <c r="Q248" i="5"/>
  <c r="L249" i="5"/>
  <c r="M249" i="5"/>
  <c r="N249" i="5"/>
  <c r="O249" i="5"/>
  <c r="P249" i="5"/>
  <c r="Q249" i="5"/>
  <c r="L250" i="5"/>
  <c r="M250" i="5"/>
  <c r="N250" i="5"/>
  <c r="O250" i="5"/>
  <c r="P250" i="5"/>
  <c r="Q250" i="5"/>
  <c r="L251" i="5"/>
  <c r="M251" i="5"/>
  <c r="N251" i="5"/>
  <c r="O251" i="5"/>
  <c r="P251" i="5"/>
  <c r="Q251" i="5"/>
  <c r="L252" i="5"/>
  <c r="M252" i="5"/>
  <c r="N252" i="5"/>
  <c r="O252" i="5"/>
  <c r="P252" i="5"/>
  <c r="Q252" i="5"/>
  <c r="L253" i="5"/>
  <c r="M253" i="5"/>
  <c r="N253" i="5"/>
  <c r="O253" i="5"/>
  <c r="P253" i="5"/>
  <c r="Q253" i="5"/>
  <c r="L254" i="5"/>
  <c r="M254" i="5"/>
  <c r="N254" i="5"/>
  <c r="O254" i="5"/>
  <c r="P254" i="5"/>
  <c r="Q254" i="5"/>
  <c r="L255" i="5"/>
  <c r="M255" i="5"/>
  <c r="N255" i="5"/>
  <c r="O255" i="5"/>
  <c r="P255" i="5"/>
  <c r="Q255" i="5"/>
  <c r="L256" i="5"/>
  <c r="M256" i="5"/>
  <c r="N256" i="5"/>
  <c r="O256" i="5"/>
  <c r="P256" i="5"/>
  <c r="Q256" i="5"/>
  <c r="L257" i="5"/>
  <c r="M257" i="5"/>
  <c r="N257" i="5"/>
  <c r="O257" i="5"/>
  <c r="P257" i="5"/>
  <c r="Q257" i="5"/>
  <c r="L258" i="5"/>
  <c r="M258" i="5"/>
  <c r="N258" i="5"/>
  <c r="O258" i="5"/>
  <c r="P258" i="5"/>
  <c r="Q258" i="5"/>
  <c r="L259" i="5"/>
  <c r="M259" i="5"/>
  <c r="N259" i="5"/>
  <c r="O259" i="5"/>
  <c r="P259" i="5"/>
  <c r="Q259" i="5"/>
  <c r="L260" i="5"/>
  <c r="M260" i="5"/>
  <c r="N260" i="5"/>
  <c r="O260" i="5"/>
  <c r="P260" i="5"/>
  <c r="Q260" i="5"/>
  <c r="L261" i="5"/>
  <c r="M261" i="5"/>
  <c r="N261" i="5"/>
  <c r="O261" i="5"/>
  <c r="P261" i="5"/>
  <c r="Q261" i="5"/>
  <c r="L262" i="5"/>
  <c r="M262" i="5"/>
  <c r="N262" i="5"/>
  <c r="O262" i="5"/>
  <c r="P262" i="5"/>
  <c r="Q262" i="5"/>
  <c r="L263" i="5"/>
  <c r="M263" i="5"/>
  <c r="N263" i="5"/>
  <c r="O263" i="5"/>
  <c r="P263" i="5"/>
  <c r="Q263" i="5"/>
  <c r="L264" i="5"/>
  <c r="M264" i="5"/>
  <c r="N264" i="5"/>
  <c r="O264" i="5"/>
  <c r="P264" i="5"/>
  <c r="Q264" i="5"/>
  <c r="L265" i="5"/>
  <c r="M265" i="5"/>
  <c r="N265" i="5"/>
  <c r="O265" i="5"/>
  <c r="P265" i="5"/>
  <c r="Q265" i="5"/>
  <c r="L266" i="5"/>
  <c r="M266" i="5"/>
  <c r="N266" i="5"/>
  <c r="O266" i="5"/>
  <c r="P266" i="5"/>
  <c r="Q266" i="5"/>
  <c r="L267" i="5"/>
  <c r="M267" i="5"/>
  <c r="N267" i="5"/>
  <c r="O267" i="5"/>
  <c r="P267" i="5"/>
  <c r="Q267" i="5"/>
  <c r="L268" i="5"/>
  <c r="M268" i="5"/>
  <c r="N268" i="5"/>
  <c r="O268" i="5"/>
  <c r="P268" i="5"/>
  <c r="Q268" i="5"/>
  <c r="L269" i="5"/>
  <c r="M269" i="5"/>
  <c r="N269" i="5"/>
  <c r="O269" i="5"/>
  <c r="P269" i="5"/>
  <c r="Q269" i="5"/>
  <c r="L270" i="5"/>
  <c r="M270" i="5"/>
  <c r="N270" i="5"/>
  <c r="O270" i="5"/>
  <c r="P270" i="5"/>
  <c r="Q270" i="5"/>
  <c r="L271" i="5"/>
  <c r="M271" i="5"/>
  <c r="N271" i="5"/>
  <c r="O271" i="5"/>
  <c r="P271" i="5"/>
  <c r="Q271" i="5"/>
  <c r="L272" i="5"/>
  <c r="M272" i="5"/>
  <c r="N272" i="5"/>
  <c r="O272" i="5"/>
  <c r="P272" i="5"/>
  <c r="Q272" i="5"/>
  <c r="L273" i="5"/>
  <c r="M273" i="5"/>
  <c r="N273" i="5"/>
  <c r="O273" i="5"/>
  <c r="P273" i="5"/>
  <c r="Q273" i="5"/>
  <c r="L274" i="5"/>
  <c r="M274" i="5"/>
  <c r="N274" i="5"/>
  <c r="O274" i="5"/>
  <c r="P274" i="5"/>
  <c r="Q274" i="5"/>
  <c r="L275" i="5"/>
  <c r="M275" i="5"/>
  <c r="N275" i="5"/>
  <c r="O275" i="5"/>
  <c r="P275" i="5"/>
  <c r="Q275" i="5"/>
  <c r="L276" i="5"/>
  <c r="M276" i="5"/>
  <c r="N276" i="5"/>
  <c r="O276" i="5"/>
  <c r="P276" i="5"/>
  <c r="Q276" i="5"/>
  <c r="L277" i="5"/>
  <c r="M277" i="5"/>
  <c r="N277" i="5"/>
  <c r="O277" i="5"/>
  <c r="P277" i="5"/>
  <c r="Q277" i="5"/>
  <c r="L278" i="5"/>
  <c r="M278" i="5"/>
  <c r="N278" i="5"/>
  <c r="O278" i="5"/>
  <c r="P278" i="5"/>
  <c r="Q278" i="5"/>
  <c r="L279" i="5"/>
  <c r="M279" i="5"/>
  <c r="N279" i="5"/>
  <c r="O279" i="5"/>
  <c r="P279" i="5"/>
  <c r="Q279" i="5"/>
  <c r="L280" i="5"/>
  <c r="M280" i="5"/>
  <c r="N280" i="5"/>
  <c r="O280" i="5"/>
  <c r="P280" i="5"/>
  <c r="Q280" i="5"/>
  <c r="L281" i="5"/>
  <c r="M281" i="5"/>
  <c r="N281" i="5"/>
  <c r="O281" i="5"/>
  <c r="P281" i="5"/>
  <c r="Q281" i="5"/>
  <c r="L282" i="5"/>
  <c r="M282" i="5"/>
  <c r="N282" i="5"/>
  <c r="O282" i="5"/>
  <c r="P282" i="5"/>
  <c r="Q282" i="5"/>
  <c r="L283" i="5"/>
  <c r="M283" i="5"/>
  <c r="N283" i="5"/>
  <c r="O283" i="5"/>
  <c r="P283" i="5"/>
  <c r="Q283" i="5"/>
  <c r="L284" i="5"/>
  <c r="M284" i="5"/>
  <c r="N284" i="5"/>
  <c r="O284" i="5"/>
  <c r="P284" i="5"/>
  <c r="Q284" i="5"/>
  <c r="L285" i="5"/>
  <c r="M285" i="5"/>
  <c r="N285" i="5"/>
  <c r="O285" i="5"/>
  <c r="P285" i="5"/>
  <c r="Q285" i="5"/>
  <c r="L286" i="5"/>
  <c r="M286" i="5"/>
  <c r="N286" i="5"/>
  <c r="O286" i="5"/>
  <c r="P286" i="5"/>
  <c r="Q286" i="5"/>
  <c r="L287" i="5"/>
  <c r="M287" i="5"/>
  <c r="N287" i="5"/>
  <c r="O287" i="5"/>
  <c r="P287" i="5"/>
  <c r="Q287" i="5"/>
  <c r="L288" i="5"/>
  <c r="M288" i="5"/>
  <c r="N288" i="5"/>
  <c r="O288" i="5"/>
  <c r="P288" i="5"/>
  <c r="Q288" i="5"/>
  <c r="L289" i="5"/>
  <c r="M289" i="5"/>
  <c r="N289" i="5"/>
  <c r="O289" i="5"/>
  <c r="P289" i="5"/>
  <c r="Q289" i="5"/>
  <c r="L290" i="5"/>
  <c r="M290" i="5"/>
  <c r="N290" i="5"/>
  <c r="O290" i="5"/>
  <c r="P290" i="5"/>
  <c r="Q290" i="5"/>
  <c r="L291" i="5"/>
  <c r="M291" i="5"/>
  <c r="N291" i="5"/>
  <c r="O291" i="5"/>
  <c r="P291" i="5"/>
  <c r="Q291" i="5"/>
  <c r="L292" i="5"/>
  <c r="M292" i="5"/>
  <c r="N292" i="5"/>
  <c r="O292" i="5"/>
  <c r="P292" i="5"/>
  <c r="Q292" i="5"/>
  <c r="L293" i="5"/>
  <c r="M293" i="5"/>
  <c r="N293" i="5"/>
  <c r="O293" i="5"/>
  <c r="P293" i="5"/>
  <c r="Q293" i="5"/>
  <c r="L294" i="5"/>
  <c r="M294" i="5"/>
  <c r="N294" i="5"/>
  <c r="O294" i="5"/>
  <c r="P294" i="5"/>
  <c r="Q294" i="5"/>
  <c r="L295" i="5"/>
  <c r="M295" i="5"/>
  <c r="N295" i="5"/>
  <c r="O295" i="5"/>
  <c r="P295" i="5"/>
  <c r="Q295" i="5"/>
  <c r="L296" i="5"/>
  <c r="M296" i="5"/>
  <c r="N296" i="5"/>
  <c r="O296" i="5"/>
  <c r="P296" i="5"/>
  <c r="Q296" i="5"/>
  <c r="L297" i="5"/>
  <c r="M297" i="5"/>
  <c r="N297" i="5"/>
  <c r="O297" i="5"/>
  <c r="P297" i="5"/>
  <c r="Q297" i="5"/>
  <c r="L298" i="5"/>
  <c r="M298" i="5"/>
  <c r="N298" i="5"/>
  <c r="O298" i="5"/>
  <c r="P298" i="5"/>
  <c r="Q298" i="5"/>
  <c r="L299" i="5"/>
  <c r="M299" i="5"/>
  <c r="N299" i="5"/>
  <c r="O299" i="5"/>
  <c r="P299" i="5"/>
  <c r="Q299" i="5"/>
  <c r="L300" i="5"/>
  <c r="M300" i="5"/>
  <c r="N300" i="5"/>
  <c r="O300" i="5"/>
  <c r="P300" i="5"/>
  <c r="Q300" i="5"/>
  <c r="L301" i="5"/>
  <c r="M301" i="5"/>
  <c r="N301" i="5"/>
  <c r="O301" i="5"/>
  <c r="P301" i="5"/>
  <c r="Q301" i="5"/>
  <c r="L302" i="5"/>
  <c r="M302" i="5"/>
  <c r="N302" i="5"/>
  <c r="O302" i="5"/>
  <c r="P302" i="5"/>
  <c r="Q302" i="5"/>
  <c r="L303" i="5"/>
  <c r="M303" i="5"/>
  <c r="N303" i="5"/>
  <c r="O303" i="5"/>
  <c r="P303" i="5"/>
  <c r="Q303" i="5"/>
  <c r="L304" i="5"/>
  <c r="M304" i="5"/>
  <c r="N304" i="5"/>
  <c r="O304" i="5"/>
  <c r="P304" i="5"/>
  <c r="Q304" i="5"/>
  <c r="L305" i="5"/>
  <c r="M305" i="5"/>
  <c r="N305" i="5"/>
  <c r="O305" i="5"/>
  <c r="P305" i="5"/>
  <c r="Q305" i="5"/>
  <c r="L306" i="5"/>
  <c r="M306" i="5"/>
  <c r="N306" i="5"/>
  <c r="O306" i="5"/>
  <c r="P306" i="5"/>
  <c r="Q306" i="5"/>
  <c r="L307" i="5"/>
  <c r="M307" i="5"/>
  <c r="N307" i="5"/>
  <c r="O307" i="5"/>
  <c r="P307" i="5"/>
  <c r="Q307" i="5"/>
  <c r="L308" i="5"/>
  <c r="M308" i="5"/>
  <c r="N308" i="5"/>
  <c r="O308" i="5"/>
  <c r="P308" i="5"/>
  <c r="Q308" i="5"/>
  <c r="L309" i="5"/>
  <c r="M309" i="5"/>
  <c r="N309" i="5"/>
  <c r="O309" i="5"/>
  <c r="P309" i="5"/>
  <c r="Q309" i="5"/>
  <c r="L310" i="5"/>
  <c r="M310" i="5"/>
  <c r="N310" i="5"/>
  <c r="O310" i="5"/>
  <c r="P310" i="5"/>
  <c r="Q310" i="5"/>
  <c r="L311" i="5"/>
  <c r="M311" i="5"/>
  <c r="N311" i="5"/>
  <c r="O311" i="5"/>
  <c r="P311" i="5"/>
  <c r="Q311" i="5"/>
  <c r="L312" i="5"/>
  <c r="M312" i="5"/>
  <c r="N312" i="5"/>
  <c r="O312" i="5"/>
  <c r="P312" i="5"/>
  <c r="Q312" i="5"/>
  <c r="L313" i="5"/>
  <c r="M313" i="5"/>
  <c r="N313" i="5"/>
  <c r="O313" i="5"/>
  <c r="P313" i="5"/>
  <c r="Q313" i="5"/>
  <c r="L314" i="5"/>
  <c r="M314" i="5"/>
  <c r="N314" i="5"/>
  <c r="O314" i="5"/>
  <c r="P314" i="5"/>
  <c r="Q314" i="5"/>
  <c r="L315" i="5"/>
  <c r="M315" i="5"/>
  <c r="N315" i="5"/>
  <c r="O315" i="5"/>
  <c r="P315" i="5"/>
  <c r="Q315" i="5"/>
  <c r="L316" i="5"/>
  <c r="M316" i="5"/>
  <c r="N316" i="5"/>
  <c r="O316" i="5"/>
  <c r="P316" i="5"/>
  <c r="Q316" i="5"/>
  <c r="L317" i="5"/>
  <c r="M317" i="5"/>
  <c r="N317" i="5"/>
  <c r="O317" i="5"/>
  <c r="P317" i="5"/>
  <c r="Q317" i="5"/>
  <c r="L318" i="5"/>
  <c r="M318" i="5"/>
  <c r="N318" i="5"/>
  <c r="O318" i="5"/>
  <c r="P318" i="5"/>
  <c r="Q318" i="5"/>
  <c r="L319" i="5"/>
  <c r="M319" i="5"/>
  <c r="N319" i="5"/>
  <c r="O319" i="5"/>
  <c r="P319" i="5"/>
  <c r="Q319" i="5"/>
  <c r="L320" i="5"/>
  <c r="M320" i="5"/>
  <c r="N320" i="5"/>
  <c r="O320" i="5"/>
  <c r="P320" i="5"/>
  <c r="Q320" i="5"/>
  <c r="L321" i="5"/>
  <c r="M321" i="5"/>
  <c r="N321" i="5"/>
  <c r="O321" i="5"/>
  <c r="P321" i="5"/>
  <c r="Q321" i="5"/>
  <c r="L322" i="5"/>
  <c r="M322" i="5"/>
  <c r="N322" i="5"/>
  <c r="O322" i="5"/>
  <c r="P322" i="5"/>
  <c r="Q322" i="5"/>
  <c r="L323" i="5"/>
  <c r="M323" i="5"/>
  <c r="N323" i="5"/>
  <c r="O323" i="5"/>
  <c r="P323" i="5"/>
  <c r="Q323" i="5"/>
  <c r="L324" i="5"/>
  <c r="M324" i="5"/>
  <c r="N324" i="5"/>
  <c r="O324" i="5"/>
  <c r="P324" i="5"/>
  <c r="Q324" i="5"/>
  <c r="L325" i="5"/>
  <c r="M325" i="5"/>
  <c r="N325" i="5"/>
  <c r="O325" i="5"/>
  <c r="P325" i="5"/>
  <c r="Q325" i="5"/>
  <c r="L326" i="5"/>
  <c r="M326" i="5"/>
  <c r="N326" i="5"/>
  <c r="O326" i="5"/>
  <c r="P326" i="5"/>
  <c r="Q326" i="5"/>
  <c r="L327" i="5"/>
  <c r="M327" i="5"/>
  <c r="N327" i="5"/>
  <c r="O327" i="5"/>
  <c r="P327" i="5"/>
  <c r="Q327" i="5"/>
  <c r="L328" i="5"/>
  <c r="M328" i="5"/>
  <c r="N328" i="5"/>
  <c r="O328" i="5"/>
  <c r="P328" i="5"/>
  <c r="Q328" i="5"/>
  <c r="L329" i="5"/>
  <c r="M329" i="5"/>
  <c r="N329" i="5"/>
  <c r="O329" i="5"/>
  <c r="P329" i="5"/>
  <c r="Q329" i="5"/>
  <c r="L330" i="5"/>
  <c r="M330" i="5"/>
  <c r="N330" i="5"/>
  <c r="O330" i="5"/>
  <c r="P330" i="5"/>
  <c r="Q330" i="5"/>
  <c r="L331" i="5"/>
  <c r="M331" i="5"/>
  <c r="N331" i="5"/>
  <c r="O331" i="5"/>
  <c r="P331" i="5"/>
  <c r="Q331" i="5"/>
  <c r="L332" i="5"/>
  <c r="M332" i="5"/>
  <c r="N332" i="5"/>
  <c r="O332" i="5"/>
  <c r="P332" i="5"/>
  <c r="Q332" i="5"/>
  <c r="L333" i="5"/>
  <c r="M333" i="5"/>
  <c r="N333" i="5"/>
  <c r="O333" i="5"/>
  <c r="P333" i="5"/>
  <c r="Q333" i="5"/>
  <c r="L334" i="5"/>
  <c r="M334" i="5"/>
  <c r="N334" i="5"/>
  <c r="O334" i="5"/>
  <c r="P334" i="5"/>
  <c r="Q334" i="5"/>
  <c r="L335" i="5"/>
  <c r="M335" i="5"/>
  <c r="N335" i="5"/>
  <c r="O335" i="5"/>
  <c r="P335" i="5"/>
  <c r="Q335" i="5"/>
  <c r="L336" i="5"/>
  <c r="M336" i="5"/>
  <c r="N336" i="5"/>
  <c r="O336" i="5"/>
  <c r="P336" i="5"/>
  <c r="Q336" i="5"/>
  <c r="L337" i="5"/>
  <c r="M337" i="5"/>
  <c r="N337" i="5"/>
  <c r="O337" i="5"/>
  <c r="P337" i="5"/>
  <c r="Q337" i="5"/>
  <c r="L338" i="5"/>
  <c r="M338" i="5"/>
  <c r="N338" i="5"/>
  <c r="O338" i="5"/>
  <c r="P338" i="5"/>
  <c r="Q338" i="5"/>
  <c r="L339" i="5"/>
  <c r="M339" i="5"/>
  <c r="N339" i="5"/>
  <c r="O339" i="5"/>
  <c r="P339" i="5"/>
  <c r="Q339" i="5"/>
  <c r="L340" i="5"/>
  <c r="M340" i="5"/>
  <c r="N340" i="5"/>
  <c r="O340" i="5"/>
  <c r="P340" i="5"/>
  <c r="Q340" i="5"/>
  <c r="L341" i="5"/>
  <c r="M341" i="5"/>
  <c r="N341" i="5"/>
  <c r="O341" i="5"/>
  <c r="P341" i="5"/>
  <c r="Q341" i="5"/>
  <c r="L342" i="5"/>
  <c r="M342" i="5"/>
  <c r="N342" i="5"/>
  <c r="O342" i="5"/>
  <c r="P342" i="5"/>
  <c r="Q342" i="5"/>
  <c r="L343" i="5"/>
  <c r="M343" i="5"/>
  <c r="N343" i="5"/>
  <c r="O343" i="5"/>
  <c r="P343" i="5"/>
  <c r="Q343" i="5"/>
  <c r="L344" i="5"/>
  <c r="M344" i="5"/>
  <c r="N344" i="5"/>
  <c r="O344" i="5"/>
  <c r="P344" i="5"/>
  <c r="Q344" i="5"/>
  <c r="L345" i="5"/>
  <c r="M345" i="5"/>
  <c r="N345" i="5"/>
  <c r="O345" i="5"/>
  <c r="P345" i="5"/>
  <c r="Q345" i="5"/>
  <c r="L346" i="5"/>
  <c r="M346" i="5"/>
  <c r="N346" i="5"/>
  <c r="O346" i="5"/>
  <c r="P346" i="5"/>
  <c r="Q346" i="5"/>
  <c r="L347" i="5"/>
  <c r="M347" i="5"/>
  <c r="N347" i="5"/>
  <c r="O347" i="5"/>
  <c r="P347" i="5"/>
  <c r="Q347" i="5"/>
  <c r="L348" i="5"/>
  <c r="M348" i="5"/>
  <c r="N348" i="5"/>
  <c r="O348" i="5"/>
  <c r="P348" i="5"/>
  <c r="Q348" i="5"/>
  <c r="L349" i="5"/>
  <c r="M349" i="5"/>
  <c r="N349" i="5"/>
  <c r="O349" i="5"/>
  <c r="P349" i="5"/>
  <c r="Q349" i="5"/>
  <c r="L350" i="5"/>
  <c r="M350" i="5"/>
  <c r="N350" i="5"/>
  <c r="O350" i="5"/>
  <c r="P350" i="5"/>
  <c r="Q350" i="5"/>
  <c r="L351" i="5"/>
  <c r="M351" i="5"/>
  <c r="N351" i="5"/>
  <c r="O351" i="5"/>
  <c r="P351" i="5"/>
  <c r="Q351" i="5"/>
  <c r="L352" i="5"/>
  <c r="M352" i="5"/>
  <c r="N352" i="5"/>
  <c r="O352" i="5"/>
  <c r="P352" i="5"/>
  <c r="Q352" i="5"/>
  <c r="L353" i="5"/>
  <c r="M353" i="5"/>
  <c r="N353" i="5"/>
  <c r="O353" i="5"/>
  <c r="P353" i="5"/>
  <c r="Q353" i="5"/>
  <c r="L354" i="5"/>
  <c r="M354" i="5"/>
  <c r="N354" i="5"/>
  <c r="O354" i="5"/>
  <c r="P354" i="5"/>
  <c r="Q354" i="5"/>
  <c r="L355" i="5"/>
  <c r="M355" i="5"/>
  <c r="N355" i="5"/>
  <c r="O355" i="5"/>
  <c r="P355" i="5"/>
  <c r="Q355" i="5"/>
  <c r="L356" i="5"/>
  <c r="M356" i="5"/>
  <c r="N356" i="5"/>
  <c r="O356" i="5"/>
  <c r="P356" i="5"/>
  <c r="Q356" i="5"/>
  <c r="L357" i="5"/>
  <c r="M357" i="5"/>
  <c r="N357" i="5"/>
  <c r="O357" i="5"/>
  <c r="P357" i="5"/>
  <c r="Q357" i="5"/>
  <c r="L358" i="5"/>
  <c r="M358" i="5"/>
  <c r="N358" i="5"/>
  <c r="O358" i="5"/>
  <c r="P358" i="5"/>
  <c r="Q358" i="5"/>
  <c r="L359" i="5"/>
  <c r="M359" i="5"/>
  <c r="N359" i="5"/>
  <c r="O359" i="5"/>
  <c r="P359" i="5"/>
  <c r="Q359" i="5"/>
  <c r="L360" i="5"/>
  <c r="M360" i="5"/>
  <c r="N360" i="5"/>
  <c r="O360" i="5"/>
  <c r="P360" i="5"/>
  <c r="Q360" i="5"/>
  <c r="L361" i="5"/>
  <c r="M361" i="5"/>
  <c r="N361" i="5"/>
  <c r="O361" i="5"/>
  <c r="P361" i="5"/>
  <c r="Q361" i="5"/>
  <c r="L362" i="5"/>
  <c r="M362" i="5"/>
  <c r="N362" i="5"/>
  <c r="O362" i="5"/>
  <c r="P362" i="5"/>
  <c r="Q362" i="5"/>
  <c r="L363" i="5"/>
  <c r="M363" i="5"/>
  <c r="N363" i="5"/>
  <c r="O363" i="5"/>
  <c r="P363" i="5"/>
  <c r="Q363" i="5"/>
  <c r="L364" i="5"/>
  <c r="M364" i="5"/>
  <c r="N364" i="5"/>
  <c r="O364" i="5"/>
  <c r="P364" i="5"/>
  <c r="Q364" i="5"/>
  <c r="L365" i="5"/>
  <c r="M365" i="5"/>
  <c r="N365" i="5"/>
  <c r="O365" i="5"/>
  <c r="P365" i="5"/>
  <c r="Q365" i="5"/>
  <c r="L366" i="5"/>
  <c r="M366" i="5"/>
  <c r="N366" i="5"/>
  <c r="O366" i="5"/>
  <c r="P366" i="5"/>
  <c r="Q366" i="5"/>
  <c r="L367" i="5"/>
  <c r="M367" i="5"/>
  <c r="N367" i="5"/>
  <c r="O367" i="5"/>
  <c r="P367" i="5"/>
  <c r="Q367" i="5"/>
  <c r="L368" i="5"/>
  <c r="M368" i="5"/>
  <c r="N368" i="5"/>
  <c r="O368" i="5"/>
  <c r="P368" i="5"/>
  <c r="Q368" i="5"/>
  <c r="L369" i="5"/>
  <c r="M369" i="5"/>
  <c r="N369" i="5"/>
  <c r="O369" i="5"/>
  <c r="P369" i="5"/>
  <c r="Q369" i="5"/>
  <c r="L370" i="5"/>
  <c r="M370" i="5"/>
  <c r="N370" i="5"/>
  <c r="O370" i="5"/>
  <c r="P370" i="5"/>
  <c r="Q370" i="5"/>
  <c r="L371" i="5"/>
  <c r="M371" i="5"/>
  <c r="N371" i="5"/>
  <c r="O371" i="5"/>
  <c r="P371" i="5"/>
  <c r="Q371" i="5"/>
  <c r="L372" i="5"/>
  <c r="M372" i="5"/>
  <c r="N372" i="5"/>
  <c r="O372" i="5"/>
  <c r="P372" i="5"/>
  <c r="Q372" i="5"/>
  <c r="L373" i="5"/>
  <c r="M373" i="5"/>
  <c r="N373" i="5"/>
  <c r="O373" i="5"/>
  <c r="P373" i="5"/>
  <c r="Q373" i="5"/>
  <c r="L374" i="5"/>
  <c r="M374" i="5"/>
  <c r="N374" i="5"/>
  <c r="O374" i="5"/>
  <c r="P374" i="5"/>
  <c r="Q374" i="5"/>
  <c r="L375" i="5"/>
  <c r="M375" i="5"/>
  <c r="N375" i="5"/>
  <c r="O375" i="5"/>
  <c r="P375" i="5"/>
  <c r="Q375" i="5"/>
  <c r="L376" i="5"/>
  <c r="M376" i="5"/>
  <c r="N376" i="5"/>
  <c r="O376" i="5"/>
  <c r="P376" i="5"/>
  <c r="Q376" i="5"/>
  <c r="L377" i="5"/>
  <c r="M377" i="5"/>
  <c r="N377" i="5"/>
  <c r="O377" i="5"/>
  <c r="P377" i="5"/>
  <c r="Q377" i="5"/>
  <c r="L378" i="5"/>
  <c r="M378" i="5"/>
  <c r="N378" i="5"/>
  <c r="O378" i="5"/>
  <c r="P378" i="5"/>
  <c r="Q378" i="5"/>
  <c r="L379" i="5"/>
  <c r="M379" i="5"/>
  <c r="N379" i="5"/>
  <c r="O379" i="5"/>
  <c r="P379" i="5"/>
  <c r="Q379" i="5"/>
  <c r="L380" i="5"/>
  <c r="M380" i="5"/>
  <c r="N380" i="5"/>
  <c r="O380" i="5"/>
  <c r="P380" i="5"/>
  <c r="Q380" i="5"/>
  <c r="L381" i="5"/>
  <c r="M381" i="5"/>
  <c r="N381" i="5"/>
  <c r="O381" i="5"/>
  <c r="P381" i="5"/>
  <c r="Q381" i="5"/>
  <c r="L382" i="5"/>
  <c r="M382" i="5"/>
  <c r="N382" i="5"/>
  <c r="O382" i="5"/>
  <c r="P382" i="5"/>
  <c r="Q382" i="5"/>
  <c r="L383" i="5"/>
  <c r="M383" i="5"/>
  <c r="N383" i="5"/>
  <c r="O383" i="5"/>
  <c r="P383" i="5"/>
  <c r="Q383" i="5"/>
  <c r="L384" i="5"/>
  <c r="M384" i="5"/>
  <c r="N384" i="5"/>
  <c r="O384" i="5"/>
  <c r="P384" i="5"/>
  <c r="Q384" i="5"/>
  <c r="L385" i="5"/>
  <c r="M385" i="5"/>
  <c r="N385" i="5"/>
  <c r="O385" i="5"/>
  <c r="P385" i="5"/>
  <c r="Q385" i="5"/>
  <c r="L386" i="5"/>
  <c r="M386" i="5"/>
  <c r="N386" i="5"/>
  <c r="O386" i="5"/>
  <c r="P386" i="5"/>
  <c r="Q386" i="5"/>
  <c r="L387" i="5"/>
  <c r="M387" i="5"/>
  <c r="N387" i="5"/>
  <c r="O387" i="5"/>
  <c r="P387" i="5"/>
  <c r="Q387" i="5"/>
  <c r="L388" i="5"/>
  <c r="M388" i="5"/>
  <c r="N388" i="5"/>
  <c r="O388" i="5"/>
  <c r="P388" i="5"/>
  <c r="Q388" i="5"/>
  <c r="L389" i="5"/>
  <c r="M389" i="5"/>
  <c r="N389" i="5"/>
  <c r="O389" i="5"/>
  <c r="P389" i="5"/>
  <c r="Q389" i="5"/>
  <c r="L390" i="5"/>
  <c r="M390" i="5"/>
  <c r="N390" i="5"/>
  <c r="O390" i="5"/>
  <c r="P390" i="5"/>
  <c r="Q390" i="5"/>
  <c r="L391" i="5"/>
  <c r="M391" i="5"/>
  <c r="N391" i="5"/>
  <c r="O391" i="5"/>
  <c r="P391" i="5"/>
  <c r="Q391" i="5"/>
  <c r="L392" i="5"/>
  <c r="M392" i="5"/>
  <c r="N392" i="5"/>
  <c r="O392" i="5"/>
  <c r="P392" i="5"/>
  <c r="Q392" i="5"/>
  <c r="L393" i="5"/>
  <c r="M393" i="5"/>
  <c r="N393" i="5"/>
  <c r="O393" i="5"/>
  <c r="P393" i="5"/>
  <c r="Q393" i="5"/>
  <c r="L394" i="5"/>
  <c r="M394" i="5"/>
  <c r="N394" i="5"/>
  <c r="O394" i="5"/>
  <c r="P394" i="5"/>
  <c r="Q394" i="5"/>
  <c r="L395" i="5"/>
  <c r="M395" i="5"/>
  <c r="N395" i="5"/>
  <c r="O395" i="5"/>
  <c r="P395" i="5"/>
  <c r="Q395" i="5"/>
  <c r="L396" i="5"/>
  <c r="M396" i="5"/>
  <c r="N396" i="5"/>
  <c r="O396" i="5"/>
  <c r="P396" i="5"/>
  <c r="Q396" i="5"/>
  <c r="L397" i="5"/>
  <c r="M397" i="5"/>
  <c r="N397" i="5"/>
  <c r="O397" i="5"/>
  <c r="P397" i="5"/>
  <c r="Q397" i="5"/>
  <c r="L398" i="5"/>
  <c r="M398" i="5"/>
  <c r="N398" i="5"/>
  <c r="O398" i="5"/>
  <c r="P398" i="5"/>
  <c r="Q398" i="5"/>
  <c r="L399" i="5"/>
  <c r="M399" i="5"/>
  <c r="N399" i="5"/>
  <c r="O399" i="5"/>
  <c r="P399" i="5"/>
  <c r="Q399" i="5"/>
  <c r="L400" i="5"/>
  <c r="M400" i="5"/>
  <c r="N400" i="5"/>
  <c r="O400" i="5"/>
  <c r="P400" i="5"/>
  <c r="Q400" i="5"/>
  <c r="L401" i="5"/>
  <c r="M401" i="5"/>
  <c r="N401" i="5"/>
  <c r="O401" i="5"/>
  <c r="P401" i="5"/>
  <c r="Q401" i="5"/>
  <c r="L402" i="5"/>
  <c r="M402" i="5"/>
  <c r="N402" i="5"/>
  <c r="O402" i="5"/>
  <c r="P402" i="5"/>
  <c r="Q402" i="5"/>
  <c r="L403" i="5"/>
  <c r="M403" i="5"/>
  <c r="N403" i="5"/>
  <c r="O403" i="5"/>
  <c r="P403" i="5"/>
  <c r="Q403" i="5"/>
  <c r="L404" i="5"/>
  <c r="M404" i="5"/>
  <c r="N404" i="5"/>
  <c r="O404" i="5"/>
  <c r="P404" i="5"/>
  <c r="Q404" i="5"/>
  <c r="L405" i="5"/>
  <c r="M405" i="5"/>
  <c r="N405" i="5"/>
  <c r="O405" i="5"/>
  <c r="P405" i="5"/>
  <c r="Q405" i="5"/>
  <c r="L406" i="5"/>
  <c r="M406" i="5"/>
  <c r="N406" i="5"/>
  <c r="O406" i="5"/>
  <c r="P406" i="5"/>
  <c r="Q406" i="5"/>
  <c r="L407" i="5"/>
  <c r="M407" i="5"/>
  <c r="N407" i="5"/>
  <c r="O407" i="5"/>
  <c r="P407" i="5"/>
  <c r="Q407" i="5"/>
  <c r="L408" i="5"/>
  <c r="M408" i="5"/>
  <c r="N408" i="5"/>
  <c r="O408" i="5"/>
  <c r="P408" i="5"/>
  <c r="Q408" i="5"/>
  <c r="L409" i="5"/>
  <c r="M409" i="5"/>
  <c r="N409" i="5"/>
  <c r="O409" i="5"/>
  <c r="P409" i="5"/>
  <c r="Q409" i="5"/>
  <c r="L410" i="5"/>
  <c r="M410" i="5"/>
  <c r="N410" i="5"/>
  <c r="O410" i="5"/>
  <c r="P410" i="5"/>
  <c r="Q410" i="5"/>
  <c r="L411" i="5"/>
  <c r="M411" i="5"/>
  <c r="N411" i="5"/>
  <c r="O411" i="5"/>
  <c r="P411" i="5"/>
  <c r="Q411" i="5"/>
  <c r="L412" i="5"/>
  <c r="M412" i="5"/>
  <c r="N412" i="5"/>
  <c r="O412" i="5"/>
  <c r="P412" i="5"/>
  <c r="Q412" i="5"/>
  <c r="L413" i="5"/>
  <c r="M413" i="5"/>
  <c r="N413" i="5"/>
  <c r="O413" i="5"/>
  <c r="P413" i="5"/>
  <c r="Q413" i="5"/>
  <c r="L414" i="5"/>
  <c r="M414" i="5"/>
  <c r="N414" i="5"/>
  <c r="O414" i="5"/>
  <c r="P414" i="5"/>
  <c r="Q414" i="5"/>
  <c r="L415" i="5"/>
  <c r="M415" i="5"/>
  <c r="N415" i="5"/>
  <c r="O415" i="5"/>
  <c r="P415" i="5"/>
  <c r="Q415" i="5"/>
  <c r="L416" i="5"/>
  <c r="M416" i="5"/>
  <c r="N416" i="5"/>
  <c r="O416" i="5"/>
  <c r="P416" i="5"/>
  <c r="Q416" i="5"/>
  <c r="L417" i="5"/>
  <c r="M417" i="5"/>
  <c r="N417" i="5"/>
  <c r="O417" i="5"/>
  <c r="P417" i="5"/>
  <c r="Q417" i="5"/>
  <c r="L418" i="5"/>
  <c r="M418" i="5"/>
  <c r="N418" i="5"/>
  <c r="O418" i="5"/>
  <c r="P418" i="5"/>
  <c r="Q418" i="5"/>
  <c r="L419" i="5"/>
  <c r="M419" i="5"/>
  <c r="N419" i="5"/>
  <c r="O419" i="5"/>
  <c r="P419" i="5"/>
  <c r="Q419" i="5"/>
  <c r="L420" i="5"/>
  <c r="M420" i="5"/>
  <c r="N420" i="5"/>
  <c r="O420" i="5"/>
  <c r="P420" i="5"/>
  <c r="Q420" i="5"/>
  <c r="L421" i="5"/>
  <c r="M421" i="5"/>
  <c r="N421" i="5"/>
  <c r="O421" i="5"/>
  <c r="P421" i="5"/>
  <c r="Q421" i="5"/>
  <c r="L422" i="5"/>
  <c r="M422" i="5"/>
  <c r="N422" i="5"/>
  <c r="O422" i="5"/>
  <c r="P422" i="5"/>
  <c r="Q422" i="5"/>
  <c r="L423" i="5"/>
  <c r="M423" i="5"/>
  <c r="N423" i="5"/>
  <c r="O423" i="5"/>
  <c r="P423" i="5"/>
  <c r="Q423" i="5"/>
  <c r="L424" i="5"/>
  <c r="M424" i="5"/>
  <c r="N424" i="5"/>
  <c r="O424" i="5"/>
  <c r="P424" i="5"/>
  <c r="Q424" i="5"/>
  <c r="L425" i="5"/>
  <c r="M425" i="5"/>
  <c r="N425" i="5"/>
  <c r="O425" i="5"/>
  <c r="P425" i="5"/>
  <c r="Q425" i="5"/>
  <c r="L426" i="5"/>
  <c r="M426" i="5"/>
  <c r="N426" i="5"/>
  <c r="O426" i="5"/>
  <c r="P426" i="5"/>
  <c r="Q426" i="5"/>
  <c r="L427" i="5"/>
  <c r="M427" i="5"/>
  <c r="N427" i="5"/>
  <c r="O427" i="5"/>
  <c r="P427" i="5"/>
  <c r="Q427" i="5"/>
  <c r="L428" i="5"/>
  <c r="M428" i="5"/>
  <c r="N428" i="5"/>
  <c r="O428" i="5"/>
  <c r="P428" i="5"/>
  <c r="Q428" i="5"/>
  <c r="L429" i="5"/>
  <c r="M429" i="5"/>
  <c r="N429" i="5"/>
  <c r="O429" i="5"/>
  <c r="P429" i="5"/>
  <c r="Q429" i="5"/>
  <c r="L430" i="5"/>
  <c r="M430" i="5"/>
  <c r="N430" i="5"/>
  <c r="O430" i="5"/>
  <c r="P430" i="5"/>
  <c r="Q430" i="5"/>
  <c r="L431" i="5"/>
  <c r="M431" i="5"/>
  <c r="N431" i="5"/>
  <c r="O431" i="5"/>
  <c r="P431" i="5"/>
  <c r="Q431" i="5"/>
  <c r="L432" i="5"/>
  <c r="M432" i="5"/>
  <c r="N432" i="5"/>
  <c r="O432" i="5"/>
  <c r="P432" i="5"/>
  <c r="Q432" i="5"/>
  <c r="L433" i="5"/>
  <c r="M433" i="5"/>
  <c r="N433" i="5"/>
  <c r="O433" i="5"/>
  <c r="P433" i="5"/>
  <c r="Q433" i="5"/>
  <c r="L434" i="5"/>
  <c r="M434" i="5"/>
  <c r="N434" i="5"/>
  <c r="O434" i="5"/>
  <c r="P434" i="5"/>
  <c r="Q434" i="5"/>
  <c r="L435" i="5"/>
  <c r="M435" i="5"/>
  <c r="N435" i="5"/>
  <c r="O435" i="5"/>
  <c r="P435" i="5"/>
  <c r="Q435" i="5"/>
  <c r="L436" i="5"/>
  <c r="M436" i="5"/>
  <c r="N436" i="5"/>
  <c r="O436" i="5"/>
  <c r="P436" i="5"/>
  <c r="Q436" i="5"/>
  <c r="L437" i="5"/>
  <c r="M437" i="5"/>
  <c r="N437" i="5"/>
  <c r="O437" i="5"/>
  <c r="P437" i="5"/>
  <c r="Q437" i="5"/>
  <c r="L438" i="5"/>
  <c r="M438" i="5"/>
  <c r="N438" i="5"/>
  <c r="O438" i="5"/>
  <c r="P438" i="5"/>
  <c r="Q438" i="5"/>
  <c r="L439" i="5"/>
  <c r="M439" i="5"/>
  <c r="N439" i="5"/>
  <c r="O439" i="5"/>
  <c r="P439" i="5"/>
  <c r="Q439" i="5"/>
  <c r="L440" i="5"/>
  <c r="M440" i="5"/>
  <c r="N440" i="5"/>
  <c r="O440" i="5"/>
  <c r="P440" i="5"/>
  <c r="Q440" i="5"/>
  <c r="L441" i="5"/>
  <c r="M441" i="5"/>
  <c r="N441" i="5"/>
  <c r="O441" i="5"/>
  <c r="P441" i="5"/>
  <c r="Q441" i="5"/>
  <c r="L442" i="5"/>
  <c r="M442" i="5"/>
  <c r="N442" i="5"/>
  <c r="O442" i="5"/>
  <c r="P442" i="5"/>
  <c r="Q442" i="5"/>
  <c r="L443" i="5"/>
  <c r="M443" i="5"/>
  <c r="N443" i="5"/>
  <c r="O443" i="5"/>
  <c r="P443" i="5"/>
  <c r="Q443" i="5"/>
  <c r="L444" i="5"/>
  <c r="M444" i="5"/>
  <c r="N444" i="5"/>
  <c r="O444" i="5"/>
  <c r="P444" i="5"/>
  <c r="Q444" i="5"/>
  <c r="L445" i="5"/>
  <c r="M445" i="5"/>
  <c r="N445" i="5"/>
  <c r="O445" i="5"/>
  <c r="P445" i="5"/>
  <c r="Q445" i="5"/>
  <c r="L446" i="5"/>
  <c r="M446" i="5"/>
  <c r="N446" i="5"/>
  <c r="O446" i="5"/>
  <c r="P446" i="5"/>
  <c r="Q446" i="5"/>
  <c r="L447" i="5"/>
  <c r="M447" i="5"/>
  <c r="N447" i="5"/>
  <c r="O447" i="5"/>
  <c r="P447" i="5"/>
  <c r="Q447" i="5"/>
  <c r="L448" i="5"/>
  <c r="M448" i="5"/>
  <c r="N448" i="5"/>
  <c r="O448" i="5"/>
  <c r="P448" i="5"/>
  <c r="Q448" i="5"/>
  <c r="L449" i="5"/>
  <c r="M449" i="5"/>
  <c r="N449" i="5"/>
  <c r="O449" i="5"/>
  <c r="P449" i="5"/>
  <c r="Q449" i="5"/>
  <c r="L450" i="5"/>
  <c r="M450" i="5"/>
  <c r="N450" i="5"/>
  <c r="O450" i="5"/>
  <c r="P450" i="5"/>
  <c r="Q450" i="5"/>
  <c r="L451" i="5"/>
  <c r="M451" i="5"/>
  <c r="N451" i="5"/>
  <c r="O451" i="5"/>
  <c r="P451" i="5"/>
  <c r="Q451" i="5"/>
  <c r="L452" i="5"/>
  <c r="M452" i="5"/>
  <c r="N452" i="5"/>
  <c r="O452" i="5"/>
  <c r="P452" i="5"/>
  <c r="Q452" i="5"/>
  <c r="L453" i="5"/>
  <c r="M453" i="5"/>
  <c r="N453" i="5"/>
  <c r="O453" i="5"/>
  <c r="P453" i="5"/>
  <c r="Q453" i="5"/>
  <c r="L454" i="5"/>
  <c r="M454" i="5"/>
  <c r="N454" i="5"/>
  <c r="O454" i="5"/>
  <c r="P454" i="5"/>
  <c r="Q454" i="5"/>
  <c r="L455" i="5"/>
  <c r="M455" i="5"/>
  <c r="N455" i="5"/>
  <c r="O455" i="5"/>
  <c r="P455" i="5"/>
  <c r="Q455" i="5"/>
  <c r="L456" i="5"/>
  <c r="M456" i="5"/>
  <c r="N456" i="5"/>
  <c r="O456" i="5"/>
  <c r="P456" i="5"/>
  <c r="Q456" i="5"/>
  <c r="L457" i="5"/>
  <c r="M457" i="5"/>
  <c r="N457" i="5"/>
  <c r="O457" i="5"/>
  <c r="P457" i="5"/>
  <c r="Q457" i="5"/>
  <c r="L458" i="5"/>
  <c r="M458" i="5"/>
  <c r="N458" i="5"/>
  <c r="O458" i="5"/>
  <c r="P458" i="5"/>
  <c r="Q458" i="5"/>
  <c r="L459" i="5"/>
  <c r="M459" i="5"/>
  <c r="N459" i="5"/>
  <c r="O459" i="5"/>
  <c r="P459" i="5"/>
  <c r="Q459" i="5"/>
  <c r="L460" i="5"/>
  <c r="M460" i="5"/>
  <c r="N460" i="5"/>
  <c r="O460" i="5"/>
  <c r="P460" i="5"/>
  <c r="Q460" i="5"/>
  <c r="L461" i="5"/>
  <c r="M461" i="5"/>
  <c r="N461" i="5"/>
  <c r="O461" i="5"/>
  <c r="P461" i="5"/>
  <c r="Q461" i="5"/>
  <c r="L462" i="5"/>
  <c r="M462" i="5"/>
  <c r="N462" i="5"/>
  <c r="O462" i="5"/>
  <c r="P462" i="5"/>
  <c r="Q462" i="5"/>
  <c r="L463" i="5"/>
  <c r="M463" i="5"/>
  <c r="N463" i="5"/>
  <c r="O463" i="5"/>
  <c r="P463" i="5"/>
  <c r="Q463" i="5"/>
  <c r="L464" i="5"/>
  <c r="M464" i="5"/>
  <c r="N464" i="5"/>
  <c r="O464" i="5"/>
  <c r="P464" i="5"/>
  <c r="Q464" i="5"/>
  <c r="L465" i="5"/>
  <c r="M465" i="5"/>
  <c r="N465" i="5"/>
  <c r="O465" i="5"/>
  <c r="P465" i="5"/>
  <c r="Q465" i="5"/>
  <c r="L466" i="5"/>
  <c r="M466" i="5"/>
  <c r="N466" i="5"/>
  <c r="O466" i="5"/>
  <c r="P466" i="5"/>
  <c r="Q466" i="5"/>
  <c r="L467" i="5"/>
  <c r="M467" i="5"/>
  <c r="N467" i="5"/>
  <c r="O467" i="5"/>
  <c r="P467" i="5"/>
  <c r="Q467" i="5"/>
  <c r="L468" i="5"/>
  <c r="M468" i="5"/>
  <c r="N468" i="5"/>
  <c r="O468" i="5"/>
  <c r="P468" i="5"/>
  <c r="Q468" i="5"/>
  <c r="L469" i="5"/>
  <c r="M469" i="5"/>
  <c r="N469" i="5"/>
  <c r="O469" i="5"/>
  <c r="P469" i="5"/>
  <c r="Q469" i="5"/>
  <c r="L470" i="5"/>
  <c r="M470" i="5"/>
  <c r="N470" i="5"/>
  <c r="O470" i="5"/>
  <c r="P470" i="5"/>
  <c r="Q470" i="5"/>
  <c r="L471" i="5"/>
  <c r="M471" i="5"/>
  <c r="N471" i="5"/>
  <c r="O471" i="5"/>
  <c r="P471" i="5"/>
  <c r="Q471" i="5"/>
  <c r="L472" i="5"/>
  <c r="M472" i="5"/>
  <c r="N472" i="5"/>
  <c r="O472" i="5"/>
  <c r="P472" i="5"/>
  <c r="Q472" i="5"/>
  <c r="L473" i="5"/>
  <c r="M473" i="5"/>
  <c r="N473" i="5"/>
  <c r="O473" i="5"/>
  <c r="P473" i="5"/>
  <c r="Q473" i="5"/>
  <c r="L474" i="5"/>
  <c r="M474" i="5"/>
  <c r="N474" i="5"/>
  <c r="O474" i="5"/>
  <c r="P474" i="5"/>
  <c r="Q474" i="5"/>
  <c r="L475" i="5"/>
  <c r="M475" i="5"/>
  <c r="N475" i="5"/>
  <c r="O475" i="5"/>
  <c r="P475" i="5"/>
  <c r="Q475" i="5"/>
  <c r="L476" i="5"/>
  <c r="M476" i="5"/>
  <c r="N476" i="5"/>
  <c r="O476" i="5"/>
  <c r="P476" i="5"/>
  <c r="Q476" i="5"/>
  <c r="L477" i="5"/>
  <c r="M477" i="5"/>
  <c r="N477" i="5"/>
  <c r="O477" i="5"/>
  <c r="P477" i="5"/>
  <c r="Q477" i="5"/>
  <c r="L478" i="5"/>
  <c r="M478" i="5"/>
  <c r="N478" i="5"/>
  <c r="O478" i="5"/>
  <c r="P478" i="5"/>
  <c r="Q478" i="5"/>
  <c r="L479" i="5"/>
  <c r="M479" i="5"/>
  <c r="N479" i="5"/>
  <c r="O479" i="5"/>
  <c r="P479" i="5"/>
  <c r="Q479" i="5"/>
  <c r="L480" i="5"/>
  <c r="M480" i="5"/>
  <c r="N480" i="5"/>
  <c r="O480" i="5"/>
  <c r="P480" i="5"/>
  <c r="Q480" i="5"/>
  <c r="L481" i="5"/>
  <c r="M481" i="5"/>
  <c r="N481" i="5"/>
  <c r="O481" i="5"/>
  <c r="P481" i="5"/>
  <c r="Q481" i="5"/>
  <c r="L482" i="5"/>
  <c r="M482" i="5"/>
  <c r="N482" i="5"/>
  <c r="O482" i="5"/>
  <c r="P482" i="5"/>
  <c r="Q482" i="5"/>
  <c r="L483" i="5"/>
  <c r="M483" i="5"/>
  <c r="N483" i="5"/>
  <c r="O483" i="5"/>
  <c r="P483" i="5"/>
  <c r="Q483" i="5"/>
  <c r="L484" i="5"/>
  <c r="M484" i="5"/>
  <c r="N484" i="5"/>
  <c r="O484" i="5"/>
  <c r="P484" i="5"/>
  <c r="Q484" i="5"/>
  <c r="L485" i="5"/>
  <c r="M485" i="5"/>
  <c r="N485" i="5"/>
  <c r="O485" i="5"/>
  <c r="P485" i="5"/>
  <c r="Q485" i="5"/>
  <c r="L486" i="5"/>
  <c r="M486" i="5"/>
  <c r="N486" i="5"/>
  <c r="O486" i="5"/>
  <c r="P486" i="5"/>
  <c r="Q486" i="5"/>
  <c r="L487" i="5"/>
  <c r="M487" i="5"/>
  <c r="N487" i="5"/>
  <c r="O487" i="5"/>
  <c r="P487" i="5"/>
  <c r="Q487" i="5"/>
  <c r="L488" i="5"/>
  <c r="M488" i="5"/>
  <c r="N488" i="5"/>
  <c r="O488" i="5"/>
  <c r="P488" i="5"/>
  <c r="Q488" i="5"/>
  <c r="L489" i="5"/>
  <c r="M489" i="5"/>
  <c r="N489" i="5"/>
  <c r="O489" i="5"/>
  <c r="P489" i="5"/>
  <c r="Q489" i="5"/>
  <c r="L490" i="5"/>
  <c r="M490" i="5"/>
  <c r="N490" i="5"/>
  <c r="O490" i="5"/>
  <c r="P490" i="5"/>
  <c r="Q490" i="5"/>
  <c r="L491" i="5"/>
  <c r="M491" i="5"/>
  <c r="N491" i="5"/>
  <c r="O491" i="5"/>
  <c r="P491" i="5"/>
  <c r="Q491" i="5"/>
  <c r="L492" i="5"/>
  <c r="M492" i="5"/>
  <c r="N492" i="5"/>
  <c r="O492" i="5"/>
  <c r="P492" i="5"/>
  <c r="Q492" i="5"/>
  <c r="L493" i="5"/>
  <c r="M493" i="5"/>
  <c r="N493" i="5"/>
  <c r="O493" i="5"/>
  <c r="P493" i="5"/>
  <c r="Q493" i="5"/>
  <c r="L494" i="5"/>
  <c r="M494" i="5"/>
  <c r="N494" i="5"/>
  <c r="O494" i="5"/>
  <c r="P494" i="5"/>
  <c r="Q494" i="5"/>
  <c r="L495" i="5"/>
  <c r="M495" i="5"/>
  <c r="N495" i="5"/>
  <c r="O495" i="5"/>
  <c r="P495" i="5"/>
  <c r="Q495" i="5"/>
  <c r="L496" i="5"/>
  <c r="M496" i="5"/>
  <c r="N496" i="5"/>
  <c r="O496" i="5"/>
  <c r="P496" i="5"/>
  <c r="Q496" i="5"/>
  <c r="L497" i="5"/>
  <c r="M497" i="5"/>
  <c r="N497" i="5"/>
  <c r="O497" i="5"/>
  <c r="P497" i="5"/>
  <c r="Q497" i="5"/>
  <c r="L498" i="5"/>
  <c r="M498" i="5"/>
  <c r="N498" i="5"/>
  <c r="O498" i="5"/>
  <c r="P498" i="5"/>
  <c r="Q498" i="5"/>
  <c r="L499" i="5"/>
  <c r="M499" i="5"/>
  <c r="N499" i="5"/>
  <c r="O499" i="5"/>
  <c r="P499" i="5"/>
  <c r="Q499" i="5"/>
  <c r="L500" i="5"/>
  <c r="M500" i="5"/>
  <c r="N500" i="5"/>
  <c r="O500" i="5"/>
  <c r="P500" i="5"/>
  <c r="Q500" i="5"/>
  <c r="L501" i="5"/>
  <c r="M501" i="5"/>
  <c r="N501" i="5"/>
  <c r="O501" i="5"/>
  <c r="P501" i="5"/>
  <c r="Q501" i="5"/>
  <c r="L502" i="5"/>
  <c r="M502" i="5"/>
  <c r="N502" i="5"/>
  <c r="O502" i="5"/>
  <c r="P502" i="5"/>
  <c r="Q502" i="5"/>
  <c r="L503" i="5"/>
  <c r="M503" i="5"/>
  <c r="N503" i="5"/>
  <c r="O503" i="5"/>
  <c r="P503" i="5"/>
  <c r="Q503" i="5"/>
  <c r="L504" i="5"/>
  <c r="M504" i="5"/>
  <c r="N504" i="5"/>
  <c r="O504" i="5"/>
  <c r="P504" i="5"/>
  <c r="Q504" i="5"/>
  <c r="L505" i="5"/>
  <c r="M505" i="5"/>
  <c r="N505" i="5"/>
  <c r="O505" i="5"/>
  <c r="P505" i="5"/>
  <c r="Q505" i="5"/>
  <c r="L506" i="5"/>
  <c r="M506" i="5"/>
  <c r="N506" i="5"/>
  <c r="O506" i="5"/>
  <c r="P506" i="5"/>
  <c r="Q506" i="5"/>
  <c r="L507" i="5"/>
  <c r="M507" i="5"/>
  <c r="N507" i="5"/>
  <c r="O507" i="5"/>
  <c r="P507" i="5"/>
  <c r="Q507" i="5"/>
  <c r="L508" i="5"/>
  <c r="M508" i="5"/>
  <c r="N508" i="5"/>
  <c r="O508" i="5"/>
  <c r="P508" i="5"/>
  <c r="Q508" i="5"/>
  <c r="L509" i="5"/>
  <c r="M509" i="5"/>
  <c r="N509" i="5"/>
  <c r="O509" i="5"/>
  <c r="P509" i="5"/>
  <c r="Q509" i="5"/>
  <c r="L510" i="5"/>
  <c r="M510" i="5"/>
  <c r="N510" i="5"/>
  <c r="O510" i="5"/>
  <c r="P510" i="5"/>
  <c r="Q510" i="5"/>
  <c r="L511" i="5"/>
  <c r="M511" i="5"/>
  <c r="N511" i="5"/>
  <c r="O511" i="5"/>
  <c r="P511" i="5"/>
  <c r="Q511" i="5"/>
  <c r="L512" i="5"/>
  <c r="M512" i="5"/>
  <c r="N512" i="5"/>
  <c r="O512" i="5"/>
  <c r="P512" i="5"/>
  <c r="Q512" i="5"/>
  <c r="L513" i="5"/>
  <c r="M513" i="5"/>
  <c r="N513" i="5"/>
  <c r="O513" i="5"/>
  <c r="P513" i="5"/>
  <c r="Q513" i="5"/>
  <c r="L514" i="5"/>
  <c r="M514" i="5"/>
  <c r="N514" i="5"/>
  <c r="O514" i="5"/>
  <c r="P514" i="5"/>
  <c r="Q514" i="5"/>
  <c r="L515" i="5"/>
  <c r="M515" i="5"/>
  <c r="N515" i="5"/>
  <c r="O515" i="5"/>
  <c r="P515" i="5"/>
  <c r="Q515" i="5"/>
  <c r="L516" i="5"/>
  <c r="M516" i="5"/>
  <c r="N516" i="5"/>
  <c r="O516" i="5"/>
  <c r="P516" i="5"/>
  <c r="Q516" i="5"/>
  <c r="L517" i="5"/>
  <c r="M517" i="5"/>
  <c r="N517" i="5"/>
  <c r="O517" i="5"/>
  <c r="P517" i="5"/>
  <c r="Q517" i="5"/>
  <c r="L518" i="5"/>
  <c r="M518" i="5"/>
  <c r="N518" i="5"/>
  <c r="O518" i="5"/>
  <c r="P518" i="5"/>
  <c r="Q518" i="5"/>
  <c r="L519" i="5"/>
  <c r="M519" i="5"/>
  <c r="N519" i="5"/>
  <c r="O519" i="5"/>
  <c r="P519" i="5"/>
  <c r="Q519" i="5"/>
  <c r="L520" i="5"/>
  <c r="M520" i="5"/>
  <c r="N520" i="5"/>
  <c r="O520" i="5"/>
  <c r="P520" i="5"/>
  <c r="Q520" i="5"/>
  <c r="L521" i="5"/>
  <c r="M521" i="5"/>
  <c r="N521" i="5"/>
  <c r="O521" i="5"/>
  <c r="P521" i="5"/>
  <c r="Q521" i="5"/>
  <c r="L522" i="5"/>
  <c r="M522" i="5"/>
  <c r="N522" i="5"/>
  <c r="O522" i="5"/>
  <c r="P522" i="5"/>
  <c r="Q522" i="5"/>
  <c r="L523" i="5"/>
  <c r="M523" i="5"/>
  <c r="N523" i="5"/>
  <c r="O523" i="5"/>
  <c r="P523" i="5"/>
  <c r="Q523" i="5"/>
  <c r="L524" i="5"/>
  <c r="M524" i="5"/>
  <c r="N524" i="5"/>
  <c r="O524" i="5"/>
  <c r="P524" i="5"/>
  <c r="Q524" i="5"/>
  <c r="L525" i="5"/>
  <c r="M525" i="5"/>
  <c r="N525" i="5"/>
  <c r="O525" i="5"/>
  <c r="P525" i="5"/>
  <c r="Q525" i="5"/>
  <c r="L526" i="5"/>
  <c r="M526" i="5"/>
  <c r="N526" i="5"/>
  <c r="O526" i="5"/>
  <c r="P526" i="5"/>
  <c r="Q526" i="5"/>
  <c r="L527" i="5"/>
  <c r="M527" i="5"/>
  <c r="N527" i="5"/>
  <c r="O527" i="5"/>
  <c r="P527" i="5"/>
  <c r="Q527" i="5"/>
  <c r="L528" i="5"/>
  <c r="M528" i="5"/>
  <c r="N528" i="5"/>
  <c r="O528" i="5"/>
  <c r="P528" i="5"/>
  <c r="Q528" i="5"/>
  <c r="L529" i="5"/>
  <c r="M529" i="5"/>
  <c r="N529" i="5"/>
  <c r="O529" i="5"/>
  <c r="P529" i="5"/>
  <c r="Q529" i="5"/>
  <c r="L530" i="5"/>
  <c r="M530" i="5"/>
  <c r="N530" i="5"/>
  <c r="O530" i="5"/>
  <c r="P530" i="5"/>
  <c r="Q530" i="5"/>
  <c r="L531" i="5"/>
  <c r="M531" i="5"/>
  <c r="N531" i="5"/>
  <c r="O531" i="5"/>
  <c r="P531" i="5"/>
  <c r="Q531" i="5"/>
  <c r="L532" i="5"/>
  <c r="M532" i="5"/>
  <c r="N532" i="5"/>
  <c r="O532" i="5"/>
  <c r="P532" i="5"/>
  <c r="Q532" i="5"/>
  <c r="L533" i="5"/>
  <c r="M533" i="5"/>
  <c r="N533" i="5"/>
  <c r="O533" i="5"/>
  <c r="P533" i="5"/>
  <c r="Q533" i="5"/>
  <c r="L534" i="5"/>
  <c r="M534" i="5"/>
  <c r="N534" i="5"/>
  <c r="O534" i="5"/>
  <c r="P534" i="5"/>
  <c r="Q534" i="5"/>
  <c r="L535" i="5"/>
  <c r="M535" i="5"/>
  <c r="N535" i="5"/>
  <c r="O535" i="5"/>
  <c r="P535" i="5"/>
  <c r="Q535" i="5"/>
  <c r="L536" i="5"/>
  <c r="M536" i="5"/>
  <c r="N536" i="5"/>
  <c r="O536" i="5"/>
  <c r="P536" i="5"/>
  <c r="Q536" i="5"/>
  <c r="L537" i="5"/>
  <c r="M537" i="5"/>
  <c r="N537" i="5"/>
  <c r="O537" i="5"/>
  <c r="P537" i="5"/>
  <c r="Q537" i="5"/>
  <c r="L538" i="5"/>
  <c r="M538" i="5"/>
  <c r="N538" i="5"/>
  <c r="O538" i="5"/>
  <c r="P538" i="5"/>
  <c r="Q538" i="5"/>
  <c r="L539" i="5"/>
  <c r="M539" i="5"/>
  <c r="N539" i="5"/>
  <c r="O539" i="5"/>
  <c r="P539" i="5"/>
  <c r="Q539" i="5"/>
  <c r="L540" i="5"/>
  <c r="M540" i="5"/>
  <c r="N540" i="5"/>
  <c r="O540" i="5"/>
  <c r="P540" i="5"/>
  <c r="Q540" i="5"/>
  <c r="L541" i="5"/>
  <c r="M541" i="5"/>
  <c r="N541" i="5"/>
  <c r="O541" i="5"/>
  <c r="P541" i="5"/>
  <c r="Q541" i="5"/>
  <c r="L542" i="5"/>
  <c r="M542" i="5"/>
  <c r="N542" i="5"/>
  <c r="O542" i="5"/>
  <c r="P542" i="5"/>
  <c r="Q542" i="5"/>
  <c r="L543" i="5"/>
  <c r="M543" i="5"/>
  <c r="N543" i="5"/>
  <c r="O543" i="5"/>
  <c r="P543" i="5"/>
  <c r="Q543" i="5"/>
  <c r="L544" i="5"/>
  <c r="M544" i="5"/>
  <c r="N544" i="5"/>
  <c r="O544" i="5"/>
  <c r="P544" i="5"/>
  <c r="Q544" i="5"/>
  <c r="L545" i="5"/>
  <c r="M545" i="5"/>
  <c r="N545" i="5"/>
  <c r="O545" i="5"/>
  <c r="P545" i="5"/>
  <c r="Q545" i="5"/>
  <c r="L546" i="5"/>
  <c r="M546" i="5"/>
  <c r="N546" i="5"/>
  <c r="O546" i="5"/>
  <c r="P546" i="5"/>
  <c r="Q546" i="5"/>
  <c r="L547" i="5"/>
  <c r="M547" i="5"/>
  <c r="N547" i="5"/>
  <c r="O547" i="5"/>
  <c r="P547" i="5"/>
  <c r="Q547" i="5"/>
  <c r="L548" i="5"/>
  <c r="M548" i="5"/>
  <c r="N548" i="5"/>
  <c r="O548" i="5"/>
  <c r="P548" i="5"/>
  <c r="Q548" i="5"/>
  <c r="L549" i="5"/>
  <c r="M549" i="5"/>
  <c r="N549" i="5"/>
  <c r="O549" i="5"/>
  <c r="P549" i="5"/>
  <c r="Q549" i="5"/>
  <c r="L550" i="5"/>
  <c r="M550" i="5"/>
  <c r="N550" i="5"/>
  <c r="O550" i="5"/>
  <c r="P550" i="5"/>
  <c r="Q550" i="5"/>
  <c r="L551" i="5"/>
  <c r="M551" i="5"/>
  <c r="N551" i="5"/>
  <c r="O551" i="5"/>
  <c r="P551" i="5"/>
  <c r="Q551" i="5"/>
  <c r="L552" i="5"/>
  <c r="M552" i="5"/>
  <c r="N552" i="5"/>
  <c r="O552" i="5"/>
  <c r="P552" i="5"/>
  <c r="Q552" i="5"/>
  <c r="L553" i="5"/>
  <c r="M553" i="5"/>
  <c r="N553" i="5"/>
  <c r="O553" i="5"/>
  <c r="P553" i="5"/>
  <c r="Q553" i="5"/>
  <c r="L554" i="5"/>
  <c r="M554" i="5"/>
  <c r="N554" i="5"/>
  <c r="O554" i="5"/>
  <c r="P554" i="5"/>
  <c r="Q554" i="5"/>
  <c r="L555" i="5"/>
  <c r="M555" i="5"/>
  <c r="N555" i="5"/>
  <c r="O555" i="5"/>
  <c r="P555" i="5"/>
  <c r="Q555" i="5"/>
  <c r="L556" i="5"/>
  <c r="M556" i="5"/>
  <c r="N556" i="5"/>
  <c r="O556" i="5"/>
  <c r="P556" i="5"/>
  <c r="Q556" i="5"/>
  <c r="L557" i="5"/>
  <c r="M557" i="5"/>
  <c r="N557" i="5"/>
  <c r="O557" i="5"/>
  <c r="P557" i="5"/>
  <c r="Q557" i="5"/>
  <c r="L558" i="5"/>
  <c r="M558" i="5"/>
  <c r="N558" i="5"/>
  <c r="O558" i="5"/>
  <c r="P558" i="5"/>
  <c r="Q558" i="5"/>
  <c r="L559" i="5"/>
  <c r="M559" i="5"/>
  <c r="N559" i="5"/>
  <c r="O559" i="5"/>
  <c r="P559" i="5"/>
  <c r="Q559" i="5"/>
  <c r="L560" i="5"/>
  <c r="M560" i="5"/>
  <c r="N560" i="5"/>
  <c r="O560" i="5"/>
  <c r="P560" i="5"/>
  <c r="Q560" i="5"/>
  <c r="L561" i="5"/>
  <c r="M561" i="5"/>
  <c r="N561" i="5"/>
  <c r="O561" i="5"/>
  <c r="P561" i="5"/>
  <c r="Q561" i="5"/>
  <c r="L562" i="5"/>
  <c r="M562" i="5"/>
  <c r="N562" i="5"/>
  <c r="O562" i="5"/>
  <c r="P562" i="5"/>
  <c r="Q562" i="5"/>
  <c r="L563" i="5"/>
  <c r="M563" i="5"/>
  <c r="N563" i="5"/>
  <c r="O563" i="5"/>
  <c r="P563" i="5"/>
  <c r="Q563" i="5"/>
  <c r="L564" i="5"/>
  <c r="M564" i="5"/>
  <c r="N564" i="5"/>
  <c r="O564" i="5"/>
  <c r="P564" i="5"/>
  <c r="Q564" i="5"/>
  <c r="L565" i="5"/>
  <c r="M565" i="5"/>
  <c r="N565" i="5"/>
  <c r="O565" i="5"/>
  <c r="P565" i="5"/>
  <c r="Q565" i="5"/>
  <c r="L566" i="5"/>
  <c r="M566" i="5"/>
  <c r="N566" i="5"/>
  <c r="O566" i="5"/>
  <c r="P566" i="5"/>
  <c r="Q566" i="5"/>
  <c r="L567" i="5"/>
  <c r="M567" i="5"/>
  <c r="N567" i="5"/>
  <c r="O567" i="5"/>
  <c r="P567" i="5"/>
  <c r="Q567" i="5"/>
  <c r="L568" i="5"/>
  <c r="M568" i="5"/>
  <c r="N568" i="5"/>
  <c r="O568" i="5"/>
  <c r="P568" i="5"/>
  <c r="Q568" i="5"/>
  <c r="L569" i="5"/>
  <c r="M569" i="5"/>
  <c r="N569" i="5"/>
  <c r="O569" i="5"/>
  <c r="P569" i="5"/>
  <c r="Q569" i="5"/>
  <c r="L570" i="5"/>
  <c r="M570" i="5"/>
  <c r="N570" i="5"/>
  <c r="O570" i="5"/>
  <c r="P570" i="5"/>
  <c r="Q570" i="5"/>
  <c r="L571" i="5"/>
  <c r="M571" i="5"/>
  <c r="N571" i="5"/>
  <c r="O571" i="5"/>
  <c r="P571" i="5"/>
  <c r="Q571" i="5"/>
  <c r="L572" i="5"/>
  <c r="M572" i="5"/>
  <c r="N572" i="5"/>
  <c r="O572" i="5"/>
  <c r="P572" i="5"/>
  <c r="Q572" i="5"/>
  <c r="L573" i="5"/>
  <c r="M573" i="5"/>
  <c r="N573" i="5"/>
  <c r="O573" i="5"/>
  <c r="P573" i="5"/>
  <c r="Q573" i="5"/>
  <c r="L574" i="5"/>
  <c r="M574" i="5"/>
  <c r="N574" i="5"/>
  <c r="O574" i="5"/>
  <c r="P574" i="5"/>
  <c r="Q574" i="5"/>
  <c r="L575" i="5"/>
  <c r="M575" i="5"/>
  <c r="N575" i="5"/>
  <c r="O575" i="5"/>
  <c r="P575" i="5"/>
  <c r="Q575" i="5"/>
  <c r="L576" i="5"/>
  <c r="M576" i="5"/>
  <c r="N576" i="5"/>
  <c r="O576" i="5"/>
  <c r="P576" i="5"/>
  <c r="Q576" i="5"/>
  <c r="L577" i="5"/>
  <c r="M577" i="5"/>
  <c r="N577" i="5"/>
  <c r="O577" i="5"/>
  <c r="P577" i="5"/>
  <c r="Q577" i="5"/>
  <c r="L578" i="5"/>
  <c r="M578" i="5"/>
  <c r="N578" i="5"/>
  <c r="O578" i="5"/>
  <c r="P578" i="5"/>
  <c r="Q578" i="5"/>
  <c r="L579" i="5"/>
  <c r="M579" i="5"/>
  <c r="N579" i="5"/>
  <c r="O579" i="5"/>
  <c r="P579" i="5"/>
  <c r="Q579" i="5"/>
  <c r="L580" i="5"/>
  <c r="M580" i="5"/>
  <c r="N580" i="5"/>
  <c r="O580" i="5"/>
  <c r="P580" i="5"/>
  <c r="Q580" i="5"/>
  <c r="L581" i="5"/>
  <c r="M581" i="5"/>
  <c r="N581" i="5"/>
  <c r="O581" i="5"/>
  <c r="P581" i="5"/>
  <c r="Q581" i="5"/>
  <c r="L582" i="5"/>
  <c r="M582" i="5"/>
  <c r="N582" i="5"/>
  <c r="O582" i="5"/>
  <c r="P582" i="5"/>
  <c r="Q582" i="5"/>
  <c r="L583" i="5"/>
  <c r="M583" i="5"/>
  <c r="N583" i="5"/>
  <c r="O583" i="5"/>
  <c r="P583" i="5"/>
  <c r="Q583" i="5"/>
  <c r="L584" i="5"/>
  <c r="M584" i="5"/>
  <c r="N584" i="5"/>
  <c r="O584" i="5"/>
  <c r="P584" i="5"/>
  <c r="Q584" i="5"/>
  <c r="L585" i="5"/>
  <c r="M585" i="5"/>
  <c r="N585" i="5"/>
  <c r="O585" i="5"/>
  <c r="P585" i="5"/>
  <c r="Q585" i="5"/>
  <c r="L586" i="5"/>
  <c r="M586" i="5"/>
  <c r="N586" i="5"/>
  <c r="O586" i="5"/>
  <c r="P586" i="5"/>
  <c r="Q586" i="5"/>
  <c r="L587" i="5"/>
  <c r="M587" i="5"/>
  <c r="N587" i="5"/>
  <c r="O587" i="5"/>
  <c r="P587" i="5"/>
  <c r="Q587" i="5"/>
  <c r="L588" i="5"/>
  <c r="M588" i="5"/>
  <c r="N588" i="5"/>
  <c r="O588" i="5"/>
  <c r="P588" i="5"/>
  <c r="Q588" i="5"/>
  <c r="L589" i="5"/>
  <c r="M589" i="5"/>
  <c r="N589" i="5"/>
  <c r="O589" i="5"/>
  <c r="P589" i="5"/>
  <c r="Q589" i="5"/>
  <c r="L590" i="5"/>
  <c r="M590" i="5"/>
  <c r="N590" i="5"/>
  <c r="O590" i="5"/>
  <c r="P590" i="5"/>
  <c r="Q590" i="5"/>
  <c r="L591" i="5"/>
  <c r="M591" i="5"/>
  <c r="N591" i="5"/>
  <c r="O591" i="5"/>
  <c r="P591" i="5"/>
  <c r="Q591" i="5"/>
  <c r="L592" i="5"/>
  <c r="M592" i="5"/>
  <c r="N592" i="5"/>
  <c r="O592" i="5"/>
  <c r="P592" i="5"/>
  <c r="Q592" i="5"/>
  <c r="L593" i="5"/>
  <c r="M593" i="5"/>
  <c r="N593" i="5"/>
  <c r="O593" i="5"/>
  <c r="P593" i="5"/>
  <c r="Q593" i="5"/>
  <c r="L594" i="5"/>
  <c r="M594" i="5"/>
  <c r="N594" i="5"/>
  <c r="O594" i="5"/>
  <c r="P594" i="5"/>
  <c r="Q594" i="5"/>
  <c r="L595" i="5"/>
  <c r="M595" i="5"/>
  <c r="N595" i="5"/>
  <c r="O595" i="5"/>
  <c r="P595" i="5"/>
  <c r="Q595" i="5"/>
  <c r="L596" i="5"/>
  <c r="M596" i="5"/>
  <c r="N596" i="5"/>
  <c r="O596" i="5"/>
  <c r="P596" i="5"/>
  <c r="Q596" i="5"/>
  <c r="L597" i="5"/>
  <c r="M597" i="5"/>
  <c r="N597" i="5"/>
  <c r="O597" i="5"/>
  <c r="P597" i="5"/>
  <c r="Q597" i="5"/>
  <c r="L598" i="5"/>
  <c r="M598" i="5"/>
  <c r="N598" i="5"/>
  <c r="O598" i="5"/>
  <c r="P598" i="5"/>
  <c r="Q598" i="5"/>
  <c r="L599" i="5"/>
  <c r="M599" i="5"/>
  <c r="N599" i="5"/>
  <c r="O599" i="5"/>
  <c r="P599" i="5"/>
  <c r="Q599" i="5"/>
  <c r="L600" i="5"/>
  <c r="M600" i="5"/>
  <c r="N600" i="5"/>
  <c r="O600" i="5"/>
  <c r="P600" i="5"/>
  <c r="Q600" i="5"/>
  <c r="L601" i="5"/>
  <c r="M601" i="5"/>
  <c r="N601" i="5"/>
  <c r="O601" i="5"/>
  <c r="P601" i="5"/>
  <c r="Q601" i="5"/>
  <c r="L602" i="5"/>
  <c r="M602" i="5"/>
  <c r="N602" i="5"/>
  <c r="O602" i="5"/>
  <c r="P602" i="5"/>
  <c r="Q602" i="5"/>
  <c r="L603" i="5"/>
  <c r="M603" i="5"/>
  <c r="N603" i="5"/>
  <c r="O603" i="5"/>
  <c r="P603" i="5"/>
  <c r="Q603" i="5"/>
  <c r="L604" i="5"/>
  <c r="M604" i="5"/>
  <c r="N604" i="5"/>
  <c r="O604" i="5"/>
  <c r="P604" i="5"/>
  <c r="Q604" i="5"/>
  <c r="L605" i="5"/>
  <c r="M605" i="5"/>
  <c r="N605" i="5"/>
  <c r="O605" i="5"/>
  <c r="P605" i="5"/>
  <c r="Q605" i="5"/>
  <c r="L606" i="5"/>
  <c r="M606" i="5"/>
  <c r="N606" i="5"/>
  <c r="O606" i="5"/>
  <c r="P606" i="5"/>
  <c r="Q606" i="5"/>
  <c r="L607" i="5"/>
  <c r="M607" i="5"/>
  <c r="N607" i="5"/>
  <c r="O607" i="5"/>
  <c r="P607" i="5"/>
  <c r="Q607" i="5"/>
  <c r="L608" i="5"/>
  <c r="M608" i="5"/>
  <c r="N608" i="5"/>
  <c r="O608" i="5"/>
  <c r="P608" i="5"/>
  <c r="Q608" i="5"/>
  <c r="L609" i="5"/>
  <c r="M609" i="5"/>
  <c r="N609" i="5"/>
  <c r="O609" i="5"/>
  <c r="P609" i="5"/>
  <c r="Q609" i="5"/>
  <c r="L610" i="5"/>
  <c r="M610" i="5"/>
  <c r="N610" i="5"/>
  <c r="O610" i="5"/>
  <c r="P610" i="5"/>
  <c r="Q610" i="5"/>
  <c r="L611" i="5"/>
  <c r="M611" i="5"/>
  <c r="N611" i="5"/>
  <c r="O611" i="5"/>
  <c r="P611" i="5"/>
  <c r="Q611" i="5"/>
  <c r="L612" i="5"/>
  <c r="M612" i="5"/>
  <c r="N612" i="5"/>
  <c r="O612" i="5"/>
  <c r="P612" i="5"/>
  <c r="Q612" i="5"/>
  <c r="L613" i="5"/>
  <c r="M613" i="5"/>
  <c r="N613" i="5"/>
  <c r="O613" i="5"/>
  <c r="P613" i="5"/>
  <c r="Q613" i="5"/>
  <c r="L614" i="5"/>
  <c r="M614" i="5"/>
  <c r="N614" i="5"/>
  <c r="O614" i="5"/>
  <c r="P614" i="5"/>
  <c r="Q614" i="5"/>
  <c r="L615" i="5"/>
  <c r="M615" i="5"/>
  <c r="N615" i="5"/>
  <c r="O615" i="5"/>
  <c r="P615" i="5"/>
  <c r="Q615" i="5"/>
  <c r="L616" i="5"/>
  <c r="M616" i="5"/>
  <c r="N616" i="5"/>
  <c r="O616" i="5"/>
  <c r="P616" i="5"/>
  <c r="Q616" i="5"/>
  <c r="L617" i="5"/>
  <c r="M617" i="5"/>
  <c r="N617" i="5"/>
  <c r="O617" i="5"/>
  <c r="P617" i="5"/>
  <c r="Q617" i="5"/>
  <c r="L618" i="5"/>
  <c r="M618" i="5"/>
  <c r="N618" i="5"/>
  <c r="O618" i="5"/>
  <c r="P618" i="5"/>
  <c r="Q618" i="5"/>
  <c r="L619" i="5"/>
  <c r="M619" i="5"/>
  <c r="N619" i="5"/>
  <c r="O619" i="5"/>
  <c r="P619" i="5"/>
  <c r="Q619" i="5"/>
  <c r="L620" i="5"/>
  <c r="M620" i="5"/>
  <c r="N620" i="5"/>
  <c r="O620" i="5"/>
  <c r="P620" i="5"/>
  <c r="Q620" i="5"/>
  <c r="L621" i="5"/>
  <c r="M621" i="5"/>
  <c r="N621" i="5"/>
  <c r="O621" i="5"/>
  <c r="P621" i="5"/>
  <c r="Q621" i="5"/>
  <c r="L622" i="5"/>
  <c r="M622" i="5"/>
  <c r="N622" i="5"/>
  <c r="O622" i="5"/>
  <c r="P622" i="5"/>
  <c r="Q622" i="5"/>
  <c r="L623" i="5"/>
  <c r="M623" i="5"/>
  <c r="N623" i="5"/>
  <c r="O623" i="5"/>
  <c r="P623" i="5"/>
  <c r="Q623" i="5"/>
  <c r="L624" i="5"/>
  <c r="M624" i="5"/>
  <c r="N624" i="5"/>
  <c r="O624" i="5"/>
  <c r="P624" i="5"/>
  <c r="Q624" i="5"/>
  <c r="L625" i="5"/>
  <c r="M625" i="5"/>
  <c r="N625" i="5"/>
  <c r="O625" i="5"/>
  <c r="P625" i="5"/>
  <c r="Q625" i="5"/>
  <c r="L626" i="5"/>
  <c r="M626" i="5"/>
  <c r="N626" i="5"/>
  <c r="O626" i="5"/>
  <c r="P626" i="5"/>
  <c r="Q626" i="5"/>
  <c r="L627" i="5"/>
  <c r="M627" i="5"/>
  <c r="N627" i="5"/>
  <c r="O627" i="5"/>
  <c r="P627" i="5"/>
  <c r="Q627" i="5"/>
  <c r="L628" i="5"/>
  <c r="M628" i="5"/>
  <c r="N628" i="5"/>
  <c r="O628" i="5"/>
  <c r="P628" i="5"/>
  <c r="Q628" i="5"/>
  <c r="L629" i="5"/>
  <c r="M629" i="5"/>
  <c r="N629" i="5"/>
  <c r="O629" i="5"/>
  <c r="P629" i="5"/>
  <c r="Q629" i="5"/>
  <c r="L630" i="5"/>
  <c r="M630" i="5"/>
  <c r="N630" i="5"/>
  <c r="O630" i="5"/>
  <c r="P630" i="5"/>
  <c r="Q630" i="5"/>
  <c r="L631" i="5"/>
  <c r="M631" i="5"/>
  <c r="N631" i="5"/>
  <c r="O631" i="5"/>
  <c r="P631" i="5"/>
  <c r="Q631" i="5"/>
  <c r="L632" i="5"/>
  <c r="M632" i="5"/>
  <c r="N632" i="5"/>
  <c r="O632" i="5"/>
  <c r="P632" i="5"/>
  <c r="Q632" i="5"/>
  <c r="L633" i="5"/>
  <c r="M633" i="5"/>
  <c r="N633" i="5"/>
  <c r="O633" i="5"/>
  <c r="P633" i="5"/>
  <c r="Q633" i="5"/>
  <c r="L634" i="5"/>
  <c r="M634" i="5"/>
  <c r="N634" i="5"/>
  <c r="O634" i="5"/>
  <c r="P634" i="5"/>
  <c r="Q634" i="5"/>
  <c r="L635" i="5"/>
  <c r="M635" i="5"/>
  <c r="N635" i="5"/>
  <c r="O635" i="5"/>
  <c r="P635" i="5"/>
  <c r="Q635" i="5"/>
  <c r="L636" i="5"/>
  <c r="M636" i="5"/>
  <c r="N636" i="5"/>
  <c r="O636" i="5"/>
  <c r="P636" i="5"/>
  <c r="Q636" i="5"/>
  <c r="L637" i="5"/>
  <c r="M637" i="5"/>
  <c r="N637" i="5"/>
  <c r="O637" i="5"/>
  <c r="P637" i="5"/>
  <c r="Q637" i="5"/>
  <c r="L638" i="5"/>
  <c r="M638" i="5"/>
  <c r="N638" i="5"/>
  <c r="O638" i="5"/>
  <c r="P638" i="5"/>
  <c r="Q638" i="5"/>
  <c r="L639" i="5"/>
  <c r="M639" i="5"/>
  <c r="N639" i="5"/>
  <c r="O639" i="5"/>
  <c r="P639" i="5"/>
  <c r="Q639" i="5"/>
  <c r="L640" i="5"/>
  <c r="M640" i="5"/>
  <c r="N640" i="5"/>
  <c r="O640" i="5"/>
  <c r="P640" i="5"/>
  <c r="Q640" i="5"/>
  <c r="L641" i="5"/>
  <c r="M641" i="5"/>
  <c r="N641" i="5"/>
  <c r="O641" i="5"/>
  <c r="P641" i="5"/>
  <c r="Q641" i="5"/>
  <c r="L642" i="5"/>
  <c r="M642" i="5"/>
  <c r="N642" i="5"/>
  <c r="O642" i="5"/>
  <c r="P642" i="5"/>
  <c r="Q642" i="5"/>
  <c r="L643" i="5"/>
  <c r="M643" i="5"/>
  <c r="N643" i="5"/>
  <c r="O643" i="5"/>
  <c r="P643" i="5"/>
  <c r="Q643" i="5"/>
  <c r="L644" i="5"/>
  <c r="M644" i="5"/>
  <c r="N644" i="5"/>
  <c r="O644" i="5"/>
  <c r="P644" i="5"/>
  <c r="Q644" i="5"/>
  <c r="L645" i="5"/>
  <c r="M645" i="5"/>
  <c r="N645" i="5"/>
  <c r="O645" i="5"/>
  <c r="P645" i="5"/>
  <c r="Q645" i="5"/>
  <c r="L646" i="5"/>
  <c r="M646" i="5"/>
  <c r="N646" i="5"/>
  <c r="O646" i="5"/>
  <c r="P646" i="5"/>
  <c r="Q646" i="5"/>
  <c r="L647" i="5"/>
  <c r="M647" i="5"/>
  <c r="N647" i="5"/>
  <c r="O647" i="5"/>
  <c r="P647" i="5"/>
  <c r="Q647" i="5"/>
  <c r="L648" i="5"/>
  <c r="M648" i="5"/>
  <c r="N648" i="5"/>
  <c r="O648" i="5"/>
  <c r="P648" i="5"/>
  <c r="Q648" i="5"/>
  <c r="L649" i="5"/>
  <c r="M649" i="5"/>
  <c r="N649" i="5"/>
  <c r="O649" i="5"/>
  <c r="P649" i="5"/>
  <c r="Q649" i="5"/>
  <c r="L650" i="5"/>
  <c r="M650" i="5"/>
  <c r="N650" i="5"/>
  <c r="O650" i="5"/>
  <c r="P650" i="5"/>
  <c r="Q650" i="5"/>
  <c r="L651" i="5"/>
  <c r="M651" i="5"/>
  <c r="N651" i="5"/>
  <c r="O651" i="5"/>
  <c r="P651" i="5"/>
  <c r="Q651" i="5"/>
  <c r="L652" i="5"/>
  <c r="M652" i="5"/>
  <c r="N652" i="5"/>
  <c r="O652" i="5"/>
  <c r="P652" i="5"/>
  <c r="Q652" i="5"/>
  <c r="L653" i="5"/>
  <c r="M653" i="5"/>
  <c r="N653" i="5"/>
  <c r="O653" i="5"/>
  <c r="P653" i="5"/>
  <c r="Q653" i="5"/>
  <c r="L654" i="5"/>
  <c r="M654" i="5"/>
  <c r="N654" i="5"/>
  <c r="O654" i="5"/>
  <c r="P654" i="5"/>
  <c r="Q654" i="5"/>
  <c r="L655" i="5"/>
  <c r="M655" i="5"/>
  <c r="N655" i="5"/>
  <c r="O655" i="5"/>
  <c r="P655" i="5"/>
  <c r="Q655" i="5"/>
  <c r="L656" i="5"/>
  <c r="M656" i="5"/>
  <c r="N656" i="5"/>
  <c r="O656" i="5"/>
  <c r="P656" i="5"/>
  <c r="Q656" i="5"/>
  <c r="L657" i="5"/>
  <c r="M657" i="5"/>
  <c r="N657" i="5"/>
  <c r="O657" i="5"/>
  <c r="P657" i="5"/>
  <c r="Q657" i="5"/>
  <c r="L658" i="5"/>
  <c r="M658" i="5"/>
  <c r="N658" i="5"/>
  <c r="O658" i="5"/>
  <c r="P658" i="5"/>
  <c r="Q658" i="5"/>
  <c r="L659" i="5"/>
  <c r="M659" i="5"/>
  <c r="N659" i="5"/>
  <c r="O659" i="5"/>
  <c r="P659" i="5"/>
  <c r="Q659" i="5"/>
  <c r="L660" i="5"/>
  <c r="M660" i="5"/>
  <c r="N660" i="5"/>
  <c r="O660" i="5"/>
  <c r="P660" i="5"/>
  <c r="Q660" i="5"/>
  <c r="L661" i="5"/>
  <c r="M661" i="5"/>
  <c r="N661" i="5"/>
  <c r="O661" i="5"/>
  <c r="P661" i="5"/>
  <c r="Q661" i="5"/>
  <c r="L662" i="5"/>
  <c r="M662" i="5"/>
  <c r="N662" i="5"/>
  <c r="O662" i="5"/>
  <c r="P662" i="5"/>
  <c r="Q662" i="5"/>
  <c r="L663" i="5"/>
  <c r="M663" i="5"/>
  <c r="N663" i="5"/>
  <c r="O663" i="5"/>
  <c r="P663" i="5"/>
  <c r="Q663" i="5"/>
  <c r="L664" i="5"/>
  <c r="M664" i="5"/>
  <c r="N664" i="5"/>
  <c r="O664" i="5"/>
  <c r="P664" i="5"/>
  <c r="Q664" i="5"/>
  <c r="L665" i="5"/>
  <c r="M665" i="5"/>
  <c r="N665" i="5"/>
  <c r="O665" i="5"/>
  <c r="P665" i="5"/>
  <c r="Q665" i="5"/>
  <c r="L666" i="5"/>
  <c r="M666" i="5"/>
  <c r="N666" i="5"/>
  <c r="O666" i="5"/>
  <c r="P666" i="5"/>
  <c r="Q666" i="5"/>
  <c r="L667" i="5"/>
  <c r="M667" i="5"/>
  <c r="N667" i="5"/>
  <c r="O667" i="5"/>
  <c r="P667" i="5"/>
  <c r="Q667" i="5"/>
  <c r="L668" i="5"/>
  <c r="M668" i="5"/>
  <c r="N668" i="5"/>
  <c r="O668" i="5"/>
  <c r="P668" i="5"/>
  <c r="Q668" i="5"/>
  <c r="L669" i="5"/>
  <c r="M669" i="5"/>
  <c r="N669" i="5"/>
  <c r="O669" i="5"/>
  <c r="P669" i="5"/>
  <c r="Q669" i="5"/>
  <c r="L670" i="5"/>
  <c r="M670" i="5"/>
  <c r="N670" i="5"/>
  <c r="O670" i="5"/>
  <c r="P670" i="5"/>
  <c r="Q670" i="5"/>
  <c r="L671" i="5"/>
  <c r="M671" i="5"/>
  <c r="N671" i="5"/>
  <c r="O671" i="5"/>
  <c r="P671" i="5"/>
  <c r="Q671" i="5"/>
  <c r="L672" i="5"/>
  <c r="M672" i="5"/>
  <c r="N672" i="5"/>
  <c r="O672" i="5"/>
  <c r="P672" i="5"/>
  <c r="Q672" i="5"/>
  <c r="L673" i="5"/>
  <c r="M673" i="5"/>
  <c r="N673" i="5"/>
  <c r="O673" i="5"/>
  <c r="P673" i="5"/>
  <c r="Q673" i="5"/>
  <c r="L674" i="5"/>
  <c r="M674" i="5"/>
  <c r="N674" i="5"/>
  <c r="O674" i="5"/>
  <c r="P674" i="5"/>
  <c r="Q674" i="5"/>
  <c r="L675" i="5"/>
  <c r="M675" i="5"/>
  <c r="N675" i="5"/>
  <c r="O675" i="5"/>
  <c r="P675" i="5"/>
  <c r="Q675" i="5"/>
  <c r="L676" i="5"/>
  <c r="M676" i="5"/>
  <c r="N676" i="5"/>
  <c r="O676" i="5"/>
  <c r="P676" i="5"/>
  <c r="Q676" i="5"/>
  <c r="L677" i="5"/>
  <c r="M677" i="5"/>
  <c r="N677" i="5"/>
  <c r="O677" i="5"/>
  <c r="P677" i="5"/>
  <c r="Q677" i="5"/>
  <c r="L678" i="5"/>
  <c r="M678" i="5"/>
  <c r="N678" i="5"/>
  <c r="O678" i="5"/>
  <c r="P678" i="5"/>
  <c r="Q678" i="5"/>
  <c r="L679" i="5"/>
  <c r="M679" i="5"/>
  <c r="N679" i="5"/>
  <c r="O679" i="5"/>
  <c r="P679" i="5"/>
  <c r="Q679" i="5"/>
  <c r="L680" i="5"/>
  <c r="M680" i="5"/>
  <c r="N680" i="5"/>
  <c r="O680" i="5"/>
  <c r="P680" i="5"/>
  <c r="Q680" i="5"/>
  <c r="L681" i="5"/>
  <c r="M681" i="5"/>
  <c r="N681" i="5"/>
  <c r="O681" i="5"/>
  <c r="P681" i="5"/>
  <c r="Q681" i="5"/>
  <c r="L682" i="5"/>
  <c r="M682" i="5"/>
  <c r="N682" i="5"/>
  <c r="O682" i="5"/>
  <c r="P682" i="5"/>
  <c r="Q682" i="5"/>
  <c r="L683" i="5"/>
  <c r="M683" i="5"/>
  <c r="N683" i="5"/>
  <c r="O683" i="5"/>
  <c r="P683" i="5"/>
  <c r="Q683" i="5"/>
  <c r="L684" i="5"/>
  <c r="M684" i="5"/>
  <c r="N684" i="5"/>
  <c r="O684" i="5"/>
  <c r="P684" i="5"/>
  <c r="Q684" i="5"/>
  <c r="L685" i="5"/>
  <c r="M685" i="5"/>
  <c r="N685" i="5"/>
  <c r="O685" i="5"/>
  <c r="P685" i="5"/>
  <c r="Q685" i="5"/>
  <c r="L686" i="5"/>
  <c r="M686" i="5"/>
  <c r="N686" i="5"/>
  <c r="O686" i="5"/>
  <c r="P686" i="5"/>
  <c r="Q686" i="5"/>
  <c r="L687" i="5"/>
  <c r="M687" i="5"/>
  <c r="N687" i="5"/>
  <c r="O687" i="5"/>
  <c r="P687" i="5"/>
  <c r="Q687" i="5"/>
  <c r="L688" i="5"/>
  <c r="M688" i="5"/>
  <c r="N688" i="5"/>
  <c r="O688" i="5"/>
  <c r="P688" i="5"/>
  <c r="Q688" i="5"/>
  <c r="L689" i="5"/>
  <c r="M689" i="5"/>
  <c r="N689" i="5"/>
  <c r="O689" i="5"/>
  <c r="P689" i="5"/>
  <c r="Q689" i="5"/>
  <c r="L690" i="5"/>
  <c r="M690" i="5"/>
  <c r="N690" i="5"/>
  <c r="O690" i="5"/>
  <c r="P690" i="5"/>
  <c r="Q690" i="5"/>
  <c r="L691" i="5"/>
  <c r="M691" i="5"/>
  <c r="N691" i="5"/>
  <c r="O691" i="5"/>
  <c r="P691" i="5"/>
  <c r="Q691" i="5"/>
  <c r="L692" i="5"/>
  <c r="M692" i="5"/>
  <c r="N692" i="5"/>
  <c r="O692" i="5"/>
  <c r="P692" i="5"/>
  <c r="Q692" i="5"/>
  <c r="L693" i="5"/>
  <c r="M693" i="5"/>
  <c r="N693" i="5"/>
  <c r="O693" i="5"/>
  <c r="P693" i="5"/>
  <c r="Q693" i="5"/>
  <c r="L694" i="5"/>
  <c r="M694" i="5"/>
  <c r="N694" i="5"/>
  <c r="O694" i="5"/>
  <c r="P694" i="5"/>
  <c r="Q694" i="5"/>
  <c r="L695" i="5"/>
  <c r="M695" i="5"/>
  <c r="N695" i="5"/>
  <c r="O695" i="5"/>
  <c r="P695" i="5"/>
  <c r="Q695" i="5"/>
  <c r="L696" i="5"/>
  <c r="M696" i="5"/>
  <c r="N696" i="5"/>
  <c r="O696" i="5"/>
  <c r="P696" i="5"/>
  <c r="Q696" i="5"/>
  <c r="L697" i="5"/>
  <c r="M697" i="5"/>
  <c r="N697" i="5"/>
  <c r="O697" i="5"/>
  <c r="P697" i="5"/>
  <c r="Q697" i="5"/>
  <c r="L698" i="5"/>
  <c r="M698" i="5"/>
  <c r="N698" i="5"/>
  <c r="O698" i="5"/>
  <c r="P698" i="5"/>
  <c r="Q698" i="5"/>
  <c r="L699" i="5"/>
  <c r="M699" i="5"/>
  <c r="N699" i="5"/>
  <c r="O699" i="5"/>
  <c r="P699" i="5"/>
  <c r="Q699" i="5"/>
  <c r="L700" i="5"/>
  <c r="M700" i="5"/>
  <c r="N700" i="5"/>
  <c r="O700" i="5"/>
  <c r="P700" i="5"/>
  <c r="Q700" i="5"/>
  <c r="L701" i="5"/>
  <c r="M701" i="5"/>
  <c r="N701" i="5"/>
  <c r="O701" i="5"/>
  <c r="P701" i="5"/>
  <c r="Q701" i="5"/>
  <c r="L702" i="5"/>
  <c r="M702" i="5"/>
  <c r="N702" i="5"/>
  <c r="O702" i="5"/>
  <c r="P702" i="5"/>
  <c r="Q702" i="5"/>
  <c r="L703" i="5"/>
  <c r="M703" i="5"/>
  <c r="N703" i="5"/>
  <c r="O703" i="5"/>
  <c r="P703" i="5"/>
  <c r="Q703" i="5"/>
  <c r="L704" i="5"/>
  <c r="M704" i="5"/>
  <c r="N704" i="5"/>
  <c r="O704" i="5"/>
  <c r="P704" i="5"/>
  <c r="Q704" i="5"/>
  <c r="L705" i="5"/>
  <c r="M705" i="5"/>
  <c r="N705" i="5"/>
  <c r="O705" i="5"/>
  <c r="P705" i="5"/>
  <c r="Q705" i="5"/>
  <c r="L706" i="5"/>
  <c r="M706" i="5"/>
  <c r="N706" i="5"/>
  <c r="O706" i="5"/>
  <c r="P706" i="5"/>
  <c r="Q706" i="5"/>
  <c r="L707" i="5"/>
  <c r="M707" i="5"/>
  <c r="N707" i="5"/>
  <c r="O707" i="5"/>
  <c r="P707" i="5"/>
  <c r="Q707" i="5"/>
  <c r="L708" i="5"/>
  <c r="M708" i="5"/>
  <c r="N708" i="5"/>
  <c r="O708" i="5"/>
  <c r="P708" i="5"/>
  <c r="Q708" i="5"/>
  <c r="L709" i="5"/>
  <c r="M709" i="5"/>
  <c r="N709" i="5"/>
  <c r="O709" i="5"/>
  <c r="P709" i="5"/>
  <c r="Q709" i="5"/>
  <c r="L710" i="5"/>
  <c r="M710" i="5"/>
  <c r="N710" i="5"/>
  <c r="O710" i="5"/>
  <c r="P710" i="5"/>
  <c r="Q710" i="5"/>
  <c r="L711" i="5"/>
  <c r="M711" i="5"/>
  <c r="N711" i="5"/>
  <c r="O711" i="5"/>
  <c r="P711" i="5"/>
  <c r="Q711" i="5"/>
  <c r="L712" i="5"/>
  <c r="M712" i="5"/>
  <c r="N712" i="5"/>
  <c r="O712" i="5"/>
  <c r="P712" i="5"/>
  <c r="Q712" i="5"/>
  <c r="L713" i="5"/>
  <c r="M713" i="5"/>
  <c r="N713" i="5"/>
  <c r="O713" i="5"/>
  <c r="P713" i="5"/>
  <c r="Q713" i="5"/>
  <c r="L714" i="5"/>
  <c r="M714" i="5"/>
  <c r="N714" i="5"/>
  <c r="O714" i="5"/>
  <c r="P714" i="5"/>
  <c r="Q714" i="5"/>
  <c r="L715" i="5"/>
  <c r="M715" i="5"/>
  <c r="N715" i="5"/>
  <c r="O715" i="5"/>
  <c r="P715" i="5"/>
  <c r="Q715" i="5"/>
  <c r="L716" i="5"/>
  <c r="M716" i="5"/>
  <c r="N716" i="5"/>
  <c r="O716" i="5"/>
  <c r="P716" i="5"/>
  <c r="Q716" i="5"/>
  <c r="L717" i="5"/>
  <c r="M717" i="5"/>
  <c r="N717" i="5"/>
  <c r="O717" i="5"/>
  <c r="P717" i="5"/>
  <c r="Q717" i="5"/>
  <c r="L718" i="5"/>
  <c r="M718" i="5"/>
  <c r="N718" i="5"/>
  <c r="O718" i="5"/>
  <c r="P718" i="5"/>
  <c r="Q718" i="5"/>
  <c r="L719" i="5"/>
  <c r="M719" i="5"/>
  <c r="N719" i="5"/>
  <c r="O719" i="5"/>
  <c r="P719" i="5"/>
  <c r="Q719" i="5"/>
  <c r="L720" i="5"/>
  <c r="M720" i="5"/>
  <c r="N720" i="5"/>
  <c r="O720" i="5"/>
  <c r="P720" i="5"/>
  <c r="Q720" i="5"/>
  <c r="L721" i="5"/>
  <c r="M721" i="5"/>
  <c r="N721" i="5"/>
  <c r="O721" i="5"/>
  <c r="P721" i="5"/>
  <c r="Q721" i="5"/>
  <c r="L722" i="5"/>
  <c r="M722" i="5"/>
  <c r="N722" i="5"/>
  <c r="O722" i="5"/>
  <c r="P722" i="5"/>
  <c r="Q722" i="5"/>
  <c r="L723" i="5"/>
  <c r="M723" i="5"/>
  <c r="N723" i="5"/>
  <c r="O723" i="5"/>
  <c r="P723" i="5"/>
  <c r="Q723" i="5"/>
  <c r="L724" i="5"/>
  <c r="M724" i="5"/>
  <c r="N724" i="5"/>
  <c r="O724" i="5"/>
  <c r="P724" i="5"/>
  <c r="Q724" i="5"/>
  <c r="L725" i="5"/>
  <c r="M725" i="5"/>
  <c r="N725" i="5"/>
  <c r="O725" i="5"/>
  <c r="P725" i="5"/>
  <c r="Q725" i="5"/>
  <c r="L726" i="5"/>
  <c r="M726" i="5"/>
  <c r="N726" i="5"/>
  <c r="O726" i="5"/>
  <c r="P726" i="5"/>
  <c r="Q726" i="5"/>
  <c r="L727" i="5"/>
  <c r="M727" i="5"/>
  <c r="N727" i="5"/>
  <c r="O727" i="5"/>
  <c r="P727" i="5"/>
  <c r="Q727" i="5"/>
  <c r="L728" i="5"/>
  <c r="M728" i="5"/>
  <c r="N728" i="5"/>
  <c r="O728" i="5"/>
  <c r="P728" i="5"/>
  <c r="Q728" i="5"/>
  <c r="L729" i="5"/>
  <c r="M729" i="5"/>
  <c r="N729" i="5"/>
  <c r="O729" i="5"/>
  <c r="P729" i="5"/>
  <c r="Q729" i="5"/>
  <c r="L730" i="5"/>
  <c r="M730" i="5"/>
  <c r="N730" i="5"/>
  <c r="O730" i="5"/>
  <c r="P730" i="5"/>
  <c r="Q730" i="5"/>
  <c r="L731" i="5"/>
  <c r="M731" i="5"/>
  <c r="N731" i="5"/>
  <c r="O731" i="5"/>
  <c r="P731" i="5"/>
  <c r="Q731" i="5"/>
  <c r="L732" i="5"/>
  <c r="M732" i="5"/>
  <c r="N732" i="5"/>
  <c r="O732" i="5"/>
  <c r="P732" i="5"/>
  <c r="Q732" i="5"/>
  <c r="L733" i="5"/>
  <c r="M733" i="5"/>
  <c r="N733" i="5"/>
  <c r="O733" i="5"/>
  <c r="P733" i="5"/>
  <c r="Q733" i="5"/>
  <c r="L734" i="5"/>
  <c r="M734" i="5"/>
  <c r="N734" i="5"/>
  <c r="O734" i="5"/>
  <c r="P734" i="5"/>
  <c r="Q734" i="5"/>
  <c r="L735" i="5"/>
  <c r="M735" i="5"/>
  <c r="N735" i="5"/>
  <c r="O735" i="5"/>
  <c r="P735" i="5"/>
  <c r="Q735" i="5"/>
  <c r="L736" i="5"/>
  <c r="M736" i="5"/>
  <c r="N736" i="5"/>
  <c r="O736" i="5"/>
  <c r="P736" i="5"/>
  <c r="Q736" i="5"/>
  <c r="L737" i="5"/>
  <c r="M737" i="5"/>
  <c r="N737" i="5"/>
  <c r="O737" i="5"/>
  <c r="P737" i="5"/>
  <c r="Q737" i="5"/>
  <c r="L738" i="5"/>
  <c r="M738" i="5"/>
  <c r="N738" i="5"/>
  <c r="O738" i="5"/>
  <c r="P738" i="5"/>
  <c r="Q738" i="5"/>
  <c r="L739" i="5"/>
  <c r="M739" i="5"/>
  <c r="N739" i="5"/>
  <c r="O739" i="5"/>
  <c r="P739" i="5"/>
  <c r="Q739" i="5"/>
  <c r="L740" i="5"/>
  <c r="M740" i="5"/>
  <c r="N740" i="5"/>
  <c r="O740" i="5"/>
  <c r="P740" i="5"/>
  <c r="Q740" i="5"/>
  <c r="L741" i="5"/>
  <c r="M741" i="5"/>
  <c r="N741" i="5"/>
  <c r="O741" i="5"/>
  <c r="P741" i="5"/>
  <c r="Q741" i="5"/>
  <c r="L742" i="5"/>
  <c r="M742" i="5"/>
  <c r="N742" i="5"/>
  <c r="O742" i="5"/>
  <c r="P742" i="5"/>
  <c r="Q742" i="5"/>
  <c r="L743" i="5"/>
  <c r="M743" i="5"/>
  <c r="N743" i="5"/>
  <c r="O743" i="5"/>
  <c r="P743" i="5"/>
  <c r="Q743" i="5"/>
  <c r="L744" i="5"/>
  <c r="M744" i="5"/>
  <c r="N744" i="5"/>
  <c r="O744" i="5"/>
  <c r="P744" i="5"/>
  <c r="Q744" i="5"/>
  <c r="L745" i="5"/>
  <c r="M745" i="5"/>
  <c r="N745" i="5"/>
  <c r="O745" i="5"/>
  <c r="P745" i="5"/>
  <c r="Q745" i="5"/>
  <c r="L746" i="5"/>
  <c r="M746" i="5"/>
  <c r="N746" i="5"/>
  <c r="O746" i="5"/>
  <c r="P746" i="5"/>
  <c r="Q746" i="5"/>
  <c r="L747" i="5"/>
  <c r="M747" i="5"/>
  <c r="N747" i="5"/>
  <c r="O747" i="5"/>
  <c r="P747" i="5"/>
  <c r="Q747" i="5"/>
  <c r="L748" i="5"/>
  <c r="M748" i="5"/>
  <c r="N748" i="5"/>
  <c r="O748" i="5"/>
  <c r="P748" i="5"/>
  <c r="Q748" i="5"/>
  <c r="L749" i="5"/>
  <c r="M749" i="5"/>
  <c r="N749" i="5"/>
  <c r="O749" i="5"/>
  <c r="P749" i="5"/>
  <c r="Q749" i="5"/>
  <c r="L750" i="5"/>
  <c r="M750" i="5"/>
  <c r="N750" i="5"/>
  <c r="O750" i="5"/>
  <c r="P750" i="5"/>
  <c r="Q750" i="5"/>
  <c r="L751" i="5"/>
  <c r="M751" i="5"/>
  <c r="N751" i="5"/>
  <c r="O751" i="5"/>
  <c r="P751" i="5"/>
  <c r="Q751" i="5"/>
  <c r="L752" i="5"/>
  <c r="M752" i="5"/>
  <c r="N752" i="5"/>
  <c r="O752" i="5"/>
  <c r="P752" i="5"/>
  <c r="Q752" i="5"/>
  <c r="L753" i="5"/>
  <c r="M753" i="5"/>
  <c r="N753" i="5"/>
  <c r="O753" i="5"/>
  <c r="P753" i="5"/>
  <c r="Q753" i="5"/>
  <c r="L754" i="5"/>
  <c r="M754" i="5"/>
  <c r="N754" i="5"/>
  <c r="O754" i="5"/>
  <c r="P754" i="5"/>
  <c r="Q754" i="5"/>
  <c r="L755" i="5"/>
  <c r="M755" i="5"/>
  <c r="N755" i="5"/>
  <c r="O755" i="5"/>
  <c r="P755" i="5"/>
  <c r="Q755" i="5"/>
  <c r="L756" i="5"/>
  <c r="M756" i="5"/>
  <c r="N756" i="5"/>
  <c r="O756" i="5"/>
  <c r="P756" i="5"/>
  <c r="Q756" i="5"/>
  <c r="L757" i="5"/>
  <c r="M757" i="5"/>
  <c r="N757" i="5"/>
  <c r="O757" i="5"/>
  <c r="P757" i="5"/>
  <c r="Q757" i="5"/>
  <c r="L758" i="5"/>
  <c r="M758" i="5"/>
  <c r="N758" i="5"/>
  <c r="O758" i="5"/>
  <c r="P758" i="5"/>
  <c r="Q758" i="5"/>
  <c r="L759" i="5"/>
  <c r="M759" i="5"/>
  <c r="N759" i="5"/>
  <c r="O759" i="5"/>
  <c r="P759" i="5"/>
  <c r="Q759" i="5"/>
  <c r="L760" i="5"/>
  <c r="M760" i="5"/>
  <c r="N760" i="5"/>
  <c r="O760" i="5"/>
  <c r="P760" i="5"/>
  <c r="Q760" i="5"/>
  <c r="L761" i="5"/>
  <c r="M761" i="5"/>
  <c r="N761" i="5"/>
  <c r="O761" i="5"/>
  <c r="P761" i="5"/>
  <c r="Q761" i="5"/>
  <c r="L762" i="5"/>
  <c r="M762" i="5"/>
  <c r="N762" i="5"/>
  <c r="O762" i="5"/>
  <c r="P762" i="5"/>
  <c r="Q762" i="5"/>
  <c r="L763" i="5"/>
  <c r="M763" i="5"/>
  <c r="N763" i="5"/>
  <c r="O763" i="5"/>
  <c r="P763" i="5"/>
  <c r="Q763" i="5"/>
  <c r="L764" i="5"/>
  <c r="M764" i="5"/>
  <c r="N764" i="5"/>
  <c r="O764" i="5"/>
  <c r="P764" i="5"/>
  <c r="Q764" i="5"/>
  <c r="L765" i="5"/>
  <c r="M765" i="5"/>
  <c r="N765" i="5"/>
  <c r="O765" i="5"/>
  <c r="P765" i="5"/>
  <c r="Q765" i="5"/>
  <c r="L766" i="5"/>
  <c r="M766" i="5"/>
  <c r="N766" i="5"/>
  <c r="O766" i="5"/>
  <c r="P766" i="5"/>
  <c r="Q766" i="5"/>
  <c r="L767" i="5"/>
  <c r="M767" i="5"/>
  <c r="N767" i="5"/>
  <c r="O767" i="5"/>
  <c r="P767" i="5"/>
  <c r="Q767" i="5"/>
  <c r="L768" i="5"/>
  <c r="M768" i="5"/>
  <c r="N768" i="5"/>
  <c r="O768" i="5"/>
  <c r="P768" i="5"/>
  <c r="Q768" i="5"/>
  <c r="L769" i="5"/>
  <c r="M769" i="5"/>
  <c r="N769" i="5"/>
  <c r="O769" i="5"/>
  <c r="P769" i="5"/>
  <c r="Q769" i="5"/>
  <c r="L770" i="5"/>
  <c r="M770" i="5"/>
  <c r="N770" i="5"/>
  <c r="O770" i="5"/>
  <c r="P770" i="5"/>
  <c r="Q770" i="5"/>
  <c r="L771" i="5"/>
  <c r="M771" i="5"/>
  <c r="N771" i="5"/>
  <c r="O771" i="5"/>
  <c r="P771" i="5"/>
  <c r="Q771" i="5"/>
  <c r="L772" i="5"/>
  <c r="M772" i="5"/>
  <c r="N772" i="5"/>
  <c r="O772" i="5"/>
  <c r="P772" i="5"/>
  <c r="Q772" i="5"/>
  <c r="L773" i="5"/>
  <c r="M773" i="5"/>
  <c r="N773" i="5"/>
  <c r="O773" i="5"/>
  <c r="P773" i="5"/>
  <c r="Q773" i="5"/>
  <c r="L774" i="5"/>
  <c r="M774" i="5"/>
  <c r="N774" i="5"/>
  <c r="O774" i="5"/>
  <c r="P774" i="5"/>
  <c r="Q774" i="5"/>
  <c r="L775" i="5"/>
  <c r="M775" i="5"/>
  <c r="N775" i="5"/>
  <c r="O775" i="5"/>
  <c r="P775" i="5"/>
  <c r="Q775" i="5"/>
  <c r="L776" i="5"/>
  <c r="M776" i="5"/>
  <c r="N776" i="5"/>
  <c r="O776" i="5"/>
  <c r="P776" i="5"/>
  <c r="Q776" i="5"/>
  <c r="L777" i="5"/>
  <c r="M777" i="5"/>
  <c r="N777" i="5"/>
  <c r="O777" i="5"/>
  <c r="P777" i="5"/>
  <c r="Q777" i="5"/>
  <c r="L778" i="5"/>
  <c r="M778" i="5"/>
  <c r="N778" i="5"/>
  <c r="O778" i="5"/>
  <c r="P778" i="5"/>
  <c r="Q778" i="5"/>
  <c r="L779" i="5"/>
  <c r="M779" i="5"/>
  <c r="N779" i="5"/>
  <c r="O779" i="5"/>
  <c r="P779" i="5"/>
  <c r="Q779" i="5"/>
  <c r="L780" i="5"/>
  <c r="M780" i="5"/>
  <c r="N780" i="5"/>
  <c r="O780" i="5"/>
  <c r="P780" i="5"/>
  <c r="Q780" i="5"/>
  <c r="L781" i="5"/>
  <c r="M781" i="5"/>
  <c r="N781" i="5"/>
  <c r="O781" i="5"/>
  <c r="P781" i="5"/>
  <c r="Q781" i="5"/>
  <c r="L782" i="5"/>
  <c r="M782" i="5"/>
  <c r="N782" i="5"/>
  <c r="O782" i="5"/>
  <c r="P782" i="5"/>
  <c r="Q782" i="5"/>
  <c r="L783" i="5"/>
  <c r="M783" i="5"/>
  <c r="N783" i="5"/>
  <c r="O783" i="5"/>
  <c r="P783" i="5"/>
  <c r="Q783" i="5"/>
  <c r="L784" i="5"/>
  <c r="M784" i="5"/>
  <c r="N784" i="5"/>
  <c r="O784" i="5"/>
  <c r="P784" i="5"/>
  <c r="Q784" i="5"/>
  <c r="L785" i="5"/>
  <c r="M785" i="5"/>
  <c r="N785" i="5"/>
  <c r="O785" i="5"/>
  <c r="P785" i="5"/>
  <c r="Q785" i="5"/>
  <c r="L786" i="5"/>
  <c r="M786" i="5"/>
  <c r="N786" i="5"/>
  <c r="O786" i="5"/>
  <c r="P786" i="5"/>
  <c r="Q786" i="5"/>
  <c r="L787" i="5"/>
  <c r="M787" i="5"/>
  <c r="N787" i="5"/>
  <c r="O787" i="5"/>
  <c r="P787" i="5"/>
  <c r="Q787" i="5"/>
  <c r="L788" i="5"/>
  <c r="M788" i="5"/>
  <c r="N788" i="5"/>
  <c r="O788" i="5"/>
  <c r="P788" i="5"/>
  <c r="Q788" i="5"/>
  <c r="L789" i="5"/>
  <c r="M789" i="5"/>
  <c r="N789" i="5"/>
  <c r="O789" i="5"/>
  <c r="P789" i="5"/>
  <c r="Q789" i="5"/>
  <c r="L790" i="5"/>
  <c r="M790" i="5"/>
  <c r="N790" i="5"/>
  <c r="O790" i="5"/>
  <c r="P790" i="5"/>
  <c r="Q790" i="5"/>
  <c r="L791" i="5"/>
  <c r="M791" i="5"/>
  <c r="N791" i="5"/>
  <c r="O791" i="5"/>
  <c r="P791" i="5"/>
  <c r="Q791" i="5"/>
  <c r="L792" i="5"/>
  <c r="M792" i="5"/>
  <c r="N792" i="5"/>
  <c r="O792" i="5"/>
  <c r="P792" i="5"/>
  <c r="Q792" i="5"/>
  <c r="L793" i="5"/>
  <c r="M793" i="5"/>
  <c r="N793" i="5"/>
  <c r="O793" i="5"/>
  <c r="P793" i="5"/>
  <c r="Q793" i="5"/>
  <c r="L794" i="5"/>
  <c r="M794" i="5"/>
  <c r="N794" i="5"/>
  <c r="O794" i="5"/>
  <c r="P794" i="5"/>
  <c r="Q794" i="5"/>
  <c r="L795" i="5"/>
  <c r="M795" i="5"/>
  <c r="N795" i="5"/>
  <c r="O795" i="5"/>
  <c r="P795" i="5"/>
  <c r="Q795" i="5"/>
  <c r="L796" i="5"/>
  <c r="M796" i="5"/>
  <c r="N796" i="5"/>
  <c r="O796" i="5"/>
  <c r="P796" i="5"/>
  <c r="Q796" i="5"/>
  <c r="L797" i="5"/>
  <c r="M797" i="5"/>
  <c r="N797" i="5"/>
  <c r="O797" i="5"/>
  <c r="P797" i="5"/>
  <c r="Q797" i="5"/>
  <c r="L798" i="5"/>
  <c r="M798" i="5"/>
  <c r="N798" i="5"/>
  <c r="O798" i="5"/>
  <c r="P798" i="5"/>
  <c r="Q798" i="5"/>
  <c r="L799" i="5"/>
  <c r="M799" i="5"/>
  <c r="N799" i="5"/>
  <c r="O799" i="5"/>
  <c r="P799" i="5"/>
  <c r="Q799" i="5"/>
  <c r="L800" i="5"/>
  <c r="M800" i="5"/>
  <c r="N800" i="5"/>
  <c r="O800" i="5"/>
  <c r="P800" i="5"/>
  <c r="Q800" i="5"/>
  <c r="L801" i="5"/>
  <c r="M801" i="5"/>
  <c r="N801" i="5"/>
  <c r="O801" i="5"/>
  <c r="P801" i="5"/>
  <c r="Q801" i="5"/>
  <c r="L802" i="5"/>
  <c r="M802" i="5"/>
  <c r="N802" i="5"/>
  <c r="O802" i="5"/>
  <c r="P802" i="5"/>
  <c r="Q802" i="5"/>
  <c r="L803" i="5"/>
  <c r="M803" i="5"/>
  <c r="N803" i="5"/>
  <c r="O803" i="5"/>
  <c r="P803" i="5"/>
  <c r="Q803" i="5"/>
  <c r="L804" i="5"/>
  <c r="M804" i="5"/>
  <c r="N804" i="5"/>
  <c r="O804" i="5"/>
  <c r="P804" i="5"/>
  <c r="Q804" i="5"/>
  <c r="L805" i="5"/>
  <c r="M805" i="5"/>
  <c r="N805" i="5"/>
  <c r="O805" i="5"/>
  <c r="P805" i="5"/>
  <c r="Q805" i="5"/>
  <c r="L806" i="5"/>
  <c r="M806" i="5"/>
  <c r="N806" i="5"/>
  <c r="O806" i="5"/>
  <c r="P806" i="5"/>
  <c r="Q806" i="5"/>
  <c r="L807" i="5"/>
  <c r="M807" i="5"/>
  <c r="N807" i="5"/>
  <c r="O807" i="5"/>
  <c r="P807" i="5"/>
  <c r="Q807" i="5"/>
  <c r="L808" i="5"/>
  <c r="M808" i="5"/>
  <c r="N808" i="5"/>
  <c r="O808" i="5"/>
  <c r="P808" i="5"/>
  <c r="Q808" i="5"/>
  <c r="L809" i="5"/>
  <c r="M809" i="5"/>
  <c r="N809" i="5"/>
  <c r="O809" i="5"/>
  <c r="P809" i="5"/>
  <c r="Q809" i="5"/>
  <c r="L810" i="5"/>
  <c r="M810" i="5"/>
  <c r="N810" i="5"/>
  <c r="O810" i="5"/>
  <c r="P810" i="5"/>
  <c r="Q810" i="5"/>
  <c r="L811" i="5"/>
  <c r="M811" i="5"/>
  <c r="N811" i="5"/>
  <c r="O811" i="5"/>
  <c r="P811" i="5"/>
  <c r="Q811" i="5"/>
  <c r="L812" i="5"/>
  <c r="M812" i="5"/>
  <c r="N812" i="5"/>
  <c r="O812" i="5"/>
  <c r="P812" i="5"/>
  <c r="Q812" i="5"/>
  <c r="L813" i="5"/>
  <c r="M813" i="5"/>
  <c r="N813" i="5"/>
  <c r="O813" i="5"/>
  <c r="P813" i="5"/>
  <c r="Q813" i="5"/>
  <c r="L814" i="5"/>
  <c r="M814" i="5"/>
  <c r="N814" i="5"/>
  <c r="O814" i="5"/>
  <c r="P814" i="5"/>
  <c r="Q814" i="5"/>
  <c r="L815" i="5"/>
  <c r="M815" i="5"/>
  <c r="N815" i="5"/>
  <c r="O815" i="5"/>
  <c r="P815" i="5"/>
  <c r="Q815" i="5"/>
  <c r="L816" i="5"/>
  <c r="M816" i="5"/>
  <c r="N816" i="5"/>
  <c r="O816" i="5"/>
  <c r="P816" i="5"/>
  <c r="Q816" i="5"/>
  <c r="L817" i="5"/>
  <c r="M817" i="5"/>
  <c r="N817" i="5"/>
  <c r="O817" i="5"/>
  <c r="P817" i="5"/>
  <c r="Q817" i="5"/>
  <c r="L818" i="5"/>
  <c r="M818" i="5"/>
  <c r="N818" i="5"/>
  <c r="O818" i="5"/>
  <c r="P818" i="5"/>
  <c r="Q818" i="5"/>
  <c r="L819" i="5"/>
  <c r="M819" i="5"/>
  <c r="N819" i="5"/>
  <c r="O819" i="5"/>
  <c r="P819" i="5"/>
  <c r="Q819" i="5"/>
  <c r="L820" i="5"/>
  <c r="M820" i="5"/>
  <c r="N820" i="5"/>
  <c r="O820" i="5"/>
  <c r="P820" i="5"/>
  <c r="Q820" i="5"/>
  <c r="L821" i="5"/>
  <c r="M821" i="5"/>
  <c r="N821" i="5"/>
  <c r="O821" i="5"/>
  <c r="P821" i="5"/>
  <c r="Q821" i="5"/>
  <c r="L822" i="5"/>
  <c r="M822" i="5"/>
  <c r="N822" i="5"/>
  <c r="O822" i="5"/>
  <c r="P822" i="5"/>
  <c r="Q822" i="5"/>
  <c r="L823" i="5"/>
  <c r="M823" i="5"/>
  <c r="N823" i="5"/>
  <c r="O823" i="5"/>
  <c r="P823" i="5"/>
  <c r="Q823" i="5"/>
  <c r="L824" i="5"/>
  <c r="M824" i="5"/>
  <c r="N824" i="5"/>
  <c r="O824" i="5"/>
  <c r="P824" i="5"/>
  <c r="Q824" i="5"/>
  <c r="L825" i="5"/>
  <c r="M825" i="5"/>
  <c r="N825" i="5"/>
  <c r="O825" i="5"/>
  <c r="P825" i="5"/>
  <c r="Q825" i="5"/>
  <c r="L826" i="5"/>
  <c r="M826" i="5"/>
  <c r="N826" i="5"/>
  <c r="O826" i="5"/>
  <c r="P826" i="5"/>
  <c r="Q826" i="5"/>
  <c r="L827" i="5"/>
  <c r="M827" i="5"/>
  <c r="N827" i="5"/>
  <c r="O827" i="5"/>
  <c r="P827" i="5"/>
  <c r="Q827" i="5"/>
  <c r="L828" i="5"/>
  <c r="M828" i="5"/>
  <c r="N828" i="5"/>
  <c r="O828" i="5"/>
  <c r="P828" i="5"/>
  <c r="Q828" i="5"/>
  <c r="L829" i="5"/>
  <c r="M829" i="5"/>
  <c r="N829" i="5"/>
  <c r="O829" i="5"/>
  <c r="P829" i="5"/>
  <c r="Q829" i="5"/>
  <c r="L830" i="5"/>
  <c r="M830" i="5"/>
  <c r="N830" i="5"/>
  <c r="O830" i="5"/>
  <c r="P830" i="5"/>
  <c r="Q830" i="5"/>
  <c r="L831" i="5"/>
  <c r="M831" i="5"/>
  <c r="N831" i="5"/>
  <c r="O831" i="5"/>
  <c r="P831" i="5"/>
  <c r="Q831" i="5"/>
  <c r="L832" i="5"/>
  <c r="M832" i="5"/>
  <c r="N832" i="5"/>
  <c r="O832" i="5"/>
  <c r="P832" i="5"/>
  <c r="Q832" i="5"/>
  <c r="L833" i="5"/>
  <c r="M833" i="5"/>
  <c r="N833" i="5"/>
  <c r="O833" i="5"/>
  <c r="P833" i="5"/>
  <c r="Q833" i="5"/>
  <c r="L834" i="5"/>
  <c r="M834" i="5"/>
  <c r="N834" i="5"/>
  <c r="O834" i="5"/>
  <c r="P834" i="5"/>
  <c r="Q834" i="5"/>
  <c r="L835" i="5"/>
  <c r="M835" i="5"/>
  <c r="N835" i="5"/>
  <c r="O835" i="5"/>
  <c r="P835" i="5"/>
  <c r="Q835" i="5"/>
  <c r="L836" i="5"/>
  <c r="M836" i="5"/>
  <c r="N836" i="5"/>
  <c r="O836" i="5"/>
  <c r="P836" i="5"/>
  <c r="Q836" i="5"/>
  <c r="L837" i="5"/>
  <c r="M837" i="5"/>
  <c r="N837" i="5"/>
  <c r="O837" i="5"/>
  <c r="P837" i="5"/>
  <c r="Q837" i="5"/>
  <c r="L838" i="5"/>
  <c r="M838" i="5"/>
  <c r="N838" i="5"/>
  <c r="O838" i="5"/>
  <c r="P838" i="5"/>
  <c r="Q838" i="5"/>
  <c r="L839" i="5"/>
  <c r="M839" i="5"/>
  <c r="N839" i="5"/>
  <c r="O839" i="5"/>
  <c r="P839" i="5"/>
  <c r="Q839" i="5"/>
  <c r="L840" i="5"/>
  <c r="M840" i="5"/>
  <c r="N840" i="5"/>
  <c r="O840" i="5"/>
  <c r="P840" i="5"/>
  <c r="Q840" i="5"/>
  <c r="L841" i="5"/>
  <c r="M841" i="5"/>
  <c r="N841" i="5"/>
  <c r="O841" i="5"/>
  <c r="P841" i="5"/>
  <c r="Q841" i="5"/>
  <c r="L842" i="5"/>
  <c r="M842" i="5"/>
  <c r="N842" i="5"/>
  <c r="O842" i="5"/>
  <c r="P842" i="5"/>
  <c r="Q842" i="5"/>
  <c r="L843" i="5"/>
  <c r="M843" i="5"/>
  <c r="N843" i="5"/>
  <c r="O843" i="5"/>
  <c r="P843" i="5"/>
  <c r="Q843" i="5"/>
  <c r="L844" i="5"/>
  <c r="M844" i="5"/>
  <c r="N844" i="5"/>
  <c r="O844" i="5"/>
  <c r="P844" i="5"/>
  <c r="Q844" i="5"/>
  <c r="L845" i="5"/>
  <c r="M845" i="5"/>
  <c r="N845" i="5"/>
  <c r="O845" i="5"/>
  <c r="P845" i="5"/>
  <c r="Q845" i="5"/>
  <c r="L846" i="5"/>
  <c r="M846" i="5"/>
  <c r="N846" i="5"/>
  <c r="O846" i="5"/>
  <c r="P846" i="5"/>
  <c r="Q846" i="5"/>
  <c r="L847" i="5"/>
  <c r="M847" i="5"/>
  <c r="N847" i="5"/>
  <c r="O847" i="5"/>
  <c r="P847" i="5"/>
  <c r="Q847" i="5"/>
  <c r="L848" i="5"/>
  <c r="M848" i="5"/>
  <c r="N848" i="5"/>
  <c r="O848" i="5"/>
  <c r="P848" i="5"/>
  <c r="Q848" i="5"/>
  <c r="L849" i="5"/>
  <c r="M849" i="5"/>
  <c r="N849" i="5"/>
  <c r="O849" i="5"/>
  <c r="P849" i="5"/>
  <c r="Q849" i="5"/>
  <c r="L850" i="5"/>
  <c r="M850" i="5"/>
  <c r="N850" i="5"/>
  <c r="O850" i="5"/>
  <c r="P850" i="5"/>
  <c r="Q850" i="5"/>
  <c r="L851" i="5"/>
  <c r="M851" i="5"/>
  <c r="N851" i="5"/>
  <c r="O851" i="5"/>
  <c r="P851" i="5"/>
  <c r="Q851" i="5"/>
  <c r="L852" i="5"/>
  <c r="M852" i="5"/>
  <c r="N852" i="5"/>
  <c r="O852" i="5"/>
  <c r="P852" i="5"/>
  <c r="Q852" i="5"/>
  <c r="L853" i="5"/>
  <c r="M853" i="5"/>
  <c r="N853" i="5"/>
  <c r="O853" i="5"/>
  <c r="P853" i="5"/>
  <c r="Q853" i="5"/>
  <c r="L854" i="5"/>
  <c r="M854" i="5"/>
  <c r="N854" i="5"/>
  <c r="O854" i="5"/>
  <c r="P854" i="5"/>
  <c r="Q854" i="5"/>
  <c r="L855" i="5"/>
  <c r="M855" i="5"/>
  <c r="N855" i="5"/>
  <c r="O855" i="5"/>
  <c r="P855" i="5"/>
  <c r="Q855" i="5"/>
  <c r="L856" i="5"/>
  <c r="M856" i="5"/>
  <c r="N856" i="5"/>
  <c r="O856" i="5"/>
  <c r="P856" i="5"/>
  <c r="Q856" i="5"/>
  <c r="L857" i="5"/>
  <c r="M857" i="5"/>
  <c r="N857" i="5"/>
  <c r="O857" i="5"/>
  <c r="P857" i="5"/>
  <c r="Q857" i="5"/>
  <c r="L858" i="5"/>
  <c r="M858" i="5"/>
  <c r="N858" i="5"/>
  <c r="O858" i="5"/>
  <c r="P858" i="5"/>
  <c r="Q858" i="5"/>
  <c r="L859" i="5"/>
  <c r="M859" i="5"/>
  <c r="N859" i="5"/>
  <c r="O859" i="5"/>
  <c r="P859" i="5"/>
  <c r="Q859" i="5"/>
  <c r="L860" i="5"/>
  <c r="M860" i="5"/>
  <c r="N860" i="5"/>
  <c r="O860" i="5"/>
  <c r="P860" i="5"/>
  <c r="Q860" i="5"/>
  <c r="L861" i="5"/>
  <c r="M861" i="5"/>
  <c r="N861" i="5"/>
  <c r="O861" i="5"/>
  <c r="P861" i="5"/>
  <c r="Q861" i="5"/>
  <c r="L862" i="5"/>
  <c r="M862" i="5"/>
  <c r="N862" i="5"/>
  <c r="O862" i="5"/>
  <c r="P862" i="5"/>
  <c r="Q862" i="5"/>
  <c r="L863" i="5"/>
  <c r="M863" i="5"/>
  <c r="N863" i="5"/>
  <c r="O863" i="5"/>
  <c r="P863" i="5"/>
  <c r="Q863" i="5"/>
  <c r="L864" i="5"/>
  <c r="M864" i="5"/>
  <c r="N864" i="5"/>
  <c r="O864" i="5"/>
  <c r="P864" i="5"/>
  <c r="Q864" i="5"/>
  <c r="L865" i="5"/>
  <c r="M865" i="5"/>
  <c r="N865" i="5"/>
  <c r="O865" i="5"/>
  <c r="P865" i="5"/>
  <c r="Q865" i="5"/>
  <c r="L866" i="5"/>
  <c r="M866" i="5"/>
  <c r="N866" i="5"/>
  <c r="O866" i="5"/>
  <c r="P866" i="5"/>
  <c r="Q866" i="5"/>
  <c r="L867" i="5"/>
  <c r="M867" i="5"/>
  <c r="N867" i="5"/>
  <c r="O867" i="5"/>
  <c r="P867" i="5"/>
  <c r="Q867" i="5"/>
  <c r="L868" i="5"/>
  <c r="M868" i="5"/>
  <c r="N868" i="5"/>
  <c r="O868" i="5"/>
  <c r="P868" i="5"/>
  <c r="Q868" i="5"/>
  <c r="L869" i="5"/>
  <c r="M869" i="5"/>
  <c r="N869" i="5"/>
  <c r="O869" i="5"/>
  <c r="P869" i="5"/>
  <c r="Q869" i="5"/>
  <c r="L870" i="5"/>
  <c r="M870" i="5"/>
  <c r="N870" i="5"/>
  <c r="O870" i="5"/>
  <c r="P870" i="5"/>
  <c r="Q870" i="5"/>
  <c r="L871" i="5"/>
  <c r="M871" i="5"/>
  <c r="N871" i="5"/>
  <c r="O871" i="5"/>
  <c r="P871" i="5"/>
  <c r="Q871" i="5"/>
  <c r="L872" i="5"/>
  <c r="M872" i="5"/>
  <c r="N872" i="5"/>
  <c r="O872" i="5"/>
  <c r="P872" i="5"/>
  <c r="Q872" i="5"/>
  <c r="L873" i="5"/>
  <c r="M873" i="5"/>
  <c r="N873" i="5"/>
  <c r="O873" i="5"/>
  <c r="P873" i="5"/>
  <c r="Q873" i="5"/>
  <c r="L874" i="5"/>
  <c r="M874" i="5"/>
  <c r="N874" i="5"/>
  <c r="O874" i="5"/>
  <c r="P874" i="5"/>
  <c r="Q874" i="5"/>
  <c r="L875" i="5"/>
  <c r="M875" i="5"/>
  <c r="N875" i="5"/>
  <c r="O875" i="5"/>
  <c r="P875" i="5"/>
  <c r="Q875" i="5"/>
  <c r="L876" i="5"/>
  <c r="M876" i="5"/>
  <c r="N876" i="5"/>
  <c r="O876" i="5"/>
  <c r="P876" i="5"/>
  <c r="Q876" i="5"/>
  <c r="L877" i="5"/>
  <c r="M877" i="5"/>
  <c r="N877" i="5"/>
  <c r="O877" i="5"/>
  <c r="P877" i="5"/>
  <c r="Q877" i="5"/>
  <c r="L878" i="5"/>
  <c r="M878" i="5"/>
  <c r="N878" i="5"/>
  <c r="O878" i="5"/>
  <c r="P878" i="5"/>
  <c r="Q878" i="5"/>
  <c r="L879" i="5"/>
  <c r="M879" i="5"/>
  <c r="N879" i="5"/>
  <c r="O879" i="5"/>
  <c r="P879" i="5"/>
  <c r="Q879" i="5"/>
  <c r="L880" i="5"/>
  <c r="M880" i="5"/>
  <c r="N880" i="5"/>
  <c r="O880" i="5"/>
  <c r="P880" i="5"/>
  <c r="Q880" i="5"/>
  <c r="L881" i="5"/>
  <c r="M881" i="5"/>
  <c r="N881" i="5"/>
  <c r="O881" i="5"/>
  <c r="P881" i="5"/>
  <c r="Q881" i="5"/>
  <c r="L882" i="5"/>
  <c r="M882" i="5"/>
  <c r="N882" i="5"/>
  <c r="O882" i="5"/>
  <c r="P882" i="5"/>
  <c r="Q882" i="5"/>
  <c r="L883" i="5"/>
  <c r="M883" i="5"/>
  <c r="N883" i="5"/>
  <c r="O883" i="5"/>
  <c r="P883" i="5"/>
  <c r="Q883" i="5"/>
  <c r="L884" i="5"/>
  <c r="M884" i="5"/>
  <c r="N884" i="5"/>
  <c r="O884" i="5"/>
  <c r="P884" i="5"/>
  <c r="Q884" i="5"/>
  <c r="L885" i="5"/>
  <c r="M885" i="5"/>
  <c r="N885" i="5"/>
  <c r="O885" i="5"/>
  <c r="P885" i="5"/>
  <c r="Q885" i="5"/>
  <c r="L886" i="5"/>
  <c r="M886" i="5"/>
  <c r="N886" i="5"/>
  <c r="O886" i="5"/>
  <c r="P886" i="5"/>
  <c r="Q886" i="5"/>
  <c r="L887" i="5"/>
  <c r="M887" i="5"/>
  <c r="N887" i="5"/>
  <c r="O887" i="5"/>
  <c r="P887" i="5"/>
  <c r="Q887" i="5"/>
  <c r="L888" i="5"/>
  <c r="M888" i="5"/>
  <c r="N888" i="5"/>
  <c r="O888" i="5"/>
  <c r="P888" i="5"/>
  <c r="Q888" i="5"/>
  <c r="L889" i="5"/>
  <c r="M889" i="5"/>
  <c r="N889" i="5"/>
  <c r="O889" i="5"/>
  <c r="P889" i="5"/>
  <c r="Q889" i="5"/>
  <c r="L890" i="5"/>
  <c r="M890" i="5"/>
  <c r="N890" i="5"/>
  <c r="O890" i="5"/>
  <c r="P890" i="5"/>
  <c r="Q890" i="5"/>
  <c r="L891" i="5"/>
  <c r="M891" i="5"/>
  <c r="N891" i="5"/>
  <c r="O891" i="5"/>
  <c r="P891" i="5"/>
  <c r="Q891" i="5"/>
  <c r="L892" i="5"/>
  <c r="M892" i="5"/>
  <c r="N892" i="5"/>
  <c r="O892" i="5"/>
  <c r="P892" i="5"/>
  <c r="Q892" i="5"/>
  <c r="L893" i="5"/>
  <c r="M893" i="5"/>
  <c r="N893" i="5"/>
  <c r="O893" i="5"/>
  <c r="P893" i="5"/>
  <c r="Q893" i="5"/>
  <c r="L894" i="5"/>
  <c r="M894" i="5"/>
  <c r="N894" i="5"/>
  <c r="O894" i="5"/>
  <c r="P894" i="5"/>
  <c r="Q894" i="5"/>
  <c r="L895" i="5"/>
  <c r="M895" i="5"/>
  <c r="N895" i="5"/>
  <c r="O895" i="5"/>
  <c r="P895" i="5"/>
  <c r="Q895" i="5"/>
  <c r="L896" i="5"/>
  <c r="M896" i="5"/>
  <c r="N896" i="5"/>
  <c r="O896" i="5"/>
  <c r="P896" i="5"/>
  <c r="Q896" i="5"/>
  <c r="L897" i="5"/>
  <c r="M897" i="5"/>
  <c r="N897" i="5"/>
  <c r="O897" i="5"/>
  <c r="P897" i="5"/>
  <c r="Q897" i="5"/>
  <c r="L898" i="5"/>
  <c r="M898" i="5"/>
  <c r="N898" i="5"/>
  <c r="O898" i="5"/>
  <c r="P898" i="5"/>
  <c r="Q898" i="5"/>
  <c r="L899" i="5"/>
  <c r="M899" i="5"/>
  <c r="N899" i="5"/>
  <c r="O899" i="5"/>
  <c r="P899" i="5"/>
  <c r="Q899" i="5"/>
  <c r="L900" i="5"/>
  <c r="M900" i="5"/>
  <c r="N900" i="5"/>
  <c r="O900" i="5"/>
  <c r="P900" i="5"/>
  <c r="Q900" i="5"/>
  <c r="L901" i="5"/>
  <c r="M901" i="5"/>
  <c r="N901" i="5"/>
  <c r="O901" i="5"/>
  <c r="P901" i="5"/>
  <c r="Q901" i="5"/>
  <c r="L902" i="5"/>
  <c r="M902" i="5"/>
  <c r="N902" i="5"/>
  <c r="O902" i="5"/>
  <c r="P902" i="5"/>
  <c r="Q902" i="5"/>
  <c r="L903" i="5"/>
  <c r="M903" i="5"/>
  <c r="N903" i="5"/>
  <c r="O903" i="5"/>
  <c r="P903" i="5"/>
  <c r="Q903" i="5"/>
  <c r="L904" i="5"/>
  <c r="M904" i="5"/>
  <c r="N904" i="5"/>
  <c r="O904" i="5"/>
  <c r="P904" i="5"/>
  <c r="Q904" i="5"/>
  <c r="L905" i="5"/>
  <c r="M905" i="5"/>
  <c r="N905" i="5"/>
  <c r="O905" i="5"/>
  <c r="P905" i="5"/>
  <c r="Q905" i="5"/>
  <c r="L906" i="5"/>
  <c r="M906" i="5"/>
  <c r="N906" i="5"/>
  <c r="O906" i="5"/>
  <c r="P906" i="5"/>
  <c r="Q906" i="5"/>
  <c r="L907" i="5"/>
  <c r="M907" i="5"/>
  <c r="N907" i="5"/>
  <c r="O907" i="5"/>
  <c r="P907" i="5"/>
  <c r="Q907" i="5"/>
  <c r="L908" i="5"/>
  <c r="M908" i="5"/>
  <c r="N908" i="5"/>
  <c r="O908" i="5"/>
  <c r="P908" i="5"/>
  <c r="Q908" i="5"/>
  <c r="L909" i="5"/>
  <c r="M909" i="5"/>
  <c r="N909" i="5"/>
  <c r="O909" i="5"/>
  <c r="P909" i="5"/>
  <c r="Q909" i="5"/>
  <c r="L910" i="5"/>
  <c r="M910" i="5"/>
  <c r="N910" i="5"/>
  <c r="O910" i="5"/>
  <c r="P910" i="5"/>
  <c r="Q910" i="5"/>
  <c r="L911" i="5"/>
  <c r="M911" i="5"/>
  <c r="N911" i="5"/>
  <c r="O911" i="5"/>
  <c r="P911" i="5"/>
  <c r="Q911" i="5"/>
  <c r="L912" i="5"/>
  <c r="M912" i="5"/>
  <c r="N912" i="5"/>
  <c r="O912" i="5"/>
  <c r="P912" i="5"/>
  <c r="Q912" i="5"/>
  <c r="L913" i="5"/>
  <c r="M913" i="5"/>
  <c r="N913" i="5"/>
  <c r="O913" i="5"/>
  <c r="P913" i="5"/>
  <c r="Q913" i="5"/>
  <c r="L914" i="5"/>
  <c r="M914" i="5"/>
  <c r="N914" i="5"/>
  <c r="O914" i="5"/>
  <c r="P914" i="5"/>
  <c r="Q914" i="5"/>
  <c r="L915" i="5"/>
  <c r="M915" i="5"/>
  <c r="N915" i="5"/>
  <c r="O915" i="5"/>
  <c r="P915" i="5"/>
  <c r="Q915" i="5"/>
  <c r="L916" i="5"/>
  <c r="M916" i="5"/>
  <c r="N916" i="5"/>
  <c r="O916" i="5"/>
  <c r="P916" i="5"/>
  <c r="Q916" i="5"/>
  <c r="L917" i="5"/>
  <c r="M917" i="5"/>
  <c r="N917" i="5"/>
  <c r="O917" i="5"/>
  <c r="P917" i="5"/>
  <c r="Q917" i="5"/>
  <c r="L918" i="5"/>
  <c r="M918" i="5"/>
  <c r="N918" i="5"/>
  <c r="O918" i="5"/>
  <c r="P918" i="5"/>
  <c r="Q918" i="5"/>
  <c r="L919" i="5"/>
  <c r="M919" i="5"/>
  <c r="N919" i="5"/>
  <c r="O919" i="5"/>
  <c r="P919" i="5"/>
  <c r="Q919" i="5"/>
  <c r="L920" i="5"/>
  <c r="M920" i="5"/>
  <c r="N920" i="5"/>
  <c r="O920" i="5"/>
  <c r="P920" i="5"/>
  <c r="Q920" i="5"/>
  <c r="L921" i="5"/>
  <c r="M921" i="5"/>
  <c r="N921" i="5"/>
  <c r="O921" i="5"/>
  <c r="P921" i="5"/>
  <c r="Q921" i="5"/>
  <c r="L922" i="5"/>
  <c r="M922" i="5"/>
  <c r="N922" i="5"/>
  <c r="O922" i="5"/>
  <c r="P922" i="5"/>
  <c r="Q922" i="5"/>
  <c r="L923" i="5"/>
  <c r="M923" i="5"/>
  <c r="N923" i="5"/>
  <c r="O923" i="5"/>
  <c r="P923" i="5"/>
  <c r="Q923" i="5"/>
  <c r="L924" i="5"/>
  <c r="M924" i="5"/>
  <c r="N924" i="5"/>
  <c r="O924" i="5"/>
  <c r="P924" i="5"/>
  <c r="Q924" i="5"/>
  <c r="L925" i="5"/>
  <c r="M925" i="5"/>
  <c r="N925" i="5"/>
  <c r="O925" i="5"/>
  <c r="P925" i="5"/>
  <c r="Q925" i="5"/>
  <c r="L926" i="5"/>
  <c r="M926" i="5"/>
  <c r="N926" i="5"/>
  <c r="O926" i="5"/>
  <c r="P926" i="5"/>
  <c r="Q926" i="5"/>
  <c r="L927" i="5"/>
  <c r="M927" i="5"/>
  <c r="N927" i="5"/>
  <c r="O927" i="5"/>
  <c r="P927" i="5"/>
  <c r="Q927" i="5"/>
  <c r="L928" i="5"/>
  <c r="M928" i="5"/>
  <c r="N928" i="5"/>
  <c r="O928" i="5"/>
  <c r="P928" i="5"/>
  <c r="Q928" i="5"/>
  <c r="L929" i="5"/>
  <c r="M929" i="5"/>
  <c r="N929" i="5"/>
  <c r="O929" i="5"/>
  <c r="P929" i="5"/>
  <c r="Q929" i="5"/>
  <c r="L930" i="5"/>
  <c r="M930" i="5"/>
  <c r="N930" i="5"/>
  <c r="O930" i="5"/>
  <c r="P930" i="5"/>
  <c r="Q930" i="5"/>
  <c r="L931" i="5"/>
  <c r="M931" i="5"/>
  <c r="N931" i="5"/>
  <c r="O931" i="5"/>
  <c r="P931" i="5"/>
  <c r="Q931" i="5"/>
  <c r="L932" i="5"/>
  <c r="M932" i="5"/>
  <c r="N932" i="5"/>
  <c r="O932" i="5"/>
  <c r="P932" i="5"/>
  <c r="Q932" i="5"/>
  <c r="L933" i="5"/>
  <c r="M933" i="5"/>
  <c r="N933" i="5"/>
  <c r="O933" i="5"/>
  <c r="P933" i="5"/>
  <c r="Q933" i="5"/>
  <c r="L934" i="5"/>
  <c r="M934" i="5"/>
  <c r="N934" i="5"/>
  <c r="O934" i="5"/>
  <c r="P934" i="5"/>
  <c r="Q934" i="5"/>
  <c r="L935" i="5"/>
  <c r="M935" i="5"/>
  <c r="N935" i="5"/>
  <c r="O935" i="5"/>
  <c r="P935" i="5"/>
  <c r="Q935" i="5"/>
  <c r="L936" i="5"/>
  <c r="M936" i="5"/>
  <c r="N936" i="5"/>
  <c r="O936" i="5"/>
  <c r="P936" i="5"/>
  <c r="Q936" i="5"/>
  <c r="L937" i="5"/>
  <c r="M937" i="5"/>
  <c r="N937" i="5"/>
  <c r="O937" i="5"/>
  <c r="P937" i="5"/>
  <c r="Q937" i="5"/>
  <c r="L938" i="5"/>
  <c r="M938" i="5"/>
  <c r="N938" i="5"/>
  <c r="O938" i="5"/>
  <c r="P938" i="5"/>
  <c r="Q938" i="5"/>
  <c r="L939" i="5"/>
  <c r="M939" i="5"/>
  <c r="N939" i="5"/>
  <c r="O939" i="5"/>
  <c r="P939" i="5"/>
  <c r="Q939" i="5"/>
  <c r="L940" i="5"/>
  <c r="M940" i="5"/>
  <c r="N940" i="5"/>
  <c r="O940" i="5"/>
  <c r="P940" i="5"/>
  <c r="Q940" i="5"/>
  <c r="L941" i="5"/>
  <c r="M941" i="5"/>
  <c r="N941" i="5"/>
  <c r="O941" i="5"/>
  <c r="P941" i="5"/>
  <c r="Q941" i="5"/>
  <c r="L942" i="5"/>
  <c r="M942" i="5"/>
  <c r="N942" i="5"/>
  <c r="O942" i="5"/>
  <c r="P942" i="5"/>
  <c r="Q942" i="5"/>
  <c r="L943" i="5"/>
  <c r="M943" i="5"/>
  <c r="N943" i="5"/>
  <c r="O943" i="5"/>
  <c r="P943" i="5"/>
  <c r="Q943" i="5"/>
  <c r="L944" i="5"/>
  <c r="M944" i="5"/>
  <c r="N944" i="5"/>
  <c r="O944" i="5"/>
  <c r="P944" i="5"/>
  <c r="Q944" i="5"/>
  <c r="L945" i="5"/>
  <c r="M945" i="5"/>
  <c r="N945" i="5"/>
  <c r="O945" i="5"/>
  <c r="P945" i="5"/>
  <c r="Q945" i="5"/>
  <c r="L946" i="5"/>
  <c r="M946" i="5"/>
  <c r="N946" i="5"/>
  <c r="O946" i="5"/>
  <c r="P946" i="5"/>
  <c r="Q946" i="5"/>
  <c r="L947" i="5"/>
  <c r="M947" i="5"/>
  <c r="N947" i="5"/>
  <c r="O947" i="5"/>
  <c r="P947" i="5"/>
  <c r="Q947" i="5"/>
  <c r="L948" i="5"/>
  <c r="M948" i="5"/>
  <c r="N948" i="5"/>
  <c r="O948" i="5"/>
  <c r="P948" i="5"/>
  <c r="Q948" i="5"/>
  <c r="L949" i="5"/>
  <c r="M949" i="5"/>
  <c r="N949" i="5"/>
  <c r="O949" i="5"/>
  <c r="P949" i="5"/>
  <c r="Q949" i="5"/>
  <c r="L950" i="5"/>
  <c r="M950" i="5"/>
  <c r="N950" i="5"/>
  <c r="O950" i="5"/>
  <c r="P950" i="5"/>
  <c r="Q950" i="5"/>
  <c r="L951" i="5"/>
  <c r="M951" i="5"/>
  <c r="N951" i="5"/>
  <c r="O951" i="5"/>
  <c r="P951" i="5"/>
  <c r="Q951" i="5"/>
  <c r="L952" i="5"/>
  <c r="M952" i="5"/>
  <c r="N952" i="5"/>
  <c r="O952" i="5"/>
  <c r="P952" i="5"/>
  <c r="Q952" i="5"/>
  <c r="L953" i="5"/>
  <c r="M953" i="5"/>
  <c r="N953" i="5"/>
  <c r="O953" i="5"/>
  <c r="P953" i="5"/>
  <c r="Q953" i="5"/>
  <c r="L954" i="5"/>
  <c r="M954" i="5"/>
  <c r="N954" i="5"/>
  <c r="O954" i="5"/>
  <c r="P954" i="5"/>
  <c r="Q954" i="5"/>
  <c r="L955" i="5"/>
  <c r="M955" i="5"/>
  <c r="N955" i="5"/>
  <c r="O955" i="5"/>
  <c r="P955" i="5"/>
  <c r="Q955" i="5"/>
  <c r="L956" i="5"/>
  <c r="M956" i="5"/>
  <c r="N956" i="5"/>
  <c r="O956" i="5"/>
  <c r="P956" i="5"/>
  <c r="Q956" i="5"/>
  <c r="L957" i="5"/>
  <c r="M957" i="5"/>
  <c r="N957" i="5"/>
  <c r="O957" i="5"/>
  <c r="P957" i="5"/>
  <c r="Q957" i="5"/>
  <c r="L958" i="5"/>
  <c r="M958" i="5"/>
  <c r="N958" i="5"/>
  <c r="O958" i="5"/>
  <c r="P958" i="5"/>
  <c r="Q958" i="5"/>
  <c r="L959" i="5"/>
  <c r="M959" i="5"/>
  <c r="N959" i="5"/>
  <c r="O959" i="5"/>
  <c r="P959" i="5"/>
  <c r="Q959" i="5"/>
  <c r="L960" i="5"/>
  <c r="M960" i="5"/>
  <c r="N960" i="5"/>
  <c r="O960" i="5"/>
  <c r="P960" i="5"/>
  <c r="Q960" i="5"/>
  <c r="L961" i="5"/>
  <c r="M961" i="5"/>
  <c r="N961" i="5"/>
  <c r="O961" i="5"/>
  <c r="P961" i="5"/>
  <c r="Q961" i="5"/>
  <c r="L962" i="5"/>
  <c r="M962" i="5"/>
  <c r="N962" i="5"/>
  <c r="O962" i="5"/>
  <c r="P962" i="5"/>
  <c r="Q962" i="5"/>
  <c r="L963" i="5"/>
  <c r="M963" i="5"/>
  <c r="N963" i="5"/>
  <c r="O963" i="5"/>
  <c r="P963" i="5"/>
  <c r="Q963" i="5"/>
  <c r="L964" i="5"/>
  <c r="M964" i="5"/>
  <c r="N964" i="5"/>
  <c r="O964" i="5"/>
  <c r="P964" i="5"/>
  <c r="Q964" i="5"/>
  <c r="L965" i="5"/>
  <c r="M965" i="5"/>
  <c r="N965" i="5"/>
  <c r="O965" i="5"/>
  <c r="P965" i="5"/>
  <c r="Q965" i="5"/>
  <c r="L966" i="5"/>
  <c r="M966" i="5"/>
  <c r="N966" i="5"/>
  <c r="O966" i="5"/>
  <c r="P966" i="5"/>
  <c r="Q966" i="5"/>
  <c r="L967" i="5"/>
  <c r="M967" i="5"/>
  <c r="N967" i="5"/>
  <c r="O967" i="5"/>
  <c r="P967" i="5"/>
  <c r="Q967" i="5"/>
  <c r="L968" i="5"/>
  <c r="M968" i="5"/>
  <c r="N968" i="5"/>
  <c r="O968" i="5"/>
  <c r="P968" i="5"/>
  <c r="Q968" i="5"/>
  <c r="L969" i="5"/>
  <c r="M969" i="5"/>
  <c r="N969" i="5"/>
  <c r="O969" i="5"/>
  <c r="P969" i="5"/>
  <c r="Q969" i="5"/>
  <c r="L970" i="5"/>
  <c r="M970" i="5"/>
  <c r="N970" i="5"/>
  <c r="O970" i="5"/>
  <c r="P970" i="5"/>
  <c r="Q970" i="5"/>
  <c r="L971" i="5"/>
  <c r="M971" i="5"/>
  <c r="N971" i="5"/>
  <c r="O971" i="5"/>
  <c r="P971" i="5"/>
  <c r="Q971" i="5"/>
  <c r="L972" i="5"/>
  <c r="M972" i="5"/>
  <c r="N972" i="5"/>
  <c r="O972" i="5"/>
  <c r="P972" i="5"/>
  <c r="Q972" i="5"/>
  <c r="L973" i="5"/>
  <c r="M973" i="5"/>
  <c r="N973" i="5"/>
  <c r="O973" i="5"/>
  <c r="P973" i="5"/>
  <c r="Q973" i="5"/>
  <c r="L974" i="5"/>
  <c r="M974" i="5"/>
  <c r="N974" i="5"/>
  <c r="O974" i="5"/>
  <c r="P974" i="5"/>
  <c r="Q974" i="5"/>
  <c r="L975" i="5"/>
  <c r="M975" i="5"/>
  <c r="N975" i="5"/>
  <c r="O975" i="5"/>
  <c r="P975" i="5"/>
  <c r="Q975" i="5"/>
  <c r="L976" i="5"/>
  <c r="M976" i="5"/>
  <c r="N976" i="5"/>
  <c r="O976" i="5"/>
  <c r="P976" i="5"/>
  <c r="Q976" i="5"/>
  <c r="L977" i="5"/>
  <c r="M977" i="5"/>
  <c r="N977" i="5"/>
  <c r="O977" i="5"/>
  <c r="P977" i="5"/>
  <c r="Q977" i="5"/>
  <c r="L978" i="5"/>
  <c r="M978" i="5"/>
  <c r="N978" i="5"/>
  <c r="O978" i="5"/>
  <c r="P978" i="5"/>
  <c r="Q978" i="5"/>
  <c r="L979" i="5"/>
  <c r="M979" i="5"/>
  <c r="N979" i="5"/>
  <c r="O979" i="5"/>
  <c r="P979" i="5"/>
  <c r="Q979" i="5"/>
  <c r="L980" i="5"/>
  <c r="M980" i="5"/>
  <c r="N980" i="5"/>
  <c r="O980" i="5"/>
  <c r="P980" i="5"/>
  <c r="Q980" i="5"/>
  <c r="L981" i="5"/>
  <c r="M981" i="5"/>
  <c r="N981" i="5"/>
  <c r="O981" i="5"/>
  <c r="P981" i="5"/>
  <c r="Q981" i="5"/>
  <c r="L982" i="5"/>
  <c r="M982" i="5"/>
  <c r="N982" i="5"/>
  <c r="O982" i="5"/>
  <c r="P982" i="5"/>
  <c r="Q982" i="5"/>
  <c r="L983" i="5"/>
  <c r="M983" i="5"/>
  <c r="N983" i="5"/>
  <c r="O983" i="5"/>
  <c r="P983" i="5"/>
  <c r="Q983" i="5"/>
  <c r="L984" i="5"/>
  <c r="M984" i="5"/>
  <c r="N984" i="5"/>
  <c r="O984" i="5"/>
  <c r="P984" i="5"/>
  <c r="Q984" i="5"/>
  <c r="L985" i="5"/>
  <c r="M985" i="5"/>
  <c r="N985" i="5"/>
  <c r="O985" i="5"/>
  <c r="P985" i="5"/>
  <c r="Q985" i="5"/>
  <c r="L986" i="5"/>
  <c r="M986" i="5"/>
  <c r="N986" i="5"/>
  <c r="O986" i="5"/>
  <c r="P986" i="5"/>
  <c r="Q986" i="5"/>
  <c r="L987" i="5"/>
  <c r="M987" i="5"/>
  <c r="N987" i="5"/>
  <c r="O987" i="5"/>
  <c r="P987" i="5"/>
  <c r="Q987" i="5"/>
  <c r="L988" i="5"/>
  <c r="M988" i="5"/>
  <c r="N988" i="5"/>
  <c r="O988" i="5"/>
  <c r="P988" i="5"/>
  <c r="Q988" i="5"/>
  <c r="L989" i="5"/>
  <c r="M989" i="5"/>
  <c r="N989" i="5"/>
  <c r="O989" i="5"/>
  <c r="P989" i="5"/>
  <c r="Q989" i="5"/>
  <c r="L990" i="5"/>
  <c r="M990" i="5"/>
  <c r="N990" i="5"/>
  <c r="O990" i="5"/>
  <c r="P990" i="5"/>
  <c r="Q990" i="5"/>
  <c r="L991" i="5"/>
  <c r="M991" i="5"/>
  <c r="N991" i="5"/>
  <c r="O991" i="5"/>
  <c r="P991" i="5"/>
  <c r="Q991" i="5"/>
  <c r="L992" i="5"/>
  <c r="M992" i="5"/>
  <c r="N992" i="5"/>
  <c r="O992" i="5"/>
  <c r="P992" i="5"/>
  <c r="Q992" i="5"/>
  <c r="L993" i="5"/>
  <c r="M993" i="5"/>
  <c r="N993" i="5"/>
  <c r="O993" i="5"/>
  <c r="P993" i="5"/>
  <c r="Q993" i="5"/>
  <c r="L994" i="5"/>
  <c r="M994" i="5"/>
  <c r="N994" i="5"/>
  <c r="O994" i="5"/>
  <c r="P994" i="5"/>
  <c r="Q994" i="5"/>
  <c r="L995" i="5"/>
  <c r="M995" i="5"/>
  <c r="N995" i="5"/>
  <c r="O995" i="5"/>
  <c r="P995" i="5"/>
  <c r="Q995" i="5"/>
  <c r="L996" i="5"/>
  <c r="M996" i="5"/>
  <c r="N996" i="5"/>
  <c r="O996" i="5"/>
  <c r="P996" i="5"/>
  <c r="Q996" i="5"/>
  <c r="L997" i="5"/>
  <c r="M997" i="5"/>
  <c r="N997" i="5"/>
  <c r="O997" i="5"/>
  <c r="P997" i="5"/>
  <c r="Q997" i="5"/>
  <c r="L998" i="5"/>
  <c r="M998" i="5"/>
  <c r="N998" i="5"/>
  <c r="O998" i="5"/>
  <c r="P998" i="5"/>
  <c r="Q998" i="5"/>
  <c r="L999" i="5"/>
  <c r="M999" i="5"/>
  <c r="N999" i="5"/>
  <c r="O999" i="5"/>
  <c r="P999" i="5"/>
  <c r="Q999" i="5"/>
  <c r="L1000" i="5"/>
  <c r="M1000" i="5"/>
  <c r="N1000" i="5"/>
  <c r="O1000" i="5"/>
  <c r="P1000" i="5"/>
  <c r="Q1000" i="5"/>
  <c r="L1001" i="5"/>
  <c r="M1001" i="5"/>
  <c r="N1001" i="5"/>
  <c r="O1001" i="5"/>
  <c r="P1001" i="5"/>
  <c r="Q1001" i="5"/>
  <c r="L1002" i="5"/>
  <c r="M1002" i="5"/>
  <c r="N1002" i="5"/>
  <c r="O1002" i="5"/>
  <c r="P1002" i="5"/>
  <c r="Q1002" i="5"/>
  <c r="L1003" i="5"/>
  <c r="M1003" i="5"/>
  <c r="N1003" i="5"/>
  <c r="O1003" i="5"/>
  <c r="P1003" i="5"/>
  <c r="Q1003" i="5"/>
  <c r="L1004" i="5"/>
  <c r="M1004" i="5"/>
  <c r="N1004" i="5"/>
  <c r="O1004" i="5"/>
  <c r="P1004" i="5"/>
  <c r="Q1004" i="5"/>
  <c r="L1005" i="5"/>
  <c r="M1005" i="5"/>
  <c r="N1005" i="5"/>
  <c r="O1005" i="5"/>
  <c r="P1005" i="5"/>
  <c r="Q1005" i="5"/>
  <c r="L1006" i="5"/>
  <c r="M1006" i="5"/>
  <c r="N1006" i="5"/>
  <c r="O1006" i="5"/>
  <c r="P1006" i="5"/>
  <c r="Q1006" i="5"/>
  <c r="L1007" i="5"/>
  <c r="M1007" i="5"/>
  <c r="N1007" i="5"/>
  <c r="O1007" i="5"/>
  <c r="P1007" i="5"/>
  <c r="Q1007" i="5"/>
  <c r="L1008" i="5"/>
  <c r="M1008" i="5"/>
  <c r="N1008" i="5"/>
  <c r="O1008" i="5"/>
  <c r="P1008" i="5"/>
  <c r="Q1008" i="5"/>
  <c r="L1009" i="5"/>
  <c r="M1009" i="5"/>
  <c r="N1009" i="5"/>
  <c r="O1009" i="5"/>
  <c r="P1009" i="5"/>
  <c r="Q1009" i="5"/>
  <c r="L1010" i="5"/>
  <c r="M1010" i="5"/>
  <c r="N1010" i="5"/>
  <c r="O1010" i="5"/>
  <c r="P1010" i="5"/>
  <c r="Q1010" i="5"/>
  <c r="L1011" i="5"/>
  <c r="M1011" i="5"/>
  <c r="N1011" i="5"/>
  <c r="O1011" i="5"/>
  <c r="P1011" i="5"/>
  <c r="Q1011" i="5"/>
  <c r="L1012" i="5"/>
  <c r="M1012" i="5"/>
  <c r="N1012" i="5"/>
  <c r="O1012" i="5"/>
  <c r="P1012" i="5"/>
  <c r="Q1012" i="5"/>
  <c r="L1013" i="5"/>
  <c r="M1013" i="5"/>
  <c r="N1013" i="5"/>
  <c r="O1013" i="5"/>
  <c r="P1013" i="5"/>
  <c r="Q1013" i="5"/>
  <c r="L1014" i="5"/>
  <c r="M1014" i="5"/>
  <c r="N1014" i="5"/>
  <c r="O1014" i="5"/>
  <c r="P1014" i="5"/>
  <c r="Q1014" i="5"/>
  <c r="L1015" i="5"/>
  <c r="M1015" i="5"/>
  <c r="N1015" i="5"/>
  <c r="O1015" i="5"/>
  <c r="P1015" i="5"/>
  <c r="Q1015" i="5"/>
  <c r="L1016" i="5"/>
  <c r="M1016" i="5"/>
  <c r="N1016" i="5"/>
  <c r="O1016" i="5"/>
  <c r="P1016" i="5"/>
  <c r="Q1016" i="5"/>
  <c r="L1017" i="5"/>
  <c r="M1017" i="5"/>
  <c r="N1017" i="5"/>
  <c r="O1017" i="5"/>
  <c r="P1017" i="5"/>
  <c r="Q1017" i="5"/>
  <c r="L1018" i="5"/>
  <c r="M1018" i="5"/>
  <c r="N1018" i="5"/>
  <c r="O1018" i="5"/>
  <c r="P1018" i="5"/>
  <c r="Q1018" i="5"/>
  <c r="L1019" i="5"/>
  <c r="M1019" i="5"/>
  <c r="N1019" i="5"/>
  <c r="O1019" i="5"/>
  <c r="P1019" i="5"/>
  <c r="Q1019" i="5"/>
  <c r="L1020" i="5"/>
  <c r="M1020" i="5"/>
  <c r="N1020" i="5"/>
  <c r="O1020" i="5"/>
  <c r="P1020" i="5"/>
  <c r="Q1020" i="5"/>
  <c r="L1021" i="5"/>
  <c r="M1021" i="5"/>
  <c r="N1021" i="5"/>
  <c r="O1021" i="5"/>
  <c r="P1021" i="5"/>
  <c r="Q1021" i="5"/>
  <c r="L1022" i="5"/>
  <c r="M1022" i="5"/>
  <c r="N1022" i="5"/>
  <c r="O1022" i="5"/>
  <c r="P1022" i="5"/>
  <c r="Q1022" i="5"/>
  <c r="L1023" i="5"/>
  <c r="M1023" i="5"/>
  <c r="N1023" i="5"/>
  <c r="O1023" i="5"/>
  <c r="P1023" i="5"/>
  <c r="Q1023" i="5"/>
  <c r="L1024" i="5"/>
  <c r="M1024" i="5"/>
  <c r="N1024" i="5"/>
  <c r="O1024" i="5"/>
  <c r="P1024" i="5"/>
  <c r="Q1024" i="5"/>
  <c r="L1025" i="5"/>
  <c r="M1025" i="5"/>
  <c r="N1025" i="5"/>
  <c r="O1025" i="5"/>
  <c r="P1025" i="5"/>
  <c r="Q1025" i="5"/>
  <c r="L1026" i="5"/>
  <c r="M1026" i="5"/>
  <c r="N1026" i="5"/>
  <c r="O1026" i="5"/>
  <c r="P1026" i="5"/>
  <c r="Q1026" i="5"/>
  <c r="L1027" i="5"/>
  <c r="M1027" i="5"/>
  <c r="N1027" i="5"/>
  <c r="O1027" i="5"/>
  <c r="P1027" i="5"/>
  <c r="Q1027" i="5"/>
  <c r="L1028" i="5"/>
  <c r="M1028" i="5"/>
  <c r="N1028" i="5"/>
  <c r="O1028" i="5"/>
  <c r="P1028" i="5"/>
  <c r="Q1028" i="5"/>
  <c r="L1029" i="5"/>
  <c r="M1029" i="5"/>
  <c r="N1029" i="5"/>
  <c r="O1029" i="5"/>
  <c r="P1029" i="5"/>
  <c r="Q1029" i="5"/>
  <c r="L1030" i="5"/>
  <c r="M1030" i="5"/>
  <c r="N1030" i="5"/>
  <c r="O1030" i="5"/>
  <c r="P1030" i="5"/>
  <c r="Q1030" i="5"/>
  <c r="L1031" i="5"/>
  <c r="M1031" i="5"/>
  <c r="N1031" i="5"/>
  <c r="O1031" i="5"/>
  <c r="P1031" i="5"/>
  <c r="Q1031" i="5"/>
  <c r="L1032" i="5"/>
  <c r="M1032" i="5"/>
  <c r="N1032" i="5"/>
  <c r="O1032" i="5"/>
  <c r="P1032" i="5"/>
  <c r="Q1032" i="5"/>
  <c r="L1033" i="5"/>
  <c r="M1033" i="5"/>
  <c r="N1033" i="5"/>
  <c r="O1033" i="5"/>
  <c r="P1033" i="5"/>
  <c r="Q1033" i="5"/>
  <c r="L1034" i="5"/>
  <c r="M1034" i="5"/>
  <c r="N1034" i="5"/>
  <c r="O1034" i="5"/>
  <c r="P1034" i="5"/>
  <c r="Q1034" i="5"/>
  <c r="L1035" i="5"/>
  <c r="M1035" i="5"/>
  <c r="N1035" i="5"/>
  <c r="O1035" i="5"/>
  <c r="P1035" i="5"/>
  <c r="Q1035" i="5"/>
  <c r="L1036" i="5"/>
  <c r="M1036" i="5"/>
  <c r="N1036" i="5"/>
  <c r="O1036" i="5"/>
  <c r="P1036" i="5"/>
  <c r="Q1036" i="5"/>
  <c r="L1037" i="5"/>
  <c r="M1037" i="5"/>
  <c r="N1037" i="5"/>
  <c r="O1037" i="5"/>
  <c r="P1037" i="5"/>
  <c r="Q1037" i="5"/>
  <c r="L1038" i="5"/>
  <c r="M1038" i="5"/>
  <c r="N1038" i="5"/>
  <c r="O1038" i="5"/>
  <c r="P1038" i="5"/>
  <c r="Q1038" i="5"/>
  <c r="L1039" i="5"/>
  <c r="M1039" i="5"/>
  <c r="N1039" i="5"/>
  <c r="O1039" i="5"/>
  <c r="P1039" i="5"/>
  <c r="Q1039" i="5"/>
  <c r="L1040" i="5"/>
  <c r="M1040" i="5"/>
  <c r="N1040" i="5"/>
  <c r="O1040" i="5"/>
  <c r="P1040" i="5"/>
  <c r="Q1040" i="5"/>
  <c r="L1041" i="5"/>
  <c r="M1041" i="5"/>
  <c r="N1041" i="5"/>
  <c r="O1041" i="5"/>
  <c r="P1041" i="5"/>
  <c r="Q1041" i="5"/>
  <c r="L1042" i="5"/>
  <c r="M1042" i="5"/>
  <c r="N1042" i="5"/>
  <c r="O1042" i="5"/>
  <c r="P1042" i="5"/>
  <c r="Q1042" i="5"/>
  <c r="L1043" i="5"/>
  <c r="M1043" i="5"/>
  <c r="N1043" i="5"/>
  <c r="O1043" i="5"/>
  <c r="P1043" i="5"/>
  <c r="Q1043" i="5"/>
  <c r="L1044" i="5"/>
  <c r="M1044" i="5"/>
  <c r="N1044" i="5"/>
  <c r="O1044" i="5"/>
  <c r="P1044" i="5"/>
  <c r="Q1044" i="5"/>
  <c r="L1045" i="5"/>
  <c r="M1045" i="5"/>
  <c r="N1045" i="5"/>
  <c r="O1045" i="5"/>
  <c r="P1045" i="5"/>
  <c r="Q1045" i="5"/>
  <c r="L1046" i="5"/>
  <c r="M1046" i="5"/>
  <c r="N1046" i="5"/>
  <c r="O1046" i="5"/>
  <c r="P1046" i="5"/>
  <c r="Q1046" i="5"/>
  <c r="L1047" i="5"/>
  <c r="M1047" i="5"/>
  <c r="N1047" i="5"/>
  <c r="O1047" i="5"/>
  <c r="P1047" i="5"/>
  <c r="Q1047" i="5"/>
  <c r="L1048" i="5"/>
  <c r="M1048" i="5"/>
  <c r="N1048" i="5"/>
  <c r="O1048" i="5"/>
  <c r="P1048" i="5"/>
  <c r="Q1048" i="5"/>
  <c r="L1049" i="5"/>
  <c r="M1049" i="5"/>
  <c r="N1049" i="5"/>
  <c r="O1049" i="5"/>
  <c r="P1049" i="5"/>
  <c r="Q1049" i="5"/>
  <c r="L1050" i="5"/>
  <c r="M1050" i="5"/>
  <c r="N1050" i="5"/>
  <c r="O1050" i="5"/>
  <c r="P1050" i="5"/>
  <c r="Q1050" i="5"/>
  <c r="L1051" i="5"/>
  <c r="M1051" i="5"/>
  <c r="N1051" i="5"/>
  <c r="O1051" i="5"/>
  <c r="P1051" i="5"/>
  <c r="Q1051" i="5"/>
  <c r="L1052" i="5"/>
  <c r="M1052" i="5"/>
  <c r="N1052" i="5"/>
  <c r="O1052" i="5"/>
  <c r="P1052" i="5"/>
  <c r="Q1052" i="5"/>
  <c r="L1053" i="5"/>
  <c r="M1053" i="5"/>
  <c r="N1053" i="5"/>
  <c r="O1053" i="5"/>
  <c r="P1053" i="5"/>
  <c r="Q1053" i="5"/>
  <c r="L1054" i="5"/>
  <c r="M1054" i="5"/>
  <c r="N1054" i="5"/>
  <c r="O1054" i="5"/>
  <c r="P1054" i="5"/>
  <c r="Q1054" i="5"/>
  <c r="L1055" i="5"/>
  <c r="M1055" i="5"/>
  <c r="N1055" i="5"/>
  <c r="O1055" i="5"/>
  <c r="P1055" i="5"/>
  <c r="Q1055" i="5"/>
  <c r="L1056" i="5"/>
  <c r="M1056" i="5"/>
  <c r="N1056" i="5"/>
  <c r="O1056" i="5"/>
  <c r="P1056" i="5"/>
  <c r="Q1056" i="5"/>
  <c r="L1057" i="5"/>
  <c r="M1057" i="5"/>
  <c r="N1057" i="5"/>
  <c r="O1057" i="5"/>
  <c r="P1057" i="5"/>
  <c r="Q1057" i="5"/>
  <c r="L1058" i="5"/>
  <c r="M1058" i="5"/>
  <c r="N1058" i="5"/>
  <c r="O1058" i="5"/>
  <c r="P1058" i="5"/>
  <c r="Q1058" i="5"/>
  <c r="L1059" i="5"/>
  <c r="M1059" i="5"/>
  <c r="N1059" i="5"/>
  <c r="O1059" i="5"/>
  <c r="P1059" i="5"/>
  <c r="Q1059" i="5"/>
  <c r="L1060" i="5"/>
  <c r="M1060" i="5"/>
  <c r="N1060" i="5"/>
  <c r="O1060" i="5"/>
  <c r="P1060" i="5"/>
  <c r="Q1060" i="5"/>
  <c r="L1061" i="5"/>
  <c r="M1061" i="5"/>
  <c r="N1061" i="5"/>
  <c r="O1061" i="5"/>
  <c r="P1061" i="5"/>
  <c r="Q1061" i="5"/>
  <c r="L1062" i="5"/>
  <c r="M1062" i="5"/>
  <c r="N1062" i="5"/>
  <c r="O1062" i="5"/>
  <c r="P1062" i="5"/>
  <c r="Q1062" i="5"/>
  <c r="L1063" i="5"/>
  <c r="M1063" i="5"/>
  <c r="N1063" i="5"/>
  <c r="O1063" i="5"/>
  <c r="P1063" i="5"/>
  <c r="Q1063" i="5"/>
  <c r="L1064" i="5"/>
  <c r="M1064" i="5"/>
  <c r="N1064" i="5"/>
  <c r="O1064" i="5"/>
  <c r="P1064" i="5"/>
  <c r="Q1064" i="5"/>
  <c r="L1065" i="5"/>
  <c r="M1065" i="5"/>
  <c r="N1065" i="5"/>
  <c r="O1065" i="5"/>
  <c r="P1065" i="5"/>
  <c r="Q1065" i="5"/>
  <c r="L1066" i="5"/>
  <c r="M1066" i="5"/>
  <c r="N1066" i="5"/>
  <c r="O1066" i="5"/>
  <c r="P1066" i="5"/>
  <c r="Q1066" i="5"/>
  <c r="L1067" i="5"/>
  <c r="M1067" i="5"/>
  <c r="N1067" i="5"/>
  <c r="O1067" i="5"/>
  <c r="P1067" i="5"/>
  <c r="Q1067" i="5"/>
  <c r="L1068" i="5"/>
  <c r="M1068" i="5"/>
  <c r="N1068" i="5"/>
  <c r="O1068" i="5"/>
  <c r="P1068" i="5"/>
  <c r="Q1068" i="5"/>
  <c r="L1069" i="5"/>
  <c r="M1069" i="5"/>
  <c r="N1069" i="5"/>
  <c r="O1069" i="5"/>
  <c r="P1069" i="5"/>
  <c r="Q1069" i="5"/>
  <c r="L1070" i="5"/>
  <c r="M1070" i="5"/>
  <c r="N1070" i="5"/>
  <c r="O1070" i="5"/>
  <c r="P1070" i="5"/>
  <c r="Q1070" i="5"/>
  <c r="L1071" i="5"/>
  <c r="M1071" i="5"/>
  <c r="N1071" i="5"/>
  <c r="O1071" i="5"/>
  <c r="P1071" i="5"/>
  <c r="Q1071" i="5"/>
  <c r="L1072" i="5"/>
  <c r="M1072" i="5"/>
  <c r="N1072" i="5"/>
  <c r="O1072" i="5"/>
  <c r="P1072" i="5"/>
  <c r="Q1072" i="5"/>
  <c r="L1073" i="5"/>
  <c r="M1073" i="5"/>
  <c r="N1073" i="5"/>
  <c r="O1073" i="5"/>
  <c r="P1073" i="5"/>
  <c r="Q1073" i="5"/>
  <c r="L1074" i="5"/>
  <c r="M1074" i="5"/>
  <c r="N1074" i="5"/>
  <c r="O1074" i="5"/>
  <c r="P1074" i="5"/>
  <c r="Q1074" i="5"/>
  <c r="L1075" i="5"/>
  <c r="M1075" i="5"/>
  <c r="N1075" i="5"/>
  <c r="O1075" i="5"/>
  <c r="P1075" i="5"/>
  <c r="Q1075" i="5"/>
  <c r="L1076" i="5"/>
  <c r="M1076" i="5"/>
  <c r="N1076" i="5"/>
  <c r="O1076" i="5"/>
  <c r="P1076" i="5"/>
  <c r="Q1076" i="5"/>
  <c r="L1077" i="5"/>
  <c r="M1077" i="5"/>
  <c r="N1077" i="5"/>
  <c r="O1077" i="5"/>
  <c r="P1077" i="5"/>
  <c r="Q1077" i="5"/>
  <c r="L1078" i="5"/>
  <c r="M1078" i="5"/>
  <c r="N1078" i="5"/>
  <c r="O1078" i="5"/>
  <c r="P1078" i="5"/>
  <c r="Q1078" i="5"/>
  <c r="L1079" i="5"/>
  <c r="M1079" i="5"/>
  <c r="N1079" i="5"/>
  <c r="O1079" i="5"/>
  <c r="P1079" i="5"/>
  <c r="Q1079" i="5"/>
  <c r="L1080" i="5"/>
  <c r="M1080" i="5"/>
  <c r="N1080" i="5"/>
  <c r="O1080" i="5"/>
  <c r="P1080" i="5"/>
  <c r="Q1080" i="5"/>
  <c r="L1081" i="5"/>
  <c r="M1081" i="5"/>
  <c r="N1081" i="5"/>
  <c r="O1081" i="5"/>
  <c r="P1081" i="5"/>
  <c r="Q1081" i="5"/>
  <c r="L1082" i="5"/>
  <c r="M1082" i="5"/>
  <c r="N1082" i="5"/>
  <c r="O1082" i="5"/>
  <c r="P1082" i="5"/>
  <c r="Q1082" i="5"/>
  <c r="L1083" i="5"/>
  <c r="M1083" i="5"/>
  <c r="N1083" i="5"/>
  <c r="O1083" i="5"/>
  <c r="P1083" i="5"/>
  <c r="Q1083" i="5"/>
  <c r="L1084" i="5"/>
  <c r="M1084" i="5"/>
  <c r="N1084" i="5"/>
  <c r="O1084" i="5"/>
  <c r="P1084" i="5"/>
  <c r="Q1084" i="5"/>
  <c r="L1085" i="5"/>
  <c r="M1085" i="5"/>
  <c r="N1085" i="5"/>
  <c r="O1085" i="5"/>
  <c r="P1085" i="5"/>
  <c r="Q1085" i="5"/>
  <c r="L1086" i="5"/>
  <c r="M1086" i="5"/>
  <c r="N1086" i="5"/>
  <c r="O1086" i="5"/>
  <c r="P1086" i="5"/>
  <c r="Q1086" i="5"/>
  <c r="L1087" i="5"/>
  <c r="M1087" i="5"/>
  <c r="N1087" i="5"/>
  <c r="O1087" i="5"/>
  <c r="P1087" i="5"/>
  <c r="Q1087" i="5"/>
  <c r="L1088" i="5"/>
  <c r="M1088" i="5"/>
  <c r="N1088" i="5"/>
  <c r="O1088" i="5"/>
  <c r="P1088" i="5"/>
  <c r="Q1088" i="5"/>
  <c r="L1089" i="5"/>
  <c r="M1089" i="5"/>
  <c r="N1089" i="5"/>
  <c r="O1089" i="5"/>
  <c r="P1089" i="5"/>
  <c r="Q1089" i="5"/>
  <c r="L1090" i="5"/>
  <c r="M1090" i="5"/>
  <c r="N1090" i="5"/>
  <c r="O1090" i="5"/>
  <c r="P1090" i="5"/>
  <c r="Q1090" i="5"/>
  <c r="L1091" i="5"/>
  <c r="M1091" i="5"/>
  <c r="N1091" i="5"/>
  <c r="O1091" i="5"/>
  <c r="P1091" i="5"/>
  <c r="Q1091" i="5"/>
  <c r="L1092" i="5"/>
  <c r="M1092" i="5"/>
  <c r="N1092" i="5"/>
  <c r="O1092" i="5"/>
  <c r="P1092" i="5"/>
  <c r="Q1092" i="5"/>
  <c r="L1093" i="5"/>
  <c r="M1093" i="5"/>
  <c r="N1093" i="5"/>
  <c r="O1093" i="5"/>
  <c r="P1093" i="5"/>
  <c r="Q1093" i="5"/>
  <c r="L1094" i="5"/>
  <c r="M1094" i="5"/>
  <c r="N1094" i="5"/>
  <c r="O1094" i="5"/>
  <c r="P1094" i="5"/>
  <c r="Q1094" i="5"/>
  <c r="L1095" i="5"/>
  <c r="M1095" i="5"/>
  <c r="N1095" i="5"/>
  <c r="O1095" i="5"/>
  <c r="P1095" i="5"/>
  <c r="Q1095" i="5"/>
  <c r="L1096" i="5"/>
  <c r="M1096" i="5"/>
  <c r="N1096" i="5"/>
  <c r="O1096" i="5"/>
  <c r="P1096" i="5"/>
  <c r="Q1096" i="5"/>
  <c r="L1097" i="5"/>
  <c r="M1097" i="5"/>
  <c r="N1097" i="5"/>
  <c r="O1097" i="5"/>
  <c r="P1097" i="5"/>
  <c r="Q1097" i="5"/>
  <c r="L1098" i="5"/>
  <c r="M1098" i="5"/>
  <c r="N1098" i="5"/>
  <c r="O1098" i="5"/>
  <c r="P1098" i="5"/>
  <c r="Q1098" i="5"/>
  <c r="L1099" i="5"/>
  <c r="M1099" i="5"/>
  <c r="N1099" i="5"/>
  <c r="O1099" i="5"/>
  <c r="P1099" i="5"/>
  <c r="Q1099" i="5"/>
  <c r="L1100" i="5"/>
  <c r="M1100" i="5"/>
  <c r="N1100" i="5"/>
  <c r="O1100" i="5"/>
  <c r="P1100" i="5"/>
  <c r="Q1100" i="5"/>
  <c r="L1101" i="5"/>
  <c r="M1101" i="5"/>
  <c r="N1101" i="5"/>
  <c r="O1101" i="5"/>
  <c r="P1101" i="5"/>
  <c r="Q1101" i="5"/>
  <c r="L1102" i="5"/>
  <c r="M1102" i="5"/>
  <c r="N1102" i="5"/>
  <c r="O1102" i="5"/>
  <c r="P1102" i="5"/>
  <c r="Q1102" i="5"/>
  <c r="L1103" i="5"/>
  <c r="M1103" i="5"/>
  <c r="N1103" i="5"/>
  <c r="O1103" i="5"/>
  <c r="P1103" i="5"/>
  <c r="Q1103" i="5"/>
  <c r="L1104" i="5"/>
  <c r="M1104" i="5"/>
  <c r="N1104" i="5"/>
  <c r="O1104" i="5"/>
  <c r="P1104" i="5"/>
  <c r="Q1104" i="5"/>
  <c r="L1105" i="5"/>
  <c r="M1105" i="5"/>
  <c r="N1105" i="5"/>
  <c r="O1105" i="5"/>
  <c r="P1105" i="5"/>
  <c r="Q1105" i="5"/>
  <c r="L1106" i="5"/>
  <c r="M1106" i="5"/>
  <c r="N1106" i="5"/>
  <c r="O1106" i="5"/>
  <c r="P1106" i="5"/>
  <c r="Q1106" i="5"/>
  <c r="L1107" i="5"/>
  <c r="M1107" i="5"/>
  <c r="N1107" i="5"/>
  <c r="O1107" i="5"/>
  <c r="P1107" i="5"/>
  <c r="Q1107" i="5"/>
  <c r="L1108" i="5"/>
  <c r="M1108" i="5"/>
  <c r="N1108" i="5"/>
  <c r="O1108" i="5"/>
  <c r="P1108" i="5"/>
  <c r="Q1108" i="5"/>
  <c r="L1109" i="5"/>
  <c r="M1109" i="5"/>
  <c r="N1109" i="5"/>
  <c r="O1109" i="5"/>
  <c r="P1109" i="5"/>
  <c r="Q1109" i="5"/>
  <c r="L1110" i="5"/>
  <c r="M1110" i="5"/>
  <c r="N1110" i="5"/>
  <c r="O1110" i="5"/>
  <c r="P1110" i="5"/>
  <c r="Q1110" i="5"/>
  <c r="L1111" i="5"/>
  <c r="M1111" i="5"/>
  <c r="N1111" i="5"/>
  <c r="O1111" i="5"/>
  <c r="P1111" i="5"/>
  <c r="Q1111" i="5"/>
  <c r="L1112" i="5"/>
  <c r="M1112" i="5"/>
  <c r="N1112" i="5"/>
  <c r="O1112" i="5"/>
  <c r="P1112" i="5"/>
  <c r="Q1112" i="5"/>
  <c r="L1113" i="5"/>
  <c r="M1113" i="5"/>
  <c r="N1113" i="5"/>
  <c r="O1113" i="5"/>
  <c r="P1113" i="5"/>
  <c r="Q1113" i="5"/>
  <c r="L1114" i="5"/>
  <c r="M1114" i="5"/>
  <c r="N1114" i="5"/>
  <c r="O1114" i="5"/>
  <c r="P1114" i="5"/>
  <c r="Q1114" i="5"/>
  <c r="L1115" i="5"/>
  <c r="M1115" i="5"/>
  <c r="N1115" i="5"/>
  <c r="O1115" i="5"/>
  <c r="P1115" i="5"/>
  <c r="Q1115" i="5"/>
  <c r="L1116" i="5"/>
  <c r="M1116" i="5"/>
  <c r="N1116" i="5"/>
  <c r="O1116" i="5"/>
  <c r="P1116" i="5"/>
  <c r="Q1116" i="5"/>
  <c r="L1117" i="5"/>
  <c r="M1117" i="5"/>
  <c r="N1117" i="5"/>
  <c r="O1117" i="5"/>
  <c r="P1117" i="5"/>
  <c r="Q1117" i="5"/>
  <c r="L1118" i="5"/>
  <c r="M1118" i="5"/>
  <c r="N1118" i="5"/>
  <c r="O1118" i="5"/>
  <c r="P1118" i="5"/>
  <c r="Q1118" i="5"/>
  <c r="L1119" i="5"/>
  <c r="M1119" i="5"/>
  <c r="N1119" i="5"/>
  <c r="O1119" i="5"/>
  <c r="P1119" i="5"/>
  <c r="Q1119" i="5"/>
  <c r="L1120" i="5"/>
  <c r="M1120" i="5"/>
  <c r="N1120" i="5"/>
  <c r="O1120" i="5"/>
  <c r="P1120" i="5"/>
  <c r="Q1120" i="5"/>
  <c r="L1121" i="5"/>
  <c r="M1121" i="5"/>
  <c r="N1121" i="5"/>
  <c r="O1121" i="5"/>
  <c r="P1121" i="5"/>
  <c r="Q1121" i="5"/>
  <c r="L1122" i="5"/>
  <c r="M1122" i="5"/>
  <c r="N1122" i="5"/>
  <c r="O1122" i="5"/>
  <c r="P1122" i="5"/>
  <c r="Q1122" i="5"/>
  <c r="L1123" i="5"/>
  <c r="M1123" i="5"/>
  <c r="N1123" i="5"/>
  <c r="O1123" i="5"/>
  <c r="P1123" i="5"/>
  <c r="Q1123" i="5"/>
  <c r="L1124" i="5"/>
  <c r="M1124" i="5"/>
  <c r="N1124" i="5"/>
  <c r="O1124" i="5"/>
  <c r="P1124" i="5"/>
  <c r="Q1124" i="5"/>
  <c r="L1125" i="5"/>
  <c r="M1125" i="5"/>
  <c r="N1125" i="5"/>
  <c r="O1125" i="5"/>
  <c r="P1125" i="5"/>
  <c r="Q1125" i="5"/>
  <c r="L1126" i="5"/>
  <c r="M1126" i="5"/>
  <c r="N1126" i="5"/>
  <c r="O1126" i="5"/>
  <c r="P1126" i="5"/>
  <c r="Q1126" i="5"/>
  <c r="L1127" i="5"/>
  <c r="M1127" i="5"/>
  <c r="N1127" i="5"/>
  <c r="O1127" i="5"/>
  <c r="P1127" i="5"/>
  <c r="Q1127" i="5"/>
  <c r="L1128" i="5"/>
  <c r="M1128" i="5"/>
  <c r="N1128" i="5"/>
  <c r="O1128" i="5"/>
  <c r="P1128" i="5"/>
  <c r="Q1128" i="5"/>
  <c r="L1129" i="5"/>
  <c r="M1129" i="5"/>
  <c r="N1129" i="5"/>
  <c r="O1129" i="5"/>
  <c r="P1129" i="5"/>
  <c r="Q1129" i="5"/>
  <c r="L1130" i="5"/>
  <c r="M1130" i="5"/>
  <c r="N1130" i="5"/>
  <c r="O1130" i="5"/>
  <c r="P1130" i="5"/>
  <c r="Q1130" i="5"/>
  <c r="L1131" i="5"/>
  <c r="M1131" i="5"/>
  <c r="N1131" i="5"/>
  <c r="O1131" i="5"/>
  <c r="P1131" i="5"/>
  <c r="Q1131" i="5"/>
  <c r="L1132" i="5"/>
  <c r="M1132" i="5"/>
  <c r="N1132" i="5"/>
  <c r="O1132" i="5"/>
  <c r="P1132" i="5"/>
  <c r="Q1132" i="5"/>
  <c r="L1133" i="5"/>
  <c r="M1133" i="5"/>
  <c r="N1133" i="5"/>
  <c r="O1133" i="5"/>
  <c r="P1133" i="5"/>
  <c r="Q1133" i="5"/>
  <c r="L1134" i="5"/>
  <c r="M1134" i="5"/>
  <c r="N1134" i="5"/>
  <c r="O1134" i="5"/>
  <c r="P1134" i="5"/>
  <c r="Q1134" i="5"/>
  <c r="L1135" i="5"/>
  <c r="M1135" i="5"/>
  <c r="N1135" i="5"/>
  <c r="O1135" i="5"/>
  <c r="P1135" i="5"/>
  <c r="Q1135" i="5"/>
  <c r="L1136" i="5"/>
  <c r="M1136" i="5"/>
  <c r="N1136" i="5"/>
  <c r="O1136" i="5"/>
  <c r="P1136" i="5"/>
  <c r="Q1136" i="5"/>
  <c r="L1137" i="5"/>
  <c r="M1137" i="5"/>
  <c r="N1137" i="5"/>
  <c r="O1137" i="5"/>
  <c r="P1137" i="5"/>
  <c r="Q1137" i="5"/>
  <c r="L1138" i="5"/>
  <c r="M1138" i="5"/>
  <c r="N1138" i="5"/>
  <c r="O1138" i="5"/>
  <c r="P1138" i="5"/>
  <c r="Q1138" i="5"/>
  <c r="L1139" i="5"/>
  <c r="M1139" i="5"/>
  <c r="N1139" i="5"/>
  <c r="O1139" i="5"/>
  <c r="P1139" i="5"/>
  <c r="Q1139" i="5"/>
  <c r="L1140" i="5"/>
  <c r="M1140" i="5"/>
  <c r="N1140" i="5"/>
  <c r="O1140" i="5"/>
  <c r="P1140" i="5"/>
  <c r="Q1140" i="5"/>
  <c r="L1141" i="5"/>
  <c r="M1141" i="5"/>
  <c r="N1141" i="5"/>
  <c r="O1141" i="5"/>
  <c r="P1141" i="5"/>
  <c r="Q1141" i="5"/>
  <c r="L1142" i="5"/>
  <c r="M1142" i="5"/>
  <c r="N1142" i="5"/>
  <c r="O1142" i="5"/>
  <c r="P1142" i="5"/>
  <c r="Q1142" i="5"/>
  <c r="L1143" i="5"/>
  <c r="M1143" i="5"/>
  <c r="N1143" i="5"/>
  <c r="O1143" i="5"/>
  <c r="P1143" i="5"/>
  <c r="Q1143" i="5"/>
  <c r="L1144" i="5"/>
  <c r="M1144" i="5"/>
  <c r="N1144" i="5"/>
  <c r="O1144" i="5"/>
  <c r="P1144" i="5"/>
  <c r="Q1144" i="5"/>
  <c r="L1145" i="5"/>
  <c r="M1145" i="5"/>
  <c r="N1145" i="5"/>
  <c r="O1145" i="5"/>
  <c r="P1145" i="5"/>
  <c r="Q1145" i="5"/>
  <c r="L1146" i="5"/>
  <c r="M1146" i="5"/>
  <c r="N1146" i="5"/>
  <c r="O1146" i="5"/>
  <c r="P1146" i="5"/>
  <c r="Q1146" i="5"/>
  <c r="L1147" i="5"/>
  <c r="M1147" i="5"/>
  <c r="N1147" i="5"/>
  <c r="O1147" i="5"/>
  <c r="P1147" i="5"/>
  <c r="Q1147" i="5"/>
  <c r="L1148" i="5"/>
  <c r="M1148" i="5"/>
  <c r="N1148" i="5"/>
  <c r="O1148" i="5"/>
  <c r="P1148" i="5"/>
  <c r="Q1148" i="5"/>
  <c r="L1149" i="5"/>
  <c r="M1149" i="5"/>
  <c r="N1149" i="5"/>
  <c r="O1149" i="5"/>
  <c r="P1149" i="5"/>
  <c r="Q1149" i="5"/>
  <c r="L1150" i="5"/>
  <c r="M1150" i="5"/>
  <c r="N1150" i="5"/>
  <c r="O1150" i="5"/>
  <c r="P1150" i="5"/>
  <c r="Q1150" i="5"/>
  <c r="L1151" i="5"/>
  <c r="M1151" i="5"/>
  <c r="N1151" i="5"/>
  <c r="O1151" i="5"/>
  <c r="P1151" i="5"/>
  <c r="Q1151" i="5"/>
  <c r="L1152" i="5"/>
  <c r="M1152" i="5"/>
  <c r="N1152" i="5"/>
  <c r="O1152" i="5"/>
  <c r="P1152" i="5"/>
  <c r="Q1152" i="5"/>
  <c r="L1153" i="5"/>
  <c r="M1153" i="5"/>
  <c r="N1153" i="5"/>
  <c r="O1153" i="5"/>
  <c r="P1153" i="5"/>
  <c r="Q1153" i="5"/>
  <c r="L1154" i="5"/>
  <c r="M1154" i="5"/>
  <c r="N1154" i="5"/>
  <c r="O1154" i="5"/>
  <c r="P1154" i="5"/>
  <c r="Q1154" i="5"/>
  <c r="L1155" i="5"/>
  <c r="M1155" i="5"/>
  <c r="N1155" i="5"/>
  <c r="O1155" i="5"/>
  <c r="P1155" i="5"/>
  <c r="Q1155" i="5"/>
  <c r="L1156" i="5"/>
  <c r="M1156" i="5"/>
  <c r="N1156" i="5"/>
  <c r="O1156" i="5"/>
  <c r="P1156" i="5"/>
  <c r="Q1156" i="5"/>
  <c r="L1157" i="5"/>
  <c r="M1157" i="5"/>
  <c r="N1157" i="5"/>
  <c r="O1157" i="5"/>
  <c r="P1157" i="5"/>
  <c r="Q1157" i="5"/>
  <c r="L1158" i="5"/>
  <c r="M1158" i="5"/>
  <c r="N1158" i="5"/>
  <c r="O1158" i="5"/>
  <c r="P1158" i="5"/>
  <c r="Q1158" i="5"/>
  <c r="L1159" i="5"/>
  <c r="M1159" i="5"/>
  <c r="N1159" i="5"/>
  <c r="O1159" i="5"/>
  <c r="P1159" i="5"/>
  <c r="Q1159" i="5"/>
  <c r="L1160" i="5"/>
  <c r="M1160" i="5"/>
  <c r="N1160" i="5"/>
  <c r="O1160" i="5"/>
  <c r="P1160" i="5"/>
  <c r="Q1160" i="5"/>
  <c r="L1161" i="5"/>
  <c r="M1161" i="5"/>
  <c r="N1161" i="5"/>
  <c r="O1161" i="5"/>
  <c r="P1161" i="5"/>
  <c r="Q1161" i="5"/>
  <c r="L1162" i="5"/>
  <c r="M1162" i="5"/>
  <c r="N1162" i="5"/>
  <c r="O1162" i="5"/>
  <c r="P1162" i="5"/>
  <c r="Q1162" i="5"/>
  <c r="L1163" i="5"/>
  <c r="M1163" i="5"/>
  <c r="N1163" i="5"/>
  <c r="O1163" i="5"/>
  <c r="P1163" i="5"/>
  <c r="Q1163" i="5"/>
  <c r="L1164" i="5"/>
  <c r="M1164" i="5"/>
  <c r="N1164" i="5"/>
  <c r="O1164" i="5"/>
  <c r="P1164" i="5"/>
  <c r="Q1164" i="5"/>
  <c r="L1165" i="5"/>
  <c r="M1165" i="5"/>
  <c r="N1165" i="5"/>
  <c r="O1165" i="5"/>
  <c r="P1165" i="5"/>
  <c r="Q1165" i="5"/>
  <c r="L1166" i="5"/>
  <c r="M1166" i="5"/>
  <c r="N1166" i="5"/>
  <c r="O1166" i="5"/>
  <c r="P1166" i="5"/>
  <c r="Q1166" i="5"/>
  <c r="L1167" i="5"/>
  <c r="M1167" i="5"/>
  <c r="N1167" i="5"/>
  <c r="O1167" i="5"/>
  <c r="P1167" i="5"/>
  <c r="Q1167" i="5"/>
  <c r="L1168" i="5"/>
  <c r="M1168" i="5"/>
  <c r="N1168" i="5"/>
  <c r="O1168" i="5"/>
  <c r="P1168" i="5"/>
  <c r="Q1168" i="5"/>
  <c r="L1169" i="5"/>
  <c r="M1169" i="5"/>
  <c r="N1169" i="5"/>
  <c r="O1169" i="5"/>
  <c r="P1169" i="5"/>
  <c r="Q1169" i="5"/>
  <c r="L1170" i="5"/>
  <c r="M1170" i="5"/>
  <c r="N1170" i="5"/>
  <c r="O1170" i="5"/>
  <c r="P1170" i="5"/>
  <c r="Q1170" i="5"/>
  <c r="L1171" i="5"/>
  <c r="M1171" i="5"/>
  <c r="N1171" i="5"/>
  <c r="O1171" i="5"/>
  <c r="P1171" i="5"/>
  <c r="Q1171" i="5"/>
  <c r="L1172" i="5"/>
  <c r="M1172" i="5"/>
  <c r="N1172" i="5"/>
  <c r="O1172" i="5"/>
  <c r="P1172" i="5"/>
  <c r="Q1172" i="5"/>
  <c r="L1173" i="5"/>
  <c r="M1173" i="5"/>
  <c r="N1173" i="5"/>
  <c r="O1173" i="5"/>
  <c r="P1173" i="5"/>
  <c r="Q1173" i="5"/>
  <c r="L1174" i="5"/>
  <c r="M1174" i="5"/>
  <c r="N1174" i="5"/>
  <c r="O1174" i="5"/>
  <c r="P1174" i="5"/>
  <c r="Q1174" i="5"/>
  <c r="L1175" i="5"/>
  <c r="M1175" i="5"/>
  <c r="N1175" i="5"/>
  <c r="O1175" i="5"/>
  <c r="P1175" i="5"/>
  <c r="Q1175" i="5"/>
  <c r="L1176" i="5"/>
  <c r="M1176" i="5"/>
  <c r="N1176" i="5"/>
  <c r="O1176" i="5"/>
  <c r="P1176" i="5"/>
  <c r="Q1176" i="5"/>
  <c r="L1177" i="5"/>
  <c r="M1177" i="5"/>
  <c r="N1177" i="5"/>
  <c r="O1177" i="5"/>
  <c r="P1177" i="5"/>
  <c r="Q1177" i="5"/>
  <c r="L1178" i="5"/>
  <c r="M1178" i="5"/>
  <c r="N1178" i="5"/>
  <c r="O1178" i="5"/>
  <c r="P1178" i="5"/>
  <c r="Q1178" i="5"/>
  <c r="L1179" i="5"/>
  <c r="M1179" i="5"/>
  <c r="N1179" i="5"/>
  <c r="O1179" i="5"/>
  <c r="P1179" i="5"/>
  <c r="Q1179" i="5"/>
  <c r="L1180" i="5"/>
  <c r="M1180" i="5"/>
  <c r="N1180" i="5"/>
  <c r="O1180" i="5"/>
  <c r="P1180" i="5"/>
  <c r="Q1180" i="5"/>
  <c r="L1181" i="5"/>
  <c r="M1181" i="5"/>
  <c r="N1181" i="5"/>
  <c r="O1181" i="5"/>
  <c r="P1181" i="5"/>
  <c r="Q1181" i="5"/>
  <c r="L1182" i="5"/>
  <c r="M1182" i="5"/>
  <c r="N1182" i="5"/>
  <c r="O1182" i="5"/>
  <c r="P1182" i="5"/>
  <c r="Q1182" i="5"/>
  <c r="L1183" i="5"/>
  <c r="M1183" i="5"/>
  <c r="N1183" i="5"/>
  <c r="O1183" i="5"/>
  <c r="P1183" i="5"/>
  <c r="Q1183" i="5"/>
  <c r="L1184" i="5"/>
  <c r="M1184" i="5"/>
  <c r="N1184" i="5"/>
  <c r="O1184" i="5"/>
  <c r="P1184" i="5"/>
  <c r="Q1184" i="5"/>
  <c r="L1185" i="5"/>
  <c r="M1185" i="5"/>
  <c r="N1185" i="5"/>
  <c r="O1185" i="5"/>
  <c r="P1185" i="5"/>
  <c r="Q1185" i="5"/>
  <c r="L1186" i="5"/>
  <c r="M1186" i="5"/>
  <c r="N1186" i="5"/>
  <c r="O1186" i="5"/>
  <c r="P1186" i="5"/>
  <c r="Q1186" i="5"/>
  <c r="L1187" i="5"/>
  <c r="M1187" i="5"/>
  <c r="N1187" i="5"/>
  <c r="O1187" i="5"/>
  <c r="P1187" i="5"/>
  <c r="Q1187" i="5"/>
  <c r="L1188" i="5"/>
  <c r="M1188" i="5"/>
  <c r="N1188" i="5"/>
  <c r="O1188" i="5"/>
  <c r="P1188" i="5"/>
  <c r="Q1188" i="5"/>
  <c r="L1189" i="5"/>
  <c r="M1189" i="5"/>
  <c r="N1189" i="5"/>
  <c r="O1189" i="5"/>
  <c r="P1189" i="5"/>
  <c r="Q1189" i="5"/>
  <c r="L1190" i="5"/>
  <c r="M1190" i="5"/>
  <c r="N1190" i="5"/>
  <c r="O1190" i="5"/>
  <c r="P1190" i="5"/>
  <c r="Q1190" i="5"/>
  <c r="L1191" i="5"/>
  <c r="M1191" i="5"/>
  <c r="N1191" i="5"/>
  <c r="O1191" i="5"/>
  <c r="P1191" i="5"/>
  <c r="Q1191" i="5"/>
  <c r="L1192" i="5"/>
  <c r="M1192" i="5"/>
  <c r="N1192" i="5"/>
  <c r="O1192" i="5"/>
  <c r="P1192" i="5"/>
  <c r="Q1192" i="5"/>
  <c r="L1193" i="5"/>
  <c r="M1193" i="5"/>
  <c r="N1193" i="5"/>
  <c r="O1193" i="5"/>
  <c r="P1193" i="5"/>
  <c r="Q1193" i="5"/>
  <c r="L1194" i="5"/>
  <c r="M1194" i="5"/>
  <c r="N1194" i="5"/>
  <c r="O1194" i="5"/>
  <c r="P1194" i="5"/>
  <c r="Q1194" i="5"/>
  <c r="L1195" i="5"/>
  <c r="M1195" i="5"/>
  <c r="N1195" i="5"/>
  <c r="O1195" i="5"/>
  <c r="P1195" i="5"/>
  <c r="Q1195" i="5"/>
  <c r="L1196" i="5"/>
  <c r="M1196" i="5"/>
  <c r="N1196" i="5"/>
  <c r="O1196" i="5"/>
  <c r="P1196" i="5"/>
  <c r="Q1196" i="5"/>
  <c r="L1197" i="5"/>
  <c r="M1197" i="5"/>
  <c r="N1197" i="5"/>
  <c r="O1197" i="5"/>
  <c r="P1197" i="5"/>
  <c r="Q1197" i="5"/>
  <c r="L1198" i="5"/>
  <c r="M1198" i="5"/>
  <c r="N1198" i="5"/>
  <c r="O1198" i="5"/>
  <c r="P1198" i="5"/>
  <c r="Q1198" i="5"/>
  <c r="L1199" i="5"/>
  <c r="M1199" i="5"/>
  <c r="N1199" i="5"/>
  <c r="O1199" i="5"/>
  <c r="P1199" i="5"/>
  <c r="Q1199" i="5"/>
  <c r="L1200" i="5"/>
  <c r="M1200" i="5"/>
  <c r="N1200" i="5"/>
  <c r="O1200" i="5"/>
  <c r="P1200" i="5"/>
  <c r="Q1200" i="5"/>
  <c r="L1201" i="5"/>
  <c r="M1201" i="5"/>
  <c r="N1201" i="5"/>
  <c r="O1201" i="5"/>
  <c r="P1201" i="5"/>
  <c r="Q1201" i="5"/>
  <c r="L1202" i="5"/>
  <c r="M1202" i="5"/>
  <c r="N1202" i="5"/>
  <c r="O1202" i="5"/>
  <c r="P1202" i="5"/>
  <c r="Q1202" i="5"/>
  <c r="L1203" i="5"/>
  <c r="M1203" i="5"/>
  <c r="N1203" i="5"/>
  <c r="O1203" i="5"/>
  <c r="P1203" i="5"/>
  <c r="Q1203" i="5"/>
  <c r="L1204" i="5"/>
  <c r="M1204" i="5"/>
  <c r="N1204" i="5"/>
  <c r="O1204" i="5"/>
  <c r="P1204" i="5"/>
  <c r="Q1204" i="5"/>
  <c r="L1205" i="5"/>
  <c r="M1205" i="5"/>
  <c r="N1205" i="5"/>
  <c r="O1205" i="5"/>
  <c r="P1205" i="5"/>
  <c r="Q1205" i="5"/>
  <c r="L1206" i="5"/>
  <c r="M1206" i="5"/>
  <c r="N1206" i="5"/>
  <c r="O1206" i="5"/>
  <c r="P1206" i="5"/>
  <c r="Q1206" i="5"/>
  <c r="L1207" i="5"/>
  <c r="M1207" i="5"/>
  <c r="N1207" i="5"/>
  <c r="O1207" i="5"/>
  <c r="P1207" i="5"/>
  <c r="Q1207" i="5"/>
  <c r="L1208" i="5"/>
  <c r="M1208" i="5"/>
  <c r="N1208" i="5"/>
  <c r="O1208" i="5"/>
  <c r="P1208" i="5"/>
  <c r="Q1208" i="5"/>
  <c r="L1209" i="5"/>
  <c r="M1209" i="5"/>
  <c r="N1209" i="5"/>
  <c r="O1209" i="5"/>
  <c r="P1209" i="5"/>
  <c r="Q1209" i="5"/>
  <c r="L1210" i="5"/>
  <c r="M1210" i="5"/>
  <c r="N1210" i="5"/>
  <c r="O1210" i="5"/>
  <c r="P1210" i="5"/>
  <c r="Q1210" i="5"/>
  <c r="L1211" i="5"/>
  <c r="M1211" i="5"/>
  <c r="N1211" i="5"/>
  <c r="O1211" i="5"/>
  <c r="P1211" i="5"/>
  <c r="Q1211" i="5"/>
  <c r="L1212" i="5"/>
  <c r="M1212" i="5"/>
  <c r="N1212" i="5"/>
  <c r="O1212" i="5"/>
  <c r="P1212" i="5"/>
  <c r="Q1212" i="5"/>
  <c r="L1213" i="5"/>
  <c r="M1213" i="5"/>
  <c r="N1213" i="5"/>
  <c r="O1213" i="5"/>
  <c r="P1213" i="5"/>
  <c r="Q1213" i="5"/>
  <c r="L1214" i="5"/>
  <c r="M1214" i="5"/>
  <c r="N1214" i="5"/>
  <c r="O1214" i="5"/>
  <c r="P1214" i="5"/>
  <c r="Q1214" i="5"/>
  <c r="L1215" i="5"/>
  <c r="M1215" i="5"/>
  <c r="N1215" i="5"/>
  <c r="O1215" i="5"/>
  <c r="P1215" i="5"/>
  <c r="Q1215" i="5"/>
  <c r="L1216" i="5"/>
  <c r="M1216" i="5"/>
  <c r="N1216" i="5"/>
  <c r="O1216" i="5"/>
  <c r="P1216" i="5"/>
  <c r="Q1216" i="5"/>
  <c r="L1217" i="5"/>
  <c r="M1217" i="5"/>
  <c r="N1217" i="5"/>
  <c r="O1217" i="5"/>
  <c r="P1217" i="5"/>
  <c r="Q1217" i="5"/>
  <c r="L1218" i="5"/>
  <c r="M1218" i="5"/>
  <c r="N1218" i="5"/>
  <c r="O1218" i="5"/>
  <c r="P1218" i="5"/>
  <c r="Q1218" i="5"/>
  <c r="L1219" i="5"/>
  <c r="M1219" i="5"/>
  <c r="N1219" i="5"/>
  <c r="O1219" i="5"/>
  <c r="P1219" i="5"/>
  <c r="Q1219" i="5"/>
  <c r="L1220" i="5"/>
  <c r="M1220" i="5"/>
  <c r="N1220" i="5"/>
  <c r="O1220" i="5"/>
  <c r="P1220" i="5"/>
  <c r="Q1220" i="5"/>
  <c r="L1221" i="5"/>
  <c r="M1221" i="5"/>
  <c r="N1221" i="5"/>
  <c r="O1221" i="5"/>
  <c r="P1221" i="5"/>
  <c r="Q1221" i="5"/>
  <c r="L1222" i="5"/>
  <c r="M1222" i="5"/>
  <c r="N1222" i="5"/>
  <c r="O1222" i="5"/>
  <c r="P1222" i="5"/>
  <c r="Q1222" i="5"/>
  <c r="L1223" i="5"/>
  <c r="M1223" i="5"/>
  <c r="N1223" i="5"/>
  <c r="O1223" i="5"/>
  <c r="P1223" i="5"/>
  <c r="Q1223" i="5"/>
  <c r="L1224" i="5"/>
  <c r="M1224" i="5"/>
  <c r="N1224" i="5"/>
  <c r="O1224" i="5"/>
  <c r="P1224" i="5"/>
  <c r="Q1224" i="5"/>
  <c r="L1225" i="5"/>
  <c r="M1225" i="5"/>
  <c r="N1225" i="5"/>
  <c r="O1225" i="5"/>
  <c r="P1225" i="5"/>
  <c r="Q1225" i="5"/>
  <c r="L1226" i="5"/>
  <c r="M1226" i="5"/>
  <c r="N1226" i="5"/>
  <c r="O1226" i="5"/>
  <c r="P1226" i="5"/>
  <c r="Q1226" i="5"/>
  <c r="L1227" i="5"/>
  <c r="M1227" i="5"/>
  <c r="N1227" i="5"/>
  <c r="O1227" i="5"/>
  <c r="P1227" i="5"/>
  <c r="Q1227" i="5"/>
  <c r="L1228" i="5"/>
  <c r="M1228" i="5"/>
  <c r="N1228" i="5"/>
  <c r="O1228" i="5"/>
  <c r="P1228" i="5"/>
  <c r="Q1228" i="5"/>
  <c r="L1229" i="5"/>
  <c r="M1229" i="5"/>
  <c r="N1229" i="5"/>
  <c r="O1229" i="5"/>
  <c r="P1229" i="5"/>
  <c r="Q1229" i="5"/>
  <c r="L1230" i="5"/>
  <c r="M1230" i="5"/>
  <c r="N1230" i="5"/>
  <c r="O1230" i="5"/>
  <c r="P1230" i="5"/>
  <c r="Q1230" i="5"/>
  <c r="L1231" i="5"/>
  <c r="M1231" i="5"/>
  <c r="N1231" i="5"/>
  <c r="O1231" i="5"/>
  <c r="P1231" i="5"/>
  <c r="Q1231" i="5"/>
  <c r="L1232" i="5"/>
  <c r="M1232" i="5"/>
  <c r="N1232" i="5"/>
  <c r="O1232" i="5"/>
  <c r="P1232" i="5"/>
  <c r="Q1232" i="5"/>
  <c r="L1233" i="5"/>
  <c r="M1233" i="5"/>
  <c r="N1233" i="5"/>
  <c r="O1233" i="5"/>
  <c r="P1233" i="5"/>
  <c r="Q1233" i="5"/>
  <c r="L1234" i="5"/>
  <c r="M1234" i="5"/>
  <c r="N1234" i="5"/>
  <c r="O1234" i="5"/>
  <c r="P1234" i="5"/>
  <c r="Q1234" i="5"/>
  <c r="L1235" i="5"/>
  <c r="M1235" i="5"/>
  <c r="N1235" i="5"/>
  <c r="O1235" i="5"/>
  <c r="P1235" i="5"/>
  <c r="Q1235" i="5"/>
  <c r="L1236" i="5"/>
  <c r="M1236" i="5"/>
  <c r="N1236" i="5"/>
  <c r="O1236" i="5"/>
  <c r="P1236" i="5"/>
  <c r="Q1236" i="5"/>
  <c r="L1237" i="5"/>
  <c r="M1237" i="5"/>
  <c r="N1237" i="5"/>
  <c r="O1237" i="5"/>
  <c r="P1237" i="5"/>
  <c r="Q1237" i="5"/>
  <c r="L1238" i="5"/>
  <c r="M1238" i="5"/>
  <c r="N1238" i="5"/>
  <c r="O1238" i="5"/>
  <c r="P1238" i="5"/>
  <c r="Q1238" i="5"/>
  <c r="L1239" i="5"/>
  <c r="M1239" i="5"/>
  <c r="N1239" i="5"/>
  <c r="O1239" i="5"/>
  <c r="P1239" i="5"/>
  <c r="Q1239" i="5"/>
  <c r="L1240" i="5"/>
  <c r="M1240" i="5"/>
  <c r="N1240" i="5"/>
  <c r="O1240" i="5"/>
  <c r="P1240" i="5"/>
  <c r="Q1240" i="5"/>
  <c r="L1241" i="5"/>
  <c r="M1241" i="5"/>
  <c r="N1241" i="5"/>
  <c r="O1241" i="5"/>
  <c r="P1241" i="5"/>
  <c r="Q1241" i="5"/>
  <c r="L1242" i="5"/>
  <c r="M1242" i="5"/>
  <c r="N1242" i="5"/>
  <c r="O1242" i="5"/>
  <c r="P1242" i="5"/>
  <c r="Q1242" i="5"/>
  <c r="L1243" i="5"/>
  <c r="M1243" i="5"/>
  <c r="N1243" i="5"/>
  <c r="O1243" i="5"/>
  <c r="P1243" i="5"/>
  <c r="Q1243" i="5"/>
  <c r="L1244" i="5"/>
  <c r="M1244" i="5"/>
  <c r="N1244" i="5"/>
  <c r="O1244" i="5"/>
  <c r="P1244" i="5"/>
  <c r="Q1244" i="5"/>
  <c r="L1245" i="5"/>
  <c r="M1245" i="5"/>
  <c r="N1245" i="5"/>
  <c r="O1245" i="5"/>
  <c r="P1245" i="5"/>
  <c r="Q1245" i="5"/>
  <c r="L1246" i="5"/>
  <c r="M1246" i="5"/>
  <c r="N1246" i="5"/>
  <c r="O1246" i="5"/>
  <c r="P1246" i="5"/>
  <c r="Q1246" i="5"/>
  <c r="L1247" i="5"/>
  <c r="M1247" i="5"/>
  <c r="N1247" i="5"/>
  <c r="O1247" i="5"/>
  <c r="P1247" i="5"/>
  <c r="Q1247" i="5"/>
  <c r="L1248" i="5"/>
  <c r="M1248" i="5"/>
  <c r="N1248" i="5"/>
  <c r="O1248" i="5"/>
  <c r="P1248" i="5"/>
  <c r="Q1248" i="5"/>
  <c r="L1249" i="5"/>
  <c r="M1249" i="5"/>
  <c r="N1249" i="5"/>
  <c r="O1249" i="5"/>
  <c r="P1249" i="5"/>
  <c r="Q1249" i="5"/>
  <c r="L1250" i="5"/>
  <c r="M1250" i="5"/>
  <c r="N1250" i="5"/>
  <c r="O1250" i="5"/>
  <c r="P1250" i="5"/>
  <c r="Q1250" i="5"/>
  <c r="L1251" i="5"/>
  <c r="M1251" i="5"/>
  <c r="N1251" i="5"/>
  <c r="O1251" i="5"/>
  <c r="P1251" i="5"/>
  <c r="Q1251" i="5"/>
  <c r="L1252" i="5"/>
  <c r="M1252" i="5"/>
  <c r="N1252" i="5"/>
  <c r="O1252" i="5"/>
  <c r="P1252" i="5"/>
  <c r="Q1252" i="5"/>
  <c r="L1253" i="5"/>
  <c r="M1253" i="5"/>
  <c r="N1253" i="5"/>
  <c r="O1253" i="5"/>
  <c r="P1253" i="5"/>
  <c r="Q1253" i="5"/>
  <c r="L1254" i="5"/>
  <c r="M1254" i="5"/>
  <c r="N1254" i="5"/>
  <c r="O1254" i="5"/>
  <c r="P1254" i="5"/>
  <c r="Q1254" i="5"/>
  <c r="L1255" i="5"/>
  <c r="M1255" i="5"/>
  <c r="N1255" i="5"/>
  <c r="O1255" i="5"/>
  <c r="P1255" i="5"/>
  <c r="Q1255" i="5"/>
  <c r="L1256" i="5"/>
  <c r="M1256" i="5"/>
  <c r="N1256" i="5"/>
  <c r="O1256" i="5"/>
  <c r="P1256" i="5"/>
  <c r="Q1256" i="5"/>
  <c r="L1257" i="5"/>
  <c r="M1257" i="5"/>
  <c r="N1257" i="5"/>
  <c r="O1257" i="5"/>
  <c r="P1257" i="5"/>
  <c r="Q1257" i="5"/>
  <c r="L1258" i="5"/>
  <c r="M1258" i="5"/>
  <c r="N1258" i="5"/>
  <c r="O1258" i="5"/>
  <c r="P1258" i="5"/>
  <c r="Q1258" i="5"/>
  <c r="L1259" i="5"/>
  <c r="M1259" i="5"/>
  <c r="N1259" i="5"/>
  <c r="O1259" i="5"/>
  <c r="P1259" i="5"/>
  <c r="Q1259" i="5"/>
  <c r="L1260" i="5"/>
  <c r="M1260" i="5"/>
  <c r="N1260" i="5"/>
  <c r="O1260" i="5"/>
  <c r="P1260" i="5"/>
  <c r="Q1260" i="5"/>
  <c r="L1261" i="5"/>
  <c r="M1261" i="5"/>
  <c r="N1261" i="5"/>
  <c r="O1261" i="5"/>
  <c r="P1261" i="5"/>
  <c r="Q1261" i="5"/>
  <c r="L1262" i="5"/>
  <c r="M1262" i="5"/>
  <c r="N1262" i="5"/>
  <c r="O1262" i="5"/>
  <c r="P1262" i="5"/>
  <c r="Q1262" i="5"/>
  <c r="L1263" i="5"/>
  <c r="M1263" i="5"/>
  <c r="N1263" i="5"/>
  <c r="O1263" i="5"/>
  <c r="P1263" i="5"/>
  <c r="Q1263" i="5"/>
  <c r="L1264" i="5"/>
  <c r="M1264" i="5"/>
  <c r="N1264" i="5"/>
  <c r="O1264" i="5"/>
  <c r="P1264" i="5"/>
  <c r="Q1264" i="5"/>
  <c r="L1265" i="5"/>
  <c r="M1265" i="5"/>
  <c r="N1265" i="5"/>
  <c r="O1265" i="5"/>
  <c r="P1265" i="5"/>
  <c r="Q1265" i="5"/>
  <c r="L1266" i="5"/>
  <c r="M1266" i="5"/>
  <c r="N1266" i="5"/>
  <c r="O1266" i="5"/>
  <c r="P1266" i="5"/>
  <c r="Q1266" i="5"/>
  <c r="L1267" i="5"/>
  <c r="M1267" i="5"/>
  <c r="N1267" i="5"/>
  <c r="O1267" i="5"/>
  <c r="P1267" i="5"/>
  <c r="Q1267" i="5"/>
  <c r="L1268" i="5"/>
  <c r="M1268" i="5"/>
  <c r="N1268" i="5"/>
  <c r="O1268" i="5"/>
  <c r="P1268" i="5"/>
  <c r="Q1268" i="5"/>
  <c r="L1269" i="5"/>
  <c r="M1269" i="5"/>
  <c r="N1269" i="5"/>
  <c r="O1269" i="5"/>
  <c r="P1269" i="5"/>
  <c r="Q1269" i="5"/>
  <c r="L1270" i="5"/>
  <c r="M1270" i="5"/>
  <c r="N1270" i="5"/>
  <c r="O1270" i="5"/>
  <c r="P1270" i="5"/>
  <c r="Q1270" i="5"/>
  <c r="L1271" i="5"/>
  <c r="M1271" i="5"/>
  <c r="N1271" i="5"/>
  <c r="O1271" i="5"/>
  <c r="P1271" i="5"/>
  <c r="Q1271" i="5"/>
  <c r="L1272" i="5"/>
  <c r="M1272" i="5"/>
  <c r="N1272" i="5"/>
  <c r="O1272" i="5"/>
  <c r="P1272" i="5"/>
  <c r="Q1272" i="5"/>
  <c r="L1273" i="5"/>
  <c r="M1273" i="5"/>
  <c r="N1273" i="5"/>
  <c r="O1273" i="5"/>
  <c r="P1273" i="5"/>
  <c r="Q1273" i="5"/>
  <c r="L1274" i="5"/>
  <c r="M1274" i="5"/>
  <c r="N1274" i="5"/>
  <c r="O1274" i="5"/>
  <c r="P1274" i="5"/>
  <c r="Q1274" i="5"/>
  <c r="L1275" i="5"/>
  <c r="M1275" i="5"/>
  <c r="N1275" i="5"/>
  <c r="O1275" i="5"/>
  <c r="P1275" i="5"/>
  <c r="Q1275" i="5"/>
  <c r="L1276" i="5"/>
  <c r="M1276" i="5"/>
  <c r="N1276" i="5"/>
  <c r="O1276" i="5"/>
  <c r="P1276" i="5"/>
  <c r="Q1276" i="5"/>
  <c r="L1277" i="5"/>
  <c r="M1277" i="5"/>
  <c r="N1277" i="5"/>
  <c r="O1277" i="5"/>
  <c r="P1277" i="5"/>
  <c r="Q1277" i="5"/>
  <c r="L1278" i="5"/>
  <c r="M1278" i="5"/>
  <c r="N1278" i="5"/>
  <c r="O1278" i="5"/>
  <c r="P1278" i="5"/>
  <c r="Q1278" i="5"/>
  <c r="L1279" i="5"/>
  <c r="M1279" i="5"/>
  <c r="N1279" i="5"/>
  <c r="O1279" i="5"/>
  <c r="P1279" i="5"/>
  <c r="Q1279" i="5"/>
  <c r="L1280" i="5"/>
  <c r="M1280" i="5"/>
  <c r="N1280" i="5"/>
  <c r="O1280" i="5"/>
  <c r="P1280" i="5"/>
  <c r="Q1280" i="5"/>
  <c r="L1281" i="5"/>
  <c r="M1281" i="5"/>
  <c r="N1281" i="5"/>
  <c r="O1281" i="5"/>
  <c r="P1281" i="5"/>
  <c r="Q1281" i="5"/>
  <c r="L1282" i="5"/>
  <c r="M1282" i="5"/>
  <c r="N1282" i="5"/>
  <c r="O1282" i="5"/>
  <c r="P1282" i="5"/>
  <c r="Q1282" i="5"/>
  <c r="L1283" i="5"/>
  <c r="M1283" i="5"/>
  <c r="N1283" i="5"/>
  <c r="O1283" i="5"/>
  <c r="P1283" i="5"/>
  <c r="Q1283" i="5"/>
  <c r="L1284" i="5"/>
  <c r="M1284" i="5"/>
  <c r="N1284" i="5"/>
  <c r="O1284" i="5"/>
  <c r="P1284" i="5"/>
  <c r="Q1284" i="5"/>
  <c r="L1285" i="5"/>
  <c r="M1285" i="5"/>
  <c r="N1285" i="5"/>
  <c r="O1285" i="5"/>
  <c r="P1285" i="5"/>
  <c r="Q1285" i="5"/>
  <c r="L1286" i="5"/>
  <c r="M1286" i="5"/>
  <c r="N1286" i="5"/>
  <c r="O1286" i="5"/>
  <c r="P1286" i="5"/>
  <c r="Q1286" i="5"/>
  <c r="L1287" i="5"/>
  <c r="M1287" i="5"/>
  <c r="N1287" i="5"/>
  <c r="O1287" i="5"/>
  <c r="P1287" i="5"/>
  <c r="Q1287" i="5"/>
  <c r="L1288" i="5"/>
  <c r="M1288" i="5"/>
  <c r="N1288" i="5"/>
  <c r="O1288" i="5"/>
  <c r="P1288" i="5"/>
  <c r="Q1288" i="5"/>
  <c r="L1289" i="5"/>
  <c r="M1289" i="5"/>
  <c r="N1289" i="5"/>
  <c r="O1289" i="5"/>
  <c r="P1289" i="5"/>
  <c r="Q1289" i="5"/>
  <c r="L1290" i="5"/>
  <c r="M1290" i="5"/>
  <c r="N1290" i="5"/>
  <c r="O1290" i="5"/>
  <c r="P1290" i="5"/>
  <c r="Q1290" i="5"/>
  <c r="L1291" i="5"/>
  <c r="M1291" i="5"/>
  <c r="N1291" i="5"/>
  <c r="O1291" i="5"/>
  <c r="P1291" i="5"/>
  <c r="Q1291" i="5"/>
  <c r="L1292" i="5"/>
  <c r="M1292" i="5"/>
  <c r="N1292" i="5"/>
  <c r="O1292" i="5"/>
  <c r="P1292" i="5"/>
  <c r="Q1292" i="5"/>
  <c r="L1293" i="5"/>
  <c r="M1293" i="5"/>
  <c r="N1293" i="5"/>
  <c r="O1293" i="5"/>
  <c r="P1293" i="5"/>
  <c r="Q1293" i="5"/>
  <c r="L1294" i="5"/>
  <c r="M1294" i="5"/>
  <c r="N1294" i="5"/>
  <c r="O1294" i="5"/>
  <c r="P1294" i="5"/>
  <c r="Q1294" i="5"/>
  <c r="L1295" i="5"/>
  <c r="M1295" i="5"/>
  <c r="N1295" i="5"/>
  <c r="O1295" i="5"/>
  <c r="P1295" i="5"/>
  <c r="Q1295" i="5"/>
  <c r="L1296" i="5"/>
  <c r="M1296" i="5"/>
  <c r="N1296" i="5"/>
  <c r="O1296" i="5"/>
  <c r="P1296" i="5"/>
  <c r="Q1296" i="5"/>
  <c r="L1297" i="5"/>
  <c r="M1297" i="5"/>
  <c r="N1297" i="5"/>
  <c r="O1297" i="5"/>
  <c r="P1297" i="5"/>
  <c r="Q1297" i="5"/>
  <c r="L1298" i="5"/>
  <c r="M1298" i="5"/>
  <c r="N1298" i="5"/>
  <c r="O1298" i="5"/>
  <c r="P1298" i="5"/>
  <c r="Q1298" i="5"/>
  <c r="L1299" i="5"/>
  <c r="M1299" i="5"/>
  <c r="N1299" i="5"/>
  <c r="O1299" i="5"/>
  <c r="P1299" i="5"/>
  <c r="Q1299" i="5"/>
  <c r="L1300" i="5"/>
  <c r="M1300" i="5"/>
  <c r="N1300" i="5"/>
  <c r="O1300" i="5"/>
  <c r="P1300" i="5"/>
  <c r="Q1300" i="5"/>
  <c r="L1301" i="5"/>
  <c r="M1301" i="5"/>
  <c r="N1301" i="5"/>
  <c r="O1301" i="5"/>
  <c r="P1301" i="5"/>
  <c r="Q1301" i="5"/>
  <c r="L1302" i="5"/>
  <c r="M1302" i="5"/>
  <c r="N1302" i="5"/>
  <c r="O1302" i="5"/>
  <c r="P1302" i="5"/>
  <c r="Q1302" i="5"/>
  <c r="L1303" i="5"/>
  <c r="M1303" i="5"/>
  <c r="N1303" i="5"/>
  <c r="O1303" i="5"/>
  <c r="P1303" i="5"/>
  <c r="Q1303" i="5"/>
  <c r="L1304" i="5"/>
  <c r="M1304" i="5"/>
  <c r="N1304" i="5"/>
  <c r="O1304" i="5"/>
  <c r="P1304" i="5"/>
  <c r="Q1304" i="5"/>
  <c r="L1305" i="5"/>
  <c r="M1305" i="5"/>
  <c r="N1305" i="5"/>
  <c r="O1305" i="5"/>
  <c r="P1305" i="5"/>
  <c r="Q1305" i="5"/>
  <c r="L1306" i="5"/>
  <c r="M1306" i="5"/>
  <c r="N1306" i="5"/>
  <c r="O1306" i="5"/>
  <c r="P1306" i="5"/>
  <c r="Q1306" i="5"/>
  <c r="L1307" i="5"/>
  <c r="M1307" i="5"/>
  <c r="N1307" i="5"/>
  <c r="O1307" i="5"/>
  <c r="P1307" i="5"/>
  <c r="Q1307" i="5"/>
  <c r="L1308" i="5"/>
  <c r="M1308" i="5"/>
  <c r="N1308" i="5"/>
  <c r="O1308" i="5"/>
  <c r="P1308" i="5"/>
  <c r="Q1308" i="5"/>
  <c r="L1309" i="5"/>
  <c r="M1309" i="5"/>
  <c r="N1309" i="5"/>
  <c r="O1309" i="5"/>
  <c r="P1309" i="5"/>
  <c r="Q1309" i="5"/>
  <c r="L1310" i="5"/>
  <c r="M1310" i="5"/>
  <c r="N1310" i="5"/>
  <c r="O1310" i="5"/>
  <c r="P1310" i="5"/>
  <c r="Q1310" i="5"/>
  <c r="L1311" i="5"/>
  <c r="M1311" i="5"/>
  <c r="N1311" i="5"/>
  <c r="O1311" i="5"/>
  <c r="P1311" i="5"/>
  <c r="Q1311" i="5"/>
  <c r="L1312" i="5"/>
  <c r="M1312" i="5"/>
  <c r="N1312" i="5"/>
  <c r="O1312" i="5"/>
  <c r="P1312" i="5"/>
  <c r="Q1312" i="5"/>
  <c r="L1313" i="5"/>
  <c r="M1313" i="5"/>
  <c r="N1313" i="5"/>
  <c r="O1313" i="5"/>
  <c r="P1313" i="5"/>
  <c r="Q1313" i="5"/>
  <c r="L1314" i="5"/>
  <c r="M1314" i="5"/>
  <c r="N1314" i="5"/>
  <c r="O1314" i="5"/>
  <c r="P1314" i="5"/>
  <c r="Q1314" i="5"/>
  <c r="L1315" i="5"/>
  <c r="M1315" i="5"/>
  <c r="N1315" i="5"/>
  <c r="O1315" i="5"/>
  <c r="P1315" i="5"/>
  <c r="Q1315" i="5"/>
  <c r="L1316" i="5"/>
  <c r="M1316" i="5"/>
  <c r="N1316" i="5"/>
  <c r="O1316" i="5"/>
  <c r="P1316" i="5"/>
  <c r="Q1316" i="5"/>
  <c r="L1317" i="5"/>
  <c r="M1317" i="5"/>
  <c r="N1317" i="5"/>
  <c r="O1317" i="5"/>
  <c r="P1317" i="5"/>
  <c r="Q1317" i="5"/>
  <c r="L1318" i="5"/>
  <c r="M1318" i="5"/>
  <c r="N1318" i="5"/>
  <c r="O1318" i="5"/>
  <c r="P1318" i="5"/>
  <c r="Q1318" i="5"/>
  <c r="L1319" i="5"/>
  <c r="M1319" i="5"/>
  <c r="N1319" i="5"/>
  <c r="O1319" i="5"/>
  <c r="P1319" i="5"/>
  <c r="Q1319" i="5"/>
  <c r="L1320" i="5"/>
  <c r="M1320" i="5"/>
  <c r="N1320" i="5"/>
  <c r="O1320" i="5"/>
  <c r="P1320" i="5"/>
  <c r="Q1320" i="5"/>
  <c r="L1321" i="5"/>
  <c r="M1321" i="5"/>
  <c r="N1321" i="5"/>
  <c r="O1321" i="5"/>
  <c r="P1321" i="5"/>
  <c r="Q1321" i="5"/>
  <c r="L1322" i="5"/>
  <c r="M1322" i="5"/>
  <c r="N1322" i="5"/>
  <c r="O1322" i="5"/>
  <c r="P1322" i="5"/>
  <c r="Q1322" i="5"/>
  <c r="L1323" i="5"/>
  <c r="M1323" i="5"/>
  <c r="N1323" i="5"/>
  <c r="O1323" i="5"/>
  <c r="P1323" i="5"/>
  <c r="Q1323" i="5"/>
  <c r="L1324" i="5"/>
  <c r="M1324" i="5"/>
  <c r="N1324" i="5"/>
  <c r="O1324" i="5"/>
  <c r="P1324" i="5"/>
  <c r="Q1324" i="5"/>
  <c r="L1325" i="5"/>
  <c r="M1325" i="5"/>
  <c r="N1325" i="5"/>
  <c r="O1325" i="5"/>
  <c r="P1325" i="5"/>
  <c r="Q1325" i="5"/>
  <c r="L1326" i="5"/>
  <c r="M1326" i="5"/>
  <c r="N1326" i="5"/>
  <c r="O1326" i="5"/>
  <c r="P1326" i="5"/>
  <c r="Q1326" i="5"/>
  <c r="L1327" i="5"/>
  <c r="M1327" i="5"/>
  <c r="N1327" i="5"/>
  <c r="O1327" i="5"/>
  <c r="P1327" i="5"/>
  <c r="Q1327" i="5"/>
  <c r="L1328" i="5"/>
  <c r="M1328" i="5"/>
  <c r="N1328" i="5"/>
  <c r="O1328" i="5"/>
  <c r="P1328" i="5"/>
  <c r="Q1328" i="5"/>
  <c r="L1329" i="5"/>
  <c r="M1329" i="5"/>
  <c r="N1329" i="5"/>
  <c r="O1329" i="5"/>
  <c r="P1329" i="5"/>
  <c r="Q1329" i="5"/>
  <c r="L1330" i="5"/>
  <c r="M1330" i="5"/>
  <c r="N1330" i="5"/>
  <c r="O1330" i="5"/>
  <c r="P1330" i="5"/>
  <c r="Q1330" i="5"/>
  <c r="L1331" i="5"/>
  <c r="M1331" i="5"/>
  <c r="N1331" i="5"/>
  <c r="O1331" i="5"/>
  <c r="P1331" i="5"/>
  <c r="Q1331" i="5"/>
  <c r="L1332" i="5"/>
  <c r="M1332" i="5"/>
  <c r="N1332" i="5"/>
  <c r="O1332" i="5"/>
  <c r="P1332" i="5"/>
  <c r="Q1332" i="5"/>
  <c r="L1333" i="5"/>
  <c r="M1333" i="5"/>
  <c r="N1333" i="5"/>
  <c r="O1333" i="5"/>
  <c r="P1333" i="5"/>
  <c r="Q1333" i="5"/>
  <c r="L1334" i="5"/>
  <c r="M1334" i="5"/>
  <c r="N1334" i="5"/>
  <c r="O1334" i="5"/>
  <c r="P1334" i="5"/>
  <c r="Q1334" i="5"/>
  <c r="L1335" i="5"/>
  <c r="M1335" i="5"/>
  <c r="N1335" i="5"/>
  <c r="O1335" i="5"/>
  <c r="P1335" i="5"/>
  <c r="Q1335" i="5"/>
  <c r="L1336" i="5"/>
  <c r="M1336" i="5"/>
  <c r="N1336" i="5"/>
  <c r="O1336" i="5"/>
  <c r="P1336" i="5"/>
  <c r="Q1336" i="5"/>
  <c r="L1337" i="5"/>
  <c r="M1337" i="5"/>
  <c r="N1337" i="5"/>
  <c r="O1337" i="5"/>
  <c r="P1337" i="5"/>
  <c r="Q1337" i="5"/>
  <c r="L1338" i="5"/>
  <c r="M1338" i="5"/>
  <c r="N1338" i="5"/>
  <c r="O1338" i="5"/>
  <c r="P1338" i="5"/>
  <c r="Q1338" i="5"/>
  <c r="L1339" i="5"/>
  <c r="M1339" i="5"/>
  <c r="N1339" i="5"/>
  <c r="O1339" i="5"/>
  <c r="P1339" i="5"/>
  <c r="Q1339" i="5"/>
  <c r="L1340" i="5"/>
  <c r="M1340" i="5"/>
  <c r="N1340" i="5"/>
  <c r="O1340" i="5"/>
  <c r="P1340" i="5"/>
  <c r="Q1340" i="5"/>
  <c r="L1341" i="5"/>
  <c r="M1341" i="5"/>
  <c r="N1341" i="5"/>
  <c r="O1341" i="5"/>
  <c r="P1341" i="5"/>
  <c r="Q1341" i="5"/>
  <c r="L1342" i="5"/>
  <c r="M1342" i="5"/>
  <c r="N1342" i="5"/>
  <c r="O1342" i="5"/>
  <c r="P1342" i="5"/>
  <c r="Q1342" i="5"/>
  <c r="L1343" i="5"/>
  <c r="M1343" i="5"/>
  <c r="N1343" i="5"/>
  <c r="O1343" i="5"/>
  <c r="P1343" i="5"/>
  <c r="Q1343" i="5"/>
  <c r="L1344" i="5"/>
  <c r="M1344" i="5"/>
  <c r="N1344" i="5"/>
  <c r="O1344" i="5"/>
  <c r="P1344" i="5"/>
  <c r="Q1344" i="5"/>
  <c r="L1345" i="5"/>
  <c r="M1345" i="5"/>
  <c r="N1345" i="5"/>
  <c r="O1345" i="5"/>
  <c r="P1345" i="5"/>
  <c r="Q1345" i="5"/>
  <c r="L1346" i="5"/>
  <c r="M1346" i="5"/>
  <c r="N1346" i="5"/>
  <c r="O1346" i="5"/>
  <c r="P1346" i="5"/>
  <c r="Q1346" i="5"/>
  <c r="L1347" i="5"/>
  <c r="M1347" i="5"/>
  <c r="N1347" i="5"/>
  <c r="O1347" i="5"/>
  <c r="P1347" i="5"/>
  <c r="Q1347" i="5"/>
  <c r="L1348" i="5"/>
  <c r="M1348" i="5"/>
  <c r="N1348" i="5"/>
  <c r="O1348" i="5"/>
  <c r="P1348" i="5"/>
  <c r="Q1348" i="5"/>
  <c r="L1349" i="5"/>
  <c r="M1349" i="5"/>
  <c r="N1349" i="5"/>
  <c r="O1349" i="5"/>
  <c r="P1349" i="5"/>
  <c r="Q1349" i="5"/>
  <c r="L1350" i="5"/>
  <c r="M1350" i="5"/>
  <c r="N1350" i="5"/>
  <c r="O1350" i="5"/>
  <c r="P1350" i="5"/>
  <c r="Q1350" i="5"/>
  <c r="L1351" i="5"/>
  <c r="M1351" i="5"/>
  <c r="N1351" i="5"/>
  <c r="O1351" i="5"/>
  <c r="P1351" i="5"/>
  <c r="Q1351" i="5"/>
  <c r="L1352" i="5"/>
  <c r="M1352" i="5"/>
  <c r="N1352" i="5"/>
  <c r="O1352" i="5"/>
  <c r="P1352" i="5"/>
  <c r="Q1352" i="5"/>
  <c r="L1353" i="5"/>
  <c r="M1353" i="5"/>
  <c r="N1353" i="5"/>
  <c r="O1353" i="5"/>
  <c r="P1353" i="5"/>
  <c r="Q1353" i="5"/>
  <c r="L1354" i="5"/>
  <c r="M1354" i="5"/>
  <c r="N1354" i="5"/>
  <c r="O1354" i="5"/>
  <c r="P1354" i="5"/>
  <c r="Q1354" i="5"/>
  <c r="L1355" i="5"/>
  <c r="M1355" i="5"/>
  <c r="N1355" i="5"/>
  <c r="O1355" i="5"/>
  <c r="P1355" i="5"/>
  <c r="Q1355" i="5"/>
  <c r="L1356" i="5"/>
  <c r="M1356" i="5"/>
  <c r="N1356" i="5"/>
  <c r="O1356" i="5"/>
  <c r="P1356" i="5"/>
  <c r="Q1356" i="5"/>
  <c r="L1357" i="5"/>
  <c r="M1357" i="5"/>
  <c r="N1357" i="5"/>
  <c r="O1357" i="5"/>
  <c r="P1357" i="5"/>
  <c r="Q1357" i="5"/>
  <c r="L1358" i="5"/>
  <c r="M1358" i="5"/>
  <c r="N1358" i="5"/>
  <c r="O1358" i="5"/>
  <c r="P1358" i="5"/>
  <c r="Q1358" i="5"/>
  <c r="L1359" i="5"/>
  <c r="M1359" i="5"/>
  <c r="N1359" i="5"/>
  <c r="O1359" i="5"/>
  <c r="P1359" i="5"/>
  <c r="Q1359" i="5"/>
  <c r="L1360" i="5"/>
  <c r="M1360" i="5"/>
  <c r="N1360" i="5"/>
  <c r="O1360" i="5"/>
  <c r="P1360" i="5"/>
  <c r="Q1360" i="5"/>
  <c r="L1361" i="5"/>
  <c r="M1361" i="5"/>
  <c r="N1361" i="5"/>
  <c r="O1361" i="5"/>
  <c r="P1361" i="5"/>
  <c r="Q1361" i="5"/>
  <c r="L1362" i="5"/>
  <c r="M1362" i="5"/>
  <c r="N1362" i="5"/>
  <c r="O1362" i="5"/>
  <c r="P1362" i="5"/>
  <c r="Q1362" i="5"/>
  <c r="L1363" i="5"/>
  <c r="M1363" i="5"/>
  <c r="N1363" i="5"/>
  <c r="O1363" i="5"/>
  <c r="P1363" i="5"/>
  <c r="Q1363" i="5"/>
  <c r="L1364" i="5"/>
  <c r="M1364" i="5"/>
  <c r="N1364" i="5"/>
  <c r="O1364" i="5"/>
  <c r="P1364" i="5"/>
  <c r="Q1364" i="5"/>
  <c r="L1365" i="5"/>
  <c r="M1365" i="5"/>
  <c r="N1365" i="5"/>
  <c r="O1365" i="5"/>
  <c r="P1365" i="5"/>
  <c r="Q1365" i="5"/>
  <c r="L1366" i="5"/>
  <c r="M1366" i="5"/>
  <c r="N1366" i="5"/>
  <c r="O1366" i="5"/>
  <c r="P1366" i="5"/>
  <c r="Q1366" i="5"/>
  <c r="L1367" i="5"/>
  <c r="M1367" i="5"/>
  <c r="N1367" i="5"/>
  <c r="O1367" i="5"/>
  <c r="P1367" i="5"/>
  <c r="Q1367" i="5"/>
  <c r="L1368" i="5"/>
  <c r="M1368" i="5"/>
  <c r="N1368" i="5"/>
  <c r="O1368" i="5"/>
  <c r="P1368" i="5"/>
  <c r="Q1368" i="5"/>
  <c r="L1369" i="5"/>
  <c r="M1369" i="5"/>
  <c r="N1369" i="5"/>
  <c r="O1369" i="5"/>
  <c r="P1369" i="5"/>
  <c r="Q1369" i="5"/>
  <c r="L1370" i="5"/>
  <c r="M1370" i="5"/>
  <c r="N1370" i="5"/>
  <c r="O1370" i="5"/>
  <c r="P1370" i="5"/>
  <c r="Q1370" i="5"/>
  <c r="L1371" i="5"/>
  <c r="M1371" i="5"/>
  <c r="N1371" i="5"/>
  <c r="O1371" i="5"/>
  <c r="P1371" i="5"/>
  <c r="Q1371" i="5"/>
  <c r="L1372" i="5"/>
  <c r="M1372" i="5"/>
  <c r="N1372" i="5"/>
  <c r="O1372" i="5"/>
  <c r="P1372" i="5"/>
  <c r="Q1372" i="5"/>
  <c r="L1373" i="5"/>
  <c r="M1373" i="5"/>
  <c r="N1373" i="5"/>
  <c r="O1373" i="5"/>
  <c r="P1373" i="5"/>
  <c r="Q1373" i="5"/>
  <c r="L1374" i="5"/>
  <c r="M1374" i="5"/>
  <c r="N1374" i="5"/>
  <c r="O1374" i="5"/>
  <c r="P1374" i="5"/>
  <c r="Q1374" i="5"/>
  <c r="L1375" i="5"/>
  <c r="M1375" i="5"/>
  <c r="N1375" i="5"/>
  <c r="O1375" i="5"/>
  <c r="P1375" i="5"/>
  <c r="Q1375" i="5"/>
  <c r="L1376" i="5"/>
  <c r="M1376" i="5"/>
  <c r="N1376" i="5"/>
  <c r="O1376" i="5"/>
  <c r="P1376" i="5"/>
  <c r="Q1376" i="5"/>
  <c r="L1377" i="5"/>
  <c r="M1377" i="5"/>
  <c r="N1377" i="5"/>
  <c r="O1377" i="5"/>
  <c r="P1377" i="5"/>
  <c r="Q1377" i="5"/>
  <c r="L1378" i="5"/>
  <c r="M1378" i="5"/>
  <c r="N1378" i="5"/>
  <c r="O1378" i="5"/>
  <c r="P1378" i="5"/>
  <c r="Q1378" i="5"/>
  <c r="L1379" i="5"/>
  <c r="M1379" i="5"/>
  <c r="N1379" i="5"/>
  <c r="O1379" i="5"/>
  <c r="P1379" i="5"/>
  <c r="Q1379" i="5"/>
  <c r="L1380" i="5"/>
  <c r="M1380" i="5"/>
  <c r="N1380" i="5"/>
  <c r="O1380" i="5"/>
  <c r="P1380" i="5"/>
  <c r="Q1380" i="5"/>
  <c r="L1381" i="5"/>
  <c r="M1381" i="5"/>
  <c r="N1381" i="5"/>
  <c r="O1381" i="5"/>
  <c r="P1381" i="5"/>
  <c r="Q1381" i="5"/>
  <c r="L1382" i="5"/>
  <c r="M1382" i="5"/>
  <c r="N1382" i="5"/>
  <c r="O1382" i="5"/>
  <c r="P1382" i="5"/>
  <c r="Q1382" i="5"/>
  <c r="L1383" i="5"/>
  <c r="M1383" i="5"/>
  <c r="N1383" i="5"/>
  <c r="O1383" i="5"/>
  <c r="P1383" i="5"/>
  <c r="Q1383" i="5"/>
  <c r="L1384" i="5"/>
  <c r="M1384" i="5"/>
  <c r="N1384" i="5"/>
  <c r="O1384" i="5"/>
  <c r="P1384" i="5"/>
  <c r="Q1384" i="5"/>
  <c r="L1385" i="5"/>
  <c r="M1385" i="5"/>
  <c r="N1385" i="5"/>
  <c r="O1385" i="5"/>
  <c r="P1385" i="5"/>
  <c r="Q1385" i="5"/>
  <c r="L1386" i="5"/>
  <c r="M1386" i="5"/>
  <c r="N1386" i="5"/>
  <c r="O1386" i="5"/>
  <c r="P1386" i="5"/>
  <c r="Q1386" i="5"/>
  <c r="L1387" i="5"/>
  <c r="M1387" i="5"/>
  <c r="N1387" i="5"/>
  <c r="O1387" i="5"/>
  <c r="P1387" i="5"/>
  <c r="Q1387" i="5"/>
  <c r="L1388" i="5"/>
  <c r="M1388" i="5"/>
  <c r="N1388" i="5"/>
  <c r="O1388" i="5"/>
  <c r="P1388" i="5"/>
  <c r="Q1388" i="5"/>
  <c r="L1389" i="5"/>
  <c r="M1389" i="5"/>
  <c r="N1389" i="5"/>
  <c r="O1389" i="5"/>
  <c r="P1389" i="5"/>
  <c r="Q1389" i="5"/>
  <c r="L1390" i="5"/>
  <c r="M1390" i="5"/>
  <c r="N1390" i="5"/>
  <c r="O1390" i="5"/>
  <c r="P1390" i="5"/>
  <c r="Q1390" i="5"/>
  <c r="L1391" i="5"/>
  <c r="M1391" i="5"/>
  <c r="N1391" i="5"/>
  <c r="O1391" i="5"/>
  <c r="P1391" i="5"/>
  <c r="Q1391" i="5"/>
  <c r="L1392" i="5"/>
  <c r="M1392" i="5"/>
  <c r="N1392" i="5"/>
  <c r="O1392" i="5"/>
  <c r="P1392" i="5"/>
  <c r="Q1392" i="5"/>
  <c r="L1393" i="5"/>
  <c r="M1393" i="5"/>
  <c r="N1393" i="5"/>
  <c r="O1393" i="5"/>
  <c r="P1393" i="5"/>
  <c r="Q1393" i="5"/>
  <c r="L1394" i="5"/>
  <c r="M1394" i="5"/>
  <c r="N1394" i="5"/>
  <c r="O1394" i="5"/>
  <c r="P1394" i="5"/>
  <c r="Q1394" i="5"/>
  <c r="L1395" i="5"/>
  <c r="M1395" i="5"/>
  <c r="N1395" i="5"/>
  <c r="O1395" i="5"/>
  <c r="P1395" i="5"/>
  <c r="Q1395" i="5"/>
  <c r="L1396" i="5"/>
  <c r="M1396" i="5"/>
  <c r="N1396" i="5"/>
  <c r="O1396" i="5"/>
  <c r="P1396" i="5"/>
  <c r="Q1396" i="5"/>
  <c r="L1397" i="5"/>
  <c r="M1397" i="5"/>
  <c r="N1397" i="5"/>
  <c r="O1397" i="5"/>
  <c r="P1397" i="5"/>
  <c r="Q1397" i="5"/>
  <c r="L1398" i="5"/>
  <c r="M1398" i="5"/>
  <c r="N1398" i="5"/>
  <c r="O1398" i="5"/>
  <c r="P1398" i="5"/>
  <c r="Q1398" i="5"/>
  <c r="L1399" i="5"/>
  <c r="M1399" i="5"/>
  <c r="N1399" i="5"/>
  <c r="O1399" i="5"/>
  <c r="P1399" i="5"/>
  <c r="Q1399" i="5"/>
  <c r="L1400" i="5"/>
  <c r="M1400" i="5"/>
  <c r="N1400" i="5"/>
  <c r="O1400" i="5"/>
  <c r="P1400" i="5"/>
  <c r="Q1400" i="5"/>
  <c r="L1401" i="5"/>
  <c r="M1401" i="5"/>
  <c r="N1401" i="5"/>
  <c r="O1401" i="5"/>
  <c r="P1401" i="5"/>
  <c r="Q1401" i="5"/>
  <c r="L1402" i="5"/>
  <c r="M1402" i="5"/>
  <c r="N1402" i="5"/>
  <c r="O1402" i="5"/>
  <c r="P1402" i="5"/>
  <c r="Q1402" i="5"/>
  <c r="L1403" i="5"/>
  <c r="M1403" i="5"/>
  <c r="N1403" i="5"/>
  <c r="O1403" i="5"/>
  <c r="P1403" i="5"/>
  <c r="Q1403" i="5"/>
  <c r="L1404" i="5"/>
  <c r="M1404" i="5"/>
  <c r="N1404" i="5"/>
  <c r="O1404" i="5"/>
  <c r="P1404" i="5"/>
  <c r="Q1404" i="5"/>
  <c r="L1405" i="5"/>
  <c r="M1405" i="5"/>
  <c r="N1405" i="5"/>
  <c r="O1405" i="5"/>
  <c r="P1405" i="5"/>
  <c r="Q1405" i="5"/>
  <c r="L1406" i="5"/>
  <c r="M1406" i="5"/>
  <c r="N1406" i="5"/>
  <c r="O1406" i="5"/>
  <c r="P1406" i="5"/>
  <c r="Q1406" i="5"/>
  <c r="L1407" i="5"/>
  <c r="M1407" i="5"/>
  <c r="N1407" i="5"/>
  <c r="O1407" i="5"/>
  <c r="P1407" i="5"/>
  <c r="Q1407" i="5"/>
  <c r="L1408" i="5"/>
  <c r="M1408" i="5"/>
  <c r="N1408" i="5"/>
  <c r="O1408" i="5"/>
  <c r="P1408" i="5"/>
  <c r="Q1408" i="5"/>
  <c r="L1409" i="5"/>
  <c r="M1409" i="5"/>
  <c r="N1409" i="5"/>
  <c r="O1409" i="5"/>
  <c r="P1409" i="5"/>
  <c r="Q1409" i="5"/>
  <c r="L1410" i="5"/>
  <c r="M1410" i="5"/>
  <c r="N1410" i="5"/>
  <c r="O1410" i="5"/>
  <c r="P1410" i="5"/>
  <c r="Q1410" i="5"/>
  <c r="L1411" i="5"/>
  <c r="M1411" i="5"/>
  <c r="N1411" i="5"/>
  <c r="O1411" i="5"/>
  <c r="P1411" i="5"/>
  <c r="Q1411" i="5"/>
  <c r="L1412" i="5"/>
  <c r="M1412" i="5"/>
  <c r="N1412" i="5"/>
  <c r="O1412" i="5"/>
  <c r="P1412" i="5"/>
  <c r="Q1412" i="5"/>
  <c r="L1413" i="5"/>
  <c r="M1413" i="5"/>
  <c r="N1413" i="5"/>
  <c r="O1413" i="5"/>
  <c r="P1413" i="5"/>
  <c r="Q1413" i="5"/>
  <c r="L1414" i="5"/>
  <c r="M1414" i="5"/>
  <c r="N1414" i="5"/>
  <c r="O1414" i="5"/>
  <c r="P1414" i="5"/>
  <c r="Q1414" i="5"/>
  <c r="L1415" i="5"/>
  <c r="M1415" i="5"/>
  <c r="N1415" i="5"/>
  <c r="O1415" i="5"/>
  <c r="P1415" i="5"/>
  <c r="Q1415" i="5"/>
  <c r="L1416" i="5"/>
  <c r="M1416" i="5"/>
  <c r="N1416" i="5"/>
  <c r="O1416" i="5"/>
  <c r="P1416" i="5"/>
  <c r="Q1416" i="5"/>
  <c r="L1417" i="5"/>
  <c r="M1417" i="5"/>
  <c r="N1417" i="5"/>
  <c r="O1417" i="5"/>
  <c r="P1417" i="5"/>
  <c r="Q1417" i="5"/>
  <c r="L1418" i="5"/>
  <c r="M1418" i="5"/>
  <c r="N1418" i="5"/>
  <c r="O1418" i="5"/>
  <c r="P1418" i="5"/>
  <c r="Q1418" i="5"/>
  <c r="L1419" i="5"/>
  <c r="M1419" i="5"/>
  <c r="N1419" i="5"/>
  <c r="O1419" i="5"/>
  <c r="P1419" i="5"/>
  <c r="Q1419" i="5"/>
  <c r="L1420" i="5"/>
  <c r="M1420" i="5"/>
  <c r="N1420" i="5"/>
  <c r="O1420" i="5"/>
  <c r="P1420" i="5"/>
  <c r="Q1420" i="5"/>
  <c r="L1421" i="5"/>
  <c r="M1421" i="5"/>
  <c r="N1421" i="5"/>
  <c r="O1421" i="5"/>
  <c r="P1421" i="5"/>
  <c r="Q1421" i="5"/>
  <c r="L1422" i="5"/>
  <c r="M1422" i="5"/>
  <c r="N1422" i="5"/>
  <c r="O1422" i="5"/>
  <c r="P1422" i="5"/>
  <c r="Q1422" i="5"/>
  <c r="L1423" i="5"/>
  <c r="M1423" i="5"/>
  <c r="N1423" i="5"/>
  <c r="O1423" i="5"/>
  <c r="P1423" i="5"/>
  <c r="Q1423" i="5"/>
  <c r="L1424" i="5"/>
  <c r="M1424" i="5"/>
  <c r="N1424" i="5"/>
  <c r="O1424" i="5"/>
  <c r="P1424" i="5"/>
  <c r="Q1424" i="5"/>
  <c r="L1425" i="5"/>
  <c r="M1425" i="5"/>
  <c r="N1425" i="5"/>
  <c r="O1425" i="5"/>
  <c r="P1425" i="5"/>
  <c r="Q1425" i="5"/>
  <c r="L1426" i="5"/>
  <c r="M1426" i="5"/>
  <c r="N1426" i="5"/>
  <c r="O1426" i="5"/>
  <c r="P1426" i="5"/>
  <c r="Q1426" i="5"/>
  <c r="L1427" i="5"/>
  <c r="M1427" i="5"/>
  <c r="N1427" i="5"/>
  <c r="O1427" i="5"/>
  <c r="P1427" i="5"/>
  <c r="Q1427" i="5"/>
  <c r="L1428" i="5"/>
  <c r="M1428" i="5"/>
  <c r="N1428" i="5"/>
  <c r="O1428" i="5"/>
  <c r="P1428" i="5"/>
  <c r="Q1428" i="5"/>
  <c r="L1429" i="5"/>
  <c r="M1429" i="5"/>
  <c r="N1429" i="5"/>
  <c r="O1429" i="5"/>
  <c r="P1429" i="5"/>
  <c r="Q1429" i="5"/>
  <c r="L1430" i="5"/>
  <c r="M1430" i="5"/>
  <c r="N1430" i="5"/>
  <c r="O1430" i="5"/>
  <c r="P1430" i="5"/>
  <c r="Q1430" i="5"/>
  <c r="L1431" i="5"/>
  <c r="M1431" i="5"/>
  <c r="N1431" i="5"/>
  <c r="O1431" i="5"/>
  <c r="P1431" i="5"/>
  <c r="Q1431" i="5"/>
  <c r="L1432" i="5"/>
  <c r="M1432" i="5"/>
  <c r="N1432" i="5"/>
  <c r="O1432" i="5"/>
  <c r="P1432" i="5"/>
  <c r="Q1432" i="5"/>
  <c r="L1433" i="5"/>
  <c r="M1433" i="5"/>
  <c r="N1433" i="5"/>
  <c r="O1433" i="5"/>
  <c r="P1433" i="5"/>
  <c r="Q1433" i="5"/>
  <c r="L1434" i="5"/>
  <c r="M1434" i="5"/>
  <c r="N1434" i="5"/>
  <c r="O1434" i="5"/>
  <c r="P1434" i="5"/>
  <c r="Q1434" i="5"/>
  <c r="L1435" i="5"/>
  <c r="M1435" i="5"/>
  <c r="N1435" i="5"/>
  <c r="O1435" i="5"/>
  <c r="P1435" i="5"/>
  <c r="Q1435" i="5"/>
  <c r="L1436" i="5"/>
  <c r="M1436" i="5"/>
  <c r="N1436" i="5"/>
  <c r="O1436" i="5"/>
  <c r="P1436" i="5"/>
  <c r="Q1436" i="5"/>
  <c r="L1437" i="5"/>
  <c r="M1437" i="5"/>
  <c r="N1437" i="5"/>
  <c r="O1437" i="5"/>
  <c r="P1437" i="5"/>
  <c r="Q1437" i="5"/>
  <c r="L1438" i="5"/>
  <c r="M1438" i="5"/>
  <c r="N1438" i="5"/>
  <c r="O1438" i="5"/>
  <c r="P1438" i="5"/>
  <c r="Q1438" i="5"/>
  <c r="L1439" i="5"/>
  <c r="M1439" i="5"/>
  <c r="N1439" i="5"/>
  <c r="O1439" i="5"/>
  <c r="P1439" i="5"/>
  <c r="Q1439" i="5"/>
  <c r="L1440" i="5"/>
  <c r="M1440" i="5"/>
  <c r="N1440" i="5"/>
  <c r="O1440" i="5"/>
  <c r="P1440" i="5"/>
  <c r="Q1440" i="5"/>
  <c r="L1441" i="5"/>
  <c r="M1441" i="5"/>
  <c r="N1441" i="5"/>
  <c r="O1441" i="5"/>
  <c r="P1441" i="5"/>
  <c r="Q1441" i="5"/>
  <c r="L1442" i="5"/>
  <c r="M1442" i="5"/>
  <c r="N1442" i="5"/>
  <c r="O1442" i="5"/>
  <c r="P1442" i="5"/>
  <c r="Q1442" i="5"/>
  <c r="L1443" i="5"/>
  <c r="M1443" i="5"/>
  <c r="N1443" i="5"/>
  <c r="O1443" i="5"/>
  <c r="P1443" i="5"/>
  <c r="Q1443" i="5"/>
  <c r="L1444" i="5"/>
  <c r="M1444" i="5"/>
  <c r="N1444" i="5"/>
  <c r="O1444" i="5"/>
  <c r="P1444" i="5"/>
  <c r="Q1444" i="5"/>
  <c r="L1445" i="5"/>
  <c r="M1445" i="5"/>
  <c r="N1445" i="5"/>
  <c r="O1445" i="5"/>
  <c r="P1445" i="5"/>
  <c r="Q1445" i="5"/>
  <c r="L1446" i="5"/>
  <c r="M1446" i="5"/>
  <c r="N1446" i="5"/>
  <c r="O1446" i="5"/>
  <c r="P1446" i="5"/>
  <c r="Q1446" i="5"/>
  <c r="L1447" i="5"/>
  <c r="M1447" i="5"/>
  <c r="N1447" i="5"/>
  <c r="O1447" i="5"/>
  <c r="P1447" i="5"/>
  <c r="Q1447" i="5"/>
  <c r="L1448" i="5"/>
  <c r="M1448" i="5"/>
  <c r="N1448" i="5"/>
  <c r="O1448" i="5"/>
  <c r="P1448" i="5"/>
  <c r="Q1448" i="5"/>
  <c r="L1449" i="5"/>
  <c r="M1449" i="5"/>
  <c r="N1449" i="5"/>
  <c r="O1449" i="5"/>
  <c r="P1449" i="5"/>
  <c r="Q1449" i="5"/>
  <c r="L1450" i="5"/>
  <c r="M1450" i="5"/>
  <c r="N1450" i="5"/>
  <c r="O1450" i="5"/>
  <c r="P1450" i="5"/>
  <c r="Q1450" i="5"/>
  <c r="L1451" i="5"/>
  <c r="M1451" i="5"/>
  <c r="N1451" i="5"/>
  <c r="O1451" i="5"/>
  <c r="P1451" i="5"/>
  <c r="Q1451" i="5"/>
  <c r="L1452" i="5"/>
  <c r="M1452" i="5"/>
  <c r="N1452" i="5"/>
  <c r="O1452" i="5"/>
  <c r="P1452" i="5"/>
  <c r="Q1452" i="5"/>
  <c r="L1453" i="5"/>
  <c r="M1453" i="5"/>
  <c r="N1453" i="5"/>
  <c r="O1453" i="5"/>
  <c r="P1453" i="5"/>
  <c r="Q1453" i="5"/>
  <c r="L1454" i="5"/>
  <c r="M1454" i="5"/>
  <c r="N1454" i="5"/>
  <c r="O1454" i="5"/>
  <c r="P1454" i="5"/>
  <c r="Q1454" i="5"/>
  <c r="L1455" i="5"/>
  <c r="M1455" i="5"/>
  <c r="N1455" i="5"/>
  <c r="O1455" i="5"/>
  <c r="P1455" i="5"/>
  <c r="Q1455" i="5"/>
  <c r="L1456" i="5"/>
  <c r="M1456" i="5"/>
  <c r="N1456" i="5"/>
  <c r="O1456" i="5"/>
  <c r="P1456" i="5"/>
  <c r="Q1456" i="5"/>
  <c r="L1457" i="5"/>
  <c r="M1457" i="5"/>
  <c r="N1457" i="5"/>
  <c r="O1457" i="5"/>
  <c r="P1457" i="5"/>
  <c r="Q1457" i="5"/>
  <c r="L1458" i="5"/>
  <c r="M1458" i="5"/>
  <c r="N1458" i="5"/>
  <c r="O1458" i="5"/>
  <c r="P1458" i="5"/>
  <c r="Q1458" i="5"/>
  <c r="L1459" i="5"/>
  <c r="M1459" i="5"/>
  <c r="N1459" i="5"/>
  <c r="O1459" i="5"/>
  <c r="P1459" i="5"/>
  <c r="Q1459" i="5"/>
  <c r="L1460" i="5"/>
  <c r="M1460" i="5"/>
  <c r="N1460" i="5"/>
  <c r="O1460" i="5"/>
  <c r="P1460" i="5"/>
  <c r="Q1460" i="5"/>
  <c r="L1461" i="5"/>
  <c r="M1461" i="5"/>
  <c r="N1461" i="5"/>
  <c r="O1461" i="5"/>
  <c r="P1461" i="5"/>
  <c r="Q1461" i="5"/>
  <c r="L1462" i="5"/>
  <c r="M1462" i="5"/>
  <c r="N1462" i="5"/>
  <c r="O1462" i="5"/>
  <c r="P1462" i="5"/>
  <c r="Q1462" i="5"/>
  <c r="L1463" i="5"/>
  <c r="M1463" i="5"/>
  <c r="N1463" i="5"/>
  <c r="O1463" i="5"/>
  <c r="P1463" i="5"/>
  <c r="Q1463" i="5"/>
  <c r="L1464" i="5"/>
  <c r="M1464" i="5"/>
  <c r="N1464" i="5"/>
  <c r="O1464" i="5"/>
  <c r="P1464" i="5"/>
  <c r="Q1464" i="5"/>
  <c r="L1465" i="5"/>
  <c r="M1465" i="5"/>
  <c r="N1465" i="5"/>
  <c r="O1465" i="5"/>
  <c r="P1465" i="5"/>
  <c r="Q1465" i="5"/>
  <c r="L1466" i="5"/>
  <c r="M1466" i="5"/>
  <c r="N1466" i="5"/>
  <c r="O1466" i="5"/>
  <c r="P1466" i="5"/>
  <c r="Q1466" i="5"/>
  <c r="L1467" i="5"/>
  <c r="M1467" i="5"/>
  <c r="N1467" i="5"/>
  <c r="O1467" i="5"/>
  <c r="P1467" i="5"/>
  <c r="Q1467" i="5"/>
  <c r="L1468" i="5"/>
  <c r="M1468" i="5"/>
  <c r="N1468" i="5"/>
  <c r="O1468" i="5"/>
  <c r="P1468" i="5"/>
  <c r="Q1468" i="5"/>
  <c r="L1469" i="5"/>
  <c r="M1469" i="5"/>
  <c r="N1469" i="5"/>
  <c r="O1469" i="5"/>
  <c r="P1469" i="5"/>
  <c r="Q1469" i="5"/>
  <c r="L1470" i="5"/>
  <c r="M1470" i="5"/>
  <c r="N1470" i="5"/>
  <c r="O1470" i="5"/>
  <c r="P1470" i="5"/>
  <c r="Q1470" i="5"/>
  <c r="L1471" i="5"/>
  <c r="M1471" i="5"/>
  <c r="N1471" i="5"/>
  <c r="O1471" i="5"/>
  <c r="P1471" i="5"/>
  <c r="Q1471" i="5"/>
  <c r="L1472" i="5"/>
  <c r="M1472" i="5"/>
  <c r="N1472" i="5"/>
  <c r="O1472" i="5"/>
  <c r="P1472" i="5"/>
  <c r="Q1472" i="5"/>
  <c r="L1473" i="5"/>
  <c r="M1473" i="5"/>
  <c r="N1473" i="5"/>
  <c r="O1473" i="5"/>
  <c r="P1473" i="5"/>
  <c r="Q1473" i="5"/>
  <c r="L1474" i="5"/>
  <c r="M1474" i="5"/>
  <c r="N1474" i="5"/>
  <c r="O1474" i="5"/>
  <c r="P1474" i="5"/>
  <c r="Q1474" i="5"/>
  <c r="L1475" i="5"/>
  <c r="M1475" i="5"/>
  <c r="N1475" i="5"/>
  <c r="O1475" i="5"/>
  <c r="P1475" i="5"/>
  <c r="Q1475" i="5"/>
  <c r="L1476" i="5"/>
  <c r="M1476" i="5"/>
  <c r="N1476" i="5"/>
  <c r="O1476" i="5"/>
  <c r="P1476" i="5"/>
  <c r="Q1476" i="5"/>
  <c r="L1477" i="5"/>
  <c r="M1477" i="5"/>
  <c r="N1477" i="5"/>
  <c r="O1477" i="5"/>
  <c r="P1477" i="5"/>
  <c r="Q1477" i="5"/>
  <c r="L1478" i="5"/>
  <c r="M1478" i="5"/>
  <c r="N1478" i="5"/>
  <c r="O1478" i="5"/>
  <c r="P1478" i="5"/>
  <c r="Q1478" i="5"/>
  <c r="L1479" i="5"/>
  <c r="M1479" i="5"/>
  <c r="N1479" i="5"/>
  <c r="O1479" i="5"/>
  <c r="P1479" i="5"/>
  <c r="Q1479" i="5"/>
  <c r="L1480" i="5"/>
  <c r="M1480" i="5"/>
  <c r="N1480" i="5"/>
  <c r="O1480" i="5"/>
  <c r="P1480" i="5"/>
  <c r="Q1480" i="5"/>
  <c r="L1481" i="5"/>
  <c r="M1481" i="5"/>
  <c r="N1481" i="5"/>
  <c r="O1481" i="5"/>
  <c r="P1481" i="5"/>
  <c r="Q1481" i="5"/>
  <c r="L1482" i="5"/>
  <c r="M1482" i="5"/>
  <c r="N1482" i="5"/>
  <c r="O1482" i="5"/>
  <c r="P1482" i="5"/>
  <c r="Q1482" i="5"/>
  <c r="L1483" i="5"/>
  <c r="M1483" i="5"/>
  <c r="N1483" i="5"/>
  <c r="O1483" i="5"/>
  <c r="P1483" i="5"/>
  <c r="Q1483" i="5"/>
  <c r="L1484" i="5"/>
  <c r="M1484" i="5"/>
  <c r="N1484" i="5"/>
  <c r="O1484" i="5"/>
  <c r="P1484" i="5"/>
  <c r="Q1484" i="5"/>
  <c r="L1485" i="5"/>
  <c r="M1485" i="5"/>
  <c r="N1485" i="5"/>
  <c r="O1485" i="5"/>
  <c r="P1485" i="5"/>
  <c r="Q1485" i="5"/>
  <c r="L1486" i="5"/>
  <c r="M1486" i="5"/>
  <c r="N1486" i="5"/>
  <c r="O1486" i="5"/>
  <c r="P1486" i="5"/>
  <c r="Q1486" i="5"/>
  <c r="L1487" i="5"/>
  <c r="M1487" i="5"/>
  <c r="N1487" i="5"/>
  <c r="O1487" i="5"/>
  <c r="P1487" i="5"/>
  <c r="Q1487" i="5"/>
  <c r="L1488" i="5"/>
  <c r="M1488" i="5"/>
  <c r="N1488" i="5"/>
  <c r="O1488" i="5"/>
  <c r="P1488" i="5"/>
  <c r="Q1488" i="5"/>
  <c r="L1489" i="5"/>
  <c r="M1489" i="5"/>
  <c r="N1489" i="5"/>
  <c r="O1489" i="5"/>
  <c r="P1489" i="5"/>
  <c r="Q1489" i="5"/>
  <c r="L1490" i="5"/>
  <c r="M1490" i="5"/>
  <c r="N1490" i="5"/>
  <c r="O1490" i="5"/>
  <c r="P1490" i="5"/>
  <c r="Q1490" i="5"/>
  <c r="L1491" i="5"/>
  <c r="M1491" i="5"/>
  <c r="N1491" i="5"/>
  <c r="O1491" i="5"/>
  <c r="P1491" i="5"/>
  <c r="Q1491" i="5"/>
  <c r="L1492" i="5"/>
  <c r="M1492" i="5"/>
  <c r="N1492" i="5"/>
  <c r="O1492" i="5"/>
  <c r="P1492" i="5"/>
  <c r="Q1492" i="5"/>
  <c r="L1493" i="5"/>
  <c r="M1493" i="5"/>
  <c r="N1493" i="5"/>
  <c r="O1493" i="5"/>
  <c r="P1493" i="5"/>
  <c r="Q1493" i="5"/>
  <c r="L1494" i="5"/>
  <c r="M1494" i="5"/>
  <c r="N1494" i="5"/>
  <c r="O1494" i="5"/>
  <c r="P1494" i="5"/>
  <c r="Q1494" i="5"/>
  <c r="L1495" i="5"/>
  <c r="M1495" i="5"/>
  <c r="N1495" i="5"/>
  <c r="O1495" i="5"/>
  <c r="P1495" i="5"/>
  <c r="Q1495" i="5"/>
  <c r="L1496" i="5"/>
  <c r="M1496" i="5"/>
  <c r="N1496" i="5"/>
  <c r="O1496" i="5"/>
  <c r="P1496" i="5"/>
  <c r="Q1496" i="5"/>
  <c r="L1497" i="5"/>
  <c r="M1497" i="5"/>
  <c r="N1497" i="5"/>
  <c r="O1497" i="5"/>
  <c r="P1497" i="5"/>
  <c r="Q1497" i="5"/>
  <c r="L1498" i="5"/>
  <c r="M1498" i="5"/>
  <c r="N1498" i="5"/>
  <c r="O1498" i="5"/>
  <c r="P1498" i="5"/>
  <c r="Q1498" i="5"/>
  <c r="L1499" i="5"/>
  <c r="M1499" i="5"/>
  <c r="N1499" i="5"/>
  <c r="O1499" i="5"/>
  <c r="P1499" i="5"/>
  <c r="Q1499" i="5"/>
  <c r="L1500" i="5"/>
  <c r="M1500" i="5"/>
  <c r="N1500" i="5"/>
  <c r="O1500" i="5"/>
  <c r="P1500" i="5"/>
  <c r="Q1500" i="5"/>
  <c r="L1501" i="5"/>
  <c r="M1501" i="5"/>
  <c r="N1501" i="5"/>
  <c r="O1501" i="5"/>
  <c r="P1501" i="5"/>
  <c r="Q1501" i="5"/>
  <c r="L1502" i="5"/>
  <c r="M1502" i="5"/>
  <c r="N1502" i="5"/>
  <c r="O1502" i="5"/>
  <c r="P1502" i="5"/>
  <c r="Q1502" i="5"/>
  <c r="L1503" i="5"/>
  <c r="M1503" i="5"/>
  <c r="N1503" i="5"/>
  <c r="O1503" i="5"/>
  <c r="P1503" i="5"/>
  <c r="Q1503" i="5"/>
  <c r="L1504" i="5"/>
  <c r="M1504" i="5"/>
  <c r="N1504" i="5"/>
  <c r="O1504" i="5"/>
  <c r="P1504" i="5"/>
  <c r="Q1504" i="5"/>
  <c r="L1505" i="5"/>
  <c r="M1505" i="5"/>
  <c r="N1505" i="5"/>
  <c r="O1505" i="5"/>
  <c r="P1505" i="5"/>
  <c r="Q1505" i="5"/>
  <c r="L1506" i="5"/>
  <c r="M1506" i="5"/>
  <c r="N1506" i="5"/>
  <c r="O1506" i="5"/>
  <c r="P1506" i="5"/>
  <c r="Q1506" i="5"/>
  <c r="L1507" i="5"/>
  <c r="M1507" i="5"/>
  <c r="N1507" i="5"/>
  <c r="O1507" i="5"/>
  <c r="P1507" i="5"/>
  <c r="Q1507" i="5"/>
  <c r="L1508" i="5"/>
  <c r="M1508" i="5"/>
  <c r="N1508" i="5"/>
  <c r="O1508" i="5"/>
  <c r="P1508" i="5"/>
  <c r="Q1508" i="5"/>
  <c r="L1509" i="5"/>
  <c r="M1509" i="5"/>
  <c r="N1509" i="5"/>
  <c r="O1509" i="5"/>
  <c r="P1509" i="5"/>
  <c r="Q1509" i="5"/>
  <c r="L1510" i="5"/>
  <c r="M1510" i="5"/>
  <c r="N1510" i="5"/>
  <c r="O1510" i="5"/>
  <c r="P1510" i="5"/>
  <c r="Q1510" i="5"/>
  <c r="L1511" i="5"/>
  <c r="M1511" i="5"/>
  <c r="N1511" i="5"/>
  <c r="O1511" i="5"/>
  <c r="P1511" i="5"/>
  <c r="Q1511" i="5"/>
  <c r="L1512" i="5"/>
  <c r="M1512" i="5"/>
  <c r="N1512" i="5"/>
  <c r="O1512" i="5"/>
  <c r="P1512" i="5"/>
  <c r="Q1512" i="5"/>
  <c r="L1513" i="5"/>
  <c r="M1513" i="5"/>
  <c r="N1513" i="5"/>
  <c r="O1513" i="5"/>
  <c r="P1513" i="5"/>
  <c r="Q1513" i="5"/>
  <c r="L1514" i="5"/>
  <c r="M1514" i="5"/>
  <c r="N1514" i="5"/>
  <c r="O1514" i="5"/>
  <c r="P1514" i="5"/>
  <c r="Q1514" i="5"/>
  <c r="L1515" i="5"/>
  <c r="M1515" i="5"/>
  <c r="N1515" i="5"/>
  <c r="O1515" i="5"/>
  <c r="P1515" i="5"/>
  <c r="Q1515" i="5"/>
  <c r="L1516" i="5"/>
  <c r="M1516" i="5"/>
  <c r="N1516" i="5"/>
  <c r="O1516" i="5"/>
  <c r="P1516" i="5"/>
  <c r="Q1516" i="5"/>
  <c r="L1517" i="5"/>
  <c r="M1517" i="5"/>
  <c r="N1517" i="5"/>
  <c r="O1517" i="5"/>
  <c r="P1517" i="5"/>
  <c r="Q1517" i="5"/>
  <c r="L1518" i="5"/>
  <c r="M1518" i="5"/>
  <c r="N1518" i="5"/>
  <c r="O1518" i="5"/>
  <c r="P1518" i="5"/>
  <c r="Q1518" i="5"/>
  <c r="L1519" i="5"/>
  <c r="M1519" i="5"/>
  <c r="N1519" i="5"/>
  <c r="O1519" i="5"/>
  <c r="P1519" i="5"/>
  <c r="Q1519" i="5"/>
  <c r="L1520" i="5"/>
  <c r="M1520" i="5"/>
  <c r="N1520" i="5"/>
  <c r="O1520" i="5"/>
  <c r="P1520" i="5"/>
  <c r="Q1520" i="5"/>
  <c r="L1521" i="5"/>
  <c r="M1521" i="5"/>
  <c r="N1521" i="5"/>
  <c r="O1521" i="5"/>
  <c r="P1521" i="5"/>
  <c r="Q1521" i="5"/>
  <c r="L1522" i="5"/>
  <c r="M1522" i="5"/>
  <c r="N1522" i="5"/>
  <c r="O1522" i="5"/>
  <c r="P1522" i="5"/>
  <c r="Q1522" i="5"/>
  <c r="L1523" i="5"/>
  <c r="M1523" i="5"/>
  <c r="N1523" i="5"/>
  <c r="O1523" i="5"/>
  <c r="P1523" i="5"/>
  <c r="Q1523" i="5"/>
  <c r="L1524" i="5"/>
  <c r="M1524" i="5"/>
  <c r="N1524" i="5"/>
  <c r="O1524" i="5"/>
  <c r="P1524" i="5"/>
  <c r="Q1524" i="5"/>
  <c r="L1525" i="5"/>
  <c r="M1525" i="5"/>
  <c r="N1525" i="5"/>
  <c r="O1525" i="5"/>
  <c r="P1525" i="5"/>
  <c r="Q1525" i="5"/>
  <c r="L1526" i="5"/>
  <c r="M1526" i="5"/>
  <c r="N1526" i="5"/>
  <c r="O1526" i="5"/>
  <c r="P1526" i="5"/>
  <c r="Q1526" i="5"/>
  <c r="L1527" i="5"/>
  <c r="M1527" i="5"/>
  <c r="N1527" i="5"/>
  <c r="O1527" i="5"/>
  <c r="P1527" i="5"/>
  <c r="Q1527" i="5"/>
  <c r="L1528" i="5"/>
  <c r="M1528" i="5"/>
  <c r="N1528" i="5"/>
  <c r="O1528" i="5"/>
  <c r="P1528" i="5"/>
  <c r="Q1528" i="5"/>
  <c r="L1529" i="5"/>
  <c r="M1529" i="5"/>
  <c r="N1529" i="5"/>
  <c r="O1529" i="5"/>
  <c r="P1529" i="5"/>
  <c r="Q1529" i="5"/>
  <c r="L1530" i="5"/>
  <c r="M1530" i="5"/>
  <c r="N1530" i="5"/>
  <c r="O1530" i="5"/>
  <c r="P1530" i="5"/>
  <c r="Q1530" i="5"/>
  <c r="L1531" i="5"/>
  <c r="M1531" i="5"/>
  <c r="N1531" i="5"/>
  <c r="O1531" i="5"/>
  <c r="P1531" i="5"/>
  <c r="Q1531" i="5"/>
  <c r="L1532" i="5"/>
  <c r="M1532" i="5"/>
  <c r="N1532" i="5"/>
  <c r="O1532" i="5"/>
  <c r="P1532" i="5"/>
  <c r="Q1532" i="5"/>
  <c r="L1533" i="5"/>
  <c r="M1533" i="5"/>
  <c r="N1533" i="5"/>
  <c r="O1533" i="5"/>
  <c r="P1533" i="5"/>
  <c r="Q1533" i="5"/>
  <c r="L1534" i="5"/>
  <c r="M1534" i="5"/>
  <c r="N1534" i="5"/>
  <c r="O1534" i="5"/>
  <c r="P1534" i="5"/>
  <c r="Q1534" i="5"/>
  <c r="L1535" i="5"/>
  <c r="M1535" i="5"/>
  <c r="N1535" i="5"/>
  <c r="O1535" i="5"/>
  <c r="P1535" i="5"/>
  <c r="Q1535" i="5"/>
  <c r="L1536" i="5"/>
  <c r="M1536" i="5"/>
  <c r="N1536" i="5"/>
  <c r="O1536" i="5"/>
  <c r="P1536" i="5"/>
  <c r="Q1536" i="5"/>
  <c r="L1537" i="5"/>
  <c r="M1537" i="5"/>
  <c r="N1537" i="5"/>
  <c r="O1537" i="5"/>
  <c r="P1537" i="5"/>
  <c r="Q1537" i="5"/>
  <c r="L1538" i="5"/>
  <c r="M1538" i="5"/>
  <c r="N1538" i="5"/>
  <c r="O1538" i="5"/>
  <c r="P1538" i="5"/>
  <c r="Q1538" i="5"/>
  <c r="L1539" i="5"/>
  <c r="M1539" i="5"/>
  <c r="N1539" i="5"/>
  <c r="O1539" i="5"/>
  <c r="P1539" i="5"/>
  <c r="Q1539" i="5"/>
  <c r="L1540" i="5"/>
  <c r="M1540" i="5"/>
  <c r="N1540" i="5"/>
  <c r="O1540" i="5"/>
  <c r="P1540" i="5"/>
  <c r="Q1540" i="5"/>
  <c r="L1541" i="5"/>
  <c r="M1541" i="5"/>
  <c r="N1541" i="5"/>
  <c r="O1541" i="5"/>
  <c r="P1541" i="5"/>
  <c r="Q1541" i="5"/>
  <c r="L1542" i="5"/>
  <c r="M1542" i="5"/>
  <c r="N1542" i="5"/>
  <c r="O1542" i="5"/>
  <c r="P1542" i="5"/>
  <c r="Q1542" i="5"/>
  <c r="L1543" i="5"/>
  <c r="M1543" i="5"/>
  <c r="N1543" i="5"/>
  <c r="O1543" i="5"/>
  <c r="P1543" i="5"/>
  <c r="Q1543" i="5"/>
  <c r="L1544" i="5"/>
  <c r="M1544" i="5"/>
  <c r="N1544" i="5"/>
  <c r="O1544" i="5"/>
  <c r="P1544" i="5"/>
  <c r="Q1544" i="5"/>
  <c r="L1545" i="5"/>
  <c r="M1545" i="5"/>
  <c r="N1545" i="5"/>
  <c r="O1545" i="5"/>
  <c r="P1545" i="5"/>
  <c r="Q1545" i="5"/>
  <c r="L1546" i="5"/>
  <c r="M1546" i="5"/>
  <c r="N1546" i="5"/>
  <c r="O1546" i="5"/>
  <c r="P1546" i="5"/>
  <c r="Q1546" i="5"/>
  <c r="L1547" i="5"/>
  <c r="M1547" i="5"/>
  <c r="N1547" i="5"/>
  <c r="O1547" i="5"/>
  <c r="P1547" i="5"/>
  <c r="Q1547" i="5"/>
  <c r="L1548" i="5"/>
  <c r="M1548" i="5"/>
  <c r="N1548" i="5"/>
  <c r="O1548" i="5"/>
  <c r="P1548" i="5"/>
  <c r="Q1548" i="5"/>
  <c r="L1549" i="5"/>
  <c r="M1549" i="5"/>
  <c r="N1549" i="5"/>
  <c r="O1549" i="5"/>
  <c r="P1549" i="5"/>
  <c r="Q1549" i="5"/>
  <c r="L1550" i="5"/>
  <c r="M1550" i="5"/>
  <c r="N1550" i="5"/>
  <c r="O1550" i="5"/>
  <c r="P1550" i="5"/>
  <c r="Q1550" i="5"/>
  <c r="L1551" i="5"/>
  <c r="M1551" i="5"/>
  <c r="N1551" i="5"/>
  <c r="O1551" i="5"/>
  <c r="P1551" i="5"/>
  <c r="Q1551" i="5"/>
  <c r="L1552" i="5"/>
  <c r="M1552" i="5"/>
  <c r="N1552" i="5"/>
  <c r="O1552" i="5"/>
  <c r="P1552" i="5"/>
  <c r="Q1552" i="5"/>
  <c r="L1553" i="5"/>
  <c r="M1553" i="5"/>
  <c r="N1553" i="5"/>
  <c r="O1553" i="5"/>
  <c r="P1553" i="5"/>
  <c r="Q1553" i="5"/>
  <c r="L1554" i="5"/>
  <c r="M1554" i="5"/>
  <c r="N1554" i="5"/>
  <c r="O1554" i="5"/>
  <c r="P1554" i="5"/>
  <c r="Q1554" i="5"/>
  <c r="L1555" i="5"/>
  <c r="M1555" i="5"/>
  <c r="N1555" i="5"/>
  <c r="O1555" i="5"/>
  <c r="P1555" i="5"/>
  <c r="Q1555" i="5"/>
  <c r="L1556" i="5"/>
  <c r="M1556" i="5"/>
  <c r="N1556" i="5"/>
  <c r="O1556" i="5"/>
  <c r="P1556" i="5"/>
  <c r="Q1556" i="5"/>
  <c r="L1557" i="5"/>
  <c r="M1557" i="5"/>
  <c r="N1557" i="5"/>
  <c r="O1557" i="5"/>
  <c r="P1557" i="5"/>
  <c r="Q1557" i="5"/>
  <c r="L1558" i="5"/>
  <c r="M1558" i="5"/>
  <c r="N1558" i="5"/>
  <c r="O1558" i="5"/>
  <c r="P1558" i="5"/>
  <c r="Q1558" i="5"/>
  <c r="L1559" i="5"/>
  <c r="M1559" i="5"/>
  <c r="N1559" i="5"/>
  <c r="O1559" i="5"/>
  <c r="P1559" i="5"/>
  <c r="Q1559" i="5"/>
  <c r="L1560" i="5"/>
  <c r="M1560" i="5"/>
  <c r="N1560" i="5"/>
  <c r="O1560" i="5"/>
  <c r="P1560" i="5"/>
  <c r="Q1560" i="5"/>
  <c r="L1561" i="5"/>
  <c r="M1561" i="5"/>
  <c r="N1561" i="5"/>
  <c r="O1561" i="5"/>
  <c r="P1561" i="5"/>
  <c r="Q1561" i="5"/>
  <c r="L1562" i="5"/>
  <c r="M1562" i="5"/>
  <c r="N1562" i="5"/>
  <c r="O1562" i="5"/>
  <c r="P1562" i="5"/>
  <c r="Q1562" i="5"/>
  <c r="L1563" i="5"/>
  <c r="M1563" i="5"/>
  <c r="N1563" i="5"/>
  <c r="O1563" i="5"/>
  <c r="P1563" i="5"/>
  <c r="Q1563" i="5"/>
  <c r="L1564" i="5"/>
  <c r="M1564" i="5"/>
  <c r="N1564" i="5"/>
  <c r="O1564" i="5"/>
  <c r="P1564" i="5"/>
  <c r="Q1564" i="5"/>
  <c r="L1565" i="5"/>
  <c r="M1565" i="5"/>
  <c r="N1565" i="5"/>
  <c r="O1565" i="5"/>
  <c r="P1565" i="5"/>
  <c r="Q1565" i="5"/>
  <c r="L1566" i="5"/>
  <c r="M1566" i="5"/>
  <c r="N1566" i="5"/>
  <c r="O1566" i="5"/>
  <c r="P1566" i="5"/>
  <c r="Q1566" i="5"/>
  <c r="L1567" i="5"/>
  <c r="M1567" i="5"/>
  <c r="N1567" i="5"/>
  <c r="O1567" i="5"/>
  <c r="P1567" i="5"/>
  <c r="Q1567" i="5"/>
  <c r="L1568" i="5"/>
  <c r="M1568" i="5"/>
  <c r="N1568" i="5"/>
  <c r="O1568" i="5"/>
  <c r="P1568" i="5"/>
  <c r="Q1568" i="5"/>
  <c r="L1569" i="5"/>
  <c r="M1569" i="5"/>
  <c r="N1569" i="5"/>
  <c r="O1569" i="5"/>
  <c r="P1569" i="5"/>
  <c r="Q1569" i="5"/>
  <c r="L1570" i="5"/>
  <c r="M1570" i="5"/>
  <c r="N1570" i="5"/>
  <c r="O1570" i="5"/>
  <c r="P1570" i="5"/>
  <c r="Q1570" i="5"/>
  <c r="L1571" i="5"/>
  <c r="M1571" i="5"/>
  <c r="N1571" i="5"/>
  <c r="O1571" i="5"/>
  <c r="P1571" i="5"/>
  <c r="Q1571" i="5"/>
  <c r="L1572" i="5"/>
  <c r="M1572" i="5"/>
  <c r="N1572" i="5"/>
  <c r="O1572" i="5"/>
  <c r="P1572" i="5"/>
  <c r="Q1572" i="5"/>
  <c r="L1573" i="5"/>
  <c r="M1573" i="5"/>
  <c r="N1573" i="5"/>
  <c r="O1573" i="5"/>
  <c r="P1573" i="5"/>
  <c r="Q1573" i="5"/>
  <c r="L1574" i="5"/>
  <c r="M1574" i="5"/>
  <c r="N1574" i="5"/>
  <c r="O1574" i="5"/>
  <c r="P1574" i="5"/>
  <c r="Q1574" i="5"/>
  <c r="L1575" i="5"/>
  <c r="M1575" i="5"/>
  <c r="N1575" i="5"/>
  <c r="O1575" i="5"/>
  <c r="P1575" i="5"/>
  <c r="Q1575" i="5"/>
  <c r="L1576" i="5"/>
  <c r="M1576" i="5"/>
  <c r="N1576" i="5"/>
  <c r="O1576" i="5"/>
  <c r="P1576" i="5"/>
  <c r="Q1576" i="5"/>
  <c r="L1577" i="5"/>
  <c r="M1577" i="5"/>
  <c r="N1577" i="5"/>
  <c r="O1577" i="5"/>
  <c r="P1577" i="5"/>
  <c r="Q1577" i="5"/>
  <c r="L1578" i="5"/>
  <c r="M1578" i="5"/>
  <c r="N1578" i="5"/>
  <c r="O1578" i="5"/>
  <c r="P1578" i="5"/>
  <c r="Q1578" i="5"/>
  <c r="L1579" i="5"/>
  <c r="M1579" i="5"/>
  <c r="N1579" i="5"/>
  <c r="O1579" i="5"/>
  <c r="P1579" i="5"/>
  <c r="Q1579" i="5"/>
  <c r="L1580" i="5"/>
  <c r="M1580" i="5"/>
  <c r="N1580" i="5"/>
  <c r="O1580" i="5"/>
  <c r="P1580" i="5"/>
  <c r="Q1580" i="5"/>
  <c r="L1581" i="5"/>
  <c r="M1581" i="5"/>
  <c r="N1581" i="5"/>
  <c r="O1581" i="5"/>
  <c r="P1581" i="5"/>
  <c r="Q1581" i="5"/>
  <c r="L1582" i="5"/>
  <c r="M1582" i="5"/>
  <c r="N1582" i="5"/>
  <c r="O1582" i="5"/>
  <c r="P1582" i="5"/>
  <c r="Q1582" i="5"/>
  <c r="L1583" i="5"/>
  <c r="M1583" i="5"/>
  <c r="N1583" i="5"/>
  <c r="O1583" i="5"/>
  <c r="P1583" i="5"/>
  <c r="Q1583" i="5"/>
  <c r="L1584" i="5"/>
  <c r="M1584" i="5"/>
  <c r="N1584" i="5"/>
  <c r="O1584" i="5"/>
  <c r="P1584" i="5"/>
  <c r="Q1584" i="5"/>
  <c r="L1585" i="5"/>
  <c r="M1585" i="5"/>
  <c r="N1585" i="5"/>
  <c r="O1585" i="5"/>
  <c r="P1585" i="5"/>
  <c r="Q1585" i="5"/>
  <c r="L1586" i="5"/>
  <c r="M1586" i="5"/>
  <c r="N1586" i="5"/>
  <c r="O1586" i="5"/>
  <c r="P1586" i="5"/>
  <c r="Q1586" i="5"/>
  <c r="L1587" i="5"/>
  <c r="M1587" i="5"/>
  <c r="N1587" i="5"/>
  <c r="O1587" i="5"/>
  <c r="P1587" i="5"/>
  <c r="Q1587" i="5"/>
  <c r="L1588" i="5"/>
  <c r="M1588" i="5"/>
  <c r="N1588" i="5"/>
  <c r="O1588" i="5"/>
  <c r="P1588" i="5"/>
  <c r="Q1588" i="5"/>
  <c r="L1589" i="5"/>
  <c r="M1589" i="5"/>
  <c r="N1589" i="5"/>
  <c r="O1589" i="5"/>
  <c r="P1589" i="5"/>
  <c r="Q1589" i="5"/>
  <c r="L1590" i="5"/>
  <c r="M1590" i="5"/>
  <c r="N1590" i="5"/>
  <c r="O1590" i="5"/>
  <c r="P1590" i="5"/>
  <c r="Q1590" i="5"/>
  <c r="L1591" i="5"/>
  <c r="M1591" i="5"/>
  <c r="N1591" i="5"/>
  <c r="O1591" i="5"/>
  <c r="P1591" i="5"/>
  <c r="Q1591" i="5"/>
  <c r="L1592" i="5"/>
  <c r="M1592" i="5"/>
  <c r="N1592" i="5"/>
  <c r="O1592" i="5"/>
  <c r="P1592" i="5"/>
  <c r="Q1592" i="5"/>
  <c r="L1593" i="5"/>
  <c r="M1593" i="5"/>
  <c r="N1593" i="5"/>
  <c r="O1593" i="5"/>
  <c r="P1593" i="5"/>
  <c r="Q1593" i="5"/>
  <c r="L1594" i="5"/>
  <c r="M1594" i="5"/>
  <c r="N1594" i="5"/>
  <c r="O1594" i="5"/>
  <c r="P1594" i="5"/>
  <c r="Q1594" i="5"/>
  <c r="L1595" i="5"/>
  <c r="M1595" i="5"/>
  <c r="N1595" i="5"/>
  <c r="O1595" i="5"/>
  <c r="P1595" i="5"/>
  <c r="Q1595" i="5"/>
  <c r="L1596" i="5"/>
  <c r="M1596" i="5"/>
  <c r="N1596" i="5"/>
  <c r="O1596" i="5"/>
  <c r="P1596" i="5"/>
  <c r="Q1596" i="5"/>
  <c r="L1597" i="5"/>
  <c r="M1597" i="5"/>
  <c r="N1597" i="5"/>
  <c r="O1597" i="5"/>
  <c r="P1597" i="5"/>
  <c r="Q1597" i="5"/>
  <c r="L1598" i="5"/>
  <c r="M1598" i="5"/>
  <c r="N1598" i="5"/>
  <c r="O1598" i="5"/>
  <c r="P1598" i="5"/>
  <c r="Q1598" i="5"/>
  <c r="L1599" i="5"/>
  <c r="M1599" i="5"/>
  <c r="N1599" i="5"/>
  <c r="O1599" i="5"/>
  <c r="P1599" i="5"/>
  <c r="Q1599" i="5"/>
  <c r="L1600" i="5"/>
  <c r="M1600" i="5"/>
  <c r="N1600" i="5"/>
  <c r="O1600" i="5"/>
  <c r="P1600" i="5"/>
  <c r="Q1600" i="5"/>
  <c r="L1601" i="5"/>
  <c r="M1601" i="5"/>
  <c r="N1601" i="5"/>
  <c r="O1601" i="5"/>
  <c r="P1601" i="5"/>
  <c r="Q1601" i="5"/>
  <c r="L1602" i="5"/>
  <c r="M1602" i="5"/>
  <c r="N1602" i="5"/>
  <c r="O1602" i="5"/>
  <c r="P1602" i="5"/>
  <c r="Q1602" i="5"/>
  <c r="L1603" i="5"/>
  <c r="M1603" i="5"/>
  <c r="N1603" i="5"/>
  <c r="O1603" i="5"/>
  <c r="P1603" i="5"/>
  <c r="Q1603" i="5"/>
  <c r="L1604" i="5"/>
  <c r="M1604" i="5"/>
  <c r="N1604" i="5"/>
  <c r="O1604" i="5"/>
  <c r="P1604" i="5"/>
  <c r="Q1604" i="5"/>
  <c r="L1605" i="5"/>
  <c r="M1605" i="5"/>
  <c r="N1605" i="5"/>
  <c r="O1605" i="5"/>
  <c r="P1605" i="5"/>
  <c r="Q1605" i="5"/>
  <c r="L1606" i="5"/>
  <c r="M1606" i="5"/>
  <c r="N1606" i="5"/>
  <c r="O1606" i="5"/>
  <c r="P1606" i="5"/>
  <c r="Q1606" i="5"/>
  <c r="L1607" i="5"/>
  <c r="M1607" i="5"/>
  <c r="N1607" i="5"/>
  <c r="O1607" i="5"/>
  <c r="P1607" i="5"/>
  <c r="Q1607" i="5"/>
  <c r="L1608" i="5"/>
  <c r="M1608" i="5"/>
  <c r="N1608" i="5"/>
  <c r="O1608" i="5"/>
  <c r="P1608" i="5"/>
  <c r="Q1608" i="5"/>
  <c r="L1609" i="5"/>
  <c r="M1609" i="5"/>
  <c r="N1609" i="5"/>
  <c r="O1609" i="5"/>
  <c r="P1609" i="5"/>
  <c r="Q1609" i="5"/>
  <c r="L1610" i="5"/>
  <c r="M1610" i="5"/>
  <c r="N1610" i="5"/>
  <c r="O1610" i="5"/>
  <c r="P1610" i="5"/>
  <c r="Q1610" i="5"/>
  <c r="L1611" i="5"/>
  <c r="M1611" i="5"/>
  <c r="N1611" i="5"/>
  <c r="O1611" i="5"/>
  <c r="P1611" i="5"/>
  <c r="Q1611" i="5"/>
  <c r="L1612" i="5"/>
  <c r="M1612" i="5"/>
  <c r="N1612" i="5"/>
  <c r="O1612" i="5"/>
  <c r="P1612" i="5"/>
  <c r="Q1612" i="5"/>
  <c r="L1613" i="5"/>
  <c r="M1613" i="5"/>
  <c r="N1613" i="5"/>
  <c r="O1613" i="5"/>
  <c r="P1613" i="5"/>
  <c r="Q1613" i="5"/>
  <c r="L1614" i="5"/>
  <c r="M1614" i="5"/>
  <c r="N1614" i="5"/>
  <c r="O1614" i="5"/>
  <c r="P1614" i="5"/>
  <c r="Q1614" i="5"/>
  <c r="L1615" i="5"/>
  <c r="M1615" i="5"/>
  <c r="N1615" i="5"/>
  <c r="O1615" i="5"/>
  <c r="P1615" i="5"/>
  <c r="Q1615" i="5"/>
  <c r="L1616" i="5"/>
  <c r="M1616" i="5"/>
  <c r="N1616" i="5"/>
  <c r="O1616" i="5"/>
  <c r="P1616" i="5"/>
  <c r="Q1616" i="5"/>
  <c r="L1617" i="5"/>
  <c r="M1617" i="5"/>
  <c r="N1617" i="5"/>
  <c r="O1617" i="5"/>
  <c r="P1617" i="5"/>
  <c r="Q1617" i="5"/>
  <c r="L1618" i="5"/>
  <c r="M1618" i="5"/>
  <c r="N1618" i="5"/>
  <c r="O1618" i="5"/>
  <c r="P1618" i="5"/>
  <c r="Q1618" i="5"/>
  <c r="L1619" i="5"/>
  <c r="M1619" i="5"/>
  <c r="N1619" i="5"/>
  <c r="O1619" i="5"/>
  <c r="P1619" i="5"/>
  <c r="Q1619" i="5"/>
  <c r="L1620" i="5"/>
  <c r="M1620" i="5"/>
  <c r="N1620" i="5"/>
  <c r="O1620" i="5"/>
  <c r="P1620" i="5"/>
  <c r="Q1620" i="5"/>
  <c r="L1621" i="5"/>
  <c r="M1621" i="5"/>
  <c r="N1621" i="5"/>
  <c r="O1621" i="5"/>
  <c r="P1621" i="5"/>
  <c r="Q1621" i="5"/>
  <c r="L1622" i="5"/>
  <c r="M1622" i="5"/>
  <c r="N1622" i="5"/>
  <c r="O1622" i="5"/>
  <c r="P1622" i="5"/>
  <c r="Q1622" i="5"/>
  <c r="L1623" i="5"/>
  <c r="M1623" i="5"/>
  <c r="N1623" i="5"/>
  <c r="O1623" i="5"/>
  <c r="P1623" i="5"/>
  <c r="Q1623" i="5"/>
  <c r="L1624" i="5"/>
  <c r="M1624" i="5"/>
  <c r="N1624" i="5"/>
  <c r="O1624" i="5"/>
  <c r="P1624" i="5"/>
  <c r="Q1624" i="5"/>
  <c r="L1625" i="5"/>
  <c r="M1625" i="5"/>
  <c r="N1625" i="5"/>
  <c r="O1625" i="5"/>
  <c r="P1625" i="5"/>
  <c r="Q1625" i="5"/>
  <c r="L1626" i="5"/>
  <c r="M1626" i="5"/>
  <c r="N1626" i="5"/>
  <c r="O1626" i="5"/>
  <c r="P1626" i="5"/>
  <c r="Q1626" i="5"/>
  <c r="L1627" i="5"/>
  <c r="M1627" i="5"/>
  <c r="N1627" i="5"/>
  <c r="O1627" i="5"/>
  <c r="P1627" i="5"/>
  <c r="Q1627" i="5"/>
  <c r="L1628" i="5"/>
  <c r="M1628" i="5"/>
  <c r="N1628" i="5"/>
  <c r="O1628" i="5"/>
  <c r="P1628" i="5"/>
  <c r="Q1628" i="5"/>
  <c r="L1629" i="5"/>
  <c r="M1629" i="5"/>
  <c r="N1629" i="5"/>
  <c r="O1629" i="5"/>
  <c r="P1629" i="5"/>
  <c r="Q1629" i="5"/>
  <c r="L1630" i="5"/>
  <c r="M1630" i="5"/>
  <c r="N1630" i="5"/>
  <c r="O1630" i="5"/>
  <c r="P1630" i="5"/>
  <c r="Q1630" i="5"/>
  <c r="L1631" i="5"/>
  <c r="M1631" i="5"/>
  <c r="N1631" i="5"/>
  <c r="O1631" i="5"/>
  <c r="P1631" i="5"/>
  <c r="Q1631" i="5"/>
  <c r="L1632" i="5"/>
  <c r="M1632" i="5"/>
  <c r="N1632" i="5"/>
  <c r="O1632" i="5"/>
  <c r="P1632" i="5"/>
  <c r="Q1632" i="5"/>
  <c r="L1633" i="5"/>
  <c r="M1633" i="5"/>
  <c r="N1633" i="5"/>
  <c r="O1633" i="5"/>
  <c r="P1633" i="5"/>
  <c r="Q1633" i="5"/>
  <c r="L1634" i="5"/>
  <c r="M1634" i="5"/>
  <c r="N1634" i="5"/>
  <c r="O1634" i="5"/>
  <c r="P1634" i="5"/>
  <c r="Q1634" i="5"/>
  <c r="L1635" i="5"/>
  <c r="M1635" i="5"/>
  <c r="N1635" i="5"/>
  <c r="O1635" i="5"/>
  <c r="P1635" i="5"/>
  <c r="Q1635" i="5"/>
  <c r="L1636" i="5"/>
  <c r="M1636" i="5"/>
  <c r="N1636" i="5"/>
  <c r="O1636" i="5"/>
  <c r="P1636" i="5"/>
  <c r="Q1636" i="5"/>
  <c r="L1637" i="5"/>
  <c r="M1637" i="5"/>
  <c r="N1637" i="5"/>
  <c r="O1637" i="5"/>
  <c r="P1637" i="5"/>
  <c r="Q1637" i="5"/>
  <c r="L1638" i="5"/>
  <c r="M1638" i="5"/>
  <c r="N1638" i="5"/>
  <c r="O1638" i="5"/>
  <c r="P1638" i="5"/>
  <c r="Q1638" i="5"/>
  <c r="L1639" i="5"/>
  <c r="M1639" i="5"/>
  <c r="N1639" i="5"/>
  <c r="O1639" i="5"/>
  <c r="P1639" i="5"/>
  <c r="Q1639" i="5"/>
  <c r="L1640" i="5"/>
  <c r="M1640" i="5"/>
  <c r="N1640" i="5"/>
  <c r="O1640" i="5"/>
  <c r="P1640" i="5"/>
  <c r="Q1640" i="5"/>
  <c r="L1641" i="5"/>
  <c r="M1641" i="5"/>
  <c r="N1641" i="5"/>
  <c r="O1641" i="5"/>
  <c r="P1641" i="5"/>
  <c r="Q1641" i="5"/>
  <c r="L1642" i="5"/>
  <c r="M1642" i="5"/>
  <c r="N1642" i="5"/>
  <c r="O1642" i="5"/>
  <c r="P1642" i="5"/>
  <c r="Q1642" i="5"/>
  <c r="L1643" i="5"/>
  <c r="M1643" i="5"/>
  <c r="N1643" i="5"/>
  <c r="O1643" i="5"/>
  <c r="P1643" i="5"/>
  <c r="Q1643" i="5"/>
  <c r="L1644" i="5"/>
  <c r="M1644" i="5"/>
  <c r="N1644" i="5"/>
  <c r="O1644" i="5"/>
  <c r="P1644" i="5"/>
  <c r="Q1644" i="5"/>
  <c r="L1645" i="5"/>
  <c r="M1645" i="5"/>
  <c r="N1645" i="5"/>
  <c r="O1645" i="5"/>
  <c r="P1645" i="5"/>
  <c r="Q1645" i="5"/>
  <c r="L1646" i="5"/>
  <c r="M1646" i="5"/>
  <c r="N1646" i="5"/>
  <c r="O1646" i="5"/>
  <c r="P1646" i="5"/>
  <c r="Q1646" i="5"/>
  <c r="L1647" i="5"/>
  <c r="M1647" i="5"/>
  <c r="N1647" i="5"/>
  <c r="O1647" i="5"/>
  <c r="P1647" i="5"/>
  <c r="Q1647" i="5"/>
  <c r="L1648" i="5"/>
  <c r="M1648" i="5"/>
  <c r="N1648" i="5"/>
  <c r="O1648" i="5"/>
  <c r="P1648" i="5"/>
  <c r="Q1648" i="5"/>
  <c r="L1649" i="5"/>
  <c r="M1649" i="5"/>
  <c r="N1649" i="5"/>
  <c r="O1649" i="5"/>
  <c r="P1649" i="5"/>
  <c r="Q1649" i="5"/>
  <c r="L1650" i="5"/>
  <c r="M1650" i="5"/>
  <c r="N1650" i="5"/>
  <c r="O1650" i="5"/>
  <c r="P1650" i="5"/>
  <c r="Q1650" i="5"/>
  <c r="L1651" i="5"/>
  <c r="M1651" i="5"/>
  <c r="N1651" i="5"/>
  <c r="O1651" i="5"/>
  <c r="P1651" i="5"/>
  <c r="Q1651" i="5"/>
  <c r="L1652" i="5"/>
  <c r="M1652" i="5"/>
  <c r="N1652" i="5"/>
  <c r="O1652" i="5"/>
  <c r="P1652" i="5"/>
  <c r="Q1652" i="5"/>
  <c r="L1653" i="5"/>
  <c r="M1653" i="5"/>
  <c r="N1653" i="5"/>
  <c r="O1653" i="5"/>
  <c r="P1653" i="5"/>
  <c r="Q1653" i="5"/>
  <c r="L1654" i="5"/>
  <c r="M1654" i="5"/>
  <c r="N1654" i="5"/>
  <c r="O1654" i="5"/>
  <c r="P1654" i="5"/>
  <c r="Q1654" i="5"/>
  <c r="L1655" i="5"/>
  <c r="M1655" i="5"/>
  <c r="N1655" i="5"/>
  <c r="O1655" i="5"/>
  <c r="P1655" i="5"/>
  <c r="Q1655" i="5"/>
  <c r="L1656" i="5"/>
  <c r="M1656" i="5"/>
  <c r="N1656" i="5"/>
  <c r="O1656" i="5"/>
  <c r="P1656" i="5"/>
  <c r="Q1656" i="5"/>
  <c r="L1657" i="5"/>
  <c r="M1657" i="5"/>
  <c r="N1657" i="5"/>
  <c r="O1657" i="5"/>
  <c r="P1657" i="5"/>
  <c r="Q1657" i="5"/>
  <c r="L1658" i="5"/>
  <c r="M1658" i="5"/>
  <c r="N1658" i="5"/>
  <c r="O1658" i="5"/>
  <c r="P1658" i="5"/>
  <c r="Q1658" i="5"/>
  <c r="L1659" i="5"/>
  <c r="M1659" i="5"/>
  <c r="N1659" i="5"/>
  <c r="O1659" i="5"/>
  <c r="P1659" i="5"/>
  <c r="Q1659" i="5"/>
  <c r="L1660" i="5"/>
  <c r="M1660" i="5"/>
  <c r="N1660" i="5"/>
  <c r="O1660" i="5"/>
  <c r="P1660" i="5"/>
  <c r="Q1660" i="5"/>
  <c r="L1661" i="5"/>
  <c r="M1661" i="5"/>
  <c r="N1661" i="5"/>
  <c r="O1661" i="5"/>
  <c r="P1661" i="5"/>
  <c r="Q1661" i="5"/>
  <c r="L1662" i="5"/>
  <c r="M1662" i="5"/>
  <c r="N1662" i="5"/>
  <c r="O1662" i="5"/>
  <c r="P1662" i="5"/>
  <c r="Q1662" i="5"/>
  <c r="L1663" i="5"/>
  <c r="M1663" i="5"/>
  <c r="N1663" i="5"/>
  <c r="O1663" i="5"/>
  <c r="P1663" i="5"/>
  <c r="Q1663" i="5"/>
  <c r="L1664" i="5"/>
  <c r="M1664" i="5"/>
  <c r="N1664" i="5"/>
  <c r="O1664" i="5"/>
  <c r="P1664" i="5"/>
  <c r="Q1664" i="5"/>
  <c r="L1665" i="5"/>
  <c r="M1665" i="5"/>
  <c r="N1665" i="5"/>
  <c r="O1665" i="5"/>
  <c r="P1665" i="5"/>
  <c r="Q1665" i="5"/>
  <c r="L1666" i="5"/>
  <c r="M1666" i="5"/>
  <c r="N1666" i="5"/>
  <c r="O1666" i="5"/>
  <c r="P1666" i="5"/>
  <c r="Q1666" i="5"/>
  <c r="L1667" i="5"/>
  <c r="M1667" i="5"/>
  <c r="N1667" i="5"/>
  <c r="O1667" i="5"/>
  <c r="P1667" i="5"/>
  <c r="Q1667" i="5"/>
  <c r="L1668" i="5"/>
  <c r="M1668" i="5"/>
  <c r="N1668" i="5"/>
  <c r="O1668" i="5"/>
  <c r="P1668" i="5"/>
  <c r="Q1668" i="5"/>
  <c r="L1669" i="5"/>
  <c r="M1669" i="5"/>
  <c r="N1669" i="5"/>
  <c r="O1669" i="5"/>
  <c r="P1669" i="5"/>
  <c r="Q1669" i="5"/>
  <c r="L1670" i="5"/>
  <c r="M1670" i="5"/>
  <c r="N1670" i="5"/>
  <c r="O1670" i="5"/>
  <c r="P1670" i="5"/>
  <c r="Q1670" i="5"/>
  <c r="L1671" i="5"/>
  <c r="M1671" i="5"/>
  <c r="N1671" i="5"/>
  <c r="O1671" i="5"/>
  <c r="P1671" i="5"/>
  <c r="Q1671" i="5"/>
  <c r="L1672" i="5"/>
  <c r="M1672" i="5"/>
  <c r="N1672" i="5"/>
  <c r="O1672" i="5"/>
  <c r="P1672" i="5"/>
  <c r="Q1672" i="5"/>
  <c r="L1673" i="5"/>
  <c r="M1673" i="5"/>
  <c r="N1673" i="5"/>
  <c r="O1673" i="5"/>
  <c r="P1673" i="5"/>
  <c r="Q1673" i="5"/>
  <c r="L1674" i="5"/>
  <c r="M1674" i="5"/>
  <c r="N1674" i="5"/>
  <c r="O1674" i="5"/>
  <c r="P1674" i="5"/>
  <c r="Q1674" i="5"/>
  <c r="L1675" i="5"/>
  <c r="M1675" i="5"/>
  <c r="N1675" i="5"/>
  <c r="O1675" i="5"/>
  <c r="P1675" i="5"/>
  <c r="Q1675" i="5"/>
  <c r="L1676" i="5"/>
  <c r="M1676" i="5"/>
  <c r="N1676" i="5"/>
  <c r="O1676" i="5"/>
  <c r="P1676" i="5"/>
  <c r="Q1676" i="5"/>
  <c r="L1677" i="5"/>
  <c r="M1677" i="5"/>
  <c r="N1677" i="5"/>
  <c r="O1677" i="5"/>
  <c r="P1677" i="5"/>
  <c r="Q1677" i="5"/>
  <c r="L1678" i="5"/>
  <c r="M1678" i="5"/>
  <c r="N1678" i="5"/>
  <c r="O1678" i="5"/>
  <c r="P1678" i="5"/>
  <c r="Q1678" i="5"/>
  <c r="L1679" i="5"/>
  <c r="M1679" i="5"/>
  <c r="N1679" i="5"/>
  <c r="O1679" i="5"/>
  <c r="P1679" i="5"/>
  <c r="Q1679" i="5"/>
  <c r="L1680" i="5"/>
  <c r="M1680" i="5"/>
  <c r="N1680" i="5"/>
  <c r="O1680" i="5"/>
  <c r="P1680" i="5"/>
  <c r="Q1680" i="5"/>
  <c r="L1681" i="5"/>
  <c r="M1681" i="5"/>
  <c r="N1681" i="5"/>
  <c r="O1681" i="5"/>
  <c r="P1681" i="5"/>
  <c r="Q1681" i="5"/>
  <c r="L1682" i="5"/>
  <c r="M1682" i="5"/>
  <c r="N1682" i="5"/>
  <c r="O1682" i="5"/>
  <c r="P1682" i="5"/>
  <c r="Q1682" i="5"/>
  <c r="L1683" i="5"/>
  <c r="M1683" i="5"/>
  <c r="N1683" i="5"/>
  <c r="O1683" i="5"/>
  <c r="P1683" i="5"/>
  <c r="Q1683" i="5"/>
  <c r="L1684" i="5"/>
  <c r="M1684" i="5"/>
  <c r="N1684" i="5"/>
  <c r="O1684" i="5"/>
  <c r="P1684" i="5"/>
  <c r="Q1684" i="5"/>
  <c r="L1685" i="5"/>
  <c r="M1685" i="5"/>
  <c r="N1685" i="5"/>
  <c r="O1685" i="5"/>
  <c r="P1685" i="5"/>
  <c r="Q1685" i="5"/>
  <c r="L1686" i="5"/>
  <c r="M1686" i="5"/>
  <c r="N1686" i="5"/>
  <c r="O1686" i="5"/>
  <c r="P1686" i="5"/>
  <c r="Q1686" i="5"/>
  <c r="L1687" i="5"/>
  <c r="M1687" i="5"/>
  <c r="N1687" i="5"/>
  <c r="O1687" i="5"/>
  <c r="P1687" i="5"/>
  <c r="Q1687" i="5"/>
  <c r="L1688" i="5"/>
  <c r="M1688" i="5"/>
  <c r="N1688" i="5"/>
  <c r="O1688" i="5"/>
  <c r="P1688" i="5"/>
  <c r="Q1688" i="5"/>
  <c r="L1689" i="5"/>
  <c r="M1689" i="5"/>
  <c r="N1689" i="5"/>
  <c r="O1689" i="5"/>
  <c r="P1689" i="5"/>
  <c r="Q1689" i="5"/>
  <c r="L1690" i="5"/>
  <c r="M1690" i="5"/>
  <c r="N1690" i="5"/>
  <c r="O1690" i="5"/>
  <c r="P1690" i="5"/>
  <c r="Q1690" i="5"/>
  <c r="L1691" i="5"/>
  <c r="M1691" i="5"/>
  <c r="N1691" i="5"/>
  <c r="O1691" i="5"/>
  <c r="P1691" i="5"/>
  <c r="Q1691" i="5"/>
  <c r="L1692" i="5"/>
  <c r="M1692" i="5"/>
  <c r="N1692" i="5"/>
  <c r="O1692" i="5"/>
  <c r="P1692" i="5"/>
  <c r="Q1692" i="5"/>
  <c r="L1693" i="5"/>
  <c r="M1693" i="5"/>
  <c r="N1693" i="5"/>
  <c r="O1693" i="5"/>
  <c r="P1693" i="5"/>
  <c r="Q1693" i="5"/>
  <c r="L1694" i="5"/>
  <c r="M1694" i="5"/>
  <c r="N1694" i="5"/>
  <c r="O1694" i="5"/>
  <c r="P1694" i="5"/>
  <c r="Q1694" i="5"/>
  <c r="L1695" i="5"/>
  <c r="M1695" i="5"/>
  <c r="N1695" i="5"/>
  <c r="O1695" i="5"/>
  <c r="P1695" i="5"/>
  <c r="Q1695" i="5"/>
  <c r="L1696" i="5"/>
  <c r="M1696" i="5"/>
  <c r="N1696" i="5"/>
  <c r="O1696" i="5"/>
  <c r="P1696" i="5"/>
  <c r="Q1696" i="5"/>
  <c r="L1697" i="5"/>
  <c r="M1697" i="5"/>
  <c r="N1697" i="5"/>
  <c r="O1697" i="5"/>
  <c r="P1697" i="5"/>
  <c r="Q1697" i="5"/>
  <c r="L1698" i="5"/>
  <c r="M1698" i="5"/>
  <c r="N1698" i="5"/>
  <c r="O1698" i="5"/>
  <c r="P1698" i="5"/>
  <c r="Q1698" i="5"/>
  <c r="L1699" i="5"/>
  <c r="M1699" i="5"/>
  <c r="N1699" i="5"/>
  <c r="O1699" i="5"/>
  <c r="P1699" i="5"/>
  <c r="Q1699" i="5"/>
  <c r="L1700" i="5"/>
  <c r="M1700" i="5"/>
  <c r="N1700" i="5"/>
  <c r="O1700" i="5"/>
  <c r="P1700" i="5"/>
  <c r="Q1700" i="5"/>
  <c r="L1701" i="5"/>
  <c r="M1701" i="5"/>
  <c r="N1701" i="5"/>
  <c r="O1701" i="5"/>
  <c r="P1701" i="5"/>
  <c r="Q1701" i="5"/>
  <c r="L1702" i="5"/>
  <c r="M1702" i="5"/>
  <c r="N1702" i="5"/>
  <c r="O1702" i="5"/>
  <c r="P1702" i="5"/>
  <c r="Q1702" i="5"/>
  <c r="L1703" i="5"/>
  <c r="M1703" i="5"/>
  <c r="N1703" i="5"/>
  <c r="O1703" i="5"/>
  <c r="P1703" i="5"/>
  <c r="Q1703" i="5"/>
  <c r="L1704" i="5"/>
  <c r="M1704" i="5"/>
  <c r="N1704" i="5"/>
  <c r="O1704" i="5"/>
  <c r="P1704" i="5"/>
  <c r="Q1704" i="5"/>
  <c r="L1705" i="5"/>
  <c r="M1705" i="5"/>
  <c r="N1705" i="5"/>
  <c r="O1705" i="5"/>
  <c r="P1705" i="5"/>
  <c r="Q1705" i="5"/>
  <c r="L1706" i="5"/>
  <c r="M1706" i="5"/>
  <c r="N1706" i="5"/>
  <c r="O1706" i="5"/>
  <c r="P1706" i="5"/>
  <c r="Q1706" i="5"/>
  <c r="L1707" i="5"/>
  <c r="M1707" i="5"/>
  <c r="N1707" i="5"/>
  <c r="O1707" i="5"/>
  <c r="P1707" i="5"/>
  <c r="Q1707" i="5"/>
  <c r="L1708" i="5"/>
  <c r="M1708" i="5"/>
  <c r="N1708" i="5"/>
  <c r="O1708" i="5"/>
  <c r="P1708" i="5"/>
  <c r="Q1708" i="5"/>
  <c r="L1709" i="5"/>
  <c r="M1709" i="5"/>
  <c r="N1709" i="5"/>
  <c r="O1709" i="5"/>
  <c r="P1709" i="5"/>
  <c r="Q1709" i="5"/>
  <c r="L1710" i="5"/>
  <c r="M1710" i="5"/>
  <c r="N1710" i="5"/>
  <c r="O1710" i="5"/>
  <c r="P1710" i="5"/>
  <c r="Q1710" i="5"/>
  <c r="L1711" i="5"/>
  <c r="M1711" i="5"/>
  <c r="N1711" i="5"/>
  <c r="O1711" i="5"/>
  <c r="P1711" i="5"/>
  <c r="Q1711" i="5"/>
  <c r="L1712" i="5"/>
  <c r="M1712" i="5"/>
  <c r="N1712" i="5"/>
  <c r="O1712" i="5"/>
  <c r="P1712" i="5"/>
  <c r="Q1712" i="5"/>
  <c r="L1713" i="5"/>
  <c r="M1713" i="5"/>
  <c r="N1713" i="5"/>
  <c r="O1713" i="5"/>
  <c r="P1713" i="5"/>
  <c r="Q1713" i="5"/>
  <c r="L1714" i="5"/>
  <c r="M1714" i="5"/>
  <c r="N1714" i="5"/>
  <c r="O1714" i="5"/>
  <c r="P1714" i="5"/>
  <c r="Q1714" i="5"/>
  <c r="L1715" i="5"/>
  <c r="M1715" i="5"/>
  <c r="N1715" i="5"/>
  <c r="O1715" i="5"/>
  <c r="P1715" i="5"/>
  <c r="Q1715" i="5"/>
  <c r="L1716" i="5"/>
  <c r="M1716" i="5"/>
  <c r="N1716" i="5"/>
  <c r="O1716" i="5"/>
  <c r="P1716" i="5"/>
  <c r="Q1716" i="5"/>
  <c r="L1717" i="5"/>
  <c r="M1717" i="5"/>
  <c r="N1717" i="5"/>
  <c r="O1717" i="5"/>
  <c r="P1717" i="5"/>
  <c r="Q1717" i="5"/>
  <c r="L1718" i="5"/>
  <c r="M1718" i="5"/>
  <c r="N1718" i="5"/>
  <c r="O1718" i="5"/>
  <c r="P1718" i="5"/>
  <c r="Q1718" i="5"/>
  <c r="L1719" i="5"/>
  <c r="M1719" i="5"/>
  <c r="N1719" i="5"/>
  <c r="O1719" i="5"/>
  <c r="P1719" i="5"/>
  <c r="Q1719" i="5"/>
  <c r="L1720" i="5"/>
  <c r="M1720" i="5"/>
  <c r="N1720" i="5"/>
  <c r="O1720" i="5"/>
  <c r="P1720" i="5"/>
  <c r="Q1720" i="5"/>
  <c r="L1721" i="5"/>
  <c r="M1721" i="5"/>
  <c r="N1721" i="5"/>
  <c r="O1721" i="5"/>
  <c r="P1721" i="5"/>
  <c r="Q1721" i="5"/>
  <c r="L1722" i="5"/>
  <c r="M1722" i="5"/>
  <c r="N1722" i="5"/>
  <c r="O1722" i="5"/>
  <c r="P1722" i="5"/>
  <c r="Q1722" i="5"/>
  <c r="L1723" i="5"/>
  <c r="M1723" i="5"/>
  <c r="N1723" i="5"/>
  <c r="O1723" i="5"/>
  <c r="P1723" i="5"/>
  <c r="Q1723" i="5"/>
  <c r="L1724" i="5"/>
  <c r="M1724" i="5"/>
  <c r="N1724" i="5"/>
  <c r="O1724" i="5"/>
  <c r="P1724" i="5"/>
  <c r="Q1724" i="5"/>
  <c r="L1725" i="5"/>
  <c r="M1725" i="5"/>
  <c r="N1725" i="5"/>
  <c r="O1725" i="5"/>
  <c r="P1725" i="5"/>
  <c r="Q1725" i="5"/>
  <c r="L1726" i="5"/>
  <c r="M1726" i="5"/>
  <c r="N1726" i="5"/>
  <c r="O1726" i="5"/>
  <c r="P1726" i="5"/>
  <c r="Q1726" i="5"/>
  <c r="L1727" i="5"/>
  <c r="M1727" i="5"/>
  <c r="N1727" i="5"/>
  <c r="O1727" i="5"/>
  <c r="P1727" i="5"/>
  <c r="Q1727" i="5"/>
  <c r="L1728" i="5"/>
  <c r="M1728" i="5"/>
  <c r="N1728" i="5"/>
  <c r="O1728" i="5"/>
  <c r="P1728" i="5"/>
  <c r="Q1728" i="5"/>
  <c r="L1729" i="5"/>
  <c r="M1729" i="5"/>
  <c r="N1729" i="5"/>
  <c r="O1729" i="5"/>
  <c r="P1729" i="5"/>
  <c r="Q1729" i="5"/>
  <c r="L1730" i="5"/>
  <c r="M1730" i="5"/>
  <c r="N1730" i="5"/>
  <c r="O1730" i="5"/>
  <c r="P1730" i="5"/>
  <c r="Q1730" i="5"/>
  <c r="L1731" i="5"/>
  <c r="M1731" i="5"/>
  <c r="N1731" i="5"/>
  <c r="O1731" i="5"/>
  <c r="P1731" i="5"/>
  <c r="Q1731" i="5"/>
  <c r="L1732" i="5"/>
  <c r="M1732" i="5"/>
  <c r="N1732" i="5"/>
  <c r="O1732" i="5"/>
  <c r="P1732" i="5"/>
  <c r="Q1732" i="5"/>
  <c r="L1733" i="5"/>
  <c r="M1733" i="5"/>
  <c r="N1733" i="5"/>
  <c r="O1733" i="5"/>
  <c r="P1733" i="5"/>
  <c r="Q1733" i="5"/>
  <c r="L1734" i="5"/>
  <c r="M1734" i="5"/>
  <c r="N1734" i="5"/>
  <c r="O1734" i="5"/>
  <c r="P1734" i="5"/>
  <c r="Q1734" i="5"/>
  <c r="L1735" i="5"/>
  <c r="M1735" i="5"/>
  <c r="N1735" i="5"/>
  <c r="O1735" i="5"/>
  <c r="P1735" i="5"/>
  <c r="Q1735" i="5"/>
  <c r="L1736" i="5"/>
  <c r="M1736" i="5"/>
  <c r="N1736" i="5"/>
  <c r="O1736" i="5"/>
  <c r="P1736" i="5"/>
  <c r="Q1736" i="5"/>
  <c r="L1737" i="5"/>
  <c r="M1737" i="5"/>
  <c r="N1737" i="5"/>
  <c r="O1737" i="5"/>
  <c r="P1737" i="5"/>
  <c r="Q1737" i="5"/>
  <c r="L1738" i="5"/>
  <c r="M1738" i="5"/>
  <c r="N1738" i="5"/>
  <c r="O1738" i="5"/>
  <c r="P1738" i="5"/>
  <c r="Q1738" i="5"/>
  <c r="L1739" i="5"/>
  <c r="M1739" i="5"/>
  <c r="N1739" i="5"/>
  <c r="O1739" i="5"/>
  <c r="P1739" i="5"/>
  <c r="Q1739" i="5"/>
  <c r="L1740" i="5"/>
  <c r="M1740" i="5"/>
  <c r="N1740" i="5"/>
  <c r="O1740" i="5"/>
  <c r="P1740" i="5"/>
  <c r="Q1740" i="5"/>
  <c r="L1741" i="5"/>
  <c r="M1741" i="5"/>
  <c r="N1741" i="5"/>
  <c r="O1741" i="5"/>
  <c r="P1741" i="5"/>
  <c r="Q1741" i="5"/>
  <c r="L1742" i="5"/>
  <c r="M1742" i="5"/>
  <c r="N1742" i="5"/>
  <c r="O1742" i="5"/>
  <c r="P1742" i="5"/>
  <c r="Q1742" i="5"/>
  <c r="L1743" i="5"/>
  <c r="M1743" i="5"/>
  <c r="N1743" i="5"/>
  <c r="O1743" i="5"/>
  <c r="P1743" i="5"/>
  <c r="Q1743" i="5"/>
  <c r="L1744" i="5"/>
  <c r="M1744" i="5"/>
  <c r="N1744" i="5"/>
  <c r="O1744" i="5"/>
  <c r="P1744" i="5"/>
  <c r="Q1744" i="5"/>
  <c r="L1745" i="5"/>
  <c r="M1745" i="5"/>
  <c r="N1745" i="5"/>
  <c r="O1745" i="5"/>
  <c r="P1745" i="5"/>
  <c r="Q1745" i="5"/>
  <c r="L1746" i="5"/>
  <c r="M1746" i="5"/>
  <c r="N1746" i="5"/>
  <c r="O1746" i="5"/>
  <c r="P1746" i="5"/>
  <c r="Q1746" i="5"/>
  <c r="L1747" i="5"/>
  <c r="M1747" i="5"/>
  <c r="N1747" i="5"/>
  <c r="O1747" i="5"/>
  <c r="P1747" i="5"/>
  <c r="Q1747" i="5"/>
  <c r="L1748" i="5"/>
  <c r="M1748" i="5"/>
  <c r="N1748" i="5"/>
  <c r="O1748" i="5"/>
  <c r="P1748" i="5"/>
  <c r="Q1748" i="5"/>
  <c r="L1749" i="5"/>
  <c r="M1749" i="5"/>
  <c r="N1749" i="5"/>
  <c r="O1749" i="5"/>
  <c r="P1749" i="5"/>
  <c r="Q1749" i="5"/>
  <c r="L1750" i="5"/>
  <c r="M1750" i="5"/>
  <c r="N1750" i="5"/>
  <c r="O1750" i="5"/>
  <c r="P1750" i="5"/>
  <c r="Q1750" i="5"/>
  <c r="L1751" i="5"/>
  <c r="M1751" i="5"/>
  <c r="N1751" i="5"/>
  <c r="O1751" i="5"/>
  <c r="P1751" i="5"/>
  <c r="Q1751" i="5"/>
  <c r="L1752" i="5"/>
  <c r="M1752" i="5"/>
  <c r="N1752" i="5"/>
  <c r="O1752" i="5"/>
  <c r="P1752" i="5"/>
  <c r="Q1752" i="5"/>
  <c r="L1753" i="5"/>
  <c r="M1753" i="5"/>
  <c r="N1753" i="5"/>
  <c r="O1753" i="5"/>
  <c r="P1753" i="5"/>
  <c r="Q1753" i="5"/>
  <c r="L1754" i="5"/>
  <c r="M1754" i="5"/>
  <c r="N1754" i="5"/>
  <c r="O1754" i="5"/>
  <c r="P1754" i="5"/>
  <c r="Q1754" i="5"/>
  <c r="L1755" i="5"/>
  <c r="M1755" i="5"/>
  <c r="N1755" i="5"/>
  <c r="O1755" i="5"/>
  <c r="P1755" i="5"/>
  <c r="Q1755" i="5"/>
  <c r="L1756" i="5"/>
  <c r="M1756" i="5"/>
  <c r="N1756" i="5"/>
  <c r="O1756" i="5"/>
  <c r="P1756" i="5"/>
  <c r="Q1756" i="5"/>
  <c r="L1757" i="5"/>
  <c r="M1757" i="5"/>
  <c r="N1757" i="5"/>
  <c r="O1757" i="5"/>
  <c r="P1757" i="5"/>
  <c r="Q1757" i="5"/>
  <c r="L1758" i="5"/>
  <c r="M1758" i="5"/>
  <c r="N1758" i="5"/>
  <c r="O1758" i="5"/>
  <c r="P1758" i="5"/>
  <c r="Q1758" i="5"/>
  <c r="L1759" i="5"/>
  <c r="M1759" i="5"/>
  <c r="N1759" i="5"/>
  <c r="O1759" i="5"/>
  <c r="P1759" i="5"/>
  <c r="Q1759" i="5"/>
  <c r="L1760" i="5"/>
  <c r="M1760" i="5"/>
  <c r="N1760" i="5"/>
  <c r="O1760" i="5"/>
  <c r="P1760" i="5"/>
  <c r="Q1760" i="5"/>
  <c r="L1761" i="5"/>
  <c r="M1761" i="5"/>
  <c r="N1761" i="5"/>
  <c r="O1761" i="5"/>
  <c r="P1761" i="5"/>
  <c r="Q1761" i="5"/>
  <c r="L1762" i="5"/>
  <c r="M1762" i="5"/>
  <c r="N1762" i="5"/>
  <c r="O1762" i="5"/>
  <c r="P1762" i="5"/>
  <c r="Q1762" i="5"/>
  <c r="L1763" i="5"/>
  <c r="M1763" i="5"/>
  <c r="N1763" i="5"/>
  <c r="O1763" i="5"/>
  <c r="P1763" i="5"/>
  <c r="Q1763" i="5"/>
  <c r="L1764" i="5"/>
  <c r="M1764" i="5"/>
  <c r="N1764" i="5"/>
  <c r="O1764" i="5"/>
  <c r="P1764" i="5"/>
  <c r="Q1764" i="5"/>
  <c r="L1765" i="5"/>
  <c r="M1765" i="5"/>
  <c r="N1765" i="5"/>
  <c r="O1765" i="5"/>
  <c r="P1765" i="5"/>
  <c r="Q1765" i="5"/>
  <c r="L1766" i="5"/>
  <c r="M1766" i="5"/>
  <c r="N1766" i="5"/>
  <c r="O1766" i="5"/>
  <c r="P1766" i="5"/>
  <c r="Q1766" i="5"/>
  <c r="L1767" i="5"/>
  <c r="M1767" i="5"/>
  <c r="N1767" i="5"/>
  <c r="O1767" i="5"/>
  <c r="P1767" i="5"/>
  <c r="Q1767" i="5"/>
  <c r="L1768" i="5"/>
  <c r="M1768" i="5"/>
  <c r="N1768" i="5"/>
  <c r="O1768" i="5"/>
  <c r="P1768" i="5"/>
  <c r="Q1768" i="5"/>
  <c r="L1769" i="5"/>
  <c r="M1769" i="5"/>
  <c r="N1769" i="5"/>
  <c r="O1769" i="5"/>
  <c r="P1769" i="5"/>
  <c r="Q1769" i="5"/>
  <c r="L1770" i="5"/>
  <c r="M1770" i="5"/>
  <c r="N1770" i="5"/>
  <c r="O1770" i="5"/>
  <c r="P1770" i="5"/>
  <c r="Q1770" i="5"/>
  <c r="L1771" i="5"/>
  <c r="M1771" i="5"/>
  <c r="N1771" i="5"/>
  <c r="O1771" i="5"/>
  <c r="P1771" i="5"/>
  <c r="Q1771" i="5"/>
  <c r="L1772" i="5"/>
  <c r="M1772" i="5"/>
  <c r="N1772" i="5"/>
  <c r="O1772" i="5"/>
  <c r="P1772" i="5"/>
  <c r="Q1772" i="5"/>
  <c r="L1773" i="5"/>
  <c r="M1773" i="5"/>
  <c r="N1773" i="5"/>
  <c r="O1773" i="5"/>
  <c r="P1773" i="5"/>
  <c r="Q1773" i="5"/>
  <c r="L1774" i="5"/>
  <c r="M1774" i="5"/>
  <c r="N1774" i="5"/>
  <c r="O1774" i="5"/>
  <c r="P1774" i="5"/>
  <c r="Q1774" i="5"/>
  <c r="L1775" i="5"/>
  <c r="M1775" i="5"/>
  <c r="N1775" i="5"/>
  <c r="O1775" i="5"/>
  <c r="P1775" i="5"/>
  <c r="Q1775" i="5"/>
  <c r="L1776" i="5"/>
  <c r="M1776" i="5"/>
  <c r="N1776" i="5"/>
  <c r="O1776" i="5"/>
  <c r="P1776" i="5"/>
  <c r="Q1776" i="5"/>
  <c r="L1777" i="5"/>
  <c r="M1777" i="5"/>
  <c r="N1777" i="5"/>
  <c r="O1777" i="5"/>
  <c r="P1777" i="5"/>
  <c r="Q1777" i="5"/>
  <c r="L1778" i="5"/>
  <c r="M1778" i="5"/>
  <c r="N1778" i="5"/>
  <c r="O1778" i="5"/>
  <c r="P1778" i="5"/>
  <c r="Q1778" i="5"/>
  <c r="L1779" i="5"/>
  <c r="M1779" i="5"/>
  <c r="N1779" i="5"/>
  <c r="O1779" i="5"/>
  <c r="P1779" i="5"/>
  <c r="Q1779" i="5"/>
  <c r="L1780" i="5"/>
  <c r="M1780" i="5"/>
  <c r="N1780" i="5"/>
  <c r="O1780" i="5"/>
  <c r="P1780" i="5"/>
  <c r="Q1780" i="5"/>
  <c r="L1781" i="5"/>
  <c r="M1781" i="5"/>
  <c r="N1781" i="5"/>
  <c r="O1781" i="5"/>
  <c r="P1781" i="5"/>
  <c r="Q1781" i="5"/>
  <c r="L1782" i="5"/>
  <c r="M1782" i="5"/>
  <c r="N1782" i="5"/>
  <c r="O1782" i="5"/>
  <c r="P1782" i="5"/>
  <c r="Q1782" i="5"/>
  <c r="L1783" i="5"/>
  <c r="M1783" i="5"/>
  <c r="N1783" i="5"/>
  <c r="O1783" i="5"/>
  <c r="P1783" i="5"/>
  <c r="Q1783" i="5"/>
  <c r="L1784" i="5"/>
  <c r="M1784" i="5"/>
  <c r="N1784" i="5"/>
  <c r="O1784" i="5"/>
  <c r="P1784" i="5"/>
  <c r="Q1784" i="5"/>
  <c r="L1785" i="5"/>
  <c r="M1785" i="5"/>
  <c r="N1785" i="5"/>
  <c r="O1785" i="5"/>
  <c r="P1785" i="5"/>
  <c r="Q1785" i="5"/>
  <c r="L1786" i="5"/>
  <c r="M1786" i="5"/>
  <c r="N1786" i="5"/>
  <c r="O1786" i="5"/>
  <c r="P1786" i="5"/>
  <c r="Q1786" i="5"/>
  <c r="L1787" i="5"/>
  <c r="M1787" i="5"/>
  <c r="N1787" i="5"/>
  <c r="O1787" i="5"/>
  <c r="P1787" i="5"/>
  <c r="Q1787" i="5"/>
  <c r="L1788" i="5"/>
  <c r="M1788" i="5"/>
  <c r="N1788" i="5"/>
  <c r="O1788" i="5"/>
  <c r="P1788" i="5"/>
  <c r="Q1788" i="5"/>
  <c r="L1789" i="5"/>
  <c r="M1789" i="5"/>
  <c r="N1789" i="5"/>
  <c r="O1789" i="5"/>
  <c r="P1789" i="5"/>
  <c r="Q1789" i="5"/>
  <c r="L1790" i="5"/>
  <c r="M1790" i="5"/>
  <c r="N1790" i="5"/>
  <c r="O1790" i="5"/>
  <c r="P1790" i="5"/>
  <c r="Q1790" i="5"/>
  <c r="L1791" i="5"/>
  <c r="M1791" i="5"/>
  <c r="N1791" i="5"/>
  <c r="O1791" i="5"/>
  <c r="P1791" i="5"/>
  <c r="Q1791" i="5"/>
  <c r="L1792" i="5"/>
  <c r="M1792" i="5"/>
  <c r="N1792" i="5"/>
  <c r="O1792" i="5"/>
  <c r="P1792" i="5"/>
  <c r="Q1792" i="5"/>
  <c r="L1793" i="5"/>
  <c r="M1793" i="5"/>
  <c r="N1793" i="5"/>
  <c r="O1793" i="5"/>
  <c r="P1793" i="5"/>
  <c r="Q1793" i="5"/>
  <c r="L1794" i="5"/>
  <c r="M1794" i="5"/>
  <c r="N1794" i="5"/>
  <c r="O1794" i="5"/>
  <c r="P1794" i="5"/>
  <c r="Q1794" i="5"/>
  <c r="L1795" i="5"/>
  <c r="M1795" i="5"/>
  <c r="N1795" i="5"/>
  <c r="O1795" i="5"/>
  <c r="P1795" i="5"/>
  <c r="Q1795" i="5"/>
  <c r="L1796" i="5"/>
  <c r="M1796" i="5"/>
  <c r="N1796" i="5"/>
  <c r="O1796" i="5"/>
  <c r="P1796" i="5"/>
  <c r="Q1796" i="5"/>
  <c r="L1797" i="5"/>
  <c r="M1797" i="5"/>
  <c r="N1797" i="5"/>
  <c r="O1797" i="5"/>
  <c r="P1797" i="5"/>
  <c r="Q1797" i="5"/>
  <c r="L1798" i="5"/>
  <c r="M1798" i="5"/>
  <c r="N1798" i="5"/>
  <c r="O1798" i="5"/>
  <c r="P1798" i="5"/>
  <c r="Q1798" i="5"/>
  <c r="L1799" i="5"/>
  <c r="M1799" i="5"/>
  <c r="N1799" i="5"/>
  <c r="O1799" i="5"/>
  <c r="P1799" i="5"/>
  <c r="Q1799" i="5"/>
  <c r="L1800" i="5"/>
  <c r="M1800" i="5"/>
  <c r="N1800" i="5"/>
  <c r="O1800" i="5"/>
  <c r="P1800" i="5"/>
  <c r="Q1800" i="5"/>
  <c r="L1801" i="5"/>
  <c r="M1801" i="5"/>
  <c r="N1801" i="5"/>
  <c r="O1801" i="5"/>
  <c r="P1801" i="5"/>
  <c r="Q1801" i="5"/>
  <c r="L1802" i="5"/>
  <c r="M1802" i="5"/>
  <c r="N1802" i="5"/>
  <c r="O1802" i="5"/>
  <c r="P1802" i="5"/>
  <c r="Q1802" i="5"/>
  <c r="L1803" i="5"/>
  <c r="M1803" i="5"/>
  <c r="N1803" i="5"/>
  <c r="O1803" i="5"/>
  <c r="P1803" i="5"/>
  <c r="Q1803" i="5"/>
  <c r="L1804" i="5"/>
  <c r="M1804" i="5"/>
  <c r="N1804" i="5"/>
  <c r="O1804" i="5"/>
  <c r="P1804" i="5"/>
  <c r="Q1804" i="5"/>
  <c r="L1805" i="5"/>
  <c r="M1805" i="5"/>
  <c r="N1805" i="5"/>
  <c r="O1805" i="5"/>
  <c r="P1805" i="5"/>
  <c r="Q1805" i="5"/>
  <c r="L1806" i="5"/>
  <c r="M1806" i="5"/>
  <c r="N1806" i="5"/>
  <c r="O1806" i="5"/>
  <c r="P1806" i="5"/>
  <c r="Q1806" i="5"/>
  <c r="L1807" i="5"/>
  <c r="M1807" i="5"/>
  <c r="N1807" i="5"/>
  <c r="O1807" i="5"/>
  <c r="P1807" i="5"/>
  <c r="Q1807" i="5"/>
  <c r="L1808" i="5"/>
  <c r="M1808" i="5"/>
  <c r="N1808" i="5"/>
  <c r="O1808" i="5"/>
  <c r="P1808" i="5"/>
  <c r="Q1808" i="5"/>
  <c r="L1809" i="5"/>
  <c r="M1809" i="5"/>
  <c r="N1809" i="5"/>
  <c r="O1809" i="5"/>
  <c r="P1809" i="5"/>
  <c r="Q1809" i="5"/>
  <c r="L1810" i="5"/>
  <c r="M1810" i="5"/>
  <c r="N1810" i="5"/>
  <c r="O1810" i="5"/>
  <c r="P1810" i="5"/>
  <c r="Q1810" i="5"/>
  <c r="L1811" i="5"/>
  <c r="M1811" i="5"/>
  <c r="N1811" i="5"/>
  <c r="O1811" i="5"/>
  <c r="P1811" i="5"/>
  <c r="Q1811" i="5"/>
  <c r="L1812" i="5"/>
  <c r="M1812" i="5"/>
  <c r="N1812" i="5"/>
  <c r="O1812" i="5"/>
  <c r="P1812" i="5"/>
  <c r="Q1812" i="5"/>
  <c r="L1813" i="5"/>
  <c r="M1813" i="5"/>
  <c r="N1813" i="5"/>
  <c r="O1813" i="5"/>
  <c r="P1813" i="5"/>
  <c r="Q1813" i="5"/>
  <c r="L1814" i="5"/>
  <c r="M1814" i="5"/>
  <c r="N1814" i="5"/>
  <c r="O1814" i="5"/>
  <c r="P1814" i="5"/>
  <c r="Q1814" i="5"/>
  <c r="L1815" i="5"/>
  <c r="M1815" i="5"/>
  <c r="N1815" i="5"/>
  <c r="O1815" i="5"/>
  <c r="P1815" i="5"/>
  <c r="Q1815" i="5"/>
  <c r="L1816" i="5"/>
  <c r="M1816" i="5"/>
  <c r="N1816" i="5"/>
  <c r="O1816" i="5"/>
  <c r="P1816" i="5"/>
  <c r="Q1816" i="5"/>
  <c r="L1817" i="5"/>
  <c r="M1817" i="5"/>
  <c r="N1817" i="5"/>
  <c r="O1817" i="5"/>
  <c r="P1817" i="5"/>
  <c r="Q1817" i="5"/>
  <c r="L1818" i="5"/>
  <c r="M1818" i="5"/>
  <c r="N1818" i="5"/>
  <c r="O1818" i="5"/>
  <c r="P1818" i="5"/>
  <c r="Q1818" i="5"/>
  <c r="L1819" i="5"/>
  <c r="M1819" i="5"/>
  <c r="N1819" i="5"/>
  <c r="O1819" i="5"/>
  <c r="P1819" i="5"/>
  <c r="Q1819" i="5"/>
  <c r="L1820" i="5"/>
  <c r="M1820" i="5"/>
  <c r="N1820" i="5"/>
  <c r="O1820" i="5"/>
  <c r="P1820" i="5"/>
  <c r="Q1820" i="5"/>
  <c r="L1821" i="5"/>
  <c r="M1821" i="5"/>
  <c r="N1821" i="5"/>
  <c r="O1821" i="5"/>
  <c r="P1821" i="5"/>
  <c r="Q1821" i="5"/>
  <c r="L1822" i="5"/>
  <c r="M1822" i="5"/>
  <c r="N1822" i="5"/>
  <c r="O1822" i="5"/>
  <c r="P1822" i="5"/>
  <c r="Q1822" i="5"/>
  <c r="L1823" i="5"/>
  <c r="M1823" i="5"/>
  <c r="N1823" i="5"/>
  <c r="O1823" i="5"/>
  <c r="P1823" i="5"/>
  <c r="Q1823" i="5"/>
  <c r="L1824" i="5"/>
  <c r="M1824" i="5"/>
  <c r="N1824" i="5"/>
  <c r="O1824" i="5"/>
  <c r="P1824" i="5"/>
  <c r="Q1824" i="5"/>
  <c r="L1825" i="5"/>
  <c r="M1825" i="5"/>
  <c r="N1825" i="5"/>
  <c r="O1825" i="5"/>
  <c r="P1825" i="5"/>
  <c r="Q1825" i="5"/>
  <c r="L1826" i="5"/>
  <c r="M1826" i="5"/>
  <c r="N1826" i="5"/>
  <c r="O1826" i="5"/>
  <c r="P1826" i="5"/>
  <c r="Q1826" i="5"/>
  <c r="L1827" i="5"/>
  <c r="M1827" i="5"/>
  <c r="N1827" i="5"/>
  <c r="O1827" i="5"/>
  <c r="P1827" i="5"/>
  <c r="Q1827" i="5"/>
  <c r="L1828" i="5"/>
  <c r="M1828" i="5"/>
  <c r="N1828" i="5"/>
  <c r="O1828" i="5"/>
  <c r="P1828" i="5"/>
  <c r="Q1828" i="5"/>
  <c r="L1829" i="5"/>
  <c r="M1829" i="5"/>
  <c r="N1829" i="5"/>
  <c r="O1829" i="5"/>
  <c r="P1829" i="5"/>
  <c r="Q1829" i="5"/>
  <c r="L1830" i="5"/>
  <c r="M1830" i="5"/>
  <c r="N1830" i="5"/>
  <c r="O1830" i="5"/>
  <c r="P1830" i="5"/>
  <c r="Q1830" i="5"/>
  <c r="L1831" i="5"/>
  <c r="M1831" i="5"/>
  <c r="N1831" i="5"/>
  <c r="O1831" i="5"/>
  <c r="P1831" i="5"/>
  <c r="Q1831" i="5"/>
  <c r="L1832" i="5"/>
  <c r="M1832" i="5"/>
  <c r="N1832" i="5"/>
  <c r="O1832" i="5"/>
  <c r="P1832" i="5"/>
  <c r="Q1832" i="5"/>
  <c r="L1833" i="5"/>
  <c r="M1833" i="5"/>
  <c r="N1833" i="5"/>
  <c r="O1833" i="5"/>
  <c r="P1833" i="5"/>
  <c r="Q1833" i="5"/>
  <c r="L1834" i="5"/>
  <c r="M1834" i="5"/>
  <c r="N1834" i="5"/>
  <c r="O1834" i="5"/>
  <c r="P1834" i="5"/>
  <c r="Q1834" i="5"/>
  <c r="L1835" i="5"/>
  <c r="M1835" i="5"/>
  <c r="N1835" i="5"/>
  <c r="O1835" i="5"/>
  <c r="P1835" i="5"/>
  <c r="Q1835" i="5"/>
  <c r="L1836" i="5"/>
  <c r="M1836" i="5"/>
  <c r="N1836" i="5"/>
  <c r="O1836" i="5"/>
  <c r="P1836" i="5"/>
  <c r="Q1836" i="5"/>
  <c r="L1837" i="5"/>
  <c r="M1837" i="5"/>
  <c r="N1837" i="5"/>
  <c r="O1837" i="5"/>
  <c r="P1837" i="5"/>
  <c r="Q1837" i="5"/>
  <c r="L1838" i="5"/>
  <c r="M1838" i="5"/>
  <c r="N1838" i="5"/>
  <c r="O1838" i="5"/>
  <c r="P1838" i="5"/>
  <c r="Q1838" i="5"/>
  <c r="L1839" i="5"/>
  <c r="M1839" i="5"/>
  <c r="N1839" i="5"/>
  <c r="O1839" i="5"/>
  <c r="P1839" i="5"/>
  <c r="Q1839" i="5"/>
  <c r="L1840" i="5"/>
  <c r="M1840" i="5"/>
  <c r="N1840" i="5"/>
  <c r="O1840" i="5"/>
  <c r="P1840" i="5"/>
  <c r="Q1840" i="5"/>
  <c r="L1841" i="5"/>
  <c r="M1841" i="5"/>
  <c r="N1841" i="5"/>
  <c r="O1841" i="5"/>
  <c r="P1841" i="5"/>
  <c r="Q1841" i="5"/>
  <c r="L1842" i="5"/>
  <c r="M1842" i="5"/>
  <c r="N1842" i="5"/>
  <c r="O1842" i="5"/>
  <c r="P1842" i="5"/>
  <c r="Q1842" i="5"/>
  <c r="L1843" i="5"/>
  <c r="M1843" i="5"/>
  <c r="N1843" i="5"/>
  <c r="O1843" i="5"/>
  <c r="P1843" i="5"/>
  <c r="Q1843" i="5"/>
  <c r="L1844" i="5"/>
  <c r="M1844" i="5"/>
  <c r="N1844" i="5"/>
  <c r="O1844" i="5"/>
  <c r="P1844" i="5"/>
  <c r="Q1844" i="5"/>
  <c r="L1845" i="5"/>
  <c r="M1845" i="5"/>
  <c r="N1845" i="5"/>
  <c r="O1845" i="5"/>
  <c r="P1845" i="5"/>
  <c r="Q1845" i="5"/>
  <c r="L1846" i="5"/>
  <c r="M1846" i="5"/>
  <c r="N1846" i="5"/>
  <c r="O1846" i="5"/>
  <c r="P1846" i="5"/>
  <c r="Q1846" i="5"/>
  <c r="L1847" i="5"/>
  <c r="M1847" i="5"/>
  <c r="N1847" i="5"/>
  <c r="O1847" i="5"/>
  <c r="P1847" i="5"/>
  <c r="Q1847" i="5"/>
  <c r="L1848" i="5"/>
  <c r="M1848" i="5"/>
  <c r="N1848" i="5"/>
  <c r="O1848" i="5"/>
  <c r="P1848" i="5"/>
  <c r="Q1848" i="5"/>
  <c r="L1849" i="5"/>
  <c r="M1849" i="5"/>
  <c r="N1849" i="5"/>
  <c r="O1849" i="5"/>
  <c r="P1849" i="5"/>
  <c r="Q1849" i="5"/>
  <c r="L1850" i="5"/>
  <c r="M1850" i="5"/>
  <c r="N1850" i="5"/>
  <c r="O1850" i="5"/>
  <c r="P1850" i="5"/>
  <c r="Q1850" i="5"/>
  <c r="L1851" i="5"/>
  <c r="M1851" i="5"/>
  <c r="N1851" i="5"/>
  <c r="O1851" i="5"/>
  <c r="P1851" i="5"/>
  <c r="Q1851" i="5"/>
  <c r="L1852" i="5"/>
  <c r="M1852" i="5"/>
  <c r="N1852" i="5"/>
  <c r="O1852" i="5"/>
  <c r="P1852" i="5"/>
  <c r="Q1852" i="5"/>
  <c r="L1853" i="5"/>
  <c r="M1853" i="5"/>
  <c r="N1853" i="5"/>
  <c r="O1853" i="5"/>
  <c r="P1853" i="5"/>
  <c r="Q1853" i="5"/>
  <c r="L1854" i="5"/>
  <c r="M1854" i="5"/>
  <c r="N1854" i="5"/>
  <c r="O1854" i="5"/>
  <c r="P1854" i="5"/>
  <c r="Q1854" i="5"/>
  <c r="L1855" i="5"/>
  <c r="M1855" i="5"/>
  <c r="N1855" i="5"/>
  <c r="O1855" i="5"/>
  <c r="P1855" i="5"/>
  <c r="Q1855" i="5"/>
  <c r="L1856" i="5"/>
  <c r="M1856" i="5"/>
  <c r="N1856" i="5"/>
  <c r="O1856" i="5"/>
  <c r="P1856" i="5"/>
  <c r="Q1856" i="5"/>
  <c r="L1857" i="5"/>
  <c r="M1857" i="5"/>
  <c r="N1857" i="5"/>
  <c r="O1857" i="5"/>
  <c r="P1857" i="5"/>
  <c r="Q1857" i="5"/>
  <c r="L1858" i="5"/>
  <c r="M1858" i="5"/>
  <c r="N1858" i="5"/>
  <c r="O1858" i="5"/>
  <c r="P1858" i="5"/>
  <c r="Q1858" i="5"/>
  <c r="L1859" i="5"/>
  <c r="M1859" i="5"/>
  <c r="N1859" i="5"/>
  <c r="O1859" i="5"/>
  <c r="P1859" i="5"/>
  <c r="Q1859" i="5"/>
  <c r="L1860" i="5"/>
  <c r="M1860" i="5"/>
  <c r="N1860" i="5"/>
  <c r="O1860" i="5"/>
  <c r="P1860" i="5"/>
  <c r="Q1860" i="5"/>
  <c r="L1861" i="5"/>
  <c r="M1861" i="5"/>
  <c r="N1861" i="5"/>
  <c r="O1861" i="5"/>
  <c r="P1861" i="5"/>
  <c r="Q1861" i="5"/>
  <c r="L1862" i="5"/>
  <c r="M1862" i="5"/>
  <c r="N1862" i="5"/>
  <c r="O1862" i="5"/>
  <c r="P1862" i="5"/>
  <c r="Q1862" i="5"/>
  <c r="L1863" i="5"/>
  <c r="M1863" i="5"/>
  <c r="N1863" i="5"/>
  <c r="O1863" i="5"/>
  <c r="P1863" i="5"/>
  <c r="Q1863" i="5"/>
  <c r="L1864" i="5"/>
  <c r="M1864" i="5"/>
  <c r="N1864" i="5"/>
  <c r="O1864" i="5"/>
  <c r="P1864" i="5"/>
  <c r="Q1864" i="5"/>
  <c r="L1865" i="5"/>
  <c r="M1865" i="5"/>
  <c r="N1865" i="5"/>
  <c r="O1865" i="5"/>
  <c r="P1865" i="5"/>
  <c r="Q1865" i="5"/>
  <c r="L1866" i="5"/>
  <c r="M1866" i="5"/>
  <c r="N1866" i="5"/>
  <c r="O1866" i="5"/>
  <c r="P1866" i="5"/>
  <c r="Q1866" i="5"/>
  <c r="L1867" i="5"/>
  <c r="M1867" i="5"/>
  <c r="N1867" i="5"/>
  <c r="O1867" i="5"/>
  <c r="P1867" i="5"/>
  <c r="Q1867" i="5"/>
  <c r="L1868" i="5"/>
  <c r="M1868" i="5"/>
  <c r="N1868" i="5"/>
  <c r="O1868" i="5"/>
  <c r="P1868" i="5"/>
  <c r="Q1868" i="5"/>
  <c r="L1869" i="5"/>
  <c r="M1869" i="5"/>
  <c r="N1869" i="5"/>
  <c r="O1869" i="5"/>
  <c r="P1869" i="5"/>
  <c r="Q1869" i="5"/>
  <c r="L1870" i="5"/>
  <c r="M1870" i="5"/>
  <c r="N1870" i="5"/>
  <c r="O1870" i="5"/>
  <c r="P1870" i="5"/>
  <c r="Q1870" i="5"/>
  <c r="L1871" i="5"/>
  <c r="M1871" i="5"/>
  <c r="N1871" i="5"/>
  <c r="O1871" i="5"/>
  <c r="P1871" i="5"/>
  <c r="Q1871" i="5"/>
  <c r="L1872" i="5"/>
  <c r="M1872" i="5"/>
  <c r="N1872" i="5"/>
  <c r="O1872" i="5"/>
  <c r="P1872" i="5"/>
  <c r="Q1872" i="5"/>
  <c r="L1873" i="5"/>
  <c r="M1873" i="5"/>
  <c r="N1873" i="5"/>
  <c r="O1873" i="5"/>
  <c r="P1873" i="5"/>
  <c r="Q1873" i="5"/>
  <c r="L1874" i="5"/>
  <c r="M1874" i="5"/>
  <c r="N1874" i="5"/>
  <c r="O1874" i="5"/>
  <c r="P1874" i="5"/>
  <c r="Q1874" i="5"/>
  <c r="L1875" i="5"/>
  <c r="M1875" i="5"/>
  <c r="N1875" i="5"/>
  <c r="O1875" i="5"/>
  <c r="P1875" i="5"/>
  <c r="Q1875" i="5"/>
  <c r="L1876" i="5"/>
  <c r="M1876" i="5"/>
  <c r="N1876" i="5"/>
  <c r="O1876" i="5"/>
  <c r="P1876" i="5"/>
  <c r="Q1876" i="5"/>
  <c r="L1877" i="5"/>
  <c r="M1877" i="5"/>
  <c r="N1877" i="5"/>
  <c r="O1877" i="5"/>
  <c r="P1877" i="5"/>
  <c r="Q1877" i="5"/>
  <c r="L1878" i="5"/>
  <c r="M1878" i="5"/>
  <c r="N1878" i="5"/>
  <c r="O1878" i="5"/>
  <c r="P1878" i="5"/>
  <c r="Q1878" i="5"/>
  <c r="L1879" i="5"/>
  <c r="M1879" i="5"/>
  <c r="N1879" i="5"/>
  <c r="O1879" i="5"/>
  <c r="P1879" i="5"/>
  <c r="Q1879" i="5"/>
  <c r="L1880" i="5"/>
  <c r="M1880" i="5"/>
  <c r="N1880" i="5"/>
  <c r="O1880" i="5"/>
  <c r="P1880" i="5"/>
  <c r="Q1880" i="5"/>
  <c r="L1881" i="5"/>
  <c r="M1881" i="5"/>
  <c r="N1881" i="5"/>
  <c r="O1881" i="5"/>
  <c r="P1881" i="5"/>
  <c r="Q1881" i="5"/>
  <c r="L1882" i="5"/>
  <c r="M1882" i="5"/>
  <c r="N1882" i="5"/>
  <c r="O1882" i="5"/>
  <c r="P1882" i="5"/>
  <c r="Q1882" i="5"/>
  <c r="L1883" i="5"/>
  <c r="M1883" i="5"/>
  <c r="N1883" i="5"/>
  <c r="O1883" i="5"/>
  <c r="P1883" i="5"/>
  <c r="Q1883" i="5"/>
  <c r="L1884" i="5"/>
  <c r="M1884" i="5"/>
  <c r="N1884" i="5"/>
  <c r="O1884" i="5"/>
  <c r="P1884" i="5"/>
  <c r="Q1884" i="5"/>
  <c r="L1885" i="5"/>
  <c r="M1885" i="5"/>
  <c r="N1885" i="5"/>
  <c r="O1885" i="5"/>
  <c r="P1885" i="5"/>
  <c r="Q1885" i="5"/>
  <c r="L1886" i="5"/>
  <c r="M1886" i="5"/>
  <c r="N1886" i="5"/>
  <c r="O1886" i="5"/>
  <c r="P1886" i="5"/>
  <c r="Q1886" i="5"/>
  <c r="L1887" i="5"/>
  <c r="M1887" i="5"/>
  <c r="N1887" i="5"/>
  <c r="O1887" i="5"/>
  <c r="P1887" i="5"/>
  <c r="Q1887" i="5"/>
  <c r="L1888" i="5"/>
  <c r="M1888" i="5"/>
  <c r="N1888" i="5"/>
  <c r="O1888" i="5"/>
  <c r="P1888" i="5"/>
  <c r="Q1888" i="5"/>
  <c r="L1889" i="5"/>
  <c r="M1889" i="5"/>
  <c r="N1889" i="5"/>
  <c r="O1889" i="5"/>
  <c r="P1889" i="5"/>
  <c r="Q1889" i="5"/>
  <c r="L1890" i="5"/>
  <c r="M1890" i="5"/>
  <c r="N1890" i="5"/>
  <c r="O1890" i="5"/>
  <c r="P1890" i="5"/>
  <c r="Q1890" i="5"/>
  <c r="L1891" i="5"/>
  <c r="M1891" i="5"/>
  <c r="N1891" i="5"/>
  <c r="O1891" i="5"/>
  <c r="P1891" i="5"/>
  <c r="Q1891" i="5"/>
  <c r="L1892" i="5"/>
  <c r="M1892" i="5"/>
  <c r="N1892" i="5"/>
  <c r="O1892" i="5"/>
  <c r="P1892" i="5"/>
  <c r="Q1892" i="5"/>
  <c r="L1893" i="5"/>
  <c r="M1893" i="5"/>
  <c r="N1893" i="5"/>
  <c r="O1893" i="5"/>
  <c r="P1893" i="5"/>
  <c r="Q1893" i="5"/>
  <c r="L1894" i="5"/>
  <c r="M1894" i="5"/>
  <c r="N1894" i="5"/>
  <c r="O1894" i="5"/>
  <c r="P1894" i="5"/>
  <c r="Q1894" i="5"/>
  <c r="L1895" i="5"/>
  <c r="M1895" i="5"/>
  <c r="N1895" i="5"/>
  <c r="O1895" i="5"/>
  <c r="P1895" i="5"/>
  <c r="Q1895" i="5"/>
  <c r="L1896" i="5"/>
  <c r="M1896" i="5"/>
  <c r="N1896" i="5"/>
  <c r="O1896" i="5"/>
  <c r="P1896" i="5"/>
  <c r="Q1896" i="5"/>
  <c r="L1897" i="5"/>
  <c r="M1897" i="5"/>
  <c r="N1897" i="5"/>
  <c r="O1897" i="5"/>
  <c r="P1897" i="5"/>
  <c r="Q1897" i="5"/>
  <c r="L1898" i="5"/>
  <c r="M1898" i="5"/>
  <c r="N1898" i="5"/>
  <c r="O1898" i="5"/>
  <c r="P1898" i="5"/>
  <c r="Q1898" i="5"/>
  <c r="L1899" i="5"/>
  <c r="M1899" i="5"/>
  <c r="N1899" i="5"/>
  <c r="O1899" i="5"/>
  <c r="P1899" i="5"/>
  <c r="Q1899" i="5"/>
  <c r="L1900" i="5"/>
  <c r="M1900" i="5"/>
  <c r="N1900" i="5"/>
  <c r="O1900" i="5"/>
  <c r="P1900" i="5"/>
  <c r="Q1900" i="5"/>
  <c r="L1901" i="5"/>
  <c r="M1901" i="5"/>
  <c r="N1901" i="5"/>
  <c r="O1901" i="5"/>
  <c r="P1901" i="5"/>
  <c r="Q1901" i="5"/>
  <c r="L1902" i="5"/>
  <c r="M1902" i="5"/>
  <c r="N1902" i="5"/>
  <c r="O1902" i="5"/>
  <c r="P1902" i="5"/>
  <c r="Q1902" i="5"/>
  <c r="L1903" i="5"/>
  <c r="M1903" i="5"/>
  <c r="N1903" i="5"/>
  <c r="O1903" i="5"/>
  <c r="P1903" i="5"/>
  <c r="Q1903" i="5"/>
  <c r="L1904" i="5"/>
  <c r="M1904" i="5"/>
  <c r="N1904" i="5"/>
  <c r="O1904" i="5"/>
  <c r="P1904" i="5"/>
  <c r="Q1904" i="5"/>
  <c r="L1905" i="5"/>
  <c r="M1905" i="5"/>
  <c r="N1905" i="5"/>
  <c r="O1905" i="5"/>
  <c r="P1905" i="5"/>
  <c r="Q1905" i="5"/>
  <c r="L1906" i="5"/>
  <c r="M1906" i="5"/>
  <c r="N1906" i="5"/>
  <c r="O1906" i="5"/>
  <c r="P1906" i="5"/>
  <c r="Q1906" i="5"/>
  <c r="L1907" i="5"/>
  <c r="M1907" i="5"/>
  <c r="N1907" i="5"/>
  <c r="O1907" i="5"/>
  <c r="P1907" i="5"/>
  <c r="Q1907" i="5"/>
  <c r="L1908" i="5"/>
  <c r="M1908" i="5"/>
  <c r="N1908" i="5"/>
  <c r="O1908" i="5"/>
  <c r="P1908" i="5"/>
  <c r="Q1908" i="5"/>
  <c r="L1909" i="5"/>
  <c r="M1909" i="5"/>
  <c r="N1909" i="5"/>
  <c r="O1909" i="5"/>
  <c r="P1909" i="5"/>
  <c r="Q1909" i="5"/>
  <c r="L1910" i="5"/>
  <c r="M1910" i="5"/>
  <c r="N1910" i="5"/>
  <c r="O1910" i="5"/>
  <c r="P1910" i="5"/>
  <c r="Q1910" i="5"/>
  <c r="L1911" i="5"/>
  <c r="M1911" i="5"/>
  <c r="N1911" i="5"/>
  <c r="O1911" i="5"/>
  <c r="P1911" i="5"/>
  <c r="Q1911" i="5"/>
  <c r="L1912" i="5"/>
  <c r="M1912" i="5"/>
  <c r="N1912" i="5"/>
  <c r="O1912" i="5"/>
  <c r="P1912" i="5"/>
  <c r="Q1912" i="5"/>
  <c r="L1913" i="5"/>
  <c r="M1913" i="5"/>
  <c r="N1913" i="5"/>
  <c r="O1913" i="5"/>
  <c r="P1913" i="5"/>
  <c r="Q1913" i="5"/>
  <c r="L1914" i="5"/>
  <c r="M1914" i="5"/>
  <c r="N1914" i="5"/>
  <c r="O1914" i="5"/>
  <c r="P1914" i="5"/>
  <c r="Q1914" i="5"/>
  <c r="L1915" i="5"/>
  <c r="M1915" i="5"/>
  <c r="N1915" i="5"/>
  <c r="O1915" i="5"/>
  <c r="P1915" i="5"/>
  <c r="Q1915" i="5"/>
  <c r="L1916" i="5"/>
  <c r="M1916" i="5"/>
  <c r="N1916" i="5"/>
  <c r="O1916" i="5"/>
  <c r="P1916" i="5"/>
  <c r="Q1916" i="5"/>
  <c r="L1917" i="5"/>
  <c r="M1917" i="5"/>
  <c r="N1917" i="5"/>
  <c r="O1917" i="5"/>
  <c r="P1917" i="5"/>
  <c r="Q1917" i="5"/>
  <c r="L1918" i="5"/>
  <c r="M1918" i="5"/>
  <c r="N1918" i="5"/>
  <c r="O1918" i="5"/>
  <c r="P1918" i="5"/>
  <c r="Q1918" i="5"/>
  <c r="L1919" i="5"/>
  <c r="M1919" i="5"/>
  <c r="N1919" i="5"/>
  <c r="O1919" i="5"/>
  <c r="P1919" i="5"/>
  <c r="Q1919" i="5"/>
  <c r="L1920" i="5"/>
  <c r="M1920" i="5"/>
  <c r="N1920" i="5"/>
  <c r="O1920" i="5"/>
  <c r="P1920" i="5"/>
  <c r="Q1920" i="5"/>
  <c r="L1921" i="5"/>
  <c r="M1921" i="5"/>
  <c r="N1921" i="5"/>
  <c r="O1921" i="5"/>
  <c r="P1921" i="5"/>
  <c r="Q1921" i="5"/>
  <c r="L1922" i="5"/>
  <c r="M1922" i="5"/>
  <c r="N1922" i="5"/>
  <c r="O1922" i="5"/>
  <c r="P1922" i="5"/>
  <c r="Q1922" i="5"/>
  <c r="L1923" i="5"/>
  <c r="M1923" i="5"/>
  <c r="N1923" i="5"/>
  <c r="O1923" i="5"/>
  <c r="P1923" i="5"/>
  <c r="Q1923" i="5"/>
  <c r="L1924" i="5"/>
  <c r="M1924" i="5"/>
  <c r="N1924" i="5"/>
  <c r="O1924" i="5"/>
  <c r="P1924" i="5"/>
  <c r="Q1924" i="5"/>
  <c r="L1925" i="5"/>
  <c r="M1925" i="5"/>
  <c r="N1925" i="5"/>
  <c r="O1925" i="5"/>
  <c r="P1925" i="5"/>
  <c r="Q1925" i="5"/>
  <c r="L1926" i="5"/>
  <c r="M1926" i="5"/>
  <c r="N1926" i="5"/>
  <c r="O1926" i="5"/>
  <c r="P1926" i="5"/>
  <c r="Q1926" i="5"/>
  <c r="L1927" i="5"/>
  <c r="M1927" i="5"/>
  <c r="N1927" i="5"/>
  <c r="O1927" i="5"/>
  <c r="P1927" i="5"/>
  <c r="Q1927" i="5"/>
  <c r="L1928" i="5"/>
  <c r="M1928" i="5"/>
  <c r="N1928" i="5"/>
  <c r="O1928" i="5"/>
  <c r="P1928" i="5"/>
  <c r="Q1928" i="5"/>
  <c r="L1929" i="5"/>
  <c r="M1929" i="5"/>
  <c r="N1929" i="5"/>
  <c r="O1929" i="5"/>
  <c r="P1929" i="5"/>
  <c r="Q1929" i="5"/>
  <c r="L1930" i="5"/>
  <c r="M1930" i="5"/>
  <c r="N1930" i="5"/>
  <c r="O1930" i="5"/>
  <c r="P1930" i="5"/>
  <c r="Q1930" i="5"/>
  <c r="L1931" i="5"/>
  <c r="M1931" i="5"/>
  <c r="N1931" i="5"/>
  <c r="O1931" i="5"/>
  <c r="P1931" i="5"/>
  <c r="Q1931" i="5"/>
  <c r="L1932" i="5"/>
  <c r="M1932" i="5"/>
  <c r="N1932" i="5"/>
  <c r="O1932" i="5"/>
  <c r="P1932" i="5"/>
  <c r="Q1932" i="5"/>
  <c r="L1933" i="5"/>
  <c r="M1933" i="5"/>
  <c r="N1933" i="5"/>
  <c r="O1933" i="5"/>
  <c r="P1933" i="5"/>
  <c r="Q1933" i="5"/>
  <c r="L1934" i="5"/>
  <c r="M1934" i="5"/>
  <c r="N1934" i="5"/>
  <c r="O1934" i="5"/>
  <c r="P1934" i="5"/>
  <c r="Q1934" i="5"/>
  <c r="L1935" i="5"/>
  <c r="M1935" i="5"/>
  <c r="N1935" i="5"/>
  <c r="O1935" i="5"/>
  <c r="P1935" i="5"/>
  <c r="Q1935" i="5"/>
  <c r="L1936" i="5"/>
  <c r="M1936" i="5"/>
  <c r="N1936" i="5"/>
  <c r="O1936" i="5"/>
  <c r="P1936" i="5"/>
  <c r="Q1936" i="5"/>
  <c r="L1937" i="5"/>
  <c r="M1937" i="5"/>
  <c r="N1937" i="5"/>
  <c r="O1937" i="5"/>
  <c r="P1937" i="5"/>
  <c r="Q1937" i="5"/>
  <c r="L1938" i="5"/>
  <c r="M1938" i="5"/>
  <c r="N1938" i="5"/>
  <c r="O1938" i="5"/>
  <c r="P1938" i="5"/>
  <c r="Q1938" i="5"/>
  <c r="L1939" i="5"/>
  <c r="M1939" i="5"/>
  <c r="N1939" i="5"/>
  <c r="O1939" i="5"/>
  <c r="P1939" i="5"/>
  <c r="Q1939" i="5"/>
  <c r="L1940" i="5"/>
  <c r="M1940" i="5"/>
  <c r="N1940" i="5"/>
  <c r="O1940" i="5"/>
  <c r="P1940" i="5"/>
  <c r="Q1940" i="5"/>
  <c r="L1941" i="5"/>
  <c r="M1941" i="5"/>
  <c r="N1941" i="5"/>
  <c r="O1941" i="5"/>
  <c r="P1941" i="5"/>
  <c r="Q1941" i="5"/>
  <c r="L1942" i="5"/>
  <c r="M1942" i="5"/>
  <c r="N1942" i="5"/>
  <c r="O1942" i="5"/>
  <c r="P1942" i="5"/>
  <c r="Q1942" i="5"/>
  <c r="L1943" i="5"/>
  <c r="M1943" i="5"/>
  <c r="N1943" i="5"/>
  <c r="O1943" i="5"/>
  <c r="P1943" i="5"/>
  <c r="Q1943" i="5"/>
  <c r="L1944" i="5"/>
  <c r="M1944" i="5"/>
  <c r="N1944" i="5"/>
  <c r="O1944" i="5"/>
  <c r="P1944" i="5"/>
  <c r="Q1944" i="5"/>
  <c r="L1945" i="5"/>
  <c r="M1945" i="5"/>
  <c r="N1945" i="5"/>
  <c r="O1945" i="5"/>
  <c r="P1945" i="5"/>
  <c r="Q1945" i="5"/>
  <c r="L1946" i="5"/>
  <c r="M1946" i="5"/>
  <c r="N1946" i="5"/>
  <c r="O1946" i="5"/>
  <c r="P1946" i="5"/>
  <c r="Q1946" i="5"/>
  <c r="L1947" i="5"/>
  <c r="M1947" i="5"/>
  <c r="N1947" i="5"/>
  <c r="O1947" i="5"/>
  <c r="P1947" i="5"/>
  <c r="Q1947" i="5"/>
  <c r="L1948" i="5"/>
  <c r="M1948" i="5"/>
  <c r="N1948" i="5"/>
  <c r="O1948" i="5"/>
  <c r="P1948" i="5"/>
  <c r="Q1948" i="5"/>
  <c r="L1949" i="5"/>
  <c r="M1949" i="5"/>
  <c r="N1949" i="5"/>
  <c r="O1949" i="5"/>
  <c r="P1949" i="5"/>
  <c r="Q1949" i="5"/>
  <c r="L1950" i="5"/>
  <c r="M1950" i="5"/>
  <c r="N1950" i="5"/>
  <c r="O1950" i="5"/>
  <c r="P1950" i="5"/>
  <c r="Q1950" i="5"/>
  <c r="L1951" i="5"/>
  <c r="M1951" i="5"/>
  <c r="N1951" i="5"/>
  <c r="O1951" i="5"/>
  <c r="P1951" i="5"/>
  <c r="Q1951" i="5"/>
  <c r="L1952" i="5"/>
  <c r="M1952" i="5"/>
  <c r="N1952" i="5"/>
  <c r="O1952" i="5"/>
  <c r="P1952" i="5"/>
  <c r="Q1952" i="5"/>
  <c r="L1953" i="5"/>
  <c r="M1953" i="5"/>
  <c r="N1953" i="5"/>
  <c r="O1953" i="5"/>
  <c r="P1953" i="5"/>
  <c r="Q1953" i="5"/>
  <c r="L1954" i="5"/>
  <c r="M1954" i="5"/>
  <c r="N1954" i="5"/>
  <c r="O1954" i="5"/>
  <c r="P1954" i="5"/>
  <c r="Q1954" i="5"/>
  <c r="L1955" i="5"/>
  <c r="M1955" i="5"/>
  <c r="N1955" i="5"/>
  <c r="O1955" i="5"/>
  <c r="P1955" i="5"/>
  <c r="Q1955" i="5"/>
  <c r="L1956" i="5"/>
  <c r="M1956" i="5"/>
  <c r="N1956" i="5"/>
  <c r="O1956" i="5"/>
  <c r="P1956" i="5"/>
  <c r="Q1956" i="5"/>
  <c r="L1957" i="5"/>
  <c r="M1957" i="5"/>
  <c r="N1957" i="5"/>
  <c r="O1957" i="5"/>
  <c r="P1957" i="5"/>
  <c r="Q1957" i="5"/>
  <c r="L1958" i="5"/>
  <c r="M1958" i="5"/>
  <c r="N1958" i="5"/>
  <c r="O1958" i="5"/>
  <c r="P1958" i="5"/>
  <c r="Q1958" i="5"/>
  <c r="L1959" i="5"/>
  <c r="M1959" i="5"/>
  <c r="N1959" i="5"/>
  <c r="O1959" i="5"/>
  <c r="P1959" i="5"/>
  <c r="Q1959" i="5"/>
  <c r="L1960" i="5"/>
  <c r="M1960" i="5"/>
  <c r="N1960" i="5"/>
  <c r="O1960" i="5"/>
  <c r="P1960" i="5"/>
  <c r="Q1960" i="5"/>
  <c r="L1961" i="5"/>
  <c r="M1961" i="5"/>
  <c r="N1961" i="5"/>
  <c r="O1961" i="5"/>
  <c r="P1961" i="5"/>
  <c r="Q1961" i="5"/>
  <c r="L1962" i="5"/>
  <c r="M1962" i="5"/>
  <c r="N1962" i="5"/>
  <c r="O1962" i="5"/>
  <c r="P1962" i="5"/>
  <c r="Q1962" i="5"/>
  <c r="L1963" i="5"/>
  <c r="M1963" i="5"/>
  <c r="N1963" i="5"/>
  <c r="O1963" i="5"/>
  <c r="P1963" i="5"/>
  <c r="Q1963" i="5"/>
  <c r="L1964" i="5"/>
  <c r="M1964" i="5"/>
  <c r="N1964" i="5"/>
  <c r="O1964" i="5"/>
  <c r="P1964" i="5"/>
  <c r="Q1964" i="5"/>
  <c r="L1965" i="5"/>
  <c r="M1965" i="5"/>
  <c r="N1965" i="5"/>
  <c r="O1965" i="5"/>
  <c r="P1965" i="5"/>
  <c r="Q1965" i="5"/>
  <c r="L1966" i="5"/>
  <c r="M1966" i="5"/>
  <c r="N1966" i="5"/>
  <c r="O1966" i="5"/>
  <c r="P1966" i="5"/>
  <c r="Q1966" i="5"/>
  <c r="L1967" i="5"/>
  <c r="M1967" i="5"/>
  <c r="N1967" i="5"/>
  <c r="O1967" i="5"/>
  <c r="P1967" i="5"/>
  <c r="Q1967" i="5"/>
  <c r="L1968" i="5"/>
  <c r="M1968" i="5"/>
  <c r="N1968" i="5"/>
  <c r="O1968" i="5"/>
  <c r="P1968" i="5"/>
  <c r="Q1968" i="5"/>
  <c r="L1969" i="5"/>
  <c r="M1969" i="5"/>
  <c r="N1969" i="5"/>
  <c r="O1969" i="5"/>
  <c r="P1969" i="5"/>
  <c r="Q1969" i="5"/>
  <c r="L1970" i="5"/>
  <c r="M1970" i="5"/>
  <c r="N1970" i="5"/>
  <c r="O1970" i="5"/>
  <c r="P1970" i="5"/>
  <c r="Q1970" i="5"/>
  <c r="L1971" i="5"/>
  <c r="M1971" i="5"/>
  <c r="N1971" i="5"/>
  <c r="O1971" i="5"/>
  <c r="P1971" i="5"/>
  <c r="Q1971" i="5"/>
  <c r="L1972" i="5"/>
  <c r="M1972" i="5"/>
  <c r="N1972" i="5"/>
  <c r="O1972" i="5"/>
  <c r="P1972" i="5"/>
  <c r="Q1972" i="5"/>
  <c r="L1973" i="5"/>
  <c r="M1973" i="5"/>
  <c r="N1973" i="5"/>
  <c r="O1973" i="5"/>
  <c r="P1973" i="5"/>
  <c r="Q1973" i="5"/>
  <c r="L1974" i="5"/>
  <c r="M1974" i="5"/>
  <c r="N1974" i="5"/>
  <c r="O1974" i="5"/>
  <c r="P1974" i="5"/>
  <c r="Q1974" i="5"/>
  <c r="L1975" i="5"/>
  <c r="M1975" i="5"/>
  <c r="N1975" i="5"/>
  <c r="O1975" i="5"/>
  <c r="P1975" i="5"/>
  <c r="Q1975" i="5"/>
  <c r="L1976" i="5"/>
  <c r="M1976" i="5"/>
  <c r="N1976" i="5"/>
  <c r="O1976" i="5"/>
  <c r="P1976" i="5"/>
  <c r="Q1976" i="5"/>
  <c r="L1977" i="5"/>
  <c r="M1977" i="5"/>
  <c r="N1977" i="5"/>
  <c r="O1977" i="5"/>
  <c r="P1977" i="5"/>
  <c r="Q1977" i="5"/>
  <c r="L1978" i="5"/>
  <c r="M1978" i="5"/>
  <c r="N1978" i="5"/>
  <c r="O1978" i="5"/>
  <c r="P1978" i="5"/>
  <c r="Q1978" i="5"/>
  <c r="L1979" i="5"/>
  <c r="M1979" i="5"/>
  <c r="N1979" i="5"/>
  <c r="O1979" i="5"/>
  <c r="P1979" i="5"/>
  <c r="Q1979" i="5"/>
  <c r="L1980" i="5"/>
  <c r="M1980" i="5"/>
  <c r="N1980" i="5"/>
  <c r="O1980" i="5"/>
  <c r="P1980" i="5"/>
  <c r="Q1980" i="5"/>
  <c r="L1981" i="5"/>
  <c r="M1981" i="5"/>
  <c r="N1981" i="5"/>
  <c r="O1981" i="5"/>
  <c r="P1981" i="5"/>
  <c r="Q1981" i="5"/>
  <c r="L1982" i="5"/>
  <c r="M1982" i="5"/>
  <c r="N1982" i="5"/>
  <c r="O1982" i="5"/>
  <c r="P1982" i="5"/>
  <c r="Q1982" i="5"/>
  <c r="L1983" i="5"/>
  <c r="M1983" i="5"/>
  <c r="N1983" i="5"/>
  <c r="O1983" i="5"/>
  <c r="P1983" i="5"/>
  <c r="Q1983" i="5"/>
  <c r="L1984" i="5"/>
  <c r="M1984" i="5"/>
  <c r="N1984" i="5"/>
  <c r="O1984" i="5"/>
  <c r="P1984" i="5"/>
  <c r="Q1984" i="5"/>
  <c r="L1985" i="5"/>
  <c r="M1985" i="5"/>
  <c r="N1985" i="5"/>
  <c r="O1985" i="5"/>
  <c r="P1985" i="5"/>
  <c r="Q1985" i="5"/>
  <c r="L1986" i="5"/>
  <c r="M1986" i="5"/>
  <c r="N1986" i="5"/>
  <c r="O1986" i="5"/>
  <c r="P1986" i="5"/>
  <c r="Q1986" i="5"/>
  <c r="L1987" i="5"/>
  <c r="M1987" i="5"/>
  <c r="N1987" i="5"/>
  <c r="O1987" i="5"/>
  <c r="P1987" i="5"/>
  <c r="Q1987" i="5"/>
  <c r="L1988" i="5"/>
  <c r="M1988" i="5"/>
  <c r="N1988" i="5"/>
  <c r="O1988" i="5"/>
  <c r="P1988" i="5"/>
  <c r="Q1988" i="5"/>
  <c r="L1989" i="5"/>
  <c r="M1989" i="5"/>
  <c r="N1989" i="5"/>
  <c r="O1989" i="5"/>
  <c r="P1989" i="5"/>
  <c r="Q1989" i="5"/>
  <c r="L1990" i="5"/>
  <c r="M1990" i="5"/>
  <c r="N1990" i="5"/>
  <c r="O1990" i="5"/>
  <c r="P1990" i="5"/>
  <c r="Q1990" i="5"/>
  <c r="L1991" i="5"/>
  <c r="M1991" i="5"/>
  <c r="N1991" i="5"/>
  <c r="O1991" i="5"/>
  <c r="P1991" i="5"/>
  <c r="Q1991" i="5"/>
  <c r="L1992" i="5"/>
  <c r="M1992" i="5"/>
  <c r="N1992" i="5"/>
  <c r="O1992" i="5"/>
  <c r="P1992" i="5"/>
  <c r="Q1992" i="5"/>
  <c r="L1993" i="5"/>
  <c r="M1993" i="5"/>
  <c r="N1993" i="5"/>
  <c r="O1993" i="5"/>
  <c r="P1993" i="5"/>
  <c r="Q1993" i="5"/>
  <c r="L1994" i="5"/>
  <c r="M1994" i="5"/>
  <c r="N1994" i="5"/>
  <c r="O1994" i="5"/>
  <c r="P1994" i="5"/>
  <c r="Q1994" i="5"/>
  <c r="L1995" i="5"/>
  <c r="M1995" i="5"/>
  <c r="N1995" i="5"/>
  <c r="O1995" i="5"/>
  <c r="P1995" i="5"/>
  <c r="Q1995" i="5"/>
  <c r="L1996" i="5"/>
  <c r="M1996" i="5"/>
  <c r="N1996" i="5"/>
  <c r="O1996" i="5"/>
  <c r="P1996" i="5"/>
  <c r="Q1996" i="5"/>
  <c r="L1997" i="5"/>
  <c r="M1997" i="5"/>
  <c r="N1997" i="5"/>
  <c r="O1997" i="5"/>
  <c r="P1997" i="5"/>
  <c r="Q1997" i="5"/>
  <c r="L1998" i="5"/>
  <c r="M1998" i="5"/>
  <c r="N1998" i="5"/>
  <c r="O1998" i="5"/>
  <c r="P1998" i="5"/>
  <c r="Q1998" i="5"/>
  <c r="L1999" i="5"/>
  <c r="M1999" i="5"/>
  <c r="N1999" i="5"/>
  <c r="O1999" i="5"/>
  <c r="P1999" i="5"/>
  <c r="Q1999" i="5"/>
  <c r="L2000" i="5"/>
  <c r="M2000" i="5"/>
  <c r="N2000" i="5"/>
  <c r="O2000" i="5"/>
  <c r="P2000" i="5"/>
  <c r="Q2000" i="5"/>
  <c r="L2001" i="5"/>
  <c r="M2001" i="5"/>
  <c r="N2001" i="5"/>
  <c r="O2001" i="5"/>
  <c r="P2001" i="5"/>
  <c r="Q2001" i="5"/>
  <c r="L2002" i="5"/>
  <c r="M2002" i="5"/>
  <c r="N2002" i="5"/>
  <c r="O2002" i="5"/>
  <c r="P2002" i="5"/>
  <c r="Q2002" i="5"/>
  <c r="L2003" i="5"/>
  <c r="M2003" i="5"/>
  <c r="N2003" i="5"/>
  <c r="O2003" i="5"/>
  <c r="P2003" i="5"/>
  <c r="Q2003" i="5"/>
  <c r="L2004" i="5"/>
  <c r="M2004" i="5"/>
  <c r="N2004" i="5"/>
  <c r="O2004" i="5"/>
  <c r="P2004" i="5"/>
  <c r="Q2004" i="5"/>
  <c r="L2005" i="5"/>
  <c r="M2005" i="5"/>
  <c r="N2005" i="5"/>
  <c r="O2005" i="5"/>
  <c r="P2005" i="5"/>
  <c r="Q2005" i="5"/>
  <c r="L2006" i="5"/>
  <c r="M2006" i="5"/>
  <c r="N2006" i="5"/>
  <c r="O2006" i="5"/>
  <c r="P2006" i="5"/>
  <c r="Q2006" i="5"/>
  <c r="L2007" i="5"/>
  <c r="M2007" i="5"/>
  <c r="N2007" i="5"/>
  <c r="O2007" i="5"/>
  <c r="P2007" i="5"/>
  <c r="Q2007" i="5"/>
  <c r="L2008" i="5"/>
  <c r="M2008" i="5"/>
  <c r="N2008" i="5"/>
  <c r="O2008" i="5"/>
  <c r="P2008" i="5"/>
  <c r="Q2008" i="5"/>
  <c r="L2009" i="5"/>
  <c r="M2009" i="5"/>
  <c r="N2009" i="5"/>
  <c r="O2009" i="5"/>
  <c r="P2009" i="5"/>
  <c r="Q2009" i="5"/>
  <c r="L2010" i="5"/>
  <c r="M2010" i="5"/>
  <c r="N2010" i="5"/>
  <c r="O2010" i="5"/>
  <c r="P2010" i="5"/>
  <c r="Q2010" i="5"/>
  <c r="L2011" i="5"/>
  <c r="M2011" i="5"/>
  <c r="N2011" i="5"/>
  <c r="O2011" i="5"/>
  <c r="P2011" i="5"/>
  <c r="Q2011" i="5"/>
  <c r="L2012" i="5"/>
  <c r="M2012" i="5"/>
  <c r="N2012" i="5"/>
  <c r="O2012" i="5"/>
  <c r="P2012" i="5"/>
  <c r="Q2012" i="5"/>
  <c r="L2013" i="5"/>
  <c r="M2013" i="5"/>
  <c r="N2013" i="5"/>
  <c r="O2013" i="5"/>
  <c r="P2013" i="5"/>
  <c r="Q2013" i="5"/>
  <c r="L2014" i="5"/>
  <c r="M2014" i="5"/>
  <c r="N2014" i="5"/>
  <c r="O2014" i="5"/>
  <c r="P2014" i="5"/>
  <c r="Q2014" i="5"/>
  <c r="L2015" i="5"/>
  <c r="M2015" i="5"/>
  <c r="N2015" i="5"/>
  <c r="O2015" i="5"/>
  <c r="P2015" i="5"/>
  <c r="Q2015" i="5"/>
  <c r="L2016" i="5"/>
  <c r="M2016" i="5"/>
  <c r="N2016" i="5"/>
  <c r="O2016" i="5"/>
  <c r="P2016" i="5"/>
  <c r="Q2016" i="5"/>
  <c r="L2017" i="5"/>
  <c r="M2017" i="5"/>
  <c r="N2017" i="5"/>
  <c r="O2017" i="5"/>
  <c r="P2017" i="5"/>
  <c r="Q2017" i="5"/>
  <c r="L2018" i="5"/>
  <c r="M2018" i="5"/>
  <c r="N2018" i="5"/>
  <c r="O2018" i="5"/>
  <c r="P2018" i="5"/>
  <c r="Q2018" i="5"/>
  <c r="L2019" i="5"/>
  <c r="M2019" i="5"/>
  <c r="N2019" i="5"/>
  <c r="O2019" i="5"/>
  <c r="P2019" i="5"/>
  <c r="Q2019" i="5"/>
  <c r="L2020" i="5"/>
  <c r="M2020" i="5"/>
  <c r="N2020" i="5"/>
  <c r="O2020" i="5"/>
  <c r="P2020" i="5"/>
  <c r="Q2020" i="5"/>
  <c r="L2021" i="5"/>
  <c r="M2021" i="5"/>
  <c r="N2021" i="5"/>
  <c r="O2021" i="5"/>
  <c r="P2021" i="5"/>
  <c r="Q2021" i="5"/>
  <c r="L2022" i="5"/>
  <c r="M2022" i="5"/>
  <c r="N2022" i="5"/>
  <c r="O2022" i="5"/>
  <c r="P2022" i="5"/>
  <c r="Q2022" i="5"/>
  <c r="L2023" i="5"/>
  <c r="M2023" i="5"/>
  <c r="N2023" i="5"/>
  <c r="O2023" i="5"/>
  <c r="P2023" i="5"/>
  <c r="Q2023" i="5"/>
  <c r="L2024" i="5"/>
  <c r="M2024" i="5"/>
  <c r="N2024" i="5"/>
  <c r="O2024" i="5"/>
  <c r="P2024" i="5"/>
  <c r="Q2024" i="5"/>
  <c r="L2025" i="5"/>
  <c r="M2025" i="5"/>
  <c r="N2025" i="5"/>
  <c r="O2025" i="5"/>
  <c r="P2025" i="5"/>
  <c r="Q2025" i="5"/>
  <c r="L2026" i="5"/>
  <c r="M2026" i="5"/>
  <c r="N2026" i="5"/>
  <c r="O2026" i="5"/>
  <c r="P2026" i="5"/>
  <c r="Q2026" i="5"/>
  <c r="L2027" i="5"/>
  <c r="M2027" i="5"/>
  <c r="N2027" i="5"/>
  <c r="O2027" i="5"/>
  <c r="P2027" i="5"/>
  <c r="Q2027" i="5"/>
  <c r="L2028" i="5"/>
  <c r="M2028" i="5"/>
  <c r="N2028" i="5"/>
  <c r="O2028" i="5"/>
  <c r="P2028" i="5"/>
  <c r="Q2028" i="5"/>
  <c r="L2029" i="5"/>
  <c r="M2029" i="5"/>
  <c r="N2029" i="5"/>
  <c r="O2029" i="5"/>
  <c r="P2029" i="5"/>
  <c r="Q2029" i="5"/>
  <c r="L2030" i="5"/>
  <c r="M2030" i="5"/>
  <c r="N2030" i="5"/>
  <c r="O2030" i="5"/>
  <c r="P2030" i="5"/>
  <c r="Q2030" i="5"/>
  <c r="L2031" i="5"/>
  <c r="M2031" i="5"/>
  <c r="N2031" i="5"/>
  <c r="O2031" i="5"/>
  <c r="P2031" i="5"/>
  <c r="Q2031" i="5"/>
  <c r="L2032" i="5"/>
  <c r="M2032" i="5"/>
  <c r="N2032" i="5"/>
  <c r="O2032" i="5"/>
  <c r="P2032" i="5"/>
  <c r="Q2032" i="5"/>
  <c r="L2033" i="5"/>
  <c r="M2033" i="5"/>
  <c r="N2033" i="5"/>
  <c r="O2033" i="5"/>
  <c r="P2033" i="5"/>
  <c r="Q2033" i="5"/>
  <c r="L2034" i="5"/>
  <c r="M2034" i="5"/>
  <c r="N2034" i="5"/>
  <c r="O2034" i="5"/>
  <c r="P2034" i="5"/>
  <c r="Q2034" i="5"/>
  <c r="L2035" i="5"/>
  <c r="M2035" i="5"/>
  <c r="N2035" i="5"/>
  <c r="O2035" i="5"/>
  <c r="P2035" i="5"/>
  <c r="Q2035" i="5"/>
  <c r="L2036" i="5"/>
  <c r="M2036" i="5"/>
  <c r="N2036" i="5"/>
  <c r="O2036" i="5"/>
  <c r="P2036" i="5"/>
  <c r="Q2036" i="5"/>
  <c r="L2037" i="5"/>
  <c r="M2037" i="5"/>
  <c r="N2037" i="5"/>
  <c r="O2037" i="5"/>
  <c r="P2037" i="5"/>
  <c r="Q2037" i="5"/>
  <c r="L2038" i="5"/>
  <c r="M2038" i="5"/>
  <c r="N2038" i="5"/>
  <c r="O2038" i="5"/>
  <c r="P2038" i="5"/>
  <c r="Q2038" i="5"/>
  <c r="L2039" i="5"/>
  <c r="M2039" i="5"/>
  <c r="N2039" i="5"/>
  <c r="O2039" i="5"/>
  <c r="P2039" i="5"/>
  <c r="Q2039" i="5"/>
  <c r="L2040" i="5"/>
  <c r="M2040" i="5"/>
  <c r="N2040" i="5"/>
  <c r="O2040" i="5"/>
  <c r="P2040" i="5"/>
  <c r="Q2040" i="5"/>
  <c r="L2041" i="5"/>
  <c r="M2041" i="5"/>
  <c r="N2041" i="5"/>
  <c r="O2041" i="5"/>
  <c r="P2041" i="5"/>
  <c r="Q2041" i="5"/>
  <c r="L2042" i="5"/>
  <c r="M2042" i="5"/>
  <c r="N2042" i="5"/>
  <c r="O2042" i="5"/>
  <c r="P2042" i="5"/>
  <c r="Q2042" i="5"/>
  <c r="L2043" i="5"/>
  <c r="M2043" i="5"/>
  <c r="N2043" i="5"/>
  <c r="O2043" i="5"/>
  <c r="P2043" i="5"/>
  <c r="Q2043" i="5"/>
  <c r="L2044" i="5"/>
  <c r="M2044" i="5"/>
  <c r="N2044" i="5"/>
  <c r="O2044" i="5"/>
  <c r="P2044" i="5"/>
  <c r="Q2044" i="5"/>
  <c r="L2045" i="5"/>
  <c r="M2045" i="5"/>
  <c r="N2045" i="5"/>
  <c r="O2045" i="5"/>
  <c r="P2045" i="5"/>
  <c r="Q2045" i="5"/>
  <c r="L2046" i="5"/>
  <c r="M2046" i="5"/>
  <c r="N2046" i="5"/>
  <c r="O2046" i="5"/>
  <c r="P2046" i="5"/>
  <c r="Q2046" i="5"/>
  <c r="L2047" i="5"/>
  <c r="M2047" i="5"/>
  <c r="N2047" i="5"/>
  <c r="O2047" i="5"/>
  <c r="P2047" i="5"/>
  <c r="Q2047" i="5"/>
  <c r="L2048" i="5"/>
  <c r="M2048" i="5"/>
  <c r="N2048" i="5"/>
  <c r="O2048" i="5"/>
  <c r="P2048" i="5"/>
  <c r="Q2048" i="5"/>
  <c r="L2049" i="5"/>
  <c r="M2049" i="5"/>
  <c r="N2049" i="5"/>
  <c r="O2049" i="5"/>
  <c r="P2049" i="5"/>
  <c r="Q2049" i="5"/>
  <c r="L2050" i="5"/>
  <c r="M2050" i="5"/>
  <c r="N2050" i="5"/>
  <c r="O2050" i="5"/>
  <c r="P2050" i="5"/>
  <c r="Q2050" i="5"/>
  <c r="L2051" i="5"/>
  <c r="M2051" i="5"/>
  <c r="N2051" i="5"/>
  <c r="O2051" i="5"/>
  <c r="P2051" i="5"/>
  <c r="Q2051" i="5"/>
  <c r="L2052" i="5"/>
  <c r="M2052" i="5"/>
  <c r="N2052" i="5"/>
  <c r="O2052" i="5"/>
  <c r="P2052" i="5"/>
  <c r="Q2052" i="5"/>
  <c r="L2053" i="5"/>
  <c r="M2053" i="5"/>
  <c r="N2053" i="5"/>
  <c r="O2053" i="5"/>
  <c r="P2053" i="5"/>
  <c r="Q2053" i="5"/>
  <c r="L2054" i="5"/>
  <c r="M2054" i="5"/>
  <c r="N2054" i="5"/>
  <c r="O2054" i="5"/>
  <c r="P2054" i="5"/>
  <c r="Q2054" i="5"/>
  <c r="L2055" i="5"/>
  <c r="M2055" i="5"/>
  <c r="N2055" i="5"/>
  <c r="O2055" i="5"/>
  <c r="P2055" i="5"/>
  <c r="Q2055" i="5"/>
  <c r="L2056" i="5"/>
  <c r="M2056" i="5"/>
  <c r="N2056" i="5"/>
  <c r="O2056" i="5"/>
  <c r="P2056" i="5"/>
  <c r="Q2056" i="5"/>
  <c r="L2057" i="5"/>
  <c r="M2057" i="5"/>
  <c r="N2057" i="5"/>
  <c r="O2057" i="5"/>
  <c r="P2057" i="5"/>
  <c r="Q2057" i="5"/>
  <c r="L2058" i="5"/>
  <c r="M2058" i="5"/>
  <c r="N2058" i="5"/>
  <c r="O2058" i="5"/>
  <c r="P2058" i="5"/>
  <c r="Q2058" i="5"/>
  <c r="L2059" i="5"/>
  <c r="M2059" i="5"/>
  <c r="N2059" i="5"/>
  <c r="O2059" i="5"/>
  <c r="P2059" i="5"/>
  <c r="Q2059" i="5"/>
  <c r="L2060" i="5"/>
  <c r="M2060" i="5"/>
  <c r="N2060" i="5"/>
  <c r="O2060" i="5"/>
  <c r="P2060" i="5"/>
  <c r="Q2060" i="5"/>
  <c r="L2061" i="5"/>
  <c r="M2061" i="5"/>
  <c r="N2061" i="5"/>
  <c r="O2061" i="5"/>
  <c r="P2061" i="5"/>
  <c r="Q2061" i="5"/>
  <c r="L2062" i="5"/>
  <c r="M2062" i="5"/>
  <c r="N2062" i="5"/>
  <c r="O2062" i="5"/>
  <c r="P2062" i="5"/>
  <c r="Q2062" i="5"/>
  <c r="L2063" i="5"/>
  <c r="M2063" i="5"/>
  <c r="N2063" i="5"/>
  <c r="O2063" i="5"/>
  <c r="P2063" i="5"/>
  <c r="Q2063" i="5"/>
  <c r="L2064" i="5"/>
  <c r="M2064" i="5"/>
  <c r="N2064" i="5"/>
  <c r="O2064" i="5"/>
  <c r="P2064" i="5"/>
  <c r="Q2064" i="5"/>
  <c r="L2065" i="5"/>
  <c r="M2065" i="5"/>
  <c r="N2065" i="5"/>
  <c r="O2065" i="5"/>
  <c r="P2065" i="5"/>
  <c r="Q2065" i="5"/>
  <c r="L2066" i="5"/>
  <c r="M2066" i="5"/>
  <c r="N2066" i="5"/>
  <c r="O2066" i="5"/>
  <c r="P2066" i="5"/>
  <c r="Q2066" i="5"/>
  <c r="L2067" i="5"/>
  <c r="M2067" i="5"/>
  <c r="N2067" i="5"/>
  <c r="O2067" i="5"/>
  <c r="P2067" i="5"/>
  <c r="Q2067" i="5"/>
  <c r="L2068" i="5"/>
  <c r="M2068" i="5"/>
  <c r="N2068" i="5"/>
  <c r="O2068" i="5"/>
  <c r="P2068" i="5"/>
  <c r="Q2068" i="5"/>
  <c r="L2069" i="5"/>
  <c r="M2069" i="5"/>
  <c r="N2069" i="5"/>
  <c r="O2069" i="5"/>
  <c r="P2069" i="5"/>
  <c r="Q2069" i="5"/>
  <c r="L2070" i="5"/>
  <c r="M2070" i="5"/>
  <c r="N2070" i="5"/>
  <c r="O2070" i="5"/>
  <c r="P2070" i="5"/>
  <c r="Q2070" i="5"/>
  <c r="L2071" i="5"/>
  <c r="M2071" i="5"/>
  <c r="N2071" i="5"/>
  <c r="O2071" i="5"/>
  <c r="P2071" i="5"/>
  <c r="Q2071" i="5"/>
  <c r="L2072" i="5"/>
  <c r="M2072" i="5"/>
  <c r="N2072" i="5"/>
  <c r="O2072" i="5"/>
  <c r="P2072" i="5"/>
  <c r="Q2072" i="5"/>
  <c r="L2073" i="5"/>
  <c r="M2073" i="5"/>
  <c r="N2073" i="5"/>
  <c r="O2073" i="5"/>
  <c r="P2073" i="5"/>
  <c r="Q2073" i="5"/>
  <c r="L2074" i="5"/>
  <c r="M2074" i="5"/>
  <c r="N2074" i="5"/>
  <c r="O2074" i="5"/>
  <c r="P2074" i="5"/>
  <c r="Q2074" i="5"/>
  <c r="L2075" i="5"/>
  <c r="M2075" i="5"/>
  <c r="N2075" i="5"/>
  <c r="O2075" i="5"/>
  <c r="P2075" i="5"/>
  <c r="Q2075" i="5"/>
  <c r="L2076" i="5"/>
  <c r="M2076" i="5"/>
  <c r="N2076" i="5"/>
  <c r="O2076" i="5"/>
  <c r="P2076" i="5"/>
  <c r="Q2076" i="5"/>
  <c r="L2077" i="5"/>
  <c r="M2077" i="5"/>
  <c r="N2077" i="5"/>
  <c r="O2077" i="5"/>
  <c r="P2077" i="5"/>
  <c r="Q2077" i="5"/>
  <c r="L2078" i="5"/>
  <c r="M2078" i="5"/>
  <c r="N2078" i="5"/>
  <c r="O2078" i="5"/>
  <c r="P2078" i="5"/>
  <c r="Q2078" i="5"/>
  <c r="L2079" i="5"/>
  <c r="M2079" i="5"/>
  <c r="N2079" i="5"/>
  <c r="O2079" i="5"/>
  <c r="P2079" i="5"/>
  <c r="Q2079" i="5"/>
  <c r="L2080" i="5"/>
  <c r="M2080" i="5"/>
  <c r="N2080" i="5"/>
  <c r="O2080" i="5"/>
  <c r="P2080" i="5"/>
  <c r="Q2080" i="5"/>
  <c r="L2081" i="5"/>
  <c r="M2081" i="5"/>
  <c r="N2081" i="5"/>
  <c r="O2081" i="5"/>
  <c r="P2081" i="5"/>
  <c r="Q2081" i="5"/>
  <c r="L2082" i="5"/>
  <c r="M2082" i="5"/>
  <c r="N2082" i="5"/>
  <c r="O2082" i="5"/>
  <c r="P2082" i="5"/>
  <c r="Q2082" i="5"/>
  <c r="L2083" i="5"/>
  <c r="M2083" i="5"/>
  <c r="N2083" i="5"/>
  <c r="O2083" i="5"/>
  <c r="P2083" i="5"/>
  <c r="Q2083" i="5"/>
  <c r="L2084" i="5"/>
  <c r="M2084" i="5"/>
  <c r="N2084" i="5"/>
  <c r="O2084" i="5"/>
  <c r="P2084" i="5"/>
  <c r="Q2084" i="5"/>
  <c r="L2085" i="5"/>
  <c r="M2085" i="5"/>
  <c r="N2085" i="5"/>
  <c r="O2085" i="5"/>
  <c r="P2085" i="5"/>
  <c r="Q2085" i="5"/>
  <c r="L2086" i="5"/>
  <c r="M2086" i="5"/>
  <c r="N2086" i="5"/>
  <c r="O2086" i="5"/>
  <c r="P2086" i="5"/>
  <c r="Q2086" i="5"/>
  <c r="L2087" i="5"/>
  <c r="M2087" i="5"/>
  <c r="N2087" i="5"/>
  <c r="O2087" i="5"/>
  <c r="P2087" i="5"/>
  <c r="Q2087" i="5"/>
  <c r="L2088" i="5"/>
  <c r="M2088" i="5"/>
  <c r="N2088" i="5"/>
  <c r="O2088" i="5"/>
  <c r="P2088" i="5"/>
  <c r="Q2088" i="5"/>
  <c r="L2089" i="5"/>
  <c r="M2089" i="5"/>
  <c r="N2089" i="5"/>
  <c r="O2089" i="5"/>
  <c r="P2089" i="5"/>
  <c r="Q2089" i="5"/>
  <c r="L2090" i="5"/>
  <c r="M2090" i="5"/>
  <c r="N2090" i="5"/>
  <c r="O2090" i="5"/>
  <c r="P2090" i="5"/>
  <c r="Q2090" i="5"/>
  <c r="L2091" i="5"/>
  <c r="M2091" i="5"/>
  <c r="N2091" i="5"/>
  <c r="O2091" i="5"/>
  <c r="P2091" i="5"/>
  <c r="Q2091" i="5"/>
  <c r="L2092" i="5"/>
  <c r="M2092" i="5"/>
  <c r="N2092" i="5"/>
  <c r="O2092" i="5"/>
  <c r="P2092" i="5"/>
  <c r="Q2092" i="5"/>
  <c r="L2093" i="5"/>
  <c r="M2093" i="5"/>
  <c r="N2093" i="5"/>
  <c r="O2093" i="5"/>
  <c r="P2093" i="5"/>
  <c r="Q2093" i="5"/>
  <c r="L2094" i="5"/>
  <c r="M2094" i="5"/>
  <c r="N2094" i="5"/>
  <c r="O2094" i="5"/>
  <c r="P2094" i="5"/>
  <c r="Q2094" i="5"/>
  <c r="L2095" i="5"/>
  <c r="M2095" i="5"/>
  <c r="N2095" i="5"/>
  <c r="O2095" i="5"/>
  <c r="P2095" i="5"/>
  <c r="Q2095" i="5"/>
  <c r="L2096" i="5"/>
  <c r="M2096" i="5"/>
  <c r="N2096" i="5"/>
  <c r="O2096" i="5"/>
  <c r="P2096" i="5"/>
  <c r="Q2096" i="5"/>
  <c r="L2097" i="5"/>
  <c r="M2097" i="5"/>
  <c r="N2097" i="5"/>
  <c r="O2097" i="5"/>
  <c r="P2097" i="5"/>
  <c r="Q2097" i="5"/>
  <c r="L2098" i="5"/>
  <c r="M2098" i="5"/>
  <c r="N2098" i="5"/>
  <c r="O2098" i="5"/>
  <c r="P2098" i="5"/>
  <c r="Q2098" i="5"/>
  <c r="L2099" i="5"/>
  <c r="M2099" i="5"/>
  <c r="N2099" i="5"/>
  <c r="O2099" i="5"/>
  <c r="P2099" i="5"/>
  <c r="Q2099" i="5"/>
  <c r="L2100" i="5"/>
  <c r="M2100" i="5"/>
  <c r="N2100" i="5"/>
  <c r="O2100" i="5"/>
  <c r="P2100" i="5"/>
  <c r="Q2100" i="5"/>
  <c r="L2101" i="5"/>
  <c r="M2101" i="5"/>
  <c r="N2101" i="5"/>
  <c r="O2101" i="5"/>
  <c r="P2101" i="5"/>
  <c r="Q2101" i="5"/>
  <c r="L2102" i="5"/>
  <c r="M2102" i="5"/>
  <c r="N2102" i="5"/>
  <c r="O2102" i="5"/>
  <c r="P2102" i="5"/>
  <c r="Q2102" i="5"/>
  <c r="L2103" i="5"/>
  <c r="M2103" i="5"/>
  <c r="N2103" i="5"/>
  <c r="O2103" i="5"/>
  <c r="P2103" i="5"/>
  <c r="Q2103" i="5"/>
  <c r="L2104" i="5"/>
  <c r="M2104" i="5"/>
  <c r="N2104" i="5"/>
  <c r="O2104" i="5"/>
  <c r="P2104" i="5"/>
  <c r="Q2104" i="5"/>
  <c r="L2105" i="5"/>
  <c r="M2105" i="5"/>
  <c r="N2105" i="5"/>
  <c r="O2105" i="5"/>
  <c r="P2105" i="5"/>
  <c r="Q2105" i="5"/>
  <c r="L2106" i="5"/>
  <c r="M2106" i="5"/>
  <c r="N2106" i="5"/>
  <c r="O2106" i="5"/>
  <c r="P2106" i="5"/>
  <c r="Q2106" i="5"/>
  <c r="L2107" i="5"/>
  <c r="M2107" i="5"/>
  <c r="N2107" i="5"/>
  <c r="O2107" i="5"/>
  <c r="P2107" i="5"/>
  <c r="Q2107" i="5"/>
  <c r="L2108" i="5"/>
  <c r="M2108" i="5"/>
  <c r="N2108" i="5"/>
  <c r="O2108" i="5"/>
  <c r="P2108" i="5"/>
  <c r="Q2108" i="5"/>
  <c r="L2109" i="5"/>
  <c r="M2109" i="5"/>
  <c r="N2109" i="5"/>
  <c r="O2109" i="5"/>
  <c r="P2109" i="5"/>
  <c r="Q2109" i="5"/>
  <c r="L2110" i="5"/>
  <c r="M2110" i="5"/>
  <c r="N2110" i="5"/>
  <c r="O2110" i="5"/>
  <c r="P2110" i="5"/>
  <c r="Q2110" i="5"/>
  <c r="L2111" i="5"/>
  <c r="M2111" i="5"/>
  <c r="N2111" i="5"/>
  <c r="O2111" i="5"/>
  <c r="P2111" i="5"/>
  <c r="Q2111" i="5"/>
  <c r="L2112" i="5"/>
  <c r="M2112" i="5"/>
  <c r="N2112" i="5"/>
  <c r="O2112" i="5"/>
  <c r="P2112" i="5"/>
  <c r="Q2112" i="5"/>
  <c r="L2113" i="5"/>
  <c r="M2113" i="5"/>
  <c r="N2113" i="5"/>
  <c r="O2113" i="5"/>
  <c r="P2113" i="5"/>
  <c r="Q2113" i="5"/>
  <c r="L2114" i="5"/>
  <c r="M2114" i="5"/>
  <c r="N2114" i="5"/>
  <c r="O2114" i="5"/>
  <c r="P2114" i="5"/>
  <c r="Q2114" i="5"/>
  <c r="L2115" i="5"/>
  <c r="M2115" i="5"/>
  <c r="N2115" i="5"/>
  <c r="O2115" i="5"/>
  <c r="P2115" i="5"/>
  <c r="Q2115" i="5"/>
  <c r="L2116" i="5"/>
  <c r="M2116" i="5"/>
  <c r="N2116" i="5"/>
  <c r="O2116" i="5"/>
  <c r="P2116" i="5"/>
  <c r="Q2116" i="5"/>
  <c r="L2117" i="5"/>
  <c r="M2117" i="5"/>
  <c r="N2117" i="5"/>
  <c r="O2117" i="5"/>
  <c r="P2117" i="5"/>
  <c r="Q2117" i="5"/>
  <c r="L2118" i="5"/>
  <c r="M2118" i="5"/>
  <c r="N2118" i="5"/>
  <c r="O2118" i="5"/>
  <c r="P2118" i="5"/>
  <c r="Q2118" i="5"/>
  <c r="L2119" i="5"/>
  <c r="M2119" i="5"/>
  <c r="N2119" i="5"/>
  <c r="O2119" i="5"/>
  <c r="P2119" i="5"/>
  <c r="Q2119" i="5"/>
  <c r="L2120" i="5"/>
  <c r="M2120" i="5"/>
  <c r="N2120" i="5"/>
  <c r="O2120" i="5"/>
  <c r="P2120" i="5"/>
  <c r="Q2120" i="5"/>
  <c r="L2121" i="5"/>
  <c r="M2121" i="5"/>
  <c r="N2121" i="5"/>
  <c r="O2121" i="5"/>
  <c r="P2121" i="5"/>
  <c r="Q2121" i="5"/>
  <c r="L2122" i="5"/>
  <c r="M2122" i="5"/>
  <c r="N2122" i="5"/>
  <c r="O2122" i="5"/>
  <c r="P2122" i="5"/>
  <c r="Q2122" i="5"/>
  <c r="L2123" i="5"/>
  <c r="M2123" i="5"/>
  <c r="N2123" i="5"/>
  <c r="O2123" i="5"/>
  <c r="P2123" i="5"/>
  <c r="Q2123" i="5"/>
  <c r="L2124" i="5"/>
  <c r="M2124" i="5"/>
  <c r="N2124" i="5"/>
  <c r="O2124" i="5"/>
  <c r="P2124" i="5"/>
  <c r="Q2124" i="5"/>
  <c r="L2125" i="5"/>
  <c r="M2125" i="5"/>
  <c r="N2125" i="5"/>
  <c r="O2125" i="5"/>
  <c r="P2125" i="5"/>
  <c r="Q2125" i="5"/>
  <c r="L2126" i="5"/>
  <c r="M2126" i="5"/>
  <c r="N2126" i="5"/>
  <c r="O2126" i="5"/>
  <c r="P2126" i="5"/>
  <c r="Q2126" i="5"/>
  <c r="L2127" i="5"/>
  <c r="M2127" i="5"/>
  <c r="N2127" i="5"/>
  <c r="O2127" i="5"/>
  <c r="P2127" i="5"/>
  <c r="Q2127" i="5"/>
  <c r="L2128" i="5"/>
  <c r="M2128" i="5"/>
  <c r="N2128" i="5"/>
  <c r="O2128" i="5"/>
  <c r="P2128" i="5"/>
  <c r="Q2128" i="5"/>
  <c r="L2129" i="5"/>
  <c r="M2129" i="5"/>
  <c r="N2129" i="5"/>
  <c r="O2129" i="5"/>
  <c r="P2129" i="5"/>
  <c r="Q2129" i="5"/>
  <c r="L2130" i="5"/>
  <c r="M2130" i="5"/>
  <c r="N2130" i="5"/>
  <c r="O2130" i="5"/>
  <c r="P2130" i="5"/>
  <c r="Q2130" i="5"/>
  <c r="L2131" i="5"/>
  <c r="M2131" i="5"/>
  <c r="N2131" i="5"/>
  <c r="O2131" i="5"/>
  <c r="P2131" i="5"/>
  <c r="Q2131" i="5"/>
  <c r="L2132" i="5"/>
  <c r="M2132" i="5"/>
  <c r="N2132" i="5"/>
  <c r="O2132" i="5"/>
  <c r="P2132" i="5"/>
  <c r="Q2132" i="5"/>
  <c r="L2133" i="5"/>
  <c r="M2133" i="5"/>
  <c r="N2133" i="5"/>
  <c r="O2133" i="5"/>
  <c r="P2133" i="5"/>
  <c r="Q2133" i="5"/>
  <c r="L2134" i="5"/>
  <c r="M2134" i="5"/>
  <c r="N2134" i="5"/>
  <c r="O2134" i="5"/>
  <c r="P2134" i="5"/>
  <c r="Q2134" i="5"/>
  <c r="L2135" i="5"/>
  <c r="M2135" i="5"/>
  <c r="N2135" i="5"/>
  <c r="O2135" i="5"/>
  <c r="P2135" i="5"/>
  <c r="Q2135" i="5"/>
  <c r="L2136" i="5"/>
  <c r="M2136" i="5"/>
  <c r="N2136" i="5"/>
  <c r="O2136" i="5"/>
  <c r="P2136" i="5"/>
  <c r="Q2136" i="5"/>
  <c r="L2137" i="5"/>
  <c r="M2137" i="5"/>
  <c r="N2137" i="5"/>
  <c r="O2137" i="5"/>
  <c r="P2137" i="5"/>
  <c r="Q2137" i="5"/>
  <c r="L2138" i="5"/>
  <c r="M2138" i="5"/>
  <c r="N2138" i="5"/>
  <c r="O2138" i="5"/>
  <c r="P2138" i="5"/>
  <c r="Q2138" i="5"/>
  <c r="L2139" i="5"/>
  <c r="M2139" i="5"/>
  <c r="N2139" i="5"/>
  <c r="O2139" i="5"/>
  <c r="P2139" i="5"/>
  <c r="Q2139" i="5"/>
  <c r="L2140" i="5"/>
  <c r="M2140" i="5"/>
  <c r="N2140" i="5"/>
  <c r="O2140" i="5"/>
  <c r="P2140" i="5"/>
  <c r="Q2140" i="5"/>
  <c r="L2141" i="5"/>
  <c r="M2141" i="5"/>
  <c r="N2141" i="5"/>
  <c r="O2141" i="5"/>
  <c r="P2141" i="5"/>
  <c r="Q2141" i="5"/>
  <c r="L2142" i="5"/>
  <c r="M2142" i="5"/>
  <c r="N2142" i="5"/>
  <c r="O2142" i="5"/>
  <c r="P2142" i="5"/>
  <c r="Q2142" i="5"/>
  <c r="L2143" i="5"/>
  <c r="M2143" i="5"/>
  <c r="N2143" i="5"/>
  <c r="O2143" i="5"/>
  <c r="P2143" i="5"/>
  <c r="Q2143" i="5"/>
  <c r="L2144" i="5"/>
  <c r="M2144" i="5"/>
  <c r="N2144" i="5"/>
  <c r="O2144" i="5"/>
  <c r="P2144" i="5"/>
  <c r="Q2144" i="5"/>
  <c r="L2145" i="5"/>
  <c r="M2145" i="5"/>
  <c r="N2145" i="5"/>
  <c r="O2145" i="5"/>
  <c r="P2145" i="5"/>
  <c r="Q2145" i="5"/>
  <c r="L2146" i="5"/>
  <c r="M2146" i="5"/>
  <c r="N2146" i="5"/>
  <c r="O2146" i="5"/>
  <c r="P2146" i="5"/>
  <c r="Q2146" i="5"/>
  <c r="L2147" i="5"/>
  <c r="M2147" i="5"/>
  <c r="N2147" i="5"/>
  <c r="O2147" i="5"/>
  <c r="P2147" i="5"/>
  <c r="Q2147" i="5"/>
  <c r="L2148" i="5"/>
  <c r="M2148" i="5"/>
  <c r="N2148" i="5"/>
  <c r="O2148" i="5"/>
  <c r="P2148" i="5"/>
  <c r="Q2148" i="5"/>
  <c r="L2149" i="5"/>
  <c r="M2149" i="5"/>
  <c r="N2149" i="5"/>
  <c r="O2149" i="5"/>
  <c r="P2149" i="5"/>
  <c r="Q2149" i="5"/>
  <c r="L2150" i="5"/>
  <c r="M2150" i="5"/>
  <c r="N2150" i="5"/>
  <c r="O2150" i="5"/>
  <c r="P2150" i="5"/>
  <c r="Q2150" i="5"/>
  <c r="L2151" i="5"/>
  <c r="M2151" i="5"/>
  <c r="N2151" i="5"/>
  <c r="O2151" i="5"/>
  <c r="P2151" i="5"/>
  <c r="Q2151" i="5"/>
  <c r="L2152" i="5"/>
  <c r="M2152" i="5"/>
  <c r="N2152" i="5"/>
  <c r="O2152" i="5"/>
  <c r="P2152" i="5"/>
  <c r="Q2152" i="5"/>
  <c r="L2153" i="5"/>
  <c r="M2153" i="5"/>
  <c r="N2153" i="5"/>
  <c r="O2153" i="5"/>
  <c r="P2153" i="5"/>
  <c r="Q2153" i="5"/>
  <c r="L2154" i="5"/>
  <c r="M2154" i="5"/>
  <c r="N2154" i="5"/>
  <c r="O2154" i="5"/>
  <c r="P2154" i="5"/>
  <c r="Q2154" i="5"/>
  <c r="L2155" i="5"/>
  <c r="M2155" i="5"/>
  <c r="N2155" i="5"/>
  <c r="O2155" i="5"/>
  <c r="P2155" i="5"/>
  <c r="Q2155" i="5"/>
  <c r="L2156" i="5"/>
  <c r="M2156" i="5"/>
  <c r="N2156" i="5"/>
  <c r="O2156" i="5"/>
  <c r="P2156" i="5"/>
  <c r="Q2156" i="5"/>
  <c r="L2157" i="5"/>
  <c r="M2157" i="5"/>
  <c r="N2157" i="5"/>
  <c r="O2157" i="5"/>
  <c r="P2157" i="5"/>
  <c r="Q2157" i="5"/>
  <c r="L2158" i="5"/>
  <c r="M2158" i="5"/>
  <c r="N2158" i="5"/>
  <c r="O2158" i="5"/>
  <c r="P2158" i="5"/>
  <c r="Q2158" i="5"/>
  <c r="L2159" i="5"/>
  <c r="M2159" i="5"/>
  <c r="N2159" i="5"/>
  <c r="O2159" i="5"/>
  <c r="P2159" i="5"/>
  <c r="Q2159" i="5"/>
  <c r="L2160" i="5"/>
  <c r="M2160" i="5"/>
  <c r="N2160" i="5"/>
  <c r="O2160" i="5"/>
  <c r="P2160" i="5"/>
  <c r="Q2160" i="5"/>
  <c r="L2161" i="5"/>
  <c r="M2161" i="5"/>
  <c r="N2161" i="5"/>
  <c r="O2161" i="5"/>
  <c r="P2161" i="5"/>
  <c r="Q2161" i="5"/>
  <c r="L2162" i="5"/>
  <c r="M2162" i="5"/>
  <c r="N2162" i="5"/>
  <c r="O2162" i="5"/>
  <c r="P2162" i="5"/>
  <c r="Q2162" i="5"/>
  <c r="L2163" i="5"/>
  <c r="M2163" i="5"/>
  <c r="N2163" i="5"/>
  <c r="O2163" i="5"/>
  <c r="P2163" i="5"/>
  <c r="Q2163" i="5"/>
  <c r="L2164" i="5"/>
  <c r="M2164" i="5"/>
  <c r="N2164" i="5"/>
  <c r="O2164" i="5"/>
  <c r="P2164" i="5"/>
  <c r="Q2164" i="5"/>
  <c r="L2165" i="5"/>
  <c r="M2165" i="5"/>
  <c r="N2165" i="5"/>
  <c r="O2165" i="5"/>
  <c r="P2165" i="5"/>
  <c r="Q2165" i="5"/>
  <c r="L2166" i="5"/>
  <c r="M2166" i="5"/>
  <c r="N2166" i="5"/>
  <c r="O2166" i="5"/>
  <c r="P2166" i="5"/>
  <c r="Q2166" i="5"/>
  <c r="L2167" i="5"/>
  <c r="M2167" i="5"/>
  <c r="N2167" i="5"/>
  <c r="O2167" i="5"/>
  <c r="P2167" i="5"/>
  <c r="Q2167" i="5"/>
  <c r="L2168" i="5"/>
  <c r="M2168" i="5"/>
  <c r="N2168" i="5"/>
  <c r="O2168" i="5"/>
  <c r="P2168" i="5"/>
  <c r="Q2168" i="5"/>
  <c r="L2169" i="5"/>
  <c r="M2169" i="5"/>
  <c r="N2169" i="5"/>
  <c r="O2169" i="5"/>
  <c r="P2169" i="5"/>
  <c r="Q2169" i="5"/>
  <c r="L2170" i="5"/>
  <c r="M2170" i="5"/>
  <c r="N2170" i="5"/>
  <c r="O2170" i="5"/>
  <c r="P2170" i="5"/>
  <c r="Q2170" i="5"/>
  <c r="L2171" i="5"/>
  <c r="M2171" i="5"/>
  <c r="N2171" i="5"/>
  <c r="O2171" i="5"/>
  <c r="P2171" i="5"/>
  <c r="Q2171" i="5"/>
  <c r="L2172" i="5"/>
  <c r="M2172" i="5"/>
  <c r="N2172" i="5"/>
  <c r="O2172" i="5"/>
  <c r="P2172" i="5"/>
  <c r="Q2172" i="5"/>
  <c r="L2173" i="5"/>
  <c r="M2173" i="5"/>
  <c r="N2173" i="5"/>
  <c r="O2173" i="5"/>
  <c r="P2173" i="5"/>
  <c r="Q2173" i="5"/>
  <c r="L2174" i="5"/>
  <c r="M2174" i="5"/>
  <c r="N2174" i="5"/>
  <c r="O2174" i="5"/>
  <c r="P2174" i="5"/>
  <c r="Q2174" i="5"/>
  <c r="L2175" i="5"/>
  <c r="M2175" i="5"/>
  <c r="N2175" i="5"/>
  <c r="O2175" i="5"/>
  <c r="P2175" i="5"/>
  <c r="Q2175" i="5"/>
  <c r="L2176" i="5"/>
  <c r="M2176" i="5"/>
  <c r="N2176" i="5"/>
  <c r="O2176" i="5"/>
  <c r="P2176" i="5"/>
  <c r="Q2176" i="5"/>
  <c r="L2177" i="5"/>
  <c r="M2177" i="5"/>
  <c r="N2177" i="5"/>
  <c r="O2177" i="5"/>
  <c r="P2177" i="5"/>
  <c r="Q2177" i="5"/>
  <c r="L2178" i="5"/>
  <c r="M2178" i="5"/>
  <c r="N2178" i="5"/>
  <c r="O2178" i="5"/>
  <c r="P2178" i="5"/>
  <c r="Q2178" i="5"/>
  <c r="L2179" i="5"/>
  <c r="M2179" i="5"/>
  <c r="N2179" i="5"/>
  <c r="O2179" i="5"/>
  <c r="P2179" i="5"/>
  <c r="Q2179" i="5"/>
  <c r="L2180" i="5"/>
  <c r="M2180" i="5"/>
  <c r="N2180" i="5"/>
  <c r="O2180" i="5"/>
  <c r="P2180" i="5"/>
  <c r="Q2180" i="5"/>
  <c r="L2181" i="5"/>
  <c r="M2181" i="5"/>
  <c r="N2181" i="5"/>
  <c r="O2181" i="5"/>
  <c r="P2181" i="5"/>
  <c r="Q2181" i="5"/>
  <c r="L2182" i="5"/>
  <c r="M2182" i="5"/>
  <c r="N2182" i="5"/>
  <c r="O2182" i="5"/>
  <c r="P2182" i="5"/>
  <c r="Q2182" i="5"/>
  <c r="L2183" i="5"/>
  <c r="M2183" i="5"/>
  <c r="N2183" i="5"/>
  <c r="O2183" i="5"/>
  <c r="P2183" i="5"/>
  <c r="Q2183" i="5"/>
  <c r="L2184" i="5"/>
  <c r="M2184" i="5"/>
  <c r="N2184" i="5"/>
  <c r="O2184" i="5"/>
  <c r="P2184" i="5"/>
  <c r="Q2184" i="5"/>
  <c r="L2185" i="5"/>
  <c r="M2185" i="5"/>
  <c r="N2185" i="5"/>
  <c r="O2185" i="5"/>
  <c r="P2185" i="5"/>
  <c r="Q2185" i="5"/>
  <c r="L2186" i="5"/>
  <c r="M2186" i="5"/>
  <c r="N2186" i="5"/>
  <c r="O2186" i="5"/>
  <c r="P2186" i="5"/>
  <c r="Q2186" i="5"/>
  <c r="L2187" i="5"/>
  <c r="M2187" i="5"/>
  <c r="N2187" i="5"/>
  <c r="O2187" i="5"/>
  <c r="P2187" i="5"/>
  <c r="Q2187" i="5"/>
  <c r="L2188" i="5"/>
  <c r="M2188" i="5"/>
  <c r="N2188" i="5"/>
  <c r="O2188" i="5"/>
  <c r="P2188" i="5"/>
  <c r="Q2188" i="5"/>
  <c r="L2189" i="5"/>
  <c r="M2189" i="5"/>
  <c r="N2189" i="5"/>
  <c r="O2189" i="5"/>
  <c r="P2189" i="5"/>
  <c r="Q2189" i="5"/>
  <c r="L2190" i="5"/>
  <c r="M2190" i="5"/>
  <c r="N2190" i="5"/>
  <c r="O2190" i="5"/>
  <c r="P2190" i="5"/>
  <c r="Q2190" i="5"/>
  <c r="L2191" i="5"/>
  <c r="M2191" i="5"/>
  <c r="N2191" i="5"/>
  <c r="O2191" i="5"/>
  <c r="P2191" i="5"/>
  <c r="Q2191" i="5"/>
  <c r="L2192" i="5"/>
  <c r="M2192" i="5"/>
  <c r="N2192" i="5"/>
  <c r="O2192" i="5"/>
  <c r="P2192" i="5"/>
  <c r="Q2192" i="5"/>
  <c r="L2193" i="5"/>
  <c r="M2193" i="5"/>
  <c r="N2193" i="5"/>
  <c r="O2193" i="5"/>
  <c r="P2193" i="5"/>
  <c r="Q2193" i="5"/>
  <c r="L2194" i="5"/>
  <c r="M2194" i="5"/>
  <c r="N2194" i="5"/>
  <c r="O2194" i="5"/>
  <c r="P2194" i="5"/>
  <c r="Q2194" i="5"/>
  <c r="L2195" i="5"/>
  <c r="M2195" i="5"/>
  <c r="N2195" i="5"/>
  <c r="O2195" i="5"/>
  <c r="P2195" i="5"/>
  <c r="Q2195" i="5"/>
  <c r="L2196" i="5"/>
  <c r="M2196" i="5"/>
  <c r="N2196" i="5"/>
  <c r="O2196" i="5"/>
  <c r="P2196" i="5"/>
  <c r="Q2196" i="5"/>
  <c r="L2197" i="5"/>
  <c r="M2197" i="5"/>
  <c r="N2197" i="5"/>
  <c r="O2197" i="5"/>
  <c r="P2197" i="5"/>
  <c r="Q2197" i="5"/>
  <c r="L2198" i="5"/>
  <c r="M2198" i="5"/>
  <c r="N2198" i="5"/>
  <c r="O2198" i="5"/>
  <c r="P2198" i="5"/>
  <c r="Q2198" i="5"/>
  <c r="L2199" i="5"/>
  <c r="M2199" i="5"/>
  <c r="N2199" i="5"/>
  <c r="O2199" i="5"/>
  <c r="P2199" i="5"/>
  <c r="Q2199" i="5"/>
  <c r="L2200" i="5"/>
  <c r="M2200" i="5"/>
  <c r="N2200" i="5"/>
  <c r="O2200" i="5"/>
  <c r="P2200" i="5"/>
  <c r="Q2200" i="5"/>
  <c r="L2201" i="5"/>
  <c r="M2201" i="5"/>
  <c r="N2201" i="5"/>
  <c r="O2201" i="5"/>
  <c r="P2201" i="5"/>
  <c r="Q2201" i="5"/>
  <c r="L2202" i="5"/>
  <c r="M2202" i="5"/>
  <c r="N2202" i="5"/>
  <c r="O2202" i="5"/>
  <c r="P2202" i="5"/>
  <c r="Q2202" i="5"/>
  <c r="L2203" i="5"/>
  <c r="M2203" i="5"/>
  <c r="N2203" i="5"/>
  <c r="O2203" i="5"/>
  <c r="P2203" i="5"/>
  <c r="Q2203" i="5"/>
  <c r="L2204" i="5"/>
  <c r="M2204" i="5"/>
  <c r="N2204" i="5"/>
  <c r="O2204" i="5"/>
  <c r="P2204" i="5"/>
  <c r="Q2204" i="5"/>
  <c r="L2205" i="5"/>
  <c r="M2205" i="5"/>
  <c r="N2205" i="5"/>
  <c r="O2205" i="5"/>
  <c r="P2205" i="5"/>
  <c r="Q2205" i="5"/>
  <c r="L2206" i="5"/>
  <c r="M2206" i="5"/>
  <c r="N2206" i="5"/>
  <c r="O2206" i="5"/>
  <c r="P2206" i="5"/>
  <c r="Q2206" i="5"/>
  <c r="L2207" i="5"/>
  <c r="M2207" i="5"/>
  <c r="N2207" i="5"/>
  <c r="O2207" i="5"/>
  <c r="P2207" i="5"/>
  <c r="Q2207" i="5"/>
  <c r="L2208" i="5"/>
  <c r="M2208" i="5"/>
  <c r="N2208" i="5"/>
  <c r="O2208" i="5"/>
  <c r="P2208" i="5"/>
  <c r="Q2208" i="5"/>
  <c r="L2209" i="5"/>
  <c r="M2209" i="5"/>
  <c r="N2209" i="5"/>
  <c r="O2209" i="5"/>
  <c r="P2209" i="5"/>
  <c r="Q2209" i="5"/>
  <c r="L2210" i="5"/>
  <c r="M2210" i="5"/>
  <c r="N2210" i="5"/>
  <c r="O2210" i="5"/>
  <c r="P2210" i="5"/>
  <c r="Q2210" i="5"/>
  <c r="L2211" i="5"/>
  <c r="M2211" i="5"/>
  <c r="N2211" i="5"/>
  <c r="O2211" i="5"/>
  <c r="P2211" i="5"/>
  <c r="Q2211" i="5"/>
  <c r="L2212" i="5"/>
  <c r="M2212" i="5"/>
  <c r="N2212" i="5"/>
  <c r="O2212" i="5"/>
  <c r="P2212" i="5"/>
  <c r="Q2212" i="5"/>
  <c r="L2213" i="5"/>
  <c r="M2213" i="5"/>
  <c r="N2213" i="5"/>
  <c r="O2213" i="5"/>
  <c r="P2213" i="5"/>
  <c r="Q2213" i="5"/>
  <c r="L2214" i="5"/>
  <c r="M2214" i="5"/>
  <c r="N2214" i="5"/>
  <c r="O2214" i="5"/>
  <c r="P2214" i="5"/>
  <c r="Q2214" i="5"/>
  <c r="L2215" i="5"/>
  <c r="M2215" i="5"/>
  <c r="N2215" i="5"/>
  <c r="O2215" i="5"/>
  <c r="P2215" i="5"/>
  <c r="Q2215" i="5"/>
  <c r="L2216" i="5"/>
  <c r="M2216" i="5"/>
  <c r="N2216" i="5"/>
  <c r="O2216" i="5"/>
  <c r="P2216" i="5"/>
  <c r="Q2216" i="5"/>
  <c r="L2217" i="5"/>
  <c r="M2217" i="5"/>
  <c r="N2217" i="5"/>
  <c r="O2217" i="5"/>
  <c r="P2217" i="5"/>
  <c r="Q2217" i="5"/>
  <c r="L2218" i="5"/>
  <c r="M2218" i="5"/>
  <c r="N2218" i="5"/>
  <c r="O2218" i="5"/>
  <c r="P2218" i="5"/>
  <c r="Q2218" i="5"/>
  <c r="L2219" i="5"/>
  <c r="M2219" i="5"/>
  <c r="N2219" i="5"/>
  <c r="O2219" i="5"/>
  <c r="P2219" i="5"/>
  <c r="Q2219" i="5"/>
  <c r="L2220" i="5"/>
  <c r="M2220" i="5"/>
  <c r="N2220" i="5"/>
  <c r="O2220" i="5"/>
  <c r="P2220" i="5"/>
  <c r="Q2220" i="5"/>
  <c r="L2221" i="5"/>
  <c r="M2221" i="5"/>
  <c r="N2221" i="5"/>
  <c r="O2221" i="5"/>
  <c r="P2221" i="5"/>
  <c r="Q2221" i="5"/>
  <c r="L2222" i="5"/>
  <c r="M2222" i="5"/>
  <c r="N2222" i="5"/>
  <c r="O2222" i="5"/>
  <c r="P2222" i="5"/>
  <c r="Q2222" i="5"/>
  <c r="L2223" i="5"/>
  <c r="M2223" i="5"/>
  <c r="N2223" i="5"/>
  <c r="O2223" i="5"/>
  <c r="P2223" i="5"/>
  <c r="Q2223" i="5"/>
  <c r="L2224" i="5"/>
  <c r="M2224" i="5"/>
  <c r="N2224" i="5"/>
  <c r="O2224" i="5"/>
  <c r="P2224" i="5"/>
  <c r="Q2224" i="5"/>
  <c r="L2225" i="5"/>
  <c r="M2225" i="5"/>
  <c r="N2225" i="5"/>
  <c r="O2225" i="5"/>
  <c r="P2225" i="5"/>
  <c r="Q2225" i="5"/>
  <c r="L2226" i="5"/>
  <c r="M2226" i="5"/>
  <c r="N2226" i="5"/>
  <c r="O2226" i="5"/>
  <c r="P2226" i="5"/>
  <c r="Q2226" i="5"/>
  <c r="L2227" i="5"/>
  <c r="M2227" i="5"/>
  <c r="N2227" i="5"/>
  <c r="O2227" i="5"/>
  <c r="P2227" i="5"/>
  <c r="Q2227" i="5"/>
  <c r="L2228" i="5"/>
  <c r="M2228" i="5"/>
  <c r="N2228" i="5"/>
  <c r="O2228" i="5"/>
  <c r="P2228" i="5"/>
  <c r="Q2228" i="5"/>
  <c r="L2229" i="5"/>
  <c r="M2229" i="5"/>
  <c r="N2229" i="5"/>
  <c r="O2229" i="5"/>
  <c r="P2229" i="5"/>
  <c r="Q2229" i="5"/>
  <c r="L2230" i="5"/>
  <c r="M2230" i="5"/>
  <c r="N2230" i="5"/>
  <c r="O2230" i="5"/>
  <c r="P2230" i="5"/>
  <c r="Q2230" i="5"/>
  <c r="L2231" i="5"/>
  <c r="M2231" i="5"/>
  <c r="N2231" i="5"/>
  <c r="O2231" i="5"/>
  <c r="P2231" i="5"/>
  <c r="Q2231" i="5"/>
  <c r="L2232" i="5"/>
  <c r="M2232" i="5"/>
  <c r="N2232" i="5"/>
  <c r="O2232" i="5"/>
  <c r="P2232" i="5"/>
  <c r="Q2232" i="5"/>
  <c r="L2233" i="5"/>
  <c r="M2233" i="5"/>
  <c r="N2233" i="5"/>
  <c r="O2233" i="5"/>
  <c r="P2233" i="5"/>
  <c r="Q2233" i="5"/>
  <c r="L2234" i="5"/>
  <c r="M2234" i="5"/>
  <c r="N2234" i="5"/>
  <c r="O2234" i="5"/>
  <c r="P2234" i="5"/>
  <c r="Q2234" i="5"/>
  <c r="L2235" i="5"/>
  <c r="M2235" i="5"/>
  <c r="N2235" i="5"/>
  <c r="O2235" i="5"/>
  <c r="P2235" i="5"/>
  <c r="Q2235" i="5"/>
  <c r="L2236" i="5"/>
  <c r="M2236" i="5"/>
  <c r="N2236" i="5"/>
  <c r="O2236" i="5"/>
  <c r="P2236" i="5"/>
  <c r="Q2236" i="5"/>
  <c r="L2237" i="5"/>
  <c r="M2237" i="5"/>
  <c r="N2237" i="5"/>
  <c r="O2237" i="5"/>
  <c r="P2237" i="5"/>
  <c r="Q2237" i="5"/>
  <c r="L2238" i="5"/>
  <c r="M2238" i="5"/>
  <c r="N2238" i="5"/>
  <c r="O2238" i="5"/>
  <c r="P2238" i="5"/>
  <c r="Q2238" i="5"/>
  <c r="L2239" i="5"/>
  <c r="M2239" i="5"/>
  <c r="N2239" i="5"/>
  <c r="O2239" i="5"/>
  <c r="P2239" i="5"/>
  <c r="Q2239" i="5"/>
  <c r="L2240" i="5"/>
  <c r="M2240" i="5"/>
  <c r="N2240" i="5"/>
  <c r="O2240" i="5"/>
  <c r="P2240" i="5"/>
  <c r="Q2240" i="5"/>
  <c r="L2241" i="5"/>
  <c r="M2241" i="5"/>
  <c r="N2241" i="5"/>
  <c r="O2241" i="5"/>
  <c r="P2241" i="5"/>
  <c r="Q2241" i="5"/>
  <c r="L2242" i="5"/>
  <c r="M2242" i="5"/>
  <c r="N2242" i="5"/>
  <c r="O2242" i="5"/>
  <c r="P2242" i="5"/>
  <c r="Q2242" i="5"/>
  <c r="L2243" i="5"/>
  <c r="M2243" i="5"/>
  <c r="N2243" i="5"/>
  <c r="O2243" i="5"/>
  <c r="P2243" i="5"/>
  <c r="Q2243" i="5"/>
  <c r="L2244" i="5"/>
  <c r="M2244" i="5"/>
  <c r="N2244" i="5"/>
  <c r="O2244" i="5"/>
  <c r="P2244" i="5"/>
  <c r="Q2244" i="5"/>
  <c r="L2245" i="5"/>
  <c r="M2245" i="5"/>
  <c r="N2245" i="5"/>
  <c r="O2245" i="5"/>
  <c r="P2245" i="5"/>
  <c r="Q2245" i="5"/>
  <c r="L2246" i="5"/>
  <c r="M2246" i="5"/>
  <c r="N2246" i="5"/>
  <c r="O2246" i="5"/>
  <c r="P2246" i="5"/>
  <c r="Q2246" i="5"/>
  <c r="L2247" i="5"/>
  <c r="M2247" i="5"/>
  <c r="N2247" i="5"/>
  <c r="O2247" i="5"/>
  <c r="P2247" i="5"/>
  <c r="Q2247" i="5"/>
  <c r="L2248" i="5"/>
  <c r="M2248" i="5"/>
  <c r="N2248" i="5"/>
  <c r="O2248" i="5"/>
  <c r="P2248" i="5"/>
  <c r="Q2248" i="5"/>
  <c r="L2249" i="5"/>
  <c r="M2249" i="5"/>
  <c r="N2249" i="5"/>
  <c r="O2249" i="5"/>
  <c r="P2249" i="5"/>
  <c r="Q2249" i="5"/>
  <c r="L2250" i="5"/>
  <c r="M2250" i="5"/>
  <c r="N2250" i="5"/>
  <c r="O2250" i="5"/>
  <c r="P2250" i="5"/>
  <c r="Q2250" i="5"/>
  <c r="L2251" i="5"/>
  <c r="M2251" i="5"/>
  <c r="N2251" i="5"/>
  <c r="O2251" i="5"/>
  <c r="P2251" i="5"/>
  <c r="Q2251" i="5"/>
  <c r="L2252" i="5"/>
  <c r="M2252" i="5"/>
  <c r="N2252" i="5"/>
  <c r="O2252" i="5"/>
  <c r="P2252" i="5"/>
  <c r="Q2252" i="5"/>
  <c r="L2253" i="5"/>
  <c r="M2253" i="5"/>
  <c r="N2253" i="5"/>
  <c r="O2253" i="5"/>
  <c r="P2253" i="5"/>
  <c r="Q2253" i="5"/>
  <c r="L2254" i="5"/>
  <c r="M2254" i="5"/>
  <c r="N2254" i="5"/>
  <c r="O2254" i="5"/>
  <c r="P2254" i="5"/>
  <c r="Q2254" i="5"/>
  <c r="L2255" i="5"/>
  <c r="M2255" i="5"/>
  <c r="N2255" i="5"/>
  <c r="O2255" i="5"/>
  <c r="P2255" i="5"/>
  <c r="Q2255" i="5"/>
  <c r="L2256" i="5"/>
  <c r="M2256" i="5"/>
  <c r="N2256" i="5"/>
  <c r="O2256" i="5"/>
  <c r="P2256" i="5"/>
  <c r="Q2256" i="5"/>
  <c r="L2257" i="5"/>
  <c r="M2257" i="5"/>
  <c r="N2257" i="5"/>
  <c r="O2257" i="5"/>
  <c r="P2257" i="5"/>
  <c r="Q2257" i="5"/>
  <c r="L2258" i="5"/>
  <c r="M2258" i="5"/>
  <c r="N2258" i="5"/>
  <c r="O2258" i="5"/>
  <c r="P2258" i="5"/>
  <c r="Q2258" i="5"/>
  <c r="L2259" i="5"/>
  <c r="M2259" i="5"/>
  <c r="N2259" i="5"/>
  <c r="O2259" i="5"/>
  <c r="P2259" i="5"/>
  <c r="Q2259" i="5"/>
  <c r="L2260" i="5"/>
  <c r="M2260" i="5"/>
  <c r="N2260" i="5"/>
  <c r="O2260" i="5"/>
  <c r="P2260" i="5"/>
  <c r="Q2260" i="5"/>
  <c r="L2261" i="5"/>
  <c r="M2261" i="5"/>
  <c r="N2261" i="5"/>
  <c r="O2261" i="5"/>
  <c r="P2261" i="5"/>
  <c r="Q2261" i="5"/>
  <c r="L2262" i="5"/>
  <c r="M2262" i="5"/>
  <c r="N2262" i="5"/>
  <c r="O2262" i="5"/>
  <c r="P2262" i="5"/>
  <c r="Q2262" i="5"/>
  <c r="L2263" i="5"/>
  <c r="M2263" i="5"/>
  <c r="N2263" i="5"/>
  <c r="O2263" i="5"/>
  <c r="P2263" i="5"/>
  <c r="Q2263" i="5"/>
  <c r="L2264" i="5"/>
  <c r="M2264" i="5"/>
  <c r="N2264" i="5"/>
  <c r="O2264" i="5"/>
  <c r="P2264" i="5"/>
  <c r="Q2264" i="5"/>
  <c r="L2265" i="5"/>
  <c r="M2265" i="5"/>
  <c r="N2265" i="5"/>
  <c r="O2265" i="5"/>
  <c r="P2265" i="5"/>
  <c r="Q2265" i="5"/>
  <c r="L2266" i="5"/>
  <c r="M2266" i="5"/>
  <c r="N2266" i="5"/>
  <c r="O2266" i="5"/>
  <c r="P2266" i="5"/>
  <c r="Q2266" i="5"/>
  <c r="L2267" i="5"/>
  <c r="M2267" i="5"/>
  <c r="N2267" i="5"/>
  <c r="O2267" i="5"/>
  <c r="P2267" i="5"/>
  <c r="Q2267" i="5"/>
  <c r="L2268" i="5"/>
  <c r="M2268" i="5"/>
  <c r="N2268" i="5"/>
  <c r="O2268" i="5"/>
  <c r="P2268" i="5"/>
  <c r="Q2268" i="5"/>
  <c r="L2269" i="5"/>
  <c r="M2269" i="5"/>
  <c r="N2269" i="5"/>
  <c r="O2269" i="5"/>
  <c r="P2269" i="5"/>
  <c r="Q2269" i="5"/>
  <c r="L2270" i="5"/>
  <c r="M2270" i="5"/>
  <c r="N2270" i="5"/>
  <c r="O2270" i="5"/>
  <c r="P2270" i="5"/>
  <c r="Q2270" i="5"/>
  <c r="L2271" i="5"/>
  <c r="M2271" i="5"/>
  <c r="N2271" i="5"/>
  <c r="O2271" i="5"/>
  <c r="P2271" i="5"/>
  <c r="Q2271" i="5"/>
  <c r="L2272" i="5"/>
  <c r="M2272" i="5"/>
  <c r="N2272" i="5"/>
  <c r="O2272" i="5"/>
  <c r="P2272" i="5"/>
  <c r="Q2272" i="5"/>
  <c r="L2273" i="5"/>
  <c r="M2273" i="5"/>
  <c r="N2273" i="5"/>
  <c r="O2273" i="5"/>
  <c r="P2273" i="5"/>
  <c r="Q2273" i="5"/>
  <c r="L2274" i="5"/>
  <c r="M2274" i="5"/>
  <c r="N2274" i="5"/>
  <c r="O2274" i="5"/>
  <c r="P2274" i="5"/>
  <c r="Q2274" i="5"/>
  <c r="L2275" i="5"/>
  <c r="M2275" i="5"/>
  <c r="N2275" i="5"/>
  <c r="O2275" i="5"/>
  <c r="P2275" i="5"/>
  <c r="Q2275" i="5"/>
  <c r="L2276" i="5"/>
  <c r="M2276" i="5"/>
  <c r="N2276" i="5"/>
  <c r="O2276" i="5"/>
  <c r="P2276" i="5"/>
  <c r="Q2276" i="5"/>
  <c r="L2277" i="5"/>
  <c r="M2277" i="5"/>
  <c r="N2277" i="5"/>
  <c r="O2277" i="5"/>
  <c r="P2277" i="5"/>
  <c r="Q2277" i="5"/>
  <c r="L2278" i="5"/>
  <c r="M2278" i="5"/>
  <c r="N2278" i="5"/>
  <c r="O2278" i="5"/>
  <c r="P2278" i="5"/>
  <c r="Q2278" i="5"/>
  <c r="L2279" i="5"/>
  <c r="M2279" i="5"/>
  <c r="N2279" i="5"/>
  <c r="O2279" i="5"/>
  <c r="P2279" i="5"/>
  <c r="Q2279" i="5"/>
  <c r="L2280" i="5"/>
  <c r="M2280" i="5"/>
  <c r="N2280" i="5"/>
  <c r="O2280" i="5"/>
  <c r="P2280" i="5"/>
  <c r="Q2280" i="5"/>
  <c r="L2281" i="5"/>
  <c r="M2281" i="5"/>
  <c r="N2281" i="5"/>
  <c r="O2281" i="5"/>
  <c r="P2281" i="5"/>
  <c r="Q2281" i="5"/>
  <c r="L2282" i="5"/>
  <c r="M2282" i="5"/>
  <c r="N2282" i="5"/>
  <c r="O2282" i="5"/>
  <c r="P2282" i="5"/>
  <c r="Q2282" i="5"/>
  <c r="L2283" i="5"/>
  <c r="M2283" i="5"/>
  <c r="N2283" i="5"/>
  <c r="O2283" i="5"/>
  <c r="P2283" i="5"/>
  <c r="Q2283" i="5"/>
  <c r="L2284" i="5"/>
  <c r="M2284" i="5"/>
  <c r="N2284" i="5"/>
  <c r="O2284" i="5"/>
  <c r="P2284" i="5"/>
  <c r="Q2284" i="5"/>
  <c r="L2285" i="5"/>
  <c r="M2285" i="5"/>
  <c r="N2285" i="5"/>
  <c r="O2285" i="5"/>
  <c r="P2285" i="5"/>
  <c r="Q2285" i="5"/>
  <c r="L2286" i="5"/>
  <c r="M2286" i="5"/>
  <c r="N2286" i="5"/>
  <c r="O2286" i="5"/>
  <c r="P2286" i="5"/>
  <c r="Q2286" i="5"/>
  <c r="L2287" i="5"/>
  <c r="M2287" i="5"/>
  <c r="N2287" i="5"/>
  <c r="O2287" i="5"/>
  <c r="P2287" i="5"/>
  <c r="Q2287" i="5"/>
  <c r="L2288" i="5"/>
  <c r="M2288" i="5"/>
  <c r="N2288" i="5"/>
  <c r="O2288" i="5"/>
  <c r="P2288" i="5"/>
  <c r="Q2288" i="5"/>
  <c r="L2289" i="5"/>
  <c r="M2289" i="5"/>
  <c r="N2289" i="5"/>
  <c r="O2289" i="5"/>
  <c r="P2289" i="5"/>
  <c r="Q2289" i="5"/>
  <c r="L2290" i="5"/>
  <c r="M2290" i="5"/>
  <c r="N2290" i="5"/>
  <c r="O2290" i="5"/>
  <c r="P2290" i="5"/>
  <c r="Q2290" i="5"/>
  <c r="L2291" i="5"/>
  <c r="M2291" i="5"/>
  <c r="N2291" i="5"/>
  <c r="O2291" i="5"/>
  <c r="P2291" i="5"/>
  <c r="Q2291" i="5"/>
  <c r="L2292" i="5"/>
  <c r="M2292" i="5"/>
  <c r="N2292" i="5"/>
  <c r="O2292" i="5"/>
  <c r="P2292" i="5"/>
  <c r="Q2292" i="5"/>
  <c r="L2293" i="5"/>
  <c r="M2293" i="5"/>
  <c r="N2293" i="5"/>
  <c r="O2293" i="5"/>
  <c r="P2293" i="5"/>
  <c r="Q2293" i="5"/>
  <c r="L2294" i="5"/>
  <c r="M2294" i="5"/>
  <c r="N2294" i="5"/>
  <c r="O2294" i="5"/>
  <c r="P2294" i="5"/>
  <c r="Q2294" i="5"/>
  <c r="L2295" i="5"/>
  <c r="M2295" i="5"/>
  <c r="N2295" i="5"/>
  <c r="O2295" i="5"/>
  <c r="P2295" i="5"/>
  <c r="Q2295" i="5"/>
  <c r="L2296" i="5"/>
  <c r="M2296" i="5"/>
  <c r="N2296" i="5"/>
  <c r="O2296" i="5"/>
  <c r="P2296" i="5"/>
  <c r="Q2296" i="5"/>
  <c r="L2297" i="5"/>
  <c r="M2297" i="5"/>
  <c r="N2297" i="5"/>
  <c r="O2297" i="5"/>
  <c r="P2297" i="5"/>
  <c r="Q2297" i="5"/>
  <c r="L2298" i="5"/>
  <c r="M2298" i="5"/>
  <c r="N2298" i="5"/>
  <c r="O2298" i="5"/>
  <c r="P2298" i="5"/>
  <c r="Q2298" i="5"/>
  <c r="L2299" i="5"/>
  <c r="M2299" i="5"/>
  <c r="N2299" i="5"/>
  <c r="O2299" i="5"/>
  <c r="P2299" i="5"/>
  <c r="Q2299" i="5"/>
  <c r="L2300" i="5"/>
  <c r="M2300" i="5"/>
  <c r="N2300" i="5"/>
  <c r="O2300" i="5"/>
  <c r="P2300" i="5"/>
  <c r="Q2300" i="5"/>
  <c r="L2301" i="5"/>
  <c r="M2301" i="5"/>
  <c r="N2301" i="5"/>
  <c r="O2301" i="5"/>
  <c r="P2301" i="5"/>
  <c r="Q2301" i="5"/>
  <c r="L2302" i="5"/>
  <c r="M2302" i="5"/>
  <c r="N2302" i="5"/>
  <c r="O2302" i="5"/>
  <c r="P2302" i="5"/>
  <c r="Q2302" i="5"/>
  <c r="L2303" i="5"/>
  <c r="M2303" i="5"/>
  <c r="N2303" i="5"/>
  <c r="O2303" i="5"/>
  <c r="P2303" i="5"/>
  <c r="Q2303" i="5"/>
  <c r="L2304" i="5"/>
  <c r="M2304" i="5"/>
  <c r="N2304" i="5"/>
  <c r="O2304" i="5"/>
  <c r="P2304" i="5"/>
  <c r="Q2304" i="5"/>
  <c r="L2305" i="5"/>
  <c r="M2305" i="5"/>
  <c r="N2305" i="5"/>
  <c r="O2305" i="5"/>
  <c r="P2305" i="5"/>
  <c r="Q2305" i="5"/>
  <c r="L2306" i="5"/>
  <c r="M2306" i="5"/>
  <c r="N2306" i="5"/>
  <c r="O2306" i="5"/>
  <c r="P2306" i="5"/>
  <c r="Q2306" i="5"/>
  <c r="L2307" i="5"/>
  <c r="M2307" i="5"/>
  <c r="N2307" i="5"/>
  <c r="O2307" i="5"/>
  <c r="P2307" i="5"/>
  <c r="Q2307" i="5"/>
  <c r="L2308" i="5"/>
  <c r="M2308" i="5"/>
  <c r="N2308" i="5"/>
  <c r="O2308" i="5"/>
  <c r="P2308" i="5"/>
  <c r="Q2308" i="5"/>
  <c r="L2309" i="5"/>
  <c r="M2309" i="5"/>
  <c r="N2309" i="5"/>
  <c r="O2309" i="5"/>
  <c r="P2309" i="5"/>
  <c r="Q2309" i="5"/>
  <c r="L2310" i="5"/>
  <c r="M2310" i="5"/>
  <c r="N2310" i="5"/>
  <c r="O2310" i="5"/>
  <c r="P2310" i="5"/>
  <c r="Q2310" i="5"/>
  <c r="L2311" i="5"/>
  <c r="M2311" i="5"/>
  <c r="N2311" i="5"/>
  <c r="O2311" i="5"/>
  <c r="P2311" i="5"/>
  <c r="Q2311" i="5"/>
  <c r="L2312" i="5"/>
  <c r="M2312" i="5"/>
  <c r="N2312" i="5"/>
  <c r="O2312" i="5"/>
  <c r="P2312" i="5"/>
  <c r="Q2312" i="5"/>
  <c r="L2313" i="5"/>
  <c r="M2313" i="5"/>
  <c r="N2313" i="5"/>
  <c r="O2313" i="5"/>
  <c r="P2313" i="5"/>
  <c r="Q2313" i="5"/>
  <c r="L2314" i="5"/>
  <c r="M2314" i="5"/>
  <c r="N2314" i="5"/>
  <c r="O2314" i="5"/>
  <c r="P2314" i="5"/>
  <c r="Q2314" i="5"/>
  <c r="L2315" i="5"/>
  <c r="M2315" i="5"/>
  <c r="N2315" i="5"/>
  <c r="O2315" i="5"/>
  <c r="P2315" i="5"/>
  <c r="Q2315" i="5"/>
  <c r="L2316" i="5"/>
  <c r="M2316" i="5"/>
  <c r="N2316" i="5"/>
  <c r="O2316" i="5"/>
  <c r="P2316" i="5"/>
  <c r="Q2316" i="5"/>
  <c r="L2317" i="5"/>
  <c r="M2317" i="5"/>
  <c r="N2317" i="5"/>
  <c r="O2317" i="5"/>
  <c r="P2317" i="5"/>
  <c r="Q2317" i="5"/>
  <c r="L2318" i="5"/>
  <c r="M2318" i="5"/>
  <c r="N2318" i="5"/>
  <c r="O2318" i="5"/>
  <c r="P2318" i="5"/>
  <c r="Q2318" i="5"/>
  <c r="L2319" i="5"/>
  <c r="M2319" i="5"/>
  <c r="N2319" i="5"/>
  <c r="O2319" i="5"/>
  <c r="P2319" i="5"/>
  <c r="Q2319" i="5"/>
  <c r="L2320" i="5"/>
  <c r="M2320" i="5"/>
  <c r="N2320" i="5"/>
  <c r="O2320" i="5"/>
  <c r="P2320" i="5"/>
  <c r="Q2320" i="5"/>
  <c r="L2321" i="5"/>
  <c r="M2321" i="5"/>
  <c r="N2321" i="5"/>
  <c r="O2321" i="5"/>
  <c r="P2321" i="5"/>
  <c r="Q2321" i="5"/>
  <c r="L2322" i="5"/>
  <c r="M2322" i="5"/>
  <c r="N2322" i="5"/>
  <c r="O2322" i="5"/>
  <c r="P2322" i="5"/>
  <c r="Q2322" i="5"/>
  <c r="L2323" i="5"/>
  <c r="M2323" i="5"/>
  <c r="N2323" i="5"/>
  <c r="O2323" i="5"/>
  <c r="P2323" i="5"/>
  <c r="Q2323" i="5"/>
  <c r="L2324" i="5"/>
  <c r="M2324" i="5"/>
  <c r="N2324" i="5"/>
  <c r="O2324" i="5"/>
  <c r="P2324" i="5"/>
  <c r="Q2324" i="5"/>
  <c r="L2325" i="5"/>
  <c r="M2325" i="5"/>
  <c r="N2325" i="5"/>
  <c r="O2325" i="5"/>
  <c r="P2325" i="5"/>
  <c r="Q2325" i="5"/>
  <c r="L2326" i="5"/>
  <c r="M2326" i="5"/>
  <c r="N2326" i="5"/>
  <c r="O2326" i="5"/>
  <c r="P2326" i="5"/>
  <c r="Q2326" i="5"/>
  <c r="L2327" i="5"/>
  <c r="M2327" i="5"/>
  <c r="N2327" i="5"/>
  <c r="O2327" i="5"/>
  <c r="P2327" i="5"/>
  <c r="Q2327" i="5"/>
  <c r="L2328" i="5"/>
  <c r="M2328" i="5"/>
  <c r="N2328" i="5"/>
  <c r="O2328" i="5"/>
  <c r="P2328" i="5"/>
  <c r="Q2328" i="5"/>
  <c r="L2329" i="5"/>
  <c r="M2329" i="5"/>
  <c r="N2329" i="5"/>
  <c r="O2329" i="5"/>
  <c r="P2329" i="5"/>
  <c r="Q2329" i="5"/>
  <c r="L2330" i="5"/>
  <c r="M2330" i="5"/>
  <c r="N2330" i="5"/>
  <c r="O2330" i="5"/>
  <c r="P2330" i="5"/>
  <c r="Q2330" i="5"/>
  <c r="L2331" i="5"/>
  <c r="M2331" i="5"/>
  <c r="N2331" i="5"/>
  <c r="O2331" i="5"/>
  <c r="P2331" i="5"/>
  <c r="Q2331" i="5"/>
  <c r="L2332" i="5"/>
  <c r="M2332" i="5"/>
  <c r="N2332" i="5"/>
  <c r="O2332" i="5"/>
  <c r="P2332" i="5"/>
  <c r="Q2332" i="5"/>
  <c r="L2333" i="5"/>
  <c r="M2333" i="5"/>
  <c r="N2333" i="5"/>
  <c r="O2333" i="5"/>
  <c r="P2333" i="5"/>
  <c r="Q2333" i="5"/>
  <c r="L2334" i="5"/>
  <c r="M2334" i="5"/>
  <c r="N2334" i="5"/>
  <c r="O2334" i="5"/>
  <c r="P2334" i="5"/>
  <c r="Q2334" i="5"/>
  <c r="L2335" i="5"/>
  <c r="M2335" i="5"/>
  <c r="N2335" i="5"/>
  <c r="O2335" i="5"/>
  <c r="P2335" i="5"/>
  <c r="Q2335" i="5"/>
  <c r="L2336" i="5"/>
  <c r="M2336" i="5"/>
  <c r="N2336" i="5"/>
  <c r="O2336" i="5"/>
  <c r="P2336" i="5"/>
  <c r="Q2336" i="5"/>
  <c r="Q2" i="5"/>
  <c r="P2" i="5"/>
  <c r="O2" i="5"/>
  <c r="N2" i="5"/>
  <c r="M2" i="5"/>
  <c r="L2" i="5"/>
  <c r="D3" i="5"/>
  <c r="E3" i="5"/>
  <c r="F3" i="5"/>
  <c r="G3" i="5"/>
  <c r="H3" i="5"/>
  <c r="I3" i="5"/>
  <c r="J3" i="5"/>
  <c r="K3" i="5"/>
  <c r="D4" i="5"/>
  <c r="E4" i="5"/>
  <c r="F4" i="5"/>
  <c r="G4" i="5"/>
  <c r="H4" i="5"/>
  <c r="I4" i="5"/>
  <c r="J4" i="5"/>
  <c r="K4" i="5"/>
  <c r="D5" i="5"/>
  <c r="E5" i="5"/>
  <c r="F5" i="5"/>
  <c r="G5" i="5"/>
  <c r="H5" i="5"/>
  <c r="I5" i="5"/>
  <c r="J5" i="5"/>
  <c r="K5" i="5"/>
  <c r="D6" i="5"/>
  <c r="E6" i="5"/>
  <c r="F6" i="5"/>
  <c r="G6" i="5"/>
  <c r="H6" i="5"/>
  <c r="I6" i="5"/>
  <c r="J6" i="5"/>
  <c r="K6" i="5"/>
  <c r="D7" i="5"/>
  <c r="E7" i="5"/>
  <c r="F7" i="5"/>
  <c r="G7" i="5"/>
  <c r="H7" i="5"/>
  <c r="I7" i="5"/>
  <c r="J7" i="5"/>
  <c r="K7" i="5"/>
  <c r="D8" i="5"/>
  <c r="E8" i="5"/>
  <c r="F8" i="5"/>
  <c r="G8" i="5"/>
  <c r="H8" i="5"/>
  <c r="I8" i="5"/>
  <c r="J8" i="5"/>
  <c r="K8" i="5"/>
  <c r="D9" i="5"/>
  <c r="E9" i="5"/>
  <c r="F9" i="5"/>
  <c r="G9" i="5"/>
  <c r="H9" i="5"/>
  <c r="I9" i="5"/>
  <c r="J9" i="5"/>
  <c r="K9" i="5"/>
  <c r="D10" i="5"/>
  <c r="E10" i="5"/>
  <c r="F10" i="5"/>
  <c r="G10" i="5"/>
  <c r="H10" i="5"/>
  <c r="I10" i="5"/>
  <c r="J10" i="5"/>
  <c r="K10" i="5"/>
  <c r="D11" i="5"/>
  <c r="E11" i="5"/>
  <c r="F11" i="5"/>
  <c r="G11" i="5"/>
  <c r="H11" i="5"/>
  <c r="I11" i="5"/>
  <c r="J11" i="5"/>
  <c r="K11" i="5"/>
  <c r="D12" i="5"/>
  <c r="E12" i="5"/>
  <c r="F12" i="5"/>
  <c r="G12" i="5"/>
  <c r="H12" i="5"/>
  <c r="I12" i="5"/>
  <c r="J12" i="5"/>
  <c r="K12" i="5"/>
  <c r="D13" i="5"/>
  <c r="E13" i="5"/>
  <c r="F13" i="5"/>
  <c r="G13" i="5"/>
  <c r="H13" i="5"/>
  <c r="I13" i="5"/>
  <c r="J13" i="5"/>
  <c r="K13" i="5"/>
  <c r="D14" i="5"/>
  <c r="E14" i="5"/>
  <c r="F14" i="5"/>
  <c r="G14" i="5"/>
  <c r="H14" i="5"/>
  <c r="I14" i="5"/>
  <c r="J14" i="5"/>
  <c r="K14" i="5"/>
  <c r="D15" i="5"/>
  <c r="E15" i="5"/>
  <c r="F15" i="5"/>
  <c r="G15" i="5"/>
  <c r="H15" i="5"/>
  <c r="I15" i="5"/>
  <c r="J15" i="5"/>
  <c r="K15" i="5"/>
  <c r="D16" i="5"/>
  <c r="E16" i="5"/>
  <c r="F16" i="5"/>
  <c r="G16" i="5"/>
  <c r="H16" i="5"/>
  <c r="I16" i="5"/>
  <c r="J16" i="5"/>
  <c r="K16" i="5"/>
  <c r="D17" i="5"/>
  <c r="E17" i="5"/>
  <c r="F17" i="5"/>
  <c r="G17" i="5"/>
  <c r="H17" i="5"/>
  <c r="I17" i="5"/>
  <c r="J17" i="5"/>
  <c r="K17" i="5"/>
  <c r="D18" i="5"/>
  <c r="E18" i="5"/>
  <c r="F18" i="5"/>
  <c r="G18" i="5"/>
  <c r="H18" i="5"/>
  <c r="I18" i="5"/>
  <c r="J18" i="5"/>
  <c r="K18" i="5"/>
  <c r="D19" i="5"/>
  <c r="E19" i="5"/>
  <c r="F19" i="5"/>
  <c r="G19" i="5"/>
  <c r="H19" i="5"/>
  <c r="I19" i="5"/>
  <c r="J19" i="5"/>
  <c r="K19" i="5"/>
  <c r="D20" i="5"/>
  <c r="E20" i="5"/>
  <c r="F20" i="5"/>
  <c r="G20" i="5"/>
  <c r="H20" i="5"/>
  <c r="I20" i="5"/>
  <c r="J20" i="5"/>
  <c r="K20" i="5"/>
  <c r="D21" i="5"/>
  <c r="E21" i="5"/>
  <c r="F21" i="5"/>
  <c r="G21" i="5"/>
  <c r="H21" i="5"/>
  <c r="I21" i="5"/>
  <c r="J21" i="5"/>
  <c r="K21" i="5"/>
  <c r="D22" i="5"/>
  <c r="E22" i="5"/>
  <c r="F22" i="5"/>
  <c r="G22" i="5"/>
  <c r="H22" i="5"/>
  <c r="I22" i="5"/>
  <c r="J22" i="5"/>
  <c r="K22" i="5"/>
  <c r="D23" i="5"/>
  <c r="E23" i="5"/>
  <c r="F23" i="5"/>
  <c r="G23" i="5"/>
  <c r="H23" i="5"/>
  <c r="I23" i="5"/>
  <c r="J23" i="5"/>
  <c r="K23" i="5"/>
  <c r="D24" i="5"/>
  <c r="E24" i="5"/>
  <c r="F24" i="5"/>
  <c r="G24" i="5"/>
  <c r="H24" i="5"/>
  <c r="I24" i="5"/>
  <c r="J24" i="5"/>
  <c r="K24" i="5"/>
  <c r="D25" i="5"/>
  <c r="E25" i="5"/>
  <c r="F25" i="5"/>
  <c r="G25" i="5"/>
  <c r="H25" i="5"/>
  <c r="I25" i="5"/>
  <c r="J25" i="5"/>
  <c r="K25" i="5"/>
  <c r="D26" i="5"/>
  <c r="E26" i="5"/>
  <c r="F26" i="5"/>
  <c r="G26" i="5"/>
  <c r="H26" i="5"/>
  <c r="I26" i="5"/>
  <c r="J26" i="5"/>
  <c r="K26" i="5"/>
  <c r="D27" i="5"/>
  <c r="E27" i="5"/>
  <c r="F27" i="5"/>
  <c r="G27" i="5"/>
  <c r="H27" i="5"/>
  <c r="I27" i="5"/>
  <c r="J27" i="5"/>
  <c r="K27" i="5"/>
  <c r="D28" i="5"/>
  <c r="E28" i="5"/>
  <c r="F28" i="5"/>
  <c r="G28" i="5"/>
  <c r="H28" i="5"/>
  <c r="I28" i="5"/>
  <c r="J28" i="5"/>
  <c r="K28" i="5"/>
  <c r="D29" i="5"/>
  <c r="E29" i="5"/>
  <c r="F29" i="5"/>
  <c r="G29" i="5"/>
  <c r="H29" i="5"/>
  <c r="I29" i="5"/>
  <c r="J29" i="5"/>
  <c r="K29" i="5"/>
  <c r="D30" i="5"/>
  <c r="E30" i="5"/>
  <c r="F30" i="5"/>
  <c r="G30" i="5"/>
  <c r="H30" i="5"/>
  <c r="I30" i="5"/>
  <c r="J30" i="5"/>
  <c r="K30" i="5"/>
  <c r="D31" i="5"/>
  <c r="E31" i="5"/>
  <c r="F31" i="5"/>
  <c r="G31" i="5"/>
  <c r="H31" i="5"/>
  <c r="I31" i="5"/>
  <c r="J31" i="5"/>
  <c r="K31" i="5"/>
  <c r="D32" i="5"/>
  <c r="E32" i="5"/>
  <c r="F32" i="5"/>
  <c r="G32" i="5"/>
  <c r="H32" i="5"/>
  <c r="I32" i="5"/>
  <c r="J32" i="5"/>
  <c r="K32" i="5"/>
  <c r="D33" i="5"/>
  <c r="E33" i="5"/>
  <c r="F33" i="5"/>
  <c r="G33" i="5"/>
  <c r="H33" i="5"/>
  <c r="I33" i="5"/>
  <c r="J33" i="5"/>
  <c r="K33" i="5"/>
  <c r="D34" i="5"/>
  <c r="E34" i="5"/>
  <c r="F34" i="5"/>
  <c r="G34" i="5"/>
  <c r="H34" i="5"/>
  <c r="I34" i="5"/>
  <c r="J34" i="5"/>
  <c r="K34" i="5"/>
  <c r="D35" i="5"/>
  <c r="E35" i="5"/>
  <c r="F35" i="5"/>
  <c r="G35" i="5"/>
  <c r="H35" i="5"/>
  <c r="I35" i="5"/>
  <c r="J35" i="5"/>
  <c r="K35" i="5"/>
  <c r="D36" i="5"/>
  <c r="E36" i="5"/>
  <c r="F36" i="5"/>
  <c r="G36" i="5"/>
  <c r="H36" i="5"/>
  <c r="I36" i="5"/>
  <c r="J36" i="5"/>
  <c r="K36" i="5"/>
  <c r="D37" i="5"/>
  <c r="E37" i="5"/>
  <c r="F37" i="5"/>
  <c r="G37" i="5"/>
  <c r="H37" i="5"/>
  <c r="I37" i="5"/>
  <c r="J37" i="5"/>
  <c r="K37" i="5"/>
  <c r="D38" i="5"/>
  <c r="E38" i="5"/>
  <c r="F38" i="5"/>
  <c r="G38" i="5"/>
  <c r="H38" i="5"/>
  <c r="I38" i="5"/>
  <c r="J38" i="5"/>
  <c r="K38" i="5"/>
  <c r="D39" i="5"/>
  <c r="E39" i="5"/>
  <c r="F39" i="5"/>
  <c r="G39" i="5"/>
  <c r="H39" i="5"/>
  <c r="I39" i="5"/>
  <c r="J39" i="5"/>
  <c r="K39" i="5"/>
  <c r="D40" i="5"/>
  <c r="E40" i="5"/>
  <c r="F40" i="5"/>
  <c r="G40" i="5"/>
  <c r="H40" i="5"/>
  <c r="I40" i="5"/>
  <c r="J40" i="5"/>
  <c r="K40" i="5"/>
  <c r="D41" i="5"/>
  <c r="E41" i="5"/>
  <c r="F41" i="5"/>
  <c r="G41" i="5"/>
  <c r="H41" i="5"/>
  <c r="I41" i="5"/>
  <c r="J41" i="5"/>
  <c r="K41" i="5"/>
  <c r="D42" i="5"/>
  <c r="E42" i="5"/>
  <c r="F42" i="5"/>
  <c r="G42" i="5"/>
  <c r="H42" i="5"/>
  <c r="I42" i="5"/>
  <c r="J42" i="5"/>
  <c r="K42" i="5"/>
  <c r="D43" i="5"/>
  <c r="E43" i="5"/>
  <c r="F43" i="5"/>
  <c r="G43" i="5"/>
  <c r="H43" i="5"/>
  <c r="I43" i="5"/>
  <c r="J43" i="5"/>
  <c r="K43" i="5"/>
  <c r="D44" i="5"/>
  <c r="E44" i="5"/>
  <c r="F44" i="5"/>
  <c r="G44" i="5"/>
  <c r="H44" i="5"/>
  <c r="I44" i="5"/>
  <c r="J44" i="5"/>
  <c r="K44" i="5"/>
  <c r="D45" i="5"/>
  <c r="E45" i="5"/>
  <c r="F45" i="5"/>
  <c r="G45" i="5"/>
  <c r="H45" i="5"/>
  <c r="I45" i="5"/>
  <c r="J45" i="5"/>
  <c r="K45" i="5"/>
  <c r="D46" i="5"/>
  <c r="E46" i="5"/>
  <c r="F46" i="5"/>
  <c r="G46" i="5"/>
  <c r="H46" i="5"/>
  <c r="I46" i="5"/>
  <c r="J46" i="5"/>
  <c r="K46" i="5"/>
  <c r="D47" i="5"/>
  <c r="E47" i="5"/>
  <c r="F47" i="5"/>
  <c r="G47" i="5"/>
  <c r="H47" i="5"/>
  <c r="I47" i="5"/>
  <c r="J47" i="5"/>
  <c r="K47" i="5"/>
  <c r="D48" i="5"/>
  <c r="E48" i="5"/>
  <c r="F48" i="5"/>
  <c r="G48" i="5"/>
  <c r="H48" i="5"/>
  <c r="I48" i="5"/>
  <c r="J48" i="5"/>
  <c r="K48" i="5"/>
  <c r="D49" i="5"/>
  <c r="E49" i="5"/>
  <c r="F49" i="5"/>
  <c r="G49" i="5"/>
  <c r="H49" i="5"/>
  <c r="I49" i="5"/>
  <c r="J49" i="5"/>
  <c r="K49" i="5"/>
  <c r="D50" i="5"/>
  <c r="E50" i="5"/>
  <c r="F50" i="5"/>
  <c r="G50" i="5"/>
  <c r="H50" i="5"/>
  <c r="I50" i="5"/>
  <c r="J50" i="5"/>
  <c r="K50" i="5"/>
  <c r="D51" i="5"/>
  <c r="E51" i="5"/>
  <c r="F51" i="5"/>
  <c r="G51" i="5"/>
  <c r="H51" i="5"/>
  <c r="I51" i="5"/>
  <c r="J51" i="5"/>
  <c r="K51" i="5"/>
  <c r="D52" i="5"/>
  <c r="E52" i="5"/>
  <c r="F52" i="5"/>
  <c r="G52" i="5"/>
  <c r="H52" i="5"/>
  <c r="I52" i="5"/>
  <c r="J52" i="5"/>
  <c r="K52" i="5"/>
  <c r="D53" i="5"/>
  <c r="E53" i="5"/>
  <c r="F53" i="5"/>
  <c r="G53" i="5"/>
  <c r="H53" i="5"/>
  <c r="I53" i="5"/>
  <c r="J53" i="5"/>
  <c r="K53" i="5"/>
  <c r="D54" i="5"/>
  <c r="E54" i="5"/>
  <c r="F54" i="5"/>
  <c r="G54" i="5"/>
  <c r="H54" i="5"/>
  <c r="I54" i="5"/>
  <c r="J54" i="5"/>
  <c r="K54" i="5"/>
  <c r="D55" i="5"/>
  <c r="E55" i="5"/>
  <c r="F55" i="5"/>
  <c r="G55" i="5"/>
  <c r="H55" i="5"/>
  <c r="I55" i="5"/>
  <c r="J55" i="5"/>
  <c r="K55" i="5"/>
  <c r="D56" i="5"/>
  <c r="E56" i="5"/>
  <c r="F56" i="5"/>
  <c r="G56" i="5"/>
  <c r="H56" i="5"/>
  <c r="I56" i="5"/>
  <c r="J56" i="5"/>
  <c r="K56" i="5"/>
  <c r="D57" i="5"/>
  <c r="E57" i="5"/>
  <c r="F57" i="5"/>
  <c r="G57" i="5"/>
  <c r="H57" i="5"/>
  <c r="I57" i="5"/>
  <c r="J57" i="5"/>
  <c r="K57" i="5"/>
  <c r="D58" i="5"/>
  <c r="E58" i="5"/>
  <c r="F58" i="5"/>
  <c r="G58" i="5"/>
  <c r="H58" i="5"/>
  <c r="I58" i="5"/>
  <c r="J58" i="5"/>
  <c r="K58" i="5"/>
  <c r="D59" i="5"/>
  <c r="E59" i="5"/>
  <c r="F59" i="5"/>
  <c r="G59" i="5"/>
  <c r="H59" i="5"/>
  <c r="I59" i="5"/>
  <c r="J59" i="5"/>
  <c r="K59" i="5"/>
  <c r="D60" i="5"/>
  <c r="E60" i="5"/>
  <c r="F60" i="5"/>
  <c r="G60" i="5"/>
  <c r="H60" i="5"/>
  <c r="I60" i="5"/>
  <c r="J60" i="5"/>
  <c r="K60" i="5"/>
  <c r="D61" i="5"/>
  <c r="E61" i="5"/>
  <c r="F61" i="5"/>
  <c r="G61" i="5"/>
  <c r="H61" i="5"/>
  <c r="I61" i="5"/>
  <c r="J61" i="5"/>
  <c r="K61" i="5"/>
  <c r="D62" i="5"/>
  <c r="E62" i="5"/>
  <c r="F62" i="5"/>
  <c r="G62" i="5"/>
  <c r="H62" i="5"/>
  <c r="I62" i="5"/>
  <c r="J62" i="5"/>
  <c r="K62" i="5"/>
  <c r="D63" i="5"/>
  <c r="E63" i="5"/>
  <c r="F63" i="5"/>
  <c r="G63" i="5"/>
  <c r="H63" i="5"/>
  <c r="I63" i="5"/>
  <c r="J63" i="5"/>
  <c r="K63" i="5"/>
  <c r="D64" i="5"/>
  <c r="E64" i="5"/>
  <c r="F64" i="5"/>
  <c r="G64" i="5"/>
  <c r="H64" i="5"/>
  <c r="I64" i="5"/>
  <c r="J64" i="5"/>
  <c r="K64" i="5"/>
  <c r="D65" i="5"/>
  <c r="E65" i="5"/>
  <c r="F65" i="5"/>
  <c r="G65" i="5"/>
  <c r="H65" i="5"/>
  <c r="I65" i="5"/>
  <c r="J65" i="5"/>
  <c r="K65" i="5"/>
  <c r="D66" i="5"/>
  <c r="E66" i="5"/>
  <c r="F66" i="5"/>
  <c r="G66" i="5"/>
  <c r="H66" i="5"/>
  <c r="I66" i="5"/>
  <c r="J66" i="5"/>
  <c r="K66" i="5"/>
  <c r="D67" i="5"/>
  <c r="E67" i="5"/>
  <c r="F67" i="5"/>
  <c r="G67" i="5"/>
  <c r="H67" i="5"/>
  <c r="I67" i="5"/>
  <c r="J67" i="5"/>
  <c r="K67" i="5"/>
  <c r="D68" i="5"/>
  <c r="E68" i="5"/>
  <c r="F68" i="5"/>
  <c r="G68" i="5"/>
  <c r="H68" i="5"/>
  <c r="I68" i="5"/>
  <c r="J68" i="5"/>
  <c r="K68" i="5"/>
  <c r="D69" i="5"/>
  <c r="E69" i="5"/>
  <c r="F69" i="5"/>
  <c r="G69" i="5"/>
  <c r="H69" i="5"/>
  <c r="I69" i="5"/>
  <c r="J69" i="5"/>
  <c r="K69" i="5"/>
  <c r="D70" i="5"/>
  <c r="E70" i="5"/>
  <c r="F70" i="5"/>
  <c r="G70" i="5"/>
  <c r="H70" i="5"/>
  <c r="I70" i="5"/>
  <c r="J70" i="5"/>
  <c r="K70" i="5"/>
  <c r="D71" i="5"/>
  <c r="E71" i="5"/>
  <c r="F71" i="5"/>
  <c r="G71" i="5"/>
  <c r="H71" i="5"/>
  <c r="I71" i="5"/>
  <c r="J71" i="5"/>
  <c r="K71" i="5"/>
  <c r="D72" i="5"/>
  <c r="E72" i="5"/>
  <c r="F72" i="5"/>
  <c r="G72" i="5"/>
  <c r="H72" i="5"/>
  <c r="I72" i="5"/>
  <c r="J72" i="5"/>
  <c r="K72" i="5"/>
  <c r="D73" i="5"/>
  <c r="E73" i="5"/>
  <c r="F73" i="5"/>
  <c r="G73" i="5"/>
  <c r="H73" i="5"/>
  <c r="I73" i="5"/>
  <c r="J73" i="5"/>
  <c r="K73" i="5"/>
  <c r="D74" i="5"/>
  <c r="E74" i="5"/>
  <c r="F74" i="5"/>
  <c r="G74" i="5"/>
  <c r="H74" i="5"/>
  <c r="I74" i="5"/>
  <c r="J74" i="5"/>
  <c r="K74" i="5"/>
  <c r="D75" i="5"/>
  <c r="E75" i="5"/>
  <c r="F75" i="5"/>
  <c r="G75" i="5"/>
  <c r="H75" i="5"/>
  <c r="I75" i="5"/>
  <c r="J75" i="5"/>
  <c r="K75" i="5"/>
  <c r="D76" i="5"/>
  <c r="E76" i="5"/>
  <c r="F76" i="5"/>
  <c r="G76" i="5"/>
  <c r="H76" i="5"/>
  <c r="I76" i="5"/>
  <c r="J76" i="5"/>
  <c r="K76" i="5"/>
  <c r="D77" i="5"/>
  <c r="E77" i="5"/>
  <c r="F77" i="5"/>
  <c r="G77" i="5"/>
  <c r="H77" i="5"/>
  <c r="I77" i="5"/>
  <c r="J77" i="5"/>
  <c r="K77" i="5"/>
  <c r="D78" i="5"/>
  <c r="E78" i="5"/>
  <c r="F78" i="5"/>
  <c r="G78" i="5"/>
  <c r="H78" i="5"/>
  <c r="I78" i="5"/>
  <c r="J78" i="5"/>
  <c r="K78" i="5"/>
  <c r="D79" i="5"/>
  <c r="E79" i="5"/>
  <c r="F79" i="5"/>
  <c r="G79" i="5"/>
  <c r="H79" i="5"/>
  <c r="I79" i="5"/>
  <c r="J79" i="5"/>
  <c r="K79" i="5"/>
  <c r="D80" i="5"/>
  <c r="E80" i="5"/>
  <c r="F80" i="5"/>
  <c r="G80" i="5"/>
  <c r="H80" i="5"/>
  <c r="I80" i="5"/>
  <c r="J80" i="5"/>
  <c r="K80" i="5"/>
  <c r="D81" i="5"/>
  <c r="E81" i="5"/>
  <c r="F81" i="5"/>
  <c r="G81" i="5"/>
  <c r="H81" i="5"/>
  <c r="I81" i="5"/>
  <c r="J81" i="5"/>
  <c r="K81" i="5"/>
  <c r="D82" i="5"/>
  <c r="E82" i="5"/>
  <c r="F82" i="5"/>
  <c r="G82" i="5"/>
  <c r="H82" i="5"/>
  <c r="I82" i="5"/>
  <c r="J82" i="5"/>
  <c r="K82" i="5"/>
  <c r="D83" i="5"/>
  <c r="E83" i="5"/>
  <c r="F83" i="5"/>
  <c r="G83" i="5"/>
  <c r="H83" i="5"/>
  <c r="I83" i="5"/>
  <c r="J83" i="5"/>
  <c r="K83" i="5"/>
  <c r="D84" i="5"/>
  <c r="E84" i="5"/>
  <c r="F84" i="5"/>
  <c r="G84" i="5"/>
  <c r="H84" i="5"/>
  <c r="I84" i="5"/>
  <c r="J84" i="5"/>
  <c r="K84" i="5"/>
  <c r="D85" i="5"/>
  <c r="E85" i="5"/>
  <c r="F85" i="5"/>
  <c r="G85" i="5"/>
  <c r="H85" i="5"/>
  <c r="I85" i="5"/>
  <c r="J85" i="5"/>
  <c r="K85" i="5"/>
  <c r="D86" i="5"/>
  <c r="E86" i="5"/>
  <c r="F86" i="5"/>
  <c r="G86" i="5"/>
  <c r="H86" i="5"/>
  <c r="I86" i="5"/>
  <c r="J86" i="5"/>
  <c r="K86" i="5"/>
  <c r="D87" i="5"/>
  <c r="E87" i="5"/>
  <c r="F87" i="5"/>
  <c r="G87" i="5"/>
  <c r="H87" i="5"/>
  <c r="I87" i="5"/>
  <c r="J87" i="5"/>
  <c r="K87" i="5"/>
  <c r="D88" i="5"/>
  <c r="E88" i="5"/>
  <c r="F88" i="5"/>
  <c r="G88" i="5"/>
  <c r="H88" i="5"/>
  <c r="I88" i="5"/>
  <c r="J88" i="5"/>
  <c r="K88" i="5"/>
  <c r="D89" i="5"/>
  <c r="E89" i="5"/>
  <c r="F89" i="5"/>
  <c r="G89" i="5"/>
  <c r="H89" i="5"/>
  <c r="I89" i="5"/>
  <c r="J89" i="5"/>
  <c r="K89" i="5"/>
  <c r="D90" i="5"/>
  <c r="E90" i="5"/>
  <c r="F90" i="5"/>
  <c r="G90" i="5"/>
  <c r="H90" i="5"/>
  <c r="I90" i="5"/>
  <c r="J90" i="5"/>
  <c r="K90" i="5"/>
  <c r="D91" i="5"/>
  <c r="E91" i="5"/>
  <c r="F91" i="5"/>
  <c r="G91" i="5"/>
  <c r="H91" i="5"/>
  <c r="I91" i="5"/>
  <c r="J91" i="5"/>
  <c r="K91" i="5"/>
  <c r="D92" i="5"/>
  <c r="E92" i="5"/>
  <c r="F92" i="5"/>
  <c r="G92" i="5"/>
  <c r="H92" i="5"/>
  <c r="I92" i="5"/>
  <c r="J92" i="5"/>
  <c r="K92" i="5"/>
  <c r="D93" i="5"/>
  <c r="E93" i="5"/>
  <c r="F93" i="5"/>
  <c r="G93" i="5"/>
  <c r="H93" i="5"/>
  <c r="I93" i="5"/>
  <c r="J93" i="5"/>
  <c r="K93" i="5"/>
  <c r="D94" i="5"/>
  <c r="E94" i="5"/>
  <c r="F94" i="5"/>
  <c r="G94" i="5"/>
  <c r="H94" i="5"/>
  <c r="I94" i="5"/>
  <c r="J94" i="5"/>
  <c r="K94" i="5"/>
  <c r="D95" i="5"/>
  <c r="E95" i="5"/>
  <c r="F95" i="5"/>
  <c r="G95" i="5"/>
  <c r="H95" i="5"/>
  <c r="I95" i="5"/>
  <c r="J95" i="5"/>
  <c r="K95" i="5"/>
  <c r="D96" i="5"/>
  <c r="E96" i="5"/>
  <c r="F96" i="5"/>
  <c r="G96" i="5"/>
  <c r="H96" i="5"/>
  <c r="I96" i="5"/>
  <c r="J96" i="5"/>
  <c r="K96" i="5"/>
  <c r="D97" i="5"/>
  <c r="E97" i="5"/>
  <c r="F97" i="5"/>
  <c r="G97" i="5"/>
  <c r="H97" i="5"/>
  <c r="I97" i="5"/>
  <c r="J97" i="5"/>
  <c r="K97" i="5"/>
  <c r="D98" i="5"/>
  <c r="E98" i="5"/>
  <c r="F98" i="5"/>
  <c r="G98" i="5"/>
  <c r="H98" i="5"/>
  <c r="I98" i="5"/>
  <c r="J98" i="5"/>
  <c r="K98" i="5"/>
  <c r="D99" i="5"/>
  <c r="E99" i="5"/>
  <c r="F99" i="5"/>
  <c r="G99" i="5"/>
  <c r="H99" i="5"/>
  <c r="I99" i="5"/>
  <c r="J99" i="5"/>
  <c r="K99" i="5"/>
  <c r="D100" i="5"/>
  <c r="E100" i="5"/>
  <c r="F100" i="5"/>
  <c r="G100" i="5"/>
  <c r="H100" i="5"/>
  <c r="I100" i="5"/>
  <c r="J100" i="5"/>
  <c r="K100" i="5"/>
  <c r="D101" i="5"/>
  <c r="E101" i="5"/>
  <c r="F101" i="5"/>
  <c r="G101" i="5"/>
  <c r="H101" i="5"/>
  <c r="I101" i="5"/>
  <c r="J101" i="5"/>
  <c r="K101" i="5"/>
  <c r="D102" i="5"/>
  <c r="E102" i="5"/>
  <c r="F102" i="5"/>
  <c r="G102" i="5"/>
  <c r="H102" i="5"/>
  <c r="I102" i="5"/>
  <c r="J102" i="5"/>
  <c r="K102" i="5"/>
  <c r="D103" i="5"/>
  <c r="E103" i="5"/>
  <c r="F103" i="5"/>
  <c r="G103" i="5"/>
  <c r="H103" i="5"/>
  <c r="I103" i="5"/>
  <c r="J103" i="5"/>
  <c r="K103" i="5"/>
  <c r="D104" i="5"/>
  <c r="E104" i="5"/>
  <c r="F104" i="5"/>
  <c r="G104" i="5"/>
  <c r="H104" i="5"/>
  <c r="I104" i="5"/>
  <c r="J104" i="5"/>
  <c r="K104" i="5"/>
  <c r="D105" i="5"/>
  <c r="E105" i="5"/>
  <c r="F105" i="5"/>
  <c r="G105" i="5"/>
  <c r="H105" i="5"/>
  <c r="I105" i="5"/>
  <c r="J105" i="5"/>
  <c r="K105" i="5"/>
  <c r="D106" i="5"/>
  <c r="E106" i="5"/>
  <c r="F106" i="5"/>
  <c r="G106" i="5"/>
  <c r="H106" i="5"/>
  <c r="I106" i="5"/>
  <c r="J106" i="5"/>
  <c r="K106" i="5"/>
  <c r="D107" i="5"/>
  <c r="E107" i="5"/>
  <c r="F107" i="5"/>
  <c r="G107" i="5"/>
  <c r="H107" i="5"/>
  <c r="I107" i="5"/>
  <c r="J107" i="5"/>
  <c r="K107" i="5"/>
  <c r="D108" i="5"/>
  <c r="E108" i="5"/>
  <c r="F108" i="5"/>
  <c r="G108" i="5"/>
  <c r="H108" i="5"/>
  <c r="I108" i="5"/>
  <c r="J108" i="5"/>
  <c r="K108" i="5"/>
  <c r="D109" i="5"/>
  <c r="E109" i="5"/>
  <c r="F109" i="5"/>
  <c r="G109" i="5"/>
  <c r="H109" i="5"/>
  <c r="I109" i="5"/>
  <c r="J109" i="5"/>
  <c r="K109" i="5"/>
  <c r="D110" i="5"/>
  <c r="E110" i="5"/>
  <c r="F110" i="5"/>
  <c r="G110" i="5"/>
  <c r="H110" i="5"/>
  <c r="I110" i="5"/>
  <c r="J110" i="5"/>
  <c r="K110" i="5"/>
  <c r="D111" i="5"/>
  <c r="E111" i="5"/>
  <c r="F111" i="5"/>
  <c r="G111" i="5"/>
  <c r="H111" i="5"/>
  <c r="I111" i="5"/>
  <c r="J111" i="5"/>
  <c r="K111" i="5"/>
  <c r="D112" i="5"/>
  <c r="E112" i="5"/>
  <c r="F112" i="5"/>
  <c r="G112" i="5"/>
  <c r="H112" i="5"/>
  <c r="I112" i="5"/>
  <c r="J112" i="5"/>
  <c r="K112" i="5"/>
  <c r="D113" i="5"/>
  <c r="E113" i="5"/>
  <c r="F113" i="5"/>
  <c r="G113" i="5"/>
  <c r="H113" i="5"/>
  <c r="I113" i="5"/>
  <c r="J113" i="5"/>
  <c r="K113" i="5"/>
  <c r="D114" i="5"/>
  <c r="E114" i="5"/>
  <c r="F114" i="5"/>
  <c r="G114" i="5"/>
  <c r="H114" i="5"/>
  <c r="I114" i="5"/>
  <c r="J114" i="5"/>
  <c r="K114" i="5"/>
  <c r="D115" i="5"/>
  <c r="E115" i="5"/>
  <c r="F115" i="5"/>
  <c r="G115" i="5"/>
  <c r="H115" i="5"/>
  <c r="I115" i="5"/>
  <c r="J115" i="5"/>
  <c r="K115" i="5"/>
  <c r="D116" i="5"/>
  <c r="E116" i="5"/>
  <c r="F116" i="5"/>
  <c r="G116" i="5"/>
  <c r="H116" i="5"/>
  <c r="I116" i="5"/>
  <c r="J116" i="5"/>
  <c r="K116" i="5"/>
  <c r="D117" i="5"/>
  <c r="E117" i="5"/>
  <c r="F117" i="5"/>
  <c r="G117" i="5"/>
  <c r="H117" i="5"/>
  <c r="I117" i="5"/>
  <c r="J117" i="5"/>
  <c r="K117" i="5"/>
  <c r="D118" i="5"/>
  <c r="E118" i="5"/>
  <c r="F118" i="5"/>
  <c r="G118" i="5"/>
  <c r="H118" i="5"/>
  <c r="I118" i="5"/>
  <c r="J118" i="5"/>
  <c r="K118" i="5"/>
  <c r="D119" i="5"/>
  <c r="E119" i="5"/>
  <c r="F119" i="5"/>
  <c r="G119" i="5"/>
  <c r="H119" i="5"/>
  <c r="I119" i="5"/>
  <c r="J119" i="5"/>
  <c r="K119" i="5"/>
  <c r="D120" i="5"/>
  <c r="E120" i="5"/>
  <c r="F120" i="5"/>
  <c r="G120" i="5"/>
  <c r="H120" i="5"/>
  <c r="I120" i="5"/>
  <c r="J120" i="5"/>
  <c r="K120" i="5"/>
  <c r="D121" i="5"/>
  <c r="E121" i="5"/>
  <c r="F121" i="5"/>
  <c r="G121" i="5"/>
  <c r="H121" i="5"/>
  <c r="I121" i="5"/>
  <c r="J121" i="5"/>
  <c r="K121" i="5"/>
  <c r="D122" i="5"/>
  <c r="E122" i="5"/>
  <c r="F122" i="5"/>
  <c r="G122" i="5"/>
  <c r="H122" i="5"/>
  <c r="I122" i="5"/>
  <c r="J122" i="5"/>
  <c r="K122" i="5"/>
  <c r="D123" i="5"/>
  <c r="E123" i="5"/>
  <c r="F123" i="5"/>
  <c r="G123" i="5"/>
  <c r="H123" i="5"/>
  <c r="I123" i="5"/>
  <c r="J123" i="5"/>
  <c r="K123" i="5"/>
  <c r="D124" i="5"/>
  <c r="E124" i="5"/>
  <c r="F124" i="5"/>
  <c r="G124" i="5"/>
  <c r="H124" i="5"/>
  <c r="I124" i="5"/>
  <c r="J124" i="5"/>
  <c r="K124" i="5"/>
  <c r="D125" i="5"/>
  <c r="E125" i="5"/>
  <c r="F125" i="5"/>
  <c r="G125" i="5"/>
  <c r="H125" i="5"/>
  <c r="I125" i="5"/>
  <c r="J125" i="5"/>
  <c r="K125" i="5"/>
  <c r="D126" i="5"/>
  <c r="E126" i="5"/>
  <c r="F126" i="5"/>
  <c r="G126" i="5"/>
  <c r="H126" i="5"/>
  <c r="I126" i="5"/>
  <c r="J126" i="5"/>
  <c r="K126" i="5"/>
  <c r="D127" i="5"/>
  <c r="E127" i="5"/>
  <c r="F127" i="5"/>
  <c r="G127" i="5"/>
  <c r="H127" i="5"/>
  <c r="I127" i="5"/>
  <c r="J127" i="5"/>
  <c r="K127" i="5"/>
  <c r="D128" i="5"/>
  <c r="E128" i="5"/>
  <c r="F128" i="5"/>
  <c r="G128" i="5"/>
  <c r="H128" i="5"/>
  <c r="I128" i="5"/>
  <c r="J128" i="5"/>
  <c r="K128" i="5"/>
  <c r="D129" i="5"/>
  <c r="E129" i="5"/>
  <c r="F129" i="5"/>
  <c r="G129" i="5"/>
  <c r="H129" i="5"/>
  <c r="I129" i="5"/>
  <c r="J129" i="5"/>
  <c r="K129" i="5"/>
  <c r="D130" i="5"/>
  <c r="E130" i="5"/>
  <c r="F130" i="5"/>
  <c r="G130" i="5"/>
  <c r="H130" i="5"/>
  <c r="I130" i="5"/>
  <c r="J130" i="5"/>
  <c r="K130" i="5"/>
  <c r="D131" i="5"/>
  <c r="E131" i="5"/>
  <c r="F131" i="5"/>
  <c r="G131" i="5"/>
  <c r="H131" i="5"/>
  <c r="I131" i="5"/>
  <c r="J131" i="5"/>
  <c r="K131" i="5"/>
  <c r="D132" i="5"/>
  <c r="E132" i="5"/>
  <c r="F132" i="5"/>
  <c r="G132" i="5"/>
  <c r="H132" i="5"/>
  <c r="I132" i="5"/>
  <c r="J132" i="5"/>
  <c r="K132" i="5"/>
  <c r="D133" i="5"/>
  <c r="E133" i="5"/>
  <c r="F133" i="5"/>
  <c r="G133" i="5"/>
  <c r="H133" i="5"/>
  <c r="I133" i="5"/>
  <c r="J133" i="5"/>
  <c r="K133" i="5"/>
  <c r="D134" i="5"/>
  <c r="E134" i="5"/>
  <c r="F134" i="5"/>
  <c r="G134" i="5"/>
  <c r="H134" i="5"/>
  <c r="I134" i="5"/>
  <c r="J134" i="5"/>
  <c r="K134" i="5"/>
  <c r="D135" i="5"/>
  <c r="E135" i="5"/>
  <c r="F135" i="5"/>
  <c r="G135" i="5"/>
  <c r="H135" i="5"/>
  <c r="I135" i="5"/>
  <c r="J135" i="5"/>
  <c r="K135" i="5"/>
  <c r="D136" i="5"/>
  <c r="E136" i="5"/>
  <c r="F136" i="5"/>
  <c r="G136" i="5"/>
  <c r="H136" i="5"/>
  <c r="I136" i="5"/>
  <c r="J136" i="5"/>
  <c r="K136" i="5"/>
  <c r="D137" i="5"/>
  <c r="E137" i="5"/>
  <c r="F137" i="5"/>
  <c r="G137" i="5"/>
  <c r="H137" i="5"/>
  <c r="I137" i="5"/>
  <c r="J137" i="5"/>
  <c r="K137" i="5"/>
  <c r="D138" i="5"/>
  <c r="E138" i="5"/>
  <c r="F138" i="5"/>
  <c r="G138" i="5"/>
  <c r="H138" i="5"/>
  <c r="I138" i="5"/>
  <c r="J138" i="5"/>
  <c r="K138" i="5"/>
  <c r="D139" i="5"/>
  <c r="E139" i="5"/>
  <c r="F139" i="5"/>
  <c r="G139" i="5"/>
  <c r="H139" i="5"/>
  <c r="I139" i="5"/>
  <c r="J139" i="5"/>
  <c r="K139" i="5"/>
  <c r="D140" i="5"/>
  <c r="E140" i="5"/>
  <c r="F140" i="5"/>
  <c r="G140" i="5"/>
  <c r="H140" i="5"/>
  <c r="I140" i="5"/>
  <c r="J140" i="5"/>
  <c r="K140" i="5"/>
  <c r="D141" i="5"/>
  <c r="E141" i="5"/>
  <c r="F141" i="5"/>
  <c r="G141" i="5"/>
  <c r="H141" i="5"/>
  <c r="I141" i="5"/>
  <c r="J141" i="5"/>
  <c r="K141" i="5"/>
  <c r="D142" i="5"/>
  <c r="E142" i="5"/>
  <c r="F142" i="5"/>
  <c r="G142" i="5"/>
  <c r="H142" i="5"/>
  <c r="I142" i="5"/>
  <c r="J142" i="5"/>
  <c r="K142" i="5"/>
  <c r="D143" i="5"/>
  <c r="E143" i="5"/>
  <c r="F143" i="5"/>
  <c r="G143" i="5"/>
  <c r="H143" i="5"/>
  <c r="I143" i="5"/>
  <c r="J143" i="5"/>
  <c r="K143" i="5"/>
  <c r="D144" i="5"/>
  <c r="E144" i="5"/>
  <c r="F144" i="5"/>
  <c r="G144" i="5"/>
  <c r="H144" i="5"/>
  <c r="I144" i="5"/>
  <c r="J144" i="5"/>
  <c r="K144" i="5"/>
  <c r="D145" i="5"/>
  <c r="E145" i="5"/>
  <c r="F145" i="5"/>
  <c r="G145" i="5"/>
  <c r="H145" i="5"/>
  <c r="I145" i="5"/>
  <c r="J145" i="5"/>
  <c r="K145" i="5"/>
  <c r="D146" i="5"/>
  <c r="E146" i="5"/>
  <c r="F146" i="5"/>
  <c r="G146" i="5"/>
  <c r="H146" i="5"/>
  <c r="I146" i="5"/>
  <c r="J146" i="5"/>
  <c r="K146" i="5"/>
  <c r="D147" i="5"/>
  <c r="E147" i="5"/>
  <c r="F147" i="5"/>
  <c r="G147" i="5"/>
  <c r="H147" i="5"/>
  <c r="I147" i="5"/>
  <c r="J147" i="5"/>
  <c r="K147" i="5"/>
  <c r="D148" i="5"/>
  <c r="E148" i="5"/>
  <c r="F148" i="5"/>
  <c r="G148" i="5"/>
  <c r="H148" i="5"/>
  <c r="I148" i="5"/>
  <c r="J148" i="5"/>
  <c r="K148" i="5"/>
  <c r="D149" i="5"/>
  <c r="E149" i="5"/>
  <c r="F149" i="5"/>
  <c r="G149" i="5"/>
  <c r="H149" i="5"/>
  <c r="I149" i="5"/>
  <c r="J149" i="5"/>
  <c r="K149" i="5"/>
  <c r="D150" i="5"/>
  <c r="E150" i="5"/>
  <c r="F150" i="5"/>
  <c r="G150" i="5"/>
  <c r="H150" i="5"/>
  <c r="I150" i="5"/>
  <c r="J150" i="5"/>
  <c r="K150" i="5"/>
  <c r="D151" i="5"/>
  <c r="E151" i="5"/>
  <c r="F151" i="5"/>
  <c r="G151" i="5"/>
  <c r="H151" i="5"/>
  <c r="I151" i="5"/>
  <c r="J151" i="5"/>
  <c r="K151" i="5"/>
  <c r="D152" i="5"/>
  <c r="E152" i="5"/>
  <c r="F152" i="5"/>
  <c r="G152" i="5"/>
  <c r="H152" i="5"/>
  <c r="I152" i="5"/>
  <c r="J152" i="5"/>
  <c r="K152" i="5"/>
  <c r="D153" i="5"/>
  <c r="E153" i="5"/>
  <c r="F153" i="5"/>
  <c r="G153" i="5"/>
  <c r="H153" i="5"/>
  <c r="I153" i="5"/>
  <c r="J153" i="5"/>
  <c r="K153" i="5"/>
  <c r="D154" i="5"/>
  <c r="E154" i="5"/>
  <c r="F154" i="5"/>
  <c r="G154" i="5"/>
  <c r="H154" i="5"/>
  <c r="I154" i="5"/>
  <c r="J154" i="5"/>
  <c r="K154" i="5"/>
  <c r="D155" i="5"/>
  <c r="E155" i="5"/>
  <c r="F155" i="5"/>
  <c r="G155" i="5"/>
  <c r="H155" i="5"/>
  <c r="I155" i="5"/>
  <c r="J155" i="5"/>
  <c r="K155" i="5"/>
  <c r="D156" i="5"/>
  <c r="E156" i="5"/>
  <c r="F156" i="5"/>
  <c r="G156" i="5"/>
  <c r="H156" i="5"/>
  <c r="I156" i="5"/>
  <c r="J156" i="5"/>
  <c r="K156" i="5"/>
  <c r="D157" i="5"/>
  <c r="E157" i="5"/>
  <c r="F157" i="5"/>
  <c r="G157" i="5"/>
  <c r="H157" i="5"/>
  <c r="I157" i="5"/>
  <c r="J157" i="5"/>
  <c r="K157" i="5"/>
  <c r="D158" i="5"/>
  <c r="E158" i="5"/>
  <c r="F158" i="5"/>
  <c r="G158" i="5"/>
  <c r="H158" i="5"/>
  <c r="I158" i="5"/>
  <c r="J158" i="5"/>
  <c r="K158" i="5"/>
  <c r="D159" i="5"/>
  <c r="E159" i="5"/>
  <c r="F159" i="5"/>
  <c r="G159" i="5"/>
  <c r="H159" i="5"/>
  <c r="I159" i="5"/>
  <c r="J159" i="5"/>
  <c r="K159" i="5"/>
  <c r="D160" i="5"/>
  <c r="E160" i="5"/>
  <c r="F160" i="5"/>
  <c r="G160" i="5"/>
  <c r="H160" i="5"/>
  <c r="I160" i="5"/>
  <c r="J160" i="5"/>
  <c r="K160" i="5"/>
  <c r="D161" i="5"/>
  <c r="E161" i="5"/>
  <c r="F161" i="5"/>
  <c r="G161" i="5"/>
  <c r="H161" i="5"/>
  <c r="I161" i="5"/>
  <c r="J161" i="5"/>
  <c r="K161" i="5"/>
  <c r="D162" i="5"/>
  <c r="E162" i="5"/>
  <c r="F162" i="5"/>
  <c r="G162" i="5"/>
  <c r="H162" i="5"/>
  <c r="I162" i="5"/>
  <c r="J162" i="5"/>
  <c r="K162" i="5"/>
  <c r="D163" i="5"/>
  <c r="E163" i="5"/>
  <c r="F163" i="5"/>
  <c r="G163" i="5"/>
  <c r="H163" i="5"/>
  <c r="I163" i="5"/>
  <c r="J163" i="5"/>
  <c r="K163" i="5"/>
  <c r="D164" i="5"/>
  <c r="E164" i="5"/>
  <c r="F164" i="5"/>
  <c r="G164" i="5"/>
  <c r="H164" i="5"/>
  <c r="I164" i="5"/>
  <c r="J164" i="5"/>
  <c r="K164" i="5"/>
  <c r="D165" i="5"/>
  <c r="E165" i="5"/>
  <c r="F165" i="5"/>
  <c r="G165" i="5"/>
  <c r="H165" i="5"/>
  <c r="I165" i="5"/>
  <c r="J165" i="5"/>
  <c r="K165" i="5"/>
  <c r="D166" i="5"/>
  <c r="E166" i="5"/>
  <c r="F166" i="5"/>
  <c r="G166" i="5"/>
  <c r="H166" i="5"/>
  <c r="I166" i="5"/>
  <c r="J166" i="5"/>
  <c r="K166" i="5"/>
  <c r="D167" i="5"/>
  <c r="E167" i="5"/>
  <c r="F167" i="5"/>
  <c r="G167" i="5"/>
  <c r="H167" i="5"/>
  <c r="I167" i="5"/>
  <c r="J167" i="5"/>
  <c r="K167" i="5"/>
  <c r="D168" i="5"/>
  <c r="E168" i="5"/>
  <c r="F168" i="5"/>
  <c r="G168" i="5"/>
  <c r="H168" i="5"/>
  <c r="I168" i="5"/>
  <c r="J168" i="5"/>
  <c r="K168" i="5"/>
  <c r="D169" i="5"/>
  <c r="E169" i="5"/>
  <c r="F169" i="5"/>
  <c r="G169" i="5"/>
  <c r="H169" i="5"/>
  <c r="I169" i="5"/>
  <c r="J169" i="5"/>
  <c r="K169" i="5"/>
  <c r="D170" i="5"/>
  <c r="E170" i="5"/>
  <c r="F170" i="5"/>
  <c r="G170" i="5"/>
  <c r="H170" i="5"/>
  <c r="I170" i="5"/>
  <c r="J170" i="5"/>
  <c r="K170" i="5"/>
  <c r="D171" i="5"/>
  <c r="E171" i="5"/>
  <c r="F171" i="5"/>
  <c r="G171" i="5"/>
  <c r="H171" i="5"/>
  <c r="I171" i="5"/>
  <c r="J171" i="5"/>
  <c r="K171" i="5"/>
  <c r="D172" i="5"/>
  <c r="E172" i="5"/>
  <c r="F172" i="5"/>
  <c r="G172" i="5"/>
  <c r="H172" i="5"/>
  <c r="I172" i="5"/>
  <c r="J172" i="5"/>
  <c r="K172" i="5"/>
  <c r="D173" i="5"/>
  <c r="E173" i="5"/>
  <c r="F173" i="5"/>
  <c r="G173" i="5"/>
  <c r="H173" i="5"/>
  <c r="I173" i="5"/>
  <c r="J173" i="5"/>
  <c r="K173" i="5"/>
  <c r="D174" i="5"/>
  <c r="E174" i="5"/>
  <c r="F174" i="5"/>
  <c r="G174" i="5"/>
  <c r="H174" i="5"/>
  <c r="I174" i="5"/>
  <c r="J174" i="5"/>
  <c r="K174" i="5"/>
  <c r="D175" i="5"/>
  <c r="E175" i="5"/>
  <c r="F175" i="5"/>
  <c r="G175" i="5"/>
  <c r="H175" i="5"/>
  <c r="I175" i="5"/>
  <c r="J175" i="5"/>
  <c r="K175" i="5"/>
  <c r="D176" i="5"/>
  <c r="E176" i="5"/>
  <c r="F176" i="5"/>
  <c r="G176" i="5"/>
  <c r="H176" i="5"/>
  <c r="I176" i="5"/>
  <c r="J176" i="5"/>
  <c r="K176" i="5"/>
  <c r="D177" i="5"/>
  <c r="E177" i="5"/>
  <c r="F177" i="5"/>
  <c r="G177" i="5"/>
  <c r="H177" i="5"/>
  <c r="I177" i="5"/>
  <c r="J177" i="5"/>
  <c r="K177" i="5"/>
  <c r="D178" i="5"/>
  <c r="E178" i="5"/>
  <c r="F178" i="5"/>
  <c r="G178" i="5"/>
  <c r="H178" i="5"/>
  <c r="I178" i="5"/>
  <c r="J178" i="5"/>
  <c r="K178" i="5"/>
  <c r="D179" i="5"/>
  <c r="E179" i="5"/>
  <c r="F179" i="5"/>
  <c r="G179" i="5"/>
  <c r="H179" i="5"/>
  <c r="I179" i="5"/>
  <c r="J179" i="5"/>
  <c r="K179" i="5"/>
  <c r="D180" i="5"/>
  <c r="E180" i="5"/>
  <c r="F180" i="5"/>
  <c r="G180" i="5"/>
  <c r="H180" i="5"/>
  <c r="I180" i="5"/>
  <c r="J180" i="5"/>
  <c r="K180" i="5"/>
  <c r="D181" i="5"/>
  <c r="E181" i="5"/>
  <c r="F181" i="5"/>
  <c r="G181" i="5"/>
  <c r="H181" i="5"/>
  <c r="I181" i="5"/>
  <c r="J181" i="5"/>
  <c r="K181" i="5"/>
  <c r="D182" i="5"/>
  <c r="E182" i="5"/>
  <c r="F182" i="5"/>
  <c r="G182" i="5"/>
  <c r="H182" i="5"/>
  <c r="I182" i="5"/>
  <c r="J182" i="5"/>
  <c r="K182" i="5"/>
  <c r="D183" i="5"/>
  <c r="E183" i="5"/>
  <c r="F183" i="5"/>
  <c r="G183" i="5"/>
  <c r="H183" i="5"/>
  <c r="I183" i="5"/>
  <c r="J183" i="5"/>
  <c r="K183" i="5"/>
  <c r="D184" i="5"/>
  <c r="E184" i="5"/>
  <c r="F184" i="5"/>
  <c r="G184" i="5"/>
  <c r="H184" i="5"/>
  <c r="I184" i="5"/>
  <c r="J184" i="5"/>
  <c r="K184" i="5"/>
  <c r="D185" i="5"/>
  <c r="E185" i="5"/>
  <c r="F185" i="5"/>
  <c r="G185" i="5"/>
  <c r="H185" i="5"/>
  <c r="I185" i="5"/>
  <c r="J185" i="5"/>
  <c r="K185" i="5"/>
  <c r="D186" i="5"/>
  <c r="E186" i="5"/>
  <c r="F186" i="5"/>
  <c r="G186" i="5"/>
  <c r="H186" i="5"/>
  <c r="I186" i="5"/>
  <c r="J186" i="5"/>
  <c r="K186" i="5"/>
  <c r="D187" i="5"/>
  <c r="E187" i="5"/>
  <c r="F187" i="5"/>
  <c r="G187" i="5"/>
  <c r="H187" i="5"/>
  <c r="I187" i="5"/>
  <c r="J187" i="5"/>
  <c r="K187" i="5"/>
  <c r="D188" i="5"/>
  <c r="E188" i="5"/>
  <c r="F188" i="5"/>
  <c r="G188" i="5"/>
  <c r="H188" i="5"/>
  <c r="I188" i="5"/>
  <c r="J188" i="5"/>
  <c r="K188" i="5"/>
  <c r="D189" i="5"/>
  <c r="E189" i="5"/>
  <c r="F189" i="5"/>
  <c r="G189" i="5"/>
  <c r="H189" i="5"/>
  <c r="I189" i="5"/>
  <c r="J189" i="5"/>
  <c r="K189" i="5"/>
  <c r="D190" i="5"/>
  <c r="E190" i="5"/>
  <c r="F190" i="5"/>
  <c r="G190" i="5"/>
  <c r="H190" i="5"/>
  <c r="I190" i="5"/>
  <c r="J190" i="5"/>
  <c r="K190" i="5"/>
  <c r="D191" i="5"/>
  <c r="E191" i="5"/>
  <c r="F191" i="5"/>
  <c r="G191" i="5"/>
  <c r="H191" i="5"/>
  <c r="I191" i="5"/>
  <c r="J191" i="5"/>
  <c r="K191" i="5"/>
  <c r="D192" i="5"/>
  <c r="E192" i="5"/>
  <c r="F192" i="5"/>
  <c r="G192" i="5"/>
  <c r="H192" i="5"/>
  <c r="I192" i="5"/>
  <c r="J192" i="5"/>
  <c r="K192" i="5"/>
  <c r="D193" i="5"/>
  <c r="E193" i="5"/>
  <c r="F193" i="5"/>
  <c r="G193" i="5"/>
  <c r="H193" i="5"/>
  <c r="I193" i="5"/>
  <c r="J193" i="5"/>
  <c r="K193" i="5"/>
  <c r="D194" i="5"/>
  <c r="E194" i="5"/>
  <c r="F194" i="5"/>
  <c r="G194" i="5"/>
  <c r="H194" i="5"/>
  <c r="I194" i="5"/>
  <c r="J194" i="5"/>
  <c r="K194" i="5"/>
  <c r="D195" i="5"/>
  <c r="E195" i="5"/>
  <c r="F195" i="5"/>
  <c r="G195" i="5"/>
  <c r="H195" i="5"/>
  <c r="I195" i="5"/>
  <c r="J195" i="5"/>
  <c r="K195" i="5"/>
  <c r="D196" i="5"/>
  <c r="E196" i="5"/>
  <c r="F196" i="5"/>
  <c r="G196" i="5"/>
  <c r="H196" i="5"/>
  <c r="I196" i="5"/>
  <c r="J196" i="5"/>
  <c r="K196" i="5"/>
  <c r="D197" i="5"/>
  <c r="E197" i="5"/>
  <c r="F197" i="5"/>
  <c r="G197" i="5"/>
  <c r="H197" i="5"/>
  <c r="I197" i="5"/>
  <c r="J197" i="5"/>
  <c r="K197" i="5"/>
  <c r="D198" i="5"/>
  <c r="E198" i="5"/>
  <c r="F198" i="5"/>
  <c r="G198" i="5"/>
  <c r="H198" i="5"/>
  <c r="I198" i="5"/>
  <c r="J198" i="5"/>
  <c r="K198" i="5"/>
  <c r="D199" i="5"/>
  <c r="E199" i="5"/>
  <c r="F199" i="5"/>
  <c r="G199" i="5"/>
  <c r="H199" i="5"/>
  <c r="I199" i="5"/>
  <c r="J199" i="5"/>
  <c r="K199" i="5"/>
  <c r="D200" i="5"/>
  <c r="E200" i="5"/>
  <c r="F200" i="5"/>
  <c r="G200" i="5"/>
  <c r="H200" i="5"/>
  <c r="I200" i="5"/>
  <c r="J200" i="5"/>
  <c r="K200" i="5"/>
  <c r="D201" i="5"/>
  <c r="E201" i="5"/>
  <c r="F201" i="5"/>
  <c r="G201" i="5"/>
  <c r="H201" i="5"/>
  <c r="I201" i="5"/>
  <c r="J201" i="5"/>
  <c r="K201" i="5"/>
  <c r="D202" i="5"/>
  <c r="E202" i="5"/>
  <c r="F202" i="5"/>
  <c r="G202" i="5"/>
  <c r="H202" i="5"/>
  <c r="I202" i="5"/>
  <c r="J202" i="5"/>
  <c r="K202" i="5"/>
  <c r="D203" i="5"/>
  <c r="E203" i="5"/>
  <c r="F203" i="5"/>
  <c r="G203" i="5"/>
  <c r="H203" i="5"/>
  <c r="I203" i="5"/>
  <c r="J203" i="5"/>
  <c r="K203" i="5"/>
  <c r="D204" i="5"/>
  <c r="E204" i="5"/>
  <c r="F204" i="5"/>
  <c r="G204" i="5"/>
  <c r="H204" i="5"/>
  <c r="I204" i="5"/>
  <c r="J204" i="5"/>
  <c r="K204" i="5"/>
  <c r="D205" i="5"/>
  <c r="E205" i="5"/>
  <c r="F205" i="5"/>
  <c r="G205" i="5"/>
  <c r="H205" i="5"/>
  <c r="I205" i="5"/>
  <c r="J205" i="5"/>
  <c r="K205" i="5"/>
  <c r="D206" i="5"/>
  <c r="E206" i="5"/>
  <c r="F206" i="5"/>
  <c r="G206" i="5"/>
  <c r="H206" i="5"/>
  <c r="I206" i="5"/>
  <c r="J206" i="5"/>
  <c r="K206" i="5"/>
  <c r="D207" i="5"/>
  <c r="E207" i="5"/>
  <c r="F207" i="5"/>
  <c r="G207" i="5"/>
  <c r="H207" i="5"/>
  <c r="I207" i="5"/>
  <c r="J207" i="5"/>
  <c r="K207" i="5"/>
  <c r="D208" i="5"/>
  <c r="E208" i="5"/>
  <c r="F208" i="5"/>
  <c r="G208" i="5"/>
  <c r="H208" i="5"/>
  <c r="I208" i="5"/>
  <c r="J208" i="5"/>
  <c r="K208" i="5"/>
  <c r="D209" i="5"/>
  <c r="E209" i="5"/>
  <c r="F209" i="5"/>
  <c r="G209" i="5"/>
  <c r="H209" i="5"/>
  <c r="I209" i="5"/>
  <c r="J209" i="5"/>
  <c r="K209" i="5"/>
  <c r="D210" i="5"/>
  <c r="E210" i="5"/>
  <c r="F210" i="5"/>
  <c r="G210" i="5"/>
  <c r="H210" i="5"/>
  <c r="I210" i="5"/>
  <c r="J210" i="5"/>
  <c r="K210" i="5"/>
  <c r="D211" i="5"/>
  <c r="E211" i="5"/>
  <c r="F211" i="5"/>
  <c r="G211" i="5"/>
  <c r="H211" i="5"/>
  <c r="I211" i="5"/>
  <c r="J211" i="5"/>
  <c r="K211" i="5"/>
  <c r="D212" i="5"/>
  <c r="E212" i="5"/>
  <c r="F212" i="5"/>
  <c r="G212" i="5"/>
  <c r="H212" i="5"/>
  <c r="I212" i="5"/>
  <c r="J212" i="5"/>
  <c r="K212" i="5"/>
  <c r="D213" i="5"/>
  <c r="E213" i="5"/>
  <c r="F213" i="5"/>
  <c r="G213" i="5"/>
  <c r="H213" i="5"/>
  <c r="I213" i="5"/>
  <c r="J213" i="5"/>
  <c r="K213" i="5"/>
  <c r="D214" i="5"/>
  <c r="E214" i="5"/>
  <c r="F214" i="5"/>
  <c r="G214" i="5"/>
  <c r="H214" i="5"/>
  <c r="I214" i="5"/>
  <c r="J214" i="5"/>
  <c r="K214" i="5"/>
  <c r="D215" i="5"/>
  <c r="E215" i="5"/>
  <c r="F215" i="5"/>
  <c r="G215" i="5"/>
  <c r="H215" i="5"/>
  <c r="I215" i="5"/>
  <c r="J215" i="5"/>
  <c r="K215" i="5"/>
  <c r="D216" i="5"/>
  <c r="E216" i="5"/>
  <c r="F216" i="5"/>
  <c r="G216" i="5"/>
  <c r="H216" i="5"/>
  <c r="I216" i="5"/>
  <c r="J216" i="5"/>
  <c r="K216" i="5"/>
  <c r="D217" i="5"/>
  <c r="E217" i="5"/>
  <c r="F217" i="5"/>
  <c r="G217" i="5"/>
  <c r="H217" i="5"/>
  <c r="I217" i="5"/>
  <c r="J217" i="5"/>
  <c r="K217" i="5"/>
  <c r="D218" i="5"/>
  <c r="E218" i="5"/>
  <c r="F218" i="5"/>
  <c r="G218" i="5"/>
  <c r="H218" i="5"/>
  <c r="I218" i="5"/>
  <c r="J218" i="5"/>
  <c r="K218" i="5"/>
  <c r="D219" i="5"/>
  <c r="E219" i="5"/>
  <c r="F219" i="5"/>
  <c r="G219" i="5"/>
  <c r="H219" i="5"/>
  <c r="I219" i="5"/>
  <c r="J219" i="5"/>
  <c r="K219" i="5"/>
  <c r="D220" i="5"/>
  <c r="E220" i="5"/>
  <c r="F220" i="5"/>
  <c r="G220" i="5"/>
  <c r="H220" i="5"/>
  <c r="I220" i="5"/>
  <c r="J220" i="5"/>
  <c r="K220" i="5"/>
  <c r="D221" i="5"/>
  <c r="E221" i="5"/>
  <c r="F221" i="5"/>
  <c r="G221" i="5"/>
  <c r="H221" i="5"/>
  <c r="I221" i="5"/>
  <c r="J221" i="5"/>
  <c r="K221" i="5"/>
  <c r="D222" i="5"/>
  <c r="E222" i="5"/>
  <c r="F222" i="5"/>
  <c r="G222" i="5"/>
  <c r="H222" i="5"/>
  <c r="I222" i="5"/>
  <c r="J222" i="5"/>
  <c r="K222" i="5"/>
  <c r="D223" i="5"/>
  <c r="E223" i="5"/>
  <c r="F223" i="5"/>
  <c r="G223" i="5"/>
  <c r="H223" i="5"/>
  <c r="I223" i="5"/>
  <c r="J223" i="5"/>
  <c r="K223" i="5"/>
  <c r="D224" i="5"/>
  <c r="E224" i="5"/>
  <c r="F224" i="5"/>
  <c r="G224" i="5"/>
  <c r="H224" i="5"/>
  <c r="I224" i="5"/>
  <c r="J224" i="5"/>
  <c r="K224" i="5"/>
  <c r="D225" i="5"/>
  <c r="E225" i="5"/>
  <c r="F225" i="5"/>
  <c r="G225" i="5"/>
  <c r="H225" i="5"/>
  <c r="I225" i="5"/>
  <c r="J225" i="5"/>
  <c r="K225" i="5"/>
  <c r="D226" i="5"/>
  <c r="E226" i="5"/>
  <c r="F226" i="5"/>
  <c r="G226" i="5"/>
  <c r="H226" i="5"/>
  <c r="I226" i="5"/>
  <c r="J226" i="5"/>
  <c r="K226" i="5"/>
  <c r="D227" i="5"/>
  <c r="E227" i="5"/>
  <c r="F227" i="5"/>
  <c r="G227" i="5"/>
  <c r="H227" i="5"/>
  <c r="I227" i="5"/>
  <c r="J227" i="5"/>
  <c r="K227" i="5"/>
  <c r="D228" i="5"/>
  <c r="E228" i="5"/>
  <c r="F228" i="5"/>
  <c r="G228" i="5"/>
  <c r="H228" i="5"/>
  <c r="I228" i="5"/>
  <c r="J228" i="5"/>
  <c r="K228" i="5"/>
  <c r="D229" i="5"/>
  <c r="E229" i="5"/>
  <c r="F229" i="5"/>
  <c r="G229" i="5"/>
  <c r="H229" i="5"/>
  <c r="I229" i="5"/>
  <c r="J229" i="5"/>
  <c r="K229" i="5"/>
  <c r="D230" i="5"/>
  <c r="E230" i="5"/>
  <c r="F230" i="5"/>
  <c r="G230" i="5"/>
  <c r="H230" i="5"/>
  <c r="I230" i="5"/>
  <c r="J230" i="5"/>
  <c r="K230" i="5"/>
  <c r="D231" i="5"/>
  <c r="E231" i="5"/>
  <c r="F231" i="5"/>
  <c r="G231" i="5"/>
  <c r="H231" i="5"/>
  <c r="I231" i="5"/>
  <c r="J231" i="5"/>
  <c r="K231" i="5"/>
  <c r="D232" i="5"/>
  <c r="E232" i="5"/>
  <c r="F232" i="5"/>
  <c r="G232" i="5"/>
  <c r="H232" i="5"/>
  <c r="I232" i="5"/>
  <c r="J232" i="5"/>
  <c r="K232" i="5"/>
  <c r="D233" i="5"/>
  <c r="E233" i="5"/>
  <c r="F233" i="5"/>
  <c r="G233" i="5"/>
  <c r="H233" i="5"/>
  <c r="I233" i="5"/>
  <c r="J233" i="5"/>
  <c r="K233" i="5"/>
  <c r="D234" i="5"/>
  <c r="E234" i="5"/>
  <c r="F234" i="5"/>
  <c r="G234" i="5"/>
  <c r="H234" i="5"/>
  <c r="I234" i="5"/>
  <c r="J234" i="5"/>
  <c r="K234" i="5"/>
  <c r="D235" i="5"/>
  <c r="E235" i="5"/>
  <c r="F235" i="5"/>
  <c r="G235" i="5"/>
  <c r="H235" i="5"/>
  <c r="I235" i="5"/>
  <c r="J235" i="5"/>
  <c r="K235" i="5"/>
  <c r="D236" i="5"/>
  <c r="E236" i="5"/>
  <c r="F236" i="5"/>
  <c r="G236" i="5"/>
  <c r="H236" i="5"/>
  <c r="I236" i="5"/>
  <c r="J236" i="5"/>
  <c r="K236" i="5"/>
  <c r="D237" i="5"/>
  <c r="E237" i="5"/>
  <c r="F237" i="5"/>
  <c r="G237" i="5"/>
  <c r="H237" i="5"/>
  <c r="I237" i="5"/>
  <c r="J237" i="5"/>
  <c r="K237" i="5"/>
  <c r="D238" i="5"/>
  <c r="E238" i="5"/>
  <c r="F238" i="5"/>
  <c r="G238" i="5"/>
  <c r="H238" i="5"/>
  <c r="I238" i="5"/>
  <c r="J238" i="5"/>
  <c r="K238" i="5"/>
  <c r="D239" i="5"/>
  <c r="E239" i="5"/>
  <c r="F239" i="5"/>
  <c r="G239" i="5"/>
  <c r="H239" i="5"/>
  <c r="I239" i="5"/>
  <c r="J239" i="5"/>
  <c r="K239" i="5"/>
  <c r="D240" i="5"/>
  <c r="E240" i="5"/>
  <c r="F240" i="5"/>
  <c r="G240" i="5"/>
  <c r="H240" i="5"/>
  <c r="I240" i="5"/>
  <c r="J240" i="5"/>
  <c r="K240" i="5"/>
  <c r="D241" i="5"/>
  <c r="E241" i="5"/>
  <c r="F241" i="5"/>
  <c r="G241" i="5"/>
  <c r="H241" i="5"/>
  <c r="I241" i="5"/>
  <c r="J241" i="5"/>
  <c r="K241" i="5"/>
  <c r="D242" i="5"/>
  <c r="E242" i="5"/>
  <c r="F242" i="5"/>
  <c r="G242" i="5"/>
  <c r="H242" i="5"/>
  <c r="I242" i="5"/>
  <c r="J242" i="5"/>
  <c r="K242" i="5"/>
  <c r="D243" i="5"/>
  <c r="E243" i="5"/>
  <c r="F243" i="5"/>
  <c r="G243" i="5"/>
  <c r="H243" i="5"/>
  <c r="I243" i="5"/>
  <c r="J243" i="5"/>
  <c r="K243" i="5"/>
  <c r="D244" i="5"/>
  <c r="E244" i="5"/>
  <c r="F244" i="5"/>
  <c r="G244" i="5"/>
  <c r="H244" i="5"/>
  <c r="I244" i="5"/>
  <c r="J244" i="5"/>
  <c r="K244" i="5"/>
  <c r="D245" i="5"/>
  <c r="E245" i="5"/>
  <c r="F245" i="5"/>
  <c r="G245" i="5"/>
  <c r="H245" i="5"/>
  <c r="I245" i="5"/>
  <c r="J245" i="5"/>
  <c r="K245" i="5"/>
  <c r="D246" i="5"/>
  <c r="E246" i="5"/>
  <c r="F246" i="5"/>
  <c r="G246" i="5"/>
  <c r="H246" i="5"/>
  <c r="I246" i="5"/>
  <c r="J246" i="5"/>
  <c r="K246" i="5"/>
  <c r="D247" i="5"/>
  <c r="E247" i="5"/>
  <c r="F247" i="5"/>
  <c r="G247" i="5"/>
  <c r="H247" i="5"/>
  <c r="I247" i="5"/>
  <c r="J247" i="5"/>
  <c r="K247" i="5"/>
  <c r="D248" i="5"/>
  <c r="E248" i="5"/>
  <c r="F248" i="5"/>
  <c r="G248" i="5"/>
  <c r="H248" i="5"/>
  <c r="I248" i="5"/>
  <c r="J248" i="5"/>
  <c r="K248" i="5"/>
  <c r="D249" i="5"/>
  <c r="E249" i="5"/>
  <c r="F249" i="5"/>
  <c r="G249" i="5"/>
  <c r="H249" i="5"/>
  <c r="I249" i="5"/>
  <c r="J249" i="5"/>
  <c r="K249" i="5"/>
  <c r="D250" i="5"/>
  <c r="E250" i="5"/>
  <c r="F250" i="5"/>
  <c r="G250" i="5"/>
  <c r="H250" i="5"/>
  <c r="I250" i="5"/>
  <c r="J250" i="5"/>
  <c r="K250" i="5"/>
  <c r="D251" i="5"/>
  <c r="E251" i="5"/>
  <c r="F251" i="5"/>
  <c r="G251" i="5"/>
  <c r="H251" i="5"/>
  <c r="I251" i="5"/>
  <c r="J251" i="5"/>
  <c r="K251" i="5"/>
  <c r="D252" i="5"/>
  <c r="E252" i="5"/>
  <c r="F252" i="5"/>
  <c r="G252" i="5"/>
  <c r="H252" i="5"/>
  <c r="I252" i="5"/>
  <c r="J252" i="5"/>
  <c r="K252" i="5"/>
  <c r="D253" i="5"/>
  <c r="E253" i="5"/>
  <c r="F253" i="5"/>
  <c r="G253" i="5"/>
  <c r="H253" i="5"/>
  <c r="I253" i="5"/>
  <c r="J253" i="5"/>
  <c r="K253" i="5"/>
  <c r="D254" i="5"/>
  <c r="E254" i="5"/>
  <c r="F254" i="5"/>
  <c r="G254" i="5"/>
  <c r="H254" i="5"/>
  <c r="I254" i="5"/>
  <c r="J254" i="5"/>
  <c r="K254" i="5"/>
  <c r="D255" i="5"/>
  <c r="E255" i="5"/>
  <c r="F255" i="5"/>
  <c r="G255" i="5"/>
  <c r="H255" i="5"/>
  <c r="I255" i="5"/>
  <c r="J255" i="5"/>
  <c r="K255" i="5"/>
  <c r="D256" i="5"/>
  <c r="E256" i="5"/>
  <c r="F256" i="5"/>
  <c r="G256" i="5"/>
  <c r="H256" i="5"/>
  <c r="I256" i="5"/>
  <c r="J256" i="5"/>
  <c r="K256" i="5"/>
  <c r="D257" i="5"/>
  <c r="E257" i="5"/>
  <c r="F257" i="5"/>
  <c r="G257" i="5"/>
  <c r="H257" i="5"/>
  <c r="I257" i="5"/>
  <c r="J257" i="5"/>
  <c r="K257" i="5"/>
  <c r="D258" i="5"/>
  <c r="E258" i="5"/>
  <c r="F258" i="5"/>
  <c r="G258" i="5"/>
  <c r="H258" i="5"/>
  <c r="I258" i="5"/>
  <c r="J258" i="5"/>
  <c r="K258" i="5"/>
  <c r="D259" i="5"/>
  <c r="E259" i="5"/>
  <c r="F259" i="5"/>
  <c r="G259" i="5"/>
  <c r="H259" i="5"/>
  <c r="I259" i="5"/>
  <c r="J259" i="5"/>
  <c r="K259" i="5"/>
  <c r="D260" i="5"/>
  <c r="E260" i="5"/>
  <c r="F260" i="5"/>
  <c r="G260" i="5"/>
  <c r="H260" i="5"/>
  <c r="I260" i="5"/>
  <c r="J260" i="5"/>
  <c r="K260" i="5"/>
  <c r="D261" i="5"/>
  <c r="E261" i="5"/>
  <c r="F261" i="5"/>
  <c r="G261" i="5"/>
  <c r="H261" i="5"/>
  <c r="I261" i="5"/>
  <c r="J261" i="5"/>
  <c r="K261" i="5"/>
  <c r="D262" i="5"/>
  <c r="E262" i="5"/>
  <c r="F262" i="5"/>
  <c r="G262" i="5"/>
  <c r="H262" i="5"/>
  <c r="I262" i="5"/>
  <c r="J262" i="5"/>
  <c r="K262" i="5"/>
  <c r="D263" i="5"/>
  <c r="E263" i="5"/>
  <c r="F263" i="5"/>
  <c r="G263" i="5"/>
  <c r="H263" i="5"/>
  <c r="I263" i="5"/>
  <c r="J263" i="5"/>
  <c r="K263" i="5"/>
  <c r="D264" i="5"/>
  <c r="E264" i="5"/>
  <c r="F264" i="5"/>
  <c r="G264" i="5"/>
  <c r="H264" i="5"/>
  <c r="I264" i="5"/>
  <c r="J264" i="5"/>
  <c r="K264" i="5"/>
  <c r="D265" i="5"/>
  <c r="E265" i="5"/>
  <c r="F265" i="5"/>
  <c r="G265" i="5"/>
  <c r="H265" i="5"/>
  <c r="I265" i="5"/>
  <c r="J265" i="5"/>
  <c r="K265" i="5"/>
  <c r="D266" i="5"/>
  <c r="E266" i="5"/>
  <c r="F266" i="5"/>
  <c r="G266" i="5"/>
  <c r="H266" i="5"/>
  <c r="I266" i="5"/>
  <c r="J266" i="5"/>
  <c r="K266" i="5"/>
  <c r="D267" i="5"/>
  <c r="E267" i="5"/>
  <c r="F267" i="5"/>
  <c r="G267" i="5"/>
  <c r="H267" i="5"/>
  <c r="I267" i="5"/>
  <c r="J267" i="5"/>
  <c r="K267" i="5"/>
  <c r="D268" i="5"/>
  <c r="E268" i="5"/>
  <c r="F268" i="5"/>
  <c r="G268" i="5"/>
  <c r="H268" i="5"/>
  <c r="I268" i="5"/>
  <c r="J268" i="5"/>
  <c r="K268" i="5"/>
  <c r="D269" i="5"/>
  <c r="E269" i="5"/>
  <c r="F269" i="5"/>
  <c r="G269" i="5"/>
  <c r="H269" i="5"/>
  <c r="I269" i="5"/>
  <c r="J269" i="5"/>
  <c r="K269" i="5"/>
  <c r="D270" i="5"/>
  <c r="E270" i="5"/>
  <c r="F270" i="5"/>
  <c r="G270" i="5"/>
  <c r="H270" i="5"/>
  <c r="I270" i="5"/>
  <c r="J270" i="5"/>
  <c r="K270" i="5"/>
  <c r="D271" i="5"/>
  <c r="E271" i="5"/>
  <c r="F271" i="5"/>
  <c r="G271" i="5"/>
  <c r="H271" i="5"/>
  <c r="I271" i="5"/>
  <c r="J271" i="5"/>
  <c r="K271" i="5"/>
  <c r="D272" i="5"/>
  <c r="E272" i="5"/>
  <c r="F272" i="5"/>
  <c r="G272" i="5"/>
  <c r="H272" i="5"/>
  <c r="I272" i="5"/>
  <c r="J272" i="5"/>
  <c r="K272" i="5"/>
  <c r="D273" i="5"/>
  <c r="E273" i="5"/>
  <c r="F273" i="5"/>
  <c r="G273" i="5"/>
  <c r="H273" i="5"/>
  <c r="I273" i="5"/>
  <c r="J273" i="5"/>
  <c r="K273" i="5"/>
  <c r="D274" i="5"/>
  <c r="E274" i="5"/>
  <c r="F274" i="5"/>
  <c r="G274" i="5"/>
  <c r="H274" i="5"/>
  <c r="I274" i="5"/>
  <c r="J274" i="5"/>
  <c r="K274" i="5"/>
  <c r="D275" i="5"/>
  <c r="E275" i="5"/>
  <c r="F275" i="5"/>
  <c r="G275" i="5"/>
  <c r="H275" i="5"/>
  <c r="I275" i="5"/>
  <c r="J275" i="5"/>
  <c r="K275" i="5"/>
  <c r="D276" i="5"/>
  <c r="E276" i="5"/>
  <c r="F276" i="5"/>
  <c r="G276" i="5"/>
  <c r="H276" i="5"/>
  <c r="I276" i="5"/>
  <c r="J276" i="5"/>
  <c r="K276" i="5"/>
  <c r="D277" i="5"/>
  <c r="E277" i="5"/>
  <c r="F277" i="5"/>
  <c r="G277" i="5"/>
  <c r="H277" i="5"/>
  <c r="I277" i="5"/>
  <c r="J277" i="5"/>
  <c r="K277" i="5"/>
  <c r="D278" i="5"/>
  <c r="E278" i="5"/>
  <c r="F278" i="5"/>
  <c r="G278" i="5"/>
  <c r="H278" i="5"/>
  <c r="I278" i="5"/>
  <c r="J278" i="5"/>
  <c r="K278" i="5"/>
  <c r="D279" i="5"/>
  <c r="E279" i="5"/>
  <c r="F279" i="5"/>
  <c r="G279" i="5"/>
  <c r="H279" i="5"/>
  <c r="I279" i="5"/>
  <c r="J279" i="5"/>
  <c r="K279" i="5"/>
  <c r="D280" i="5"/>
  <c r="E280" i="5"/>
  <c r="F280" i="5"/>
  <c r="G280" i="5"/>
  <c r="H280" i="5"/>
  <c r="I280" i="5"/>
  <c r="J280" i="5"/>
  <c r="K280" i="5"/>
  <c r="D281" i="5"/>
  <c r="E281" i="5"/>
  <c r="F281" i="5"/>
  <c r="G281" i="5"/>
  <c r="H281" i="5"/>
  <c r="I281" i="5"/>
  <c r="J281" i="5"/>
  <c r="K281" i="5"/>
  <c r="D282" i="5"/>
  <c r="E282" i="5"/>
  <c r="F282" i="5"/>
  <c r="G282" i="5"/>
  <c r="H282" i="5"/>
  <c r="I282" i="5"/>
  <c r="J282" i="5"/>
  <c r="K282" i="5"/>
  <c r="D283" i="5"/>
  <c r="E283" i="5"/>
  <c r="F283" i="5"/>
  <c r="G283" i="5"/>
  <c r="H283" i="5"/>
  <c r="I283" i="5"/>
  <c r="J283" i="5"/>
  <c r="K283" i="5"/>
  <c r="D284" i="5"/>
  <c r="E284" i="5"/>
  <c r="F284" i="5"/>
  <c r="G284" i="5"/>
  <c r="H284" i="5"/>
  <c r="I284" i="5"/>
  <c r="J284" i="5"/>
  <c r="K284" i="5"/>
  <c r="D285" i="5"/>
  <c r="E285" i="5"/>
  <c r="F285" i="5"/>
  <c r="G285" i="5"/>
  <c r="H285" i="5"/>
  <c r="I285" i="5"/>
  <c r="J285" i="5"/>
  <c r="K285" i="5"/>
  <c r="D286" i="5"/>
  <c r="E286" i="5"/>
  <c r="F286" i="5"/>
  <c r="G286" i="5"/>
  <c r="H286" i="5"/>
  <c r="I286" i="5"/>
  <c r="J286" i="5"/>
  <c r="K286" i="5"/>
  <c r="D287" i="5"/>
  <c r="E287" i="5"/>
  <c r="F287" i="5"/>
  <c r="G287" i="5"/>
  <c r="H287" i="5"/>
  <c r="I287" i="5"/>
  <c r="J287" i="5"/>
  <c r="K287" i="5"/>
  <c r="D288" i="5"/>
  <c r="E288" i="5"/>
  <c r="F288" i="5"/>
  <c r="G288" i="5"/>
  <c r="H288" i="5"/>
  <c r="I288" i="5"/>
  <c r="J288" i="5"/>
  <c r="K288" i="5"/>
  <c r="D289" i="5"/>
  <c r="E289" i="5"/>
  <c r="F289" i="5"/>
  <c r="G289" i="5"/>
  <c r="H289" i="5"/>
  <c r="I289" i="5"/>
  <c r="J289" i="5"/>
  <c r="K289" i="5"/>
  <c r="D290" i="5"/>
  <c r="E290" i="5"/>
  <c r="F290" i="5"/>
  <c r="G290" i="5"/>
  <c r="H290" i="5"/>
  <c r="I290" i="5"/>
  <c r="J290" i="5"/>
  <c r="K290" i="5"/>
  <c r="D291" i="5"/>
  <c r="E291" i="5"/>
  <c r="F291" i="5"/>
  <c r="G291" i="5"/>
  <c r="H291" i="5"/>
  <c r="I291" i="5"/>
  <c r="J291" i="5"/>
  <c r="K291" i="5"/>
  <c r="D292" i="5"/>
  <c r="E292" i="5"/>
  <c r="F292" i="5"/>
  <c r="G292" i="5"/>
  <c r="H292" i="5"/>
  <c r="I292" i="5"/>
  <c r="J292" i="5"/>
  <c r="K292" i="5"/>
  <c r="D293" i="5"/>
  <c r="E293" i="5"/>
  <c r="F293" i="5"/>
  <c r="G293" i="5"/>
  <c r="H293" i="5"/>
  <c r="I293" i="5"/>
  <c r="J293" i="5"/>
  <c r="K293" i="5"/>
  <c r="D294" i="5"/>
  <c r="E294" i="5"/>
  <c r="F294" i="5"/>
  <c r="G294" i="5"/>
  <c r="H294" i="5"/>
  <c r="I294" i="5"/>
  <c r="J294" i="5"/>
  <c r="K294" i="5"/>
  <c r="D295" i="5"/>
  <c r="E295" i="5"/>
  <c r="F295" i="5"/>
  <c r="G295" i="5"/>
  <c r="H295" i="5"/>
  <c r="I295" i="5"/>
  <c r="J295" i="5"/>
  <c r="K295" i="5"/>
  <c r="D296" i="5"/>
  <c r="E296" i="5"/>
  <c r="F296" i="5"/>
  <c r="G296" i="5"/>
  <c r="H296" i="5"/>
  <c r="I296" i="5"/>
  <c r="J296" i="5"/>
  <c r="K296" i="5"/>
  <c r="D297" i="5"/>
  <c r="E297" i="5"/>
  <c r="F297" i="5"/>
  <c r="G297" i="5"/>
  <c r="H297" i="5"/>
  <c r="I297" i="5"/>
  <c r="J297" i="5"/>
  <c r="K297" i="5"/>
  <c r="D298" i="5"/>
  <c r="E298" i="5"/>
  <c r="F298" i="5"/>
  <c r="G298" i="5"/>
  <c r="H298" i="5"/>
  <c r="I298" i="5"/>
  <c r="J298" i="5"/>
  <c r="K298" i="5"/>
  <c r="D299" i="5"/>
  <c r="E299" i="5"/>
  <c r="F299" i="5"/>
  <c r="G299" i="5"/>
  <c r="H299" i="5"/>
  <c r="I299" i="5"/>
  <c r="J299" i="5"/>
  <c r="K299" i="5"/>
  <c r="D300" i="5"/>
  <c r="E300" i="5"/>
  <c r="F300" i="5"/>
  <c r="G300" i="5"/>
  <c r="H300" i="5"/>
  <c r="I300" i="5"/>
  <c r="J300" i="5"/>
  <c r="K300" i="5"/>
  <c r="D301" i="5"/>
  <c r="E301" i="5"/>
  <c r="F301" i="5"/>
  <c r="G301" i="5"/>
  <c r="H301" i="5"/>
  <c r="I301" i="5"/>
  <c r="J301" i="5"/>
  <c r="K301" i="5"/>
  <c r="D302" i="5"/>
  <c r="E302" i="5"/>
  <c r="F302" i="5"/>
  <c r="G302" i="5"/>
  <c r="H302" i="5"/>
  <c r="I302" i="5"/>
  <c r="J302" i="5"/>
  <c r="K302" i="5"/>
  <c r="D303" i="5"/>
  <c r="E303" i="5"/>
  <c r="F303" i="5"/>
  <c r="G303" i="5"/>
  <c r="H303" i="5"/>
  <c r="I303" i="5"/>
  <c r="J303" i="5"/>
  <c r="K303" i="5"/>
  <c r="D304" i="5"/>
  <c r="E304" i="5"/>
  <c r="F304" i="5"/>
  <c r="G304" i="5"/>
  <c r="H304" i="5"/>
  <c r="I304" i="5"/>
  <c r="J304" i="5"/>
  <c r="K304" i="5"/>
  <c r="D305" i="5"/>
  <c r="E305" i="5"/>
  <c r="F305" i="5"/>
  <c r="G305" i="5"/>
  <c r="H305" i="5"/>
  <c r="I305" i="5"/>
  <c r="J305" i="5"/>
  <c r="K305" i="5"/>
  <c r="D306" i="5"/>
  <c r="E306" i="5"/>
  <c r="F306" i="5"/>
  <c r="G306" i="5"/>
  <c r="H306" i="5"/>
  <c r="I306" i="5"/>
  <c r="J306" i="5"/>
  <c r="K306" i="5"/>
  <c r="D307" i="5"/>
  <c r="E307" i="5"/>
  <c r="F307" i="5"/>
  <c r="G307" i="5"/>
  <c r="H307" i="5"/>
  <c r="I307" i="5"/>
  <c r="J307" i="5"/>
  <c r="K307" i="5"/>
  <c r="D308" i="5"/>
  <c r="E308" i="5"/>
  <c r="F308" i="5"/>
  <c r="G308" i="5"/>
  <c r="H308" i="5"/>
  <c r="I308" i="5"/>
  <c r="J308" i="5"/>
  <c r="K308" i="5"/>
  <c r="D309" i="5"/>
  <c r="E309" i="5"/>
  <c r="F309" i="5"/>
  <c r="G309" i="5"/>
  <c r="H309" i="5"/>
  <c r="I309" i="5"/>
  <c r="J309" i="5"/>
  <c r="K309" i="5"/>
  <c r="D310" i="5"/>
  <c r="E310" i="5"/>
  <c r="F310" i="5"/>
  <c r="G310" i="5"/>
  <c r="H310" i="5"/>
  <c r="I310" i="5"/>
  <c r="J310" i="5"/>
  <c r="K310" i="5"/>
  <c r="D311" i="5"/>
  <c r="E311" i="5"/>
  <c r="F311" i="5"/>
  <c r="G311" i="5"/>
  <c r="H311" i="5"/>
  <c r="I311" i="5"/>
  <c r="J311" i="5"/>
  <c r="K311" i="5"/>
  <c r="D312" i="5"/>
  <c r="E312" i="5"/>
  <c r="F312" i="5"/>
  <c r="G312" i="5"/>
  <c r="H312" i="5"/>
  <c r="I312" i="5"/>
  <c r="J312" i="5"/>
  <c r="K312" i="5"/>
  <c r="D313" i="5"/>
  <c r="E313" i="5"/>
  <c r="F313" i="5"/>
  <c r="G313" i="5"/>
  <c r="H313" i="5"/>
  <c r="I313" i="5"/>
  <c r="J313" i="5"/>
  <c r="K313" i="5"/>
  <c r="D314" i="5"/>
  <c r="E314" i="5"/>
  <c r="F314" i="5"/>
  <c r="G314" i="5"/>
  <c r="H314" i="5"/>
  <c r="I314" i="5"/>
  <c r="J314" i="5"/>
  <c r="K314" i="5"/>
  <c r="D315" i="5"/>
  <c r="E315" i="5"/>
  <c r="F315" i="5"/>
  <c r="G315" i="5"/>
  <c r="H315" i="5"/>
  <c r="I315" i="5"/>
  <c r="J315" i="5"/>
  <c r="K315" i="5"/>
  <c r="D316" i="5"/>
  <c r="E316" i="5"/>
  <c r="F316" i="5"/>
  <c r="G316" i="5"/>
  <c r="H316" i="5"/>
  <c r="I316" i="5"/>
  <c r="J316" i="5"/>
  <c r="K316" i="5"/>
  <c r="D317" i="5"/>
  <c r="E317" i="5"/>
  <c r="F317" i="5"/>
  <c r="G317" i="5"/>
  <c r="H317" i="5"/>
  <c r="I317" i="5"/>
  <c r="J317" i="5"/>
  <c r="K317" i="5"/>
  <c r="D318" i="5"/>
  <c r="E318" i="5"/>
  <c r="F318" i="5"/>
  <c r="G318" i="5"/>
  <c r="H318" i="5"/>
  <c r="I318" i="5"/>
  <c r="J318" i="5"/>
  <c r="K318" i="5"/>
  <c r="D319" i="5"/>
  <c r="E319" i="5"/>
  <c r="F319" i="5"/>
  <c r="G319" i="5"/>
  <c r="H319" i="5"/>
  <c r="I319" i="5"/>
  <c r="J319" i="5"/>
  <c r="K319" i="5"/>
  <c r="D320" i="5"/>
  <c r="E320" i="5"/>
  <c r="F320" i="5"/>
  <c r="G320" i="5"/>
  <c r="H320" i="5"/>
  <c r="I320" i="5"/>
  <c r="J320" i="5"/>
  <c r="K320" i="5"/>
  <c r="D321" i="5"/>
  <c r="E321" i="5"/>
  <c r="F321" i="5"/>
  <c r="G321" i="5"/>
  <c r="H321" i="5"/>
  <c r="I321" i="5"/>
  <c r="J321" i="5"/>
  <c r="K321" i="5"/>
  <c r="D322" i="5"/>
  <c r="E322" i="5"/>
  <c r="F322" i="5"/>
  <c r="G322" i="5"/>
  <c r="H322" i="5"/>
  <c r="I322" i="5"/>
  <c r="J322" i="5"/>
  <c r="K322" i="5"/>
  <c r="D323" i="5"/>
  <c r="E323" i="5"/>
  <c r="F323" i="5"/>
  <c r="G323" i="5"/>
  <c r="H323" i="5"/>
  <c r="I323" i="5"/>
  <c r="J323" i="5"/>
  <c r="K323" i="5"/>
  <c r="D324" i="5"/>
  <c r="E324" i="5"/>
  <c r="F324" i="5"/>
  <c r="G324" i="5"/>
  <c r="H324" i="5"/>
  <c r="I324" i="5"/>
  <c r="J324" i="5"/>
  <c r="K324" i="5"/>
  <c r="D325" i="5"/>
  <c r="E325" i="5"/>
  <c r="F325" i="5"/>
  <c r="G325" i="5"/>
  <c r="H325" i="5"/>
  <c r="I325" i="5"/>
  <c r="J325" i="5"/>
  <c r="K325" i="5"/>
  <c r="D326" i="5"/>
  <c r="E326" i="5"/>
  <c r="F326" i="5"/>
  <c r="G326" i="5"/>
  <c r="H326" i="5"/>
  <c r="I326" i="5"/>
  <c r="J326" i="5"/>
  <c r="K326" i="5"/>
  <c r="D327" i="5"/>
  <c r="E327" i="5"/>
  <c r="F327" i="5"/>
  <c r="G327" i="5"/>
  <c r="H327" i="5"/>
  <c r="I327" i="5"/>
  <c r="J327" i="5"/>
  <c r="K327" i="5"/>
  <c r="D328" i="5"/>
  <c r="E328" i="5"/>
  <c r="F328" i="5"/>
  <c r="G328" i="5"/>
  <c r="H328" i="5"/>
  <c r="I328" i="5"/>
  <c r="J328" i="5"/>
  <c r="K328" i="5"/>
  <c r="D329" i="5"/>
  <c r="E329" i="5"/>
  <c r="F329" i="5"/>
  <c r="G329" i="5"/>
  <c r="H329" i="5"/>
  <c r="I329" i="5"/>
  <c r="J329" i="5"/>
  <c r="K329" i="5"/>
  <c r="D330" i="5"/>
  <c r="E330" i="5"/>
  <c r="F330" i="5"/>
  <c r="G330" i="5"/>
  <c r="H330" i="5"/>
  <c r="I330" i="5"/>
  <c r="J330" i="5"/>
  <c r="K330" i="5"/>
  <c r="D331" i="5"/>
  <c r="E331" i="5"/>
  <c r="F331" i="5"/>
  <c r="G331" i="5"/>
  <c r="H331" i="5"/>
  <c r="I331" i="5"/>
  <c r="J331" i="5"/>
  <c r="K331" i="5"/>
  <c r="D332" i="5"/>
  <c r="E332" i="5"/>
  <c r="F332" i="5"/>
  <c r="G332" i="5"/>
  <c r="H332" i="5"/>
  <c r="I332" i="5"/>
  <c r="J332" i="5"/>
  <c r="K332" i="5"/>
  <c r="D333" i="5"/>
  <c r="E333" i="5"/>
  <c r="F333" i="5"/>
  <c r="G333" i="5"/>
  <c r="H333" i="5"/>
  <c r="I333" i="5"/>
  <c r="J333" i="5"/>
  <c r="K333" i="5"/>
  <c r="D334" i="5"/>
  <c r="E334" i="5"/>
  <c r="F334" i="5"/>
  <c r="G334" i="5"/>
  <c r="H334" i="5"/>
  <c r="I334" i="5"/>
  <c r="J334" i="5"/>
  <c r="K334" i="5"/>
  <c r="D335" i="5"/>
  <c r="E335" i="5"/>
  <c r="F335" i="5"/>
  <c r="G335" i="5"/>
  <c r="H335" i="5"/>
  <c r="I335" i="5"/>
  <c r="J335" i="5"/>
  <c r="K335" i="5"/>
  <c r="D336" i="5"/>
  <c r="E336" i="5"/>
  <c r="F336" i="5"/>
  <c r="G336" i="5"/>
  <c r="H336" i="5"/>
  <c r="I336" i="5"/>
  <c r="J336" i="5"/>
  <c r="K336" i="5"/>
  <c r="D337" i="5"/>
  <c r="E337" i="5"/>
  <c r="F337" i="5"/>
  <c r="G337" i="5"/>
  <c r="H337" i="5"/>
  <c r="I337" i="5"/>
  <c r="J337" i="5"/>
  <c r="K337" i="5"/>
  <c r="D338" i="5"/>
  <c r="E338" i="5"/>
  <c r="F338" i="5"/>
  <c r="G338" i="5"/>
  <c r="H338" i="5"/>
  <c r="I338" i="5"/>
  <c r="J338" i="5"/>
  <c r="K338" i="5"/>
  <c r="D339" i="5"/>
  <c r="E339" i="5"/>
  <c r="F339" i="5"/>
  <c r="G339" i="5"/>
  <c r="H339" i="5"/>
  <c r="I339" i="5"/>
  <c r="J339" i="5"/>
  <c r="K339" i="5"/>
  <c r="D340" i="5"/>
  <c r="E340" i="5"/>
  <c r="F340" i="5"/>
  <c r="G340" i="5"/>
  <c r="H340" i="5"/>
  <c r="I340" i="5"/>
  <c r="J340" i="5"/>
  <c r="K340" i="5"/>
  <c r="D341" i="5"/>
  <c r="E341" i="5"/>
  <c r="F341" i="5"/>
  <c r="G341" i="5"/>
  <c r="H341" i="5"/>
  <c r="I341" i="5"/>
  <c r="J341" i="5"/>
  <c r="K341" i="5"/>
  <c r="D342" i="5"/>
  <c r="E342" i="5"/>
  <c r="F342" i="5"/>
  <c r="G342" i="5"/>
  <c r="H342" i="5"/>
  <c r="I342" i="5"/>
  <c r="J342" i="5"/>
  <c r="K342" i="5"/>
  <c r="D343" i="5"/>
  <c r="E343" i="5"/>
  <c r="F343" i="5"/>
  <c r="G343" i="5"/>
  <c r="H343" i="5"/>
  <c r="I343" i="5"/>
  <c r="J343" i="5"/>
  <c r="K343" i="5"/>
  <c r="D344" i="5"/>
  <c r="E344" i="5"/>
  <c r="F344" i="5"/>
  <c r="G344" i="5"/>
  <c r="H344" i="5"/>
  <c r="I344" i="5"/>
  <c r="J344" i="5"/>
  <c r="K344" i="5"/>
  <c r="D345" i="5"/>
  <c r="E345" i="5"/>
  <c r="F345" i="5"/>
  <c r="G345" i="5"/>
  <c r="H345" i="5"/>
  <c r="I345" i="5"/>
  <c r="J345" i="5"/>
  <c r="K345" i="5"/>
  <c r="D346" i="5"/>
  <c r="E346" i="5"/>
  <c r="F346" i="5"/>
  <c r="G346" i="5"/>
  <c r="H346" i="5"/>
  <c r="I346" i="5"/>
  <c r="J346" i="5"/>
  <c r="K346" i="5"/>
  <c r="D347" i="5"/>
  <c r="E347" i="5"/>
  <c r="F347" i="5"/>
  <c r="G347" i="5"/>
  <c r="H347" i="5"/>
  <c r="I347" i="5"/>
  <c r="J347" i="5"/>
  <c r="K347" i="5"/>
  <c r="D348" i="5"/>
  <c r="E348" i="5"/>
  <c r="F348" i="5"/>
  <c r="G348" i="5"/>
  <c r="H348" i="5"/>
  <c r="I348" i="5"/>
  <c r="J348" i="5"/>
  <c r="K348" i="5"/>
  <c r="D349" i="5"/>
  <c r="E349" i="5"/>
  <c r="F349" i="5"/>
  <c r="G349" i="5"/>
  <c r="H349" i="5"/>
  <c r="I349" i="5"/>
  <c r="J349" i="5"/>
  <c r="K349" i="5"/>
  <c r="D350" i="5"/>
  <c r="E350" i="5"/>
  <c r="F350" i="5"/>
  <c r="G350" i="5"/>
  <c r="H350" i="5"/>
  <c r="I350" i="5"/>
  <c r="J350" i="5"/>
  <c r="K350" i="5"/>
  <c r="D351" i="5"/>
  <c r="E351" i="5"/>
  <c r="F351" i="5"/>
  <c r="G351" i="5"/>
  <c r="H351" i="5"/>
  <c r="I351" i="5"/>
  <c r="J351" i="5"/>
  <c r="K351" i="5"/>
  <c r="D352" i="5"/>
  <c r="E352" i="5"/>
  <c r="F352" i="5"/>
  <c r="G352" i="5"/>
  <c r="H352" i="5"/>
  <c r="I352" i="5"/>
  <c r="J352" i="5"/>
  <c r="K352" i="5"/>
  <c r="D353" i="5"/>
  <c r="E353" i="5"/>
  <c r="F353" i="5"/>
  <c r="G353" i="5"/>
  <c r="H353" i="5"/>
  <c r="I353" i="5"/>
  <c r="J353" i="5"/>
  <c r="K353" i="5"/>
  <c r="D354" i="5"/>
  <c r="E354" i="5"/>
  <c r="F354" i="5"/>
  <c r="G354" i="5"/>
  <c r="H354" i="5"/>
  <c r="I354" i="5"/>
  <c r="J354" i="5"/>
  <c r="K354" i="5"/>
  <c r="D355" i="5"/>
  <c r="E355" i="5"/>
  <c r="F355" i="5"/>
  <c r="G355" i="5"/>
  <c r="H355" i="5"/>
  <c r="I355" i="5"/>
  <c r="J355" i="5"/>
  <c r="K355" i="5"/>
  <c r="D356" i="5"/>
  <c r="E356" i="5"/>
  <c r="F356" i="5"/>
  <c r="G356" i="5"/>
  <c r="H356" i="5"/>
  <c r="I356" i="5"/>
  <c r="J356" i="5"/>
  <c r="K356" i="5"/>
  <c r="D357" i="5"/>
  <c r="E357" i="5"/>
  <c r="F357" i="5"/>
  <c r="G357" i="5"/>
  <c r="H357" i="5"/>
  <c r="I357" i="5"/>
  <c r="J357" i="5"/>
  <c r="K357" i="5"/>
  <c r="D358" i="5"/>
  <c r="E358" i="5"/>
  <c r="F358" i="5"/>
  <c r="G358" i="5"/>
  <c r="H358" i="5"/>
  <c r="I358" i="5"/>
  <c r="J358" i="5"/>
  <c r="K358" i="5"/>
  <c r="D359" i="5"/>
  <c r="E359" i="5"/>
  <c r="F359" i="5"/>
  <c r="G359" i="5"/>
  <c r="H359" i="5"/>
  <c r="I359" i="5"/>
  <c r="J359" i="5"/>
  <c r="K359" i="5"/>
  <c r="D360" i="5"/>
  <c r="E360" i="5"/>
  <c r="F360" i="5"/>
  <c r="G360" i="5"/>
  <c r="H360" i="5"/>
  <c r="I360" i="5"/>
  <c r="J360" i="5"/>
  <c r="K360" i="5"/>
  <c r="D361" i="5"/>
  <c r="E361" i="5"/>
  <c r="F361" i="5"/>
  <c r="G361" i="5"/>
  <c r="H361" i="5"/>
  <c r="I361" i="5"/>
  <c r="J361" i="5"/>
  <c r="K361" i="5"/>
  <c r="D362" i="5"/>
  <c r="E362" i="5"/>
  <c r="F362" i="5"/>
  <c r="G362" i="5"/>
  <c r="H362" i="5"/>
  <c r="I362" i="5"/>
  <c r="J362" i="5"/>
  <c r="K362" i="5"/>
  <c r="D363" i="5"/>
  <c r="E363" i="5"/>
  <c r="F363" i="5"/>
  <c r="G363" i="5"/>
  <c r="H363" i="5"/>
  <c r="I363" i="5"/>
  <c r="J363" i="5"/>
  <c r="K363" i="5"/>
  <c r="D364" i="5"/>
  <c r="E364" i="5"/>
  <c r="F364" i="5"/>
  <c r="G364" i="5"/>
  <c r="H364" i="5"/>
  <c r="I364" i="5"/>
  <c r="J364" i="5"/>
  <c r="K364" i="5"/>
  <c r="D365" i="5"/>
  <c r="E365" i="5"/>
  <c r="F365" i="5"/>
  <c r="G365" i="5"/>
  <c r="H365" i="5"/>
  <c r="I365" i="5"/>
  <c r="J365" i="5"/>
  <c r="K365" i="5"/>
  <c r="D366" i="5"/>
  <c r="E366" i="5"/>
  <c r="F366" i="5"/>
  <c r="G366" i="5"/>
  <c r="H366" i="5"/>
  <c r="I366" i="5"/>
  <c r="J366" i="5"/>
  <c r="K366" i="5"/>
  <c r="D367" i="5"/>
  <c r="E367" i="5"/>
  <c r="F367" i="5"/>
  <c r="G367" i="5"/>
  <c r="H367" i="5"/>
  <c r="I367" i="5"/>
  <c r="J367" i="5"/>
  <c r="K367" i="5"/>
  <c r="D368" i="5"/>
  <c r="E368" i="5"/>
  <c r="F368" i="5"/>
  <c r="G368" i="5"/>
  <c r="H368" i="5"/>
  <c r="I368" i="5"/>
  <c r="J368" i="5"/>
  <c r="K368" i="5"/>
  <c r="D369" i="5"/>
  <c r="E369" i="5"/>
  <c r="F369" i="5"/>
  <c r="G369" i="5"/>
  <c r="H369" i="5"/>
  <c r="I369" i="5"/>
  <c r="J369" i="5"/>
  <c r="K369" i="5"/>
  <c r="D370" i="5"/>
  <c r="E370" i="5"/>
  <c r="F370" i="5"/>
  <c r="G370" i="5"/>
  <c r="H370" i="5"/>
  <c r="I370" i="5"/>
  <c r="J370" i="5"/>
  <c r="K370" i="5"/>
  <c r="D371" i="5"/>
  <c r="E371" i="5"/>
  <c r="F371" i="5"/>
  <c r="G371" i="5"/>
  <c r="H371" i="5"/>
  <c r="I371" i="5"/>
  <c r="J371" i="5"/>
  <c r="K371" i="5"/>
  <c r="D372" i="5"/>
  <c r="E372" i="5"/>
  <c r="F372" i="5"/>
  <c r="G372" i="5"/>
  <c r="H372" i="5"/>
  <c r="I372" i="5"/>
  <c r="J372" i="5"/>
  <c r="K372" i="5"/>
  <c r="D373" i="5"/>
  <c r="E373" i="5"/>
  <c r="F373" i="5"/>
  <c r="G373" i="5"/>
  <c r="H373" i="5"/>
  <c r="I373" i="5"/>
  <c r="J373" i="5"/>
  <c r="K373" i="5"/>
  <c r="D374" i="5"/>
  <c r="E374" i="5"/>
  <c r="F374" i="5"/>
  <c r="G374" i="5"/>
  <c r="H374" i="5"/>
  <c r="I374" i="5"/>
  <c r="J374" i="5"/>
  <c r="K374" i="5"/>
  <c r="D375" i="5"/>
  <c r="E375" i="5"/>
  <c r="F375" i="5"/>
  <c r="G375" i="5"/>
  <c r="H375" i="5"/>
  <c r="I375" i="5"/>
  <c r="J375" i="5"/>
  <c r="K375" i="5"/>
  <c r="D376" i="5"/>
  <c r="E376" i="5"/>
  <c r="F376" i="5"/>
  <c r="G376" i="5"/>
  <c r="H376" i="5"/>
  <c r="I376" i="5"/>
  <c r="J376" i="5"/>
  <c r="K376" i="5"/>
  <c r="D377" i="5"/>
  <c r="E377" i="5"/>
  <c r="F377" i="5"/>
  <c r="G377" i="5"/>
  <c r="H377" i="5"/>
  <c r="I377" i="5"/>
  <c r="J377" i="5"/>
  <c r="K377" i="5"/>
  <c r="D378" i="5"/>
  <c r="E378" i="5"/>
  <c r="F378" i="5"/>
  <c r="G378" i="5"/>
  <c r="H378" i="5"/>
  <c r="I378" i="5"/>
  <c r="J378" i="5"/>
  <c r="K378" i="5"/>
  <c r="D379" i="5"/>
  <c r="E379" i="5"/>
  <c r="F379" i="5"/>
  <c r="G379" i="5"/>
  <c r="H379" i="5"/>
  <c r="I379" i="5"/>
  <c r="J379" i="5"/>
  <c r="K379" i="5"/>
  <c r="D380" i="5"/>
  <c r="E380" i="5"/>
  <c r="F380" i="5"/>
  <c r="G380" i="5"/>
  <c r="H380" i="5"/>
  <c r="I380" i="5"/>
  <c r="J380" i="5"/>
  <c r="K380" i="5"/>
  <c r="D381" i="5"/>
  <c r="E381" i="5"/>
  <c r="F381" i="5"/>
  <c r="G381" i="5"/>
  <c r="H381" i="5"/>
  <c r="I381" i="5"/>
  <c r="J381" i="5"/>
  <c r="K381" i="5"/>
  <c r="D382" i="5"/>
  <c r="E382" i="5"/>
  <c r="F382" i="5"/>
  <c r="G382" i="5"/>
  <c r="H382" i="5"/>
  <c r="I382" i="5"/>
  <c r="J382" i="5"/>
  <c r="K382" i="5"/>
  <c r="D383" i="5"/>
  <c r="E383" i="5"/>
  <c r="F383" i="5"/>
  <c r="G383" i="5"/>
  <c r="H383" i="5"/>
  <c r="I383" i="5"/>
  <c r="J383" i="5"/>
  <c r="K383" i="5"/>
  <c r="D384" i="5"/>
  <c r="E384" i="5"/>
  <c r="F384" i="5"/>
  <c r="G384" i="5"/>
  <c r="H384" i="5"/>
  <c r="I384" i="5"/>
  <c r="J384" i="5"/>
  <c r="K384" i="5"/>
  <c r="D385" i="5"/>
  <c r="E385" i="5"/>
  <c r="F385" i="5"/>
  <c r="G385" i="5"/>
  <c r="H385" i="5"/>
  <c r="I385" i="5"/>
  <c r="J385" i="5"/>
  <c r="K385" i="5"/>
  <c r="D386" i="5"/>
  <c r="E386" i="5"/>
  <c r="F386" i="5"/>
  <c r="G386" i="5"/>
  <c r="H386" i="5"/>
  <c r="I386" i="5"/>
  <c r="J386" i="5"/>
  <c r="K386" i="5"/>
  <c r="D387" i="5"/>
  <c r="E387" i="5"/>
  <c r="F387" i="5"/>
  <c r="G387" i="5"/>
  <c r="H387" i="5"/>
  <c r="I387" i="5"/>
  <c r="J387" i="5"/>
  <c r="K387" i="5"/>
  <c r="D388" i="5"/>
  <c r="E388" i="5"/>
  <c r="F388" i="5"/>
  <c r="G388" i="5"/>
  <c r="H388" i="5"/>
  <c r="I388" i="5"/>
  <c r="J388" i="5"/>
  <c r="K388" i="5"/>
  <c r="D389" i="5"/>
  <c r="E389" i="5"/>
  <c r="F389" i="5"/>
  <c r="G389" i="5"/>
  <c r="H389" i="5"/>
  <c r="I389" i="5"/>
  <c r="J389" i="5"/>
  <c r="K389" i="5"/>
  <c r="D390" i="5"/>
  <c r="E390" i="5"/>
  <c r="F390" i="5"/>
  <c r="G390" i="5"/>
  <c r="H390" i="5"/>
  <c r="I390" i="5"/>
  <c r="J390" i="5"/>
  <c r="K390" i="5"/>
  <c r="D391" i="5"/>
  <c r="E391" i="5"/>
  <c r="F391" i="5"/>
  <c r="G391" i="5"/>
  <c r="H391" i="5"/>
  <c r="I391" i="5"/>
  <c r="J391" i="5"/>
  <c r="K391" i="5"/>
  <c r="D392" i="5"/>
  <c r="E392" i="5"/>
  <c r="F392" i="5"/>
  <c r="G392" i="5"/>
  <c r="H392" i="5"/>
  <c r="I392" i="5"/>
  <c r="J392" i="5"/>
  <c r="K392" i="5"/>
  <c r="D393" i="5"/>
  <c r="E393" i="5"/>
  <c r="F393" i="5"/>
  <c r="G393" i="5"/>
  <c r="H393" i="5"/>
  <c r="I393" i="5"/>
  <c r="J393" i="5"/>
  <c r="K393" i="5"/>
  <c r="D394" i="5"/>
  <c r="E394" i="5"/>
  <c r="F394" i="5"/>
  <c r="G394" i="5"/>
  <c r="H394" i="5"/>
  <c r="I394" i="5"/>
  <c r="J394" i="5"/>
  <c r="K394" i="5"/>
  <c r="D395" i="5"/>
  <c r="E395" i="5"/>
  <c r="F395" i="5"/>
  <c r="G395" i="5"/>
  <c r="H395" i="5"/>
  <c r="I395" i="5"/>
  <c r="J395" i="5"/>
  <c r="K395" i="5"/>
  <c r="D396" i="5"/>
  <c r="E396" i="5"/>
  <c r="F396" i="5"/>
  <c r="G396" i="5"/>
  <c r="H396" i="5"/>
  <c r="I396" i="5"/>
  <c r="J396" i="5"/>
  <c r="K396" i="5"/>
  <c r="D397" i="5"/>
  <c r="E397" i="5"/>
  <c r="F397" i="5"/>
  <c r="G397" i="5"/>
  <c r="H397" i="5"/>
  <c r="I397" i="5"/>
  <c r="J397" i="5"/>
  <c r="K397" i="5"/>
  <c r="D398" i="5"/>
  <c r="E398" i="5"/>
  <c r="F398" i="5"/>
  <c r="G398" i="5"/>
  <c r="H398" i="5"/>
  <c r="I398" i="5"/>
  <c r="J398" i="5"/>
  <c r="K398" i="5"/>
  <c r="D399" i="5"/>
  <c r="E399" i="5"/>
  <c r="F399" i="5"/>
  <c r="G399" i="5"/>
  <c r="H399" i="5"/>
  <c r="I399" i="5"/>
  <c r="J399" i="5"/>
  <c r="K399" i="5"/>
  <c r="D400" i="5"/>
  <c r="E400" i="5"/>
  <c r="F400" i="5"/>
  <c r="G400" i="5"/>
  <c r="H400" i="5"/>
  <c r="I400" i="5"/>
  <c r="J400" i="5"/>
  <c r="K400" i="5"/>
  <c r="D401" i="5"/>
  <c r="E401" i="5"/>
  <c r="F401" i="5"/>
  <c r="G401" i="5"/>
  <c r="H401" i="5"/>
  <c r="I401" i="5"/>
  <c r="J401" i="5"/>
  <c r="K401" i="5"/>
  <c r="D402" i="5"/>
  <c r="E402" i="5"/>
  <c r="F402" i="5"/>
  <c r="G402" i="5"/>
  <c r="H402" i="5"/>
  <c r="I402" i="5"/>
  <c r="J402" i="5"/>
  <c r="K402" i="5"/>
  <c r="D403" i="5"/>
  <c r="E403" i="5"/>
  <c r="F403" i="5"/>
  <c r="G403" i="5"/>
  <c r="H403" i="5"/>
  <c r="I403" i="5"/>
  <c r="J403" i="5"/>
  <c r="K403" i="5"/>
  <c r="D404" i="5"/>
  <c r="E404" i="5"/>
  <c r="F404" i="5"/>
  <c r="G404" i="5"/>
  <c r="H404" i="5"/>
  <c r="I404" i="5"/>
  <c r="J404" i="5"/>
  <c r="K404" i="5"/>
  <c r="D405" i="5"/>
  <c r="E405" i="5"/>
  <c r="F405" i="5"/>
  <c r="G405" i="5"/>
  <c r="H405" i="5"/>
  <c r="I405" i="5"/>
  <c r="J405" i="5"/>
  <c r="K405" i="5"/>
  <c r="D406" i="5"/>
  <c r="E406" i="5"/>
  <c r="F406" i="5"/>
  <c r="G406" i="5"/>
  <c r="H406" i="5"/>
  <c r="I406" i="5"/>
  <c r="J406" i="5"/>
  <c r="K406" i="5"/>
  <c r="D407" i="5"/>
  <c r="E407" i="5"/>
  <c r="F407" i="5"/>
  <c r="G407" i="5"/>
  <c r="H407" i="5"/>
  <c r="I407" i="5"/>
  <c r="J407" i="5"/>
  <c r="K407" i="5"/>
  <c r="D408" i="5"/>
  <c r="E408" i="5"/>
  <c r="F408" i="5"/>
  <c r="G408" i="5"/>
  <c r="H408" i="5"/>
  <c r="I408" i="5"/>
  <c r="J408" i="5"/>
  <c r="K408" i="5"/>
  <c r="D409" i="5"/>
  <c r="E409" i="5"/>
  <c r="F409" i="5"/>
  <c r="G409" i="5"/>
  <c r="H409" i="5"/>
  <c r="I409" i="5"/>
  <c r="J409" i="5"/>
  <c r="K409" i="5"/>
  <c r="D410" i="5"/>
  <c r="E410" i="5"/>
  <c r="F410" i="5"/>
  <c r="G410" i="5"/>
  <c r="H410" i="5"/>
  <c r="I410" i="5"/>
  <c r="J410" i="5"/>
  <c r="K410" i="5"/>
  <c r="D411" i="5"/>
  <c r="E411" i="5"/>
  <c r="F411" i="5"/>
  <c r="G411" i="5"/>
  <c r="H411" i="5"/>
  <c r="I411" i="5"/>
  <c r="J411" i="5"/>
  <c r="K411" i="5"/>
  <c r="D412" i="5"/>
  <c r="E412" i="5"/>
  <c r="F412" i="5"/>
  <c r="G412" i="5"/>
  <c r="H412" i="5"/>
  <c r="I412" i="5"/>
  <c r="J412" i="5"/>
  <c r="K412" i="5"/>
  <c r="D413" i="5"/>
  <c r="E413" i="5"/>
  <c r="F413" i="5"/>
  <c r="G413" i="5"/>
  <c r="H413" i="5"/>
  <c r="I413" i="5"/>
  <c r="J413" i="5"/>
  <c r="K413" i="5"/>
  <c r="D414" i="5"/>
  <c r="E414" i="5"/>
  <c r="F414" i="5"/>
  <c r="G414" i="5"/>
  <c r="H414" i="5"/>
  <c r="I414" i="5"/>
  <c r="J414" i="5"/>
  <c r="K414" i="5"/>
  <c r="D415" i="5"/>
  <c r="E415" i="5"/>
  <c r="F415" i="5"/>
  <c r="G415" i="5"/>
  <c r="H415" i="5"/>
  <c r="I415" i="5"/>
  <c r="J415" i="5"/>
  <c r="K415" i="5"/>
  <c r="D416" i="5"/>
  <c r="E416" i="5"/>
  <c r="F416" i="5"/>
  <c r="G416" i="5"/>
  <c r="H416" i="5"/>
  <c r="I416" i="5"/>
  <c r="J416" i="5"/>
  <c r="K416" i="5"/>
  <c r="D417" i="5"/>
  <c r="E417" i="5"/>
  <c r="F417" i="5"/>
  <c r="G417" i="5"/>
  <c r="H417" i="5"/>
  <c r="I417" i="5"/>
  <c r="J417" i="5"/>
  <c r="K417" i="5"/>
  <c r="D418" i="5"/>
  <c r="E418" i="5"/>
  <c r="F418" i="5"/>
  <c r="G418" i="5"/>
  <c r="H418" i="5"/>
  <c r="I418" i="5"/>
  <c r="J418" i="5"/>
  <c r="K418" i="5"/>
  <c r="D419" i="5"/>
  <c r="E419" i="5"/>
  <c r="F419" i="5"/>
  <c r="G419" i="5"/>
  <c r="H419" i="5"/>
  <c r="I419" i="5"/>
  <c r="J419" i="5"/>
  <c r="K419" i="5"/>
  <c r="D420" i="5"/>
  <c r="E420" i="5"/>
  <c r="F420" i="5"/>
  <c r="G420" i="5"/>
  <c r="H420" i="5"/>
  <c r="I420" i="5"/>
  <c r="J420" i="5"/>
  <c r="K420" i="5"/>
  <c r="D421" i="5"/>
  <c r="E421" i="5"/>
  <c r="F421" i="5"/>
  <c r="G421" i="5"/>
  <c r="H421" i="5"/>
  <c r="I421" i="5"/>
  <c r="J421" i="5"/>
  <c r="K421" i="5"/>
  <c r="D422" i="5"/>
  <c r="E422" i="5"/>
  <c r="F422" i="5"/>
  <c r="G422" i="5"/>
  <c r="H422" i="5"/>
  <c r="I422" i="5"/>
  <c r="J422" i="5"/>
  <c r="K422" i="5"/>
  <c r="D423" i="5"/>
  <c r="E423" i="5"/>
  <c r="F423" i="5"/>
  <c r="G423" i="5"/>
  <c r="H423" i="5"/>
  <c r="I423" i="5"/>
  <c r="J423" i="5"/>
  <c r="K423" i="5"/>
  <c r="D424" i="5"/>
  <c r="E424" i="5"/>
  <c r="F424" i="5"/>
  <c r="G424" i="5"/>
  <c r="H424" i="5"/>
  <c r="I424" i="5"/>
  <c r="J424" i="5"/>
  <c r="K424" i="5"/>
  <c r="D425" i="5"/>
  <c r="E425" i="5"/>
  <c r="F425" i="5"/>
  <c r="G425" i="5"/>
  <c r="H425" i="5"/>
  <c r="I425" i="5"/>
  <c r="J425" i="5"/>
  <c r="K425" i="5"/>
  <c r="D426" i="5"/>
  <c r="E426" i="5"/>
  <c r="F426" i="5"/>
  <c r="G426" i="5"/>
  <c r="H426" i="5"/>
  <c r="I426" i="5"/>
  <c r="J426" i="5"/>
  <c r="K426" i="5"/>
  <c r="D427" i="5"/>
  <c r="E427" i="5"/>
  <c r="F427" i="5"/>
  <c r="G427" i="5"/>
  <c r="H427" i="5"/>
  <c r="I427" i="5"/>
  <c r="J427" i="5"/>
  <c r="K427" i="5"/>
  <c r="D428" i="5"/>
  <c r="E428" i="5"/>
  <c r="F428" i="5"/>
  <c r="G428" i="5"/>
  <c r="H428" i="5"/>
  <c r="I428" i="5"/>
  <c r="J428" i="5"/>
  <c r="K428" i="5"/>
  <c r="D429" i="5"/>
  <c r="E429" i="5"/>
  <c r="F429" i="5"/>
  <c r="G429" i="5"/>
  <c r="H429" i="5"/>
  <c r="I429" i="5"/>
  <c r="J429" i="5"/>
  <c r="K429" i="5"/>
  <c r="D430" i="5"/>
  <c r="E430" i="5"/>
  <c r="F430" i="5"/>
  <c r="G430" i="5"/>
  <c r="H430" i="5"/>
  <c r="I430" i="5"/>
  <c r="J430" i="5"/>
  <c r="K430" i="5"/>
  <c r="D431" i="5"/>
  <c r="E431" i="5"/>
  <c r="F431" i="5"/>
  <c r="G431" i="5"/>
  <c r="H431" i="5"/>
  <c r="I431" i="5"/>
  <c r="J431" i="5"/>
  <c r="K431" i="5"/>
  <c r="D432" i="5"/>
  <c r="E432" i="5"/>
  <c r="F432" i="5"/>
  <c r="G432" i="5"/>
  <c r="H432" i="5"/>
  <c r="I432" i="5"/>
  <c r="J432" i="5"/>
  <c r="K432" i="5"/>
  <c r="D433" i="5"/>
  <c r="E433" i="5"/>
  <c r="F433" i="5"/>
  <c r="G433" i="5"/>
  <c r="H433" i="5"/>
  <c r="I433" i="5"/>
  <c r="J433" i="5"/>
  <c r="K433" i="5"/>
  <c r="D434" i="5"/>
  <c r="E434" i="5"/>
  <c r="F434" i="5"/>
  <c r="G434" i="5"/>
  <c r="H434" i="5"/>
  <c r="I434" i="5"/>
  <c r="J434" i="5"/>
  <c r="K434" i="5"/>
  <c r="D435" i="5"/>
  <c r="E435" i="5"/>
  <c r="F435" i="5"/>
  <c r="G435" i="5"/>
  <c r="H435" i="5"/>
  <c r="I435" i="5"/>
  <c r="J435" i="5"/>
  <c r="K435" i="5"/>
  <c r="D436" i="5"/>
  <c r="E436" i="5"/>
  <c r="F436" i="5"/>
  <c r="G436" i="5"/>
  <c r="H436" i="5"/>
  <c r="I436" i="5"/>
  <c r="J436" i="5"/>
  <c r="K436" i="5"/>
  <c r="D437" i="5"/>
  <c r="E437" i="5"/>
  <c r="F437" i="5"/>
  <c r="G437" i="5"/>
  <c r="H437" i="5"/>
  <c r="I437" i="5"/>
  <c r="J437" i="5"/>
  <c r="K437" i="5"/>
  <c r="D438" i="5"/>
  <c r="E438" i="5"/>
  <c r="F438" i="5"/>
  <c r="G438" i="5"/>
  <c r="H438" i="5"/>
  <c r="I438" i="5"/>
  <c r="J438" i="5"/>
  <c r="K438" i="5"/>
  <c r="D439" i="5"/>
  <c r="E439" i="5"/>
  <c r="F439" i="5"/>
  <c r="G439" i="5"/>
  <c r="H439" i="5"/>
  <c r="I439" i="5"/>
  <c r="J439" i="5"/>
  <c r="K439" i="5"/>
  <c r="D440" i="5"/>
  <c r="E440" i="5"/>
  <c r="F440" i="5"/>
  <c r="G440" i="5"/>
  <c r="H440" i="5"/>
  <c r="I440" i="5"/>
  <c r="J440" i="5"/>
  <c r="K440" i="5"/>
  <c r="D441" i="5"/>
  <c r="E441" i="5"/>
  <c r="F441" i="5"/>
  <c r="G441" i="5"/>
  <c r="H441" i="5"/>
  <c r="I441" i="5"/>
  <c r="J441" i="5"/>
  <c r="K441" i="5"/>
  <c r="D442" i="5"/>
  <c r="E442" i="5"/>
  <c r="F442" i="5"/>
  <c r="G442" i="5"/>
  <c r="H442" i="5"/>
  <c r="I442" i="5"/>
  <c r="J442" i="5"/>
  <c r="K442" i="5"/>
  <c r="D443" i="5"/>
  <c r="E443" i="5"/>
  <c r="F443" i="5"/>
  <c r="G443" i="5"/>
  <c r="H443" i="5"/>
  <c r="I443" i="5"/>
  <c r="J443" i="5"/>
  <c r="K443" i="5"/>
  <c r="D444" i="5"/>
  <c r="E444" i="5"/>
  <c r="F444" i="5"/>
  <c r="G444" i="5"/>
  <c r="H444" i="5"/>
  <c r="I444" i="5"/>
  <c r="J444" i="5"/>
  <c r="K444" i="5"/>
  <c r="D445" i="5"/>
  <c r="E445" i="5"/>
  <c r="F445" i="5"/>
  <c r="G445" i="5"/>
  <c r="H445" i="5"/>
  <c r="I445" i="5"/>
  <c r="J445" i="5"/>
  <c r="K445" i="5"/>
  <c r="D446" i="5"/>
  <c r="E446" i="5"/>
  <c r="F446" i="5"/>
  <c r="G446" i="5"/>
  <c r="H446" i="5"/>
  <c r="I446" i="5"/>
  <c r="J446" i="5"/>
  <c r="K446" i="5"/>
  <c r="D447" i="5"/>
  <c r="E447" i="5"/>
  <c r="F447" i="5"/>
  <c r="G447" i="5"/>
  <c r="H447" i="5"/>
  <c r="I447" i="5"/>
  <c r="J447" i="5"/>
  <c r="K447" i="5"/>
  <c r="D448" i="5"/>
  <c r="E448" i="5"/>
  <c r="F448" i="5"/>
  <c r="G448" i="5"/>
  <c r="H448" i="5"/>
  <c r="I448" i="5"/>
  <c r="J448" i="5"/>
  <c r="K448" i="5"/>
  <c r="D449" i="5"/>
  <c r="E449" i="5"/>
  <c r="F449" i="5"/>
  <c r="G449" i="5"/>
  <c r="H449" i="5"/>
  <c r="I449" i="5"/>
  <c r="J449" i="5"/>
  <c r="K449" i="5"/>
  <c r="D450" i="5"/>
  <c r="E450" i="5"/>
  <c r="F450" i="5"/>
  <c r="G450" i="5"/>
  <c r="H450" i="5"/>
  <c r="I450" i="5"/>
  <c r="J450" i="5"/>
  <c r="K450" i="5"/>
  <c r="D451" i="5"/>
  <c r="E451" i="5"/>
  <c r="F451" i="5"/>
  <c r="G451" i="5"/>
  <c r="H451" i="5"/>
  <c r="I451" i="5"/>
  <c r="J451" i="5"/>
  <c r="K451" i="5"/>
  <c r="D452" i="5"/>
  <c r="E452" i="5"/>
  <c r="F452" i="5"/>
  <c r="G452" i="5"/>
  <c r="H452" i="5"/>
  <c r="I452" i="5"/>
  <c r="J452" i="5"/>
  <c r="K452" i="5"/>
  <c r="D453" i="5"/>
  <c r="E453" i="5"/>
  <c r="F453" i="5"/>
  <c r="G453" i="5"/>
  <c r="H453" i="5"/>
  <c r="I453" i="5"/>
  <c r="J453" i="5"/>
  <c r="K453" i="5"/>
  <c r="D454" i="5"/>
  <c r="E454" i="5"/>
  <c r="F454" i="5"/>
  <c r="G454" i="5"/>
  <c r="H454" i="5"/>
  <c r="I454" i="5"/>
  <c r="J454" i="5"/>
  <c r="K454" i="5"/>
  <c r="D455" i="5"/>
  <c r="E455" i="5"/>
  <c r="F455" i="5"/>
  <c r="G455" i="5"/>
  <c r="H455" i="5"/>
  <c r="I455" i="5"/>
  <c r="J455" i="5"/>
  <c r="K455" i="5"/>
  <c r="D456" i="5"/>
  <c r="E456" i="5"/>
  <c r="F456" i="5"/>
  <c r="G456" i="5"/>
  <c r="H456" i="5"/>
  <c r="I456" i="5"/>
  <c r="J456" i="5"/>
  <c r="K456" i="5"/>
  <c r="D457" i="5"/>
  <c r="E457" i="5"/>
  <c r="F457" i="5"/>
  <c r="G457" i="5"/>
  <c r="H457" i="5"/>
  <c r="I457" i="5"/>
  <c r="J457" i="5"/>
  <c r="K457" i="5"/>
  <c r="D458" i="5"/>
  <c r="E458" i="5"/>
  <c r="F458" i="5"/>
  <c r="G458" i="5"/>
  <c r="H458" i="5"/>
  <c r="I458" i="5"/>
  <c r="J458" i="5"/>
  <c r="K458" i="5"/>
  <c r="D459" i="5"/>
  <c r="E459" i="5"/>
  <c r="F459" i="5"/>
  <c r="G459" i="5"/>
  <c r="H459" i="5"/>
  <c r="I459" i="5"/>
  <c r="J459" i="5"/>
  <c r="K459" i="5"/>
  <c r="D460" i="5"/>
  <c r="E460" i="5"/>
  <c r="F460" i="5"/>
  <c r="G460" i="5"/>
  <c r="H460" i="5"/>
  <c r="I460" i="5"/>
  <c r="J460" i="5"/>
  <c r="K460" i="5"/>
  <c r="D461" i="5"/>
  <c r="E461" i="5"/>
  <c r="F461" i="5"/>
  <c r="G461" i="5"/>
  <c r="H461" i="5"/>
  <c r="I461" i="5"/>
  <c r="J461" i="5"/>
  <c r="K461" i="5"/>
  <c r="D462" i="5"/>
  <c r="E462" i="5"/>
  <c r="F462" i="5"/>
  <c r="G462" i="5"/>
  <c r="H462" i="5"/>
  <c r="I462" i="5"/>
  <c r="J462" i="5"/>
  <c r="K462" i="5"/>
  <c r="D463" i="5"/>
  <c r="E463" i="5"/>
  <c r="F463" i="5"/>
  <c r="G463" i="5"/>
  <c r="H463" i="5"/>
  <c r="I463" i="5"/>
  <c r="J463" i="5"/>
  <c r="K463" i="5"/>
  <c r="D464" i="5"/>
  <c r="E464" i="5"/>
  <c r="F464" i="5"/>
  <c r="G464" i="5"/>
  <c r="H464" i="5"/>
  <c r="I464" i="5"/>
  <c r="J464" i="5"/>
  <c r="K464" i="5"/>
  <c r="D465" i="5"/>
  <c r="E465" i="5"/>
  <c r="F465" i="5"/>
  <c r="G465" i="5"/>
  <c r="H465" i="5"/>
  <c r="I465" i="5"/>
  <c r="J465" i="5"/>
  <c r="K465" i="5"/>
  <c r="D466" i="5"/>
  <c r="E466" i="5"/>
  <c r="F466" i="5"/>
  <c r="G466" i="5"/>
  <c r="H466" i="5"/>
  <c r="I466" i="5"/>
  <c r="J466" i="5"/>
  <c r="K466" i="5"/>
  <c r="D467" i="5"/>
  <c r="E467" i="5"/>
  <c r="F467" i="5"/>
  <c r="G467" i="5"/>
  <c r="H467" i="5"/>
  <c r="I467" i="5"/>
  <c r="J467" i="5"/>
  <c r="K467" i="5"/>
  <c r="D468" i="5"/>
  <c r="E468" i="5"/>
  <c r="F468" i="5"/>
  <c r="G468" i="5"/>
  <c r="H468" i="5"/>
  <c r="I468" i="5"/>
  <c r="J468" i="5"/>
  <c r="K468" i="5"/>
  <c r="D469" i="5"/>
  <c r="E469" i="5"/>
  <c r="F469" i="5"/>
  <c r="G469" i="5"/>
  <c r="H469" i="5"/>
  <c r="I469" i="5"/>
  <c r="J469" i="5"/>
  <c r="K469" i="5"/>
  <c r="D470" i="5"/>
  <c r="E470" i="5"/>
  <c r="F470" i="5"/>
  <c r="G470" i="5"/>
  <c r="H470" i="5"/>
  <c r="I470" i="5"/>
  <c r="J470" i="5"/>
  <c r="K470" i="5"/>
  <c r="D471" i="5"/>
  <c r="E471" i="5"/>
  <c r="F471" i="5"/>
  <c r="G471" i="5"/>
  <c r="H471" i="5"/>
  <c r="I471" i="5"/>
  <c r="J471" i="5"/>
  <c r="K471" i="5"/>
  <c r="D472" i="5"/>
  <c r="E472" i="5"/>
  <c r="F472" i="5"/>
  <c r="G472" i="5"/>
  <c r="H472" i="5"/>
  <c r="I472" i="5"/>
  <c r="J472" i="5"/>
  <c r="K472" i="5"/>
  <c r="D473" i="5"/>
  <c r="E473" i="5"/>
  <c r="F473" i="5"/>
  <c r="G473" i="5"/>
  <c r="H473" i="5"/>
  <c r="I473" i="5"/>
  <c r="J473" i="5"/>
  <c r="K473" i="5"/>
  <c r="D474" i="5"/>
  <c r="E474" i="5"/>
  <c r="F474" i="5"/>
  <c r="G474" i="5"/>
  <c r="H474" i="5"/>
  <c r="I474" i="5"/>
  <c r="J474" i="5"/>
  <c r="K474" i="5"/>
  <c r="D475" i="5"/>
  <c r="E475" i="5"/>
  <c r="F475" i="5"/>
  <c r="G475" i="5"/>
  <c r="H475" i="5"/>
  <c r="I475" i="5"/>
  <c r="J475" i="5"/>
  <c r="K475" i="5"/>
  <c r="D476" i="5"/>
  <c r="E476" i="5"/>
  <c r="F476" i="5"/>
  <c r="G476" i="5"/>
  <c r="H476" i="5"/>
  <c r="I476" i="5"/>
  <c r="J476" i="5"/>
  <c r="K476" i="5"/>
  <c r="D477" i="5"/>
  <c r="E477" i="5"/>
  <c r="F477" i="5"/>
  <c r="G477" i="5"/>
  <c r="H477" i="5"/>
  <c r="I477" i="5"/>
  <c r="J477" i="5"/>
  <c r="K477" i="5"/>
  <c r="D478" i="5"/>
  <c r="E478" i="5"/>
  <c r="F478" i="5"/>
  <c r="G478" i="5"/>
  <c r="H478" i="5"/>
  <c r="I478" i="5"/>
  <c r="J478" i="5"/>
  <c r="K478" i="5"/>
  <c r="D479" i="5"/>
  <c r="E479" i="5"/>
  <c r="F479" i="5"/>
  <c r="G479" i="5"/>
  <c r="H479" i="5"/>
  <c r="I479" i="5"/>
  <c r="J479" i="5"/>
  <c r="K479" i="5"/>
  <c r="D480" i="5"/>
  <c r="E480" i="5"/>
  <c r="F480" i="5"/>
  <c r="G480" i="5"/>
  <c r="H480" i="5"/>
  <c r="I480" i="5"/>
  <c r="J480" i="5"/>
  <c r="K480" i="5"/>
  <c r="D481" i="5"/>
  <c r="E481" i="5"/>
  <c r="F481" i="5"/>
  <c r="G481" i="5"/>
  <c r="H481" i="5"/>
  <c r="I481" i="5"/>
  <c r="J481" i="5"/>
  <c r="K481" i="5"/>
  <c r="D482" i="5"/>
  <c r="E482" i="5"/>
  <c r="F482" i="5"/>
  <c r="G482" i="5"/>
  <c r="H482" i="5"/>
  <c r="I482" i="5"/>
  <c r="J482" i="5"/>
  <c r="K482" i="5"/>
  <c r="D483" i="5"/>
  <c r="E483" i="5"/>
  <c r="F483" i="5"/>
  <c r="G483" i="5"/>
  <c r="H483" i="5"/>
  <c r="I483" i="5"/>
  <c r="J483" i="5"/>
  <c r="K483" i="5"/>
  <c r="D484" i="5"/>
  <c r="E484" i="5"/>
  <c r="F484" i="5"/>
  <c r="G484" i="5"/>
  <c r="H484" i="5"/>
  <c r="I484" i="5"/>
  <c r="J484" i="5"/>
  <c r="K484" i="5"/>
  <c r="D485" i="5"/>
  <c r="E485" i="5"/>
  <c r="F485" i="5"/>
  <c r="G485" i="5"/>
  <c r="H485" i="5"/>
  <c r="I485" i="5"/>
  <c r="J485" i="5"/>
  <c r="K485" i="5"/>
  <c r="D486" i="5"/>
  <c r="E486" i="5"/>
  <c r="F486" i="5"/>
  <c r="G486" i="5"/>
  <c r="H486" i="5"/>
  <c r="I486" i="5"/>
  <c r="J486" i="5"/>
  <c r="K486" i="5"/>
  <c r="D487" i="5"/>
  <c r="E487" i="5"/>
  <c r="F487" i="5"/>
  <c r="G487" i="5"/>
  <c r="H487" i="5"/>
  <c r="I487" i="5"/>
  <c r="J487" i="5"/>
  <c r="K487" i="5"/>
  <c r="D488" i="5"/>
  <c r="E488" i="5"/>
  <c r="F488" i="5"/>
  <c r="G488" i="5"/>
  <c r="H488" i="5"/>
  <c r="I488" i="5"/>
  <c r="J488" i="5"/>
  <c r="K488" i="5"/>
  <c r="D489" i="5"/>
  <c r="E489" i="5"/>
  <c r="F489" i="5"/>
  <c r="G489" i="5"/>
  <c r="H489" i="5"/>
  <c r="I489" i="5"/>
  <c r="J489" i="5"/>
  <c r="K489" i="5"/>
  <c r="D490" i="5"/>
  <c r="E490" i="5"/>
  <c r="F490" i="5"/>
  <c r="G490" i="5"/>
  <c r="H490" i="5"/>
  <c r="I490" i="5"/>
  <c r="J490" i="5"/>
  <c r="K490" i="5"/>
  <c r="D491" i="5"/>
  <c r="E491" i="5"/>
  <c r="F491" i="5"/>
  <c r="G491" i="5"/>
  <c r="H491" i="5"/>
  <c r="I491" i="5"/>
  <c r="J491" i="5"/>
  <c r="K491" i="5"/>
  <c r="D492" i="5"/>
  <c r="E492" i="5"/>
  <c r="F492" i="5"/>
  <c r="G492" i="5"/>
  <c r="H492" i="5"/>
  <c r="I492" i="5"/>
  <c r="J492" i="5"/>
  <c r="K492" i="5"/>
  <c r="D493" i="5"/>
  <c r="E493" i="5"/>
  <c r="F493" i="5"/>
  <c r="G493" i="5"/>
  <c r="H493" i="5"/>
  <c r="I493" i="5"/>
  <c r="J493" i="5"/>
  <c r="K493" i="5"/>
  <c r="D494" i="5"/>
  <c r="E494" i="5"/>
  <c r="F494" i="5"/>
  <c r="G494" i="5"/>
  <c r="H494" i="5"/>
  <c r="I494" i="5"/>
  <c r="J494" i="5"/>
  <c r="K494" i="5"/>
  <c r="D495" i="5"/>
  <c r="E495" i="5"/>
  <c r="F495" i="5"/>
  <c r="G495" i="5"/>
  <c r="H495" i="5"/>
  <c r="I495" i="5"/>
  <c r="J495" i="5"/>
  <c r="K495" i="5"/>
  <c r="D496" i="5"/>
  <c r="E496" i="5"/>
  <c r="F496" i="5"/>
  <c r="G496" i="5"/>
  <c r="H496" i="5"/>
  <c r="I496" i="5"/>
  <c r="J496" i="5"/>
  <c r="K496" i="5"/>
  <c r="D497" i="5"/>
  <c r="E497" i="5"/>
  <c r="F497" i="5"/>
  <c r="G497" i="5"/>
  <c r="H497" i="5"/>
  <c r="I497" i="5"/>
  <c r="J497" i="5"/>
  <c r="K497" i="5"/>
  <c r="D498" i="5"/>
  <c r="E498" i="5"/>
  <c r="F498" i="5"/>
  <c r="G498" i="5"/>
  <c r="H498" i="5"/>
  <c r="I498" i="5"/>
  <c r="J498" i="5"/>
  <c r="K498" i="5"/>
  <c r="D499" i="5"/>
  <c r="E499" i="5"/>
  <c r="F499" i="5"/>
  <c r="G499" i="5"/>
  <c r="H499" i="5"/>
  <c r="I499" i="5"/>
  <c r="J499" i="5"/>
  <c r="K499" i="5"/>
  <c r="D500" i="5"/>
  <c r="E500" i="5"/>
  <c r="F500" i="5"/>
  <c r="G500" i="5"/>
  <c r="H500" i="5"/>
  <c r="I500" i="5"/>
  <c r="J500" i="5"/>
  <c r="K500" i="5"/>
  <c r="D501" i="5"/>
  <c r="E501" i="5"/>
  <c r="F501" i="5"/>
  <c r="G501" i="5"/>
  <c r="H501" i="5"/>
  <c r="I501" i="5"/>
  <c r="J501" i="5"/>
  <c r="K501" i="5"/>
  <c r="D502" i="5"/>
  <c r="E502" i="5"/>
  <c r="F502" i="5"/>
  <c r="G502" i="5"/>
  <c r="H502" i="5"/>
  <c r="I502" i="5"/>
  <c r="J502" i="5"/>
  <c r="K502" i="5"/>
  <c r="D503" i="5"/>
  <c r="E503" i="5"/>
  <c r="F503" i="5"/>
  <c r="G503" i="5"/>
  <c r="H503" i="5"/>
  <c r="I503" i="5"/>
  <c r="J503" i="5"/>
  <c r="K503" i="5"/>
  <c r="D504" i="5"/>
  <c r="E504" i="5"/>
  <c r="F504" i="5"/>
  <c r="G504" i="5"/>
  <c r="H504" i="5"/>
  <c r="I504" i="5"/>
  <c r="J504" i="5"/>
  <c r="K504" i="5"/>
  <c r="D505" i="5"/>
  <c r="E505" i="5"/>
  <c r="F505" i="5"/>
  <c r="G505" i="5"/>
  <c r="H505" i="5"/>
  <c r="I505" i="5"/>
  <c r="J505" i="5"/>
  <c r="K505" i="5"/>
  <c r="D506" i="5"/>
  <c r="E506" i="5"/>
  <c r="F506" i="5"/>
  <c r="G506" i="5"/>
  <c r="H506" i="5"/>
  <c r="I506" i="5"/>
  <c r="J506" i="5"/>
  <c r="K506" i="5"/>
  <c r="D507" i="5"/>
  <c r="E507" i="5"/>
  <c r="F507" i="5"/>
  <c r="G507" i="5"/>
  <c r="H507" i="5"/>
  <c r="I507" i="5"/>
  <c r="J507" i="5"/>
  <c r="K507" i="5"/>
  <c r="D508" i="5"/>
  <c r="E508" i="5"/>
  <c r="F508" i="5"/>
  <c r="G508" i="5"/>
  <c r="H508" i="5"/>
  <c r="I508" i="5"/>
  <c r="J508" i="5"/>
  <c r="K508" i="5"/>
  <c r="D509" i="5"/>
  <c r="E509" i="5"/>
  <c r="F509" i="5"/>
  <c r="G509" i="5"/>
  <c r="H509" i="5"/>
  <c r="I509" i="5"/>
  <c r="J509" i="5"/>
  <c r="K509" i="5"/>
  <c r="D510" i="5"/>
  <c r="E510" i="5"/>
  <c r="F510" i="5"/>
  <c r="G510" i="5"/>
  <c r="H510" i="5"/>
  <c r="I510" i="5"/>
  <c r="J510" i="5"/>
  <c r="K510" i="5"/>
  <c r="D511" i="5"/>
  <c r="E511" i="5"/>
  <c r="F511" i="5"/>
  <c r="G511" i="5"/>
  <c r="H511" i="5"/>
  <c r="I511" i="5"/>
  <c r="J511" i="5"/>
  <c r="K511" i="5"/>
  <c r="D512" i="5"/>
  <c r="E512" i="5"/>
  <c r="F512" i="5"/>
  <c r="G512" i="5"/>
  <c r="H512" i="5"/>
  <c r="I512" i="5"/>
  <c r="J512" i="5"/>
  <c r="K512" i="5"/>
  <c r="D513" i="5"/>
  <c r="E513" i="5"/>
  <c r="F513" i="5"/>
  <c r="G513" i="5"/>
  <c r="H513" i="5"/>
  <c r="I513" i="5"/>
  <c r="J513" i="5"/>
  <c r="K513" i="5"/>
  <c r="D514" i="5"/>
  <c r="E514" i="5"/>
  <c r="F514" i="5"/>
  <c r="G514" i="5"/>
  <c r="H514" i="5"/>
  <c r="I514" i="5"/>
  <c r="J514" i="5"/>
  <c r="K514" i="5"/>
  <c r="D515" i="5"/>
  <c r="E515" i="5"/>
  <c r="F515" i="5"/>
  <c r="G515" i="5"/>
  <c r="H515" i="5"/>
  <c r="I515" i="5"/>
  <c r="J515" i="5"/>
  <c r="K515" i="5"/>
  <c r="D516" i="5"/>
  <c r="E516" i="5"/>
  <c r="F516" i="5"/>
  <c r="G516" i="5"/>
  <c r="H516" i="5"/>
  <c r="I516" i="5"/>
  <c r="J516" i="5"/>
  <c r="K516" i="5"/>
  <c r="D517" i="5"/>
  <c r="E517" i="5"/>
  <c r="F517" i="5"/>
  <c r="G517" i="5"/>
  <c r="H517" i="5"/>
  <c r="I517" i="5"/>
  <c r="J517" i="5"/>
  <c r="K517" i="5"/>
  <c r="D518" i="5"/>
  <c r="E518" i="5"/>
  <c r="F518" i="5"/>
  <c r="G518" i="5"/>
  <c r="H518" i="5"/>
  <c r="I518" i="5"/>
  <c r="J518" i="5"/>
  <c r="K518" i="5"/>
  <c r="D519" i="5"/>
  <c r="E519" i="5"/>
  <c r="F519" i="5"/>
  <c r="G519" i="5"/>
  <c r="H519" i="5"/>
  <c r="I519" i="5"/>
  <c r="J519" i="5"/>
  <c r="K519" i="5"/>
  <c r="D520" i="5"/>
  <c r="E520" i="5"/>
  <c r="F520" i="5"/>
  <c r="G520" i="5"/>
  <c r="H520" i="5"/>
  <c r="I520" i="5"/>
  <c r="J520" i="5"/>
  <c r="K520" i="5"/>
  <c r="D521" i="5"/>
  <c r="E521" i="5"/>
  <c r="F521" i="5"/>
  <c r="G521" i="5"/>
  <c r="H521" i="5"/>
  <c r="I521" i="5"/>
  <c r="J521" i="5"/>
  <c r="K521" i="5"/>
  <c r="D522" i="5"/>
  <c r="E522" i="5"/>
  <c r="F522" i="5"/>
  <c r="G522" i="5"/>
  <c r="H522" i="5"/>
  <c r="I522" i="5"/>
  <c r="J522" i="5"/>
  <c r="K522" i="5"/>
  <c r="D523" i="5"/>
  <c r="E523" i="5"/>
  <c r="F523" i="5"/>
  <c r="G523" i="5"/>
  <c r="H523" i="5"/>
  <c r="I523" i="5"/>
  <c r="J523" i="5"/>
  <c r="K523" i="5"/>
  <c r="D524" i="5"/>
  <c r="E524" i="5"/>
  <c r="F524" i="5"/>
  <c r="G524" i="5"/>
  <c r="H524" i="5"/>
  <c r="I524" i="5"/>
  <c r="J524" i="5"/>
  <c r="K524" i="5"/>
  <c r="D525" i="5"/>
  <c r="E525" i="5"/>
  <c r="F525" i="5"/>
  <c r="G525" i="5"/>
  <c r="H525" i="5"/>
  <c r="I525" i="5"/>
  <c r="J525" i="5"/>
  <c r="K525" i="5"/>
  <c r="D526" i="5"/>
  <c r="E526" i="5"/>
  <c r="F526" i="5"/>
  <c r="G526" i="5"/>
  <c r="H526" i="5"/>
  <c r="I526" i="5"/>
  <c r="J526" i="5"/>
  <c r="K526" i="5"/>
  <c r="D527" i="5"/>
  <c r="E527" i="5"/>
  <c r="F527" i="5"/>
  <c r="G527" i="5"/>
  <c r="H527" i="5"/>
  <c r="I527" i="5"/>
  <c r="J527" i="5"/>
  <c r="K527" i="5"/>
  <c r="D528" i="5"/>
  <c r="E528" i="5"/>
  <c r="F528" i="5"/>
  <c r="G528" i="5"/>
  <c r="H528" i="5"/>
  <c r="I528" i="5"/>
  <c r="J528" i="5"/>
  <c r="K528" i="5"/>
  <c r="D529" i="5"/>
  <c r="E529" i="5"/>
  <c r="F529" i="5"/>
  <c r="G529" i="5"/>
  <c r="H529" i="5"/>
  <c r="I529" i="5"/>
  <c r="J529" i="5"/>
  <c r="K529" i="5"/>
  <c r="D530" i="5"/>
  <c r="E530" i="5"/>
  <c r="F530" i="5"/>
  <c r="G530" i="5"/>
  <c r="H530" i="5"/>
  <c r="I530" i="5"/>
  <c r="J530" i="5"/>
  <c r="K530" i="5"/>
  <c r="D531" i="5"/>
  <c r="E531" i="5"/>
  <c r="F531" i="5"/>
  <c r="G531" i="5"/>
  <c r="H531" i="5"/>
  <c r="I531" i="5"/>
  <c r="J531" i="5"/>
  <c r="K531" i="5"/>
  <c r="D532" i="5"/>
  <c r="E532" i="5"/>
  <c r="F532" i="5"/>
  <c r="G532" i="5"/>
  <c r="H532" i="5"/>
  <c r="I532" i="5"/>
  <c r="J532" i="5"/>
  <c r="K532" i="5"/>
  <c r="D533" i="5"/>
  <c r="E533" i="5"/>
  <c r="F533" i="5"/>
  <c r="G533" i="5"/>
  <c r="H533" i="5"/>
  <c r="I533" i="5"/>
  <c r="J533" i="5"/>
  <c r="K533" i="5"/>
  <c r="D534" i="5"/>
  <c r="E534" i="5"/>
  <c r="F534" i="5"/>
  <c r="G534" i="5"/>
  <c r="H534" i="5"/>
  <c r="I534" i="5"/>
  <c r="J534" i="5"/>
  <c r="K534" i="5"/>
  <c r="D535" i="5"/>
  <c r="E535" i="5"/>
  <c r="F535" i="5"/>
  <c r="G535" i="5"/>
  <c r="H535" i="5"/>
  <c r="I535" i="5"/>
  <c r="J535" i="5"/>
  <c r="K535" i="5"/>
  <c r="D536" i="5"/>
  <c r="E536" i="5"/>
  <c r="F536" i="5"/>
  <c r="G536" i="5"/>
  <c r="H536" i="5"/>
  <c r="I536" i="5"/>
  <c r="J536" i="5"/>
  <c r="K536" i="5"/>
  <c r="D537" i="5"/>
  <c r="E537" i="5"/>
  <c r="F537" i="5"/>
  <c r="G537" i="5"/>
  <c r="H537" i="5"/>
  <c r="I537" i="5"/>
  <c r="J537" i="5"/>
  <c r="K537" i="5"/>
  <c r="D538" i="5"/>
  <c r="E538" i="5"/>
  <c r="F538" i="5"/>
  <c r="G538" i="5"/>
  <c r="H538" i="5"/>
  <c r="I538" i="5"/>
  <c r="J538" i="5"/>
  <c r="K538" i="5"/>
  <c r="D539" i="5"/>
  <c r="E539" i="5"/>
  <c r="F539" i="5"/>
  <c r="G539" i="5"/>
  <c r="H539" i="5"/>
  <c r="I539" i="5"/>
  <c r="J539" i="5"/>
  <c r="K539" i="5"/>
  <c r="D540" i="5"/>
  <c r="E540" i="5"/>
  <c r="F540" i="5"/>
  <c r="G540" i="5"/>
  <c r="H540" i="5"/>
  <c r="I540" i="5"/>
  <c r="J540" i="5"/>
  <c r="K540" i="5"/>
  <c r="D541" i="5"/>
  <c r="E541" i="5"/>
  <c r="F541" i="5"/>
  <c r="G541" i="5"/>
  <c r="H541" i="5"/>
  <c r="I541" i="5"/>
  <c r="J541" i="5"/>
  <c r="K541" i="5"/>
  <c r="D542" i="5"/>
  <c r="E542" i="5"/>
  <c r="F542" i="5"/>
  <c r="G542" i="5"/>
  <c r="H542" i="5"/>
  <c r="I542" i="5"/>
  <c r="J542" i="5"/>
  <c r="K542" i="5"/>
  <c r="D543" i="5"/>
  <c r="E543" i="5"/>
  <c r="F543" i="5"/>
  <c r="G543" i="5"/>
  <c r="H543" i="5"/>
  <c r="I543" i="5"/>
  <c r="J543" i="5"/>
  <c r="K543" i="5"/>
  <c r="D544" i="5"/>
  <c r="E544" i="5"/>
  <c r="F544" i="5"/>
  <c r="G544" i="5"/>
  <c r="H544" i="5"/>
  <c r="I544" i="5"/>
  <c r="J544" i="5"/>
  <c r="K544" i="5"/>
  <c r="D545" i="5"/>
  <c r="E545" i="5"/>
  <c r="F545" i="5"/>
  <c r="G545" i="5"/>
  <c r="H545" i="5"/>
  <c r="I545" i="5"/>
  <c r="J545" i="5"/>
  <c r="K545" i="5"/>
  <c r="D546" i="5"/>
  <c r="E546" i="5"/>
  <c r="F546" i="5"/>
  <c r="G546" i="5"/>
  <c r="H546" i="5"/>
  <c r="I546" i="5"/>
  <c r="J546" i="5"/>
  <c r="K546" i="5"/>
  <c r="D547" i="5"/>
  <c r="E547" i="5"/>
  <c r="F547" i="5"/>
  <c r="G547" i="5"/>
  <c r="H547" i="5"/>
  <c r="I547" i="5"/>
  <c r="J547" i="5"/>
  <c r="K547" i="5"/>
  <c r="D548" i="5"/>
  <c r="E548" i="5"/>
  <c r="F548" i="5"/>
  <c r="G548" i="5"/>
  <c r="H548" i="5"/>
  <c r="I548" i="5"/>
  <c r="J548" i="5"/>
  <c r="K548" i="5"/>
  <c r="D549" i="5"/>
  <c r="E549" i="5"/>
  <c r="F549" i="5"/>
  <c r="G549" i="5"/>
  <c r="H549" i="5"/>
  <c r="I549" i="5"/>
  <c r="J549" i="5"/>
  <c r="K549" i="5"/>
  <c r="D550" i="5"/>
  <c r="E550" i="5"/>
  <c r="F550" i="5"/>
  <c r="G550" i="5"/>
  <c r="H550" i="5"/>
  <c r="I550" i="5"/>
  <c r="J550" i="5"/>
  <c r="K550" i="5"/>
  <c r="D551" i="5"/>
  <c r="E551" i="5"/>
  <c r="F551" i="5"/>
  <c r="G551" i="5"/>
  <c r="H551" i="5"/>
  <c r="I551" i="5"/>
  <c r="J551" i="5"/>
  <c r="K551" i="5"/>
  <c r="D552" i="5"/>
  <c r="E552" i="5"/>
  <c r="F552" i="5"/>
  <c r="G552" i="5"/>
  <c r="H552" i="5"/>
  <c r="I552" i="5"/>
  <c r="J552" i="5"/>
  <c r="K552" i="5"/>
  <c r="D553" i="5"/>
  <c r="E553" i="5"/>
  <c r="F553" i="5"/>
  <c r="G553" i="5"/>
  <c r="H553" i="5"/>
  <c r="I553" i="5"/>
  <c r="J553" i="5"/>
  <c r="K553" i="5"/>
  <c r="D554" i="5"/>
  <c r="E554" i="5"/>
  <c r="F554" i="5"/>
  <c r="G554" i="5"/>
  <c r="H554" i="5"/>
  <c r="I554" i="5"/>
  <c r="J554" i="5"/>
  <c r="K554" i="5"/>
  <c r="D555" i="5"/>
  <c r="E555" i="5"/>
  <c r="F555" i="5"/>
  <c r="G555" i="5"/>
  <c r="H555" i="5"/>
  <c r="I555" i="5"/>
  <c r="J555" i="5"/>
  <c r="K555" i="5"/>
  <c r="D556" i="5"/>
  <c r="E556" i="5"/>
  <c r="F556" i="5"/>
  <c r="G556" i="5"/>
  <c r="H556" i="5"/>
  <c r="I556" i="5"/>
  <c r="J556" i="5"/>
  <c r="K556" i="5"/>
  <c r="D557" i="5"/>
  <c r="E557" i="5"/>
  <c r="F557" i="5"/>
  <c r="G557" i="5"/>
  <c r="H557" i="5"/>
  <c r="I557" i="5"/>
  <c r="J557" i="5"/>
  <c r="K557" i="5"/>
  <c r="D558" i="5"/>
  <c r="E558" i="5"/>
  <c r="F558" i="5"/>
  <c r="G558" i="5"/>
  <c r="H558" i="5"/>
  <c r="I558" i="5"/>
  <c r="J558" i="5"/>
  <c r="K558" i="5"/>
  <c r="D559" i="5"/>
  <c r="E559" i="5"/>
  <c r="F559" i="5"/>
  <c r="G559" i="5"/>
  <c r="H559" i="5"/>
  <c r="I559" i="5"/>
  <c r="J559" i="5"/>
  <c r="K559" i="5"/>
  <c r="D560" i="5"/>
  <c r="E560" i="5"/>
  <c r="F560" i="5"/>
  <c r="G560" i="5"/>
  <c r="H560" i="5"/>
  <c r="I560" i="5"/>
  <c r="J560" i="5"/>
  <c r="K560" i="5"/>
  <c r="D561" i="5"/>
  <c r="E561" i="5"/>
  <c r="F561" i="5"/>
  <c r="G561" i="5"/>
  <c r="H561" i="5"/>
  <c r="I561" i="5"/>
  <c r="J561" i="5"/>
  <c r="K561" i="5"/>
  <c r="D562" i="5"/>
  <c r="E562" i="5"/>
  <c r="F562" i="5"/>
  <c r="G562" i="5"/>
  <c r="H562" i="5"/>
  <c r="I562" i="5"/>
  <c r="J562" i="5"/>
  <c r="K562" i="5"/>
  <c r="D563" i="5"/>
  <c r="E563" i="5"/>
  <c r="F563" i="5"/>
  <c r="G563" i="5"/>
  <c r="H563" i="5"/>
  <c r="I563" i="5"/>
  <c r="J563" i="5"/>
  <c r="K563" i="5"/>
  <c r="D564" i="5"/>
  <c r="E564" i="5"/>
  <c r="F564" i="5"/>
  <c r="G564" i="5"/>
  <c r="H564" i="5"/>
  <c r="I564" i="5"/>
  <c r="J564" i="5"/>
  <c r="K564" i="5"/>
  <c r="D565" i="5"/>
  <c r="E565" i="5"/>
  <c r="F565" i="5"/>
  <c r="G565" i="5"/>
  <c r="H565" i="5"/>
  <c r="I565" i="5"/>
  <c r="J565" i="5"/>
  <c r="K565" i="5"/>
  <c r="D566" i="5"/>
  <c r="E566" i="5"/>
  <c r="F566" i="5"/>
  <c r="G566" i="5"/>
  <c r="H566" i="5"/>
  <c r="I566" i="5"/>
  <c r="J566" i="5"/>
  <c r="K566" i="5"/>
  <c r="D567" i="5"/>
  <c r="E567" i="5"/>
  <c r="F567" i="5"/>
  <c r="G567" i="5"/>
  <c r="H567" i="5"/>
  <c r="I567" i="5"/>
  <c r="J567" i="5"/>
  <c r="K567" i="5"/>
  <c r="D568" i="5"/>
  <c r="E568" i="5"/>
  <c r="F568" i="5"/>
  <c r="G568" i="5"/>
  <c r="H568" i="5"/>
  <c r="I568" i="5"/>
  <c r="J568" i="5"/>
  <c r="K568" i="5"/>
  <c r="D569" i="5"/>
  <c r="E569" i="5"/>
  <c r="F569" i="5"/>
  <c r="G569" i="5"/>
  <c r="H569" i="5"/>
  <c r="I569" i="5"/>
  <c r="J569" i="5"/>
  <c r="K569" i="5"/>
  <c r="D570" i="5"/>
  <c r="E570" i="5"/>
  <c r="F570" i="5"/>
  <c r="G570" i="5"/>
  <c r="H570" i="5"/>
  <c r="I570" i="5"/>
  <c r="J570" i="5"/>
  <c r="K570" i="5"/>
  <c r="D571" i="5"/>
  <c r="E571" i="5"/>
  <c r="F571" i="5"/>
  <c r="G571" i="5"/>
  <c r="H571" i="5"/>
  <c r="I571" i="5"/>
  <c r="J571" i="5"/>
  <c r="K571" i="5"/>
  <c r="D572" i="5"/>
  <c r="E572" i="5"/>
  <c r="F572" i="5"/>
  <c r="G572" i="5"/>
  <c r="H572" i="5"/>
  <c r="I572" i="5"/>
  <c r="J572" i="5"/>
  <c r="K572" i="5"/>
  <c r="D573" i="5"/>
  <c r="E573" i="5"/>
  <c r="F573" i="5"/>
  <c r="G573" i="5"/>
  <c r="H573" i="5"/>
  <c r="I573" i="5"/>
  <c r="J573" i="5"/>
  <c r="K573" i="5"/>
  <c r="D574" i="5"/>
  <c r="E574" i="5"/>
  <c r="F574" i="5"/>
  <c r="G574" i="5"/>
  <c r="H574" i="5"/>
  <c r="I574" i="5"/>
  <c r="J574" i="5"/>
  <c r="K574" i="5"/>
  <c r="D575" i="5"/>
  <c r="E575" i="5"/>
  <c r="F575" i="5"/>
  <c r="G575" i="5"/>
  <c r="H575" i="5"/>
  <c r="I575" i="5"/>
  <c r="J575" i="5"/>
  <c r="K575" i="5"/>
  <c r="D576" i="5"/>
  <c r="E576" i="5"/>
  <c r="F576" i="5"/>
  <c r="G576" i="5"/>
  <c r="H576" i="5"/>
  <c r="I576" i="5"/>
  <c r="J576" i="5"/>
  <c r="K576" i="5"/>
  <c r="D577" i="5"/>
  <c r="E577" i="5"/>
  <c r="F577" i="5"/>
  <c r="G577" i="5"/>
  <c r="H577" i="5"/>
  <c r="I577" i="5"/>
  <c r="J577" i="5"/>
  <c r="K577" i="5"/>
  <c r="D578" i="5"/>
  <c r="E578" i="5"/>
  <c r="F578" i="5"/>
  <c r="G578" i="5"/>
  <c r="H578" i="5"/>
  <c r="I578" i="5"/>
  <c r="J578" i="5"/>
  <c r="K578" i="5"/>
  <c r="D579" i="5"/>
  <c r="E579" i="5"/>
  <c r="F579" i="5"/>
  <c r="G579" i="5"/>
  <c r="H579" i="5"/>
  <c r="I579" i="5"/>
  <c r="J579" i="5"/>
  <c r="K579" i="5"/>
  <c r="D580" i="5"/>
  <c r="E580" i="5"/>
  <c r="F580" i="5"/>
  <c r="G580" i="5"/>
  <c r="H580" i="5"/>
  <c r="I580" i="5"/>
  <c r="J580" i="5"/>
  <c r="K580" i="5"/>
  <c r="D581" i="5"/>
  <c r="E581" i="5"/>
  <c r="F581" i="5"/>
  <c r="G581" i="5"/>
  <c r="H581" i="5"/>
  <c r="I581" i="5"/>
  <c r="J581" i="5"/>
  <c r="K581" i="5"/>
  <c r="D582" i="5"/>
  <c r="E582" i="5"/>
  <c r="F582" i="5"/>
  <c r="G582" i="5"/>
  <c r="H582" i="5"/>
  <c r="I582" i="5"/>
  <c r="J582" i="5"/>
  <c r="K582" i="5"/>
  <c r="D583" i="5"/>
  <c r="E583" i="5"/>
  <c r="F583" i="5"/>
  <c r="G583" i="5"/>
  <c r="H583" i="5"/>
  <c r="I583" i="5"/>
  <c r="J583" i="5"/>
  <c r="K583" i="5"/>
  <c r="D584" i="5"/>
  <c r="E584" i="5"/>
  <c r="F584" i="5"/>
  <c r="G584" i="5"/>
  <c r="H584" i="5"/>
  <c r="I584" i="5"/>
  <c r="J584" i="5"/>
  <c r="K584" i="5"/>
  <c r="D585" i="5"/>
  <c r="E585" i="5"/>
  <c r="F585" i="5"/>
  <c r="G585" i="5"/>
  <c r="H585" i="5"/>
  <c r="I585" i="5"/>
  <c r="J585" i="5"/>
  <c r="K585" i="5"/>
  <c r="D586" i="5"/>
  <c r="E586" i="5"/>
  <c r="F586" i="5"/>
  <c r="G586" i="5"/>
  <c r="H586" i="5"/>
  <c r="I586" i="5"/>
  <c r="J586" i="5"/>
  <c r="K586" i="5"/>
  <c r="D587" i="5"/>
  <c r="E587" i="5"/>
  <c r="F587" i="5"/>
  <c r="G587" i="5"/>
  <c r="H587" i="5"/>
  <c r="I587" i="5"/>
  <c r="J587" i="5"/>
  <c r="K587" i="5"/>
  <c r="D588" i="5"/>
  <c r="E588" i="5"/>
  <c r="F588" i="5"/>
  <c r="G588" i="5"/>
  <c r="H588" i="5"/>
  <c r="I588" i="5"/>
  <c r="J588" i="5"/>
  <c r="K588" i="5"/>
  <c r="D589" i="5"/>
  <c r="E589" i="5"/>
  <c r="F589" i="5"/>
  <c r="G589" i="5"/>
  <c r="H589" i="5"/>
  <c r="I589" i="5"/>
  <c r="J589" i="5"/>
  <c r="K589" i="5"/>
  <c r="D590" i="5"/>
  <c r="E590" i="5"/>
  <c r="F590" i="5"/>
  <c r="G590" i="5"/>
  <c r="H590" i="5"/>
  <c r="I590" i="5"/>
  <c r="J590" i="5"/>
  <c r="K590" i="5"/>
  <c r="D591" i="5"/>
  <c r="E591" i="5"/>
  <c r="F591" i="5"/>
  <c r="G591" i="5"/>
  <c r="H591" i="5"/>
  <c r="I591" i="5"/>
  <c r="J591" i="5"/>
  <c r="K591" i="5"/>
  <c r="D592" i="5"/>
  <c r="E592" i="5"/>
  <c r="F592" i="5"/>
  <c r="G592" i="5"/>
  <c r="H592" i="5"/>
  <c r="I592" i="5"/>
  <c r="J592" i="5"/>
  <c r="K592" i="5"/>
  <c r="D593" i="5"/>
  <c r="E593" i="5"/>
  <c r="F593" i="5"/>
  <c r="G593" i="5"/>
  <c r="H593" i="5"/>
  <c r="I593" i="5"/>
  <c r="J593" i="5"/>
  <c r="K593" i="5"/>
  <c r="D594" i="5"/>
  <c r="E594" i="5"/>
  <c r="F594" i="5"/>
  <c r="G594" i="5"/>
  <c r="H594" i="5"/>
  <c r="I594" i="5"/>
  <c r="J594" i="5"/>
  <c r="K594" i="5"/>
  <c r="D595" i="5"/>
  <c r="E595" i="5"/>
  <c r="F595" i="5"/>
  <c r="G595" i="5"/>
  <c r="H595" i="5"/>
  <c r="I595" i="5"/>
  <c r="J595" i="5"/>
  <c r="K595" i="5"/>
  <c r="D596" i="5"/>
  <c r="E596" i="5"/>
  <c r="F596" i="5"/>
  <c r="G596" i="5"/>
  <c r="H596" i="5"/>
  <c r="I596" i="5"/>
  <c r="J596" i="5"/>
  <c r="K596" i="5"/>
  <c r="D597" i="5"/>
  <c r="E597" i="5"/>
  <c r="F597" i="5"/>
  <c r="G597" i="5"/>
  <c r="H597" i="5"/>
  <c r="I597" i="5"/>
  <c r="J597" i="5"/>
  <c r="K597" i="5"/>
  <c r="D598" i="5"/>
  <c r="E598" i="5"/>
  <c r="F598" i="5"/>
  <c r="G598" i="5"/>
  <c r="H598" i="5"/>
  <c r="I598" i="5"/>
  <c r="J598" i="5"/>
  <c r="K598" i="5"/>
  <c r="D599" i="5"/>
  <c r="E599" i="5"/>
  <c r="F599" i="5"/>
  <c r="G599" i="5"/>
  <c r="H599" i="5"/>
  <c r="I599" i="5"/>
  <c r="J599" i="5"/>
  <c r="K599" i="5"/>
  <c r="D600" i="5"/>
  <c r="E600" i="5"/>
  <c r="F600" i="5"/>
  <c r="G600" i="5"/>
  <c r="H600" i="5"/>
  <c r="I600" i="5"/>
  <c r="J600" i="5"/>
  <c r="K600" i="5"/>
  <c r="D601" i="5"/>
  <c r="E601" i="5"/>
  <c r="F601" i="5"/>
  <c r="G601" i="5"/>
  <c r="H601" i="5"/>
  <c r="I601" i="5"/>
  <c r="J601" i="5"/>
  <c r="K601" i="5"/>
  <c r="D602" i="5"/>
  <c r="E602" i="5"/>
  <c r="F602" i="5"/>
  <c r="G602" i="5"/>
  <c r="H602" i="5"/>
  <c r="I602" i="5"/>
  <c r="J602" i="5"/>
  <c r="K602" i="5"/>
  <c r="D603" i="5"/>
  <c r="E603" i="5"/>
  <c r="F603" i="5"/>
  <c r="G603" i="5"/>
  <c r="H603" i="5"/>
  <c r="I603" i="5"/>
  <c r="J603" i="5"/>
  <c r="K603" i="5"/>
  <c r="D604" i="5"/>
  <c r="E604" i="5"/>
  <c r="F604" i="5"/>
  <c r="G604" i="5"/>
  <c r="H604" i="5"/>
  <c r="I604" i="5"/>
  <c r="J604" i="5"/>
  <c r="K604" i="5"/>
  <c r="D605" i="5"/>
  <c r="E605" i="5"/>
  <c r="F605" i="5"/>
  <c r="G605" i="5"/>
  <c r="H605" i="5"/>
  <c r="I605" i="5"/>
  <c r="J605" i="5"/>
  <c r="K605" i="5"/>
  <c r="D606" i="5"/>
  <c r="E606" i="5"/>
  <c r="F606" i="5"/>
  <c r="G606" i="5"/>
  <c r="H606" i="5"/>
  <c r="I606" i="5"/>
  <c r="J606" i="5"/>
  <c r="K606" i="5"/>
  <c r="D607" i="5"/>
  <c r="E607" i="5"/>
  <c r="F607" i="5"/>
  <c r="G607" i="5"/>
  <c r="H607" i="5"/>
  <c r="I607" i="5"/>
  <c r="J607" i="5"/>
  <c r="K607" i="5"/>
  <c r="D608" i="5"/>
  <c r="E608" i="5"/>
  <c r="F608" i="5"/>
  <c r="G608" i="5"/>
  <c r="H608" i="5"/>
  <c r="I608" i="5"/>
  <c r="J608" i="5"/>
  <c r="K608" i="5"/>
  <c r="D609" i="5"/>
  <c r="E609" i="5"/>
  <c r="F609" i="5"/>
  <c r="G609" i="5"/>
  <c r="H609" i="5"/>
  <c r="I609" i="5"/>
  <c r="J609" i="5"/>
  <c r="K609" i="5"/>
  <c r="D610" i="5"/>
  <c r="E610" i="5"/>
  <c r="F610" i="5"/>
  <c r="G610" i="5"/>
  <c r="H610" i="5"/>
  <c r="I610" i="5"/>
  <c r="J610" i="5"/>
  <c r="K610" i="5"/>
  <c r="D611" i="5"/>
  <c r="E611" i="5"/>
  <c r="F611" i="5"/>
  <c r="G611" i="5"/>
  <c r="H611" i="5"/>
  <c r="I611" i="5"/>
  <c r="J611" i="5"/>
  <c r="K611" i="5"/>
  <c r="D612" i="5"/>
  <c r="E612" i="5"/>
  <c r="F612" i="5"/>
  <c r="G612" i="5"/>
  <c r="H612" i="5"/>
  <c r="I612" i="5"/>
  <c r="J612" i="5"/>
  <c r="K612" i="5"/>
  <c r="D613" i="5"/>
  <c r="E613" i="5"/>
  <c r="F613" i="5"/>
  <c r="G613" i="5"/>
  <c r="H613" i="5"/>
  <c r="I613" i="5"/>
  <c r="J613" i="5"/>
  <c r="K613" i="5"/>
  <c r="D614" i="5"/>
  <c r="E614" i="5"/>
  <c r="F614" i="5"/>
  <c r="G614" i="5"/>
  <c r="H614" i="5"/>
  <c r="I614" i="5"/>
  <c r="J614" i="5"/>
  <c r="K614" i="5"/>
  <c r="D615" i="5"/>
  <c r="E615" i="5"/>
  <c r="F615" i="5"/>
  <c r="G615" i="5"/>
  <c r="H615" i="5"/>
  <c r="I615" i="5"/>
  <c r="J615" i="5"/>
  <c r="K615" i="5"/>
  <c r="D616" i="5"/>
  <c r="E616" i="5"/>
  <c r="F616" i="5"/>
  <c r="G616" i="5"/>
  <c r="H616" i="5"/>
  <c r="I616" i="5"/>
  <c r="J616" i="5"/>
  <c r="K616" i="5"/>
  <c r="D617" i="5"/>
  <c r="E617" i="5"/>
  <c r="F617" i="5"/>
  <c r="G617" i="5"/>
  <c r="H617" i="5"/>
  <c r="I617" i="5"/>
  <c r="J617" i="5"/>
  <c r="K617" i="5"/>
  <c r="D618" i="5"/>
  <c r="E618" i="5"/>
  <c r="F618" i="5"/>
  <c r="G618" i="5"/>
  <c r="H618" i="5"/>
  <c r="I618" i="5"/>
  <c r="J618" i="5"/>
  <c r="K618" i="5"/>
  <c r="D619" i="5"/>
  <c r="E619" i="5"/>
  <c r="F619" i="5"/>
  <c r="G619" i="5"/>
  <c r="H619" i="5"/>
  <c r="I619" i="5"/>
  <c r="J619" i="5"/>
  <c r="K619" i="5"/>
  <c r="D620" i="5"/>
  <c r="E620" i="5"/>
  <c r="F620" i="5"/>
  <c r="G620" i="5"/>
  <c r="H620" i="5"/>
  <c r="I620" i="5"/>
  <c r="J620" i="5"/>
  <c r="K620" i="5"/>
  <c r="D621" i="5"/>
  <c r="E621" i="5"/>
  <c r="F621" i="5"/>
  <c r="G621" i="5"/>
  <c r="H621" i="5"/>
  <c r="I621" i="5"/>
  <c r="J621" i="5"/>
  <c r="K621" i="5"/>
  <c r="D622" i="5"/>
  <c r="E622" i="5"/>
  <c r="F622" i="5"/>
  <c r="G622" i="5"/>
  <c r="H622" i="5"/>
  <c r="I622" i="5"/>
  <c r="J622" i="5"/>
  <c r="K622" i="5"/>
  <c r="D623" i="5"/>
  <c r="E623" i="5"/>
  <c r="F623" i="5"/>
  <c r="G623" i="5"/>
  <c r="H623" i="5"/>
  <c r="I623" i="5"/>
  <c r="J623" i="5"/>
  <c r="K623" i="5"/>
  <c r="D624" i="5"/>
  <c r="E624" i="5"/>
  <c r="F624" i="5"/>
  <c r="G624" i="5"/>
  <c r="H624" i="5"/>
  <c r="I624" i="5"/>
  <c r="J624" i="5"/>
  <c r="K624" i="5"/>
  <c r="D625" i="5"/>
  <c r="E625" i="5"/>
  <c r="F625" i="5"/>
  <c r="G625" i="5"/>
  <c r="H625" i="5"/>
  <c r="I625" i="5"/>
  <c r="J625" i="5"/>
  <c r="K625" i="5"/>
  <c r="D626" i="5"/>
  <c r="E626" i="5"/>
  <c r="F626" i="5"/>
  <c r="G626" i="5"/>
  <c r="H626" i="5"/>
  <c r="I626" i="5"/>
  <c r="J626" i="5"/>
  <c r="K626" i="5"/>
  <c r="D627" i="5"/>
  <c r="E627" i="5"/>
  <c r="F627" i="5"/>
  <c r="G627" i="5"/>
  <c r="H627" i="5"/>
  <c r="I627" i="5"/>
  <c r="J627" i="5"/>
  <c r="K627" i="5"/>
  <c r="D628" i="5"/>
  <c r="E628" i="5"/>
  <c r="F628" i="5"/>
  <c r="G628" i="5"/>
  <c r="H628" i="5"/>
  <c r="I628" i="5"/>
  <c r="J628" i="5"/>
  <c r="K628" i="5"/>
  <c r="D629" i="5"/>
  <c r="E629" i="5"/>
  <c r="F629" i="5"/>
  <c r="G629" i="5"/>
  <c r="H629" i="5"/>
  <c r="I629" i="5"/>
  <c r="J629" i="5"/>
  <c r="K629" i="5"/>
  <c r="D630" i="5"/>
  <c r="E630" i="5"/>
  <c r="F630" i="5"/>
  <c r="G630" i="5"/>
  <c r="H630" i="5"/>
  <c r="I630" i="5"/>
  <c r="J630" i="5"/>
  <c r="K630" i="5"/>
  <c r="D631" i="5"/>
  <c r="E631" i="5"/>
  <c r="F631" i="5"/>
  <c r="G631" i="5"/>
  <c r="H631" i="5"/>
  <c r="I631" i="5"/>
  <c r="J631" i="5"/>
  <c r="K631" i="5"/>
  <c r="D632" i="5"/>
  <c r="E632" i="5"/>
  <c r="F632" i="5"/>
  <c r="G632" i="5"/>
  <c r="H632" i="5"/>
  <c r="I632" i="5"/>
  <c r="J632" i="5"/>
  <c r="K632" i="5"/>
  <c r="D633" i="5"/>
  <c r="E633" i="5"/>
  <c r="F633" i="5"/>
  <c r="G633" i="5"/>
  <c r="H633" i="5"/>
  <c r="I633" i="5"/>
  <c r="J633" i="5"/>
  <c r="K633" i="5"/>
  <c r="D634" i="5"/>
  <c r="E634" i="5"/>
  <c r="F634" i="5"/>
  <c r="G634" i="5"/>
  <c r="H634" i="5"/>
  <c r="I634" i="5"/>
  <c r="J634" i="5"/>
  <c r="K634" i="5"/>
  <c r="D635" i="5"/>
  <c r="E635" i="5"/>
  <c r="F635" i="5"/>
  <c r="G635" i="5"/>
  <c r="H635" i="5"/>
  <c r="I635" i="5"/>
  <c r="J635" i="5"/>
  <c r="K635" i="5"/>
  <c r="D636" i="5"/>
  <c r="E636" i="5"/>
  <c r="F636" i="5"/>
  <c r="G636" i="5"/>
  <c r="H636" i="5"/>
  <c r="I636" i="5"/>
  <c r="J636" i="5"/>
  <c r="K636" i="5"/>
  <c r="D637" i="5"/>
  <c r="E637" i="5"/>
  <c r="F637" i="5"/>
  <c r="G637" i="5"/>
  <c r="H637" i="5"/>
  <c r="I637" i="5"/>
  <c r="J637" i="5"/>
  <c r="K637" i="5"/>
  <c r="D638" i="5"/>
  <c r="E638" i="5"/>
  <c r="F638" i="5"/>
  <c r="G638" i="5"/>
  <c r="H638" i="5"/>
  <c r="I638" i="5"/>
  <c r="J638" i="5"/>
  <c r="K638" i="5"/>
  <c r="D639" i="5"/>
  <c r="E639" i="5"/>
  <c r="F639" i="5"/>
  <c r="G639" i="5"/>
  <c r="H639" i="5"/>
  <c r="I639" i="5"/>
  <c r="J639" i="5"/>
  <c r="K639" i="5"/>
  <c r="D640" i="5"/>
  <c r="E640" i="5"/>
  <c r="F640" i="5"/>
  <c r="G640" i="5"/>
  <c r="H640" i="5"/>
  <c r="I640" i="5"/>
  <c r="J640" i="5"/>
  <c r="K640" i="5"/>
  <c r="D641" i="5"/>
  <c r="E641" i="5"/>
  <c r="F641" i="5"/>
  <c r="G641" i="5"/>
  <c r="H641" i="5"/>
  <c r="I641" i="5"/>
  <c r="J641" i="5"/>
  <c r="K641" i="5"/>
  <c r="D642" i="5"/>
  <c r="E642" i="5"/>
  <c r="F642" i="5"/>
  <c r="G642" i="5"/>
  <c r="H642" i="5"/>
  <c r="I642" i="5"/>
  <c r="J642" i="5"/>
  <c r="K642" i="5"/>
  <c r="D643" i="5"/>
  <c r="E643" i="5"/>
  <c r="F643" i="5"/>
  <c r="G643" i="5"/>
  <c r="H643" i="5"/>
  <c r="I643" i="5"/>
  <c r="J643" i="5"/>
  <c r="K643" i="5"/>
  <c r="D644" i="5"/>
  <c r="E644" i="5"/>
  <c r="F644" i="5"/>
  <c r="G644" i="5"/>
  <c r="H644" i="5"/>
  <c r="I644" i="5"/>
  <c r="J644" i="5"/>
  <c r="K644" i="5"/>
  <c r="D645" i="5"/>
  <c r="E645" i="5"/>
  <c r="F645" i="5"/>
  <c r="G645" i="5"/>
  <c r="H645" i="5"/>
  <c r="I645" i="5"/>
  <c r="J645" i="5"/>
  <c r="K645" i="5"/>
  <c r="D646" i="5"/>
  <c r="E646" i="5"/>
  <c r="F646" i="5"/>
  <c r="G646" i="5"/>
  <c r="H646" i="5"/>
  <c r="I646" i="5"/>
  <c r="J646" i="5"/>
  <c r="K646" i="5"/>
  <c r="D647" i="5"/>
  <c r="E647" i="5"/>
  <c r="F647" i="5"/>
  <c r="G647" i="5"/>
  <c r="H647" i="5"/>
  <c r="I647" i="5"/>
  <c r="J647" i="5"/>
  <c r="K647" i="5"/>
  <c r="D648" i="5"/>
  <c r="E648" i="5"/>
  <c r="F648" i="5"/>
  <c r="G648" i="5"/>
  <c r="H648" i="5"/>
  <c r="I648" i="5"/>
  <c r="J648" i="5"/>
  <c r="K648" i="5"/>
  <c r="D649" i="5"/>
  <c r="E649" i="5"/>
  <c r="F649" i="5"/>
  <c r="G649" i="5"/>
  <c r="H649" i="5"/>
  <c r="I649" i="5"/>
  <c r="J649" i="5"/>
  <c r="K649" i="5"/>
  <c r="D650" i="5"/>
  <c r="E650" i="5"/>
  <c r="F650" i="5"/>
  <c r="G650" i="5"/>
  <c r="H650" i="5"/>
  <c r="I650" i="5"/>
  <c r="J650" i="5"/>
  <c r="K650" i="5"/>
  <c r="D651" i="5"/>
  <c r="E651" i="5"/>
  <c r="F651" i="5"/>
  <c r="G651" i="5"/>
  <c r="H651" i="5"/>
  <c r="I651" i="5"/>
  <c r="J651" i="5"/>
  <c r="K651" i="5"/>
  <c r="D652" i="5"/>
  <c r="E652" i="5"/>
  <c r="F652" i="5"/>
  <c r="G652" i="5"/>
  <c r="H652" i="5"/>
  <c r="I652" i="5"/>
  <c r="J652" i="5"/>
  <c r="K652" i="5"/>
  <c r="D653" i="5"/>
  <c r="E653" i="5"/>
  <c r="F653" i="5"/>
  <c r="G653" i="5"/>
  <c r="H653" i="5"/>
  <c r="I653" i="5"/>
  <c r="J653" i="5"/>
  <c r="K653" i="5"/>
  <c r="D654" i="5"/>
  <c r="E654" i="5"/>
  <c r="F654" i="5"/>
  <c r="G654" i="5"/>
  <c r="H654" i="5"/>
  <c r="I654" i="5"/>
  <c r="J654" i="5"/>
  <c r="K654" i="5"/>
  <c r="D655" i="5"/>
  <c r="E655" i="5"/>
  <c r="F655" i="5"/>
  <c r="G655" i="5"/>
  <c r="H655" i="5"/>
  <c r="I655" i="5"/>
  <c r="J655" i="5"/>
  <c r="K655" i="5"/>
  <c r="D656" i="5"/>
  <c r="E656" i="5"/>
  <c r="F656" i="5"/>
  <c r="G656" i="5"/>
  <c r="H656" i="5"/>
  <c r="I656" i="5"/>
  <c r="J656" i="5"/>
  <c r="K656" i="5"/>
  <c r="D657" i="5"/>
  <c r="E657" i="5"/>
  <c r="F657" i="5"/>
  <c r="G657" i="5"/>
  <c r="H657" i="5"/>
  <c r="I657" i="5"/>
  <c r="J657" i="5"/>
  <c r="K657" i="5"/>
  <c r="D658" i="5"/>
  <c r="E658" i="5"/>
  <c r="F658" i="5"/>
  <c r="G658" i="5"/>
  <c r="H658" i="5"/>
  <c r="I658" i="5"/>
  <c r="J658" i="5"/>
  <c r="K658" i="5"/>
  <c r="D659" i="5"/>
  <c r="E659" i="5"/>
  <c r="F659" i="5"/>
  <c r="G659" i="5"/>
  <c r="H659" i="5"/>
  <c r="I659" i="5"/>
  <c r="J659" i="5"/>
  <c r="K659" i="5"/>
  <c r="D660" i="5"/>
  <c r="E660" i="5"/>
  <c r="F660" i="5"/>
  <c r="G660" i="5"/>
  <c r="H660" i="5"/>
  <c r="I660" i="5"/>
  <c r="J660" i="5"/>
  <c r="K660" i="5"/>
  <c r="D661" i="5"/>
  <c r="E661" i="5"/>
  <c r="F661" i="5"/>
  <c r="G661" i="5"/>
  <c r="H661" i="5"/>
  <c r="I661" i="5"/>
  <c r="J661" i="5"/>
  <c r="K661" i="5"/>
  <c r="D662" i="5"/>
  <c r="E662" i="5"/>
  <c r="F662" i="5"/>
  <c r="G662" i="5"/>
  <c r="H662" i="5"/>
  <c r="I662" i="5"/>
  <c r="J662" i="5"/>
  <c r="K662" i="5"/>
  <c r="D663" i="5"/>
  <c r="E663" i="5"/>
  <c r="F663" i="5"/>
  <c r="G663" i="5"/>
  <c r="H663" i="5"/>
  <c r="I663" i="5"/>
  <c r="J663" i="5"/>
  <c r="K663" i="5"/>
  <c r="D664" i="5"/>
  <c r="E664" i="5"/>
  <c r="F664" i="5"/>
  <c r="G664" i="5"/>
  <c r="H664" i="5"/>
  <c r="I664" i="5"/>
  <c r="J664" i="5"/>
  <c r="K664" i="5"/>
  <c r="D665" i="5"/>
  <c r="E665" i="5"/>
  <c r="F665" i="5"/>
  <c r="G665" i="5"/>
  <c r="H665" i="5"/>
  <c r="I665" i="5"/>
  <c r="J665" i="5"/>
  <c r="K665" i="5"/>
  <c r="D666" i="5"/>
  <c r="E666" i="5"/>
  <c r="F666" i="5"/>
  <c r="G666" i="5"/>
  <c r="H666" i="5"/>
  <c r="I666" i="5"/>
  <c r="J666" i="5"/>
  <c r="K666" i="5"/>
  <c r="D667" i="5"/>
  <c r="E667" i="5"/>
  <c r="F667" i="5"/>
  <c r="G667" i="5"/>
  <c r="H667" i="5"/>
  <c r="I667" i="5"/>
  <c r="J667" i="5"/>
  <c r="K667" i="5"/>
  <c r="D668" i="5"/>
  <c r="E668" i="5"/>
  <c r="F668" i="5"/>
  <c r="G668" i="5"/>
  <c r="H668" i="5"/>
  <c r="I668" i="5"/>
  <c r="J668" i="5"/>
  <c r="K668" i="5"/>
  <c r="D669" i="5"/>
  <c r="E669" i="5"/>
  <c r="F669" i="5"/>
  <c r="G669" i="5"/>
  <c r="H669" i="5"/>
  <c r="I669" i="5"/>
  <c r="J669" i="5"/>
  <c r="K669" i="5"/>
  <c r="D670" i="5"/>
  <c r="E670" i="5"/>
  <c r="F670" i="5"/>
  <c r="G670" i="5"/>
  <c r="H670" i="5"/>
  <c r="I670" i="5"/>
  <c r="J670" i="5"/>
  <c r="K670" i="5"/>
  <c r="D671" i="5"/>
  <c r="E671" i="5"/>
  <c r="F671" i="5"/>
  <c r="G671" i="5"/>
  <c r="H671" i="5"/>
  <c r="I671" i="5"/>
  <c r="J671" i="5"/>
  <c r="K671" i="5"/>
  <c r="D672" i="5"/>
  <c r="E672" i="5"/>
  <c r="F672" i="5"/>
  <c r="G672" i="5"/>
  <c r="H672" i="5"/>
  <c r="I672" i="5"/>
  <c r="J672" i="5"/>
  <c r="K672" i="5"/>
  <c r="D673" i="5"/>
  <c r="E673" i="5"/>
  <c r="F673" i="5"/>
  <c r="G673" i="5"/>
  <c r="H673" i="5"/>
  <c r="I673" i="5"/>
  <c r="J673" i="5"/>
  <c r="K673" i="5"/>
  <c r="D674" i="5"/>
  <c r="E674" i="5"/>
  <c r="F674" i="5"/>
  <c r="G674" i="5"/>
  <c r="H674" i="5"/>
  <c r="I674" i="5"/>
  <c r="J674" i="5"/>
  <c r="K674" i="5"/>
  <c r="D675" i="5"/>
  <c r="E675" i="5"/>
  <c r="F675" i="5"/>
  <c r="G675" i="5"/>
  <c r="H675" i="5"/>
  <c r="I675" i="5"/>
  <c r="J675" i="5"/>
  <c r="K675" i="5"/>
  <c r="D676" i="5"/>
  <c r="E676" i="5"/>
  <c r="F676" i="5"/>
  <c r="G676" i="5"/>
  <c r="H676" i="5"/>
  <c r="I676" i="5"/>
  <c r="J676" i="5"/>
  <c r="K676" i="5"/>
  <c r="D677" i="5"/>
  <c r="E677" i="5"/>
  <c r="F677" i="5"/>
  <c r="G677" i="5"/>
  <c r="H677" i="5"/>
  <c r="I677" i="5"/>
  <c r="J677" i="5"/>
  <c r="K677" i="5"/>
  <c r="D678" i="5"/>
  <c r="E678" i="5"/>
  <c r="F678" i="5"/>
  <c r="G678" i="5"/>
  <c r="H678" i="5"/>
  <c r="I678" i="5"/>
  <c r="J678" i="5"/>
  <c r="K678" i="5"/>
  <c r="D679" i="5"/>
  <c r="E679" i="5"/>
  <c r="F679" i="5"/>
  <c r="G679" i="5"/>
  <c r="H679" i="5"/>
  <c r="I679" i="5"/>
  <c r="J679" i="5"/>
  <c r="K679" i="5"/>
  <c r="D680" i="5"/>
  <c r="E680" i="5"/>
  <c r="F680" i="5"/>
  <c r="G680" i="5"/>
  <c r="H680" i="5"/>
  <c r="I680" i="5"/>
  <c r="J680" i="5"/>
  <c r="K680" i="5"/>
  <c r="D681" i="5"/>
  <c r="E681" i="5"/>
  <c r="F681" i="5"/>
  <c r="G681" i="5"/>
  <c r="H681" i="5"/>
  <c r="I681" i="5"/>
  <c r="J681" i="5"/>
  <c r="K681" i="5"/>
  <c r="D682" i="5"/>
  <c r="E682" i="5"/>
  <c r="F682" i="5"/>
  <c r="G682" i="5"/>
  <c r="H682" i="5"/>
  <c r="I682" i="5"/>
  <c r="J682" i="5"/>
  <c r="K682" i="5"/>
  <c r="D683" i="5"/>
  <c r="E683" i="5"/>
  <c r="F683" i="5"/>
  <c r="G683" i="5"/>
  <c r="H683" i="5"/>
  <c r="I683" i="5"/>
  <c r="J683" i="5"/>
  <c r="K683" i="5"/>
  <c r="D684" i="5"/>
  <c r="E684" i="5"/>
  <c r="F684" i="5"/>
  <c r="G684" i="5"/>
  <c r="H684" i="5"/>
  <c r="I684" i="5"/>
  <c r="J684" i="5"/>
  <c r="K684" i="5"/>
  <c r="D685" i="5"/>
  <c r="E685" i="5"/>
  <c r="F685" i="5"/>
  <c r="G685" i="5"/>
  <c r="H685" i="5"/>
  <c r="I685" i="5"/>
  <c r="J685" i="5"/>
  <c r="K685" i="5"/>
  <c r="D686" i="5"/>
  <c r="E686" i="5"/>
  <c r="F686" i="5"/>
  <c r="G686" i="5"/>
  <c r="H686" i="5"/>
  <c r="I686" i="5"/>
  <c r="J686" i="5"/>
  <c r="K686" i="5"/>
  <c r="D687" i="5"/>
  <c r="E687" i="5"/>
  <c r="F687" i="5"/>
  <c r="G687" i="5"/>
  <c r="H687" i="5"/>
  <c r="I687" i="5"/>
  <c r="J687" i="5"/>
  <c r="K687" i="5"/>
  <c r="D688" i="5"/>
  <c r="E688" i="5"/>
  <c r="F688" i="5"/>
  <c r="G688" i="5"/>
  <c r="H688" i="5"/>
  <c r="I688" i="5"/>
  <c r="J688" i="5"/>
  <c r="K688" i="5"/>
  <c r="D689" i="5"/>
  <c r="E689" i="5"/>
  <c r="F689" i="5"/>
  <c r="G689" i="5"/>
  <c r="H689" i="5"/>
  <c r="I689" i="5"/>
  <c r="J689" i="5"/>
  <c r="K689" i="5"/>
  <c r="D690" i="5"/>
  <c r="E690" i="5"/>
  <c r="F690" i="5"/>
  <c r="G690" i="5"/>
  <c r="H690" i="5"/>
  <c r="I690" i="5"/>
  <c r="J690" i="5"/>
  <c r="K690" i="5"/>
  <c r="D691" i="5"/>
  <c r="E691" i="5"/>
  <c r="F691" i="5"/>
  <c r="G691" i="5"/>
  <c r="H691" i="5"/>
  <c r="I691" i="5"/>
  <c r="J691" i="5"/>
  <c r="K691" i="5"/>
  <c r="D692" i="5"/>
  <c r="E692" i="5"/>
  <c r="F692" i="5"/>
  <c r="G692" i="5"/>
  <c r="H692" i="5"/>
  <c r="I692" i="5"/>
  <c r="J692" i="5"/>
  <c r="K692" i="5"/>
  <c r="D693" i="5"/>
  <c r="E693" i="5"/>
  <c r="F693" i="5"/>
  <c r="G693" i="5"/>
  <c r="H693" i="5"/>
  <c r="I693" i="5"/>
  <c r="J693" i="5"/>
  <c r="K693" i="5"/>
  <c r="D694" i="5"/>
  <c r="E694" i="5"/>
  <c r="F694" i="5"/>
  <c r="G694" i="5"/>
  <c r="H694" i="5"/>
  <c r="I694" i="5"/>
  <c r="J694" i="5"/>
  <c r="K694" i="5"/>
  <c r="D695" i="5"/>
  <c r="E695" i="5"/>
  <c r="F695" i="5"/>
  <c r="G695" i="5"/>
  <c r="H695" i="5"/>
  <c r="I695" i="5"/>
  <c r="J695" i="5"/>
  <c r="K695" i="5"/>
  <c r="D696" i="5"/>
  <c r="E696" i="5"/>
  <c r="F696" i="5"/>
  <c r="G696" i="5"/>
  <c r="H696" i="5"/>
  <c r="I696" i="5"/>
  <c r="J696" i="5"/>
  <c r="K696" i="5"/>
  <c r="D697" i="5"/>
  <c r="E697" i="5"/>
  <c r="F697" i="5"/>
  <c r="G697" i="5"/>
  <c r="H697" i="5"/>
  <c r="I697" i="5"/>
  <c r="J697" i="5"/>
  <c r="K697" i="5"/>
  <c r="D698" i="5"/>
  <c r="E698" i="5"/>
  <c r="F698" i="5"/>
  <c r="G698" i="5"/>
  <c r="H698" i="5"/>
  <c r="I698" i="5"/>
  <c r="J698" i="5"/>
  <c r="K698" i="5"/>
  <c r="D699" i="5"/>
  <c r="E699" i="5"/>
  <c r="F699" i="5"/>
  <c r="G699" i="5"/>
  <c r="H699" i="5"/>
  <c r="I699" i="5"/>
  <c r="J699" i="5"/>
  <c r="K699" i="5"/>
  <c r="D700" i="5"/>
  <c r="E700" i="5"/>
  <c r="F700" i="5"/>
  <c r="G700" i="5"/>
  <c r="H700" i="5"/>
  <c r="I700" i="5"/>
  <c r="J700" i="5"/>
  <c r="K700" i="5"/>
  <c r="D701" i="5"/>
  <c r="E701" i="5"/>
  <c r="F701" i="5"/>
  <c r="G701" i="5"/>
  <c r="H701" i="5"/>
  <c r="I701" i="5"/>
  <c r="J701" i="5"/>
  <c r="K701" i="5"/>
  <c r="D702" i="5"/>
  <c r="E702" i="5"/>
  <c r="F702" i="5"/>
  <c r="G702" i="5"/>
  <c r="H702" i="5"/>
  <c r="I702" i="5"/>
  <c r="J702" i="5"/>
  <c r="K702" i="5"/>
  <c r="D703" i="5"/>
  <c r="E703" i="5"/>
  <c r="F703" i="5"/>
  <c r="G703" i="5"/>
  <c r="H703" i="5"/>
  <c r="I703" i="5"/>
  <c r="J703" i="5"/>
  <c r="K703" i="5"/>
  <c r="D704" i="5"/>
  <c r="E704" i="5"/>
  <c r="F704" i="5"/>
  <c r="G704" i="5"/>
  <c r="H704" i="5"/>
  <c r="I704" i="5"/>
  <c r="J704" i="5"/>
  <c r="K704" i="5"/>
  <c r="D705" i="5"/>
  <c r="E705" i="5"/>
  <c r="F705" i="5"/>
  <c r="G705" i="5"/>
  <c r="H705" i="5"/>
  <c r="I705" i="5"/>
  <c r="J705" i="5"/>
  <c r="K705" i="5"/>
  <c r="D706" i="5"/>
  <c r="E706" i="5"/>
  <c r="F706" i="5"/>
  <c r="G706" i="5"/>
  <c r="H706" i="5"/>
  <c r="I706" i="5"/>
  <c r="J706" i="5"/>
  <c r="K706" i="5"/>
  <c r="D707" i="5"/>
  <c r="E707" i="5"/>
  <c r="F707" i="5"/>
  <c r="G707" i="5"/>
  <c r="H707" i="5"/>
  <c r="I707" i="5"/>
  <c r="J707" i="5"/>
  <c r="K707" i="5"/>
  <c r="D708" i="5"/>
  <c r="E708" i="5"/>
  <c r="F708" i="5"/>
  <c r="G708" i="5"/>
  <c r="H708" i="5"/>
  <c r="I708" i="5"/>
  <c r="J708" i="5"/>
  <c r="K708" i="5"/>
  <c r="D709" i="5"/>
  <c r="E709" i="5"/>
  <c r="F709" i="5"/>
  <c r="G709" i="5"/>
  <c r="H709" i="5"/>
  <c r="I709" i="5"/>
  <c r="J709" i="5"/>
  <c r="K709" i="5"/>
  <c r="D710" i="5"/>
  <c r="E710" i="5"/>
  <c r="F710" i="5"/>
  <c r="G710" i="5"/>
  <c r="H710" i="5"/>
  <c r="I710" i="5"/>
  <c r="J710" i="5"/>
  <c r="K710" i="5"/>
  <c r="D711" i="5"/>
  <c r="E711" i="5"/>
  <c r="F711" i="5"/>
  <c r="G711" i="5"/>
  <c r="H711" i="5"/>
  <c r="I711" i="5"/>
  <c r="J711" i="5"/>
  <c r="K711" i="5"/>
  <c r="D712" i="5"/>
  <c r="E712" i="5"/>
  <c r="F712" i="5"/>
  <c r="G712" i="5"/>
  <c r="H712" i="5"/>
  <c r="I712" i="5"/>
  <c r="J712" i="5"/>
  <c r="K712" i="5"/>
  <c r="D713" i="5"/>
  <c r="E713" i="5"/>
  <c r="F713" i="5"/>
  <c r="G713" i="5"/>
  <c r="H713" i="5"/>
  <c r="I713" i="5"/>
  <c r="J713" i="5"/>
  <c r="K713" i="5"/>
  <c r="D714" i="5"/>
  <c r="E714" i="5"/>
  <c r="F714" i="5"/>
  <c r="G714" i="5"/>
  <c r="H714" i="5"/>
  <c r="I714" i="5"/>
  <c r="J714" i="5"/>
  <c r="K714" i="5"/>
  <c r="D715" i="5"/>
  <c r="E715" i="5"/>
  <c r="F715" i="5"/>
  <c r="G715" i="5"/>
  <c r="H715" i="5"/>
  <c r="I715" i="5"/>
  <c r="J715" i="5"/>
  <c r="K715" i="5"/>
  <c r="D716" i="5"/>
  <c r="E716" i="5"/>
  <c r="F716" i="5"/>
  <c r="G716" i="5"/>
  <c r="H716" i="5"/>
  <c r="I716" i="5"/>
  <c r="J716" i="5"/>
  <c r="K716" i="5"/>
  <c r="D717" i="5"/>
  <c r="E717" i="5"/>
  <c r="F717" i="5"/>
  <c r="G717" i="5"/>
  <c r="H717" i="5"/>
  <c r="I717" i="5"/>
  <c r="J717" i="5"/>
  <c r="K717" i="5"/>
  <c r="D718" i="5"/>
  <c r="E718" i="5"/>
  <c r="F718" i="5"/>
  <c r="G718" i="5"/>
  <c r="H718" i="5"/>
  <c r="I718" i="5"/>
  <c r="J718" i="5"/>
  <c r="K718" i="5"/>
  <c r="D719" i="5"/>
  <c r="E719" i="5"/>
  <c r="F719" i="5"/>
  <c r="G719" i="5"/>
  <c r="H719" i="5"/>
  <c r="I719" i="5"/>
  <c r="J719" i="5"/>
  <c r="K719" i="5"/>
  <c r="D720" i="5"/>
  <c r="E720" i="5"/>
  <c r="F720" i="5"/>
  <c r="G720" i="5"/>
  <c r="H720" i="5"/>
  <c r="I720" i="5"/>
  <c r="J720" i="5"/>
  <c r="K720" i="5"/>
  <c r="D721" i="5"/>
  <c r="E721" i="5"/>
  <c r="F721" i="5"/>
  <c r="G721" i="5"/>
  <c r="H721" i="5"/>
  <c r="I721" i="5"/>
  <c r="J721" i="5"/>
  <c r="K721" i="5"/>
  <c r="D722" i="5"/>
  <c r="E722" i="5"/>
  <c r="F722" i="5"/>
  <c r="G722" i="5"/>
  <c r="H722" i="5"/>
  <c r="I722" i="5"/>
  <c r="J722" i="5"/>
  <c r="K722" i="5"/>
  <c r="D723" i="5"/>
  <c r="E723" i="5"/>
  <c r="F723" i="5"/>
  <c r="G723" i="5"/>
  <c r="H723" i="5"/>
  <c r="I723" i="5"/>
  <c r="J723" i="5"/>
  <c r="K723" i="5"/>
  <c r="D724" i="5"/>
  <c r="E724" i="5"/>
  <c r="F724" i="5"/>
  <c r="G724" i="5"/>
  <c r="H724" i="5"/>
  <c r="I724" i="5"/>
  <c r="J724" i="5"/>
  <c r="K724" i="5"/>
  <c r="D725" i="5"/>
  <c r="E725" i="5"/>
  <c r="F725" i="5"/>
  <c r="G725" i="5"/>
  <c r="H725" i="5"/>
  <c r="I725" i="5"/>
  <c r="J725" i="5"/>
  <c r="K725" i="5"/>
  <c r="D726" i="5"/>
  <c r="E726" i="5"/>
  <c r="F726" i="5"/>
  <c r="G726" i="5"/>
  <c r="H726" i="5"/>
  <c r="I726" i="5"/>
  <c r="J726" i="5"/>
  <c r="K726" i="5"/>
  <c r="D727" i="5"/>
  <c r="E727" i="5"/>
  <c r="F727" i="5"/>
  <c r="G727" i="5"/>
  <c r="H727" i="5"/>
  <c r="I727" i="5"/>
  <c r="J727" i="5"/>
  <c r="K727" i="5"/>
  <c r="D728" i="5"/>
  <c r="E728" i="5"/>
  <c r="F728" i="5"/>
  <c r="G728" i="5"/>
  <c r="H728" i="5"/>
  <c r="I728" i="5"/>
  <c r="J728" i="5"/>
  <c r="K728" i="5"/>
  <c r="D729" i="5"/>
  <c r="E729" i="5"/>
  <c r="F729" i="5"/>
  <c r="G729" i="5"/>
  <c r="H729" i="5"/>
  <c r="I729" i="5"/>
  <c r="J729" i="5"/>
  <c r="K729" i="5"/>
  <c r="D730" i="5"/>
  <c r="E730" i="5"/>
  <c r="F730" i="5"/>
  <c r="G730" i="5"/>
  <c r="H730" i="5"/>
  <c r="I730" i="5"/>
  <c r="J730" i="5"/>
  <c r="K730" i="5"/>
  <c r="D731" i="5"/>
  <c r="E731" i="5"/>
  <c r="F731" i="5"/>
  <c r="G731" i="5"/>
  <c r="H731" i="5"/>
  <c r="I731" i="5"/>
  <c r="J731" i="5"/>
  <c r="K731" i="5"/>
  <c r="D732" i="5"/>
  <c r="E732" i="5"/>
  <c r="F732" i="5"/>
  <c r="G732" i="5"/>
  <c r="H732" i="5"/>
  <c r="I732" i="5"/>
  <c r="J732" i="5"/>
  <c r="K732" i="5"/>
  <c r="D733" i="5"/>
  <c r="E733" i="5"/>
  <c r="F733" i="5"/>
  <c r="G733" i="5"/>
  <c r="H733" i="5"/>
  <c r="I733" i="5"/>
  <c r="J733" i="5"/>
  <c r="K733" i="5"/>
  <c r="D734" i="5"/>
  <c r="E734" i="5"/>
  <c r="F734" i="5"/>
  <c r="G734" i="5"/>
  <c r="H734" i="5"/>
  <c r="I734" i="5"/>
  <c r="J734" i="5"/>
  <c r="K734" i="5"/>
  <c r="D735" i="5"/>
  <c r="E735" i="5"/>
  <c r="F735" i="5"/>
  <c r="G735" i="5"/>
  <c r="H735" i="5"/>
  <c r="I735" i="5"/>
  <c r="J735" i="5"/>
  <c r="K735" i="5"/>
  <c r="D736" i="5"/>
  <c r="E736" i="5"/>
  <c r="F736" i="5"/>
  <c r="G736" i="5"/>
  <c r="H736" i="5"/>
  <c r="I736" i="5"/>
  <c r="J736" i="5"/>
  <c r="K736" i="5"/>
  <c r="D737" i="5"/>
  <c r="E737" i="5"/>
  <c r="F737" i="5"/>
  <c r="G737" i="5"/>
  <c r="H737" i="5"/>
  <c r="I737" i="5"/>
  <c r="J737" i="5"/>
  <c r="K737" i="5"/>
  <c r="D738" i="5"/>
  <c r="E738" i="5"/>
  <c r="F738" i="5"/>
  <c r="G738" i="5"/>
  <c r="H738" i="5"/>
  <c r="I738" i="5"/>
  <c r="J738" i="5"/>
  <c r="K738" i="5"/>
  <c r="D739" i="5"/>
  <c r="E739" i="5"/>
  <c r="F739" i="5"/>
  <c r="G739" i="5"/>
  <c r="H739" i="5"/>
  <c r="I739" i="5"/>
  <c r="J739" i="5"/>
  <c r="K739" i="5"/>
  <c r="D740" i="5"/>
  <c r="E740" i="5"/>
  <c r="F740" i="5"/>
  <c r="G740" i="5"/>
  <c r="H740" i="5"/>
  <c r="I740" i="5"/>
  <c r="J740" i="5"/>
  <c r="K740" i="5"/>
  <c r="D741" i="5"/>
  <c r="E741" i="5"/>
  <c r="F741" i="5"/>
  <c r="G741" i="5"/>
  <c r="H741" i="5"/>
  <c r="I741" i="5"/>
  <c r="J741" i="5"/>
  <c r="K741" i="5"/>
  <c r="D742" i="5"/>
  <c r="E742" i="5"/>
  <c r="F742" i="5"/>
  <c r="G742" i="5"/>
  <c r="H742" i="5"/>
  <c r="I742" i="5"/>
  <c r="J742" i="5"/>
  <c r="K742" i="5"/>
  <c r="D743" i="5"/>
  <c r="E743" i="5"/>
  <c r="F743" i="5"/>
  <c r="G743" i="5"/>
  <c r="H743" i="5"/>
  <c r="I743" i="5"/>
  <c r="J743" i="5"/>
  <c r="K743" i="5"/>
  <c r="D744" i="5"/>
  <c r="E744" i="5"/>
  <c r="F744" i="5"/>
  <c r="G744" i="5"/>
  <c r="H744" i="5"/>
  <c r="I744" i="5"/>
  <c r="J744" i="5"/>
  <c r="K744" i="5"/>
  <c r="D745" i="5"/>
  <c r="E745" i="5"/>
  <c r="F745" i="5"/>
  <c r="G745" i="5"/>
  <c r="H745" i="5"/>
  <c r="I745" i="5"/>
  <c r="J745" i="5"/>
  <c r="K745" i="5"/>
  <c r="D746" i="5"/>
  <c r="E746" i="5"/>
  <c r="F746" i="5"/>
  <c r="G746" i="5"/>
  <c r="H746" i="5"/>
  <c r="I746" i="5"/>
  <c r="J746" i="5"/>
  <c r="K746" i="5"/>
  <c r="D747" i="5"/>
  <c r="E747" i="5"/>
  <c r="F747" i="5"/>
  <c r="G747" i="5"/>
  <c r="H747" i="5"/>
  <c r="I747" i="5"/>
  <c r="J747" i="5"/>
  <c r="K747" i="5"/>
  <c r="D748" i="5"/>
  <c r="E748" i="5"/>
  <c r="F748" i="5"/>
  <c r="G748" i="5"/>
  <c r="H748" i="5"/>
  <c r="I748" i="5"/>
  <c r="J748" i="5"/>
  <c r="K748" i="5"/>
  <c r="D749" i="5"/>
  <c r="E749" i="5"/>
  <c r="F749" i="5"/>
  <c r="G749" i="5"/>
  <c r="H749" i="5"/>
  <c r="I749" i="5"/>
  <c r="J749" i="5"/>
  <c r="K749" i="5"/>
  <c r="D750" i="5"/>
  <c r="E750" i="5"/>
  <c r="F750" i="5"/>
  <c r="G750" i="5"/>
  <c r="H750" i="5"/>
  <c r="I750" i="5"/>
  <c r="J750" i="5"/>
  <c r="K750" i="5"/>
  <c r="D751" i="5"/>
  <c r="E751" i="5"/>
  <c r="F751" i="5"/>
  <c r="G751" i="5"/>
  <c r="H751" i="5"/>
  <c r="I751" i="5"/>
  <c r="J751" i="5"/>
  <c r="K751" i="5"/>
  <c r="D752" i="5"/>
  <c r="E752" i="5"/>
  <c r="F752" i="5"/>
  <c r="G752" i="5"/>
  <c r="H752" i="5"/>
  <c r="I752" i="5"/>
  <c r="J752" i="5"/>
  <c r="K752" i="5"/>
  <c r="D753" i="5"/>
  <c r="E753" i="5"/>
  <c r="F753" i="5"/>
  <c r="G753" i="5"/>
  <c r="H753" i="5"/>
  <c r="I753" i="5"/>
  <c r="J753" i="5"/>
  <c r="K753" i="5"/>
  <c r="D754" i="5"/>
  <c r="E754" i="5"/>
  <c r="F754" i="5"/>
  <c r="G754" i="5"/>
  <c r="H754" i="5"/>
  <c r="I754" i="5"/>
  <c r="J754" i="5"/>
  <c r="K754" i="5"/>
  <c r="D755" i="5"/>
  <c r="E755" i="5"/>
  <c r="F755" i="5"/>
  <c r="G755" i="5"/>
  <c r="H755" i="5"/>
  <c r="I755" i="5"/>
  <c r="J755" i="5"/>
  <c r="K755" i="5"/>
  <c r="D756" i="5"/>
  <c r="E756" i="5"/>
  <c r="F756" i="5"/>
  <c r="G756" i="5"/>
  <c r="H756" i="5"/>
  <c r="I756" i="5"/>
  <c r="J756" i="5"/>
  <c r="K756" i="5"/>
  <c r="D757" i="5"/>
  <c r="E757" i="5"/>
  <c r="F757" i="5"/>
  <c r="G757" i="5"/>
  <c r="H757" i="5"/>
  <c r="I757" i="5"/>
  <c r="J757" i="5"/>
  <c r="K757" i="5"/>
  <c r="D758" i="5"/>
  <c r="E758" i="5"/>
  <c r="F758" i="5"/>
  <c r="G758" i="5"/>
  <c r="H758" i="5"/>
  <c r="I758" i="5"/>
  <c r="J758" i="5"/>
  <c r="K758" i="5"/>
  <c r="D759" i="5"/>
  <c r="E759" i="5"/>
  <c r="F759" i="5"/>
  <c r="G759" i="5"/>
  <c r="H759" i="5"/>
  <c r="I759" i="5"/>
  <c r="J759" i="5"/>
  <c r="K759" i="5"/>
  <c r="D760" i="5"/>
  <c r="E760" i="5"/>
  <c r="F760" i="5"/>
  <c r="G760" i="5"/>
  <c r="H760" i="5"/>
  <c r="I760" i="5"/>
  <c r="J760" i="5"/>
  <c r="K760" i="5"/>
  <c r="D761" i="5"/>
  <c r="E761" i="5"/>
  <c r="F761" i="5"/>
  <c r="G761" i="5"/>
  <c r="H761" i="5"/>
  <c r="I761" i="5"/>
  <c r="J761" i="5"/>
  <c r="K761" i="5"/>
  <c r="D762" i="5"/>
  <c r="E762" i="5"/>
  <c r="F762" i="5"/>
  <c r="G762" i="5"/>
  <c r="H762" i="5"/>
  <c r="I762" i="5"/>
  <c r="J762" i="5"/>
  <c r="K762" i="5"/>
  <c r="D763" i="5"/>
  <c r="E763" i="5"/>
  <c r="F763" i="5"/>
  <c r="G763" i="5"/>
  <c r="H763" i="5"/>
  <c r="I763" i="5"/>
  <c r="J763" i="5"/>
  <c r="K763" i="5"/>
  <c r="D764" i="5"/>
  <c r="E764" i="5"/>
  <c r="F764" i="5"/>
  <c r="G764" i="5"/>
  <c r="H764" i="5"/>
  <c r="I764" i="5"/>
  <c r="J764" i="5"/>
  <c r="K764" i="5"/>
  <c r="D765" i="5"/>
  <c r="E765" i="5"/>
  <c r="F765" i="5"/>
  <c r="G765" i="5"/>
  <c r="H765" i="5"/>
  <c r="I765" i="5"/>
  <c r="J765" i="5"/>
  <c r="K765" i="5"/>
  <c r="D766" i="5"/>
  <c r="E766" i="5"/>
  <c r="F766" i="5"/>
  <c r="G766" i="5"/>
  <c r="H766" i="5"/>
  <c r="I766" i="5"/>
  <c r="J766" i="5"/>
  <c r="K766" i="5"/>
  <c r="D767" i="5"/>
  <c r="E767" i="5"/>
  <c r="F767" i="5"/>
  <c r="G767" i="5"/>
  <c r="H767" i="5"/>
  <c r="I767" i="5"/>
  <c r="J767" i="5"/>
  <c r="K767" i="5"/>
  <c r="D768" i="5"/>
  <c r="E768" i="5"/>
  <c r="F768" i="5"/>
  <c r="G768" i="5"/>
  <c r="H768" i="5"/>
  <c r="I768" i="5"/>
  <c r="J768" i="5"/>
  <c r="K768" i="5"/>
  <c r="D769" i="5"/>
  <c r="E769" i="5"/>
  <c r="F769" i="5"/>
  <c r="G769" i="5"/>
  <c r="H769" i="5"/>
  <c r="I769" i="5"/>
  <c r="J769" i="5"/>
  <c r="K769" i="5"/>
  <c r="D770" i="5"/>
  <c r="E770" i="5"/>
  <c r="F770" i="5"/>
  <c r="G770" i="5"/>
  <c r="H770" i="5"/>
  <c r="I770" i="5"/>
  <c r="J770" i="5"/>
  <c r="K770" i="5"/>
  <c r="D771" i="5"/>
  <c r="E771" i="5"/>
  <c r="F771" i="5"/>
  <c r="G771" i="5"/>
  <c r="H771" i="5"/>
  <c r="I771" i="5"/>
  <c r="J771" i="5"/>
  <c r="K771" i="5"/>
  <c r="D772" i="5"/>
  <c r="E772" i="5"/>
  <c r="F772" i="5"/>
  <c r="G772" i="5"/>
  <c r="H772" i="5"/>
  <c r="I772" i="5"/>
  <c r="J772" i="5"/>
  <c r="K772" i="5"/>
  <c r="D773" i="5"/>
  <c r="E773" i="5"/>
  <c r="F773" i="5"/>
  <c r="G773" i="5"/>
  <c r="H773" i="5"/>
  <c r="I773" i="5"/>
  <c r="J773" i="5"/>
  <c r="K773" i="5"/>
  <c r="D774" i="5"/>
  <c r="E774" i="5"/>
  <c r="F774" i="5"/>
  <c r="G774" i="5"/>
  <c r="H774" i="5"/>
  <c r="I774" i="5"/>
  <c r="J774" i="5"/>
  <c r="K774" i="5"/>
  <c r="D775" i="5"/>
  <c r="E775" i="5"/>
  <c r="F775" i="5"/>
  <c r="G775" i="5"/>
  <c r="H775" i="5"/>
  <c r="I775" i="5"/>
  <c r="J775" i="5"/>
  <c r="K775" i="5"/>
  <c r="D776" i="5"/>
  <c r="E776" i="5"/>
  <c r="F776" i="5"/>
  <c r="G776" i="5"/>
  <c r="H776" i="5"/>
  <c r="I776" i="5"/>
  <c r="J776" i="5"/>
  <c r="K776" i="5"/>
  <c r="D777" i="5"/>
  <c r="E777" i="5"/>
  <c r="F777" i="5"/>
  <c r="G777" i="5"/>
  <c r="H777" i="5"/>
  <c r="I777" i="5"/>
  <c r="J777" i="5"/>
  <c r="K777" i="5"/>
  <c r="D778" i="5"/>
  <c r="E778" i="5"/>
  <c r="F778" i="5"/>
  <c r="G778" i="5"/>
  <c r="H778" i="5"/>
  <c r="I778" i="5"/>
  <c r="J778" i="5"/>
  <c r="K778" i="5"/>
  <c r="D779" i="5"/>
  <c r="E779" i="5"/>
  <c r="F779" i="5"/>
  <c r="G779" i="5"/>
  <c r="H779" i="5"/>
  <c r="I779" i="5"/>
  <c r="J779" i="5"/>
  <c r="K779" i="5"/>
  <c r="D780" i="5"/>
  <c r="E780" i="5"/>
  <c r="F780" i="5"/>
  <c r="G780" i="5"/>
  <c r="H780" i="5"/>
  <c r="I780" i="5"/>
  <c r="J780" i="5"/>
  <c r="K780" i="5"/>
  <c r="D781" i="5"/>
  <c r="E781" i="5"/>
  <c r="F781" i="5"/>
  <c r="G781" i="5"/>
  <c r="H781" i="5"/>
  <c r="I781" i="5"/>
  <c r="J781" i="5"/>
  <c r="K781" i="5"/>
  <c r="D782" i="5"/>
  <c r="E782" i="5"/>
  <c r="F782" i="5"/>
  <c r="G782" i="5"/>
  <c r="H782" i="5"/>
  <c r="I782" i="5"/>
  <c r="J782" i="5"/>
  <c r="K782" i="5"/>
  <c r="D783" i="5"/>
  <c r="E783" i="5"/>
  <c r="F783" i="5"/>
  <c r="G783" i="5"/>
  <c r="H783" i="5"/>
  <c r="I783" i="5"/>
  <c r="J783" i="5"/>
  <c r="K783" i="5"/>
  <c r="D784" i="5"/>
  <c r="E784" i="5"/>
  <c r="F784" i="5"/>
  <c r="G784" i="5"/>
  <c r="H784" i="5"/>
  <c r="I784" i="5"/>
  <c r="J784" i="5"/>
  <c r="K784" i="5"/>
  <c r="D785" i="5"/>
  <c r="E785" i="5"/>
  <c r="F785" i="5"/>
  <c r="G785" i="5"/>
  <c r="H785" i="5"/>
  <c r="I785" i="5"/>
  <c r="J785" i="5"/>
  <c r="K785" i="5"/>
  <c r="D786" i="5"/>
  <c r="E786" i="5"/>
  <c r="F786" i="5"/>
  <c r="G786" i="5"/>
  <c r="H786" i="5"/>
  <c r="I786" i="5"/>
  <c r="J786" i="5"/>
  <c r="K786" i="5"/>
  <c r="D787" i="5"/>
  <c r="E787" i="5"/>
  <c r="F787" i="5"/>
  <c r="G787" i="5"/>
  <c r="H787" i="5"/>
  <c r="I787" i="5"/>
  <c r="J787" i="5"/>
  <c r="K787" i="5"/>
  <c r="D788" i="5"/>
  <c r="E788" i="5"/>
  <c r="F788" i="5"/>
  <c r="G788" i="5"/>
  <c r="H788" i="5"/>
  <c r="I788" i="5"/>
  <c r="J788" i="5"/>
  <c r="K788" i="5"/>
  <c r="D789" i="5"/>
  <c r="E789" i="5"/>
  <c r="F789" i="5"/>
  <c r="G789" i="5"/>
  <c r="H789" i="5"/>
  <c r="I789" i="5"/>
  <c r="J789" i="5"/>
  <c r="K789" i="5"/>
  <c r="D790" i="5"/>
  <c r="E790" i="5"/>
  <c r="F790" i="5"/>
  <c r="G790" i="5"/>
  <c r="H790" i="5"/>
  <c r="I790" i="5"/>
  <c r="J790" i="5"/>
  <c r="K790" i="5"/>
  <c r="D791" i="5"/>
  <c r="E791" i="5"/>
  <c r="F791" i="5"/>
  <c r="G791" i="5"/>
  <c r="H791" i="5"/>
  <c r="I791" i="5"/>
  <c r="J791" i="5"/>
  <c r="K791" i="5"/>
  <c r="D792" i="5"/>
  <c r="E792" i="5"/>
  <c r="F792" i="5"/>
  <c r="G792" i="5"/>
  <c r="H792" i="5"/>
  <c r="I792" i="5"/>
  <c r="J792" i="5"/>
  <c r="K792" i="5"/>
  <c r="D793" i="5"/>
  <c r="E793" i="5"/>
  <c r="F793" i="5"/>
  <c r="G793" i="5"/>
  <c r="H793" i="5"/>
  <c r="I793" i="5"/>
  <c r="J793" i="5"/>
  <c r="K793" i="5"/>
  <c r="D794" i="5"/>
  <c r="E794" i="5"/>
  <c r="F794" i="5"/>
  <c r="G794" i="5"/>
  <c r="H794" i="5"/>
  <c r="I794" i="5"/>
  <c r="J794" i="5"/>
  <c r="K794" i="5"/>
  <c r="D795" i="5"/>
  <c r="E795" i="5"/>
  <c r="F795" i="5"/>
  <c r="G795" i="5"/>
  <c r="H795" i="5"/>
  <c r="I795" i="5"/>
  <c r="J795" i="5"/>
  <c r="K795" i="5"/>
  <c r="D796" i="5"/>
  <c r="E796" i="5"/>
  <c r="F796" i="5"/>
  <c r="G796" i="5"/>
  <c r="H796" i="5"/>
  <c r="I796" i="5"/>
  <c r="J796" i="5"/>
  <c r="K796" i="5"/>
  <c r="D797" i="5"/>
  <c r="E797" i="5"/>
  <c r="F797" i="5"/>
  <c r="G797" i="5"/>
  <c r="H797" i="5"/>
  <c r="I797" i="5"/>
  <c r="J797" i="5"/>
  <c r="K797" i="5"/>
  <c r="D798" i="5"/>
  <c r="E798" i="5"/>
  <c r="F798" i="5"/>
  <c r="G798" i="5"/>
  <c r="H798" i="5"/>
  <c r="I798" i="5"/>
  <c r="J798" i="5"/>
  <c r="K798" i="5"/>
  <c r="D799" i="5"/>
  <c r="E799" i="5"/>
  <c r="F799" i="5"/>
  <c r="G799" i="5"/>
  <c r="H799" i="5"/>
  <c r="I799" i="5"/>
  <c r="J799" i="5"/>
  <c r="K799" i="5"/>
  <c r="D800" i="5"/>
  <c r="E800" i="5"/>
  <c r="F800" i="5"/>
  <c r="G800" i="5"/>
  <c r="H800" i="5"/>
  <c r="I800" i="5"/>
  <c r="J800" i="5"/>
  <c r="K800" i="5"/>
  <c r="D801" i="5"/>
  <c r="E801" i="5"/>
  <c r="F801" i="5"/>
  <c r="G801" i="5"/>
  <c r="H801" i="5"/>
  <c r="I801" i="5"/>
  <c r="J801" i="5"/>
  <c r="K801" i="5"/>
  <c r="D802" i="5"/>
  <c r="E802" i="5"/>
  <c r="F802" i="5"/>
  <c r="G802" i="5"/>
  <c r="H802" i="5"/>
  <c r="I802" i="5"/>
  <c r="J802" i="5"/>
  <c r="K802" i="5"/>
  <c r="D803" i="5"/>
  <c r="E803" i="5"/>
  <c r="F803" i="5"/>
  <c r="G803" i="5"/>
  <c r="H803" i="5"/>
  <c r="I803" i="5"/>
  <c r="J803" i="5"/>
  <c r="K803" i="5"/>
  <c r="D804" i="5"/>
  <c r="E804" i="5"/>
  <c r="F804" i="5"/>
  <c r="G804" i="5"/>
  <c r="H804" i="5"/>
  <c r="I804" i="5"/>
  <c r="J804" i="5"/>
  <c r="K804" i="5"/>
  <c r="D805" i="5"/>
  <c r="E805" i="5"/>
  <c r="F805" i="5"/>
  <c r="G805" i="5"/>
  <c r="H805" i="5"/>
  <c r="I805" i="5"/>
  <c r="J805" i="5"/>
  <c r="K805" i="5"/>
  <c r="D806" i="5"/>
  <c r="E806" i="5"/>
  <c r="F806" i="5"/>
  <c r="G806" i="5"/>
  <c r="H806" i="5"/>
  <c r="I806" i="5"/>
  <c r="J806" i="5"/>
  <c r="K806" i="5"/>
  <c r="D807" i="5"/>
  <c r="E807" i="5"/>
  <c r="F807" i="5"/>
  <c r="G807" i="5"/>
  <c r="H807" i="5"/>
  <c r="I807" i="5"/>
  <c r="J807" i="5"/>
  <c r="K807" i="5"/>
  <c r="D808" i="5"/>
  <c r="E808" i="5"/>
  <c r="F808" i="5"/>
  <c r="G808" i="5"/>
  <c r="H808" i="5"/>
  <c r="I808" i="5"/>
  <c r="J808" i="5"/>
  <c r="K808" i="5"/>
  <c r="D809" i="5"/>
  <c r="E809" i="5"/>
  <c r="F809" i="5"/>
  <c r="G809" i="5"/>
  <c r="H809" i="5"/>
  <c r="I809" i="5"/>
  <c r="J809" i="5"/>
  <c r="K809" i="5"/>
  <c r="D810" i="5"/>
  <c r="E810" i="5"/>
  <c r="F810" i="5"/>
  <c r="G810" i="5"/>
  <c r="H810" i="5"/>
  <c r="I810" i="5"/>
  <c r="J810" i="5"/>
  <c r="K810" i="5"/>
  <c r="D811" i="5"/>
  <c r="E811" i="5"/>
  <c r="F811" i="5"/>
  <c r="G811" i="5"/>
  <c r="H811" i="5"/>
  <c r="I811" i="5"/>
  <c r="J811" i="5"/>
  <c r="K811" i="5"/>
  <c r="D812" i="5"/>
  <c r="E812" i="5"/>
  <c r="F812" i="5"/>
  <c r="G812" i="5"/>
  <c r="H812" i="5"/>
  <c r="I812" i="5"/>
  <c r="J812" i="5"/>
  <c r="K812" i="5"/>
  <c r="D813" i="5"/>
  <c r="E813" i="5"/>
  <c r="F813" i="5"/>
  <c r="G813" i="5"/>
  <c r="H813" i="5"/>
  <c r="I813" i="5"/>
  <c r="J813" i="5"/>
  <c r="K813" i="5"/>
  <c r="D814" i="5"/>
  <c r="E814" i="5"/>
  <c r="F814" i="5"/>
  <c r="G814" i="5"/>
  <c r="H814" i="5"/>
  <c r="I814" i="5"/>
  <c r="J814" i="5"/>
  <c r="K814" i="5"/>
  <c r="D815" i="5"/>
  <c r="E815" i="5"/>
  <c r="F815" i="5"/>
  <c r="G815" i="5"/>
  <c r="H815" i="5"/>
  <c r="I815" i="5"/>
  <c r="J815" i="5"/>
  <c r="K815" i="5"/>
  <c r="D816" i="5"/>
  <c r="E816" i="5"/>
  <c r="F816" i="5"/>
  <c r="G816" i="5"/>
  <c r="H816" i="5"/>
  <c r="I816" i="5"/>
  <c r="J816" i="5"/>
  <c r="K816" i="5"/>
  <c r="D817" i="5"/>
  <c r="E817" i="5"/>
  <c r="F817" i="5"/>
  <c r="G817" i="5"/>
  <c r="H817" i="5"/>
  <c r="I817" i="5"/>
  <c r="J817" i="5"/>
  <c r="K817" i="5"/>
  <c r="D818" i="5"/>
  <c r="E818" i="5"/>
  <c r="F818" i="5"/>
  <c r="G818" i="5"/>
  <c r="H818" i="5"/>
  <c r="I818" i="5"/>
  <c r="J818" i="5"/>
  <c r="K818" i="5"/>
  <c r="D819" i="5"/>
  <c r="E819" i="5"/>
  <c r="F819" i="5"/>
  <c r="G819" i="5"/>
  <c r="H819" i="5"/>
  <c r="I819" i="5"/>
  <c r="J819" i="5"/>
  <c r="K819" i="5"/>
  <c r="D820" i="5"/>
  <c r="E820" i="5"/>
  <c r="F820" i="5"/>
  <c r="G820" i="5"/>
  <c r="H820" i="5"/>
  <c r="I820" i="5"/>
  <c r="J820" i="5"/>
  <c r="K820" i="5"/>
  <c r="D821" i="5"/>
  <c r="E821" i="5"/>
  <c r="F821" i="5"/>
  <c r="G821" i="5"/>
  <c r="H821" i="5"/>
  <c r="I821" i="5"/>
  <c r="J821" i="5"/>
  <c r="K821" i="5"/>
  <c r="D822" i="5"/>
  <c r="E822" i="5"/>
  <c r="F822" i="5"/>
  <c r="G822" i="5"/>
  <c r="H822" i="5"/>
  <c r="I822" i="5"/>
  <c r="J822" i="5"/>
  <c r="K822" i="5"/>
  <c r="D823" i="5"/>
  <c r="E823" i="5"/>
  <c r="F823" i="5"/>
  <c r="G823" i="5"/>
  <c r="H823" i="5"/>
  <c r="I823" i="5"/>
  <c r="J823" i="5"/>
  <c r="K823" i="5"/>
  <c r="D824" i="5"/>
  <c r="E824" i="5"/>
  <c r="F824" i="5"/>
  <c r="G824" i="5"/>
  <c r="H824" i="5"/>
  <c r="I824" i="5"/>
  <c r="J824" i="5"/>
  <c r="K824" i="5"/>
  <c r="D825" i="5"/>
  <c r="E825" i="5"/>
  <c r="F825" i="5"/>
  <c r="G825" i="5"/>
  <c r="H825" i="5"/>
  <c r="I825" i="5"/>
  <c r="J825" i="5"/>
  <c r="K825" i="5"/>
  <c r="D826" i="5"/>
  <c r="E826" i="5"/>
  <c r="F826" i="5"/>
  <c r="G826" i="5"/>
  <c r="H826" i="5"/>
  <c r="I826" i="5"/>
  <c r="J826" i="5"/>
  <c r="K826" i="5"/>
  <c r="D827" i="5"/>
  <c r="E827" i="5"/>
  <c r="F827" i="5"/>
  <c r="G827" i="5"/>
  <c r="H827" i="5"/>
  <c r="I827" i="5"/>
  <c r="J827" i="5"/>
  <c r="K827" i="5"/>
  <c r="D828" i="5"/>
  <c r="E828" i="5"/>
  <c r="F828" i="5"/>
  <c r="G828" i="5"/>
  <c r="H828" i="5"/>
  <c r="I828" i="5"/>
  <c r="J828" i="5"/>
  <c r="K828" i="5"/>
  <c r="D829" i="5"/>
  <c r="E829" i="5"/>
  <c r="F829" i="5"/>
  <c r="G829" i="5"/>
  <c r="H829" i="5"/>
  <c r="I829" i="5"/>
  <c r="J829" i="5"/>
  <c r="K829" i="5"/>
  <c r="D830" i="5"/>
  <c r="E830" i="5"/>
  <c r="F830" i="5"/>
  <c r="G830" i="5"/>
  <c r="H830" i="5"/>
  <c r="I830" i="5"/>
  <c r="J830" i="5"/>
  <c r="K830" i="5"/>
  <c r="D831" i="5"/>
  <c r="E831" i="5"/>
  <c r="F831" i="5"/>
  <c r="G831" i="5"/>
  <c r="H831" i="5"/>
  <c r="I831" i="5"/>
  <c r="J831" i="5"/>
  <c r="K831" i="5"/>
  <c r="D832" i="5"/>
  <c r="E832" i="5"/>
  <c r="F832" i="5"/>
  <c r="G832" i="5"/>
  <c r="H832" i="5"/>
  <c r="I832" i="5"/>
  <c r="J832" i="5"/>
  <c r="K832" i="5"/>
  <c r="D833" i="5"/>
  <c r="E833" i="5"/>
  <c r="F833" i="5"/>
  <c r="G833" i="5"/>
  <c r="H833" i="5"/>
  <c r="I833" i="5"/>
  <c r="J833" i="5"/>
  <c r="K833" i="5"/>
  <c r="D834" i="5"/>
  <c r="E834" i="5"/>
  <c r="F834" i="5"/>
  <c r="G834" i="5"/>
  <c r="H834" i="5"/>
  <c r="I834" i="5"/>
  <c r="J834" i="5"/>
  <c r="K834" i="5"/>
  <c r="D835" i="5"/>
  <c r="E835" i="5"/>
  <c r="F835" i="5"/>
  <c r="G835" i="5"/>
  <c r="H835" i="5"/>
  <c r="I835" i="5"/>
  <c r="J835" i="5"/>
  <c r="K835" i="5"/>
  <c r="D836" i="5"/>
  <c r="E836" i="5"/>
  <c r="F836" i="5"/>
  <c r="G836" i="5"/>
  <c r="H836" i="5"/>
  <c r="I836" i="5"/>
  <c r="J836" i="5"/>
  <c r="K836" i="5"/>
  <c r="D837" i="5"/>
  <c r="E837" i="5"/>
  <c r="F837" i="5"/>
  <c r="G837" i="5"/>
  <c r="H837" i="5"/>
  <c r="I837" i="5"/>
  <c r="J837" i="5"/>
  <c r="K837" i="5"/>
  <c r="D838" i="5"/>
  <c r="E838" i="5"/>
  <c r="F838" i="5"/>
  <c r="G838" i="5"/>
  <c r="H838" i="5"/>
  <c r="I838" i="5"/>
  <c r="J838" i="5"/>
  <c r="K838" i="5"/>
  <c r="D839" i="5"/>
  <c r="E839" i="5"/>
  <c r="F839" i="5"/>
  <c r="G839" i="5"/>
  <c r="H839" i="5"/>
  <c r="I839" i="5"/>
  <c r="J839" i="5"/>
  <c r="K839" i="5"/>
  <c r="D840" i="5"/>
  <c r="E840" i="5"/>
  <c r="F840" i="5"/>
  <c r="G840" i="5"/>
  <c r="H840" i="5"/>
  <c r="I840" i="5"/>
  <c r="J840" i="5"/>
  <c r="K840" i="5"/>
  <c r="D841" i="5"/>
  <c r="E841" i="5"/>
  <c r="F841" i="5"/>
  <c r="G841" i="5"/>
  <c r="H841" i="5"/>
  <c r="I841" i="5"/>
  <c r="J841" i="5"/>
  <c r="K841" i="5"/>
  <c r="D842" i="5"/>
  <c r="E842" i="5"/>
  <c r="F842" i="5"/>
  <c r="G842" i="5"/>
  <c r="H842" i="5"/>
  <c r="I842" i="5"/>
  <c r="J842" i="5"/>
  <c r="K842" i="5"/>
  <c r="D843" i="5"/>
  <c r="E843" i="5"/>
  <c r="F843" i="5"/>
  <c r="G843" i="5"/>
  <c r="H843" i="5"/>
  <c r="I843" i="5"/>
  <c r="J843" i="5"/>
  <c r="K843" i="5"/>
  <c r="D844" i="5"/>
  <c r="E844" i="5"/>
  <c r="F844" i="5"/>
  <c r="G844" i="5"/>
  <c r="H844" i="5"/>
  <c r="I844" i="5"/>
  <c r="J844" i="5"/>
  <c r="K844" i="5"/>
  <c r="D845" i="5"/>
  <c r="E845" i="5"/>
  <c r="F845" i="5"/>
  <c r="G845" i="5"/>
  <c r="H845" i="5"/>
  <c r="I845" i="5"/>
  <c r="J845" i="5"/>
  <c r="K845" i="5"/>
  <c r="D846" i="5"/>
  <c r="E846" i="5"/>
  <c r="F846" i="5"/>
  <c r="G846" i="5"/>
  <c r="H846" i="5"/>
  <c r="I846" i="5"/>
  <c r="J846" i="5"/>
  <c r="K846" i="5"/>
  <c r="D847" i="5"/>
  <c r="E847" i="5"/>
  <c r="F847" i="5"/>
  <c r="G847" i="5"/>
  <c r="H847" i="5"/>
  <c r="I847" i="5"/>
  <c r="J847" i="5"/>
  <c r="K847" i="5"/>
  <c r="D848" i="5"/>
  <c r="E848" i="5"/>
  <c r="F848" i="5"/>
  <c r="G848" i="5"/>
  <c r="H848" i="5"/>
  <c r="I848" i="5"/>
  <c r="J848" i="5"/>
  <c r="K848" i="5"/>
  <c r="D849" i="5"/>
  <c r="E849" i="5"/>
  <c r="F849" i="5"/>
  <c r="G849" i="5"/>
  <c r="H849" i="5"/>
  <c r="I849" i="5"/>
  <c r="J849" i="5"/>
  <c r="K849" i="5"/>
  <c r="D850" i="5"/>
  <c r="E850" i="5"/>
  <c r="F850" i="5"/>
  <c r="G850" i="5"/>
  <c r="H850" i="5"/>
  <c r="I850" i="5"/>
  <c r="J850" i="5"/>
  <c r="K850" i="5"/>
  <c r="D851" i="5"/>
  <c r="E851" i="5"/>
  <c r="F851" i="5"/>
  <c r="G851" i="5"/>
  <c r="H851" i="5"/>
  <c r="I851" i="5"/>
  <c r="J851" i="5"/>
  <c r="K851" i="5"/>
  <c r="D852" i="5"/>
  <c r="E852" i="5"/>
  <c r="F852" i="5"/>
  <c r="G852" i="5"/>
  <c r="H852" i="5"/>
  <c r="I852" i="5"/>
  <c r="J852" i="5"/>
  <c r="K852" i="5"/>
  <c r="D853" i="5"/>
  <c r="E853" i="5"/>
  <c r="F853" i="5"/>
  <c r="G853" i="5"/>
  <c r="H853" i="5"/>
  <c r="I853" i="5"/>
  <c r="J853" i="5"/>
  <c r="K853" i="5"/>
  <c r="D854" i="5"/>
  <c r="E854" i="5"/>
  <c r="F854" i="5"/>
  <c r="G854" i="5"/>
  <c r="H854" i="5"/>
  <c r="I854" i="5"/>
  <c r="J854" i="5"/>
  <c r="K854" i="5"/>
  <c r="D855" i="5"/>
  <c r="E855" i="5"/>
  <c r="F855" i="5"/>
  <c r="G855" i="5"/>
  <c r="H855" i="5"/>
  <c r="I855" i="5"/>
  <c r="J855" i="5"/>
  <c r="K855" i="5"/>
  <c r="D856" i="5"/>
  <c r="E856" i="5"/>
  <c r="F856" i="5"/>
  <c r="G856" i="5"/>
  <c r="H856" i="5"/>
  <c r="I856" i="5"/>
  <c r="J856" i="5"/>
  <c r="K856" i="5"/>
  <c r="D857" i="5"/>
  <c r="E857" i="5"/>
  <c r="F857" i="5"/>
  <c r="G857" i="5"/>
  <c r="H857" i="5"/>
  <c r="I857" i="5"/>
  <c r="J857" i="5"/>
  <c r="K857" i="5"/>
  <c r="D858" i="5"/>
  <c r="E858" i="5"/>
  <c r="F858" i="5"/>
  <c r="G858" i="5"/>
  <c r="H858" i="5"/>
  <c r="I858" i="5"/>
  <c r="J858" i="5"/>
  <c r="K858" i="5"/>
  <c r="D859" i="5"/>
  <c r="E859" i="5"/>
  <c r="F859" i="5"/>
  <c r="G859" i="5"/>
  <c r="H859" i="5"/>
  <c r="I859" i="5"/>
  <c r="J859" i="5"/>
  <c r="K859" i="5"/>
  <c r="D860" i="5"/>
  <c r="E860" i="5"/>
  <c r="F860" i="5"/>
  <c r="G860" i="5"/>
  <c r="H860" i="5"/>
  <c r="I860" i="5"/>
  <c r="J860" i="5"/>
  <c r="K860" i="5"/>
  <c r="D861" i="5"/>
  <c r="E861" i="5"/>
  <c r="F861" i="5"/>
  <c r="G861" i="5"/>
  <c r="H861" i="5"/>
  <c r="I861" i="5"/>
  <c r="J861" i="5"/>
  <c r="K861" i="5"/>
  <c r="D862" i="5"/>
  <c r="E862" i="5"/>
  <c r="F862" i="5"/>
  <c r="G862" i="5"/>
  <c r="H862" i="5"/>
  <c r="I862" i="5"/>
  <c r="J862" i="5"/>
  <c r="K862" i="5"/>
  <c r="D863" i="5"/>
  <c r="E863" i="5"/>
  <c r="F863" i="5"/>
  <c r="G863" i="5"/>
  <c r="H863" i="5"/>
  <c r="I863" i="5"/>
  <c r="J863" i="5"/>
  <c r="K863" i="5"/>
  <c r="D864" i="5"/>
  <c r="E864" i="5"/>
  <c r="F864" i="5"/>
  <c r="G864" i="5"/>
  <c r="H864" i="5"/>
  <c r="I864" i="5"/>
  <c r="J864" i="5"/>
  <c r="K864" i="5"/>
  <c r="D865" i="5"/>
  <c r="E865" i="5"/>
  <c r="F865" i="5"/>
  <c r="G865" i="5"/>
  <c r="H865" i="5"/>
  <c r="I865" i="5"/>
  <c r="J865" i="5"/>
  <c r="K865" i="5"/>
  <c r="D866" i="5"/>
  <c r="E866" i="5"/>
  <c r="F866" i="5"/>
  <c r="G866" i="5"/>
  <c r="H866" i="5"/>
  <c r="I866" i="5"/>
  <c r="J866" i="5"/>
  <c r="K866" i="5"/>
  <c r="D867" i="5"/>
  <c r="E867" i="5"/>
  <c r="F867" i="5"/>
  <c r="G867" i="5"/>
  <c r="H867" i="5"/>
  <c r="I867" i="5"/>
  <c r="J867" i="5"/>
  <c r="K867" i="5"/>
  <c r="D868" i="5"/>
  <c r="E868" i="5"/>
  <c r="F868" i="5"/>
  <c r="G868" i="5"/>
  <c r="H868" i="5"/>
  <c r="I868" i="5"/>
  <c r="J868" i="5"/>
  <c r="K868" i="5"/>
  <c r="D869" i="5"/>
  <c r="E869" i="5"/>
  <c r="F869" i="5"/>
  <c r="G869" i="5"/>
  <c r="H869" i="5"/>
  <c r="I869" i="5"/>
  <c r="J869" i="5"/>
  <c r="K869" i="5"/>
  <c r="D870" i="5"/>
  <c r="E870" i="5"/>
  <c r="F870" i="5"/>
  <c r="G870" i="5"/>
  <c r="H870" i="5"/>
  <c r="I870" i="5"/>
  <c r="J870" i="5"/>
  <c r="K870" i="5"/>
  <c r="D871" i="5"/>
  <c r="E871" i="5"/>
  <c r="F871" i="5"/>
  <c r="G871" i="5"/>
  <c r="H871" i="5"/>
  <c r="I871" i="5"/>
  <c r="J871" i="5"/>
  <c r="K871" i="5"/>
  <c r="D872" i="5"/>
  <c r="E872" i="5"/>
  <c r="F872" i="5"/>
  <c r="G872" i="5"/>
  <c r="H872" i="5"/>
  <c r="I872" i="5"/>
  <c r="J872" i="5"/>
  <c r="K872" i="5"/>
  <c r="D873" i="5"/>
  <c r="E873" i="5"/>
  <c r="F873" i="5"/>
  <c r="G873" i="5"/>
  <c r="H873" i="5"/>
  <c r="I873" i="5"/>
  <c r="J873" i="5"/>
  <c r="K873" i="5"/>
  <c r="D874" i="5"/>
  <c r="E874" i="5"/>
  <c r="F874" i="5"/>
  <c r="G874" i="5"/>
  <c r="H874" i="5"/>
  <c r="I874" i="5"/>
  <c r="J874" i="5"/>
  <c r="K874" i="5"/>
  <c r="D875" i="5"/>
  <c r="E875" i="5"/>
  <c r="F875" i="5"/>
  <c r="G875" i="5"/>
  <c r="H875" i="5"/>
  <c r="I875" i="5"/>
  <c r="J875" i="5"/>
  <c r="K875" i="5"/>
  <c r="D876" i="5"/>
  <c r="E876" i="5"/>
  <c r="F876" i="5"/>
  <c r="G876" i="5"/>
  <c r="H876" i="5"/>
  <c r="I876" i="5"/>
  <c r="J876" i="5"/>
  <c r="K876" i="5"/>
  <c r="D877" i="5"/>
  <c r="E877" i="5"/>
  <c r="F877" i="5"/>
  <c r="G877" i="5"/>
  <c r="H877" i="5"/>
  <c r="I877" i="5"/>
  <c r="J877" i="5"/>
  <c r="K877" i="5"/>
  <c r="D878" i="5"/>
  <c r="E878" i="5"/>
  <c r="F878" i="5"/>
  <c r="G878" i="5"/>
  <c r="H878" i="5"/>
  <c r="I878" i="5"/>
  <c r="J878" i="5"/>
  <c r="K878" i="5"/>
  <c r="D879" i="5"/>
  <c r="E879" i="5"/>
  <c r="F879" i="5"/>
  <c r="G879" i="5"/>
  <c r="H879" i="5"/>
  <c r="I879" i="5"/>
  <c r="J879" i="5"/>
  <c r="K879" i="5"/>
  <c r="D880" i="5"/>
  <c r="E880" i="5"/>
  <c r="F880" i="5"/>
  <c r="G880" i="5"/>
  <c r="H880" i="5"/>
  <c r="I880" i="5"/>
  <c r="J880" i="5"/>
  <c r="K880" i="5"/>
  <c r="D881" i="5"/>
  <c r="E881" i="5"/>
  <c r="F881" i="5"/>
  <c r="G881" i="5"/>
  <c r="H881" i="5"/>
  <c r="I881" i="5"/>
  <c r="J881" i="5"/>
  <c r="K881" i="5"/>
  <c r="D882" i="5"/>
  <c r="E882" i="5"/>
  <c r="F882" i="5"/>
  <c r="G882" i="5"/>
  <c r="H882" i="5"/>
  <c r="I882" i="5"/>
  <c r="J882" i="5"/>
  <c r="K882" i="5"/>
  <c r="D883" i="5"/>
  <c r="E883" i="5"/>
  <c r="F883" i="5"/>
  <c r="G883" i="5"/>
  <c r="H883" i="5"/>
  <c r="I883" i="5"/>
  <c r="J883" i="5"/>
  <c r="K883" i="5"/>
  <c r="D884" i="5"/>
  <c r="E884" i="5"/>
  <c r="F884" i="5"/>
  <c r="G884" i="5"/>
  <c r="H884" i="5"/>
  <c r="I884" i="5"/>
  <c r="J884" i="5"/>
  <c r="K884" i="5"/>
  <c r="D885" i="5"/>
  <c r="E885" i="5"/>
  <c r="F885" i="5"/>
  <c r="G885" i="5"/>
  <c r="H885" i="5"/>
  <c r="I885" i="5"/>
  <c r="J885" i="5"/>
  <c r="K885" i="5"/>
  <c r="D886" i="5"/>
  <c r="E886" i="5"/>
  <c r="F886" i="5"/>
  <c r="G886" i="5"/>
  <c r="H886" i="5"/>
  <c r="I886" i="5"/>
  <c r="J886" i="5"/>
  <c r="K886" i="5"/>
  <c r="D887" i="5"/>
  <c r="E887" i="5"/>
  <c r="F887" i="5"/>
  <c r="G887" i="5"/>
  <c r="H887" i="5"/>
  <c r="I887" i="5"/>
  <c r="J887" i="5"/>
  <c r="K887" i="5"/>
  <c r="D888" i="5"/>
  <c r="E888" i="5"/>
  <c r="F888" i="5"/>
  <c r="G888" i="5"/>
  <c r="H888" i="5"/>
  <c r="I888" i="5"/>
  <c r="J888" i="5"/>
  <c r="K888" i="5"/>
  <c r="D889" i="5"/>
  <c r="E889" i="5"/>
  <c r="F889" i="5"/>
  <c r="G889" i="5"/>
  <c r="H889" i="5"/>
  <c r="I889" i="5"/>
  <c r="J889" i="5"/>
  <c r="K889" i="5"/>
  <c r="D890" i="5"/>
  <c r="E890" i="5"/>
  <c r="F890" i="5"/>
  <c r="G890" i="5"/>
  <c r="H890" i="5"/>
  <c r="I890" i="5"/>
  <c r="J890" i="5"/>
  <c r="K890" i="5"/>
  <c r="D891" i="5"/>
  <c r="E891" i="5"/>
  <c r="F891" i="5"/>
  <c r="G891" i="5"/>
  <c r="H891" i="5"/>
  <c r="I891" i="5"/>
  <c r="J891" i="5"/>
  <c r="K891" i="5"/>
  <c r="D892" i="5"/>
  <c r="E892" i="5"/>
  <c r="F892" i="5"/>
  <c r="G892" i="5"/>
  <c r="H892" i="5"/>
  <c r="I892" i="5"/>
  <c r="J892" i="5"/>
  <c r="K892" i="5"/>
  <c r="D893" i="5"/>
  <c r="E893" i="5"/>
  <c r="F893" i="5"/>
  <c r="G893" i="5"/>
  <c r="H893" i="5"/>
  <c r="I893" i="5"/>
  <c r="J893" i="5"/>
  <c r="K893" i="5"/>
  <c r="D894" i="5"/>
  <c r="E894" i="5"/>
  <c r="F894" i="5"/>
  <c r="G894" i="5"/>
  <c r="H894" i="5"/>
  <c r="I894" i="5"/>
  <c r="J894" i="5"/>
  <c r="K894" i="5"/>
  <c r="D895" i="5"/>
  <c r="E895" i="5"/>
  <c r="F895" i="5"/>
  <c r="G895" i="5"/>
  <c r="H895" i="5"/>
  <c r="I895" i="5"/>
  <c r="J895" i="5"/>
  <c r="K895" i="5"/>
  <c r="D896" i="5"/>
  <c r="E896" i="5"/>
  <c r="F896" i="5"/>
  <c r="G896" i="5"/>
  <c r="H896" i="5"/>
  <c r="I896" i="5"/>
  <c r="J896" i="5"/>
  <c r="K896" i="5"/>
  <c r="D897" i="5"/>
  <c r="E897" i="5"/>
  <c r="F897" i="5"/>
  <c r="G897" i="5"/>
  <c r="H897" i="5"/>
  <c r="I897" i="5"/>
  <c r="J897" i="5"/>
  <c r="K897" i="5"/>
  <c r="D898" i="5"/>
  <c r="E898" i="5"/>
  <c r="F898" i="5"/>
  <c r="G898" i="5"/>
  <c r="H898" i="5"/>
  <c r="I898" i="5"/>
  <c r="J898" i="5"/>
  <c r="K898" i="5"/>
  <c r="D899" i="5"/>
  <c r="E899" i="5"/>
  <c r="F899" i="5"/>
  <c r="G899" i="5"/>
  <c r="H899" i="5"/>
  <c r="I899" i="5"/>
  <c r="J899" i="5"/>
  <c r="K899" i="5"/>
  <c r="D900" i="5"/>
  <c r="E900" i="5"/>
  <c r="F900" i="5"/>
  <c r="G900" i="5"/>
  <c r="H900" i="5"/>
  <c r="I900" i="5"/>
  <c r="J900" i="5"/>
  <c r="K900" i="5"/>
  <c r="D901" i="5"/>
  <c r="E901" i="5"/>
  <c r="F901" i="5"/>
  <c r="G901" i="5"/>
  <c r="H901" i="5"/>
  <c r="I901" i="5"/>
  <c r="J901" i="5"/>
  <c r="K901" i="5"/>
  <c r="D902" i="5"/>
  <c r="E902" i="5"/>
  <c r="F902" i="5"/>
  <c r="G902" i="5"/>
  <c r="H902" i="5"/>
  <c r="I902" i="5"/>
  <c r="J902" i="5"/>
  <c r="K902" i="5"/>
  <c r="D903" i="5"/>
  <c r="E903" i="5"/>
  <c r="F903" i="5"/>
  <c r="G903" i="5"/>
  <c r="H903" i="5"/>
  <c r="I903" i="5"/>
  <c r="J903" i="5"/>
  <c r="K903" i="5"/>
  <c r="D904" i="5"/>
  <c r="E904" i="5"/>
  <c r="F904" i="5"/>
  <c r="G904" i="5"/>
  <c r="H904" i="5"/>
  <c r="I904" i="5"/>
  <c r="J904" i="5"/>
  <c r="K904" i="5"/>
  <c r="D905" i="5"/>
  <c r="E905" i="5"/>
  <c r="F905" i="5"/>
  <c r="G905" i="5"/>
  <c r="H905" i="5"/>
  <c r="I905" i="5"/>
  <c r="J905" i="5"/>
  <c r="K905" i="5"/>
  <c r="D906" i="5"/>
  <c r="E906" i="5"/>
  <c r="F906" i="5"/>
  <c r="G906" i="5"/>
  <c r="H906" i="5"/>
  <c r="I906" i="5"/>
  <c r="J906" i="5"/>
  <c r="K906" i="5"/>
  <c r="D907" i="5"/>
  <c r="E907" i="5"/>
  <c r="F907" i="5"/>
  <c r="G907" i="5"/>
  <c r="H907" i="5"/>
  <c r="I907" i="5"/>
  <c r="J907" i="5"/>
  <c r="K907" i="5"/>
  <c r="D908" i="5"/>
  <c r="E908" i="5"/>
  <c r="F908" i="5"/>
  <c r="G908" i="5"/>
  <c r="H908" i="5"/>
  <c r="I908" i="5"/>
  <c r="J908" i="5"/>
  <c r="K908" i="5"/>
  <c r="D909" i="5"/>
  <c r="E909" i="5"/>
  <c r="F909" i="5"/>
  <c r="G909" i="5"/>
  <c r="H909" i="5"/>
  <c r="I909" i="5"/>
  <c r="J909" i="5"/>
  <c r="K909" i="5"/>
  <c r="D910" i="5"/>
  <c r="E910" i="5"/>
  <c r="F910" i="5"/>
  <c r="G910" i="5"/>
  <c r="H910" i="5"/>
  <c r="I910" i="5"/>
  <c r="J910" i="5"/>
  <c r="K910" i="5"/>
  <c r="D911" i="5"/>
  <c r="E911" i="5"/>
  <c r="F911" i="5"/>
  <c r="G911" i="5"/>
  <c r="H911" i="5"/>
  <c r="I911" i="5"/>
  <c r="J911" i="5"/>
  <c r="K911" i="5"/>
  <c r="D912" i="5"/>
  <c r="E912" i="5"/>
  <c r="F912" i="5"/>
  <c r="G912" i="5"/>
  <c r="H912" i="5"/>
  <c r="I912" i="5"/>
  <c r="J912" i="5"/>
  <c r="K912" i="5"/>
  <c r="D913" i="5"/>
  <c r="E913" i="5"/>
  <c r="F913" i="5"/>
  <c r="G913" i="5"/>
  <c r="H913" i="5"/>
  <c r="I913" i="5"/>
  <c r="J913" i="5"/>
  <c r="K913" i="5"/>
  <c r="D914" i="5"/>
  <c r="E914" i="5"/>
  <c r="F914" i="5"/>
  <c r="G914" i="5"/>
  <c r="H914" i="5"/>
  <c r="I914" i="5"/>
  <c r="J914" i="5"/>
  <c r="K914" i="5"/>
  <c r="D915" i="5"/>
  <c r="E915" i="5"/>
  <c r="F915" i="5"/>
  <c r="G915" i="5"/>
  <c r="H915" i="5"/>
  <c r="I915" i="5"/>
  <c r="J915" i="5"/>
  <c r="K915" i="5"/>
  <c r="D916" i="5"/>
  <c r="E916" i="5"/>
  <c r="F916" i="5"/>
  <c r="G916" i="5"/>
  <c r="H916" i="5"/>
  <c r="I916" i="5"/>
  <c r="J916" i="5"/>
  <c r="K916" i="5"/>
  <c r="D917" i="5"/>
  <c r="E917" i="5"/>
  <c r="F917" i="5"/>
  <c r="G917" i="5"/>
  <c r="H917" i="5"/>
  <c r="I917" i="5"/>
  <c r="J917" i="5"/>
  <c r="K917" i="5"/>
  <c r="D918" i="5"/>
  <c r="E918" i="5"/>
  <c r="F918" i="5"/>
  <c r="G918" i="5"/>
  <c r="H918" i="5"/>
  <c r="I918" i="5"/>
  <c r="J918" i="5"/>
  <c r="K918" i="5"/>
  <c r="D919" i="5"/>
  <c r="E919" i="5"/>
  <c r="F919" i="5"/>
  <c r="G919" i="5"/>
  <c r="H919" i="5"/>
  <c r="I919" i="5"/>
  <c r="J919" i="5"/>
  <c r="K919" i="5"/>
  <c r="D920" i="5"/>
  <c r="E920" i="5"/>
  <c r="F920" i="5"/>
  <c r="G920" i="5"/>
  <c r="H920" i="5"/>
  <c r="I920" i="5"/>
  <c r="J920" i="5"/>
  <c r="K920" i="5"/>
  <c r="D921" i="5"/>
  <c r="E921" i="5"/>
  <c r="F921" i="5"/>
  <c r="G921" i="5"/>
  <c r="H921" i="5"/>
  <c r="I921" i="5"/>
  <c r="J921" i="5"/>
  <c r="K921" i="5"/>
  <c r="D922" i="5"/>
  <c r="E922" i="5"/>
  <c r="F922" i="5"/>
  <c r="G922" i="5"/>
  <c r="H922" i="5"/>
  <c r="I922" i="5"/>
  <c r="J922" i="5"/>
  <c r="K922" i="5"/>
  <c r="D923" i="5"/>
  <c r="E923" i="5"/>
  <c r="F923" i="5"/>
  <c r="G923" i="5"/>
  <c r="H923" i="5"/>
  <c r="I923" i="5"/>
  <c r="J923" i="5"/>
  <c r="K923" i="5"/>
  <c r="D924" i="5"/>
  <c r="E924" i="5"/>
  <c r="F924" i="5"/>
  <c r="G924" i="5"/>
  <c r="H924" i="5"/>
  <c r="I924" i="5"/>
  <c r="J924" i="5"/>
  <c r="K924" i="5"/>
  <c r="D925" i="5"/>
  <c r="E925" i="5"/>
  <c r="F925" i="5"/>
  <c r="G925" i="5"/>
  <c r="H925" i="5"/>
  <c r="I925" i="5"/>
  <c r="J925" i="5"/>
  <c r="K925" i="5"/>
  <c r="D926" i="5"/>
  <c r="E926" i="5"/>
  <c r="F926" i="5"/>
  <c r="G926" i="5"/>
  <c r="H926" i="5"/>
  <c r="I926" i="5"/>
  <c r="J926" i="5"/>
  <c r="K926" i="5"/>
  <c r="D927" i="5"/>
  <c r="E927" i="5"/>
  <c r="F927" i="5"/>
  <c r="G927" i="5"/>
  <c r="H927" i="5"/>
  <c r="I927" i="5"/>
  <c r="J927" i="5"/>
  <c r="K927" i="5"/>
  <c r="D928" i="5"/>
  <c r="E928" i="5"/>
  <c r="F928" i="5"/>
  <c r="G928" i="5"/>
  <c r="H928" i="5"/>
  <c r="I928" i="5"/>
  <c r="J928" i="5"/>
  <c r="K928" i="5"/>
  <c r="D929" i="5"/>
  <c r="E929" i="5"/>
  <c r="F929" i="5"/>
  <c r="G929" i="5"/>
  <c r="H929" i="5"/>
  <c r="I929" i="5"/>
  <c r="J929" i="5"/>
  <c r="K929" i="5"/>
  <c r="D930" i="5"/>
  <c r="E930" i="5"/>
  <c r="F930" i="5"/>
  <c r="G930" i="5"/>
  <c r="H930" i="5"/>
  <c r="I930" i="5"/>
  <c r="J930" i="5"/>
  <c r="K930" i="5"/>
  <c r="D931" i="5"/>
  <c r="E931" i="5"/>
  <c r="F931" i="5"/>
  <c r="G931" i="5"/>
  <c r="H931" i="5"/>
  <c r="I931" i="5"/>
  <c r="J931" i="5"/>
  <c r="K931" i="5"/>
  <c r="D932" i="5"/>
  <c r="E932" i="5"/>
  <c r="F932" i="5"/>
  <c r="G932" i="5"/>
  <c r="H932" i="5"/>
  <c r="I932" i="5"/>
  <c r="J932" i="5"/>
  <c r="K932" i="5"/>
  <c r="D933" i="5"/>
  <c r="E933" i="5"/>
  <c r="F933" i="5"/>
  <c r="G933" i="5"/>
  <c r="H933" i="5"/>
  <c r="I933" i="5"/>
  <c r="J933" i="5"/>
  <c r="K933" i="5"/>
  <c r="D934" i="5"/>
  <c r="E934" i="5"/>
  <c r="F934" i="5"/>
  <c r="G934" i="5"/>
  <c r="H934" i="5"/>
  <c r="I934" i="5"/>
  <c r="J934" i="5"/>
  <c r="K934" i="5"/>
  <c r="D935" i="5"/>
  <c r="E935" i="5"/>
  <c r="F935" i="5"/>
  <c r="G935" i="5"/>
  <c r="H935" i="5"/>
  <c r="I935" i="5"/>
  <c r="J935" i="5"/>
  <c r="K935" i="5"/>
  <c r="D936" i="5"/>
  <c r="E936" i="5"/>
  <c r="F936" i="5"/>
  <c r="G936" i="5"/>
  <c r="H936" i="5"/>
  <c r="I936" i="5"/>
  <c r="J936" i="5"/>
  <c r="K936" i="5"/>
  <c r="D937" i="5"/>
  <c r="E937" i="5"/>
  <c r="F937" i="5"/>
  <c r="G937" i="5"/>
  <c r="H937" i="5"/>
  <c r="I937" i="5"/>
  <c r="J937" i="5"/>
  <c r="K937" i="5"/>
  <c r="D938" i="5"/>
  <c r="E938" i="5"/>
  <c r="F938" i="5"/>
  <c r="G938" i="5"/>
  <c r="H938" i="5"/>
  <c r="I938" i="5"/>
  <c r="J938" i="5"/>
  <c r="K938" i="5"/>
  <c r="D939" i="5"/>
  <c r="E939" i="5"/>
  <c r="F939" i="5"/>
  <c r="G939" i="5"/>
  <c r="H939" i="5"/>
  <c r="I939" i="5"/>
  <c r="J939" i="5"/>
  <c r="K939" i="5"/>
  <c r="D940" i="5"/>
  <c r="E940" i="5"/>
  <c r="F940" i="5"/>
  <c r="G940" i="5"/>
  <c r="H940" i="5"/>
  <c r="I940" i="5"/>
  <c r="J940" i="5"/>
  <c r="K940" i="5"/>
  <c r="D941" i="5"/>
  <c r="E941" i="5"/>
  <c r="F941" i="5"/>
  <c r="G941" i="5"/>
  <c r="H941" i="5"/>
  <c r="I941" i="5"/>
  <c r="J941" i="5"/>
  <c r="K941" i="5"/>
  <c r="D942" i="5"/>
  <c r="E942" i="5"/>
  <c r="F942" i="5"/>
  <c r="G942" i="5"/>
  <c r="H942" i="5"/>
  <c r="I942" i="5"/>
  <c r="J942" i="5"/>
  <c r="K942" i="5"/>
  <c r="D943" i="5"/>
  <c r="E943" i="5"/>
  <c r="F943" i="5"/>
  <c r="G943" i="5"/>
  <c r="H943" i="5"/>
  <c r="I943" i="5"/>
  <c r="J943" i="5"/>
  <c r="K943" i="5"/>
  <c r="D944" i="5"/>
  <c r="E944" i="5"/>
  <c r="F944" i="5"/>
  <c r="G944" i="5"/>
  <c r="H944" i="5"/>
  <c r="I944" i="5"/>
  <c r="J944" i="5"/>
  <c r="K944" i="5"/>
  <c r="D945" i="5"/>
  <c r="E945" i="5"/>
  <c r="F945" i="5"/>
  <c r="G945" i="5"/>
  <c r="H945" i="5"/>
  <c r="I945" i="5"/>
  <c r="J945" i="5"/>
  <c r="K945" i="5"/>
  <c r="D946" i="5"/>
  <c r="E946" i="5"/>
  <c r="F946" i="5"/>
  <c r="G946" i="5"/>
  <c r="H946" i="5"/>
  <c r="I946" i="5"/>
  <c r="J946" i="5"/>
  <c r="K946" i="5"/>
  <c r="D947" i="5"/>
  <c r="E947" i="5"/>
  <c r="F947" i="5"/>
  <c r="G947" i="5"/>
  <c r="H947" i="5"/>
  <c r="I947" i="5"/>
  <c r="J947" i="5"/>
  <c r="K947" i="5"/>
  <c r="D948" i="5"/>
  <c r="E948" i="5"/>
  <c r="F948" i="5"/>
  <c r="G948" i="5"/>
  <c r="H948" i="5"/>
  <c r="I948" i="5"/>
  <c r="J948" i="5"/>
  <c r="K948" i="5"/>
  <c r="D949" i="5"/>
  <c r="E949" i="5"/>
  <c r="F949" i="5"/>
  <c r="G949" i="5"/>
  <c r="H949" i="5"/>
  <c r="I949" i="5"/>
  <c r="J949" i="5"/>
  <c r="K949" i="5"/>
  <c r="D950" i="5"/>
  <c r="E950" i="5"/>
  <c r="F950" i="5"/>
  <c r="G950" i="5"/>
  <c r="H950" i="5"/>
  <c r="I950" i="5"/>
  <c r="J950" i="5"/>
  <c r="K950" i="5"/>
  <c r="D951" i="5"/>
  <c r="E951" i="5"/>
  <c r="F951" i="5"/>
  <c r="G951" i="5"/>
  <c r="H951" i="5"/>
  <c r="I951" i="5"/>
  <c r="J951" i="5"/>
  <c r="K951" i="5"/>
  <c r="D952" i="5"/>
  <c r="E952" i="5"/>
  <c r="F952" i="5"/>
  <c r="G952" i="5"/>
  <c r="H952" i="5"/>
  <c r="I952" i="5"/>
  <c r="J952" i="5"/>
  <c r="K952" i="5"/>
  <c r="D953" i="5"/>
  <c r="E953" i="5"/>
  <c r="F953" i="5"/>
  <c r="G953" i="5"/>
  <c r="H953" i="5"/>
  <c r="I953" i="5"/>
  <c r="J953" i="5"/>
  <c r="K953" i="5"/>
  <c r="D954" i="5"/>
  <c r="E954" i="5"/>
  <c r="F954" i="5"/>
  <c r="G954" i="5"/>
  <c r="H954" i="5"/>
  <c r="I954" i="5"/>
  <c r="J954" i="5"/>
  <c r="K954" i="5"/>
  <c r="D955" i="5"/>
  <c r="E955" i="5"/>
  <c r="F955" i="5"/>
  <c r="G955" i="5"/>
  <c r="H955" i="5"/>
  <c r="I955" i="5"/>
  <c r="J955" i="5"/>
  <c r="K955" i="5"/>
  <c r="D956" i="5"/>
  <c r="E956" i="5"/>
  <c r="F956" i="5"/>
  <c r="G956" i="5"/>
  <c r="H956" i="5"/>
  <c r="I956" i="5"/>
  <c r="J956" i="5"/>
  <c r="K956" i="5"/>
  <c r="D957" i="5"/>
  <c r="E957" i="5"/>
  <c r="F957" i="5"/>
  <c r="G957" i="5"/>
  <c r="H957" i="5"/>
  <c r="I957" i="5"/>
  <c r="J957" i="5"/>
  <c r="K957" i="5"/>
  <c r="D958" i="5"/>
  <c r="E958" i="5"/>
  <c r="F958" i="5"/>
  <c r="G958" i="5"/>
  <c r="H958" i="5"/>
  <c r="I958" i="5"/>
  <c r="J958" i="5"/>
  <c r="K958" i="5"/>
  <c r="D959" i="5"/>
  <c r="E959" i="5"/>
  <c r="F959" i="5"/>
  <c r="G959" i="5"/>
  <c r="H959" i="5"/>
  <c r="I959" i="5"/>
  <c r="J959" i="5"/>
  <c r="K959" i="5"/>
  <c r="D960" i="5"/>
  <c r="E960" i="5"/>
  <c r="F960" i="5"/>
  <c r="G960" i="5"/>
  <c r="H960" i="5"/>
  <c r="I960" i="5"/>
  <c r="J960" i="5"/>
  <c r="K960" i="5"/>
  <c r="D961" i="5"/>
  <c r="E961" i="5"/>
  <c r="F961" i="5"/>
  <c r="G961" i="5"/>
  <c r="H961" i="5"/>
  <c r="I961" i="5"/>
  <c r="J961" i="5"/>
  <c r="K961" i="5"/>
  <c r="D962" i="5"/>
  <c r="E962" i="5"/>
  <c r="F962" i="5"/>
  <c r="G962" i="5"/>
  <c r="H962" i="5"/>
  <c r="I962" i="5"/>
  <c r="J962" i="5"/>
  <c r="K962" i="5"/>
  <c r="D963" i="5"/>
  <c r="E963" i="5"/>
  <c r="F963" i="5"/>
  <c r="G963" i="5"/>
  <c r="H963" i="5"/>
  <c r="I963" i="5"/>
  <c r="J963" i="5"/>
  <c r="K963" i="5"/>
  <c r="D964" i="5"/>
  <c r="E964" i="5"/>
  <c r="F964" i="5"/>
  <c r="G964" i="5"/>
  <c r="H964" i="5"/>
  <c r="I964" i="5"/>
  <c r="J964" i="5"/>
  <c r="K964" i="5"/>
  <c r="D965" i="5"/>
  <c r="E965" i="5"/>
  <c r="F965" i="5"/>
  <c r="G965" i="5"/>
  <c r="H965" i="5"/>
  <c r="I965" i="5"/>
  <c r="J965" i="5"/>
  <c r="K965" i="5"/>
  <c r="D966" i="5"/>
  <c r="E966" i="5"/>
  <c r="F966" i="5"/>
  <c r="G966" i="5"/>
  <c r="H966" i="5"/>
  <c r="I966" i="5"/>
  <c r="J966" i="5"/>
  <c r="K966" i="5"/>
  <c r="D967" i="5"/>
  <c r="E967" i="5"/>
  <c r="F967" i="5"/>
  <c r="G967" i="5"/>
  <c r="H967" i="5"/>
  <c r="I967" i="5"/>
  <c r="J967" i="5"/>
  <c r="K967" i="5"/>
  <c r="D968" i="5"/>
  <c r="E968" i="5"/>
  <c r="F968" i="5"/>
  <c r="G968" i="5"/>
  <c r="H968" i="5"/>
  <c r="I968" i="5"/>
  <c r="J968" i="5"/>
  <c r="K968" i="5"/>
  <c r="D969" i="5"/>
  <c r="E969" i="5"/>
  <c r="F969" i="5"/>
  <c r="G969" i="5"/>
  <c r="H969" i="5"/>
  <c r="I969" i="5"/>
  <c r="J969" i="5"/>
  <c r="K969" i="5"/>
  <c r="D970" i="5"/>
  <c r="E970" i="5"/>
  <c r="F970" i="5"/>
  <c r="G970" i="5"/>
  <c r="H970" i="5"/>
  <c r="I970" i="5"/>
  <c r="J970" i="5"/>
  <c r="K970" i="5"/>
  <c r="D971" i="5"/>
  <c r="E971" i="5"/>
  <c r="F971" i="5"/>
  <c r="G971" i="5"/>
  <c r="H971" i="5"/>
  <c r="I971" i="5"/>
  <c r="J971" i="5"/>
  <c r="K971" i="5"/>
  <c r="D972" i="5"/>
  <c r="E972" i="5"/>
  <c r="F972" i="5"/>
  <c r="G972" i="5"/>
  <c r="H972" i="5"/>
  <c r="I972" i="5"/>
  <c r="J972" i="5"/>
  <c r="K972" i="5"/>
  <c r="D973" i="5"/>
  <c r="E973" i="5"/>
  <c r="F973" i="5"/>
  <c r="G973" i="5"/>
  <c r="H973" i="5"/>
  <c r="I973" i="5"/>
  <c r="J973" i="5"/>
  <c r="K973" i="5"/>
  <c r="D974" i="5"/>
  <c r="E974" i="5"/>
  <c r="F974" i="5"/>
  <c r="G974" i="5"/>
  <c r="H974" i="5"/>
  <c r="I974" i="5"/>
  <c r="J974" i="5"/>
  <c r="K974" i="5"/>
  <c r="D975" i="5"/>
  <c r="E975" i="5"/>
  <c r="F975" i="5"/>
  <c r="G975" i="5"/>
  <c r="H975" i="5"/>
  <c r="I975" i="5"/>
  <c r="J975" i="5"/>
  <c r="K975" i="5"/>
  <c r="D976" i="5"/>
  <c r="E976" i="5"/>
  <c r="F976" i="5"/>
  <c r="G976" i="5"/>
  <c r="H976" i="5"/>
  <c r="I976" i="5"/>
  <c r="J976" i="5"/>
  <c r="K976" i="5"/>
  <c r="D977" i="5"/>
  <c r="E977" i="5"/>
  <c r="F977" i="5"/>
  <c r="G977" i="5"/>
  <c r="H977" i="5"/>
  <c r="I977" i="5"/>
  <c r="J977" i="5"/>
  <c r="K977" i="5"/>
  <c r="D978" i="5"/>
  <c r="E978" i="5"/>
  <c r="F978" i="5"/>
  <c r="G978" i="5"/>
  <c r="H978" i="5"/>
  <c r="I978" i="5"/>
  <c r="J978" i="5"/>
  <c r="K978" i="5"/>
  <c r="D979" i="5"/>
  <c r="E979" i="5"/>
  <c r="F979" i="5"/>
  <c r="G979" i="5"/>
  <c r="H979" i="5"/>
  <c r="I979" i="5"/>
  <c r="J979" i="5"/>
  <c r="K979" i="5"/>
  <c r="D980" i="5"/>
  <c r="E980" i="5"/>
  <c r="F980" i="5"/>
  <c r="G980" i="5"/>
  <c r="H980" i="5"/>
  <c r="I980" i="5"/>
  <c r="J980" i="5"/>
  <c r="K980" i="5"/>
  <c r="D981" i="5"/>
  <c r="E981" i="5"/>
  <c r="F981" i="5"/>
  <c r="G981" i="5"/>
  <c r="H981" i="5"/>
  <c r="I981" i="5"/>
  <c r="J981" i="5"/>
  <c r="K981" i="5"/>
  <c r="D982" i="5"/>
  <c r="E982" i="5"/>
  <c r="F982" i="5"/>
  <c r="G982" i="5"/>
  <c r="H982" i="5"/>
  <c r="I982" i="5"/>
  <c r="J982" i="5"/>
  <c r="K982" i="5"/>
  <c r="D983" i="5"/>
  <c r="E983" i="5"/>
  <c r="F983" i="5"/>
  <c r="G983" i="5"/>
  <c r="H983" i="5"/>
  <c r="I983" i="5"/>
  <c r="J983" i="5"/>
  <c r="K983" i="5"/>
  <c r="D984" i="5"/>
  <c r="E984" i="5"/>
  <c r="F984" i="5"/>
  <c r="G984" i="5"/>
  <c r="H984" i="5"/>
  <c r="I984" i="5"/>
  <c r="J984" i="5"/>
  <c r="K984" i="5"/>
  <c r="D985" i="5"/>
  <c r="E985" i="5"/>
  <c r="F985" i="5"/>
  <c r="G985" i="5"/>
  <c r="H985" i="5"/>
  <c r="I985" i="5"/>
  <c r="J985" i="5"/>
  <c r="K985" i="5"/>
  <c r="D986" i="5"/>
  <c r="E986" i="5"/>
  <c r="F986" i="5"/>
  <c r="G986" i="5"/>
  <c r="H986" i="5"/>
  <c r="I986" i="5"/>
  <c r="J986" i="5"/>
  <c r="K986" i="5"/>
  <c r="D987" i="5"/>
  <c r="E987" i="5"/>
  <c r="F987" i="5"/>
  <c r="G987" i="5"/>
  <c r="H987" i="5"/>
  <c r="I987" i="5"/>
  <c r="J987" i="5"/>
  <c r="K987" i="5"/>
  <c r="D988" i="5"/>
  <c r="E988" i="5"/>
  <c r="F988" i="5"/>
  <c r="G988" i="5"/>
  <c r="H988" i="5"/>
  <c r="I988" i="5"/>
  <c r="J988" i="5"/>
  <c r="K988" i="5"/>
  <c r="D989" i="5"/>
  <c r="E989" i="5"/>
  <c r="F989" i="5"/>
  <c r="G989" i="5"/>
  <c r="H989" i="5"/>
  <c r="I989" i="5"/>
  <c r="J989" i="5"/>
  <c r="K989" i="5"/>
  <c r="D990" i="5"/>
  <c r="E990" i="5"/>
  <c r="F990" i="5"/>
  <c r="G990" i="5"/>
  <c r="H990" i="5"/>
  <c r="I990" i="5"/>
  <c r="J990" i="5"/>
  <c r="K990" i="5"/>
  <c r="D991" i="5"/>
  <c r="E991" i="5"/>
  <c r="F991" i="5"/>
  <c r="G991" i="5"/>
  <c r="H991" i="5"/>
  <c r="I991" i="5"/>
  <c r="J991" i="5"/>
  <c r="K991" i="5"/>
  <c r="D992" i="5"/>
  <c r="E992" i="5"/>
  <c r="F992" i="5"/>
  <c r="G992" i="5"/>
  <c r="H992" i="5"/>
  <c r="I992" i="5"/>
  <c r="J992" i="5"/>
  <c r="K992" i="5"/>
  <c r="D993" i="5"/>
  <c r="E993" i="5"/>
  <c r="F993" i="5"/>
  <c r="G993" i="5"/>
  <c r="H993" i="5"/>
  <c r="I993" i="5"/>
  <c r="J993" i="5"/>
  <c r="K993" i="5"/>
  <c r="D994" i="5"/>
  <c r="E994" i="5"/>
  <c r="F994" i="5"/>
  <c r="G994" i="5"/>
  <c r="H994" i="5"/>
  <c r="I994" i="5"/>
  <c r="J994" i="5"/>
  <c r="K994" i="5"/>
  <c r="D995" i="5"/>
  <c r="E995" i="5"/>
  <c r="F995" i="5"/>
  <c r="G995" i="5"/>
  <c r="H995" i="5"/>
  <c r="I995" i="5"/>
  <c r="J995" i="5"/>
  <c r="K995" i="5"/>
  <c r="D996" i="5"/>
  <c r="E996" i="5"/>
  <c r="F996" i="5"/>
  <c r="G996" i="5"/>
  <c r="H996" i="5"/>
  <c r="I996" i="5"/>
  <c r="J996" i="5"/>
  <c r="K996" i="5"/>
  <c r="D997" i="5"/>
  <c r="E997" i="5"/>
  <c r="F997" i="5"/>
  <c r="G997" i="5"/>
  <c r="H997" i="5"/>
  <c r="I997" i="5"/>
  <c r="J997" i="5"/>
  <c r="K997" i="5"/>
  <c r="D998" i="5"/>
  <c r="E998" i="5"/>
  <c r="F998" i="5"/>
  <c r="G998" i="5"/>
  <c r="H998" i="5"/>
  <c r="I998" i="5"/>
  <c r="J998" i="5"/>
  <c r="K998" i="5"/>
  <c r="D999" i="5"/>
  <c r="E999" i="5"/>
  <c r="F999" i="5"/>
  <c r="G999" i="5"/>
  <c r="H999" i="5"/>
  <c r="I999" i="5"/>
  <c r="J999" i="5"/>
  <c r="K999" i="5"/>
  <c r="D1000" i="5"/>
  <c r="E1000" i="5"/>
  <c r="F1000" i="5"/>
  <c r="G1000" i="5"/>
  <c r="H1000" i="5"/>
  <c r="I1000" i="5"/>
  <c r="J1000" i="5"/>
  <c r="K1000" i="5"/>
  <c r="D1001" i="5"/>
  <c r="E1001" i="5"/>
  <c r="F1001" i="5"/>
  <c r="G1001" i="5"/>
  <c r="H1001" i="5"/>
  <c r="I1001" i="5"/>
  <c r="J1001" i="5"/>
  <c r="K1001" i="5"/>
  <c r="D1002" i="5"/>
  <c r="E1002" i="5"/>
  <c r="F1002" i="5"/>
  <c r="G1002" i="5"/>
  <c r="H1002" i="5"/>
  <c r="I1002" i="5"/>
  <c r="J1002" i="5"/>
  <c r="K1002" i="5"/>
  <c r="D1003" i="5"/>
  <c r="E1003" i="5"/>
  <c r="F1003" i="5"/>
  <c r="G1003" i="5"/>
  <c r="H1003" i="5"/>
  <c r="I1003" i="5"/>
  <c r="J1003" i="5"/>
  <c r="K1003" i="5"/>
  <c r="D1004" i="5"/>
  <c r="E1004" i="5"/>
  <c r="F1004" i="5"/>
  <c r="G1004" i="5"/>
  <c r="H1004" i="5"/>
  <c r="I1004" i="5"/>
  <c r="J1004" i="5"/>
  <c r="K1004" i="5"/>
  <c r="D1005" i="5"/>
  <c r="E1005" i="5"/>
  <c r="F1005" i="5"/>
  <c r="G1005" i="5"/>
  <c r="H1005" i="5"/>
  <c r="I1005" i="5"/>
  <c r="J1005" i="5"/>
  <c r="K1005" i="5"/>
  <c r="D1006" i="5"/>
  <c r="E1006" i="5"/>
  <c r="F1006" i="5"/>
  <c r="G1006" i="5"/>
  <c r="H1006" i="5"/>
  <c r="I1006" i="5"/>
  <c r="J1006" i="5"/>
  <c r="K1006" i="5"/>
  <c r="D1007" i="5"/>
  <c r="E1007" i="5"/>
  <c r="F1007" i="5"/>
  <c r="G1007" i="5"/>
  <c r="H1007" i="5"/>
  <c r="I1007" i="5"/>
  <c r="J1007" i="5"/>
  <c r="K1007" i="5"/>
  <c r="D1008" i="5"/>
  <c r="E1008" i="5"/>
  <c r="F1008" i="5"/>
  <c r="G1008" i="5"/>
  <c r="H1008" i="5"/>
  <c r="I1008" i="5"/>
  <c r="J1008" i="5"/>
  <c r="K1008" i="5"/>
  <c r="D1009" i="5"/>
  <c r="E1009" i="5"/>
  <c r="F1009" i="5"/>
  <c r="G1009" i="5"/>
  <c r="H1009" i="5"/>
  <c r="I1009" i="5"/>
  <c r="J1009" i="5"/>
  <c r="K1009" i="5"/>
  <c r="D1010" i="5"/>
  <c r="E1010" i="5"/>
  <c r="F1010" i="5"/>
  <c r="G1010" i="5"/>
  <c r="H1010" i="5"/>
  <c r="I1010" i="5"/>
  <c r="J1010" i="5"/>
  <c r="K1010" i="5"/>
  <c r="D1011" i="5"/>
  <c r="E1011" i="5"/>
  <c r="F1011" i="5"/>
  <c r="G1011" i="5"/>
  <c r="H1011" i="5"/>
  <c r="I1011" i="5"/>
  <c r="J1011" i="5"/>
  <c r="K1011" i="5"/>
  <c r="D1012" i="5"/>
  <c r="E1012" i="5"/>
  <c r="F1012" i="5"/>
  <c r="G1012" i="5"/>
  <c r="H1012" i="5"/>
  <c r="I1012" i="5"/>
  <c r="J1012" i="5"/>
  <c r="K1012" i="5"/>
  <c r="D1013" i="5"/>
  <c r="E1013" i="5"/>
  <c r="F1013" i="5"/>
  <c r="G1013" i="5"/>
  <c r="H1013" i="5"/>
  <c r="I1013" i="5"/>
  <c r="J1013" i="5"/>
  <c r="K1013" i="5"/>
  <c r="D1014" i="5"/>
  <c r="E1014" i="5"/>
  <c r="F1014" i="5"/>
  <c r="G1014" i="5"/>
  <c r="H1014" i="5"/>
  <c r="I1014" i="5"/>
  <c r="J1014" i="5"/>
  <c r="K1014" i="5"/>
  <c r="D1015" i="5"/>
  <c r="E1015" i="5"/>
  <c r="F1015" i="5"/>
  <c r="G1015" i="5"/>
  <c r="H1015" i="5"/>
  <c r="I1015" i="5"/>
  <c r="J1015" i="5"/>
  <c r="K1015" i="5"/>
  <c r="D1016" i="5"/>
  <c r="E1016" i="5"/>
  <c r="F1016" i="5"/>
  <c r="G1016" i="5"/>
  <c r="H1016" i="5"/>
  <c r="I1016" i="5"/>
  <c r="J1016" i="5"/>
  <c r="K1016" i="5"/>
  <c r="D1017" i="5"/>
  <c r="E1017" i="5"/>
  <c r="F1017" i="5"/>
  <c r="G1017" i="5"/>
  <c r="H1017" i="5"/>
  <c r="I1017" i="5"/>
  <c r="J1017" i="5"/>
  <c r="K1017" i="5"/>
  <c r="D1018" i="5"/>
  <c r="E1018" i="5"/>
  <c r="F1018" i="5"/>
  <c r="G1018" i="5"/>
  <c r="H1018" i="5"/>
  <c r="I1018" i="5"/>
  <c r="J1018" i="5"/>
  <c r="K1018" i="5"/>
  <c r="D1019" i="5"/>
  <c r="E1019" i="5"/>
  <c r="F1019" i="5"/>
  <c r="G1019" i="5"/>
  <c r="H1019" i="5"/>
  <c r="I1019" i="5"/>
  <c r="J1019" i="5"/>
  <c r="K1019" i="5"/>
  <c r="D1020" i="5"/>
  <c r="E1020" i="5"/>
  <c r="F1020" i="5"/>
  <c r="G1020" i="5"/>
  <c r="H1020" i="5"/>
  <c r="I1020" i="5"/>
  <c r="J1020" i="5"/>
  <c r="K1020" i="5"/>
  <c r="D1021" i="5"/>
  <c r="E1021" i="5"/>
  <c r="F1021" i="5"/>
  <c r="G1021" i="5"/>
  <c r="H1021" i="5"/>
  <c r="I1021" i="5"/>
  <c r="J1021" i="5"/>
  <c r="K1021" i="5"/>
  <c r="D1022" i="5"/>
  <c r="E1022" i="5"/>
  <c r="F1022" i="5"/>
  <c r="G1022" i="5"/>
  <c r="H1022" i="5"/>
  <c r="I1022" i="5"/>
  <c r="J1022" i="5"/>
  <c r="K1022" i="5"/>
  <c r="D1023" i="5"/>
  <c r="E1023" i="5"/>
  <c r="F1023" i="5"/>
  <c r="G1023" i="5"/>
  <c r="H1023" i="5"/>
  <c r="I1023" i="5"/>
  <c r="J1023" i="5"/>
  <c r="K1023" i="5"/>
  <c r="D1024" i="5"/>
  <c r="E1024" i="5"/>
  <c r="F1024" i="5"/>
  <c r="G1024" i="5"/>
  <c r="H1024" i="5"/>
  <c r="I1024" i="5"/>
  <c r="J1024" i="5"/>
  <c r="K1024" i="5"/>
  <c r="D1025" i="5"/>
  <c r="E1025" i="5"/>
  <c r="F1025" i="5"/>
  <c r="G1025" i="5"/>
  <c r="H1025" i="5"/>
  <c r="I1025" i="5"/>
  <c r="J1025" i="5"/>
  <c r="K1025" i="5"/>
  <c r="D1026" i="5"/>
  <c r="E1026" i="5"/>
  <c r="F1026" i="5"/>
  <c r="G1026" i="5"/>
  <c r="H1026" i="5"/>
  <c r="I1026" i="5"/>
  <c r="J1026" i="5"/>
  <c r="K1026" i="5"/>
  <c r="D1027" i="5"/>
  <c r="E1027" i="5"/>
  <c r="F1027" i="5"/>
  <c r="G1027" i="5"/>
  <c r="H1027" i="5"/>
  <c r="I1027" i="5"/>
  <c r="J1027" i="5"/>
  <c r="K1027" i="5"/>
  <c r="D1028" i="5"/>
  <c r="E1028" i="5"/>
  <c r="F1028" i="5"/>
  <c r="G1028" i="5"/>
  <c r="H1028" i="5"/>
  <c r="I1028" i="5"/>
  <c r="J1028" i="5"/>
  <c r="K1028" i="5"/>
  <c r="D1029" i="5"/>
  <c r="E1029" i="5"/>
  <c r="F1029" i="5"/>
  <c r="G1029" i="5"/>
  <c r="H1029" i="5"/>
  <c r="I1029" i="5"/>
  <c r="J1029" i="5"/>
  <c r="K1029" i="5"/>
  <c r="D1030" i="5"/>
  <c r="E1030" i="5"/>
  <c r="F1030" i="5"/>
  <c r="G1030" i="5"/>
  <c r="H1030" i="5"/>
  <c r="I1030" i="5"/>
  <c r="J1030" i="5"/>
  <c r="K1030" i="5"/>
  <c r="D1031" i="5"/>
  <c r="E1031" i="5"/>
  <c r="F1031" i="5"/>
  <c r="G1031" i="5"/>
  <c r="H1031" i="5"/>
  <c r="I1031" i="5"/>
  <c r="J1031" i="5"/>
  <c r="K1031" i="5"/>
  <c r="D1032" i="5"/>
  <c r="E1032" i="5"/>
  <c r="F1032" i="5"/>
  <c r="G1032" i="5"/>
  <c r="H1032" i="5"/>
  <c r="I1032" i="5"/>
  <c r="J1032" i="5"/>
  <c r="K1032" i="5"/>
  <c r="D1033" i="5"/>
  <c r="E1033" i="5"/>
  <c r="F1033" i="5"/>
  <c r="G1033" i="5"/>
  <c r="H1033" i="5"/>
  <c r="I1033" i="5"/>
  <c r="J1033" i="5"/>
  <c r="K1033" i="5"/>
  <c r="D1034" i="5"/>
  <c r="E1034" i="5"/>
  <c r="F1034" i="5"/>
  <c r="G1034" i="5"/>
  <c r="H1034" i="5"/>
  <c r="I1034" i="5"/>
  <c r="J1034" i="5"/>
  <c r="K1034" i="5"/>
  <c r="D1035" i="5"/>
  <c r="E1035" i="5"/>
  <c r="F1035" i="5"/>
  <c r="G1035" i="5"/>
  <c r="H1035" i="5"/>
  <c r="I1035" i="5"/>
  <c r="J1035" i="5"/>
  <c r="K1035" i="5"/>
  <c r="D1036" i="5"/>
  <c r="E1036" i="5"/>
  <c r="F1036" i="5"/>
  <c r="G1036" i="5"/>
  <c r="H1036" i="5"/>
  <c r="I1036" i="5"/>
  <c r="J1036" i="5"/>
  <c r="K1036" i="5"/>
  <c r="D1037" i="5"/>
  <c r="E1037" i="5"/>
  <c r="F1037" i="5"/>
  <c r="G1037" i="5"/>
  <c r="H1037" i="5"/>
  <c r="I1037" i="5"/>
  <c r="J1037" i="5"/>
  <c r="K1037" i="5"/>
  <c r="D1038" i="5"/>
  <c r="E1038" i="5"/>
  <c r="F1038" i="5"/>
  <c r="G1038" i="5"/>
  <c r="H1038" i="5"/>
  <c r="I1038" i="5"/>
  <c r="J1038" i="5"/>
  <c r="K1038" i="5"/>
  <c r="D1039" i="5"/>
  <c r="E1039" i="5"/>
  <c r="F1039" i="5"/>
  <c r="G1039" i="5"/>
  <c r="H1039" i="5"/>
  <c r="I1039" i="5"/>
  <c r="J1039" i="5"/>
  <c r="K1039" i="5"/>
  <c r="D1040" i="5"/>
  <c r="E1040" i="5"/>
  <c r="F1040" i="5"/>
  <c r="G1040" i="5"/>
  <c r="H1040" i="5"/>
  <c r="I1040" i="5"/>
  <c r="J1040" i="5"/>
  <c r="K1040" i="5"/>
  <c r="D1041" i="5"/>
  <c r="E1041" i="5"/>
  <c r="F1041" i="5"/>
  <c r="G1041" i="5"/>
  <c r="H1041" i="5"/>
  <c r="I1041" i="5"/>
  <c r="J1041" i="5"/>
  <c r="K1041" i="5"/>
  <c r="D1042" i="5"/>
  <c r="E1042" i="5"/>
  <c r="F1042" i="5"/>
  <c r="G1042" i="5"/>
  <c r="H1042" i="5"/>
  <c r="I1042" i="5"/>
  <c r="J1042" i="5"/>
  <c r="K1042" i="5"/>
  <c r="D1043" i="5"/>
  <c r="E1043" i="5"/>
  <c r="F1043" i="5"/>
  <c r="G1043" i="5"/>
  <c r="H1043" i="5"/>
  <c r="I1043" i="5"/>
  <c r="J1043" i="5"/>
  <c r="K1043" i="5"/>
  <c r="D1044" i="5"/>
  <c r="E1044" i="5"/>
  <c r="F1044" i="5"/>
  <c r="G1044" i="5"/>
  <c r="H1044" i="5"/>
  <c r="I1044" i="5"/>
  <c r="J1044" i="5"/>
  <c r="K1044" i="5"/>
  <c r="D1045" i="5"/>
  <c r="E1045" i="5"/>
  <c r="F1045" i="5"/>
  <c r="G1045" i="5"/>
  <c r="H1045" i="5"/>
  <c r="I1045" i="5"/>
  <c r="J1045" i="5"/>
  <c r="K1045" i="5"/>
  <c r="D1046" i="5"/>
  <c r="E1046" i="5"/>
  <c r="F1046" i="5"/>
  <c r="G1046" i="5"/>
  <c r="H1046" i="5"/>
  <c r="I1046" i="5"/>
  <c r="J1046" i="5"/>
  <c r="K1046" i="5"/>
  <c r="D1047" i="5"/>
  <c r="E1047" i="5"/>
  <c r="F1047" i="5"/>
  <c r="G1047" i="5"/>
  <c r="H1047" i="5"/>
  <c r="I1047" i="5"/>
  <c r="J1047" i="5"/>
  <c r="K1047" i="5"/>
  <c r="D1048" i="5"/>
  <c r="E1048" i="5"/>
  <c r="F1048" i="5"/>
  <c r="G1048" i="5"/>
  <c r="H1048" i="5"/>
  <c r="I1048" i="5"/>
  <c r="J1048" i="5"/>
  <c r="K1048" i="5"/>
  <c r="D1049" i="5"/>
  <c r="E1049" i="5"/>
  <c r="F1049" i="5"/>
  <c r="G1049" i="5"/>
  <c r="H1049" i="5"/>
  <c r="I1049" i="5"/>
  <c r="J1049" i="5"/>
  <c r="K1049" i="5"/>
  <c r="D1050" i="5"/>
  <c r="E1050" i="5"/>
  <c r="F1050" i="5"/>
  <c r="G1050" i="5"/>
  <c r="H1050" i="5"/>
  <c r="I1050" i="5"/>
  <c r="J1050" i="5"/>
  <c r="K1050" i="5"/>
  <c r="D1051" i="5"/>
  <c r="E1051" i="5"/>
  <c r="F1051" i="5"/>
  <c r="G1051" i="5"/>
  <c r="H1051" i="5"/>
  <c r="I1051" i="5"/>
  <c r="J1051" i="5"/>
  <c r="K1051" i="5"/>
  <c r="D1052" i="5"/>
  <c r="E1052" i="5"/>
  <c r="F1052" i="5"/>
  <c r="G1052" i="5"/>
  <c r="H1052" i="5"/>
  <c r="I1052" i="5"/>
  <c r="J1052" i="5"/>
  <c r="K1052" i="5"/>
  <c r="D1053" i="5"/>
  <c r="E1053" i="5"/>
  <c r="F1053" i="5"/>
  <c r="G1053" i="5"/>
  <c r="H1053" i="5"/>
  <c r="I1053" i="5"/>
  <c r="J1053" i="5"/>
  <c r="K1053" i="5"/>
  <c r="D1054" i="5"/>
  <c r="E1054" i="5"/>
  <c r="F1054" i="5"/>
  <c r="G1054" i="5"/>
  <c r="H1054" i="5"/>
  <c r="I1054" i="5"/>
  <c r="J1054" i="5"/>
  <c r="K1054" i="5"/>
  <c r="D1055" i="5"/>
  <c r="E1055" i="5"/>
  <c r="F1055" i="5"/>
  <c r="G1055" i="5"/>
  <c r="H1055" i="5"/>
  <c r="I1055" i="5"/>
  <c r="J1055" i="5"/>
  <c r="K1055" i="5"/>
  <c r="D1056" i="5"/>
  <c r="E1056" i="5"/>
  <c r="F1056" i="5"/>
  <c r="G1056" i="5"/>
  <c r="H1056" i="5"/>
  <c r="I1056" i="5"/>
  <c r="J1056" i="5"/>
  <c r="K1056" i="5"/>
  <c r="D1057" i="5"/>
  <c r="E1057" i="5"/>
  <c r="F1057" i="5"/>
  <c r="G1057" i="5"/>
  <c r="H1057" i="5"/>
  <c r="I1057" i="5"/>
  <c r="J1057" i="5"/>
  <c r="K1057" i="5"/>
  <c r="D1058" i="5"/>
  <c r="E1058" i="5"/>
  <c r="F1058" i="5"/>
  <c r="G1058" i="5"/>
  <c r="H1058" i="5"/>
  <c r="I1058" i="5"/>
  <c r="J1058" i="5"/>
  <c r="K1058" i="5"/>
  <c r="D1059" i="5"/>
  <c r="E1059" i="5"/>
  <c r="F1059" i="5"/>
  <c r="G1059" i="5"/>
  <c r="H1059" i="5"/>
  <c r="I1059" i="5"/>
  <c r="J1059" i="5"/>
  <c r="K1059" i="5"/>
  <c r="D1060" i="5"/>
  <c r="E1060" i="5"/>
  <c r="F1060" i="5"/>
  <c r="G1060" i="5"/>
  <c r="H1060" i="5"/>
  <c r="I1060" i="5"/>
  <c r="J1060" i="5"/>
  <c r="K1060" i="5"/>
  <c r="D1061" i="5"/>
  <c r="E1061" i="5"/>
  <c r="F1061" i="5"/>
  <c r="G1061" i="5"/>
  <c r="H1061" i="5"/>
  <c r="I1061" i="5"/>
  <c r="J1061" i="5"/>
  <c r="K1061" i="5"/>
  <c r="D1062" i="5"/>
  <c r="E1062" i="5"/>
  <c r="F1062" i="5"/>
  <c r="G1062" i="5"/>
  <c r="H1062" i="5"/>
  <c r="I1062" i="5"/>
  <c r="J1062" i="5"/>
  <c r="K1062" i="5"/>
  <c r="D1063" i="5"/>
  <c r="E1063" i="5"/>
  <c r="F1063" i="5"/>
  <c r="G1063" i="5"/>
  <c r="H1063" i="5"/>
  <c r="I1063" i="5"/>
  <c r="J1063" i="5"/>
  <c r="K1063" i="5"/>
  <c r="D1064" i="5"/>
  <c r="E1064" i="5"/>
  <c r="F1064" i="5"/>
  <c r="G1064" i="5"/>
  <c r="H1064" i="5"/>
  <c r="I1064" i="5"/>
  <c r="J1064" i="5"/>
  <c r="K1064" i="5"/>
  <c r="D1065" i="5"/>
  <c r="E1065" i="5"/>
  <c r="F1065" i="5"/>
  <c r="G1065" i="5"/>
  <c r="H1065" i="5"/>
  <c r="I1065" i="5"/>
  <c r="J1065" i="5"/>
  <c r="K1065" i="5"/>
  <c r="D1066" i="5"/>
  <c r="E1066" i="5"/>
  <c r="F1066" i="5"/>
  <c r="G1066" i="5"/>
  <c r="H1066" i="5"/>
  <c r="I1066" i="5"/>
  <c r="J1066" i="5"/>
  <c r="K1066" i="5"/>
  <c r="D1067" i="5"/>
  <c r="E1067" i="5"/>
  <c r="F1067" i="5"/>
  <c r="G1067" i="5"/>
  <c r="H1067" i="5"/>
  <c r="I1067" i="5"/>
  <c r="J1067" i="5"/>
  <c r="K1067" i="5"/>
  <c r="D1068" i="5"/>
  <c r="E1068" i="5"/>
  <c r="F1068" i="5"/>
  <c r="G1068" i="5"/>
  <c r="H1068" i="5"/>
  <c r="I1068" i="5"/>
  <c r="J1068" i="5"/>
  <c r="K1068" i="5"/>
  <c r="D1069" i="5"/>
  <c r="E1069" i="5"/>
  <c r="F1069" i="5"/>
  <c r="G1069" i="5"/>
  <c r="H1069" i="5"/>
  <c r="I1069" i="5"/>
  <c r="J1069" i="5"/>
  <c r="K1069" i="5"/>
  <c r="D1070" i="5"/>
  <c r="E1070" i="5"/>
  <c r="F1070" i="5"/>
  <c r="G1070" i="5"/>
  <c r="H1070" i="5"/>
  <c r="I1070" i="5"/>
  <c r="J1070" i="5"/>
  <c r="K1070" i="5"/>
  <c r="D1071" i="5"/>
  <c r="E1071" i="5"/>
  <c r="F1071" i="5"/>
  <c r="G1071" i="5"/>
  <c r="H1071" i="5"/>
  <c r="I1071" i="5"/>
  <c r="J1071" i="5"/>
  <c r="K1071" i="5"/>
  <c r="D1072" i="5"/>
  <c r="E1072" i="5"/>
  <c r="F1072" i="5"/>
  <c r="G1072" i="5"/>
  <c r="H1072" i="5"/>
  <c r="I1072" i="5"/>
  <c r="J1072" i="5"/>
  <c r="K1072" i="5"/>
  <c r="D1073" i="5"/>
  <c r="E1073" i="5"/>
  <c r="F1073" i="5"/>
  <c r="G1073" i="5"/>
  <c r="H1073" i="5"/>
  <c r="I1073" i="5"/>
  <c r="J1073" i="5"/>
  <c r="K1073" i="5"/>
  <c r="D1074" i="5"/>
  <c r="E1074" i="5"/>
  <c r="F1074" i="5"/>
  <c r="G1074" i="5"/>
  <c r="H1074" i="5"/>
  <c r="I1074" i="5"/>
  <c r="J1074" i="5"/>
  <c r="K1074" i="5"/>
  <c r="D1075" i="5"/>
  <c r="E1075" i="5"/>
  <c r="F1075" i="5"/>
  <c r="G1075" i="5"/>
  <c r="H1075" i="5"/>
  <c r="I1075" i="5"/>
  <c r="J1075" i="5"/>
  <c r="K1075" i="5"/>
  <c r="D1076" i="5"/>
  <c r="E1076" i="5"/>
  <c r="F1076" i="5"/>
  <c r="G1076" i="5"/>
  <c r="H1076" i="5"/>
  <c r="I1076" i="5"/>
  <c r="J1076" i="5"/>
  <c r="K1076" i="5"/>
  <c r="D1077" i="5"/>
  <c r="E1077" i="5"/>
  <c r="F1077" i="5"/>
  <c r="G1077" i="5"/>
  <c r="H1077" i="5"/>
  <c r="I1077" i="5"/>
  <c r="J1077" i="5"/>
  <c r="K1077" i="5"/>
  <c r="D1078" i="5"/>
  <c r="E1078" i="5"/>
  <c r="F1078" i="5"/>
  <c r="G1078" i="5"/>
  <c r="H1078" i="5"/>
  <c r="I1078" i="5"/>
  <c r="J1078" i="5"/>
  <c r="K1078" i="5"/>
  <c r="D1079" i="5"/>
  <c r="E1079" i="5"/>
  <c r="F1079" i="5"/>
  <c r="G1079" i="5"/>
  <c r="H1079" i="5"/>
  <c r="I1079" i="5"/>
  <c r="J1079" i="5"/>
  <c r="K1079" i="5"/>
  <c r="D1080" i="5"/>
  <c r="E1080" i="5"/>
  <c r="F1080" i="5"/>
  <c r="G1080" i="5"/>
  <c r="H1080" i="5"/>
  <c r="I1080" i="5"/>
  <c r="J1080" i="5"/>
  <c r="K1080" i="5"/>
  <c r="D1081" i="5"/>
  <c r="E1081" i="5"/>
  <c r="F1081" i="5"/>
  <c r="G1081" i="5"/>
  <c r="H1081" i="5"/>
  <c r="I1081" i="5"/>
  <c r="J1081" i="5"/>
  <c r="K1081" i="5"/>
  <c r="D1082" i="5"/>
  <c r="E1082" i="5"/>
  <c r="F1082" i="5"/>
  <c r="G1082" i="5"/>
  <c r="H1082" i="5"/>
  <c r="I1082" i="5"/>
  <c r="J1082" i="5"/>
  <c r="K1082" i="5"/>
  <c r="D1083" i="5"/>
  <c r="E1083" i="5"/>
  <c r="F1083" i="5"/>
  <c r="G1083" i="5"/>
  <c r="H1083" i="5"/>
  <c r="I1083" i="5"/>
  <c r="J1083" i="5"/>
  <c r="K1083" i="5"/>
  <c r="D1084" i="5"/>
  <c r="E1084" i="5"/>
  <c r="F1084" i="5"/>
  <c r="G1084" i="5"/>
  <c r="H1084" i="5"/>
  <c r="I1084" i="5"/>
  <c r="J1084" i="5"/>
  <c r="K1084" i="5"/>
  <c r="D1085" i="5"/>
  <c r="E1085" i="5"/>
  <c r="F1085" i="5"/>
  <c r="G1085" i="5"/>
  <c r="H1085" i="5"/>
  <c r="I1085" i="5"/>
  <c r="J1085" i="5"/>
  <c r="K1085" i="5"/>
  <c r="D1086" i="5"/>
  <c r="E1086" i="5"/>
  <c r="F1086" i="5"/>
  <c r="G1086" i="5"/>
  <c r="H1086" i="5"/>
  <c r="I1086" i="5"/>
  <c r="J1086" i="5"/>
  <c r="K1086" i="5"/>
  <c r="D1087" i="5"/>
  <c r="E1087" i="5"/>
  <c r="F1087" i="5"/>
  <c r="G1087" i="5"/>
  <c r="H1087" i="5"/>
  <c r="I1087" i="5"/>
  <c r="J1087" i="5"/>
  <c r="K1087" i="5"/>
  <c r="D1088" i="5"/>
  <c r="E1088" i="5"/>
  <c r="F1088" i="5"/>
  <c r="G1088" i="5"/>
  <c r="H1088" i="5"/>
  <c r="I1088" i="5"/>
  <c r="J1088" i="5"/>
  <c r="K1088" i="5"/>
  <c r="D1089" i="5"/>
  <c r="E1089" i="5"/>
  <c r="F1089" i="5"/>
  <c r="G1089" i="5"/>
  <c r="H1089" i="5"/>
  <c r="I1089" i="5"/>
  <c r="J1089" i="5"/>
  <c r="K1089" i="5"/>
  <c r="D1090" i="5"/>
  <c r="E1090" i="5"/>
  <c r="F1090" i="5"/>
  <c r="G1090" i="5"/>
  <c r="H1090" i="5"/>
  <c r="I1090" i="5"/>
  <c r="J1090" i="5"/>
  <c r="K1090" i="5"/>
  <c r="D1091" i="5"/>
  <c r="E1091" i="5"/>
  <c r="F1091" i="5"/>
  <c r="G1091" i="5"/>
  <c r="H1091" i="5"/>
  <c r="I1091" i="5"/>
  <c r="J1091" i="5"/>
  <c r="K1091" i="5"/>
  <c r="D1092" i="5"/>
  <c r="E1092" i="5"/>
  <c r="F1092" i="5"/>
  <c r="G1092" i="5"/>
  <c r="H1092" i="5"/>
  <c r="I1092" i="5"/>
  <c r="J1092" i="5"/>
  <c r="K1092" i="5"/>
  <c r="D1093" i="5"/>
  <c r="E1093" i="5"/>
  <c r="F1093" i="5"/>
  <c r="G1093" i="5"/>
  <c r="H1093" i="5"/>
  <c r="I1093" i="5"/>
  <c r="J1093" i="5"/>
  <c r="K1093" i="5"/>
  <c r="D1094" i="5"/>
  <c r="E1094" i="5"/>
  <c r="F1094" i="5"/>
  <c r="G1094" i="5"/>
  <c r="H1094" i="5"/>
  <c r="I1094" i="5"/>
  <c r="J1094" i="5"/>
  <c r="K1094" i="5"/>
  <c r="D1095" i="5"/>
  <c r="E1095" i="5"/>
  <c r="F1095" i="5"/>
  <c r="G1095" i="5"/>
  <c r="H1095" i="5"/>
  <c r="I1095" i="5"/>
  <c r="J1095" i="5"/>
  <c r="K1095" i="5"/>
  <c r="D1096" i="5"/>
  <c r="E1096" i="5"/>
  <c r="F1096" i="5"/>
  <c r="G1096" i="5"/>
  <c r="H1096" i="5"/>
  <c r="I1096" i="5"/>
  <c r="J1096" i="5"/>
  <c r="K1096" i="5"/>
  <c r="D1097" i="5"/>
  <c r="E1097" i="5"/>
  <c r="F1097" i="5"/>
  <c r="G1097" i="5"/>
  <c r="H1097" i="5"/>
  <c r="I1097" i="5"/>
  <c r="J1097" i="5"/>
  <c r="K1097" i="5"/>
  <c r="D1098" i="5"/>
  <c r="E1098" i="5"/>
  <c r="F1098" i="5"/>
  <c r="G1098" i="5"/>
  <c r="H1098" i="5"/>
  <c r="I1098" i="5"/>
  <c r="J1098" i="5"/>
  <c r="K1098" i="5"/>
  <c r="D1099" i="5"/>
  <c r="E1099" i="5"/>
  <c r="F1099" i="5"/>
  <c r="G1099" i="5"/>
  <c r="H1099" i="5"/>
  <c r="I1099" i="5"/>
  <c r="J1099" i="5"/>
  <c r="K1099" i="5"/>
  <c r="D1100" i="5"/>
  <c r="E1100" i="5"/>
  <c r="F1100" i="5"/>
  <c r="G1100" i="5"/>
  <c r="H1100" i="5"/>
  <c r="I1100" i="5"/>
  <c r="J1100" i="5"/>
  <c r="K1100" i="5"/>
  <c r="D1101" i="5"/>
  <c r="E1101" i="5"/>
  <c r="F1101" i="5"/>
  <c r="G1101" i="5"/>
  <c r="H1101" i="5"/>
  <c r="I1101" i="5"/>
  <c r="J1101" i="5"/>
  <c r="K1101" i="5"/>
  <c r="D1102" i="5"/>
  <c r="E1102" i="5"/>
  <c r="F1102" i="5"/>
  <c r="G1102" i="5"/>
  <c r="H1102" i="5"/>
  <c r="I1102" i="5"/>
  <c r="J1102" i="5"/>
  <c r="K1102" i="5"/>
  <c r="D1103" i="5"/>
  <c r="E1103" i="5"/>
  <c r="F1103" i="5"/>
  <c r="G1103" i="5"/>
  <c r="H1103" i="5"/>
  <c r="I1103" i="5"/>
  <c r="J1103" i="5"/>
  <c r="K1103" i="5"/>
  <c r="D1104" i="5"/>
  <c r="E1104" i="5"/>
  <c r="F1104" i="5"/>
  <c r="G1104" i="5"/>
  <c r="H1104" i="5"/>
  <c r="I1104" i="5"/>
  <c r="J1104" i="5"/>
  <c r="K1104" i="5"/>
  <c r="D1105" i="5"/>
  <c r="E1105" i="5"/>
  <c r="F1105" i="5"/>
  <c r="G1105" i="5"/>
  <c r="H1105" i="5"/>
  <c r="I1105" i="5"/>
  <c r="J1105" i="5"/>
  <c r="K1105" i="5"/>
  <c r="D1106" i="5"/>
  <c r="E1106" i="5"/>
  <c r="F1106" i="5"/>
  <c r="G1106" i="5"/>
  <c r="H1106" i="5"/>
  <c r="I1106" i="5"/>
  <c r="J1106" i="5"/>
  <c r="K1106" i="5"/>
  <c r="D1107" i="5"/>
  <c r="E1107" i="5"/>
  <c r="F1107" i="5"/>
  <c r="G1107" i="5"/>
  <c r="H1107" i="5"/>
  <c r="I1107" i="5"/>
  <c r="J1107" i="5"/>
  <c r="K1107" i="5"/>
  <c r="D1108" i="5"/>
  <c r="E1108" i="5"/>
  <c r="F1108" i="5"/>
  <c r="G1108" i="5"/>
  <c r="H1108" i="5"/>
  <c r="I1108" i="5"/>
  <c r="J1108" i="5"/>
  <c r="K1108" i="5"/>
  <c r="D1109" i="5"/>
  <c r="E1109" i="5"/>
  <c r="F1109" i="5"/>
  <c r="G1109" i="5"/>
  <c r="H1109" i="5"/>
  <c r="I1109" i="5"/>
  <c r="J1109" i="5"/>
  <c r="K1109" i="5"/>
  <c r="D1110" i="5"/>
  <c r="E1110" i="5"/>
  <c r="F1110" i="5"/>
  <c r="G1110" i="5"/>
  <c r="H1110" i="5"/>
  <c r="I1110" i="5"/>
  <c r="J1110" i="5"/>
  <c r="K1110" i="5"/>
  <c r="D1111" i="5"/>
  <c r="E1111" i="5"/>
  <c r="F1111" i="5"/>
  <c r="G1111" i="5"/>
  <c r="H1111" i="5"/>
  <c r="I1111" i="5"/>
  <c r="J1111" i="5"/>
  <c r="K1111" i="5"/>
  <c r="D1112" i="5"/>
  <c r="E1112" i="5"/>
  <c r="F1112" i="5"/>
  <c r="G1112" i="5"/>
  <c r="H1112" i="5"/>
  <c r="I1112" i="5"/>
  <c r="J1112" i="5"/>
  <c r="K1112" i="5"/>
  <c r="D1113" i="5"/>
  <c r="E1113" i="5"/>
  <c r="F1113" i="5"/>
  <c r="G1113" i="5"/>
  <c r="H1113" i="5"/>
  <c r="I1113" i="5"/>
  <c r="J1113" i="5"/>
  <c r="K1113" i="5"/>
  <c r="D1114" i="5"/>
  <c r="E1114" i="5"/>
  <c r="F1114" i="5"/>
  <c r="G1114" i="5"/>
  <c r="H1114" i="5"/>
  <c r="I1114" i="5"/>
  <c r="J1114" i="5"/>
  <c r="K1114" i="5"/>
  <c r="D1115" i="5"/>
  <c r="E1115" i="5"/>
  <c r="F1115" i="5"/>
  <c r="G1115" i="5"/>
  <c r="H1115" i="5"/>
  <c r="I1115" i="5"/>
  <c r="J1115" i="5"/>
  <c r="K1115" i="5"/>
  <c r="D1116" i="5"/>
  <c r="E1116" i="5"/>
  <c r="F1116" i="5"/>
  <c r="G1116" i="5"/>
  <c r="H1116" i="5"/>
  <c r="I1116" i="5"/>
  <c r="J1116" i="5"/>
  <c r="K1116" i="5"/>
  <c r="D1117" i="5"/>
  <c r="E1117" i="5"/>
  <c r="F1117" i="5"/>
  <c r="G1117" i="5"/>
  <c r="H1117" i="5"/>
  <c r="I1117" i="5"/>
  <c r="J1117" i="5"/>
  <c r="K1117" i="5"/>
  <c r="D1118" i="5"/>
  <c r="E1118" i="5"/>
  <c r="F1118" i="5"/>
  <c r="G1118" i="5"/>
  <c r="H1118" i="5"/>
  <c r="I1118" i="5"/>
  <c r="J1118" i="5"/>
  <c r="K1118" i="5"/>
  <c r="D1119" i="5"/>
  <c r="E1119" i="5"/>
  <c r="F1119" i="5"/>
  <c r="G1119" i="5"/>
  <c r="H1119" i="5"/>
  <c r="I1119" i="5"/>
  <c r="J1119" i="5"/>
  <c r="K1119" i="5"/>
  <c r="D1120" i="5"/>
  <c r="E1120" i="5"/>
  <c r="F1120" i="5"/>
  <c r="G1120" i="5"/>
  <c r="H1120" i="5"/>
  <c r="I1120" i="5"/>
  <c r="J1120" i="5"/>
  <c r="K1120" i="5"/>
  <c r="D1121" i="5"/>
  <c r="E1121" i="5"/>
  <c r="F1121" i="5"/>
  <c r="G1121" i="5"/>
  <c r="H1121" i="5"/>
  <c r="I1121" i="5"/>
  <c r="J1121" i="5"/>
  <c r="K1121" i="5"/>
  <c r="D1122" i="5"/>
  <c r="E1122" i="5"/>
  <c r="F1122" i="5"/>
  <c r="G1122" i="5"/>
  <c r="H1122" i="5"/>
  <c r="I1122" i="5"/>
  <c r="J1122" i="5"/>
  <c r="K1122" i="5"/>
  <c r="D1123" i="5"/>
  <c r="E1123" i="5"/>
  <c r="F1123" i="5"/>
  <c r="G1123" i="5"/>
  <c r="H1123" i="5"/>
  <c r="I1123" i="5"/>
  <c r="J1123" i="5"/>
  <c r="K1123" i="5"/>
  <c r="D1124" i="5"/>
  <c r="E1124" i="5"/>
  <c r="F1124" i="5"/>
  <c r="G1124" i="5"/>
  <c r="H1124" i="5"/>
  <c r="I1124" i="5"/>
  <c r="J1124" i="5"/>
  <c r="K1124" i="5"/>
  <c r="D1125" i="5"/>
  <c r="E1125" i="5"/>
  <c r="F1125" i="5"/>
  <c r="G1125" i="5"/>
  <c r="H1125" i="5"/>
  <c r="I1125" i="5"/>
  <c r="J1125" i="5"/>
  <c r="K1125" i="5"/>
  <c r="D1126" i="5"/>
  <c r="E1126" i="5"/>
  <c r="F1126" i="5"/>
  <c r="G1126" i="5"/>
  <c r="H1126" i="5"/>
  <c r="I1126" i="5"/>
  <c r="J1126" i="5"/>
  <c r="K1126" i="5"/>
  <c r="D1127" i="5"/>
  <c r="E1127" i="5"/>
  <c r="F1127" i="5"/>
  <c r="G1127" i="5"/>
  <c r="H1127" i="5"/>
  <c r="I1127" i="5"/>
  <c r="J1127" i="5"/>
  <c r="K1127" i="5"/>
  <c r="D1128" i="5"/>
  <c r="E1128" i="5"/>
  <c r="F1128" i="5"/>
  <c r="G1128" i="5"/>
  <c r="H1128" i="5"/>
  <c r="I1128" i="5"/>
  <c r="J1128" i="5"/>
  <c r="K1128" i="5"/>
  <c r="D1129" i="5"/>
  <c r="E1129" i="5"/>
  <c r="F1129" i="5"/>
  <c r="G1129" i="5"/>
  <c r="H1129" i="5"/>
  <c r="I1129" i="5"/>
  <c r="J1129" i="5"/>
  <c r="K1129" i="5"/>
  <c r="D1130" i="5"/>
  <c r="E1130" i="5"/>
  <c r="F1130" i="5"/>
  <c r="G1130" i="5"/>
  <c r="H1130" i="5"/>
  <c r="I1130" i="5"/>
  <c r="J1130" i="5"/>
  <c r="K1130" i="5"/>
  <c r="D1131" i="5"/>
  <c r="E1131" i="5"/>
  <c r="F1131" i="5"/>
  <c r="G1131" i="5"/>
  <c r="H1131" i="5"/>
  <c r="I1131" i="5"/>
  <c r="J1131" i="5"/>
  <c r="K1131" i="5"/>
  <c r="D1132" i="5"/>
  <c r="E1132" i="5"/>
  <c r="F1132" i="5"/>
  <c r="G1132" i="5"/>
  <c r="H1132" i="5"/>
  <c r="I1132" i="5"/>
  <c r="J1132" i="5"/>
  <c r="K1132" i="5"/>
  <c r="D1133" i="5"/>
  <c r="E1133" i="5"/>
  <c r="F1133" i="5"/>
  <c r="G1133" i="5"/>
  <c r="H1133" i="5"/>
  <c r="I1133" i="5"/>
  <c r="J1133" i="5"/>
  <c r="K1133" i="5"/>
  <c r="D1134" i="5"/>
  <c r="E1134" i="5"/>
  <c r="F1134" i="5"/>
  <c r="G1134" i="5"/>
  <c r="H1134" i="5"/>
  <c r="I1134" i="5"/>
  <c r="J1134" i="5"/>
  <c r="K1134" i="5"/>
  <c r="D1135" i="5"/>
  <c r="E1135" i="5"/>
  <c r="F1135" i="5"/>
  <c r="G1135" i="5"/>
  <c r="H1135" i="5"/>
  <c r="I1135" i="5"/>
  <c r="J1135" i="5"/>
  <c r="K1135" i="5"/>
  <c r="D1136" i="5"/>
  <c r="E1136" i="5"/>
  <c r="F1136" i="5"/>
  <c r="G1136" i="5"/>
  <c r="H1136" i="5"/>
  <c r="I1136" i="5"/>
  <c r="J1136" i="5"/>
  <c r="K1136" i="5"/>
  <c r="D1137" i="5"/>
  <c r="E1137" i="5"/>
  <c r="F1137" i="5"/>
  <c r="G1137" i="5"/>
  <c r="H1137" i="5"/>
  <c r="I1137" i="5"/>
  <c r="J1137" i="5"/>
  <c r="K1137" i="5"/>
  <c r="D1138" i="5"/>
  <c r="E1138" i="5"/>
  <c r="F1138" i="5"/>
  <c r="G1138" i="5"/>
  <c r="H1138" i="5"/>
  <c r="I1138" i="5"/>
  <c r="J1138" i="5"/>
  <c r="K1138" i="5"/>
  <c r="D1139" i="5"/>
  <c r="E1139" i="5"/>
  <c r="F1139" i="5"/>
  <c r="G1139" i="5"/>
  <c r="H1139" i="5"/>
  <c r="I1139" i="5"/>
  <c r="J1139" i="5"/>
  <c r="K1139" i="5"/>
  <c r="D1140" i="5"/>
  <c r="E1140" i="5"/>
  <c r="F1140" i="5"/>
  <c r="G1140" i="5"/>
  <c r="H1140" i="5"/>
  <c r="I1140" i="5"/>
  <c r="J1140" i="5"/>
  <c r="K1140" i="5"/>
  <c r="D1141" i="5"/>
  <c r="E1141" i="5"/>
  <c r="F1141" i="5"/>
  <c r="G1141" i="5"/>
  <c r="H1141" i="5"/>
  <c r="I1141" i="5"/>
  <c r="J1141" i="5"/>
  <c r="K1141" i="5"/>
  <c r="D1142" i="5"/>
  <c r="E1142" i="5"/>
  <c r="F1142" i="5"/>
  <c r="G1142" i="5"/>
  <c r="H1142" i="5"/>
  <c r="I1142" i="5"/>
  <c r="J1142" i="5"/>
  <c r="K1142" i="5"/>
  <c r="D1143" i="5"/>
  <c r="E1143" i="5"/>
  <c r="F1143" i="5"/>
  <c r="G1143" i="5"/>
  <c r="H1143" i="5"/>
  <c r="I1143" i="5"/>
  <c r="J1143" i="5"/>
  <c r="K1143" i="5"/>
  <c r="D1144" i="5"/>
  <c r="E1144" i="5"/>
  <c r="F1144" i="5"/>
  <c r="G1144" i="5"/>
  <c r="H1144" i="5"/>
  <c r="I1144" i="5"/>
  <c r="J1144" i="5"/>
  <c r="K1144" i="5"/>
  <c r="D1145" i="5"/>
  <c r="E1145" i="5"/>
  <c r="F1145" i="5"/>
  <c r="G1145" i="5"/>
  <c r="H1145" i="5"/>
  <c r="I1145" i="5"/>
  <c r="J1145" i="5"/>
  <c r="K1145" i="5"/>
  <c r="D1146" i="5"/>
  <c r="E1146" i="5"/>
  <c r="F1146" i="5"/>
  <c r="G1146" i="5"/>
  <c r="H1146" i="5"/>
  <c r="I1146" i="5"/>
  <c r="J1146" i="5"/>
  <c r="K1146" i="5"/>
  <c r="D1147" i="5"/>
  <c r="E1147" i="5"/>
  <c r="F1147" i="5"/>
  <c r="G1147" i="5"/>
  <c r="H1147" i="5"/>
  <c r="I1147" i="5"/>
  <c r="J1147" i="5"/>
  <c r="K1147" i="5"/>
  <c r="D1148" i="5"/>
  <c r="E1148" i="5"/>
  <c r="F1148" i="5"/>
  <c r="G1148" i="5"/>
  <c r="H1148" i="5"/>
  <c r="I1148" i="5"/>
  <c r="J1148" i="5"/>
  <c r="K1148" i="5"/>
  <c r="D1149" i="5"/>
  <c r="E1149" i="5"/>
  <c r="F1149" i="5"/>
  <c r="G1149" i="5"/>
  <c r="H1149" i="5"/>
  <c r="I1149" i="5"/>
  <c r="J1149" i="5"/>
  <c r="K1149" i="5"/>
  <c r="D1150" i="5"/>
  <c r="E1150" i="5"/>
  <c r="F1150" i="5"/>
  <c r="G1150" i="5"/>
  <c r="H1150" i="5"/>
  <c r="I1150" i="5"/>
  <c r="J1150" i="5"/>
  <c r="K1150" i="5"/>
  <c r="D1151" i="5"/>
  <c r="E1151" i="5"/>
  <c r="F1151" i="5"/>
  <c r="G1151" i="5"/>
  <c r="H1151" i="5"/>
  <c r="I1151" i="5"/>
  <c r="J1151" i="5"/>
  <c r="K1151" i="5"/>
  <c r="D1152" i="5"/>
  <c r="E1152" i="5"/>
  <c r="F1152" i="5"/>
  <c r="G1152" i="5"/>
  <c r="H1152" i="5"/>
  <c r="I1152" i="5"/>
  <c r="J1152" i="5"/>
  <c r="K1152" i="5"/>
  <c r="D1153" i="5"/>
  <c r="E1153" i="5"/>
  <c r="F1153" i="5"/>
  <c r="G1153" i="5"/>
  <c r="H1153" i="5"/>
  <c r="I1153" i="5"/>
  <c r="J1153" i="5"/>
  <c r="K1153" i="5"/>
  <c r="D1154" i="5"/>
  <c r="E1154" i="5"/>
  <c r="F1154" i="5"/>
  <c r="G1154" i="5"/>
  <c r="H1154" i="5"/>
  <c r="I1154" i="5"/>
  <c r="J1154" i="5"/>
  <c r="K1154" i="5"/>
  <c r="D1155" i="5"/>
  <c r="E1155" i="5"/>
  <c r="F1155" i="5"/>
  <c r="G1155" i="5"/>
  <c r="H1155" i="5"/>
  <c r="I1155" i="5"/>
  <c r="J1155" i="5"/>
  <c r="K1155" i="5"/>
  <c r="D1156" i="5"/>
  <c r="E1156" i="5"/>
  <c r="F1156" i="5"/>
  <c r="G1156" i="5"/>
  <c r="H1156" i="5"/>
  <c r="I1156" i="5"/>
  <c r="J1156" i="5"/>
  <c r="K1156" i="5"/>
  <c r="D1157" i="5"/>
  <c r="E1157" i="5"/>
  <c r="F1157" i="5"/>
  <c r="G1157" i="5"/>
  <c r="H1157" i="5"/>
  <c r="I1157" i="5"/>
  <c r="J1157" i="5"/>
  <c r="K1157" i="5"/>
  <c r="D1158" i="5"/>
  <c r="E1158" i="5"/>
  <c r="F1158" i="5"/>
  <c r="G1158" i="5"/>
  <c r="H1158" i="5"/>
  <c r="I1158" i="5"/>
  <c r="J1158" i="5"/>
  <c r="K1158" i="5"/>
  <c r="D1159" i="5"/>
  <c r="E1159" i="5"/>
  <c r="F1159" i="5"/>
  <c r="G1159" i="5"/>
  <c r="H1159" i="5"/>
  <c r="I1159" i="5"/>
  <c r="J1159" i="5"/>
  <c r="K1159" i="5"/>
  <c r="D1160" i="5"/>
  <c r="E1160" i="5"/>
  <c r="F1160" i="5"/>
  <c r="G1160" i="5"/>
  <c r="H1160" i="5"/>
  <c r="I1160" i="5"/>
  <c r="J1160" i="5"/>
  <c r="K1160" i="5"/>
  <c r="D1161" i="5"/>
  <c r="E1161" i="5"/>
  <c r="F1161" i="5"/>
  <c r="G1161" i="5"/>
  <c r="H1161" i="5"/>
  <c r="I1161" i="5"/>
  <c r="J1161" i="5"/>
  <c r="K1161" i="5"/>
  <c r="D1162" i="5"/>
  <c r="E1162" i="5"/>
  <c r="F1162" i="5"/>
  <c r="G1162" i="5"/>
  <c r="H1162" i="5"/>
  <c r="I1162" i="5"/>
  <c r="J1162" i="5"/>
  <c r="K1162" i="5"/>
  <c r="D1163" i="5"/>
  <c r="E1163" i="5"/>
  <c r="F1163" i="5"/>
  <c r="G1163" i="5"/>
  <c r="H1163" i="5"/>
  <c r="I1163" i="5"/>
  <c r="J1163" i="5"/>
  <c r="K1163" i="5"/>
  <c r="D1164" i="5"/>
  <c r="E1164" i="5"/>
  <c r="F1164" i="5"/>
  <c r="G1164" i="5"/>
  <c r="H1164" i="5"/>
  <c r="I1164" i="5"/>
  <c r="J1164" i="5"/>
  <c r="K1164" i="5"/>
  <c r="D1165" i="5"/>
  <c r="E1165" i="5"/>
  <c r="F1165" i="5"/>
  <c r="G1165" i="5"/>
  <c r="H1165" i="5"/>
  <c r="I1165" i="5"/>
  <c r="J1165" i="5"/>
  <c r="K1165" i="5"/>
  <c r="D1166" i="5"/>
  <c r="E1166" i="5"/>
  <c r="F1166" i="5"/>
  <c r="G1166" i="5"/>
  <c r="H1166" i="5"/>
  <c r="I1166" i="5"/>
  <c r="J1166" i="5"/>
  <c r="K1166" i="5"/>
  <c r="D1167" i="5"/>
  <c r="E1167" i="5"/>
  <c r="F1167" i="5"/>
  <c r="G1167" i="5"/>
  <c r="H1167" i="5"/>
  <c r="I1167" i="5"/>
  <c r="J1167" i="5"/>
  <c r="K1167" i="5"/>
  <c r="D1168" i="5"/>
  <c r="E1168" i="5"/>
  <c r="F1168" i="5"/>
  <c r="G1168" i="5"/>
  <c r="H1168" i="5"/>
  <c r="I1168" i="5"/>
  <c r="J1168" i="5"/>
  <c r="K1168" i="5"/>
  <c r="D1169" i="5"/>
  <c r="E1169" i="5"/>
  <c r="F1169" i="5"/>
  <c r="G1169" i="5"/>
  <c r="H1169" i="5"/>
  <c r="I1169" i="5"/>
  <c r="J1169" i="5"/>
  <c r="K1169" i="5"/>
  <c r="D1170" i="5"/>
  <c r="E1170" i="5"/>
  <c r="F1170" i="5"/>
  <c r="G1170" i="5"/>
  <c r="H1170" i="5"/>
  <c r="I1170" i="5"/>
  <c r="J1170" i="5"/>
  <c r="K1170" i="5"/>
  <c r="D1171" i="5"/>
  <c r="E1171" i="5"/>
  <c r="F1171" i="5"/>
  <c r="G1171" i="5"/>
  <c r="H1171" i="5"/>
  <c r="I1171" i="5"/>
  <c r="J1171" i="5"/>
  <c r="K1171" i="5"/>
  <c r="D1172" i="5"/>
  <c r="E1172" i="5"/>
  <c r="F1172" i="5"/>
  <c r="G1172" i="5"/>
  <c r="H1172" i="5"/>
  <c r="I1172" i="5"/>
  <c r="J1172" i="5"/>
  <c r="K1172" i="5"/>
  <c r="D1173" i="5"/>
  <c r="E1173" i="5"/>
  <c r="F1173" i="5"/>
  <c r="G1173" i="5"/>
  <c r="H1173" i="5"/>
  <c r="I1173" i="5"/>
  <c r="J1173" i="5"/>
  <c r="K1173" i="5"/>
  <c r="D1174" i="5"/>
  <c r="E1174" i="5"/>
  <c r="F1174" i="5"/>
  <c r="G1174" i="5"/>
  <c r="H1174" i="5"/>
  <c r="I1174" i="5"/>
  <c r="J1174" i="5"/>
  <c r="K1174" i="5"/>
  <c r="D1175" i="5"/>
  <c r="E1175" i="5"/>
  <c r="F1175" i="5"/>
  <c r="G1175" i="5"/>
  <c r="H1175" i="5"/>
  <c r="I1175" i="5"/>
  <c r="J1175" i="5"/>
  <c r="K1175" i="5"/>
  <c r="D1176" i="5"/>
  <c r="E1176" i="5"/>
  <c r="F1176" i="5"/>
  <c r="G1176" i="5"/>
  <c r="H1176" i="5"/>
  <c r="I1176" i="5"/>
  <c r="J1176" i="5"/>
  <c r="K1176" i="5"/>
  <c r="D1177" i="5"/>
  <c r="E1177" i="5"/>
  <c r="F1177" i="5"/>
  <c r="G1177" i="5"/>
  <c r="H1177" i="5"/>
  <c r="I1177" i="5"/>
  <c r="J1177" i="5"/>
  <c r="K1177" i="5"/>
  <c r="D1178" i="5"/>
  <c r="E1178" i="5"/>
  <c r="F1178" i="5"/>
  <c r="G1178" i="5"/>
  <c r="H1178" i="5"/>
  <c r="I1178" i="5"/>
  <c r="J1178" i="5"/>
  <c r="K1178" i="5"/>
  <c r="D1179" i="5"/>
  <c r="E1179" i="5"/>
  <c r="F1179" i="5"/>
  <c r="G1179" i="5"/>
  <c r="H1179" i="5"/>
  <c r="I1179" i="5"/>
  <c r="J1179" i="5"/>
  <c r="K1179" i="5"/>
  <c r="D1180" i="5"/>
  <c r="E1180" i="5"/>
  <c r="F1180" i="5"/>
  <c r="G1180" i="5"/>
  <c r="H1180" i="5"/>
  <c r="I1180" i="5"/>
  <c r="J1180" i="5"/>
  <c r="K1180" i="5"/>
  <c r="D1181" i="5"/>
  <c r="E1181" i="5"/>
  <c r="F1181" i="5"/>
  <c r="G1181" i="5"/>
  <c r="H1181" i="5"/>
  <c r="I1181" i="5"/>
  <c r="J1181" i="5"/>
  <c r="K1181" i="5"/>
  <c r="D1182" i="5"/>
  <c r="E1182" i="5"/>
  <c r="F1182" i="5"/>
  <c r="G1182" i="5"/>
  <c r="H1182" i="5"/>
  <c r="I1182" i="5"/>
  <c r="J1182" i="5"/>
  <c r="K1182" i="5"/>
  <c r="D1183" i="5"/>
  <c r="E1183" i="5"/>
  <c r="F1183" i="5"/>
  <c r="G1183" i="5"/>
  <c r="H1183" i="5"/>
  <c r="I1183" i="5"/>
  <c r="J1183" i="5"/>
  <c r="K1183" i="5"/>
  <c r="D1184" i="5"/>
  <c r="E1184" i="5"/>
  <c r="F1184" i="5"/>
  <c r="G1184" i="5"/>
  <c r="H1184" i="5"/>
  <c r="I1184" i="5"/>
  <c r="J1184" i="5"/>
  <c r="K1184" i="5"/>
  <c r="D1185" i="5"/>
  <c r="E1185" i="5"/>
  <c r="F1185" i="5"/>
  <c r="G1185" i="5"/>
  <c r="H1185" i="5"/>
  <c r="I1185" i="5"/>
  <c r="J1185" i="5"/>
  <c r="K1185" i="5"/>
  <c r="D1186" i="5"/>
  <c r="E1186" i="5"/>
  <c r="F1186" i="5"/>
  <c r="G1186" i="5"/>
  <c r="H1186" i="5"/>
  <c r="I1186" i="5"/>
  <c r="J1186" i="5"/>
  <c r="K1186" i="5"/>
  <c r="D1187" i="5"/>
  <c r="E1187" i="5"/>
  <c r="F1187" i="5"/>
  <c r="G1187" i="5"/>
  <c r="H1187" i="5"/>
  <c r="I1187" i="5"/>
  <c r="J1187" i="5"/>
  <c r="K1187" i="5"/>
  <c r="D1188" i="5"/>
  <c r="E1188" i="5"/>
  <c r="F1188" i="5"/>
  <c r="G1188" i="5"/>
  <c r="H1188" i="5"/>
  <c r="I1188" i="5"/>
  <c r="J1188" i="5"/>
  <c r="K1188" i="5"/>
  <c r="D1189" i="5"/>
  <c r="E1189" i="5"/>
  <c r="F1189" i="5"/>
  <c r="G1189" i="5"/>
  <c r="H1189" i="5"/>
  <c r="I1189" i="5"/>
  <c r="J1189" i="5"/>
  <c r="K1189" i="5"/>
  <c r="D1190" i="5"/>
  <c r="E1190" i="5"/>
  <c r="F1190" i="5"/>
  <c r="G1190" i="5"/>
  <c r="H1190" i="5"/>
  <c r="I1190" i="5"/>
  <c r="J1190" i="5"/>
  <c r="K1190" i="5"/>
  <c r="D1191" i="5"/>
  <c r="E1191" i="5"/>
  <c r="F1191" i="5"/>
  <c r="G1191" i="5"/>
  <c r="H1191" i="5"/>
  <c r="I1191" i="5"/>
  <c r="J1191" i="5"/>
  <c r="K1191" i="5"/>
  <c r="D1192" i="5"/>
  <c r="E1192" i="5"/>
  <c r="F1192" i="5"/>
  <c r="G1192" i="5"/>
  <c r="H1192" i="5"/>
  <c r="I1192" i="5"/>
  <c r="J1192" i="5"/>
  <c r="K1192" i="5"/>
  <c r="D1193" i="5"/>
  <c r="E1193" i="5"/>
  <c r="F1193" i="5"/>
  <c r="G1193" i="5"/>
  <c r="H1193" i="5"/>
  <c r="I1193" i="5"/>
  <c r="J1193" i="5"/>
  <c r="K1193" i="5"/>
  <c r="D1194" i="5"/>
  <c r="E1194" i="5"/>
  <c r="F1194" i="5"/>
  <c r="G1194" i="5"/>
  <c r="H1194" i="5"/>
  <c r="I1194" i="5"/>
  <c r="J1194" i="5"/>
  <c r="K1194" i="5"/>
  <c r="D1195" i="5"/>
  <c r="E1195" i="5"/>
  <c r="F1195" i="5"/>
  <c r="G1195" i="5"/>
  <c r="H1195" i="5"/>
  <c r="I1195" i="5"/>
  <c r="J1195" i="5"/>
  <c r="K1195" i="5"/>
  <c r="D1196" i="5"/>
  <c r="E1196" i="5"/>
  <c r="F1196" i="5"/>
  <c r="G1196" i="5"/>
  <c r="H1196" i="5"/>
  <c r="I1196" i="5"/>
  <c r="J1196" i="5"/>
  <c r="K1196" i="5"/>
  <c r="D1197" i="5"/>
  <c r="E1197" i="5"/>
  <c r="F1197" i="5"/>
  <c r="G1197" i="5"/>
  <c r="H1197" i="5"/>
  <c r="I1197" i="5"/>
  <c r="J1197" i="5"/>
  <c r="K1197" i="5"/>
  <c r="D1198" i="5"/>
  <c r="E1198" i="5"/>
  <c r="F1198" i="5"/>
  <c r="G1198" i="5"/>
  <c r="H1198" i="5"/>
  <c r="I1198" i="5"/>
  <c r="J1198" i="5"/>
  <c r="K1198" i="5"/>
  <c r="D1199" i="5"/>
  <c r="E1199" i="5"/>
  <c r="F1199" i="5"/>
  <c r="G1199" i="5"/>
  <c r="H1199" i="5"/>
  <c r="I1199" i="5"/>
  <c r="J1199" i="5"/>
  <c r="K1199" i="5"/>
  <c r="D1200" i="5"/>
  <c r="E1200" i="5"/>
  <c r="F1200" i="5"/>
  <c r="G1200" i="5"/>
  <c r="H1200" i="5"/>
  <c r="I1200" i="5"/>
  <c r="J1200" i="5"/>
  <c r="K1200" i="5"/>
  <c r="D1201" i="5"/>
  <c r="E1201" i="5"/>
  <c r="F1201" i="5"/>
  <c r="G1201" i="5"/>
  <c r="H1201" i="5"/>
  <c r="I1201" i="5"/>
  <c r="J1201" i="5"/>
  <c r="K1201" i="5"/>
  <c r="D1202" i="5"/>
  <c r="E1202" i="5"/>
  <c r="F1202" i="5"/>
  <c r="G1202" i="5"/>
  <c r="H1202" i="5"/>
  <c r="I1202" i="5"/>
  <c r="J1202" i="5"/>
  <c r="K1202" i="5"/>
  <c r="D1203" i="5"/>
  <c r="E1203" i="5"/>
  <c r="F1203" i="5"/>
  <c r="G1203" i="5"/>
  <c r="H1203" i="5"/>
  <c r="I1203" i="5"/>
  <c r="J1203" i="5"/>
  <c r="K1203" i="5"/>
  <c r="D1204" i="5"/>
  <c r="E1204" i="5"/>
  <c r="F1204" i="5"/>
  <c r="G1204" i="5"/>
  <c r="H1204" i="5"/>
  <c r="I1204" i="5"/>
  <c r="J1204" i="5"/>
  <c r="K1204" i="5"/>
  <c r="D1205" i="5"/>
  <c r="E1205" i="5"/>
  <c r="F1205" i="5"/>
  <c r="G1205" i="5"/>
  <c r="H1205" i="5"/>
  <c r="I1205" i="5"/>
  <c r="J1205" i="5"/>
  <c r="K1205" i="5"/>
  <c r="D1206" i="5"/>
  <c r="E1206" i="5"/>
  <c r="F1206" i="5"/>
  <c r="G1206" i="5"/>
  <c r="H1206" i="5"/>
  <c r="I1206" i="5"/>
  <c r="J1206" i="5"/>
  <c r="K1206" i="5"/>
  <c r="D1207" i="5"/>
  <c r="E1207" i="5"/>
  <c r="F1207" i="5"/>
  <c r="G1207" i="5"/>
  <c r="H1207" i="5"/>
  <c r="I1207" i="5"/>
  <c r="J1207" i="5"/>
  <c r="K1207" i="5"/>
  <c r="D1208" i="5"/>
  <c r="E1208" i="5"/>
  <c r="F1208" i="5"/>
  <c r="G1208" i="5"/>
  <c r="H1208" i="5"/>
  <c r="I1208" i="5"/>
  <c r="J1208" i="5"/>
  <c r="K1208" i="5"/>
  <c r="D1209" i="5"/>
  <c r="E1209" i="5"/>
  <c r="F1209" i="5"/>
  <c r="G1209" i="5"/>
  <c r="H1209" i="5"/>
  <c r="I1209" i="5"/>
  <c r="J1209" i="5"/>
  <c r="K1209" i="5"/>
  <c r="D1210" i="5"/>
  <c r="E1210" i="5"/>
  <c r="F1210" i="5"/>
  <c r="G1210" i="5"/>
  <c r="H1210" i="5"/>
  <c r="I1210" i="5"/>
  <c r="J1210" i="5"/>
  <c r="K1210" i="5"/>
  <c r="D1211" i="5"/>
  <c r="E1211" i="5"/>
  <c r="F1211" i="5"/>
  <c r="G1211" i="5"/>
  <c r="H1211" i="5"/>
  <c r="I1211" i="5"/>
  <c r="J1211" i="5"/>
  <c r="K1211" i="5"/>
  <c r="D1212" i="5"/>
  <c r="E1212" i="5"/>
  <c r="F1212" i="5"/>
  <c r="G1212" i="5"/>
  <c r="H1212" i="5"/>
  <c r="I1212" i="5"/>
  <c r="J1212" i="5"/>
  <c r="K1212" i="5"/>
  <c r="D1213" i="5"/>
  <c r="E1213" i="5"/>
  <c r="F1213" i="5"/>
  <c r="G1213" i="5"/>
  <c r="H1213" i="5"/>
  <c r="I1213" i="5"/>
  <c r="J1213" i="5"/>
  <c r="K1213" i="5"/>
  <c r="D1214" i="5"/>
  <c r="E1214" i="5"/>
  <c r="F1214" i="5"/>
  <c r="G1214" i="5"/>
  <c r="H1214" i="5"/>
  <c r="I1214" i="5"/>
  <c r="J1214" i="5"/>
  <c r="K1214" i="5"/>
  <c r="D1215" i="5"/>
  <c r="E1215" i="5"/>
  <c r="F1215" i="5"/>
  <c r="G1215" i="5"/>
  <c r="H1215" i="5"/>
  <c r="I1215" i="5"/>
  <c r="J1215" i="5"/>
  <c r="K1215" i="5"/>
  <c r="D1216" i="5"/>
  <c r="E1216" i="5"/>
  <c r="F1216" i="5"/>
  <c r="G1216" i="5"/>
  <c r="H1216" i="5"/>
  <c r="I1216" i="5"/>
  <c r="J1216" i="5"/>
  <c r="K1216" i="5"/>
  <c r="D1217" i="5"/>
  <c r="E1217" i="5"/>
  <c r="F1217" i="5"/>
  <c r="G1217" i="5"/>
  <c r="H1217" i="5"/>
  <c r="I1217" i="5"/>
  <c r="J1217" i="5"/>
  <c r="K1217" i="5"/>
  <c r="D1218" i="5"/>
  <c r="E1218" i="5"/>
  <c r="F1218" i="5"/>
  <c r="G1218" i="5"/>
  <c r="H1218" i="5"/>
  <c r="I1218" i="5"/>
  <c r="J1218" i="5"/>
  <c r="K1218" i="5"/>
  <c r="D1219" i="5"/>
  <c r="E1219" i="5"/>
  <c r="F1219" i="5"/>
  <c r="G1219" i="5"/>
  <c r="H1219" i="5"/>
  <c r="I1219" i="5"/>
  <c r="J1219" i="5"/>
  <c r="K1219" i="5"/>
  <c r="D1220" i="5"/>
  <c r="E1220" i="5"/>
  <c r="F1220" i="5"/>
  <c r="G1220" i="5"/>
  <c r="H1220" i="5"/>
  <c r="I1220" i="5"/>
  <c r="J1220" i="5"/>
  <c r="K1220" i="5"/>
  <c r="D1221" i="5"/>
  <c r="E1221" i="5"/>
  <c r="F1221" i="5"/>
  <c r="G1221" i="5"/>
  <c r="H1221" i="5"/>
  <c r="I1221" i="5"/>
  <c r="J1221" i="5"/>
  <c r="K1221" i="5"/>
  <c r="D1222" i="5"/>
  <c r="E1222" i="5"/>
  <c r="F1222" i="5"/>
  <c r="G1222" i="5"/>
  <c r="H1222" i="5"/>
  <c r="I1222" i="5"/>
  <c r="J1222" i="5"/>
  <c r="K1222" i="5"/>
  <c r="D1223" i="5"/>
  <c r="E1223" i="5"/>
  <c r="F1223" i="5"/>
  <c r="G1223" i="5"/>
  <c r="H1223" i="5"/>
  <c r="I1223" i="5"/>
  <c r="J1223" i="5"/>
  <c r="K1223" i="5"/>
  <c r="D1224" i="5"/>
  <c r="E1224" i="5"/>
  <c r="F1224" i="5"/>
  <c r="G1224" i="5"/>
  <c r="H1224" i="5"/>
  <c r="I1224" i="5"/>
  <c r="J1224" i="5"/>
  <c r="K1224" i="5"/>
  <c r="D1225" i="5"/>
  <c r="E1225" i="5"/>
  <c r="F1225" i="5"/>
  <c r="G1225" i="5"/>
  <c r="H1225" i="5"/>
  <c r="I1225" i="5"/>
  <c r="J1225" i="5"/>
  <c r="K1225" i="5"/>
  <c r="D1226" i="5"/>
  <c r="E1226" i="5"/>
  <c r="F1226" i="5"/>
  <c r="G1226" i="5"/>
  <c r="H1226" i="5"/>
  <c r="I1226" i="5"/>
  <c r="J1226" i="5"/>
  <c r="K1226" i="5"/>
  <c r="D1227" i="5"/>
  <c r="E1227" i="5"/>
  <c r="F1227" i="5"/>
  <c r="G1227" i="5"/>
  <c r="H1227" i="5"/>
  <c r="I1227" i="5"/>
  <c r="J1227" i="5"/>
  <c r="K1227" i="5"/>
  <c r="D1228" i="5"/>
  <c r="E1228" i="5"/>
  <c r="F1228" i="5"/>
  <c r="G1228" i="5"/>
  <c r="H1228" i="5"/>
  <c r="I1228" i="5"/>
  <c r="J1228" i="5"/>
  <c r="K1228" i="5"/>
  <c r="D1229" i="5"/>
  <c r="E1229" i="5"/>
  <c r="F1229" i="5"/>
  <c r="G1229" i="5"/>
  <c r="H1229" i="5"/>
  <c r="I1229" i="5"/>
  <c r="J1229" i="5"/>
  <c r="K1229" i="5"/>
  <c r="D1230" i="5"/>
  <c r="E1230" i="5"/>
  <c r="F1230" i="5"/>
  <c r="G1230" i="5"/>
  <c r="H1230" i="5"/>
  <c r="I1230" i="5"/>
  <c r="J1230" i="5"/>
  <c r="K1230" i="5"/>
  <c r="D1231" i="5"/>
  <c r="E1231" i="5"/>
  <c r="F1231" i="5"/>
  <c r="G1231" i="5"/>
  <c r="H1231" i="5"/>
  <c r="I1231" i="5"/>
  <c r="J1231" i="5"/>
  <c r="K1231" i="5"/>
  <c r="D1232" i="5"/>
  <c r="E1232" i="5"/>
  <c r="F1232" i="5"/>
  <c r="G1232" i="5"/>
  <c r="H1232" i="5"/>
  <c r="I1232" i="5"/>
  <c r="J1232" i="5"/>
  <c r="K1232" i="5"/>
  <c r="D1233" i="5"/>
  <c r="E1233" i="5"/>
  <c r="F1233" i="5"/>
  <c r="G1233" i="5"/>
  <c r="H1233" i="5"/>
  <c r="I1233" i="5"/>
  <c r="J1233" i="5"/>
  <c r="K1233" i="5"/>
  <c r="D1234" i="5"/>
  <c r="E1234" i="5"/>
  <c r="F1234" i="5"/>
  <c r="G1234" i="5"/>
  <c r="H1234" i="5"/>
  <c r="I1234" i="5"/>
  <c r="J1234" i="5"/>
  <c r="K1234" i="5"/>
  <c r="D1235" i="5"/>
  <c r="E1235" i="5"/>
  <c r="F1235" i="5"/>
  <c r="G1235" i="5"/>
  <c r="H1235" i="5"/>
  <c r="I1235" i="5"/>
  <c r="J1235" i="5"/>
  <c r="K1235" i="5"/>
  <c r="D1236" i="5"/>
  <c r="E1236" i="5"/>
  <c r="F1236" i="5"/>
  <c r="G1236" i="5"/>
  <c r="H1236" i="5"/>
  <c r="I1236" i="5"/>
  <c r="J1236" i="5"/>
  <c r="K1236" i="5"/>
  <c r="D1237" i="5"/>
  <c r="E1237" i="5"/>
  <c r="F1237" i="5"/>
  <c r="G1237" i="5"/>
  <c r="H1237" i="5"/>
  <c r="I1237" i="5"/>
  <c r="J1237" i="5"/>
  <c r="K1237" i="5"/>
  <c r="D1238" i="5"/>
  <c r="E1238" i="5"/>
  <c r="F1238" i="5"/>
  <c r="G1238" i="5"/>
  <c r="H1238" i="5"/>
  <c r="I1238" i="5"/>
  <c r="J1238" i="5"/>
  <c r="K1238" i="5"/>
  <c r="D1239" i="5"/>
  <c r="E1239" i="5"/>
  <c r="F1239" i="5"/>
  <c r="G1239" i="5"/>
  <c r="H1239" i="5"/>
  <c r="I1239" i="5"/>
  <c r="J1239" i="5"/>
  <c r="K1239" i="5"/>
  <c r="D1240" i="5"/>
  <c r="E1240" i="5"/>
  <c r="F1240" i="5"/>
  <c r="G1240" i="5"/>
  <c r="H1240" i="5"/>
  <c r="I1240" i="5"/>
  <c r="J1240" i="5"/>
  <c r="K1240" i="5"/>
  <c r="D1241" i="5"/>
  <c r="E1241" i="5"/>
  <c r="F1241" i="5"/>
  <c r="G1241" i="5"/>
  <c r="H1241" i="5"/>
  <c r="I1241" i="5"/>
  <c r="J1241" i="5"/>
  <c r="K1241" i="5"/>
  <c r="D1242" i="5"/>
  <c r="E1242" i="5"/>
  <c r="F1242" i="5"/>
  <c r="G1242" i="5"/>
  <c r="H1242" i="5"/>
  <c r="I1242" i="5"/>
  <c r="J1242" i="5"/>
  <c r="K1242" i="5"/>
  <c r="D1243" i="5"/>
  <c r="E1243" i="5"/>
  <c r="F1243" i="5"/>
  <c r="G1243" i="5"/>
  <c r="H1243" i="5"/>
  <c r="I1243" i="5"/>
  <c r="J1243" i="5"/>
  <c r="K1243" i="5"/>
  <c r="D1244" i="5"/>
  <c r="E1244" i="5"/>
  <c r="F1244" i="5"/>
  <c r="G1244" i="5"/>
  <c r="H1244" i="5"/>
  <c r="I1244" i="5"/>
  <c r="J1244" i="5"/>
  <c r="K1244" i="5"/>
  <c r="D1245" i="5"/>
  <c r="E1245" i="5"/>
  <c r="F1245" i="5"/>
  <c r="G1245" i="5"/>
  <c r="H1245" i="5"/>
  <c r="I1245" i="5"/>
  <c r="J1245" i="5"/>
  <c r="K1245" i="5"/>
  <c r="D1246" i="5"/>
  <c r="E1246" i="5"/>
  <c r="F1246" i="5"/>
  <c r="G1246" i="5"/>
  <c r="H1246" i="5"/>
  <c r="I1246" i="5"/>
  <c r="J1246" i="5"/>
  <c r="K1246" i="5"/>
  <c r="D1247" i="5"/>
  <c r="E1247" i="5"/>
  <c r="F1247" i="5"/>
  <c r="G1247" i="5"/>
  <c r="H1247" i="5"/>
  <c r="I1247" i="5"/>
  <c r="J1247" i="5"/>
  <c r="K1247" i="5"/>
  <c r="D1248" i="5"/>
  <c r="E1248" i="5"/>
  <c r="F1248" i="5"/>
  <c r="G1248" i="5"/>
  <c r="H1248" i="5"/>
  <c r="I1248" i="5"/>
  <c r="J1248" i="5"/>
  <c r="K1248" i="5"/>
  <c r="D1249" i="5"/>
  <c r="E1249" i="5"/>
  <c r="F1249" i="5"/>
  <c r="G1249" i="5"/>
  <c r="H1249" i="5"/>
  <c r="I1249" i="5"/>
  <c r="J1249" i="5"/>
  <c r="K1249" i="5"/>
  <c r="D1250" i="5"/>
  <c r="E1250" i="5"/>
  <c r="F1250" i="5"/>
  <c r="G1250" i="5"/>
  <c r="H1250" i="5"/>
  <c r="I1250" i="5"/>
  <c r="J1250" i="5"/>
  <c r="K1250" i="5"/>
  <c r="D1251" i="5"/>
  <c r="E1251" i="5"/>
  <c r="F1251" i="5"/>
  <c r="G1251" i="5"/>
  <c r="H1251" i="5"/>
  <c r="I1251" i="5"/>
  <c r="J1251" i="5"/>
  <c r="K1251" i="5"/>
  <c r="D1252" i="5"/>
  <c r="E1252" i="5"/>
  <c r="F1252" i="5"/>
  <c r="G1252" i="5"/>
  <c r="H1252" i="5"/>
  <c r="I1252" i="5"/>
  <c r="J1252" i="5"/>
  <c r="K1252" i="5"/>
  <c r="D1253" i="5"/>
  <c r="E1253" i="5"/>
  <c r="F1253" i="5"/>
  <c r="G1253" i="5"/>
  <c r="H1253" i="5"/>
  <c r="I1253" i="5"/>
  <c r="J1253" i="5"/>
  <c r="K1253" i="5"/>
  <c r="D1254" i="5"/>
  <c r="E1254" i="5"/>
  <c r="F1254" i="5"/>
  <c r="G1254" i="5"/>
  <c r="H1254" i="5"/>
  <c r="I1254" i="5"/>
  <c r="J1254" i="5"/>
  <c r="K1254" i="5"/>
  <c r="D1255" i="5"/>
  <c r="E1255" i="5"/>
  <c r="F1255" i="5"/>
  <c r="G1255" i="5"/>
  <c r="H1255" i="5"/>
  <c r="I1255" i="5"/>
  <c r="J1255" i="5"/>
  <c r="K1255" i="5"/>
  <c r="D1256" i="5"/>
  <c r="E1256" i="5"/>
  <c r="F1256" i="5"/>
  <c r="G1256" i="5"/>
  <c r="H1256" i="5"/>
  <c r="I1256" i="5"/>
  <c r="J1256" i="5"/>
  <c r="K1256" i="5"/>
  <c r="D1257" i="5"/>
  <c r="E1257" i="5"/>
  <c r="F1257" i="5"/>
  <c r="G1257" i="5"/>
  <c r="H1257" i="5"/>
  <c r="I1257" i="5"/>
  <c r="J1257" i="5"/>
  <c r="K1257" i="5"/>
  <c r="D1258" i="5"/>
  <c r="E1258" i="5"/>
  <c r="F1258" i="5"/>
  <c r="G1258" i="5"/>
  <c r="H1258" i="5"/>
  <c r="I1258" i="5"/>
  <c r="J1258" i="5"/>
  <c r="K1258" i="5"/>
  <c r="D1259" i="5"/>
  <c r="E1259" i="5"/>
  <c r="F1259" i="5"/>
  <c r="G1259" i="5"/>
  <c r="H1259" i="5"/>
  <c r="I1259" i="5"/>
  <c r="J1259" i="5"/>
  <c r="K1259" i="5"/>
  <c r="D1260" i="5"/>
  <c r="E1260" i="5"/>
  <c r="F1260" i="5"/>
  <c r="G1260" i="5"/>
  <c r="H1260" i="5"/>
  <c r="I1260" i="5"/>
  <c r="J1260" i="5"/>
  <c r="K1260" i="5"/>
  <c r="D1261" i="5"/>
  <c r="E1261" i="5"/>
  <c r="F1261" i="5"/>
  <c r="G1261" i="5"/>
  <c r="H1261" i="5"/>
  <c r="I1261" i="5"/>
  <c r="J1261" i="5"/>
  <c r="K1261" i="5"/>
  <c r="D1262" i="5"/>
  <c r="E1262" i="5"/>
  <c r="F1262" i="5"/>
  <c r="G1262" i="5"/>
  <c r="H1262" i="5"/>
  <c r="I1262" i="5"/>
  <c r="J1262" i="5"/>
  <c r="K1262" i="5"/>
  <c r="D1263" i="5"/>
  <c r="E1263" i="5"/>
  <c r="F1263" i="5"/>
  <c r="G1263" i="5"/>
  <c r="H1263" i="5"/>
  <c r="I1263" i="5"/>
  <c r="J1263" i="5"/>
  <c r="K1263" i="5"/>
  <c r="D1264" i="5"/>
  <c r="E1264" i="5"/>
  <c r="F1264" i="5"/>
  <c r="G1264" i="5"/>
  <c r="H1264" i="5"/>
  <c r="I1264" i="5"/>
  <c r="J1264" i="5"/>
  <c r="K1264" i="5"/>
  <c r="D1265" i="5"/>
  <c r="E1265" i="5"/>
  <c r="F1265" i="5"/>
  <c r="G1265" i="5"/>
  <c r="H1265" i="5"/>
  <c r="I1265" i="5"/>
  <c r="J1265" i="5"/>
  <c r="K1265" i="5"/>
  <c r="D1266" i="5"/>
  <c r="E1266" i="5"/>
  <c r="F1266" i="5"/>
  <c r="G1266" i="5"/>
  <c r="H1266" i="5"/>
  <c r="I1266" i="5"/>
  <c r="J1266" i="5"/>
  <c r="K1266" i="5"/>
  <c r="D1267" i="5"/>
  <c r="E1267" i="5"/>
  <c r="F1267" i="5"/>
  <c r="G1267" i="5"/>
  <c r="H1267" i="5"/>
  <c r="I1267" i="5"/>
  <c r="J1267" i="5"/>
  <c r="K1267" i="5"/>
  <c r="D1268" i="5"/>
  <c r="E1268" i="5"/>
  <c r="F1268" i="5"/>
  <c r="G1268" i="5"/>
  <c r="H1268" i="5"/>
  <c r="I1268" i="5"/>
  <c r="J1268" i="5"/>
  <c r="K1268" i="5"/>
  <c r="D1269" i="5"/>
  <c r="E1269" i="5"/>
  <c r="F1269" i="5"/>
  <c r="G1269" i="5"/>
  <c r="H1269" i="5"/>
  <c r="I1269" i="5"/>
  <c r="J1269" i="5"/>
  <c r="K1269" i="5"/>
  <c r="D1270" i="5"/>
  <c r="E1270" i="5"/>
  <c r="F1270" i="5"/>
  <c r="G1270" i="5"/>
  <c r="H1270" i="5"/>
  <c r="I1270" i="5"/>
  <c r="J1270" i="5"/>
  <c r="K1270" i="5"/>
  <c r="D1271" i="5"/>
  <c r="E1271" i="5"/>
  <c r="F1271" i="5"/>
  <c r="G1271" i="5"/>
  <c r="H1271" i="5"/>
  <c r="I1271" i="5"/>
  <c r="J1271" i="5"/>
  <c r="K1271" i="5"/>
  <c r="D1272" i="5"/>
  <c r="E1272" i="5"/>
  <c r="F1272" i="5"/>
  <c r="G1272" i="5"/>
  <c r="H1272" i="5"/>
  <c r="I1272" i="5"/>
  <c r="J1272" i="5"/>
  <c r="K1272" i="5"/>
  <c r="D1273" i="5"/>
  <c r="E1273" i="5"/>
  <c r="F1273" i="5"/>
  <c r="G1273" i="5"/>
  <c r="H1273" i="5"/>
  <c r="I1273" i="5"/>
  <c r="J1273" i="5"/>
  <c r="K1273" i="5"/>
  <c r="D1274" i="5"/>
  <c r="E1274" i="5"/>
  <c r="F1274" i="5"/>
  <c r="G1274" i="5"/>
  <c r="H1274" i="5"/>
  <c r="I1274" i="5"/>
  <c r="J1274" i="5"/>
  <c r="K1274" i="5"/>
  <c r="D1275" i="5"/>
  <c r="E1275" i="5"/>
  <c r="F1275" i="5"/>
  <c r="G1275" i="5"/>
  <c r="H1275" i="5"/>
  <c r="I1275" i="5"/>
  <c r="J1275" i="5"/>
  <c r="K1275" i="5"/>
  <c r="D1276" i="5"/>
  <c r="E1276" i="5"/>
  <c r="F1276" i="5"/>
  <c r="G1276" i="5"/>
  <c r="H1276" i="5"/>
  <c r="I1276" i="5"/>
  <c r="J1276" i="5"/>
  <c r="K1276" i="5"/>
  <c r="D1277" i="5"/>
  <c r="E1277" i="5"/>
  <c r="F1277" i="5"/>
  <c r="G1277" i="5"/>
  <c r="H1277" i="5"/>
  <c r="I1277" i="5"/>
  <c r="J1277" i="5"/>
  <c r="K1277" i="5"/>
  <c r="D1278" i="5"/>
  <c r="E1278" i="5"/>
  <c r="F1278" i="5"/>
  <c r="G1278" i="5"/>
  <c r="H1278" i="5"/>
  <c r="I1278" i="5"/>
  <c r="J1278" i="5"/>
  <c r="K1278" i="5"/>
  <c r="D1279" i="5"/>
  <c r="E1279" i="5"/>
  <c r="F1279" i="5"/>
  <c r="G1279" i="5"/>
  <c r="H1279" i="5"/>
  <c r="I1279" i="5"/>
  <c r="J1279" i="5"/>
  <c r="K1279" i="5"/>
  <c r="D1280" i="5"/>
  <c r="E1280" i="5"/>
  <c r="F1280" i="5"/>
  <c r="G1280" i="5"/>
  <c r="H1280" i="5"/>
  <c r="I1280" i="5"/>
  <c r="J1280" i="5"/>
  <c r="K1280" i="5"/>
  <c r="D1281" i="5"/>
  <c r="E1281" i="5"/>
  <c r="F1281" i="5"/>
  <c r="G1281" i="5"/>
  <c r="H1281" i="5"/>
  <c r="I1281" i="5"/>
  <c r="J1281" i="5"/>
  <c r="K1281" i="5"/>
  <c r="D1282" i="5"/>
  <c r="E1282" i="5"/>
  <c r="F1282" i="5"/>
  <c r="G1282" i="5"/>
  <c r="H1282" i="5"/>
  <c r="I1282" i="5"/>
  <c r="J1282" i="5"/>
  <c r="K1282" i="5"/>
  <c r="D1283" i="5"/>
  <c r="E1283" i="5"/>
  <c r="F1283" i="5"/>
  <c r="G1283" i="5"/>
  <c r="H1283" i="5"/>
  <c r="I1283" i="5"/>
  <c r="J1283" i="5"/>
  <c r="K1283" i="5"/>
  <c r="D1284" i="5"/>
  <c r="E1284" i="5"/>
  <c r="F1284" i="5"/>
  <c r="G1284" i="5"/>
  <c r="H1284" i="5"/>
  <c r="I1284" i="5"/>
  <c r="J1284" i="5"/>
  <c r="K1284" i="5"/>
  <c r="D1285" i="5"/>
  <c r="E1285" i="5"/>
  <c r="F1285" i="5"/>
  <c r="G1285" i="5"/>
  <c r="H1285" i="5"/>
  <c r="I1285" i="5"/>
  <c r="J1285" i="5"/>
  <c r="K1285" i="5"/>
  <c r="D1286" i="5"/>
  <c r="E1286" i="5"/>
  <c r="F1286" i="5"/>
  <c r="G1286" i="5"/>
  <c r="H1286" i="5"/>
  <c r="I1286" i="5"/>
  <c r="J1286" i="5"/>
  <c r="K1286" i="5"/>
  <c r="D1287" i="5"/>
  <c r="E1287" i="5"/>
  <c r="F1287" i="5"/>
  <c r="G1287" i="5"/>
  <c r="H1287" i="5"/>
  <c r="I1287" i="5"/>
  <c r="J1287" i="5"/>
  <c r="K1287" i="5"/>
  <c r="D1288" i="5"/>
  <c r="E1288" i="5"/>
  <c r="F1288" i="5"/>
  <c r="G1288" i="5"/>
  <c r="H1288" i="5"/>
  <c r="I1288" i="5"/>
  <c r="J1288" i="5"/>
  <c r="K1288" i="5"/>
  <c r="D1289" i="5"/>
  <c r="E1289" i="5"/>
  <c r="F1289" i="5"/>
  <c r="G1289" i="5"/>
  <c r="H1289" i="5"/>
  <c r="I1289" i="5"/>
  <c r="J1289" i="5"/>
  <c r="K1289" i="5"/>
  <c r="D1290" i="5"/>
  <c r="E1290" i="5"/>
  <c r="F1290" i="5"/>
  <c r="G1290" i="5"/>
  <c r="H1290" i="5"/>
  <c r="I1290" i="5"/>
  <c r="J1290" i="5"/>
  <c r="K1290" i="5"/>
  <c r="D1291" i="5"/>
  <c r="E1291" i="5"/>
  <c r="F1291" i="5"/>
  <c r="G1291" i="5"/>
  <c r="H1291" i="5"/>
  <c r="I1291" i="5"/>
  <c r="J1291" i="5"/>
  <c r="K1291" i="5"/>
  <c r="D1292" i="5"/>
  <c r="E1292" i="5"/>
  <c r="F1292" i="5"/>
  <c r="G1292" i="5"/>
  <c r="H1292" i="5"/>
  <c r="I1292" i="5"/>
  <c r="J1292" i="5"/>
  <c r="K1292" i="5"/>
  <c r="D1293" i="5"/>
  <c r="E1293" i="5"/>
  <c r="F1293" i="5"/>
  <c r="G1293" i="5"/>
  <c r="H1293" i="5"/>
  <c r="I1293" i="5"/>
  <c r="J1293" i="5"/>
  <c r="K1293" i="5"/>
  <c r="D1294" i="5"/>
  <c r="E1294" i="5"/>
  <c r="F1294" i="5"/>
  <c r="G1294" i="5"/>
  <c r="H1294" i="5"/>
  <c r="I1294" i="5"/>
  <c r="J1294" i="5"/>
  <c r="K1294" i="5"/>
  <c r="D1295" i="5"/>
  <c r="E1295" i="5"/>
  <c r="F1295" i="5"/>
  <c r="G1295" i="5"/>
  <c r="H1295" i="5"/>
  <c r="I1295" i="5"/>
  <c r="J1295" i="5"/>
  <c r="K1295" i="5"/>
  <c r="D1296" i="5"/>
  <c r="E1296" i="5"/>
  <c r="F1296" i="5"/>
  <c r="G1296" i="5"/>
  <c r="H1296" i="5"/>
  <c r="I1296" i="5"/>
  <c r="J1296" i="5"/>
  <c r="K1296" i="5"/>
  <c r="D1297" i="5"/>
  <c r="E1297" i="5"/>
  <c r="F1297" i="5"/>
  <c r="G1297" i="5"/>
  <c r="H1297" i="5"/>
  <c r="I1297" i="5"/>
  <c r="J1297" i="5"/>
  <c r="K1297" i="5"/>
  <c r="D1298" i="5"/>
  <c r="E1298" i="5"/>
  <c r="F1298" i="5"/>
  <c r="G1298" i="5"/>
  <c r="H1298" i="5"/>
  <c r="I1298" i="5"/>
  <c r="J1298" i="5"/>
  <c r="K1298" i="5"/>
  <c r="D1299" i="5"/>
  <c r="E1299" i="5"/>
  <c r="F1299" i="5"/>
  <c r="G1299" i="5"/>
  <c r="H1299" i="5"/>
  <c r="I1299" i="5"/>
  <c r="J1299" i="5"/>
  <c r="K1299" i="5"/>
  <c r="D1300" i="5"/>
  <c r="E1300" i="5"/>
  <c r="F1300" i="5"/>
  <c r="G1300" i="5"/>
  <c r="H1300" i="5"/>
  <c r="I1300" i="5"/>
  <c r="J1300" i="5"/>
  <c r="K1300" i="5"/>
  <c r="D1301" i="5"/>
  <c r="E1301" i="5"/>
  <c r="F1301" i="5"/>
  <c r="G1301" i="5"/>
  <c r="H1301" i="5"/>
  <c r="I1301" i="5"/>
  <c r="J1301" i="5"/>
  <c r="K1301" i="5"/>
  <c r="D1302" i="5"/>
  <c r="E1302" i="5"/>
  <c r="F1302" i="5"/>
  <c r="G1302" i="5"/>
  <c r="H1302" i="5"/>
  <c r="I1302" i="5"/>
  <c r="J1302" i="5"/>
  <c r="K1302" i="5"/>
  <c r="D1303" i="5"/>
  <c r="E1303" i="5"/>
  <c r="F1303" i="5"/>
  <c r="G1303" i="5"/>
  <c r="H1303" i="5"/>
  <c r="I1303" i="5"/>
  <c r="J1303" i="5"/>
  <c r="K1303" i="5"/>
  <c r="D1304" i="5"/>
  <c r="E1304" i="5"/>
  <c r="F1304" i="5"/>
  <c r="G1304" i="5"/>
  <c r="H1304" i="5"/>
  <c r="I1304" i="5"/>
  <c r="J1304" i="5"/>
  <c r="K1304" i="5"/>
  <c r="D1305" i="5"/>
  <c r="E1305" i="5"/>
  <c r="F1305" i="5"/>
  <c r="G1305" i="5"/>
  <c r="H1305" i="5"/>
  <c r="I1305" i="5"/>
  <c r="J1305" i="5"/>
  <c r="K1305" i="5"/>
  <c r="D1306" i="5"/>
  <c r="E1306" i="5"/>
  <c r="F1306" i="5"/>
  <c r="G1306" i="5"/>
  <c r="H1306" i="5"/>
  <c r="I1306" i="5"/>
  <c r="J1306" i="5"/>
  <c r="K1306" i="5"/>
  <c r="D1307" i="5"/>
  <c r="E1307" i="5"/>
  <c r="F1307" i="5"/>
  <c r="G1307" i="5"/>
  <c r="H1307" i="5"/>
  <c r="I1307" i="5"/>
  <c r="J1307" i="5"/>
  <c r="K1307" i="5"/>
  <c r="D1308" i="5"/>
  <c r="E1308" i="5"/>
  <c r="F1308" i="5"/>
  <c r="G1308" i="5"/>
  <c r="H1308" i="5"/>
  <c r="I1308" i="5"/>
  <c r="J1308" i="5"/>
  <c r="K1308" i="5"/>
  <c r="D1309" i="5"/>
  <c r="E1309" i="5"/>
  <c r="F1309" i="5"/>
  <c r="G1309" i="5"/>
  <c r="H1309" i="5"/>
  <c r="I1309" i="5"/>
  <c r="J1309" i="5"/>
  <c r="K1309" i="5"/>
  <c r="D1310" i="5"/>
  <c r="E1310" i="5"/>
  <c r="F1310" i="5"/>
  <c r="G1310" i="5"/>
  <c r="H1310" i="5"/>
  <c r="I1310" i="5"/>
  <c r="J1310" i="5"/>
  <c r="K1310" i="5"/>
  <c r="D1311" i="5"/>
  <c r="E1311" i="5"/>
  <c r="F1311" i="5"/>
  <c r="G1311" i="5"/>
  <c r="H1311" i="5"/>
  <c r="I1311" i="5"/>
  <c r="J1311" i="5"/>
  <c r="K1311" i="5"/>
  <c r="D1312" i="5"/>
  <c r="E1312" i="5"/>
  <c r="F1312" i="5"/>
  <c r="G1312" i="5"/>
  <c r="H1312" i="5"/>
  <c r="I1312" i="5"/>
  <c r="J1312" i="5"/>
  <c r="K1312" i="5"/>
  <c r="D1313" i="5"/>
  <c r="E1313" i="5"/>
  <c r="F1313" i="5"/>
  <c r="G1313" i="5"/>
  <c r="H1313" i="5"/>
  <c r="I1313" i="5"/>
  <c r="J1313" i="5"/>
  <c r="K1313" i="5"/>
  <c r="D1314" i="5"/>
  <c r="E1314" i="5"/>
  <c r="F1314" i="5"/>
  <c r="G1314" i="5"/>
  <c r="H1314" i="5"/>
  <c r="I1314" i="5"/>
  <c r="J1314" i="5"/>
  <c r="K1314" i="5"/>
  <c r="D1315" i="5"/>
  <c r="E1315" i="5"/>
  <c r="F1315" i="5"/>
  <c r="G1315" i="5"/>
  <c r="H1315" i="5"/>
  <c r="I1315" i="5"/>
  <c r="J1315" i="5"/>
  <c r="K1315" i="5"/>
  <c r="D1316" i="5"/>
  <c r="E1316" i="5"/>
  <c r="F1316" i="5"/>
  <c r="G1316" i="5"/>
  <c r="H1316" i="5"/>
  <c r="I1316" i="5"/>
  <c r="J1316" i="5"/>
  <c r="K1316" i="5"/>
  <c r="D1317" i="5"/>
  <c r="E1317" i="5"/>
  <c r="F1317" i="5"/>
  <c r="G1317" i="5"/>
  <c r="H1317" i="5"/>
  <c r="I1317" i="5"/>
  <c r="J1317" i="5"/>
  <c r="K1317" i="5"/>
  <c r="D1318" i="5"/>
  <c r="E1318" i="5"/>
  <c r="F1318" i="5"/>
  <c r="G1318" i="5"/>
  <c r="H1318" i="5"/>
  <c r="I1318" i="5"/>
  <c r="J1318" i="5"/>
  <c r="K1318" i="5"/>
  <c r="D1319" i="5"/>
  <c r="E1319" i="5"/>
  <c r="F1319" i="5"/>
  <c r="G1319" i="5"/>
  <c r="H1319" i="5"/>
  <c r="I1319" i="5"/>
  <c r="J1319" i="5"/>
  <c r="K1319" i="5"/>
  <c r="D1320" i="5"/>
  <c r="E1320" i="5"/>
  <c r="F1320" i="5"/>
  <c r="G1320" i="5"/>
  <c r="H1320" i="5"/>
  <c r="I1320" i="5"/>
  <c r="J1320" i="5"/>
  <c r="K1320" i="5"/>
  <c r="D1321" i="5"/>
  <c r="E1321" i="5"/>
  <c r="F1321" i="5"/>
  <c r="G1321" i="5"/>
  <c r="H1321" i="5"/>
  <c r="I1321" i="5"/>
  <c r="J1321" i="5"/>
  <c r="K1321" i="5"/>
  <c r="D1322" i="5"/>
  <c r="E1322" i="5"/>
  <c r="F1322" i="5"/>
  <c r="G1322" i="5"/>
  <c r="H1322" i="5"/>
  <c r="I1322" i="5"/>
  <c r="J1322" i="5"/>
  <c r="K1322" i="5"/>
  <c r="D1323" i="5"/>
  <c r="E1323" i="5"/>
  <c r="F1323" i="5"/>
  <c r="G1323" i="5"/>
  <c r="H1323" i="5"/>
  <c r="I1323" i="5"/>
  <c r="J1323" i="5"/>
  <c r="K1323" i="5"/>
  <c r="D1324" i="5"/>
  <c r="E1324" i="5"/>
  <c r="F1324" i="5"/>
  <c r="G1324" i="5"/>
  <c r="H1324" i="5"/>
  <c r="I1324" i="5"/>
  <c r="J1324" i="5"/>
  <c r="K1324" i="5"/>
  <c r="D1325" i="5"/>
  <c r="E1325" i="5"/>
  <c r="F1325" i="5"/>
  <c r="G1325" i="5"/>
  <c r="H1325" i="5"/>
  <c r="I1325" i="5"/>
  <c r="J1325" i="5"/>
  <c r="K1325" i="5"/>
  <c r="D1326" i="5"/>
  <c r="E1326" i="5"/>
  <c r="F1326" i="5"/>
  <c r="G1326" i="5"/>
  <c r="H1326" i="5"/>
  <c r="I1326" i="5"/>
  <c r="J1326" i="5"/>
  <c r="K1326" i="5"/>
  <c r="D1327" i="5"/>
  <c r="E1327" i="5"/>
  <c r="F1327" i="5"/>
  <c r="G1327" i="5"/>
  <c r="H1327" i="5"/>
  <c r="I1327" i="5"/>
  <c r="J1327" i="5"/>
  <c r="K1327" i="5"/>
  <c r="D1328" i="5"/>
  <c r="E1328" i="5"/>
  <c r="F1328" i="5"/>
  <c r="G1328" i="5"/>
  <c r="H1328" i="5"/>
  <c r="I1328" i="5"/>
  <c r="J1328" i="5"/>
  <c r="K1328" i="5"/>
  <c r="D1329" i="5"/>
  <c r="E1329" i="5"/>
  <c r="F1329" i="5"/>
  <c r="G1329" i="5"/>
  <c r="H1329" i="5"/>
  <c r="I1329" i="5"/>
  <c r="J1329" i="5"/>
  <c r="K1329" i="5"/>
  <c r="D1330" i="5"/>
  <c r="E1330" i="5"/>
  <c r="F1330" i="5"/>
  <c r="G1330" i="5"/>
  <c r="H1330" i="5"/>
  <c r="I1330" i="5"/>
  <c r="J1330" i="5"/>
  <c r="K1330" i="5"/>
  <c r="D1331" i="5"/>
  <c r="E1331" i="5"/>
  <c r="F1331" i="5"/>
  <c r="G1331" i="5"/>
  <c r="H1331" i="5"/>
  <c r="I1331" i="5"/>
  <c r="J1331" i="5"/>
  <c r="K1331" i="5"/>
  <c r="D1332" i="5"/>
  <c r="E1332" i="5"/>
  <c r="F1332" i="5"/>
  <c r="G1332" i="5"/>
  <c r="H1332" i="5"/>
  <c r="I1332" i="5"/>
  <c r="J1332" i="5"/>
  <c r="K1332" i="5"/>
  <c r="D1333" i="5"/>
  <c r="E1333" i="5"/>
  <c r="F1333" i="5"/>
  <c r="G1333" i="5"/>
  <c r="H1333" i="5"/>
  <c r="I1333" i="5"/>
  <c r="J1333" i="5"/>
  <c r="K1333" i="5"/>
  <c r="D1334" i="5"/>
  <c r="E1334" i="5"/>
  <c r="F1334" i="5"/>
  <c r="G1334" i="5"/>
  <c r="H1334" i="5"/>
  <c r="I1334" i="5"/>
  <c r="J1334" i="5"/>
  <c r="K1334" i="5"/>
  <c r="D1335" i="5"/>
  <c r="E1335" i="5"/>
  <c r="F1335" i="5"/>
  <c r="G1335" i="5"/>
  <c r="H1335" i="5"/>
  <c r="I1335" i="5"/>
  <c r="J1335" i="5"/>
  <c r="K1335" i="5"/>
  <c r="D1336" i="5"/>
  <c r="E1336" i="5"/>
  <c r="F1336" i="5"/>
  <c r="G1336" i="5"/>
  <c r="H1336" i="5"/>
  <c r="I1336" i="5"/>
  <c r="J1336" i="5"/>
  <c r="K1336" i="5"/>
  <c r="D1337" i="5"/>
  <c r="E1337" i="5"/>
  <c r="F1337" i="5"/>
  <c r="G1337" i="5"/>
  <c r="H1337" i="5"/>
  <c r="I1337" i="5"/>
  <c r="J1337" i="5"/>
  <c r="K1337" i="5"/>
  <c r="D1338" i="5"/>
  <c r="E1338" i="5"/>
  <c r="F1338" i="5"/>
  <c r="G1338" i="5"/>
  <c r="H1338" i="5"/>
  <c r="I1338" i="5"/>
  <c r="J1338" i="5"/>
  <c r="K1338" i="5"/>
  <c r="D1339" i="5"/>
  <c r="E1339" i="5"/>
  <c r="F1339" i="5"/>
  <c r="G1339" i="5"/>
  <c r="H1339" i="5"/>
  <c r="I1339" i="5"/>
  <c r="J1339" i="5"/>
  <c r="K1339" i="5"/>
  <c r="D1340" i="5"/>
  <c r="E1340" i="5"/>
  <c r="F1340" i="5"/>
  <c r="G1340" i="5"/>
  <c r="H1340" i="5"/>
  <c r="I1340" i="5"/>
  <c r="J1340" i="5"/>
  <c r="K1340" i="5"/>
  <c r="D1341" i="5"/>
  <c r="E1341" i="5"/>
  <c r="F1341" i="5"/>
  <c r="G1341" i="5"/>
  <c r="H1341" i="5"/>
  <c r="I1341" i="5"/>
  <c r="J1341" i="5"/>
  <c r="K1341" i="5"/>
  <c r="D1342" i="5"/>
  <c r="E1342" i="5"/>
  <c r="F1342" i="5"/>
  <c r="G1342" i="5"/>
  <c r="H1342" i="5"/>
  <c r="I1342" i="5"/>
  <c r="J1342" i="5"/>
  <c r="K1342" i="5"/>
  <c r="D1343" i="5"/>
  <c r="E1343" i="5"/>
  <c r="F1343" i="5"/>
  <c r="G1343" i="5"/>
  <c r="H1343" i="5"/>
  <c r="I1343" i="5"/>
  <c r="J1343" i="5"/>
  <c r="K1343" i="5"/>
  <c r="D1344" i="5"/>
  <c r="E1344" i="5"/>
  <c r="F1344" i="5"/>
  <c r="G1344" i="5"/>
  <c r="H1344" i="5"/>
  <c r="I1344" i="5"/>
  <c r="J1344" i="5"/>
  <c r="K1344" i="5"/>
  <c r="D1345" i="5"/>
  <c r="E1345" i="5"/>
  <c r="F1345" i="5"/>
  <c r="G1345" i="5"/>
  <c r="H1345" i="5"/>
  <c r="I1345" i="5"/>
  <c r="J1345" i="5"/>
  <c r="K1345" i="5"/>
  <c r="D1346" i="5"/>
  <c r="E1346" i="5"/>
  <c r="F1346" i="5"/>
  <c r="G1346" i="5"/>
  <c r="H1346" i="5"/>
  <c r="I1346" i="5"/>
  <c r="J1346" i="5"/>
  <c r="K1346" i="5"/>
  <c r="D1347" i="5"/>
  <c r="E1347" i="5"/>
  <c r="F1347" i="5"/>
  <c r="G1347" i="5"/>
  <c r="H1347" i="5"/>
  <c r="I1347" i="5"/>
  <c r="J1347" i="5"/>
  <c r="K1347" i="5"/>
  <c r="D1348" i="5"/>
  <c r="E1348" i="5"/>
  <c r="F1348" i="5"/>
  <c r="G1348" i="5"/>
  <c r="H1348" i="5"/>
  <c r="I1348" i="5"/>
  <c r="J1348" i="5"/>
  <c r="K1348" i="5"/>
  <c r="D1349" i="5"/>
  <c r="E1349" i="5"/>
  <c r="F1349" i="5"/>
  <c r="G1349" i="5"/>
  <c r="H1349" i="5"/>
  <c r="I1349" i="5"/>
  <c r="J1349" i="5"/>
  <c r="K1349" i="5"/>
  <c r="D1350" i="5"/>
  <c r="E1350" i="5"/>
  <c r="F1350" i="5"/>
  <c r="G1350" i="5"/>
  <c r="H1350" i="5"/>
  <c r="I1350" i="5"/>
  <c r="J1350" i="5"/>
  <c r="K1350" i="5"/>
  <c r="D1351" i="5"/>
  <c r="E1351" i="5"/>
  <c r="F1351" i="5"/>
  <c r="G1351" i="5"/>
  <c r="H1351" i="5"/>
  <c r="I1351" i="5"/>
  <c r="J1351" i="5"/>
  <c r="K1351" i="5"/>
  <c r="D1352" i="5"/>
  <c r="E1352" i="5"/>
  <c r="F1352" i="5"/>
  <c r="G1352" i="5"/>
  <c r="H1352" i="5"/>
  <c r="I1352" i="5"/>
  <c r="J1352" i="5"/>
  <c r="K1352" i="5"/>
  <c r="D1353" i="5"/>
  <c r="E1353" i="5"/>
  <c r="F1353" i="5"/>
  <c r="G1353" i="5"/>
  <c r="H1353" i="5"/>
  <c r="I1353" i="5"/>
  <c r="J1353" i="5"/>
  <c r="K1353" i="5"/>
  <c r="D1354" i="5"/>
  <c r="E1354" i="5"/>
  <c r="F1354" i="5"/>
  <c r="G1354" i="5"/>
  <c r="H1354" i="5"/>
  <c r="I1354" i="5"/>
  <c r="J1354" i="5"/>
  <c r="K1354" i="5"/>
  <c r="D1355" i="5"/>
  <c r="E1355" i="5"/>
  <c r="F1355" i="5"/>
  <c r="G1355" i="5"/>
  <c r="H1355" i="5"/>
  <c r="I1355" i="5"/>
  <c r="J1355" i="5"/>
  <c r="K1355" i="5"/>
  <c r="D1356" i="5"/>
  <c r="E1356" i="5"/>
  <c r="F1356" i="5"/>
  <c r="G1356" i="5"/>
  <c r="H1356" i="5"/>
  <c r="I1356" i="5"/>
  <c r="J1356" i="5"/>
  <c r="K1356" i="5"/>
  <c r="D1357" i="5"/>
  <c r="E1357" i="5"/>
  <c r="F1357" i="5"/>
  <c r="G1357" i="5"/>
  <c r="H1357" i="5"/>
  <c r="I1357" i="5"/>
  <c r="J1357" i="5"/>
  <c r="K1357" i="5"/>
  <c r="D1358" i="5"/>
  <c r="E1358" i="5"/>
  <c r="F1358" i="5"/>
  <c r="G1358" i="5"/>
  <c r="H1358" i="5"/>
  <c r="I1358" i="5"/>
  <c r="J1358" i="5"/>
  <c r="K1358" i="5"/>
  <c r="D1359" i="5"/>
  <c r="E1359" i="5"/>
  <c r="F1359" i="5"/>
  <c r="G1359" i="5"/>
  <c r="H1359" i="5"/>
  <c r="I1359" i="5"/>
  <c r="J1359" i="5"/>
  <c r="K1359" i="5"/>
  <c r="D1360" i="5"/>
  <c r="E1360" i="5"/>
  <c r="F1360" i="5"/>
  <c r="G1360" i="5"/>
  <c r="H1360" i="5"/>
  <c r="I1360" i="5"/>
  <c r="J1360" i="5"/>
  <c r="K1360" i="5"/>
  <c r="D1361" i="5"/>
  <c r="E1361" i="5"/>
  <c r="F1361" i="5"/>
  <c r="G1361" i="5"/>
  <c r="H1361" i="5"/>
  <c r="I1361" i="5"/>
  <c r="J1361" i="5"/>
  <c r="K1361" i="5"/>
  <c r="D1362" i="5"/>
  <c r="E1362" i="5"/>
  <c r="F1362" i="5"/>
  <c r="G1362" i="5"/>
  <c r="H1362" i="5"/>
  <c r="I1362" i="5"/>
  <c r="J1362" i="5"/>
  <c r="K1362" i="5"/>
  <c r="D1363" i="5"/>
  <c r="E1363" i="5"/>
  <c r="F1363" i="5"/>
  <c r="G1363" i="5"/>
  <c r="H1363" i="5"/>
  <c r="I1363" i="5"/>
  <c r="J1363" i="5"/>
  <c r="K1363" i="5"/>
  <c r="D1364" i="5"/>
  <c r="E1364" i="5"/>
  <c r="F1364" i="5"/>
  <c r="G1364" i="5"/>
  <c r="H1364" i="5"/>
  <c r="I1364" i="5"/>
  <c r="J1364" i="5"/>
  <c r="K1364" i="5"/>
  <c r="D1365" i="5"/>
  <c r="E1365" i="5"/>
  <c r="F1365" i="5"/>
  <c r="G1365" i="5"/>
  <c r="H1365" i="5"/>
  <c r="I1365" i="5"/>
  <c r="J1365" i="5"/>
  <c r="K1365" i="5"/>
  <c r="D1366" i="5"/>
  <c r="E1366" i="5"/>
  <c r="F1366" i="5"/>
  <c r="G1366" i="5"/>
  <c r="H1366" i="5"/>
  <c r="I1366" i="5"/>
  <c r="J1366" i="5"/>
  <c r="K1366" i="5"/>
  <c r="D1367" i="5"/>
  <c r="E1367" i="5"/>
  <c r="F1367" i="5"/>
  <c r="G1367" i="5"/>
  <c r="H1367" i="5"/>
  <c r="I1367" i="5"/>
  <c r="J1367" i="5"/>
  <c r="K1367" i="5"/>
  <c r="D1368" i="5"/>
  <c r="E1368" i="5"/>
  <c r="F1368" i="5"/>
  <c r="G1368" i="5"/>
  <c r="H1368" i="5"/>
  <c r="I1368" i="5"/>
  <c r="J1368" i="5"/>
  <c r="K1368" i="5"/>
  <c r="D1369" i="5"/>
  <c r="E1369" i="5"/>
  <c r="F1369" i="5"/>
  <c r="G1369" i="5"/>
  <c r="H1369" i="5"/>
  <c r="I1369" i="5"/>
  <c r="J1369" i="5"/>
  <c r="K1369" i="5"/>
  <c r="D1370" i="5"/>
  <c r="E1370" i="5"/>
  <c r="F1370" i="5"/>
  <c r="G1370" i="5"/>
  <c r="H1370" i="5"/>
  <c r="I1370" i="5"/>
  <c r="J1370" i="5"/>
  <c r="K1370" i="5"/>
  <c r="D1371" i="5"/>
  <c r="E1371" i="5"/>
  <c r="F1371" i="5"/>
  <c r="G1371" i="5"/>
  <c r="H1371" i="5"/>
  <c r="I1371" i="5"/>
  <c r="J1371" i="5"/>
  <c r="K1371" i="5"/>
  <c r="D1372" i="5"/>
  <c r="E1372" i="5"/>
  <c r="F1372" i="5"/>
  <c r="G1372" i="5"/>
  <c r="H1372" i="5"/>
  <c r="I1372" i="5"/>
  <c r="J1372" i="5"/>
  <c r="K1372" i="5"/>
  <c r="D1373" i="5"/>
  <c r="E1373" i="5"/>
  <c r="F1373" i="5"/>
  <c r="G1373" i="5"/>
  <c r="H1373" i="5"/>
  <c r="I1373" i="5"/>
  <c r="J1373" i="5"/>
  <c r="K1373" i="5"/>
  <c r="D1374" i="5"/>
  <c r="E1374" i="5"/>
  <c r="F1374" i="5"/>
  <c r="G1374" i="5"/>
  <c r="H1374" i="5"/>
  <c r="I1374" i="5"/>
  <c r="J1374" i="5"/>
  <c r="K1374" i="5"/>
  <c r="D1375" i="5"/>
  <c r="E1375" i="5"/>
  <c r="F1375" i="5"/>
  <c r="G1375" i="5"/>
  <c r="H1375" i="5"/>
  <c r="I1375" i="5"/>
  <c r="J1375" i="5"/>
  <c r="K1375" i="5"/>
  <c r="D1376" i="5"/>
  <c r="E1376" i="5"/>
  <c r="F1376" i="5"/>
  <c r="G1376" i="5"/>
  <c r="H1376" i="5"/>
  <c r="I1376" i="5"/>
  <c r="J1376" i="5"/>
  <c r="K1376" i="5"/>
  <c r="D1377" i="5"/>
  <c r="E1377" i="5"/>
  <c r="F1377" i="5"/>
  <c r="G1377" i="5"/>
  <c r="H1377" i="5"/>
  <c r="I1377" i="5"/>
  <c r="J1377" i="5"/>
  <c r="K1377" i="5"/>
  <c r="D1378" i="5"/>
  <c r="E1378" i="5"/>
  <c r="F1378" i="5"/>
  <c r="G1378" i="5"/>
  <c r="H1378" i="5"/>
  <c r="I1378" i="5"/>
  <c r="J1378" i="5"/>
  <c r="K1378" i="5"/>
  <c r="D1379" i="5"/>
  <c r="E1379" i="5"/>
  <c r="F1379" i="5"/>
  <c r="G1379" i="5"/>
  <c r="H1379" i="5"/>
  <c r="I1379" i="5"/>
  <c r="J1379" i="5"/>
  <c r="K1379" i="5"/>
  <c r="D1380" i="5"/>
  <c r="E1380" i="5"/>
  <c r="F1380" i="5"/>
  <c r="G1380" i="5"/>
  <c r="H1380" i="5"/>
  <c r="I1380" i="5"/>
  <c r="J1380" i="5"/>
  <c r="K1380" i="5"/>
  <c r="D1381" i="5"/>
  <c r="E1381" i="5"/>
  <c r="F1381" i="5"/>
  <c r="G1381" i="5"/>
  <c r="H1381" i="5"/>
  <c r="I1381" i="5"/>
  <c r="J1381" i="5"/>
  <c r="K1381" i="5"/>
  <c r="D1382" i="5"/>
  <c r="E1382" i="5"/>
  <c r="F1382" i="5"/>
  <c r="G1382" i="5"/>
  <c r="H1382" i="5"/>
  <c r="I1382" i="5"/>
  <c r="J1382" i="5"/>
  <c r="K1382" i="5"/>
  <c r="D1383" i="5"/>
  <c r="E1383" i="5"/>
  <c r="F1383" i="5"/>
  <c r="G1383" i="5"/>
  <c r="H1383" i="5"/>
  <c r="I1383" i="5"/>
  <c r="J1383" i="5"/>
  <c r="K1383" i="5"/>
  <c r="D1384" i="5"/>
  <c r="E1384" i="5"/>
  <c r="F1384" i="5"/>
  <c r="G1384" i="5"/>
  <c r="H1384" i="5"/>
  <c r="I1384" i="5"/>
  <c r="J1384" i="5"/>
  <c r="K1384" i="5"/>
  <c r="D1385" i="5"/>
  <c r="E1385" i="5"/>
  <c r="F1385" i="5"/>
  <c r="G1385" i="5"/>
  <c r="H1385" i="5"/>
  <c r="I1385" i="5"/>
  <c r="J1385" i="5"/>
  <c r="K1385" i="5"/>
  <c r="D1386" i="5"/>
  <c r="E1386" i="5"/>
  <c r="F1386" i="5"/>
  <c r="G1386" i="5"/>
  <c r="H1386" i="5"/>
  <c r="I1386" i="5"/>
  <c r="J1386" i="5"/>
  <c r="K1386" i="5"/>
  <c r="D1387" i="5"/>
  <c r="E1387" i="5"/>
  <c r="F1387" i="5"/>
  <c r="G1387" i="5"/>
  <c r="H1387" i="5"/>
  <c r="I1387" i="5"/>
  <c r="J1387" i="5"/>
  <c r="K1387" i="5"/>
  <c r="D1388" i="5"/>
  <c r="E1388" i="5"/>
  <c r="F1388" i="5"/>
  <c r="G1388" i="5"/>
  <c r="H1388" i="5"/>
  <c r="I1388" i="5"/>
  <c r="J1388" i="5"/>
  <c r="K1388" i="5"/>
  <c r="D1389" i="5"/>
  <c r="E1389" i="5"/>
  <c r="F1389" i="5"/>
  <c r="G1389" i="5"/>
  <c r="H1389" i="5"/>
  <c r="I1389" i="5"/>
  <c r="J1389" i="5"/>
  <c r="K1389" i="5"/>
  <c r="D1390" i="5"/>
  <c r="E1390" i="5"/>
  <c r="F1390" i="5"/>
  <c r="G1390" i="5"/>
  <c r="H1390" i="5"/>
  <c r="I1390" i="5"/>
  <c r="J1390" i="5"/>
  <c r="K1390" i="5"/>
  <c r="D1391" i="5"/>
  <c r="E1391" i="5"/>
  <c r="F1391" i="5"/>
  <c r="G1391" i="5"/>
  <c r="H1391" i="5"/>
  <c r="I1391" i="5"/>
  <c r="J1391" i="5"/>
  <c r="K1391" i="5"/>
  <c r="D1392" i="5"/>
  <c r="E1392" i="5"/>
  <c r="F1392" i="5"/>
  <c r="G1392" i="5"/>
  <c r="H1392" i="5"/>
  <c r="I1392" i="5"/>
  <c r="J1392" i="5"/>
  <c r="K1392" i="5"/>
  <c r="D1393" i="5"/>
  <c r="E1393" i="5"/>
  <c r="F1393" i="5"/>
  <c r="G1393" i="5"/>
  <c r="H1393" i="5"/>
  <c r="I1393" i="5"/>
  <c r="J1393" i="5"/>
  <c r="K1393" i="5"/>
  <c r="D1394" i="5"/>
  <c r="E1394" i="5"/>
  <c r="F1394" i="5"/>
  <c r="G1394" i="5"/>
  <c r="H1394" i="5"/>
  <c r="I1394" i="5"/>
  <c r="J1394" i="5"/>
  <c r="K1394" i="5"/>
  <c r="D1395" i="5"/>
  <c r="E1395" i="5"/>
  <c r="F1395" i="5"/>
  <c r="G1395" i="5"/>
  <c r="H1395" i="5"/>
  <c r="I1395" i="5"/>
  <c r="J1395" i="5"/>
  <c r="K1395" i="5"/>
  <c r="D1396" i="5"/>
  <c r="E1396" i="5"/>
  <c r="F1396" i="5"/>
  <c r="G1396" i="5"/>
  <c r="H1396" i="5"/>
  <c r="I1396" i="5"/>
  <c r="J1396" i="5"/>
  <c r="K1396" i="5"/>
  <c r="D1397" i="5"/>
  <c r="E1397" i="5"/>
  <c r="F1397" i="5"/>
  <c r="G1397" i="5"/>
  <c r="H1397" i="5"/>
  <c r="I1397" i="5"/>
  <c r="J1397" i="5"/>
  <c r="K1397" i="5"/>
  <c r="D1398" i="5"/>
  <c r="E1398" i="5"/>
  <c r="F1398" i="5"/>
  <c r="G1398" i="5"/>
  <c r="H1398" i="5"/>
  <c r="I1398" i="5"/>
  <c r="J1398" i="5"/>
  <c r="K1398" i="5"/>
  <c r="D1399" i="5"/>
  <c r="E1399" i="5"/>
  <c r="F1399" i="5"/>
  <c r="G1399" i="5"/>
  <c r="H1399" i="5"/>
  <c r="I1399" i="5"/>
  <c r="J1399" i="5"/>
  <c r="K1399" i="5"/>
  <c r="D1400" i="5"/>
  <c r="E1400" i="5"/>
  <c r="F1400" i="5"/>
  <c r="G1400" i="5"/>
  <c r="H1400" i="5"/>
  <c r="I1400" i="5"/>
  <c r="J1400" i="5"/>
  <c r="K1400" i="5"/>
  <c r="D1401" i="5"/>
  <c r="E1401" i="5"/>
  <c r="F1401" i="5"/>
  <c r="G1401" i="5"/>
  <c r="H1401" i="5"/>
  <c r="I1401" i="5"/>
  <c r="J1401" i="5"/>
  <c r="K1401" i="5"/>
  <c r="D1402" i="5"/>
  <c r="E1402" i="5"/>
  <c r="F1402" i="5"/>
  <c r="G1402" i="5"/>
  <c r="H1402" i="5"/>
  <c r="I1402" i="5"/>
  <c r="J1402" i="5"/>
  <c r="K1402" i="5"/>
  <c r="D1403" i="5"/>
  <c r="E1403" i="5"/>
  <c r="F1403" i="5"/>
  <c r="G1403" i="5"/>
  <c r="H1403" i="5"/>
  <c r="I1403" i="5"/>
  <c r="J1403" i="5"/>
  <c r="K1403" i="5"/>
  <c r="D1404" i="5"/>
  <c r="E1404" i="5"/>
  <c r="F1404" i="5"/>
  <c r="G1404" i="5"/>
  <c r="H1404" i="5"/>
  <c r="I1404" i="5"/>
  <c r="J1404" i="5"/>
  <c r="K1404" i="5"/>
  <c r="D1405" i="5"/>
  <c r="E1405" i="5"/>
  <c r="F1405" i="5"/>
  <c r="G1405" i="5"/>
  <c r="H1405" i="5"/>
  <c r="I1405" i="5"/>
  <c r="J1405" i="5"/>
  <c r="K1405" i="5"/>
  <c r="D1406" i="5"/>
  <c r="E1406" i="5"/>
  <c r="F1406" i="5"/>
  <c r="G1406" i="5"/>
  <c r="H1406" i="5"/>
  <c r="I1406" i="5"/>
  <c r="J1406" i="5"/>
  <c r="K1406" i="5"/>
  <c r="D1407" i="5"/>
  <c r="E1407" i="5"/>
  <c r="F1407" i="5"/>
  <c r="G1407" i="5"/>
  <c r="H1407" i="5"/>
  <c r="I1407" i="5"/>
  <c r="J1407" i="5"/>
  <c r="K1407" i="5"/>
  <c r="D1408" i="5"/>
  <c r="E1408" i="5"/>
  <c r="F1408" i="5"/>
  <c r="G1408" i="5"/>
  <c r="H1408" i="5"/>
  <c r="I1408" i="5"/>
  <c r="J1408" i="5"/>
  <c r="K1408" i="5"/>
  <c r="D1409" i="5"/>
  <c r="E1409" i="5"/>
  <c r="F1409" i="5"/>
  <c r="G1409" i="5"/>
  <c r="H1409" i="5"/>
  <c r="I1409" i="5"/>
  <c r="J1409" i="5"/>
  <c r="K1409" i="5"/>
  <c r="D1410" i="5"/>
  <c r="E1410" i="5"/>
  <c r="F1410" i="5"/>
  <c r="G1410" i="5"/>
  <c r="H1410" i="5"/>
  <c r="I1410" i="5"/>
  <c r="J1410" i="5"/>
  <c r="K1410" i="5"/>
  <c r="D1411" i="5"/>
  <c r="E1411" i="5"/>
  <c r="F1411" i="5"/>
  <c r="G1411" i="5"/>
  <c r="H1411" i="5"/>
  <c r="I1411" i="5"/>
  <c r="J1411" i="5"/>
  <c r="K1411" i="5"/>
  <c r="D1412" i="5"/>
  <c r="E1412" i="5"/>
  <c r="F1412" i="5"/>
  <c r="G1412" i="5"/>
  <c r="H1412" i="5"/>
  <c r="I1412" i="5"/>
  <c r="J1412" i="5"/>
  <c r="K1412" i="5"/>
  <c r="D1413" i="5"/>
  <c r="E1413" i="5"/>
  <c r="F1413" i="5"/>
  <c r="G1413" i="5"/>
  <c r="H1413" i="5"/>
  <c r="I1413" i="5"/>
  <c r="J1413" i="5"/>
  <c r="K1413" i="5"/>
  <c r="D1414" i="5"/>
  <c r="E1414" i="5"/>
  <c r="F1414" i="5"/>
  <c r="G1414" i="5"/>
  <c r="H1414" i="5"/>
  <c r="I1414" i="5"/>
  <c r="J1414" i="5"/>
  <c r="K1414" i="5"/>
  <c r="D1415" i="5"/>
  <c r="E1415" i="5"/>
  <c r="F1415" i="5"/>
  <c r="G1415" i="5"/>
  <c r="H1415" i="5"/>
  <c r="I1415" i="5"/>
  <c r="J1415" i="5"/>
  <c r="K1415" i="5"/>
  <c r="D1416" i="5"/>
  <c r="E1416" i="5"/>
  <c r="F1416" i="5"/>
  <c r="G1416" i="5"/>
  <c r="H1416" i="5"/>
  <c r="I1416" i="5"/>
  <c r="J1416" i="5"/>
  <c r="K1416" i="5"/>
  <c r="D1417" i="5"/>
  <c r="E1417" i="5"/>
  <c r="F1417" i="5"/>
  <c r="G1417" i="5"/>
  <c r="H1417" i="5"/>
  <c r="I1417" i="5"/>
  <c r="J1417" i="5"/>
  <c r="K1417" i="5"/>
  <c r="D1418" i="5"/>
  <c r="E1418" i="5"/>
  <c r="F1418" i="5"/>
  <c r="G1418" i="5"/>
  <c r="H1418" i="5"/>
  <c r="I1418" i="5"/>
  <c r="J1418" i="5"/>
  <c r="K1418" i="5"/>
  <c r="D1419" i="5"/>
  <c r="E1419" i="5"/>
  <c r="F1419" i="5"/>
  <c r="G1419" i="5"/>
  <c r="H1419" i="5"/>
  <c r="I1419" i="5"/>
  <c r="J1419" i="5"/>
  <c r="K1419" i="5"/>
  <c r="D1420" i="5"/>
  <c r="E1420" i="5"/>
  <c r="F1420" i="5"/>
  <c r="G1420" i="5"/>
  <c r="H1420" i="5"/>
  <c r="I1420" i="5"/>
  <c r="J1420" i="5"/>
  <c r="K1420" i="5"/>
  <c r="D1421" i="5"/>
  <c r="E1421" i="5"/>
  <c r="F1421" i="5"/>
  <c r="G1421" i="5"/>
  <c r="H1421" i="5"/>
  <c r="I1421" i="5"/>
  <c r="J1421" i="5"/>
  <c r="K1421" i="5"/>
  <c r="D1422" i="5"/>
  <c r="E1422" i="5"/>
  <c r="F1422" i="5"/>
  <c r="G1422" i="5"/>
  <c r="H1422" i="5"/>
  <c r="I1422" i="5"/>
  <c r="J1422" i="5"/>
  <c r="K1422" i="5"/>
  <c r="D1423" i="5"/>
  <c r="E1423" i="5"/>
  <c r="F1423" i="5"/>
  <c r="G1423" i="5"/>
  <c r="H1423" i="5"/>
  <c r="I1423" i="5"/>
  <c r="J1423" i="5"/>
  <c r="K1423" i="5"/>
  <c r="D1424" i="5"/>
  <c r="E1424" i="5"/>
  <c r="F1424" i="5"/>
  <c r="G1424" i="5"/>
  <c r="H1424" i="5"/>
  <c r="I1424" i="5"/>
  <c r="J1424" i="5"/>
  <c r="K1424" i="5"/>
  <c r="D1425" i="5"/>
  <c r="E1425" i="5"/>
  <c r="F1425" i="5"/>
  <c r="G1425" i="5"/>
  <c r="H1425" i="5"/>
  <c r="I1425" i="5"/>
  <c r="J1425" i="5"/>
  <c r="K1425" i="5"/>
  <c r="D1426" i="5"/>
  <c r="E1426" i="5"/>
  <c r="F1426" i="5"/>
  <c r="G1426" i="5"/>
  <c r="H1426" i="5"/>
  <c r="I1426" i="5"/>
  <c r="J1426" i="5"/>
  <c r="K1426" i="5"/>
  <c r="D1427" i="5"/>
  <c r="E1427" i="5"/>
  <c r="F1427" i="5"/>
  <c r="G1427" i="5"/>
  <c r="H1427" i="5"/>
  <c r="I1427" i="5"/>
  <c r="J1427" i="5"/>
  <c r="K1427" i="5"/>
  <c r="D1428" i="5"/>
  <c r="E1428" i="5"/>
  <c r="F1428" i="5"/>
  <c r="G1428" i="5"/>
  <c r="H1428" i="5"/>
  <c r="I1428" i="5"/>
  <c r="J1428" i="5"/>
  <c r="K1428" i="5"/>
  <c r="D1429" i="5"/>
  <c r="E1429" i="5"/>
  <c r="F1429" i="5"/>
  <c r="G1429" i="5"/>
  <c r="H1429" i="5"/>
  <c r="I1429" i="5"/>
  <c r="J1429" i="5"/>
  <c r="K1429" i="5"/>
  <c r="D1430" i="5"/>
  <c r="E1430" i="5"/>
  <c r="F1430" i="5"/>
  <c r="G1430" i="5"/>
  <c r="H1430" i="5"/>
  <c r="I1430" i="5"/>
  <c r="J1430" i="5"/>
  <c r="K1430" i="5"/>
  <c r="D1431" i="5"/>
  <c r="E1431" i="5"/>
  <c r="F1431" i="5"/>
  <c r="G1431" i="5"/>
  <c r="H1431" i="5"/>
  <c r="I1431" i="5"/>
  <c r="J1431" i="5"/>
  <c r="K1431" i="5"/>
  <c r="D1432" i="5"/>
  <c r="E1432" i="5"/>
  <c r="F1432" i="5"/>
  <c r="G1432" i="5"/>
  <c r="H1432" i="5"/>
  <c r="I1432" i="5"/>
  <c r="J1432" i="5"/>
  <c r="K1432" i="5"/>
  <c r="D1433" i="5"/>
  <c r="E1433" i="5"/>
  <c r="F1433" i="5"/>
  <c r="G1433" i="5"/>
  <c r="H1433" i="5"/>
  <c r="I1433" i="5"/>
  <c r="J1433" i="5"/>
  <c r="K1433" i="5"/>
  <c r="D1434" i="5"/>
  <c r="E1434" i="5"/>
  <c r="F1434" i="5"/>
  <c r="G1434" i="5"/>
  <c r="H1434" i="5"/>
  <c r="I1434" i="5"/>
  <c r="J1434" i="5"/>
  <c r="K1434" i="5"/>
  <c r="D1435" i="5"/>
  <c r="E1435" i="5"/>
  <c r="F1435" i="5"/>
  <c r="G1435" i="5"/>
  <c r="H1435" i="5"/>
  <c r="I1435" i="5"/>
  <c r="J1435" i="5"/>
  <c r="K1435" i="5"/>
  <c r="D1436" i="5"/>
  <c r="E1436" i="5"/>
  <c r="F1436" i="5"/>
  <c r="G1436" i="5"/>
  <c r="H1436" i="5"/>
  <c r="I1436" i="5"/>
  <c r="J1436" i="5"/>
  <c r="K1436" i="5"/>
  <c r="D1437" i="5"/>
  <c r="E1437" i="5"/>
  <c r="F1437" i="5"/>
  <c r="G1437" i="5"/>
  <c r="H1437" i="5"/>
  <c r="I1437" i="5"/>
  <c r="J1437" i="5"/>
  <c r="K1437" i="5"/>
  <c r="D1438" i="5"/>
  <c r="E1438" i="5"/>
  <c r="F1438" i="5"/>
  <c r="G1438" i="5"/>
  <c r="H1438" i="5"/>
  <c r="I1438" i="5"/>
  <c r="J1438" i="5"/>
  <c r="K1438" i="5"/>
  <c r="D1439" i="5"/>
  <c r="E1439" i="5"/>
  <c r="F1439" i="5"/>
  <c r="G1439" i="5"/>
  <c r="H1439" i="5"/>
  <c r="I1439" i="5"/>
  <c r="J1439" i="5"/>
  <c r="K1439" i="5"/>
  <c r="D1440" i="5"/>
  <c r="E1440" i="5"/>
  <c r="F1440" i="5"/>
  <c r="G1440" i="5"/>
  <c r="H1440" i="5"/>
  <c r="I1440" i="5"/>
  <c r="J1440" i="5"/>
  <c r="K1440" i="5"/>
  <c r="D1441" i="5"/>
  <c r="E1441" i="5"/>
  <c r="F1441" i="5"/>
  <c r="G1441" i="5"/>
  <c r="H1441" i="5"/>
  <c r="I1441" i="5"/>
  <c r="J1441" i="5"/>
  <c r="K1441" i="5"/>
  <c r="D1442" i="5"/>
  <c r="E1442" i="5"/>
  <c r="F1442" i="5"/>
  <c r="G1442" i="5"/>
  <c r="H1442" i="5"/>
  <c r="I1442" i="5"/>
  <c r="J1442" i="5"/>
  <c r="K1442" i="5"/>
  <c r="D1443" i="5"/>
  <c r="E1443" i="5"/>
  <c r="F1443" i="5"/>
  <c r="G1443" i="5"/>
  <c r="H1443" i="5"/>
  <c r="I1443" i="5"/>
  <c r="J1443" i="5"/>
  <c r="K1443" i="5"/>
  <c r="D1444" i="5"/>
  <c r="E1444" i="5"/>
  <c r="F1444" i="5"/>
  <c r="G1444" i="5"/>
  <c r="H1444" i="5"/>
  <c r="I1444" i="5"/>
  <c r="J1444" i="5"/>
  <c r="K1444" i="5"/>
  <c r="D1445" i="5"/>
  <c r="E1445" i="5"/>
  <c r="F1445" i="5"/>
  <c r="G1445" i="5"/>
  <c r="H1445" i="5"/>
  <c r="I1445" i="5"/>
  <c r="J1445" i="5"/>
  <c r="K1445" i="5"/>
  <c r="D1446" i="5"/>
  <c r="E1446" i="5"/>
  <c r="F1446" i="5"/>
  <c r="G1446" i="5"/>
  <c r="H1446" i="5"/>
  <c r="I1446" i="5"/>
  <c r="J1446" i="5"/>
  <c r="K1446" i="5"/>
  <c r="D1447" i="5"/>
  <c r="E1447" i="5"/>
  <c r="F1447" i="5"/>
  <c r="G1447" i="5"/>
  <c r="H1447" i="5"/>
  <c r="I1447" i="5"/>
  <c r="J1447" i="5"/>
  <c r="K1447" i="5"/>
  <c r="D1448" i="5"/>
  <c r="E1448" i="5"/>
  <c r="F1448" i="5"/>
  <c r="G1448" i="5"/>
  <c r="H1448" i="5"/>
  <c r="I1448" i="5"/>
  <c r="J1448" i="5"/>
  <c r="K1448" i="5"/>
  <c r="D1449" i="5"/>
  <c r="E1449" i="5"/>
  <c r="F1449" i="5"/>
  <c r="G1449" i="5"/>
  <c r="H1449" i="5"/>
  <c r="I1449" i="5"/>
  <c r="J1449" i="5"/>
  <c r="K1449" i="5"/>
  <c r="D1450" i="5"/>
  <c r="E1450" i="5"/>
  <c r="F1450" i="5"/>
  <c r="G1450" i="5"/>
  <c r="H1450" i="5"/>
  <c r="I1450" i="5"/>
  <c r="J1450" i="5"/>
  <c r="K1450" i="5"/>
  <c r="D1451" i="5"/>
  <c r="E1451" i="5"/>
  <c r="F1451" i="5"/>
  <c r="G1451" i="5"/>
  <c r="H1451" i="5"/>
  <c r="I1451" i="5"/>
  <c r="J1451" i="5"/>
  <c r="K1451" i="5"/>
  <c r="D1452" i="5"/>
  <c r="E1452" i="5"/>
  <c r="F1452" i="5"/>
  <c r="G1452" i="5"/>
  <c r="H1452" i="5"/>
  <c r="I1452" i="5"/>
  <c r="J1452" i="5"/>
  <c r="K1452" i="5"/>
  <c r="D1453" i="5"/>
  <c r="E1453" i="5"/>
  <c r="F1453" i="5"/>
  <c r="G1453" i="5"/>
  <c r="H1453" i="5"/>
  <c r="I1453" i="5"/>
  <c r="J1453" i="5"/>
  <c r="K1453" i="5"/>
  <c r="D1454" i="5"/>
  <c r="E1454" i="5"/>
  <c r="F1454" i="5"/>
  <c r="G1454" i="5"/>
  <c r="H1454" i="5"/>
  <c r="I1454" i="5"/>
  <c r="J1454" i="5"/>
  <c r="K1454" i="5"/>
  <c r="D1455" i="5"/>
  <c r="E1455" i="5"/>
  <c r="F1455" i="5"/>
  <c r="G1455" i="5"/>
  <c r="H1455" i="5"/>
  <c r="I1455" i="5"/>
  <c r="J1455" i="5"/>
  <c r="K1455" i="5"/>
  <c r="D1456" i="5"/>
  <c r="E1456" i="5"/>
  <c r="F1456" i="5"/>
  <c r="G1456" i="5"/>
  <c r="H1456" i="5"/>
  <c r="I1456" i="5"/>
  <c r="J1456" i="5"/>
  <c r="K1456" i="5"/>
  <c r="D1457" i="5"/>
  <c r="E1457" i="5"/>
  <c r="F1457" i="5"/>
  <c r="G1457" i="5"/>
  <c r="H1457" i="5"/>
  <c r="I1457" i="5"/>
  <c r="J1457" i="5"/>
  <c r="K1457" i="5"/>
  <c r="D1458" i="5"/>
  <c r="E1458" i="5"/>
  <c r="F1458" i="5"/>
  <c r="G1458" i="5"/>
  <c r="H1458" i="5"/>
  <c r="I1458" i="5"/>
  <c r="J1458" i="5"/>
  <c r="K1458" i="5"/>
  <c r="D1459" i="5"/>
  <c r="E1459" i="5"/>
  <c r="F1459" i="5"/>
  <c r="G1459" i="5"/>
  <c r="H1459" i="5"/>
  <c r="I1459" i="5"/>
  <c r="J1459" i="5"/>
  <c r="K1459" i="5"/>
  <c r="D1460" i="5"/>
  <c r="E1460" i="5"/>
  <c r="F1460" i="5"/>
  <c r="G1460" i="5"/>
  <c r="H1460" i="5"/>
  <c r="I1460" i="5"/>
  <c r="J1460" i="5"/>
  <c r="K1460" i="5"/>
  <c r="D1461" i="5"/>
  <c r="E1461" i="5"/>
  <c r="F1461" i="5"/>
  <c r="G1461" i="5"/>
  <c r="H1461" i="5"/>
  <c r="I1461" i="5"/>
  <c r="J1461" i="5"/>
  <c r="K1461" i="5"/>
  <c r="D1462" i="5"/>
  <c r="E1462" i="5"/>
  <c r="F1462" i="5"/>
  <c r="G1462" i="5"/>
  <c r="H1462" i="5"/>
  <c r="I1462" i="5"/>
  <c r="J1462" i="5"/>
  <c r="K1462" i="5"/>
  <c r="D1463" i="5"/>
  <c r="E1463" i="5"/>
  <c r="F1463" i="5"/>
  <c r="G1463" i="5"/>
  <c r="H1463" i="5"/>
  <c r="I1463" i="5"/>
  <c r="J1463" i="5"/>
  <c r="K1463" i="5"/>
  <c r="D1464" i="5"/>
  <c r="E1464" i="5"/>
  <c r="F1464" i="5"/>
  <c r="G1464" i="5"/>
  <c r="H1464" i="5"/>
  <c r="I1464" i="5"/>
  <c r="J1464" i="5"/>
  <c r="K1464" i="5"/>
  <c r="D1465" i="5"/>
  <c r="E1465" i="5"/>
  <c r="F1465" i="5"/>
  <c r="G1465" i="5"/>
  <c r="H1465" i="5"/>
  <c r="I1465" i="5"/>
  <c r="J1465" i="5"/>
  <c r="K1465" i="5"/>
  <c r="D1466" i="5"/>
  <c r="E1466" i="5"/>
  <c r="F1466" i="5"/>
  <c r="G1466" i="5"/>
  <c r="H1466" i="5"/>
  <c r="I1466" i="5"/>
  <c r="J1466" i="5"/>
  <c r="K1466" i="5"/>
  <c r="D1467" i="5"/>
  <c r="E1467" i="5"/>
  <c r="F1467" i="5"/>
  <c r="G1467" i="5"/>
  <c r="H1467" i="5"/>
  <c r="I1467" i="5"/>
  <c r="J1467" i="5"/>
  <c r="K1467" i="5"/>
  <c r="D1468" i="5"/>
  <c r="E1468" i="5"/>
  <c r="F1468" i="5"/>
  <c r="G1468" i="5"/>
  <c r="H1468" i="5"/>
  <c r="I1468" i="5"/>
  <c r="J1468" i="5"/>
  <c r="K1468" i="5"/>
  <c r="D1469" i="5"/>
  <c r="E1469" i="5"/>
  <c r="F1469" i="5"/>
  <c r="G1469" i="5"/>
  <c r="H1469" i="5"/>
  <c r="I1469" i="5"/>
  <c r="J1469" i="5"/>
  <c r="K1469" i="5"/>
  <c r="D1470" i="5"/>
  <c r="E1470" i="5"/>
  <c r="F1470" i="5"/>
  <c r="G1470" i="5"/>
  <c r="H1470" i="5"/>
  <c r="I1470" i="5"/>
  <c r="J1470" i="5"/>
  <c r="K1470" i="5"/>
  <c r="D1471" i="5"/>
  <c r="E1471" i="5"/>
  <c r="F1471" i="5"/>
  <c r="G1471" i="5"/>
  <c r="H1471" i="5"/>
  <c r="I1471" i="5"/>
  <c r="J1471" i="5"/>
  <c r="K1471" i="5"/>
  <c r="D1472" i="5"/>
  <c r="E1472" i="5"/>
  <c r="F1472" i="5"/>
  <c r="G1472" i="5"/>
  <c r="H1472" i="5"/>
  <c r="I1472" i="5"/>
  <c r="J1472" i="5"/>
  <c r="K1472" i="5"/>
  <c r="D1473" i="5"/>
  <c r="E1473" i="5"/>
  <c r="F1473" i="5"/>
  <c r="G1473" i="5"/>
  <c r="H1473" i="5"/>
  <c r="I1473" i="5"/>
  <c r="J1473" i="5"/>
  <c r="K1473" i="5"/>
  <c r="D1474" i="5"/>
  <c r="E1474" i="5"/>
  <c r="F1474" i="5"/>
  <c r="G1474" i="5"/>
  <c r="H1474" i="5"/>
  <c r="I1474" i="5"/>
  <c r="J1474" i="5"/>
  <c r="K1474" i="5"/>
  <c r="D1475" i="5"/>
  <c r="E1475" i="5"/>
  <c r="F1475" i="5"/>
  <c r="G1475" i="5"/>
  <c r="H1475" i="5"/>
  <c r="I1475" i="5"/>
  <c r="J1475" i="5"/>
  <c r="K1475" i="5"/>
  <c r="D1476" i="5"/>
  <c r="E1476" i="5"/>
  <c r="F1476" i="5"/>
  <c r="G1476" i="5"/>
  <c r="H1476" i="5"/>
  <c r="I1476" i="5"/>
  <c r="J1476" i="5"/>
  <c r="K1476" i="5"/>
  <c r="D1477" i="5"/>
  <c r="E1477" i="5"/>
  <c r="F1477" i="5"/>
  <c r="G1477" i="5"/>
  <c r="H1477" i="5"/>
  <c r="I1477" i="5"/>
  <c r="J1477" i="5"/>
  <c r="K1477" i="5"/>
  <c r="D1478" i="5"/>
  <c r="E1478" i="5"/>
  <c r="F1478" i="5"/>
  <c r="G1478" i="5"/>
  <c r="H1478" i="5"/>
  <c r="I1478" i="5"/>
  <c r="J1478" i="5"/>
  <c r="K1478" i="5"/>
  <c r="D1479" i="5"/>
  <c r="E1479" i="5"/>
  <c r="F1479" i="5"/>
  <c r="G1479" i="5"/>
  <c r="H1479" i="5"/>
  <c r="I1479" i="5"/>
  <c r="J1479" i="5"/>
  <c r="K1479" i="5"/>
  <c r="D1480" i="5"/>
  <c r="E1480" i="5"/>
  <c r="F1480" i="5"/>
  <c r="G1480" i="5"/>
  <c r="H1480" i="5"/>
  <c r="I1480" i="5"/>
  <c r="J1480" i="5"/>
  <c r="K1480" i="5"/>
  <c r="D1481" i="5"/>
  <c r="E1481" i="5"/>
  <c r="F1481" i="5"/>
  <c r="G1481" i="5"/>
  <c r="H1481" i="5"/>
  <c r="I1481" i="5"/>
  <c r="J1481" i="5"/>
  <c r="K1481" i="5"/>
  <c r="D1482" i="5"/>
  <c r="E1482" i="5"/>
  <c r="F1482" i="5"/>
  <c r="G1482" i="5"/>
  <c r="H1482" i="5"/>
  <c r="I1482" i="5"/>
  <c r="J1482" i="5"/>
  <c r="K1482" i="5"/>
  <c r="D1483" i="5"/>
  <c r="E1483" i="5"/>
  <c r="F1483" i="5"/>
  <c r="G1483" i="5"/>
  <c r="H1483" i="5"/>
  <c r="I1483" i="5"/>
  <c r="J1483" i="5"/>
  <c r="K1483" i="5"/>
  <c r="D1484" i="5"/>
  <c r="E1484" i="5"/>
  <c r="F1484" i="5"/>
  <c r="G1484" i="5"/>
  <c r="H1484" i="5"/>
  <c r="I1484" i="5"/>
  <c r="J1484" i="5"/>
  <c r="K1484" i="5"/>
  <c r="D1485" i="5"/>
  <c r="E1485" i="5"/>
  <c r="F1485" i="5"/>
  <c r="G1485" i="5"/>
  <c r="H1485" i="5"/>
  <c r="I1485" i="5"/>
  <c r="J1485" i="5"/>
  <c r="K1485" i="5"/>
  <c r="D1486" i="5"/>
  <c r="E1486" i="5"/>
  <c r="F1486" i="5"/>
  <c r="G1486" i="5"/>
  <c r="H1486" i="5"/>
  <c r="I1486" i="5"/>
  <c r="J1486" i="5"/>
  <c r="K1486" i="5"/>
  <c r="D1487" i="5"/>
  <c r="E1487" i="5"/>
  <c r="F1487" i="5"/>
  <c r="G1487" i="5"/>
  <c r="H1487" i="5"/>
  <c r="I1487" i="5"/>
  <c r="J1487" i="5"/>
  <c r="K1487" i="5"/>
  <c r="D1488" i="5"/>
  <c r="E1488" i="5"/>
  <c r="F1488" i="5"/>
  <c r="G1488" i="5"/>
  <c r="H1488" i="5"/>
  <c r="I1488" i="5"/>
  <c r="J1488" i="5"/>
  <c r="K1488" i="5"/>
  <c r="D1489" i="5"/>
  <c r="E1489" i="5"/>
  <c r="F1489" i="5"/>
  <c r="G1489" i="5"/>
  <c r="H1489" i="5"/>
  <c r="I1489" i="5"/>
  <c r="J1489" i="5"/>
  <c r="K1489" i="5"/>
  <c r="D1490" i="5"/>
  <c r="E1490" i="5"/>
  <c r="F1490" i="5"/>
  <c r="G1490" i="5"/>
  <c r="H1490" i="5"/>
  <c r="I1490" i="5"/>
  <c r="J1490" i="5"/>
  <c r="K1490" i="5"/>
  <c r="D1491" i="5"/>
  <c r="E1491" i="5"/>
  <c r="F1491" i="5"/>
  <c r="G1491" i="5"/>
  <c r="H1491" i="5"/>
  <c r="I1491" i="5"/>
  <c r="J1491" i="5"/>
  <c r="K1491" i="5"/>
  <c r="D1492" i="5"/>
  <c r="E1492" i="5"/>
  <c r="F1492" i="5"/>
  <c r="G1492" i="5"/>
  <c r="H1492" i="5"/>
  <c r="I1492" i="5"/>
  <c r="J1492" i="5"/>
  <c r="K1492" i="5"/>
  <c r="D1493" i="5"/>
  <c r="E1493" i="5"/>
  <c r="F1493" i="5"/>
  <c r="G1493" i="5"/>
  <c r="H1493" i="5"/>
  <c r="I1493" i="5"/>
  <c r="J1493" i="5"/>
  <c r="K1493" i="5"/>
  <c r="D1494" i="5"/>
  <c r="E1494" i="5"/>
  <c r="F1494" i="5"/>
  <c r="G1494" i="5"/>
  <c r="H1494" i="5"/>
  <c r="I1494" i="5"/>
  <c r="J1494" i="5"/>
  <c r="K1494" i="5"/>
  <c r="D1495" i="5"/>
  <c r="E1495" i="5"/>
  <c r="F1495" i="5"/>
  <c r="G1495" i="5"/>
  <c r="H1495" i="5"/>
  <c r="I1495" i="5"/>
  <c r="J1495" i="5"/>
  <c r="K1495" i="5"/>
  <c r="D1496" i="5"/>
  <c r="E1496" i="5"/>
  <c r="F1496" i="5"/>
  <c r="G1496" i="5"/>
  <c r="H1496" i="5"/>
  <c r="I1496" i="5"/>
  <c r="J1496" i="5"/>
  <c r="K1496" i="5"/>
  <c r="D1497" i="5"/>
  <c r="E1497" i="5"/>
  <c r="F1497" i="5"/>
  <c r="G1497" i="5"/>
  <c r="H1497" i="5"/>
  <c r="I1497" i="5"/>
  <c r="J1497" i="5"/>
  <c r="K1497" i="5"/>
  <c r="D1498" i="5"/>
  <c r="E1498" i="5"/>
  <c r="F1498" i="5"/>
  <c r="G1498" i="5"/>
  <c r="H1498" i="5"/>
  <c r="I1498" i="5"/>
  <c r="J1498" i="5"/>
  <c r="K1498" i="5"/>
  <c r="D1499" i="5"/>
  <c r="E1499" i="5"/>
  <c r="F1499" i="5"/>
  <c r="G1499" i="5"/>
  <c r="H1499" i="5"/>
  <c r="I1499" i="5"/>
  <c r="J1499" i="5"/>
  <c r="K1499" i="5"/>
  <c r="D1500" i="5"/>
  <c r="E1500" i="5"/>
  <c r="F1500" i="5"/>
  <c r="G1500" i="5"/>
  <c r="H1500" i="5"/>
  <c r="I1500" i="5"/>
  <c r="J1500" i="5"/>
  <c r="K1500" i="5"/>
  <c r="D1501" i="5"/>
  <c r="E1501" i="5"/>
  <c r="F1501" i="5"/>
  <c r="G1501" i="5"/>
  <c r="H1501" i="5"/>
  <c r="I1501" i="5"/>
  <c r="J1501" i="5"/>
  <c r="K1501" i="5"/>
  <c r="D1502" i="5"/>
  <c r="E1502" i="5"/>
  <c r="F1502" i="5"/>
  <c r="G1502" i="5"/>
  <c r="H1502" i="5"/>
  <c r="I1502" i="5"/>
  <c r="J1502" i="5"/>
  <c r="K1502" i="5"/>
  <c r="D1503" i="5"/>
  <c r="E1503" i="5"/>
  <c r="F1503" i="5"/>
  <c r="G1503" i="5"/>
  <c r="H1503" i="5"/>
  <c r="I1503" i="5"/>
  <c r="J1503" i="5"/>
  <c r="K1503" i="5"/>
  <c r="D1504" i="5"/>
  <c r="E1504" i="5"/>
  <c r="F1504" i="5"/>
  <c r="G1504" i="5"/>
  <c r="H1504" i="5"/>
  <c r="I1504" i="5"/>
  <c r="J1504" i="5"/>
  <c r="K1504" i="5"/>
  <c r="D1505" i="5"/>
  <c r="E1505" i="5"/>
  <c r="F1505" i="5"/>
  <c r="G1505" i="5"/>
  <c r="H1505" i="5"/>
  <c r="I1505" i="5"/>
  <c r="J1505" i="5"/>
  <c r="K1505" i="5"/>
  <c r="D1506" i="5"/>
  <c r="E1506" i="5"/>
  <c r="F1506" i="5"/>
  <c r="G1506" i="5"/>
  <c r="H1506" i="5"/>
  <c r="I1506" i="5"/>
  <c r="J1506" i="5"/>
  <c r="K1506" i="5"/>
  <c r="D1507" i="5"/>
  <c r="E1507" i="5"/>
  <c r="F1507" i="5"/>
  <c r="G1507" i="5"/>
  <c r="H1507" i="5"/>
  <c r="I1507" i="5"/>
  <c r="J1507" i="5"/>
  <c r="K1507" i="5"/>
  <c r="D1508" i="5"/>
  <c r="E1508" i="5"/>
  <c r="F1508" i="5"/>
  <c r="G1508" i="5"/>
  <c r="H1508" i="5"/>
  <c r="I1508" i="5"/>
  <c r="J1508" i="5"/>
  <c r="K1508" i="5"/>
  <c r="D1509" i="5"/>
  <c r="E1509" i="5"/>
  <c r="F1509" i="5"/>
  <c r="G1509" i="5"/>
  <c r="H1509" i="5"/>
  <c r="I1509" i="5"/>
  <c r="J1509" i="5"/>
  <c r="K1509" i="5"/>
  <c r="D1510" i="5"/>
  <c r="E1510" i="5"/>
  <c r="F1510" i="5"/>
  <c r="G1510" i="5"/>
  <c r="H1510" i="5"/>
  <c r="I1510" i="5"/>
  <c r="J1510" i="5"/>
  <c r="K1510" i="5"/>
  <c r="D1511" i="5"/>
  <c r="E1511" i="5"/>
  <c r="F1511" i="5"/>
  <c r="G1511" i="5"/>
  <c r="H1511" i="5"/>
  <c r="I1511" i="5"/>
  <c r="J1511" i="5"/>
  <c r="K1511" i="5"/>
  <c r="D1512" i="5"/>
  <c r="E1512" i="5"/>
  <c r="F1512" i="5"/>
  <c r="G1512" i="5"/>
  <c r="H1512" i="5"/>
  <c r="I1512" i="5"/>
  <c r="J1512" i="5"/>
  <c r="K1512" i="5"/>
  <c r="D1513" i="5"/>
  <c r="E1513" i="5"/>
  <c r="F1513" i="5"/>
  <c r="G1513" i="5"/>
  <c r="H1513" i="5"/>
  <c r="I1513" i="5"/>
  <c r="J1513" i="5"/>
  <c r="K1513" i="5"/>
  <c r="D1514" i="5"/>
  <c r="E1514" i="5"/>
  <c r="F1514" i="5"/>
  <c r="G1514" i="5"/>
  <c r="H1514" i="5"/>
  <c r="I1514" i="5"/>
  <c r="J1514" i="5"/>
  <c r="K1514" i="5"/>
  <c r="D1515" i="5"/>
  <c r="E1515" i="5"/>
  <c r="F1515" i="5"/>
  <c r="G1515" i="5"/>
  <c r="H1515" i="5"/>
  <c r="I1515" i="5"/>
  <c r="J1515" i="5"/>
  <c r="K1515" i="5"/>
  <c r="D1516" i="5"/>
  <c r="E1516" i="5"/>
  <c r="F1516" i="5"/>
  <c r="G1516" i="5"/>
  <c r="H1516" i="5"/>
  <c r="I1516" i="5"/>
  <c r="J1516" i="5"/>
  <c r="K1516" i="5"/>
  <c r="D1517" i="5"/>
  <c r="E1517" i="5"/>
  <c r="F1517" i="5"/>
  <c r="G1517" i="5"/>
  <c r="H1517" i="5"/>
  <c r="I1517" i="5"/>
  <c r="J1517" i="5"/>
  <c r="K1517" i="5"/>
  <c r="D1518" i="5"/>
  <c r="E1518" i="5"/>
  <c r="F1518" i="5"/>
  <c r="G1518" i="5"/>
  <c r="H1518" i="5"/>
  <c r="I1518" i="5"/>
  <c r="J1518" i="5"/>
  <c r="K1518" i="5"/>
  <c r="D1519" i="5"/>
  <c r="E1519" i="5"/>
  <c r="F1519" i="5"/>
  <c r="G1519" i="5"/>
  <c r="H1519" i="5"/>
  <c r="I1519" i="5"/>
  <c r="J1519" i="5"/>
  <c r="K1519" i="5"/>
  <c r="D1520" i="5"/>
  <c r="E1520" i="5"/>
  <c r="F1520" i="5"/>
  <c r="G1520" i="5"/>
  <c r="H1520" i="5"/>
  <c r="I1520" i="5"/>
  <c r="J1520" i="5"/>
  <c r="K1520" i="5"/>
  <c r="D1521" i="5"/>
  <c r="E1521" i="5"/>
  <c r="F1521" i="5"/>
  <c r="G1521" i="5"/>
  <c r="H1521" i="5"/>
  <c r="I1521" i="5"/>
  <c r="J1521" i="5"/>
  <c r="K1521" i="5"/>
  <c r="D1522" i="5"/>
  <c r="E1522" i="5"/>
  <c r="F1522" i="5"/>
  <c r="G1522" i="5"/>
  <c r="H1522" i="5"/>
  <c r="I1522" i="5"/>
  <c r="J1522" i="5"/>
  <c r="K1522" i="5"/>
  <c r="D1523" i="5"/>
  <c r="E1523" i="5"/>
  <c r="F1523" i="5"/>
  <c r="G1523" i="5"/>
  <c r="H1523" i="5"/>
  <c r="I1523" i="5"/>
  <c r="J1523" i="5"/>
  <c r="K1523" i="5"/>
  <c r="D1524" i="5"/>
  <c r="E1524" i="5"/>
  <c r="F1524" i="5"/>
  <c r="G1524" i="5"/>
  <c r="H1524" i="5"/>
  <c r="I1524" i="5"/>
  <c r="J1524" i="5"/>
  <c r="K1524" i="5"/>
  <c r="D1525" i="5"/>
  <c r="E1525" i="5"/>
  <c r="F1525" i="5"/>
  <c r="G1525" i="5"/>
  <c r="H1525" i="5"/>
  <c r="I1525" i="5"/>
  <c r="J1525" i="5"/>
  <c r="K1525" i="5"/>
  <c r="D1526" i="5"/>
  <c r="E1526" i="5"/>
  <c r="F1526" i="5"/>
  <c r="G1526" i="5"/>
  <c r="H1526" i="5"/>
  <c r="I1526" i="5"/>
  <c r="J1526" i="5"/>
  <c r="K1526" i="5"/>
  <c r="D1527" i="5"/>
  <c r="E1527" i="5"/>
  <c r="F1527" i="5"/>
  <c r="G1527" i="5"/>
  <c r="H1527" i="5"/>
  <c r="I1527" i="5"/>
  <c r="J1527" i="5"/>
  <c r="K1527" i="5"/>
  <c r="D1528" i="5"/>
  <c r="E1528" i="5"/>
  <c r="F1528" i="5"/>
  <c r="G1528" i="5"/>
  <c r="H1528" i="5"/>
  <c r="I1528" i="5"/>
  <c r="J1528" i="5"/>
  <c r="K1528" i="5"/>
  <c r="D1529" i="5"/>
  <c r="E1529" i="5"/>
  <c r="F1529" i="5"/>
  <c r="G1529" i="5"/>
  <c r="H1529" i="5"/>
  <c r="I1529" i="5"/>
  <c r="J1529" i="5"/>
  <c r="K1529" i="5"/>
  <c r="D1530" i="5"/>
  <c r="E1530" i="5"/>
  <c r="F1530" i="5"/>
  <c r="G1530" i="5"/>
  <c r="H1530" i="5"/>
  <c r="I1530" i="5"/>
  <c r="J1530" i="5"/>
  <c r="K1530" i="5"/>
  <c r="D1531" i="5"/>
  <c r="E1531" i="5"/>
  <c r="F1531" i="5"/>
  <c r="G1531" i="5"/>
  <c r="H1531" i="5"/>
  <c r="I1531" i="5"/>
  <c r="J1531" i="5"/>
  <c r="K1531" i="5"/>
  <c r="D1532" i="5"/>
  <c r="E1532" i="5"/>
  <c r="F1532" i="5"/>
  <c r="G1532" i="5"/>
  <c r="H1532" i="5"/>
  <c r="I1532" i="5"/>
  <c r="J1532" i="5"/>
  <c r="K1532" i="5"/>
  <c r="D1533" i="5"/>
  <c r="E1533" i="5"/>
  <c r="F1533" i="5"/>
  <c r="G1533" i="5"/>
  <c r="H1533" i="5"/>
  <c r="I1533" i="5"/>
  <c r="J1533" i="5"/>
  <c r="K1533" i="5"/>
  <c r="D1534" i="5"/>
  <c r="E1534" i="5"/>
  <c r="F1534" i="5"/>
  <c r="G1534" i="5"/>
  <c r="H1534" i="5"/>
  <c r="I1534" i="5"/>
  <c r="J1534" i="5"/>
  <c r="K1534" i="5"/>
  <c r="D1535" i="5"/>
  <c r="E1535" i="5"/>
  <c r="F1535" i="5"/>
  <c r="G1535" i="5"/>
  <c r="H1535" i="5"/>
  <c r="I1535" i="5"/>
  <c r="J1535" i="5"/>
  <c r="K1535" i="5"/>
  <c r="D1536" i="5"/>
  <c r="E1536" i="5"/>
  <c r="F1536" i="5"/>
  <c r="G1536" i="5"/>
  <c r="H1536" i="5"/>
  <c r="I1536" i="5"/>
  <c r="J1536" i="5"/>
  <c r="K1536" i="5"/>
  <c r="D1537" i="5"/>
  <c r="E1537" i="5"/>
  <c r="F1537" i="5"/>
  <c r="G1537" i="5"/>
  <c r="H1537" i="5"/>
  <c r="I1537" i="5"/>
  <c r="J1537" i="5"/>
  <c r="K1537" i="5"/>
  <c r="D1538" i="5"/>
  <c r="E1538" i="5"/>
  <c r="F1538" i="5"/>
  <c r="G1538" i="5"/>
  <c r="H1538" i="5"/>
  <c r="I1538" i="5"/>
  <c r="J1538" i="5"/>
  <c r="K1538" i="5"/>
  <c r="D1539" i="5"/>
  <c r="E1539" i="5"/>
  <c r="F1539" i="5"/>
  <c r="G1539" i="5"/>
  <c r="H1539" i="5"/>
  <c r="I1539" i="5"/>
  <c r="J1539" i="5"/>
  <c r="K1539" i="5"/>
  <c r="D1540" i="5"/>
  <c r="E1540" i="5"/>
  <c r="F1540" i="5"/>
  <c r="G1540" i="5"/>
  <c r="H1540" i="5"/>
  <c r="I1540" i="5"/>
  <c r="J1540" i="5"/>
  <c r="K1540" i="5"/>
  <c r="D1541" i="5"/>
  <c r="E1541" i="5"/>
  <c r="F1541" i="5"/>
  <c r="G1541" i="5"/>
  <c r="H1541" i="5"/>
  <c r="I1541" i="5"/>
  <c r="J1541" i="5"/>
  <c r="K1541" i="5"/>
  <c r="D1542" i="5"/>
  <c r="E1542" i="5"/>
  <c r="F1542" i="5"/>
  <c r="G1542" i="5"/>
  <c r="H1542" i="5"/>
  <c r="I1542" i="5"/>
  <c r="J1542" i="5"/>
  <c r="K1542" i="5"/>
  <c r="D1543" i="5"/>
  <c r="E1543" i="5"/>
  <c r="F1543" i="5"/>
  <c r="G1543" i="5"/>
  <c r="H1543" i="5"/>
  <c r="I1543" i="5"/>
  <c r="J1543" i="5"/>
  <c r="K1543" i="5"/>
  <c r="D1544" i="5"/>
  <c r="E1544" i="5"/>
  <c r="F1544" i="5"/>
  <c r="G1544" i="5"/>
  <c r="H1544" i="5"/>
  <c r="I1544" i="5"/>
  <c r="J1544" i="5"/>
  <c r="K1544" i="5"/>
  <c r="D1545" i="5"/>
  <c r="E1545" i="5"/>
  <c r="F1545" i="5"/>
  <c r="G1545" i="5"/>
  <c r="H1545" i="5"/>
  <c r="I1545" i="5"/>
  <c r="J1545" i="5"/>
  <c r="K1545" i="5"/>
  <c r="D1546" i="5"/>
  <c r="E1546" i="5"/>
  <c r="F1546" i="5"/>
  <c r="G1546" i="5"/>
  <c r="H1546" i="5"/>
  <c r="I1546" i="5"/>
  <c r="J1546" i="5"/>
  <c r="K1546" i="5"/>
  <c r="D1547" i="5"/>
  <c r="E1547" i="5"/>
  <c r="F1547" i="5"/>
  <c r="G1547" i="5"/>
  <c r="H1547" i="5"/>
  <c r="I1547" i="5"/>
  <c r="J1547" i="5"/>
  <c r="K1547" i="5"/>
  <c r="D1548" i="5"/>
  <c r="E1548" i="5"/>
  <c r="F1548" i="5"/>
  <c r="G1548" i="5"/>
  <c r="H1548" i="5"/>
  <c r="I1548" i="5"/>
  <c r="J1548" i="5"/>
  <c r="K1548" i="5"/>
  <c r="D1549" i="5"/>
  <c r="E1549" i="5"/>
  <c r="F1549" i="5"/>
  <c r="G1549" i="5"/>
  <c r="H1549" i="5"/>
  <c r="I1549" i="5"/>
  <c r="J1549" i="5"/>
  <c r="K1549" i="5"/>
  <c r="D1550" i="5"/>
  <c r="E1550" i="5"/>
  <c r="F1550" i="5"/>
  <c r="G1550" i="5"/>
  <c r="H1550" i="5"/>
  <c r="I1550" i="5"/>
  <c r="J1550" i="5"/>
  <c r="K1550" i="5"/>
  <c r="D1551" i="5"/>
  <c r="E1551" i="5"/>
  <c r="F1551" i="5"/>
  <c r="G1551" i="5"/>
  <c r="H1551" i="5"/>
  <c r="I1551" i="5"/>
  <c r="J1551" i="5"/>
  <c r="K1551" i="5"/>
  <c r="D1552" i="5"/>
  <c r="E1552" i="5"/>
  <c r="F1552" i="5"/>
  <c r="G1552" i="5"/>
  <c r="H1552" i="5"/>
  <c r="I1552" i="5"/>
  <c r="J1552" i="5"/>
  <c r="K1552" i="5"/>
  <c r="D1553" i="5"/>
  <c r="E1553" i="5"/>
  <c r="F1553" i="5"/>
  <c r="G1553" i="5"/>
  <c r="H1553" i="5"/>
  <c r="I1553" i="5"/>
  <c r="J1553" i="5"/>
  <c r="K1553" i="5"/>
  <c r="D1554" i="5"/>
  <c r="E1554" i="5"/>
  <c r="F1554" i="5"/>
  <c r="G1554" i="5"/>
  <c r="H1554" i="5"/>
  <c r="I1554" i="5"/>
  <c r="J1554" i="5"/>
  <c r="K1554" i="5"/>
  <c r="D1555" i="5"/>
  <c r="E1555" i="5"/>
  <c r="F1555" i="5"/>
  <c r="G1555" i="5"/>
  <c r="H1555" i="5"/>
  <c r="I1555" i="5"/>
  <c r="J1555" i="5"/>
  <c r="K1555" i="5"/>
  <c r="D1556" i="5"/>
  <c r="E1556" i="5"/>
  <c r="F1556" i="5"/>
  <c r="G1556" i="5"/>
  <c r="H1556" i="5"/>
  <c r="I1556" i="5"/>
  <c r="J1556" i="5"/>
  <c r="K1556" i="5"/>
  <c r="D1557" i="5"/>
  <c r="E1557" i="5"/>
  <c r="F1557" i="5"/>
  <c r="G1557" i="5"/>
  <c r="H1557" i="5"/>
  <c r="I1557" i="5"/>
  <c r="J1557" i="5"/>
  <c r="K1557" i="5"/>
  <c r="D1558" i="5"/>
  <c r="E1558" i="5"/>
  <c r="F1558" i="5"/>
  <c r="G1558" i="5"/>
  <c r="H1558" i="5"/>
  <c r="I1558" i="5"/>
  <c r="J1558" i="5"/>
  <c r="K1558" i="5"/>
  <c r="D1559" i="5"/>
  <c r="E1559" i="5"/>
  <c r="F1559" i="5"/>
  <c r="G1559" i="5"/>
  <c r="H1559" i="5"/>
  <c r="I1559" i="5"/>
  <c r="J1559" i="5"/>
  <c r="K1559" i="5"/>
  <c r="D1560" i="5"/>
  <c r="E1560" i="5"/>
  <c r="F1560" i="5"/>
  <c r="G1560" i="5"/>
  <c r="H1560" i="5"/>
  <c r="I1560" i="5"/>
  <c r="J1560" i="5"/>
  <c r="K1560" i="5"/>
  <c r="D1561" i="5"/>
  <c r="E1561" i="5"/>
  <c r="F1561" i="5"/>
  <c r="G1561" i="5"/>
  <c r="H1561" i="5"/>
  <c r="I1561" i="5"/>
  <c r="J1561" i="5"/>
  <c r="K1561" i="5"/>
  <c r="D1562" i="5"/>
  <c r="E1562" i="5"/>
  <c r="F1562" i="5"/>
  <c r="G1562" i="5"/>
  <c r="H1562" i="5"/>
  <c r="I1562" i="5"/>
  <c r="J1562" i="5"/>
  <c r="K1562" i="5"/>
  <c r="D1563" i="5"/>
  <c r="E1563" i="5"/>
  <c r="F1563" i="5"/>
  <c r="G1563" i="5"/>
  <c r="H1563" i="5"/>
  <c r="I1563" i="5"/>
  <c r="J1563" i="5"/>
  <c r="K1563" i="5"/>
  <c r="D1564" i="5"/>
  <c r="E1564" i="5"/>
  <c r="F1564" i="5"/>
  <c r="G1564" i="5"/>
  <c r="H1564" i="5"/>
  <c r="I1564" i="5"/>
  <c r="J1564" i="5"/>
  <c r="K1564" i="5"/>
  <c r="D1565" i="5"/>
  <c r="E1565" i="5"/>
  <c r="F1565" i="5"/>
  <c r="G1565" i="5"/>
  <c r="H1565" i="5"/>
  <c r="I1565" i="5"/>
  <c r="J1565" i="5"/>
  <c r="K1565" i="5"/>
  <c r="D1566" i="5"/>
  <c r="E1566" i="5"/>
  <c r="F1566" i="5"/>
  <c r="G1566" i="5"/>
  <c r="H1566" i="5"/>
  <c r="I1566" i="5"/>
  <c r="J1566" i="5"/>
  <c r="K1566" i="5"/>
  <c r="D1567" i="5"/>
  <c r="E1567" i="5"/>
  <c r="F1567" i="5"/>
  <c r="G1567" i="5"/>
  <c r="H1567" i="5"/>
  <c r="I1567" i="5"/>
  <c r="J1567" i="5"/>
  <c r="K1567" i="5"/>
  <c r="D1568" i="5"/>
  <c r="E1568" i="5"/>
  <c r="F1568" i="5"/>
  <c r="G1568" i="5"/>
  <c r="H1568" i="5"/>
  <c r="I1568" i="5"/>
  <c r="J1568" i="5"/>
  <c r="K1568" i="5"/>
  <c r="D1569" i="5"/>
  <c r="E1569" i="5"/>
  <c r="F1569" i="5"/>
  <c r="G1569" i="5"/>
  <c r="H1569" i="5"/>
  <c r="I1569" i="5"/>
  <c r="J1569" i="5"/>
  <c r="K1569" i="5"/>
  <c r="D1570" i="5"/>
  <c r="E1570" i="5"/>
  <c r="F1570" i="5"/>
  <c r="G1570" i="5"/>
  <c r="H1570" i="5"/>
  <c r="I1570" i="5"/>
  <c r="J1570" i="5"/>
  <c r="K1570" i="5"/>
  <c r="D1571" i="5"/>
  <c r="E1571" i="5"/>
  <c r="F1571" i="5"/>
  <c r="G1571" i="5"/>
  <c r="H1571" i="5"/>
  <c r="I1571" i="5"/>
  <c r="J1571" i="5"/>
  <c r="K1571" i="5"/>
  <c r="D1572" i="5"/>
  <c r="E1572" i="5"/>
  <c r="F1572" i="5"/>
  <c r="G1572" i="5"/>
  <c r="H1572" i="5"/>
  <c r="I1572" i="5"/>
  <c r="J1572" i="5"/>
  <c r="K1572" i="5"/>
  <c r="D1573" i="5"/>
  <c r="E1573" i="5"/>
  <c r="F1573" i="5"/>
  <c r="G1573" i="5"/>
  <c r="H1573" i="5"/>
  <c r="I1573" i="5"/>
  <c r="J1573" i="5"/>
  <c r="K1573" i="5"/>
  <c r="D1574" i="5"/>
  <c r="E1574" i="5"/>
  <c r="F1574" i="5"/>
  <c r="G1574" i="5"/>
  <c r="H1574" i="5"/>
  <c r="I1574" i="5"/>
  <c r="J1574" i="5"/>
  <c r="K1574" i="5"/>
  <c r="D1575" i="5"/>
  <c r="E1575" i="5"/>
  <c r="F1575" i="5"/>
  <c r="G1575" i="5"/>
  <c r="H1575" i="5"/>
  <c r="I1575" i="5"/>
  <c r="J1575" i="5"/>
  <c r="K1575" i="5"/>
  <c r="D1576" i="5"/>
  <c r="E1576" i="5"/>
  <c r="F1576" i="5"/>
  <c r="G1576" i="5"/>
  <c r="H1576" i="5"/>
  <c r="I1576" i="5"/>
  <c r="J1576" i="5"/>
  <c r="K1576" i="5"/>
  <c r="D1577" i="5"/>
  <c r="E1577" i="5"/>
  <c r="F1577" i="5"/>
  <c r="G1577" i="5"/>
  <c r="H1577" i="5"/>
  <c r="I1577" i="5"/>
  <c r="J1577" i="5"/>
  <c r="K1577" i="5"/>
  <c r="D1578" i="5"/>
  <c r="E1578" i="5"/>
  <c r="F1578" i="5"/>
  <c r="G1578" i="5"/>
  <c r="H1578" i="5"/>
  <c r="I1578" i="5"/>
  <c r="J1578" i="5"/>
  <c r="K1578" i="5"/>
  <c r="D1579" i="5"/>
  <c r="E1579" i="5"/>
  <c r="F1579" i="5"/>
  <c r="G1579" i="5"/>
  <c r="H1579" i="5"/>
  <c r="I1579" i="5"/>
  <c r="J1579" i="5"/>
  <c r="K1579" i="5"/>
  <c r="D1580" i="5"/>
  <c r="E1580" i="5"/>
  <c r="F1580" i="5"/>
  <c r="G1580" i="5"/>
  <c r="H1580" i="5"/>
  <c r="I1580" i="5"/>
  <c r="J1580" i="5"/>
  <c r="K1580" i="5"/>
  <c r="D1581" i="5"/>
  <c r="E1581" i="5"/>
  <c r="F1581" i="5"/>
  <c r="G1581" i="5"/>
  <c r="H1581" i="5"/>
  <c r="I1581" i="5"/>
  <c r="J1581" i="5"/>
  <c r="K1581" i="5"/>
  <c r="D1582" i="5"/>
  <c r="E1582" i="5"/>
  <c r="F1582" i="5"/>
  <c r="G1582" i="5"/>
  <c r="H1582" i="5"/>
  <c r="I1582" i="5"/>
  <c r="J1582" i="5"/>
  <c r="K1582" i="5"/>
  <c r="D1583" i="5"/>
  <c r="E1583" i="5"/>
  <c r="F1583" i="5"/>
  <c r="G1583" i="5"/>
  <c r="H1583" i="5"/>
  <c r="I1583" i="5"/>
  <c r="J1583" i="5"/>
  <c r="K1583" i="5"/>
  <c r="D1584" i="5"/>
  <c r="E1584" i="5"/>
  <c r="F1584" i="5"/>
  <c r="G1584" i="5"/>
  <c r="H1584" i="5"/>
  <c r="I1584" i="5"/>
  <c r="J1584" i="5"/>
  <c r="K1584" i="5"/>
  <c r="D1585" i="5"/>
  <c r="E1585" i="5"/>
  <c r="F1585" i="5"/>
  <c r="G1585" i="5"/>
  <c r="H1585" i="5"/>
  <c r="I1585" i="5"/>
  <c r="J1585" i="5"/>
  <c r="K1585" i="5"/>
  <c r="D1586" i="5"/>
  <c r="E1586" i="5"/>
  <c r="F1586" i="5"/>
  <c r="G1586" i="5"/>
  <c r="H1586" i="5"/>
  <c r="I1586" i="5"/>
  <c r="J1586" i="5"/>
  <c r="K1586" i="5"/>
  <c r="D1587" i="5"/>
  <c r="E1587" i="5"/>
  <c r="F1587" i="5"/>
  <c r="G1587" i="5"/>
  <c r="H1587" i="5"/>
  <c r="I1587" i="5"/>
  <c r="J1587" i="5"/>
  <c r="K1587" i="5"/>
  <c r="D1588" i="5"/>
  <c r="E1588" i="5"/>
  <c r="F1588" i="5"/>
  <c r="G1588" i="5"/>
  <c r="H1588" i="5"/>
  <c r="I1588" i="5"/>
  <c r="J1588" i="5"/>
  <c r="K1588" i="5"/>
  <c r="D1589" i="5"/>
  <c r="E1589" i="5"/>
  <c r="F1589" i="5"/>
  <c r="G1589" i="5"/>
  <c r="H1589" i="5"/>
  <c r="I1589" i="5"/>
  <c r="J1589" i="5"/>
  <c r="K1589" i="5"/>
  <c r="D1590" i="5"/>
  <c r="E1590" i="5"/>
  <c r="F1590" i="5"/>
  <c r="G1590" i="5"/>
  <c r="H1590" i="5"/>
  <c r="I1590" i="5"/>
  <c r="J1590" i="5"/>
  <c r="K1590" i="5"/>
  <c r="D1591" i="5"/>
  <c r="E1591" i="5"/>
  <c r="F1591" i="5"/>
  <c r="G1591" i="5"/>
  <c r="H1591" i="5"/>
  <c r="I1591" i="5"/>
  <c r="J1591" i="5"/>
  <c r="K1591" i="5"/>
  <c r="D1592" i="5"/>
  <c r="E1592" i="5"/>
  <c r="F1592" i="5"/>
  <c r="G1592" i="5"/>
  <c r="H1592" i="5"/>
  <c r="I1592" i="5"/>
  <c r="J1592" i="5"/>
  <c r="K1592" i="5"/>
  <c r="D1593" i="5"/>
  <c r="E1593" i="5"/>
  <c r="F1593" i="5"/>
  <c r="G1593" i="5"/>
  <c r="H1593" i="5"/>
  <c r="I1593" i="5"/>
  <c r="J1593" i="5"/>
  <c r="K1593" i="5"/>
  <c r="D1594" i="5"/>
  <c r="E1594" i="5"/>
  <c r="F1594" i="5"/>
  <c r="G1594" i="5"/>
  <c r="H1594" i="5"/>
  <c r="I1594" i="5"/>
  <c r="J1594" i="5"/>
  <c r="K1594" i="5"/>
  <c r="D1595" i="5"/>
  <c r="E1595" i="5"/>
  <c r="F1595" i="5"/>
  <c r="G1595" i="5"/>
  <c r="H1595" i="5"/>
  <c r="I1595" i="5"/>
  <c r="J1595" i="5"/>
  <c r="K1595" i="5"/>
  <c r="D1596" i="5"/>
  <c r="E1596" i="5"/>
  <c r="F1596" i="5"/>
  <c r="G1596" i="5"/>
  <c r="H1596" i="5"/>
  <c r="I1596" i="5"/>
  <c r="J1596" i="5"/>
  <c r="K1596" i="5"/>
  <c r="D1597" i="5"/>
  <c r="E1597" i="5"/>
  <c r="F1597" i="5"/>
  <c r="G1597" i="5"/>
  <c r="H1597" i="5"/>
  <c r="I1597" i="5"/>
  <c r="J1597" i="5"/>
  <c r="K1597" i="5"/>
  <c r="D1598" i="5"/>
  <c r="E1598" i="5"/>
  <c r="F1598" i="5"/>
  <c r="G1598" i="5"/>
  <c r="H1598" i="5"/>
  <c r="I1598" i="5"/>
  <c r="J1598" i="5"/>
  <c r="K1598" i="5"/>
  <c r="D1599" i="5"/>
  <c r="E1599" i="5"/>
  <c r="F1599" i="5"/>
  <c r="G1599" i="5"/>
  <c r="H1599" i="5"/>
  <c r="I1599" i="5"/>
  <c r="J1599" i="5"/>
  <c r="K1599" i="5"/>
  <c r="D1600" i="5"/>
  <c r="E1600" i="5"/>
  <c r="F1600" i="5"/>
  <c r="G1600" i="5"/>
  <c r="H1600" i="5"/>
  <c r="I1600" i="5"/>
  <c r="J1600" i="5"/>
  <c r="K1600" i="5"/>
  <c r="D1601" i="5"/>
  <c r="E1601" i="5"/>
  <c r="F1601" i="5"/>
  <c r="G1601" i="5"/>
  <c r="H1601" i="5"/>
  <c r="I1601" i="5"/>
  <c r="J1601" i="5"/>
  <c r="K1601" i="5"/>
  <c r="D1602" i="5"/>
  <c r="E1602" i="5"/>
  <c r="F1602" i="5"/>
  <c r="G1602" i="5"/>
  <c r="H1602" i="5"/>
  <c r="I1602" i="5"/>
  <c r="J1602" i="5"/>
  <c r="K1602" i="5"/>
  <c r="D1603" i="5"/>
  <c r="E1603" i="5"/>
  <c r="F1603" i="5"/>
  <c r="G1603" i="5"/>
  <c r="H1603" i="5"/>
  <c r="I1603" i="5"/>
  <c r="J1603" i="5"/>
  <c r="K1603" i="5"/>
  <c r="D1604" i="5"/>
  <c r="E1604" i="5"/>
  <c r="F1604" i="5"/>
  <c r="G1604" i="5"/>
  <c r="H1604" i="5"/>
  <c r="I1604" i="5"/>
  <c r="J1604" i="5"/>
  <c r="K1604" i="5"/>
  <c r="D1605" i="5"/>
  <c r="E1605" i="5"/>
  <c r="F1605" i="5"/>
  <c r="G1605" i="5"/>
  <c r="H1605" i="5"/>
  <c r="I1605" i="5"/>
  <c r="J1605" i="5"/>
  <c r="K1605" i="5"/>
  <c r="D1606" i="5"/>
  <c r="E1606" i="5"/>
  <c r="F1606" i="5"/>
  <c r="G1606" i="5"/>
  <c r="H1606" i="5"/>
  <c r="I1606" i="5"/>
  <c r="J1606" i="5"/>
  <c r="K1606" i="5"/>
  <c r="D1607" i="5"/>
  <c r="E1607" i="5"/>
  <c r="F1607" i="5"/>
  <c r="G1607" i="5"/>
  <c r="H1607" i="5"/>
  <c r="I1607" i="5"/>
  <c r="J1607" i="5"/>
  <c r="K1607" i="5"/>
  <c r="D1608" i="5"/>
  <c r="E1608" i="5"/>
  <c r="F1608" i="5"/>
  <c r="G1608" i="5"/>
  <c r="H1608" i="5"/>
  <c r="I1608" i="5"/>
  <c r="J1608" i="5"/>
  <c r="K1608" i="5"/>
  <c r="D1609" i="5"/>
  <c r="E1609" i="5"/>
  <c r="F1609" i="5"/>
  <c r="G1609" i="5"/>
  <c r="H1609" i="5"/>
  <c r="I1609" i="5"/>
  <c r="J1609" i="5"/>
  <c r="K1609" i="5"/>
  <c r="D1610" i="5"/>
  <c r="E1610" i="5"/>
  <c r="F1610" i="5"/>
  <c r="G1610" i="5"/>
  <c r="H1610" i="5"/>
  <c r="I1610" i="5"/>
  <c r="J1610" i="5"/>
  <c r="K1610" i="5"/>
  <c r="D1611" i="5"/>
  <c r="E1611" i="5"/>
  <c r="F1611" i="5"/>
  <c r="G1611" i="5"/>
  <c r="H1611" i="5"/>
  <c r="I1611" i="5"/>
  <c r="J1611" i="5"/>
  <c r="K1611" i="5"/>
  <c r="D1612" i="5"/>
  <c r="E1612" i="5"/>
  <c r="F1612" i="5"/>
  <c r="G1612" i="5"/>
  <c r="H1612" i="5"/>
  <c r="I1612" i="5"/>
  <c r="J1612" i="5"/>
  <c r="K1612" i="5"/>
  <c r="D1613" i="5"/>
  <c r="E1613" i="5"/>
  <c r="F1613" i="5"/>
  <c r="G1613" i="5"/>
  <c r="H1613" i="5"/>
  <c r="I1613" i="5"/>
  <c r="J1613" i="5"/>
  <c r="K1613" i="5"/>
  <c r="D1614" i="5"/>
  <c r="E1614" i="5"/>
  <c r="F1614" i="5"/>
  <c r="G1614" i="5"/>
  <c r="H1614" i="5"/>
  <c r="I1614" i="5"/>
  <c r="J1614" i="5"/>
  <c r="K1614" i="5"/>
  <c r="D1615" i="5"/>
  <c r="E1615" i="5"/>
  <c r="F1615" i="5"/>
  <c r="G1615" i="5"/>
  <c r="H1615" i="5"/>
  <c r="I1615" i="5"/>
  <c r="J1615" i="5"/>
  <c r="K1615" i="5"/>
  <c r="D1616" i="5"/>
  <c r="E1616" i="5"/>
  <c r="F1616" i="5"/>
  <c r="G1616" i="5"/>
  <c r="H1616" i="5"/>
  <c r="I1616" i="5"/>
  <c r="J1616" i="5"/>
  <c r="K1616" i="5"/>
  <c r="D1617" i="5"/>
  <c r="E1617" i="5"/>
  <c r="F1617" i="5"/>
  <c r="G1617" i="5"/>
  <c r="H1617" i="5"/>
  <c r="I1617" i="5"/>
  <c r="J1617" i="5"/>
  <c r="K1617" i="5"/>
  <c r="D1618" i="5"/>
  <c r="E1618" i="5"/>
  <c r="F1618" i="5"/>
  <c r="G1618" i="5"/>
  <c r="H1618" i="5"/>
  <c r="I1618" i="5"/>
  <c r="J1618" i="5"/>
  <c r="K1618" i="5"/>
  <c r="D1619" i="5"/>
  <c r="E1619" i="5"/>
  <c r="F1619" i="5"/>
  <c r="G1619" i="5"/>
  <c r="H1619" i="5"/>
  <c r="I1619" i="5"/>
  <c r="J1619" i="5"/>
  <c r="K1619" i="5"/>
  <c r="D1620" i="5"/>
  <c r="E1620" i="5"/>
  <c r="F1620" i="5"/>
  <c r="G1620" i="5"/>
  <c r="H1620" i="5"/>
  <c r="I1620" i="5"/>
  <c r="J1620" i="5"/>
  <c r="K1620" i="5"/>
  <c r="D1621" i="5"/>
  <c r="E1621" i="5"/>
  <c r="F1621" i="5"/>
  <c r="G1621" i="5"/>
  <c r="H1621" i="5"/>
  <c r="I1621" i="5"/>
  <c r="J1621" i="5"/>
  <c r="K1621" i="5"/>
  <c r="D1622" i="5"/>
  <c r="E1622" i="5"/>
  <c r="F1622" i="5"/>
  <c r="G1622" i="5"/>
  <c r="H1622" i="5"/>
  <c r="I1622" i="5"/>
  <c r="J1622" i="5"/>
  <c r="K1622" i="5"/>
  <c r="D1623" i="5"/>
  <c r="E1623" i="5"/>
  <c r="F1623" i="5"/>
  <c r="G1623" i="5"/>
  <c r="H1623" i="5"/>
  <c r="I1623" i="5"/>
  <c r="J1623" i="5"/>
  <c r="K1623" i="5"/>
  <c r="D1624" i="5"/>
  <c r="E1624" i="5"/>
  <c r="F1624" i="5"/>
  <c r="G1624" i="5"/>
  <c r="H1624" i="5"/>
  <c r="I1624" i="5"/>
  <c r="J1624" i="5"/>
  <c r="K1624" i="5"/>
  <c r="D1625" i="5"/>
  <c r="E1625" i="5"/>
  <c r="F1625" i="5"/>
  <c r="G1625" i="5"/>
  <c r="H1625" i="5"/>
  <c r="I1625" i="5"/>
  <c r="J1625" i="5"/>
  <c r="K1625" i="5"/>
  <c r="D1626" i="5"/>
  <c r="E1626" i="5"/>
  <c r="F1626" i="5"/>
  <c r="G1626" i="5"/>
  <c r="H1626" i="5"/>
  <c r="I1626" i="5"/>
  <c r="J1626" i="5"/>
  <c r="K1626" i="5"/>
  <c r="D1627" i="5"/>
  <c r="E1627" i="5"/>
  <c r="F1627" i="5"/>
  <c r="G1627" i="5"/>
  <c r="H1627" i="5"/>
  <c r="I1627" i="5"/>
  <c r="J1627" i="5"/>
  <c r="K1627" i="5"/>
  <c r="D1628" i="5"/>
  <c r="E1628" i="5"/>
  <c r="F1628" i="5"/>
  <c r="G1628" i="5"/>
  <c r="H1628" i="5"/>
  <c r="I1628" i="5"/>
  <c r="J1628" i="5"/>
  <c r="K1628" i="5"/>
  <c r="D1629" i="5"/>
  <c r="E1629" i="5"/>
  <c r="F1629" i="5"/>
  <c r="G1629" i="5"/>
  <c r="H1629" i="5"/>
  <c r="I1629" i="5"/>
  <c r="J1629" i="5"/>
  <c r="K1629" i="5"/>
  <c r="D1630" i="5"/>
  <c r="E1630" i="5"/>
  <c r="F1630" i="5"/>
  <c r="G1630" i="5"/>
  <c r="H1630" i="5"/>
  <c r="I1630" i="5"/>
  <c r="J1630" i="5"/>
  <c r="K1630" i="5"/>
  <c r="D1631" i="5"/>
  <c r="E1631" i="5"/>
  <c r="F1631" i="5"/>
  <c r="G1631" i="5"/>
  <c r="H1631" i="5"/>
  <c r="I1631" i="5"/>
  <c r="J1631" i="5"/>
  <c r="K1631" i="5"/>
  <c r="D1632" i="5"/>
  <c r="E1632" i="5"/>
  <c r="F1632" i="5"/>
  <c r="G1632" i="5"/>
  <c r="H1632" i="5"/>
  <c r="I1632" i="5"/>
  <c r="J1632" i="5"/>
  <c r="K1632" i="5"/>
  <c r="D1633" i="5"/>
  <c r="E1633" i="5"/>
  <c r="F1633" i="5"/>
  <c r="G1633" i="5"/>
  <c r="H1633" i="5"/>
  <c r="I1633" i="5"/>
  <c r="J1633" i="5"/>
  <c r="K1633" i="5"/>
  <c r="D1634" i="5"/>
  <c r="E1634" i="5"/>
  <c r="F1634" i="5"/>
  <c r="G1634" i="5"/>
  <c r="H1634" i="5"/>
  <c r="I1634" i="5"/>
  <c r="J1634" i="5"/>
  <c r="K1634" i="5"/>
  <c r="D1635" i="5"/>
  <c r="E1635" i="5"/>
  <c r="F1635" i="5"/>
  <c r="G1635" i="5"/>
  <c r="H1635" i="5"/>
  <c r="I1635" i="5"/>
  <c r="J1635" i="5"/>
  <c r="K1635" i="5"/>
  <c r="D1636" i="5"/>
  <c r="E1636" i="5"/>
  <c r="F1636" i="5"/>
  <c r="G1636" i="5"/>
  <c r="H1636" i="5"/>
  <c r="I1636" i="5"/>
  <c r="J1636" i="5"/>
  <c r="K1636" i="5"/>
  <c r="D1637" i="5"/>
  <c r="E1637" i="5"/>
  <c r="F1637" i="5"/>
  <c r="G1637" i="5"/>
  <c r="H1637" i="5"/>
  <c r="I1637" i="5"/>
  <c r="J1637" i="5"/>
  <c r="K1637" i="5"/>
  <c r="D1638" i="5"/>
  <c r="E1638" i="5"/>
  <c r="F1638" i="5"/>
  <c r="G1638" i="5"/>
  <c r="H1638" i="5"/>
  <c r="I1638" i="5"/>
  <c r="J1638" i="5"/>
  <c r="K1638" i="5"/>
  <c r="D1639" i="5"/>
  <c r="E1639" i="5"/>
  <c r="F1639" i="5"/>
  <c r="G1639" i="5"/>
  <c r="H1639" i="5"/>
  <c r="I1639" i="5"/>
  <c r="J1639" i="5"/>
  <c r="K1639" i="5"/>
  <c r="D1640" i="5"/>
  <c r="E1640" i="5"/>
  <c r="F1640" i="5"/>
  <c r="G1640" i="5"/>
  <c r="H1640" i="5"/>
  <c r="I1640" i="5"/>
  <c r="J1640" i="5"/>
  <c r="K1640" i="5"/>
  <c r="D1641" i="5"/>
  <c r="E1641" i="5"/>
  <c r="F1641" i="5"/>
  <c r="G1641" i="5"/>
  <c r="H1641" i="5"/>
  <c r="I1641" i="5"/>
  <c r="J1641" i="5"/>
  <c r="K1641" i="5"/>
  <c r="D1642" i="5"/>
  <c r="E1642" i="5"/>
  <c r="F1642" i="5"/>
  <c r="G1642" i="5"/>
  <c r="H1642" i="5"/>
  <c r="I1642" i="5"/>
  <c r="J1642" i="5"/>
  <c r="K1642" i="5"/>
  <c r="D1643" i="5"/>
  <c r="E1643" i="5"/>
  <c r="F1643" i="5"/>
  <c r="G1643" i="5"/>
  <c r="H1643" i="5"/>
  <c r="I1643" i="5"/>
  <c r="J1643" i="5"/>
  <c r="K1643" i="5"/>
  <c r="D1644" i="5"/>
  <c r="E1644" i="5"/>
  <c r="F1644" i="5"/>
  <c r="G1644" i="5"/>
  <c r="H1644" i="5"/>
  <c r="I1644" i="5"/>
  <c r="J1644" i="5"/>
  <c r="K1644" i="5"/>
  <c r="D1645" i="5"/>
  <c r="E1645" i="5"/>
  <c r="F1645" i="5"/>
  <c r="G1645" i="5"/>
  <c r="H1645" i="5"/>
  <c r="I1645" i="5"/>
  <c r="J1645" i="5"/>
  <c r="K1645" i="5"/>
  <c r="D1646" i="5"/>
  <c r="E1646" i="5"/>
  <c r="F1646" i="5"/>
  <c r="G1646" i="5"/>
  <c r="H1646" i="5"/>
  <c r="I1646" i="5"/>
  <c r="J1646" i="5"/>
  <c r="K1646" i="5"/>
  <c r="D1647" i="5"/>
  <c r="E1647" i="5"/>
  <c r="F1647" i="5"/>
  <c r="G1647" i="5"/>
  <c r="H1647" i="5"/>
  <c r="I1647" i="5"/>
  <c r="J1647" i="5"/>
  <c r="K1647" i="5"/>
  <c r="D1648" i="5"/>
  <c r="E1648" i="5"/>
  <c r="F1648" i="5"/>
  <c r="G1648" i="5"/>
  <c r="H1648" i="5"/>
  <c r="I1648" i="5"/>
  <c r="J1648" i="5"/>
  <c r="K1648" i="5"/>
  <c r="D1649" i="5"/>
  <c r="E1649" i="5"/>
  <c r="F1649" i="5"/>
  <c r="G1649" i="5"/>
  <c r="H1649" i="5"/>
  <c r="I1649" i="5"/>
  <c r="J1649" i="5"/>
  <c r="K1649" i="5"/>
  <c r="D1650" i="5"/>
  <c r="E1650" i="5"/>
  <c r="F1650" i="5"/>
  <c r="G1650" i="5"/>
  <c r="H1650" i="5"/>
  <c r="I1650" i="5"/>
  <c r="J1650" i="5"/>
  <c r="K1650" i="5"/>
  <c r="D1651" i="5"/>
  <c r="E1651" i="5"/>
  <c r="F1651" i="5"/>
  <c r="G1651" i="5"/>
  <c r="H1651" i="5"/>
  <c r="I1651" i="5"/>
  <c r="J1651" i="5"/>
  <c r="K1651" i="5"/>
  <c r="D1652" i="5"/>
  <c r="E1652" i="5"/>
  <c r="F1652" i="5"/>
  <c r="G1652" i="5"/>
  <c r="H1652" i="5"/>
  <c r="I1652" i="5"/>
  <c r="J1652" i="5"/>
  <c r="K1652" i="5"/>
  <c r="D1653" i="5"/>
  <c r="E1653" i="5"/>
  <c r="F1653" i="5"/>
  <c r="G1653" i="5"/>
  <c r="H1653" i="5"/>
  <c r="I1653" i="5"/>
  <c r="J1653" i="5"/>
  <c r="K1653" i="5"/>
  <c r="D1654" i="5"/>
  <c r="E1654" i="5"/>
  <c r="F1654" i="5"/>
  <c r="G1654" i="5"/>
  <c r="H1654" i="5"/>
  <c r="I1654" i="5"/>
  <c r="J1654" i="5"/>
  <c r="K1654" i="5"/>
  <c r="D1655" i="5"/>
  <c r="E1655" i="5"/>
  <c r="F1655" i="5"/>
  <c r="G1655" i="5"/>
  <c r="H1655" i="5"/>
  <c r="I1655" i="5"/>
  <c r="J1655" i="5"/>
  <c r="K1655" i="5"/>
  <c r="D1656" i="5"/>
  <c r="E1656" i="5"/>
  <c r="F1656" i="5"/>
  <c r="G1656" i="5"/>
  <c r="H1656" i="5"/>
  <c r="I1656" i="5"/>
  <c r="J1656" i="5"/>
  <c r="K1656" i="5"/>
  <c r="D1657" i="5"/>
  <c r="E1657" i="5"/>
  <c r="F1657" i="5"/>
  <c r="G1657" i="5"/>
  <c r="H1657" i="5"/>
  <c r="I1657" i="5"/>
  <c r="J1657" i="5"/>
  <c r="K1657" i="5"/>
  <c r="D1658" i="5"/>
  <c r="E1658" i="5"/>
  <c r="F1658" i="5"/>
  <c r="G1658" i="5"/>
  <c r="H1658" i="5"/>
  <c r="I1658" i="5"/>
  <c r="J1658" i="5"/>
  <c r="K1658" i="5"/>
  <c r="D1659" i="5"/>
  <c r="E1659" i="5"/>
  <c r="F1659" i="5"/>
  <c r="G1659" i="5"/>
  <c r="H1659" i="5"/>
  <c r="I1659" i="5"/>
  <c r="J1659" i="5"/>
  <c r="K1659" i="5"/>
  <c r="D1660" i="5"/>
  <c r="E1660" i="5"/>
  <c r="F1660" i="5"/>
  <c r="G1660" i="5"/>
  <c r="H1660" i="5"/>
  <c r="I1660" i="5"/>
  <c r="J1660" i="5"/>
  <c r="K1660" i="5"/>
  <c r="D1661" i="5"/>
  <c r="E1661" i="5"/>
  <c r="F1661" i="5"/>
  <c r="G1661" i="5"/>
  <c r="H1661" i="5"/>
  <c r="I1661" i="5"/>
  <c r="J1661" i="5"/>
  <c r="K1661" i="5"/>
  <c r="D1662" i="5"/>
  <c r="E1662" i="5"/>
  <c r="F1662" i="5"/>
  <c r="G1662" i="5"/>
  <c r="H1662" i="5"/>
  <c r="I1662" i="5"/>
  <c r="J1662" i="5"/>
  <c r="K1662" i="5"/>
  <c r="D1663" i="5"/>
  <c r="E1663" i="5"/>
  <c r="F1663" i="5"/>
  <c r="G1663" i="5"/>
  <c r="H1663" i="5"/>
  <c r="I1663" i="5"/>
  <c r="J1663" i="5"/>
  <c r="K1663" i="5"/>
  <c r="D1664" i="5"/>
  <c r="E1664" i="5"/>
  <c r="F1664" i="5"/>
  <c r="G1664" i="5"/>
  <c r="H1664" i="5"/>
  <c r="I1664" i="5"/>
  <c r="J1664" i="5"/>
  <c r="K1664" i="5"/>
  <c r="D1665" i="5"/>
  <c r="E1665" i="5"/>
  <c r="F1665" i="5"/>
  <c r="G1665" i="5"/>
  <c r="H1665" i="5"/>
  <c r="I1665" i="5"/>
  <c r="J1665" i="5"/>
  <c r="K1665" i="5"/>
  <c r="D1666" i="5"/>
  <c r="E1666" i="5"/>
  <c r="F1666" i="5"/>
  <c r="G1666" i="5"/>
  <c r="H1666" i="5"/>
  <c r="I1666" i="5"/>
  <c r="J1666" i="5"/>
  <c r="K1666" i="5"/>
  <c r="D1667" i="5"/>
  <c r="E1667" i="5"/>
  <c r="F1667" i="5"/>
  <c r="G1667" i="5"/>
  <c r="H1667" i="5"/>
  <c r="I1667" i="5"/>
  <c r="J1667" i="5"/>
  <c r="K1667" i="5"/>
  <c r="D1668" i="5"/>
  <c r="E1668" i="5"/>
  <c r="F1668" i="5"/>
  <c r="G1668" i="5"/>
  <c r="H1668" i="5"/>
  <c r="I1668" i="5"/>
  <c r="J1668" i="5"/>
  <c r="K1668" i="5"/>
  <c r="D1669" i="5"/>
  <c r="E1669" i="5"/>
  <c r="F1669" i="5"/>
  <c r="G1669" i="5"/>
  <c r="H1669" i="5"/>
  <c r="I1669" i="5"/>
  <c r="J1669" i="5"/>
  <c r="K1669" i="5"/>
  <c r="D1670" i="5"/>
  <c r="E1670" i="5"/>
  <c r="F1670" i="5"/>
  <c r="G1670" i="5"/>
  <c r="H1670" i="5"/>
  <c r="I1670" i="5"/>
  <c r="J1670" i="5"/>
  <c r="K1670" i="5"/>
  <c r="D1671" i="5"/>
  <c r="E1671" i="5"/>
  <c r="F1671" i="5"/>
  <c r="G1671" i="5"/>
  <c r="H1671" i="5"/>
  <c r="I1671" i="5"/>
  <c r="J1671" i="5"/>
  <c r="K1671" i="5"/>
  <c r="D1672" i="5"/>
  <c r="E1672" i="5"/>
  <c r="F1672" i="5"/>
  <c r="G1672" i="5"/>
  <c r="H1672" i="5"/>
  <c r="I1672" i="5"/>
  <c r="J1672" i="5"/>
  <c r="K1672" i="5"/>
  <c r="D1673" i="5"/>
  <c r="E1673" i="5"/>
  <c r="F1673" i="5"/>
  <c r="G1673" i="5"/>
  <c r="H1673" i="5"/>
  <c r="I1673" i="5"/>
  <c r="J1673" i="5"/>
  <c r="K1673" i="5"/>
  <c r="D1674" i="5"/>
  <c r="E1674" i="5"/>
  <c r="F1674" i="5"/>
  <c r="G1674" i="5"/>
  <c r="H1674" i="5"/>
  <c r="I1674" i="5"/>
  <c r="J1674" i="5"/>
  <c r="K1674" i="5"/>
  <c r="D1675" i="5"/>
  <c r="E1675" i="5"/>
  <c r="F1675" i="5"/>
  <c r="G1675" i="5"/>
  <c r="H1675" i="5"/>
  <c r="I1675" i="5"/>
  <c r="J1675" i="5"/>
  <c r="K1675" i="5"/>
  <c r="D1676" i="5"/>
  <c r="E1676" i="5"/>
  <c r="F1676" i="5"/>
  <c r="G1676" i="5"/>
  <c r="H1676" i="5"/>
  <c r="I1676" i="5"/>
  <c r="J1676" i="5"/>
  <c r="K1676" i="5"/>
  <c r="D1677" i="5"/>
  <c r="E1677" i="5"/>
  <c r="F1677" i="5"/>
  <c r="G1677" i="5"/>
  <c r="H1677" i="5"/>
  <c r="I1677" i="5"/>
  <c r="J1677" i="5"/>
  <c r="K1677" i="5"/>
  <c r="D1678" i="5"/>
  <c r="E1678" i="5"/>
  <c r="F1678" i="5"/>
  <c r="G1678" i="5"/>
  <c r="H1678" i="5"/>
  <c r="I1678" i="5"/>
  <c r="J1678" i="5"/>
  <c r="K1678" i="5"/>
  <c r="D1679" i="5"/>
  <c r="E1679" i="5"/>
  <c r="F1679" i="5"/>
  <c r="G1679" i="5"/>
  <c r="H1679" i="5"/>
  <c r="I1679" i="5"/>
  <c r="J1679" i="5"/>
  <c r="K1679" i="5"/>
  <c r="D1680" i="5"/>
  <c r="E1680" i="5"/>
  <c r="F1680" i="5"/>
  <c r="G1680" i="5"/>
  <c r="H1680" i="5"/>
  <c r="I1680" i="5"/>
  <c r="J1680" i="5"/>
  <c r="K1680" i="5"/>
  <c r="D1681" i="5"/>
  <c r="E1681" i="5"/>
  <c r="F1681" i="5"/>
  <c r="G1681" i="5"/>
  <c r="H1681" i="5"/>
  <c r="I1681" i="5"/>
  <c r="J1681" i="5"/>
  <c r="K1681" i="5"/>
  <c r="D1682" i="5"/>
  <c r="E1682" i="5"/>
  <c r="F1682" i="5"/>
  <c r="G1682" i="5"/>
  <c r="H1682" i="5"/>
  <c r="I1682" i="5"/>
  <c r="J1682" i="5"/>
  <c r="K1682" i="5"/>
  <c r="D1683" i="5"/>
  <c r="E1683" i="5"/>
  <c r="F1683" i="5"/>
  <c r="G1683" i="5"/>
  <c r="H1683" i="5"/>
  <c r="I1683" i="5"/>
  <c r="J1683" i="5"/>
  <c r="K1683" i="5"/>
  <c r="D1684" i="5"/>
  <c r="E1684" i="5"/>
  <c r="F1684" i="5"/>
  <c r="G1684" i="5"/>
  <c r="H1684" i="5"/>
  <c r="I1684" i="5"/>
  <c r="J1684" i="5"/>
  <c r="K1684" i="5"/>
  <c r="D1685" i="5"/>
  <c r="E1685" i="5"/>
  <c r="F1685" i="5"/>
  <c r="G1685" i="5"/>
  <c r="H1685" i="5"/>
  <c r="I1685" i="5"/>
  <c r="J1685" i="5"/>
  <c r="K1685" i="5"/>
  <c r="D1686" i="5"/>
  <c r="E1686" i="5"/>
  <c r="F1686" i="5"/>
  <c r="G1686" i="5"/>
  <c r="H1686" i="5"/>
  <c r="I1686" i="5"/>
  <c r="J1686" i="5"/>
  <c r="K1686" i="5"/>
  <c r="D1687" i="5"/>
  <c r="E1687" i="5"/>
  <c r="F1687" i="5"/>
  <c r="G1687" i="5"/>
  <c r="H1687" i="5"/>
  <c r="I1687" i="5"/>
  <c r="J1687" i="5"/>
  <c r="K1687" i="5"/>
  <c r="D1688" i="5"/>
  <c r="E1688" i="5"/>
  <c r="F1688" i="5"/>
  <c r="G1688" i="5"/>
  <c r="H1688" i="5"/>
  <c r="I1688" i="5"/>
  <c r="J1688" i="5"/>
  <c r="K1688" i="5"/>
  <c r="D1689" i="5"/>
  <c r="E1689" i="5"/>
  <c r="F1689" i="5"/>
  <c r="G1689" i="5"/>
  <c r="H1689" i="5"/>
  <c r="I1689" i="5"/>
  <c r="J1689" i="5"/>
  <c r="K1689" i="5"/>
  <c r="D1690" i="5"/>
  <c r="E1690" i="5"/>
  <c r="F1690" i="5"/>
  <c r="G1690" i="5"/>
  <c r="H1690" i="5"/>
  <c r="I1690" i="5"/>
  <c r="J1690" i="5"/>
  <c r="K1690" i="5"/>
  <c r="D1691" i="5"/>
  <c r="E1691" i="5"/>
  <c r="F1691" i="5"/>
  <c r="G1691" i="5"/>
  <c r="H1691" i="5"/>
  <c r="I1691" i="5"/>
  <c r="J1691" i="5"/>
  <c r="K1691" i="5"/>
  <c r="D1692" i="5"/>
  <c r="E1692" i="5"/>
  <c r="F1692" i="5"/>
  <c r="G1692" i="5"/>
  <c r="H1692" i="5"/>
  <c r="I1692" i="5"/>
  <c r="J1692" i="5"/>
  <c r="K1692" i="5"/>
  <c r="D1693" i="5"/>
  <c r="E1693" i="5"/>
  <c r="F1693" i="5"/>
  <c r="G1693" i="5"/>
  <c r="H1693" i="5"/>
  <c r="I1693" i="5"/>
  <c r="J1693" i="5"/>
  <c r="K1693" i="5"/>
  <c r="D1694" i="5"/>
  <c r="E1694" i="5"/>
  <c r="F1694" i="5"/>
  <c r="G1694" i="5"/>
  <c r="H1694" i="5"/>
  <c r="I1694" i="5"/>
  <c r="J1694" i="5"/>
  <c r="K1694" i="5"/>
  <c r="D1695" i="5"/>
  <c r="E1695" i="5"/>
  <c r="F1695" i="5"/>
  <c r="G1695" i="5"/>
  <c r="H1695" i="5"/>
  <c r="I1695" i="5"/>
  <c r="J1695" i="5"/>
  <c r="K1695" i="5"/>
  <c r="D1696" i="5"/>
  <c r="E1696" i="5"/>
  <c r="F1696" i="5"/>
  <c r="G1696" i="5"/>
  <c r="H1696" i="5"/>
  <c r="I1696" i="5"/>
  <c r="J1696" i="5"/>
  <c r="K1696" i="5"/>
  <c r="D1697" i="5"/>
  <c r="E1697" i="5"/>
  <c r="F1697" i="5"/>
  <c r="G1697" i="5"/>
  <c r="H1697" i="5"/>
  <c r="I1697" i="5"/>
  <c r="J1697" i="5"/>
  <c r="K1697" i="5"/>
  <c r="D1698" i="5"/>
  <c r="E1698" i="5"/>
  <c r="F1698" i="5"/>
  <c r="G1698" i="5"/>
  <c r="H1698" i="5"/>
  <c r="I1698" i="5"/>
  <c r="J1698" i="5"/>
  <c r="K1698" i="5"/>
  <c r="D1699" i="5"/>
  <c r="E1699" i="5"/>
  <c r="F1699" i="5"/>
  <c r="G1699" i="5"/>
  <c r="H1699" i="5"/>
  <c r="I1699" i="5"/>
  <c r="J1699" i="5"/>
  <c r="K1699" i="5"/>
  <c r="D1700" i="5"/>
  <c r="E1700" i="5"/>
  <c r="F1700" i="5"/>
  <c r="G1700" i="5"/>
  <c r="H1700" i="5"/>
  <c r="I1700" i="5"/>
  <c r="J1700" i="5"/>
  <c r="K1700" i="5"/>
  <c r="D1701" i="5"/>
  <c r="E1701" i="5"/>
  <c r="F1701" i="5"/>
  <c r="G1701" i="5"/>
  <c r="H1701" i="5"/>
  <c r="I1701" i="5"/>
  <c r="J1701" i="5"/>
  <c r="K1701" i="5"/>
  <c r="D1702" i="5"/>
  <c r="E1702" i="5"/>
  <c r="F1702" i="5"/>
  <c r="G1702" i="5"/>
  <c r="H1702" i="5"/>
  <c r="I1702" i="5"/>
  <c r="J1702" i="5"/>
  <c r="K1702" i="5"/>
  <c r="D1703" i="5"/>
  <c r="E1703" i="5"/>
  <c r="F1703" i="5"/>
  <c r="G1703" i="5"/>
  <c r="H1703" i="5"/>
  <c r="I1703" i="5"/>
  <c r="J1703" i="5"/>
  <c r="K1703" i="5"/>
  <c r="D1704" i="5"/>
  <c r="E1704" i="5"/>
  <c r="F1704" i="5"/>
  <c r="G1704" i="5"/>
  <c r="H1704" i="5"/>
  <c r="I1704" i="5"/>
  <c r="J1704" i="5"/>
  <c r="K1704" i="5"/>
  <c r="D1705" i="5"/>
  <c r="E1705" i="5"/>
  <c r="F1705" i="5"/>
  <c r="G1705" i="5"/>
  <c r="H1705" i="5"/>
  <c r="I1705" i="5"/>
  <c r="J1705" i="5"/>
  <c r="K1705" i="5"/>
  <c r="D1706" i="5"/>
  <c r="E1706" i="5"/>
  <c r="F1706" i="5"/>
  <c r="G1706" i="5"/>
  <c r="H1706" i="5"/>
  <c r="I1706" i="5"/>
  <c r="J1706" i="5"/>
  <c r="K1706" i="5"/>
  <c r="D1707" i="5"/>
  <c r="E1707" i="5"/>
  <c r="F1707" i="5"/>
  <c r="G1707" i="5"/>
  <c r="H1707" i="5"/>
  <c r="I1707" i="5"/>
  <c r="J1707" i="5"/>
  <c r="K1707" i="5"/>
  <c r="D1708" i="5"/>
  <c r="E1708" i="5"/>
  <c r="F1708" i="5"/>
  <c r="G1708" i="5"/>
  <c r="H1708" i="5"/>
  <c r="I1708" i="5"/>
  <c r="J1708" i="5"/>
  <c r="K1708" i="5"/>
  <c r="D1709" i="5"/>
  <c r="E1709" i="5"/>
  <c r="F1709" i="5"/>
  <c r="G1709" i="5"/>
  <c r="H1709" i="5"/>
  <c r="I1709" i="5"/>
  <c r="J1709" i="5"/>
  <c r="K1709" i="5"/>
  <c r="D1710" i="5"/>
  <c r="E1710" i="5"/>
  <c r="F1710" i="5"/>
  <c r="G1710" i="5"/>
  <c r="H1710" i="5"/>
  <c r="I1710" i="5"/>
  <c r="J1710" i="5"/>
  <c r="K1710" i="5"/>
  <c r="D1711" i="5"/>
  <c r="E1711" i="5"/>
  <c r="F1711" i="5"/>
  <c r="G1711" i="5"/>
  <c r="H1711" i="5"/>
  <c r="I1711" i="5"/>
  <c r="J1711" i="5"/>
  <c r="K1711" i="5"/>
  <c r="D1712" i="5"/>
  <c r="E1712" i="5"/>
  <c r="F1712" i="5"/>
  <c r="G1712" i="5"/>
  <c r="H1712" i="5"/>
  <c r="I1712" i="5"/>
  <c r="J1712" i="5"/>
  <c r="K1712" i="5"/>
  <c r="D1713" i="5"/>
  <c r="E1713" i="5"/>
  <c r="F1713" i="5"/>
  <c r="G1713" i="5"/>
  <c r="H1713" i="5"/>
  <c r="I1713" i="5"/>
  <c r="J1713" i="5"/>
  <c r="K1713" i="5"/>
  <c r="D1714" i="5"/>
  <c r="E1714" i="5"/>
  <c r="F1714" i="5"/>
  <c r="G1714" i="5"/>
  <c r="H1714" i="5"/>
  <c r="I1714" i="5"/>
  <c r="J1714" i="5"/>
  <c r="K1714" i="5"/>
  <c r="D1715" i="5"/>
  <c r="E1715" i="5"/>
  <c r="F1715" i="5"/>
  <c r="G1715" i="5"/>
  <c r="H1715" i="5"/>
  <c r="I1715" i="5"/>
  <c r="J1715" i="5"/>
  <c r="K1715" i="5"/>
  <c r="D1716" i="5"/>
  <c r="E1716" i="5"/>
  <c r="F1716" i="5"/>
  <c r="G1716" i="5"/>
  <c r="H1716" i="5"/>
  <c r="I1716" i="5"/>
  <c r="J1716" i="5"/>
  <c r="K1716" i="5"/>
  <c r="D1717" i="5"/>
  <c r="E1717" i="5"/>
  <c r="F1717" i="5"/>
  <c r="G1717" i="5"/>
  <c r="H1717" i="5"/>
  <c r="I1717" i="5"/>
  <c r="J1717" i="5"/>
  <c r="K1717" i="5"/>
  <c r="D1718" i="5"/>
  <c r="E1718" i="5"/>
  <c r="F1718" i="5"/>
  <c r="G1718" i="5"/>
  <c r="H1718" i="5"/>
  <c r="I1718" i="5"/>
  <c r="J1718" i="5"/>
  <c r="K1718" i="5"/>
  <c r="D1719" i="5"/>
  <c r="E1719" i="5"/>
  <c r="F1719" i="5"/>
  <c r="G1719" i="5"/>
  <c r="H1719" i="5"/>
  <c r="I1719" i="5"/>
  <c r="J1719" i="5"/>
  <c r="K1719" i="5"/>
  <c r="D1720" i="5"/>
  <c r="E1720" i="5"/>
  <c r="F1720" i="5"/>
  <c r="G1720" i="5"/>
  <c r="H1720" i="5"/>
  <c r="I1720" i="5"/>
  <c r="J1720" i="5"/>
  <c r="K1720" i="5"/>
  <c r="D1721" i="5"/>
  <c r="E1721" i="5"/>
  <c r="F1721" i="5"/>
  <c r="G1721" i="5"/>
  <c r="H1721" i="5"/>
  <c r="I1721" i="5"/>
  <c r="J1721" i="5"/>
  <c r="K1721" i="5"/>
  <c r="D1722" i="5"/>
  <c r="E1722" i="5"/>
  <c r="F1722" i="5"/>
  <c r="G1722" i="5"/>
  <c r="H1722" i="5"/>
  <c r="I1722" i="5"/>
  <c r="J1722" i="5"/>
  <c r="K1722" i="5"/>
  <c r="D1723" i="5"/>
  <c r="E1723" i="5"/>
  <c r="F1723" i="5"/>
  <c r="G1723" i="5"/>
  <c r="H1723" i="5"/>
  <c r="I1723" i="5"/>
  <c r="J1723" i="5"/>
  <c r="K1723" i="5"/>
  <c r="D1724" i="5"/>
  <c r="E1724" i="5"/>
  <c r="F1724" i="5"/>
  <c r="G1724" i="5"/>
  <c r="H1724" i="5"/>
  <c r="I1724" i="5"/>
  <c r="J1724" i="5"/>
  <c r="K1724" i="5"/>
  <c r="D1725" i="5"/>
  <c r="E1725" i="5"/>
  <c r="F1725" i="5"/>
  <c r="G1725" i="5"/>
  <c r="H1725" i="5"/>
  <c r="I1725" i="5"/>
  <c r="J1725" i="5"/>
  <c r="K1725" i="5"/>
  <c r="D1726" i="5"/>
  <c r="E1726" i="5"/>
  <c r="F1726" i="5"/>
  <c r="G1726" i="5"/>
  <c r="H1726" i="5"/>
  <c r="I1726" i="5"/>
  <c r="J1726" i="5"/>
  <c r="K1726" i="5"/>
  <c r="D1727" i="5"/>
  <c r="E1727" i="5"/>
  <c r="F1727" i="5"/>
  <c r="G1727" i="5"/>
  <c r="H1727" i="5"/>
  <c r="I1727" i="5"/>
  <c r="J1727" i="5"/>
  <c r="K1727" i="5"/>
  <c r="D1728" i="5"/>
  <c r="E1728" i="5"/>
  <c r="F1728" i="5"/>
  <c r="G1728" i="5"/>
  <c r="H1728" i="5"/>
  <c r="I1728" i="5"/>
  <c r="J1728" i="5"/>
  <c r="K1728" i="5"/>
  <c r="D1729" i="5"/>
  <c r="E1729" i="5"/>
  <c r="F1729" i="5"/>
  <c r="G1729" i="5"/>
  <c r="H1729" i="5"/>
  <c r="I1729" i="5"/>
  <c r="J1729" i="5"/>
  <c r="K1729" i="5"/>
  <c r="D1730" i="5"/>
  <c r="E1730" i="5"/>
  <c r="F1730" i="5"/>
  <c r="G1730" i="5"/>
  <c r="H1730" i="5"/>
  <c r="I1730" i="5"/>
  <c r="J1730" i="5"/>
  <c r="K1730" i="5"/>
  <c r="D1731" i="5"/>
  <c r="E1731" i="5"/>
  <c r="F1731" i="5"/>
  <c r="G1731" i="5"/>
  <c r="H1731" i="5"/>
  <c r="I1731" i="5"/>
  <c r="J1731" i="5"/>
  <c r="K1731" i="5"/>
  <c r="D1732" i="5"/>
  <c r="E1732" i="5"/>
  <c r="F1732" i="5"/>
  <c r="G1732" i="5"/>
  <c r="H1732" i="5"/>
  <c r="I1732" i="5"/>
  <c r="J1732" i="5"/>
  <c r="K1732" i="5"/>
  <c r="D1733" i="5"/>
  <c r="E1733" i="5"/>
  <c r="F1733" i="5"/>
  <c r="G1733" i="5"/>
  <c r="H1733" i="5"/>
  <c r="I1733" i="5"/>
  <c r="J1733" i="5"/>
  <c r="K1733" i="5"/>
  <c r="D1734" i="5"/>
  <c r="E1734" i="5"/>
  <c r="F1734" i="5"/>
  <c r="G1734" i="5"/>
  <c r="H1734" i="5"/>
  <c r="I1734" i="5"/>
  <c r="J1734" i="5"/>
  <c r="K1734" i="5"/>
  <c r="D1735" i="5"/>
  <c r="E1735" i="5"/>
  <c r="F1735" i="5"/>
  <c r="G1735" i="5"/>
  <c r="H1735" i="5"/>
  <c r="I1735" i="5"/>
  <c r="J1735" i="5"/>
  <c r="K1735" i="5"/>
  <c r="D1736" i="5"/>
  <c r="E1736" i="5"/>
  <c r="F1736" i="5"/>
  <c r="G1736" i="5"/>
  <c r="H1736" i="5"/>
  <c r="I1736" i="5"/>
  <c r="J1736" i="5"/>
  <c r="K1736" i="5"/>
  <c r="D1737" i="5"/>
  <c r="E1737" i="5"/>
  <c r="F1737" i="5"/>
  <c r="G1737" i="5"/>
  <c r="H1737" i="5"/>
  <c r="I1737" i="5"/>
  <c r="J1737" i="5"/>
  <c r="K1737" i="5"/>
  <c r="D1738" i="5"/>
  <c r="E1738" i="5"/>
  <c r="F1738" i="5"/>
  <c r="G1738" i="5"/>
  <c r="H1738" i="5"/>
  <c r="I1738" i="5"/>
  <c r="J1738" i="5"/>
  <c r="K1738" i="5"/>
  <c r="D1739" i="5"/>
  <c r="E1739" i="5"/>
  <c r="F1739" i="5"/>
  <c r="G1739" i="5"/>
  <c r="H1739" i="5"/>
  <c r="I1739" i="5"/>
  <c r="J1739" i="5"/>
  <c r="K1739" i="5"/>
  <c r="D1740" i="5"/>
  <c r="E1740" i="5"/>
  <c r="F1740" i="5"/>
  <c r="G1740" i="5"/>
  <c r="H1740" i="5"/>
  <c r="I1740" i="5"/>
  <c r="J1740" i="5"/>
  <c r="K1740" i="5"/>
  <c r="D1741" i="5"/>
  <c r="E1741" i="5"/>
  <c r="F1741" i="5"/>
  <c r="G1741" i="5"/>
  <c r="H1741" i="5"/>
  <c r="I1741" i="5"/>
  <c r="J1741" i="5"/>
  <c r="K1741" i="5"/>
  <c r="D1742" i="5"/>
  <c r="E1742" i="5"/>
  <c r="F1742" i="5"/>
  <c r="G1742" i="5"/>
  <c r="H1742" i="5"/>
  <c r="I1742" i="5"/>
  <c r="J1742" i="5"/>
  <c r="K1742" i="5"/>
  <c r="D1743" i="5"/>
  <c r="E1743" i="5"/>
  <c r="F1743" i="5"/>
  <c r="G1743" i="5"/>
  <c r="H1743" i="5"/>
  <c r="I1743" i="5"/>
  <c r="J1743" i="5"/>
  <c r="K1743" i="5"/>
  <c r="D1744" i="5"/>
  <c r="E1744" i="5"/>
  <c r="F1744" i="5"/>
  <c r="G1744" i="5"/>
  <c r="H1744" i="5"/>
  <c r="I1744" i="5"/>
  <c r="J1744" i="5"/>
  <c r="K1744" i="5"/>
  <c r="D1745" i="5"/>
  <c r="E1745" i="5"/>
  <c r="F1745" i="5"/>
  <c r="G1745" i="5"/>
  <c r="H1745" i="5"/>
  <c r="I1745" i="5"/>
  <c r="J1745" i="5"/>
  <c r="K1745" i="5"/>
  <c r="D1746" i="5"/>
  <c r="E1746" i="5"/>
  <c r="F1746" i="5"/>
  <c r="G1746" i="5"/>
  <c r="H1746" i="5"/>
  <c r="I1746" i="5"/>
  <c r="J1746" i="5"/>
  <c r="K1746" i="5"/>
  <c r="D1747" i="5"/>
  <c r="E1747" i="5"/>
  <c r="F1747" i="5"/>
  <c r="G1747" i="5"/>
  <c r="H1747" i="5"/>
  <c r="I1747" i="5"/>
  <c r="J1747" i="5"/>
  <c r="K1747" i="5"/>
  <c r="D1748" i="5"/>
  <c r="E1748" i="5"/>
  <c r="F1748" i="5"/>
  <c r="G1748" i="5"/>
  <c r="H1748" i="5"/>
  <c r="I1748" i="5"/>
  <c r="J1748" i="5"/>
  <c r="K1748" i="5"/>
  <c r="D1749" i="5"/>
  <c r="E1749" i="5"/>
  <c r="F1749" i="5"/>
  <c r="G1749" i="5"/>
  <c r="H1749" i="5"/>
  <c r="I1749" i="5"/>
  <c r="J1749" i="5"/>
  <c r="K1749" i="5"/>
  <c r="D1750" i="5"/>
  <c r="E1750" i="5"/>
  <c r="F1750" i="5"/>
  <c r="G1750" i="5"/>
  <c r="H1750" i="5"/>
  <c r="I1750" i="5"/>
  <c r="J1750" i="5"/>
  <c r="K1750" i="5"/>
  <c r="D1751" i="5"/>
  <c r="E1751" i="5"/>
  <c r="F1751" i="5"/>
  <c r="G1751" i="5"/>
  <c r="H1751" i="5"/>
  <c r="I1751" i="5"/>
  <c r="J1751" i="5"/>
  <c r="K1751" i="5"/>
  <c r="D1752" i="5"/>
  <c r="E1752" i="5"/>
  <c r="F1752" i="5"/>
  <c r="G1752" i="5"/>
  <c r="H1752" i="5"/>
  <c r="I1752" i="5"/>
  <c r="J1752" i="5"/>
  <c r="K1752" i="5"/>
  <c r="D1753" i="5"/>
  <c r="E1753" i="5"/>
  <c r="F1753" i="5"/>
  <c r="G1753" i="5"/>
  <c r="H1753" i="5"/>
  <c r="I1753" i="5"/>
  <c r="J1753" i="5"/>
  <c r="K1753" i="5"/>
  <c r="D1754" i="5"/>
  <c r="E1754" i="5"/>
  <c r="F1754" i="5"/>
  <c r="G1754" i="5"/>
  <c r="H1754" i="5"/>
  <c r="I1754" i="5"/>
  <c r="J1754" i="5"/>
  <c r="K1754" i="5"/>
  <c r="D1755" i="5"/>
  <c r="E1755" i="5"/>
  <c r="F1755" i="5"/>
  <c r="G1755" i="5"/>
  <c r="H1755" i="5"/>
  <c r="I1755" i="5"/>
  <c r="J1755" i="5"/>
  <c r="K1755" i="5"/>
  <c r="D1756" i="5"/>
  <c r="E1756" i="5"/>
  <c r="F1756" i="5"/>
  <c r="G1756" i="5"/>
  <c r="H1756" i="5"/>
  <c r="I1756" i="5"/>
  <c r="J1756" i="5"/>
  <c r="K1756" i="5"/>
  <c r="D1757" i="5"/>
  <c r="E1757" i="5"/>
  <c r="F1757" i="5"/>
  <c r="G1757" i="5"/>
  <c r="H1757" i="5"/>
  <c r="I1757" i="5"/>
  <c r="J1757" i="5"/>
  <c r="K1757" i="5"/>
  <c r="D1758" i="5"/>
  <c r="E1758" i="5"/>
  <c r="F1758" i="5"/>
  <c r="G1758" i="5"/>
  <c r="H1758" i="5"/>
  <c r="I1758" i="5"/>
  <c r="J1758" i="5"/>
  <c r="K1758" i="5"/>
  <c r="D1759" i="5"/>
  <c r="E1759" i="5"/>
  <c r="F1759" i="5"/>
  <c r="G1759" i="5"/>
  <c r="H1759" i="5"/>
  <c r="I1759" i="5"/>
  <c r="J1759" i="5"/>
  <c r="K1759" i="5"/>
  <c r="D1760" i="5"/>
  <c r="E1760" i="5"/>
  <c r="F1760" i="5"/>
  <c r="G1760" i="5"/>
  <c r="H1760" i="5"/>
  <c r="I1760" i="5"/>
  <c r="J1760" i="5"/>
  <c r="K1760" i="5"/>
  <c r="D1761" i="5"/>
  <c r="E1761" i="5"/>
  <c r="F1761" i="5"/>
  <c r="G1761" i="5"/>
  <c r="H1761" i="5"/>
  <c r="I1761" i="5"/>
  <c r="J1761" i="5"/>
  <c r="K1761" i="5"/>
  <c r="D1762" i="5"/>
  <c r="E1762" i="5"/>
  <c r="F1762" i="5"/>
  <c r="G1762" i="5"/>
  <c r="H1762" i="5"/>
  <c r="I1762" i="5"/>
  <c r="J1762" i="5"/>
  <c r="K1762" i="5"/>
  <c r="D1763" i="5"/>
  <c r="E1763" i="5"/>
  <c r="F1763" i="5"/>
  <c r="G1763" i="5"/>
  <c r="H1763" i="5"/>
  <c r="I1763" i="5"/>
  <c r="J1763" i="5"/>
  <c r="K1763" i="5"/>
  <c r="D1764" i="5"/>
  <c r="E1764" i="5"/>
  <c r="F1764" i="5"/>
  <c r="G1764" i="5"/>
  <c r="H1764" i="5"/>
  <c r="I1764" i="5"/>
  <c r="J1764" i="5"/>
  <c r="K1764" i="5"/>
  <c r="D1765" i="5"/>
  <c r="E1765" i="5"/>
  <c r="F1765" i="5"/>
  <c r="G1765" i="5"/>
  <c r="H1765" i="5"/>
  <c r="I1765" i="5"/>
  <c r="J1765" i="5"/>
  <c r="K1765" i="5"/>
  <c r="D1766" i="5"/>
  <c r="E1766" i="5"/>
  <c r="F1766" i="5"/>
  <c r="G1766" i="5"/>
  <c r="H1766" i="5"/>
  <c r="I1766" i="5"/>
  <c r="J1766" i="5"/>
  <c r="K1766" i="5"/>
  <c r="D1767" i="5"/>
  <c r="E1767" i="5"/>
  <c r="F1767" i="5"/>
  <c r="G1767" i="5"/>
  <c r="H1767" i="5"/>
  <c r="I1767" i="5"/>
  <c r="J1767" i="5"/>
  <c r="K1767" i="5"/>
  <c r="D1768" i="5"/>
  <c r="E1768" i="5"/>
  <c r="F1768" i="5"/>
  <c r="G1768" i="5"/>
  <c r="H1768" i="5"/>
  <c r="I1768" i="5"/>
  <c r="J1768" i="5"/>
  <c r="K1768" i="5"/>
  <c r="D1769" i="5"/>
  <c r="E1769" i="5"/>
  <c r="F1769" i="5"/>
  <c r="G1769" i="5"/>
  <c r="H1769" i="5"/>
  <c r="I1769" i="5"/>
  <c r="J1769" i="5"/>
  <c r="K1769" i="5"/>
  <c r="D1770" i="5"/>
  <c r="E1770" i="5"/>
  <c r="F1770" i="5"/>
  <c r="G1770" i="5"/>
  <c r="H1770" i="5"/>
  <c r="I1770" i="5"/>
  <c r="J1770" i="5"/>
  <c r="K1770" i="5"/>
  <c r="D1771" i="5"/>
  <c r="E1771" i="5"/>
  <c r="F1771" i="5"/>
  <c r="G1771" i="5"/>
  <c r="H1771" i="5"/>
  <c r="I1771" i="5"/>
  <c r="J1771" i="5"/>
  <c r="K1771" i="5"/>
  <c r="D1772" i="5"/>
  <c r="E1772" i="5"/>
  <c r="F1772" i="5"/>
  <c r="G1772" i="5"/>
  <c r="H1772" i="5"/>
  <c r="I1772" i="5"/>
  <c r="J1772" i="5"/>
  <c r="K1772" i="5"/>
  <c r="D1773" i="5"/>
  <c r="E1773" i="5"/>
  <c r="F1773" i="5"/>
  <c r="G1773" i="5"/>
  <c r="H1773" i="5"/>
  <c r="I1773" i="5"/>
  <c r="J1773" i="5"/>
  <c r="K1773" i="5"/>
  <c r="D1774" i="5"/>
  <c r="E1774" i="5"/>
  <c r="F1774" i="5"/>
  <c r="G1774" i="5"/>
  <c r="H1774" i="5"/>
  <c r="I1774" i="5"/>
  <c r="J1774" i="5"/>
  <c r="K1774" i="5"/>
  <c r="D1775" i="5"/>
  <c r="E1775" i="5"/>
  <c r="F1775" i="5"/>
  <c r="G1775" i="5"/>
  <c r="H1775" i="5"/>
  <c r="I1775" i="5"/>
  <c r="J1775" i="5"/>
  <c r="K1775" i="5"/>
  <c r="D1776" i="5"/>
  <c r="E1776" i="5"/>
  <c r="F1776" i="5"/>
  <c r="G1776" i="5"/>
  <c r="H1776" i="5"/>
  <c r="I1776" i="5"/>
  <c r="J1776" i="5"/>
  <c r="K1776" i="5"/>
  <c r="D1777" i="5"/>
  <c r="E1777" i="5"/>
  <c r="F1777" i="5"/>
  <c r="G1777" i="5"/>
  <c r="H1777" i="5"/>
  <c r="I1777" i="5"/>
  <c r="J1777" i="5"/>
  <c r="K1777" i="5"/>
  <c r="D1778" i="5"/>
  <c r="E1778" i="5"/>
  <c r="F1778" i="5"/>
  <c r="G1778" i="5"/>
  <c r="H1778" i="5"/>
  <c r="I1778" i="5"/>
  <c r="J1778" i="5"/>
  <c r="K1778" i="5"/>
  <c r="D1779" i="5"/>
  <c r="E1779" i="5"/>
  <c r="F1779" i="5"/>
  <c r="G1779" i="5"/>
  <c r="H1779" i="5"/>
  <c r="I1779" i="5"/>
  <c r="J1779" i="5"/>
  <c r="K1779" i="5"/>
  <c r="D1780" i="5"/>
  <c r="E1780" i="5"/>
  <c r="F1780" i="5"/>
  <c r="G1780" i="5"/>
  <c r="H1780" i="5"/>
  <c r="I1780" i="5"/>
  <c r="J1780" i="5"/>
  <c r="K1780" i="5"/>
  <c r="D1781" i="5"/>
  <c r="E1781" i="5"/>
  <c r="F1781" i="5"/>
  <c r="G1781" i="5"/>
  <c r="H1781" i="5"/>
  <c r="I1781" i="5"/>
  <c r="J1781" i="5"/>
  <c r="K1781" i="5"/>
  <c r="D1782" i="5"/>
  <c r="E1782" i="5"/>
  <c r="F1782" i="5"/>
  <c r="G1782" i="5"/>
  <c r="H1782" i="5"/>
  <c r="I1782" i="5"/>
  <c r="J1782" i="5"/>
  <c r="K1782" i="5"/>
  <c r="D1783" i="5"/>
  <c r="E1783" i="5"/>
  <c r="F1783" i="5"/>
  <c r="G1783" i="5"/>
  <c r="H1783" i="5"/>
  <c r="I1783" i="5"/>
  <c r="J1783" i="5"/>
  <c r="K1783" i="5"/>
  <c r="D1784" i="5"/>
  <c r="E1784" i="5"/>
  <c r="F1784" i="5"/>
  <c r="G1784" i="5"/>
  <c r="H1784" i="5"/>
  <c r="I1784" i="5"/>
  <c r="J1784" i="5"/>
  <c r="K1784" i="5"/>
  <c r="D1785" i="5"/>
  <c r="E1785" i="5"/>
  <c r="F1785" i="5"/>
  <c r="G1785" i="5"/>
  <c r="H1785" i="5"/>
  <c r="I1785" i="5"/>
  <c r="J1785" i="5"/>
  <c r="K1785" i="5"/>
  <c r="D1786" i="5"/>
  <c r="E1786" i="5"/>
  <c r="F1786" i="5"/>
  <c r="G1786" i="5"/>
  <c r="H1786" i="5"/>
  <c r="I1786" i="5"/>
  <c r="J1786" i="5"/>
  <c r="K1786" i="5"/>
  <c r="D1787" i="5"/>
  <c r="E1787" i="5"/>
  <c r="F1787" i="5"/>
  <c r="G1787" i="5"/>
  <c r="H1787" i="5"/>
  <c r="I1787" i="5"/>
  <c r="J1787" i="5"/>
  <c r="K1787" i="5"/>
  <c r="D1788" i="5"/>
  <c r="E1788" i="5"/>
  <c r="F1788" i="5"/>
  <c r="G1788" i="5"/>
  <c r="H1788" i="5"/>
  <c r="I1788" i="5"/>
  <c r="J1788" i="5"/>
  <c r="K1788" i="5"/>
  <c r="D1789" i="5"/>
  <c r="E1789" i="5"/>
  <c r="F1789" i="5"/>
  <c r="G1789" i="5"/>
  <c r="H1789" i="5"/>
  <c r="I1789" i="5"/>
  <c r="J1789" i="5"/>
  <c r="K1789" i="5"/>
  <c r="D1790" i="5"/>
  <c r="E1790" i="5"/>
  <c r="F1790" i="5"/>
  <c r="G1790" i="5"/>
  <c r="H1790" i="5"/>
  <c r="I1790" i="5"/>
  <c r="J1790" i="5"/>
  <c r="K1790" i="5"/>
  <c r="D1791" i="5"/>
  <c r="E1791" i="5"/>
  <c r="F1791" i="5"/>
  <c r="G1791" i="5"/>
  <c r="H1791" i="5"/>
  <c r="I1791" i="5"/>
  <c r="J1791" i="5"/>
  <c r="K1791" i="5"/>
  <c r="D1792" i="5"/>
  <c r="E1792" i="5"/>
  <c r="F1792" i="5"/>
  <c r="G1792" i="5"/>
  <c r="H1792" i="5"/>
  <c r="I1792" i="5"/>
  <c r="J1792" i="5"/>
  <c r="K1792" i="5"/>
  <c r="D1793" i="5"/>
  <c r="E1793" i="5"/>
  <c r="F1793" i="5"/>
  <c r="G1793" i="5"/>
  <c r="H1793" i="5"/>
  <c r="I1793" i="5"/>
  <c r="J1793" i="5"/>
  <c r="K1793" i="5"/>
  <c r="D1794" i="5"/>
  <c r="E1794" i="5"/>
  <c r="F1794" i="5"/>
  <c r="G1794" i="5"/>
  <c r="H1794" i="5"/>
  <c r="I1794" i="5"/>
  <c r="J1794" i="5"/>
  <c r="K1794" i="5"/>
  <c r="D1795" i="5"/>
  <c r="E1795" i="5"/>
  <c r="F1795" i="5"/>
  <c r="G1795" i="5"/>
  <c r="H1795" i="5"/>
  <c r="I1795" i="5"/>
  <c r="J1795" i="5"/>
  <c r="K1795" i="5"/>
  <c r="D1796" i="5"/>
  <c r="E1796" i="5"/>
  <c r="F1796" i="5"/>
  <c r="G1796" i="5"/>
  <c r="H1796" i="5"/>
  <c r="I1796" i="5"/>
  <c r="J1796" i="5"/>
  <c r="K1796" i="5"/>
  <c r="D1797" i="5"/>
  <c r="E1797" i="5"/>
  <c r="F1797" i="5"/>
  <c r="G1797" i="5"/>
  <c r="H1797" i="5"/>
  <c r="I1797" i="5"/>
  <c r="J1797" i="5"/>
  <c r="K1797" i="5"/>
  <c r="D1798" i="5"/>
  <c r="E1798" i="5"/>
  <c r="F1798" i="5"/>
  <c r="G1798" i="5"/>
  <c r="H1798" i="5"/>
  <c r="I1798" i="5"/>
  <c r="J1798" i="5"/>
  <c r="K1798" i="5"/>
  <c r="D1799" i="5"/>
  <c r="E1799" i="5"/>
  <c r="F1799" i="5"/>
  <c r="G1799" i="5"/>
  <c r="H1799" i="5"/>
  <c r="I1799" i="5"/>
  <c r="J1799" i="5"/>
  <c r="K1799" i="5"/>
  <c r="D1800" i="5"/>
  <c r="E1800" i="5"/>
  <c r="F1800" i="5"/>
  <c r="G1800" i="5"/>
  <c r="H1800" i="5"/>
  <c r="I1800" i="5"/>
  <c r="J1800" i="5"/>
  <c r="K1800" i="5"/>
  <c r="D1801" i="5"/>
  <c r="E1801" i="5"/>
  <c r="F1801" i="5"/>
  <c r="G1801" i="5"/>
  <c r="H1801" i="5"/>
  <c r="I1801" i="5"/>
  <c r="J1801" i="5"/>
  <c r="K1801" i="5"/>
  <c r="D1802" i="5"/>
  <c r="E1802" i="5"/>
  <c r="F1802" i="5"/>
  <c r="G1802" i="5"/>
  <c r="H1802" i="5"/>
  <c r="I1802" i="5"/>
  <c r="J1802" i="5"/>
  <c r="K1802" i="5"/>
  <c r="D1803" i="5"/>
  <c r="E1803" i="5"/>
  <c r="F1803" i="5"/>
  <c r="G1803" i="5"/>
  <c r="H1803" i="5"/>
  <c r="I1803" i="5"/>
  <c r="J1803" i="5"/>
  <c r="K1803" i="5"/>
  <c r="D1804" i="5"/>
  <c r="E1804" i="5"/>
  <c r="F1804" i="5"/>
  <c r="G1804" i="5"/>
  <c r="H1804" i="5"/>
  <c r="I1804" i="5"/>
  <c r="J1804" i="5"/>
  <c r="K1804" i="5"/>
  <c r="D1805" i="5"/>
  <c r="E1805" i="5"/>
  <c r="F1805" i="5"/>
  <c r="G1805" i="5"/>
  <c r="H1805" i="5"/>
  <c r="I1805" i="5"/>
  <c r="J1805" i="5"/>
  <c r="K1805" i="5"/>
  <c r="D1806" i="5"/>
  <c r="E1806" i="5"/>
  <c r="F1806" i="5"/>
  <c r="G1806" i="5"/>
  <c r="H1806" i="5"/>
  <c r="I1806" i="5"/>
  <c r="J1806" i="5"/>
  <c r="K1806" i="5"/>
  <c r="D1807" i="5"/>
  <c r="E1807" i="5"/>
  <c r="F1807" i="5"/>
  <c r="G1807" i="5"/>
  <c r="H1807" i="5"/>
  <c r="I1807" i="5"/>
  <c r="J1807" i="5"/>
  <c r="K1807" i="5"/>
  <c r="D1808" i="5"/>
  <c r="E1808" i="5"/>
  <c r="F1808" i="5"/>
  <c r="G1808" i="5"/>
  <c r="H1808" i="5"/>
  <c r="I1808" i="5"/>
  <c r="J1808" i="5"/>
  <c r="K1808" i="5"/>
  <c r="D1809" i="5"/>
  <c r="E1809" i="5"/>
  <c r="F1809" i="5"/>
  <c r="G1809" i="5"/>
  <c r="H1809" i="5"/>
  <c r="I1809" i="5"/>
  <c r="J1809" i="5"/>
  <c r="K1809" i="5"/>
  <c r="D1810" i="5"/>
  <c r="E1810" i="5"/>
  <c r="F1810" i="5"/>
  <c r="G1810" i="5"/>
  <c r="H1810" i="5"/>
  <c r="I1810" i="5"/>
  <c r="J1810" i="5"/>
  <c r="K1810" i="5"/>
  <c r="D1811" i="5"/>
  <c r="E1811" i="5"/>
  <c r="F1811" i="5"/>
  <c r="G1811" i="5"/>
  <c r="H1811" i="5"/>
  <c r="I1811" i="5"/>
  <c r="J1811" i="5"/>
  <c r="K1811" i="5"/>
  <c r="D1812" i="5"/>
  <c r="E1812" i="5"/>
  <c r="F1812" i="5"/>
  <c r="G1812" i="5"/>
  <c r="H1812" i="5"/>
  <c r="I1812" i="5"/>
  <c r="J1812" i="5"/>
  <c r="K1812" i="5"/>
  <c r="D1813" i="5"/>
  <c r="E1813" i="5"/>
  <c r="F1813" i="5"/>
  <c r="G1813" i="5"/>
  <c r="H1813" i="5"/>
  <c r="I1813" i="5"/>
  <c r="J1813" i="5"/>
  <c r="K1813" i="5"/>
  <c r="D1814" i="5"/>
  <c r="E1814" i="5"/>
  <c r="F1814" i="5"/>
  <c r="G1814" i="5"/>
  <c r="H1814" i="5"/>
  <c r="I1814" i="5"/>
  <c r="J1814" i="5"/>
  <c r="K1814" i="5"/>
  <c r="D1815" i="5"/>
  <c r="E1815" i="5"/>
  <c r="F1815" i="5"/>
  <c r="G1815" i="5"/>
  <c r="H1815" i="5"/>
  <c r="I1815" i="5"/>
  <c r="J1815" i="5"/>
  <c r="K1815" i="5"/>
  <c r="D1816" i="5"/>
  <c r="E1816" i="5"/>
  <c r="F1816" i="5"/>
  <c r="G1816" i="5"/>
  <c r="H1816" i="5"/>
  <c r="I1816" i="5"/>
  <c r="J1816" i="5"/>
  <c r="K1816" i="5"/>
  <c r="D1817" i="5"/>
  <c r="E1817" i="5"/>
  <c r="F1817" i="5"/>
  <c r="G1817" i="5"/>
  <c r="H1817" i="5"/>
  <c r="I1817" i="5"/>
  <c r="J1817" i="5"/>
  <c r="K1817" i="5"/>
  <c r="D1818" i="5"/>
  <c r="E1818" i="5"/>
  <c r="F1818" i="5"/>
  <c r="G1818" i="5"/>
  <c r="H1818" i="5"/>
  <c r="I1818" i="5"/>
  <c r="J1818" i="5"/>
  <c r="K1818" i="5"/>
  <c r="D1819" i="5"/>
  <c r="E1819" i="5"/>
  <c r="F1819" i="5"/>
  <c r="G1819" i="5"/>
  <c r="H1819" i="5"/>
  <c r="I1819" i="5"/>
  <c r="J1819" i="5"/>
  <c r="K1819" i="5"/>
  <c r="D1820" i="5"/>
  <c r="E1820" i="5"/>
  <c r="F1820" i="5"/>
  <c r="G1820" i="5"/>
  <c r="H1820" i="5"/>
  <c r="I1820" i="5"/>
  <c r="J1820" i="5"/>
  <c r="K1820" i="5"/>
  <c r="D1821" i="5"/>
  <c r="E1821" i="5"/>
  <c r="F1821" i="5"/>
  <c r="G1821" i="5"/>
  <c r="H1821" i="5"/>
  <c r="I1821" i="5"/>
  <c r="J1821" i="5"/>
  <c r="K1821" i="5"/>
  <c r="D1822" i="5"/>
  <c r="E1822" i="5"/>
  <c r="F1822" i="5"/>
  <c r="G1822" i="5"/>
  <c r="H1822" i="5"/>
  <c r="I1822" i="5"/>
  <c r="J1822" i="5"/>
  <c r="K1822" i="5"/>
  <c r="D1823" i="5"/>
  <c r="E1823" i="5"/>
  <c r="F1823" i="5"/>
  <c r="G1823" i="5"/>
  <c r="H1823" i="5"/>
  <c r="I1823" i="5"/>
  <c r="J1823" i="5"/>
  <c r="K1823" i="5"/>
  <c r="D1824" i="5"/>
  <c r="E1824" i="5"/>
  <c r="F1824" i="5"/>
  <c r="G1824" i="5"/>
  <c r="H1824" i="5"/>
  <c r="I1824" i="5"/>
  <c r="J1824" i="5"/>
  <c r="K1824" i="5"/>
  <c r="D1825" i="5"/>
  <c r="E1825" i="5"/>
  <c r="F1825" i="5"/>
  <c r="G1825" i="5"/>
  <c r="H1825" i="5"/>
  <c r="I1825" i="5"/>
  <c r="J1825" i="5"/>
  <c r="K1825" i="5"/>
  <c r="D1826" i="5"/>
  <c r="E1826" i="5"/>
  <c r="F1826" i="5"/>
  <c r="G1826" i="5"/>
  <c r="H1826" i="5"/>
  <c r="I1826" i="5"/>
  <c r="J1826" i="5"/>
  <c r="K1826" i="5"/>
  <c r="D1827" i="5"/>
  <c r="E1827" i="5"/>
  <c r="F1827" i="5"/>
  <c r="G1827" i="5"/>
  <c r="H1827" i="5"/>
  <c r="I1827" i="5"/>
  <c r="J1827" i="5"/>
  <c r="K1827" i="5"/>
  <c r="D1828" i="5"/>
  <c r="E1828" i="5"/>
  <c r="F1828" i="5"/>
  <c r="G1828" i="5"/>
  <c r="H1828" i="5"/>
  <c r="I1828" i="5"/>
  <c r="J1828" i="5"/>
  <c r="K1828" i="5"/>
  <c r="D1829" i="5"/>
  <c r="E1829" i="5"/>
  <c r="F1829" i="5"/>
  <c r="G1829" i="5"/>
  <c r="H1829" i="5"/>
  <c r="I1829" i="5"/>
  <c r="J1829" i="5"/>
  <c r="K1829" i="5"/>
  <c r="D1830" i="5"/>
  <c r="E1830" i="5"/>
  <c r="F1830" i="5"/>
  <c r="G1830" i="5"/>
  <c r="H1830" i="5"/>
  <c r="I1830" i="5"/>
  <c r="J1830" i="5"/>
  <c r="K1830" i="5"/>
  <c r="D1831" i="5"/>
  <c r="E1831" i="5"/>
  <c r="F1831" i="5"/>
  <c r="G1831" i="5"/>
  <c r="H1831" i="5"/>
  <c r="I1831" i="5"/>
  <c r="J1831" i="5"/>
  <c r="K1831" i="5"/>
  <c r="D1832" i="5"/>
  <c r="E1832" i="5"/>
  <c r="F1832" i="5"/>
  <c r="G1832" i="5"/>
  <c r="H1832" i="5"/>
  <c r="I1832" i="5"/>
  <c r="J1832" i="5"/>
  <c r="K1832" i="5"/>
  <c r="D1833" i="5"/>
  <c r="E1833" i="5"/>
  <c r="F1833" i="5"/>
  <c r="G1833" i="5"/>
  <c r="H1833" i="5"/>
  <c r="I1833" i="5"/>
  <c r="J1833" i="5"/>
  <c r="K1833" i="5"/>
  <c r="D1834" i="5"/>
  <c r="E1834" i="5"/>
  <c r="F1834" i="5"/>
  <c r="G1834" i="5"/>
  <c r="H1834" i="5"/>
  <c r="I1834" i="5"/>
  <c r="J1834" i="5"/>
  <c r="K1834" i="5"/>
  <c r="D1835" i="5"/>
  <c r="E1835" i="5"/>
  <c r="F1835" i="5"/>
  <c r="G1835" i="5"/>
  <c r="H1835" i="5"/>
  <c r="I1835" i="5"/>
  <c r="J1835" i="5"/>
  <c r="K1835" i="5"/>
  <c r="D1836" i="5"/>
  <c r="E1836" i="5"/>
  <c r="F1836" i="5"/>
  <c r="G1836" i="5"/>
  <c r="H1836" i="5"/>
  <c r="I1836" i="5"/>
  <c r="J1836" i="5"/>
  <c r="K1836" i="5"/>
  <c r="D1837" i="5"/>
  <c r="E1837" i="5"/>
  <c r="F1837" i="5"/>
  <c r="G1837" i="5"/>
  <c r="H1837" i="5"/>
  <c r="I1837" i="5"/>
  <c r="J1837" i="5"/>
  <c r="K1837" i="5"/>
  <c r="D1838" i="5"/>
  <c r="E1838" i="5"/>
  <c r="F1838" i="5"/>
  <c r="G1838" i="5"/>
  <c r="H1838" i="5"/>
  <c r="I1838" i="5"/>
  <c r="J1838" i="5"/>
  <c r="K1838" i="5"/>
  <c r="D1839" i="5"/>
  <c r="E1839" i="5"/>
  <c r="F1839" i="5"/>
  <c r="G1839" i="5"/>
  <c r="H1839" i="5"/>
  <c r="I1839" i="5"/>
  <c r="J1839" i="5"/>
  <c r="K1839" i="5"/>
  <c r="D1840" i="5"/>
  <c r="E1840" i="5"/>
  <c r="F1840" i="5"/>
  <c r="G1840" i="5"/>
  <c r="H1840" i="5"/>
  <c r="I1840" i="5"/>
  <c r="J1840" i="5"/>
  <c r="K1840" i="5"/>
  <c r="D1841" i="5"/>
  <c r="E1841" i="5"/>
  <c r="F1841" i="5"/>
  <c r="G1841" i="5"/>
  <c r="H1841" i="5"/>
  <c r="I1841" i="5"/>
  <c r="J1841" i="5"/>
  <c r="K1841" i="5"/>
  <c r="D1842" i="5"/>
  <c r="E1842" i="5"/>
  <c r="F1842" i="5"/>
  <c r="G1842" i="5"/>
  <c r="H1842" i="5"/>
  <c r="I1842" i="5"/>
  <c r="J1842" i="5"/>
  <c r="K1842" i="5"/>
  <c r="D1843" i="5"/>
  <c r="E1843" i="5"/>
  <c r="F1843" i="5"/>
  <c r="G1843" i="5"/>
  <c r="H1843" i="5"/>
  <c r="I1843" i="5"/>
  <c r="J1843" i="5"/>
  <c r="K1843" i="5"/>
  <c r="D1844" i="5"/>
  <c r="E1844" i="5"/>
  <c r="F1844" i="5"/>
  <c r="G1844" i="5"/>
  <c r="H1844" i="5"/>
  <c r="I1844" i="5"/>
  <c r="J1844" i="5"/>
  <c r="K1844" i="5"/>
  <c r="D1845" i="5"/>
  <c r="E1845" i="5"/>
  <c r="F1845" i="5"/>
  <c r="G1845" i="5"/>
  <c r="H1845" i="5"/>
  <c r="I1845" i="5"/>
  <c r="J1845" i="5"/>
  <c r="K1845" i="5"/>
  <c r="D1846" i="5"/>
  <c r="E1846" i="5"/>
  <c r="F1846" i="5"/>
  <c r="G1846" i="5"/>
  <c r="H1846" i="5"/>
  <c r="I1846" i="5"/>
  <c r="J1846" i="5"/>
  <c r="K1846" i="5"/>
  <c r="D1847" i="5"/>
  <c r="E1847" i="5"/>
  <c r="F1847" i="5"/>
  <c r="G1847" i="5"/>
  <c r="H1847" i="5"/>
  <c r="I1847" i="5"/>
  <c r="J1847" i="5"/>
  <c r="K1847" i="5"/>
  <c r="D1848" i="5"/>
  <c r="E1848" i="5"/>
  <c r="F1848" i="5"/>
  <c r="G1848" i="5"/>
  <c r="H1848" i="5"/>
  <c r="I1848" i="5"/>
  <c r="J1848" i="5"/>
  <c r="K1848" i="5"/>
  <c r="D1849" i="5"/>
  <c r="E1849" i="5"/>
  <c r="F1849" i="5"/>
  <c r="G1849" i="5"/>
  <c r="H1849" i="5"/>
  <c r="I1849" i="5"/>
  <c r="J1849" i="5"/>
  <c r="K1849" i="5"/>
  <c r="D1850" i="5"/>
  <c r="E1850" i="5"/>
  <c r="F1850" i="5"/>
  <c r="G1850" i="5"/>
  <c r="H1850" i="5"/>
  <c r="I1850" i="5"/>
  <c r="J1850" i="5"/>
  <c r="K1850" i="5"/>
  <c r="D1851" i="5"/>
  <c r="E1851" i="5"/>
  <c r="F1851" i="5"/>
  <c r="G1851" i="5"/>
  <c r="H1851" i="5"/>
  <c r="I1851" i="5"/>
  <c r="J1851" i="5"/>
  <c r="K1851" i="5"/>
  <c r="D1852" i="5"/>
  <c r="E1852" i="5"/>
  <c r="F1852" i="5"/>
  <c r="G1852" i="5"/>
  <c r="H1852" i="5"/>
  <c r="I1852" i="5"/>
  <c r="J1852" i="5"/>
  <c r="K1852" i="5"/>
  <c r="D1853" i="5"/>
  <c r="E1853" i="5"/>
  <c r="F1853" i="5"/>
  <c r="G1853" i="5"/>
  <c r="H1853" i="5"/>
  <c r="I1853" i="5"/>
  <c r="J1853" i="5"/>
  <c r="K1853" i="5"/>
  <c r="D1854" i="5"/>
  <c r="E1854" i="5"/>
  <c r="F1854" i="5"/>
  <c r="G1854" i="5"/>
  <c r="H1854" i="5"/>
  <c r="I1854" i="5"/>
  <c r="J1854" i="5"/>
  <c r="K1854" i="5"/>
  <c r="D1855" i="5"/>
  <c r="E1855" i="5"/>
  <c r="F1855" i="5"/>
  <c r="G1855" i="5"/>
  <c r="H1855" i="5"/>
  <c r="I1855" i="5"/>
  <c r="J1855" i="5"/>
  <c r="K1855" i="5"/>
  <c r="D1856" i="5"/>
  <c r="E1856" i="5"/>
  <c r="F1856" i="5"/>
  <c r="G1856" i="5"/>
  <c r="H1856" i="5"/>
  <c r="I1856" i="5"/>
  <c r="J1856" i="5"/>
  <c r="K1856" i="5"/>
  <c r="D1857" i="5"/>
  <c r="E1857" i="5"/>
  <c r="F1857" i="5"/>
  <c r="G1857" i="5"/>
  <c r="H1857" i="5"/>
  <c r="I1857" i="5"/>
  <c r="J1857" i="5"/>
  <c r="K1857" i="5"/>
  <c r="D1858" i="5"/>
  <c r="E1858" i="5"/>
  <c r="F1858" i="5"/>
  <c r="G1858" i="5"/>
  <c r="H1858" i="5"/>
  <c r="I1858" i="5"/>
  <c r="J1858" i="5"/>
  <c r="K1858" i="5"/>
  <c r="D1859" i="5"/>
  <c r="E1859" i="5"/>
  <c r="F1859" i="5"/>
  <c r="G1859" i="5"/>
  <c r="H1859" i="5"/>
  <c r="I1859" i="5"/>
  <c r="J1859" i="5"/>
  <c r="K1859" i="5"/>
  <c r="D1860" i="5"/>
  <c r="E1860" i="5"/>
  <c r="F1860" i="5"/>
  <c r="G1860" i="5"/>
  <c r="H1860" i="5"/>
  <c r="I1860" i="5"/>
  <c r="J1860" i="5"/>
  <c r="K1860" i="5"/>
  <c r="D1861" i="5"/>
  <c r="E1861" i="5"/>
  <c r="F1861" i="5"/>
  <c r="G1861" i="5"/>
  <c r="H1861" i="5"/>
  <c r="I1861" i="5"/>
  <c r="J1861" i="5"/>
  <c r="K1861" i="5"/>
  <c r="D1862" i="5"/>
  <c r="E1862" i="5"/>
  <c r="F1862" i="5"/>
  <c r="G1862" i="5"/>
  <c r="H1862" i="5"/>
  <c r="I1862" i="5"/>
  <c r="J1862" i="5"/>
  <c r="K1862" i="5"/>
  <c r="D1863" i="5"/>
  <c r="E1863" i="5"/>
  <c r="F1863" i="5"/>
  <c r="G1863" i="5"/>
  <c r="H1863" i="5"/>
  <c r="I1863" i="5"/>
  <c r="J1863" i="5"/>
  <c r="K1863" i="5"/>
  <c r="D1864" i="5"/>
  <c r="E1864" i="5"/>
  <c r="F1864" i="5"/>
  <c r="G1864" i="5"/>
  <c r="H1864" i="5"/>
  <c r="I1864" i="5"/>
  <c r="J1864" i="5"/>
  <c r="K1864" i="5"/>
  <c r="D1865" i="5"/>
  <c r="E1865" i="5"/>
  <c r="F1865" i="5"/>
  <c r="G1865" i="5"/>
  <c r="H1865" i="5"/>
  <c r="I1865" i="5"/>
  <c r="J1865" i="5"/>
  <c r="K1865" i="5"/>
  <c r="D1866" i="5"/>
  <c r="E1866" i="5"/>
  <c r="F1866" i="5"/>
  <c r="G1866" i="5"/>
  <c r="H1866" i="5"/>
  <c r="I1866" i="5"/>
  <c r="J1866" i="5"/>
  <c r="K1866" i="5"/>
  <c r="D1867" i="5"/>
  <c r="E1867" i="5"/>
  <c r="F1867" i="5"/>
  <c r="G1867" i="5"/>
  <c r="H1867" i="5"/>
  <c r="I1867" i="5"/>
  <c r="J1867" i="5"/>
  <c r="K1867" i="5"/>
  <c r="D1868" i="5"/>
  <c r="E1868" i="5"/>
  <c r="F1868" i="5"/>
  <c r="G1868" i="5"/>
  <c r="H1868" i="5"/>
  <c r="I1868" i="5"/>
  <c r="J1868" i="5"/>
  <c r="K1868" i="5"/>
  <c r="D1869" i="5"/>
  <c r="E1869" i="5"/>
  <c r="F1869" i="5"/>
  <c r="G1869" i="5"/>
  <c r="H1869" i="5"/>
  <c r="I1869" i="5"/>
  <c r="J1869" i="5"/>
  <c r="K1869" i="5"/>
  <c r="D1870" i="5"/>
  <c r="E1870" i="5"/>
  <c r="F1870" i="5"/>
  <c r="G1870" i="5"/>
  <c r="H1870" i="5"/>
  <c r="I1870" i="5"/>
  <c r="J1870" i="5"/>
  <c r="K1870" i="5"/>
  <c r="D1871" i="5"/>
  <c r="E1871" i="5"/>
  <c r="F1871" i="5"/>
  <c r="G1871" i="5"/>
  <c r="H1871" i="5"/>
  <c r="I1871" i="5"/>
  <c r="J1871" i="5"/>
  <c r="K1871" i="5"/>
  <c r="D1872" i="5"/>
  <c r="E1872" i="5"/>
  <c r="F1872" i="5"/>
  <c r="G1872" i="5"/>
  <c r="H1872" i="5"/>
  <c r="I1872" i="5"/>
  <c r="J1872" i="5"/>
  <c r="K1872" i="5"/>
  <c r="D1873" i="5"/>
  <c r="E1873" i="5"/>
  <c r="F1873" i="5"/>
  <c r="G1873" i="5"/>
  <c r="H1873" i="5"/>
  <c r="I1873" i="5"/>
  <c r="J1873" i="5"/>
  <c r="K1873" i="5"/>
  <c r="D1874" i="5"/>
  <c r="E1874" i="5"/>
  <c r="F1874" i="5"/>
  <c r="G1874" i="5"/>
  <c r="H1874" i="5"/>
  <c r="I1874" i="5"/>
  <c r="J1874" i="5"/>
  <c r="K1874" i="5"/>
  <c r="D1875" i="5"/>
  <c r="E1875" i="5"/>
  <c r="F1875" i="5"/>
  <c r="G1875" i="5"/>
  <c r="H1875" i="5"/>
  <c r="I1875" i="5"/>
  <c r="J1875" i="5"/>
  <c r="K1875" i="5"/>
  <c r="D1876" i="5"/>
  <c r="E1876" i="5"/>
  <c r="F1876" i="5"/>
  <c r="G1876" i="5"/>
  <c r="H1876" i="5"/>
  <c r="I1876" i="5"/>
  <c r="J1876" i="5"/>
  <c r="K1876" i="5"/>
  <c r="D1877" i="5"/>
  <c r="E1877" i="5"/>
  <c r="F1877" i="5"/>
  <c r="G1877" i="5"/>
  <c r="H1877" i="5"/>
  <c r="I1877" i="5"/>
  <c r="J1877" i="5"/>
  <c r="K1877" i="5"/>
  <c r="D1878" i="5"/>
  <c r="E1878" i="5"/>
  <c r="F1878" i="5"/>
  <c r="G1878" i="5"/>
  <c r="H1878" i="5"/>
  <c r="I1878" i="5"/>
  <c r="J1878" i="5"/>
  <c r="K1878" i="5"/>
  <c r="D1879" i="5"/>
  <c r="E1879" i="5"/>
  <c r="F1879" i="5"/>
  <c r="G1879" i="5"/>
  <c r="H1879" i="5"/>
  <c r="I1879" i="5"/>
  <c r="J1879" i="5"/>
  <c r="K1879" i="5"/>
  <c r="D1880" i="5"/>
  <c r="E1880" i="5"/>
  <c r="F1880" i="5"/>
  <c r="G1880" i="5"/>
  <c r="H1880" i="5"/>
  <c r="I1880" i="5"/>
  <c r="J1880" i="5"/>
  <c r="K1880" i="5"/>
  <c r="D1881" i="5"/>
  <c r="E1881" i="5"/>
  <c r="F1881" i="5"/>
  <c r="G1881" i="5"/>
  <c r="H1881" i="5"/>
  <c r="I1881" i="5"/>
  <c r="J1881" i="5"/>
  <c r="K1881" i="5"/>
  <c r="D1882" i="5"/>
  <c r="E1882" i="5"/>
  <c r="F1882" i="5"/>
  <c r="G1882" i="5"/>
  <c r="H1882" i="5"/>
  <c r="I1882" i="5"/>
  <c r="J1882" i="5"/>
  <c r="K1882" i="5"/>
  <c r="D1883" i="5"/>
  <c r="E1883" i="5"/>
  <c r="F1883" i="5"/>
  <c r="G1883" i="5"/>
  <c r="H1883" i="5"/>
  <c r="I1883" i="5"/>
  <c r="J1883" i="5"/>
  <c r="K1883" i="5"/>
  <c r="D1884" i="5"/>
  <c r="E1884" i="5"/>
  <c r="F1884" i="5"/>
  <c r="G1884" i="5"/>
  <c r="H1884" i="5"/>
  <c r="I1884" i="5"/>
  <c r="J1884" i="5"/>
  <c r="K1884" i="5"/>
  <c r="D1885" i="5"/>
  <c r="E1885" i="5"/>
  <c r="F1885" i="5"/>
  <c r="G1885" i="5"/>
  <c r="H1885" i="5"/>
  <c r="I1885" i="5"/>
  <c r="J1885" i="5"/>
  <c r="K1885" i="5"/>
  <c r="D1886" i="5"/>
  <c r="E1886" i="5"/>
  <c r="F1886" i="5"/>
  <c r="G1886" i="5"/>
  <c r="H1886" i="5"/>
  <c r="I1886" i="5"/>
  <c r="J1886" i="5"/>
  <c r="K1886" i="5"/>
  <c r="D1887" i="5"/>
  <c r="E1887" i="5"/>
  <c r="F1887" i="5"/>
  <c r="G1887" i="5"/>
  <c r="H1887" i="5"/>
  <c r="I1887" i="5"/>
  <c r="J1887" i="5"/>
  <c r="K1887" i="5"/>
  <c r="D1888" i="5"/>
  <c r="E1888" i="5"/>
  <c r="F1888" i="5"/>
  <c r="G1888" i="5"/>
  <c r="H1888" i="5"/>
  <c r="I1888" i="5"/>
  <c r="J1888" i="5"/>
  <c r="K1888" i="5"/>
  <c r="D1889" i="5"/>
  <c r="E1889" i="5"/>
  <c r="F1889" i="5"/>
  <c r="G1889" i="5"/>
  <c r="H1889" i="5"/>
  <c r="I1889" i="5"/>
  <c r="J1889" i="5"/>
  <c r="K1889" i="5"/>
  <c r="D1890" i="5"/>
  <c r="E1890" i="5"/>
  <c r="F1890" i="5"/>
  <c r="G1890" i="5"/>
  <c r="H1890" i="5"/>
  <c r="I1890" i="5"/>
  <c r="J1890" i="5"/>
  <c r="K1890" i="5"/>
  <c r="D1891" i="5"/>
  <c r="E1891" i="5"/>
  <c r="F1891" i="5"/>
  <c r="G1891" i="5"/>
  <c r="H1891" i="5"/>
  <c r="I1891" i="5"/>
  <c r="J1891" i="5"/>
  <c r="K1891" i="5"/>
  <c r="D1892" i="5"/>
  <c r="E1892" i="5"/>
  <c r="F1892" i="5"/>
  <c r="G1892" i="5"/>
  <c r="H1892" i="5"/>
  <c r="I1892" i="5"/>
  <c r="J1892" i="5"/>
  <c r="K1892" i="5"/>
  <c r="D1893" i="5"/>
  <c r="E1893" i="5"/>
  <c r="F1893" i="5"/>
  <c r="G1893" i="5"/>
  <c r="H1893" i="5"/>
  <c r="I1893" i="5"/>
  <c r="J1893" i="5"/>
  <c r="K1893" i="5"/>
  <c r="D1894" i="5"/>
  <c r="E1894" i="5"/>
  <c r="F1894" i="5"/>
  <c r="G1894" i="5"/>
  <c r="H1894" i="5"/>
  <c r="I1894" i="5"/>
  <c r="J1894" i="5"/>
  <c r="K1894" i="5"/>
  <c r="D1895" i="5"/>
  <c r="E1895" i="5"/>
  <c r="F1895" i="5"/>
  <c r="G1895" i="5"/>
  <c r="H1895" i="5"/>
  <c r="I1895" i="5"/>
  <c r="J1895" i="5"/>
  <c r="K1895" i="5"/>
  <c r="D1896" i="5"/>
  <c r="E1896" i="5"/>
  <c r="F1896" i="5"/>
  <c r="G1896" i="5"/>
  <c r="H1896" i="5"/>
  <c r="I1896" i="5"/>
  <c r="J1896" i="5"/>
  <c r="K1896" i="5"/>
  <c r="D1897" i="5"/>
  <c r="E1897" i="5"/>
  <c r="F1897" i="5"/>
  <c r="G1897" i="5"/>
  <c r="H1897" i="5"/>
  <c r="I1897" i="5"/>
  <c r="J1897" i="5"/>
  <c r="K1897" i="5"/>
  <c r="D1898" i="5"/>
  <c r="E1898" i="5"/>
  <c r="F1898" i="5"/>
  <c r="G1898" i="5"/>
  <c r="H1898" i="5"/>
  <c r="I1898" i="5"/>
  <c r="J1898" i="5"/>
  <c r="K1898" i="5"/>
  <c r="D1899" i="5"/>
  <c r="E1899" i="5"/>
  <c r="F1899" i="5"/>
  <c r="G1899" i="5"/>
  <c r="H1899" i="5"/>
  <c r="I1899" i="5"/>
  <c r="J1899" i="5"/>
  <c r="K1899" i="5"/>
  <c r="D1900" i="5"/>
  <c r="E1900" i="5"/>
  <c r="F1900" i="5"/>
  <c r="G1900" i="5"/>
  <c r="H1900" i="5"/>
  <c r="I1900" i="5"/>
  <c r="J1900" i="5"/>
  <c r="K1900" i="5"/>
  <c r="D1901" i="5"/>
  <c r="E1901" i="5"/>
  <c r="F1901" i="5"/>
  <c r="G1901" i="5"/>
  <c r="H1901" i="5"/>
  <c r="I1901" i="5"/>
  <c r="J1901" i="5"/>
  <c r="K1901" i="5"/>
  <c r="D1902" i="5"/>
  <c r="E1902" i="5"/>
  <c r="F1902" i="5"/>
  <c r="G1902" i="5"/>
  <c r="H1902" i="5"/>
  <c r="I1902" i="5"/>
  <c r="J1902" i="5"/>
  <c r="K1902" i="5"/>
  <c r="D1903" i="5"/>
  <c r="E1903" i="5"/>
  <c r="F1903" i="5"/>
  <c r="G1903" i="5"/>
  <c r="H1903" i="5"/>
  <c r="I1903" i="5"/>
  <c r="J1903" i="5"/>
  <c r="K1903" i="5"/>
  <c r="D1904" i="5"/>
  <c r="E1904" i="5"/>
  <c r="F1904" i="5"/>
  <c r="G1904" i="5"/>
  <c r="H1904" i="5"/>
  <c r="I1904" i="5"/>
  <c r="J1904" i="5"/>
  <c r="K1904" i="5"/>
  <c r="D1905" i="5"/>
  <c r="E1905" i="5"/>
  <c r="F1905" i="5"/>
  <c r="G1905" i="5"/>
  <c r="H1905" i="5"/>
  <c r="I1905" i="5"/>
  <c r="J1905" i="5"/>
  <c r="K1905" i="5"/>
  <c r="D1906" i="5"/>
  <c r="E1906" i="5"/>
  <c r="F1906" i="5"/>
  <c r="G1906" i="5"/>
  <c r="H1906" i="5"/>
  <c r="I1906" i="5"/>
  <c r="J1906" i="5"/>
  <c r="K1906" i="5"/>
  <c r="D1907" i="5"/>
  <c r="E1907" i="5"/>
  <c r="F1907" i="5"/>
  <c r="G1907" i="5"/>
  <c r="H1907" i="5"/>
  <c r="I1907" i="5"/>
  <c r="J1907" i="5"/>
  <c r="K1907" i="5"/>
  <c r="D1908" i="5"/>
  <c r="E1908" i="5"/>
  <c r="F1908" i="5"/>
  <c r="G1908" i="5"/>
  <c r="H1908" i="5"/>
  <c r="I1908" i="5"/>
  <c r="J1908" i="5"/>
  <c r="K1908" i="5"/>
  <c r="D1909" i="5"/>
  <c r="E1909" i="5"/>
  <c r="F1909" i="5"/>
  <c r="G1909" i="5"/>
  <c r="H1909" i="5"/>
  <c r="I1909" i="5"/>
  <c r="J1909" i="5"/>
  <c r="K1909" i="5"/>
  <c r="D1910" i="5"/>
  <c r="E1910" i="5"/>
  <c r="F1910" i="5"/>
  <c r="G1910" i="5"/>
  <c r="H1910" i="5"/>
  <c r="I1910" i="5"/>
  <c r="J1910" i="5"/>
  <c r="K1910" i="5"/>
  <c r="D1911" i="5"/>
  <c r="E1911" i="5"/>
  <c r="F1911" i="5"/>
  <c r="G1911" i="5"/>
  <c r="H1911" i="5"/>
  <c r="I1911" i="5"/>
  <c r="J1911" i="5"/>
  <c r="K1911" i="5"/>
  <c r="D1912" i="5"/>
  <c r="E1912" i="5"/>
  <c r="F1912" i="5"/>
  <c r="G1912" i="5"/>
  <c r="H1912" i="5"/>
  <c r="I1912" i="5"/>
  <c r="J1912" i="5"/>
  <c r="K1912" i="5"/>
  <c r="D1913" i="5"/>
  <c r="E1913" i="5"/>
  <c r="F1913" i="5"/>
  <c r="G1913" i="5"/>
  <c r="H1913" i="5"/>
  <c r="I1913" i="5"/>
  <c r="J1913" i="5"/>
  <c r="K1913" i="5"/>
  <c r="D1914" i="5"/>
  <c r="E1914" i="5"/>
  <c r="F1914" i="5"/>
  <c r="G1914" i="5"/>
  <c r="H1914" i="5"/>
  <c r="I1914" i="5"/>
  <c r="J1914" i="5"/>
  <c r="K1914" i="5"/>
  <c r="D1915" i="5"/>
  <c r="E1915" i="5"/>
  <c r="F1915" i="5"/>
  <c r="G1915" i="5"/>
  <c r="H1915" i="5"/>
  <c r="I1915" i="5"/>
  <c r="J1915" i="5"/>
  <c r="K1915" i="5"/>
  <c r="D1916" i="5"/>
  <c r="E1916" i="5"/>
  <c r="F1916" i="5"/>
  <c r="G1916" i="5"/>
  <c r="H1916" i="5"/>
  <c r="I1916" i="5"/>
  <c r="J1916" i="5"/>
  <c r="K1916" i="5"/>
  <c r="D1917" i="5"/>
  <c r="E1917" i="5"/>
  <c r="F1917" i="5"/>
  <c r="G1917" i="5"/>
  <c r="H1917" i="5"/>
  <c r="I1917" i="5"/>
  <c r="J1917" i="5"/>
  <c r="K1917" i="5"/>
  <c r="D1918" i="5"/>
  <c r="E1918" i="5"/>
  <c r="F1918" i="5"/>
  <c r="G1918" i="5"/>
  <c r="H1918" i="5"/>
  <c r="I1918" i="5"/>
  <c r="J1918" i="5"/>
  <c r="K1918" i="5"/>
  <c r="D1919" i="5"/>
  <c r="E1919" i="5"/>
  <c r="F1919" i="5"/>
  <c r="G1919" i="5"/>
  <c r="H1919" i="5"/>
  <c r="I1919" i="5"/>
  <c r="J1919" i="5"/>
  <c r="K1919" i="5"/>
  <c r="D1920" i="5"/>
  <c r="E1920" i="5"/>
  <c r="F1920" i="5"/>
  <c r="G1920" i="5"/>
  <c r="H1920" i="5"/>
  <c r="I1920" i="5"/>
  <c r="J1920" i="5"/>
  <c r="K1920" i="5"/>
  <c r="D1921" i="5"/>
  <c r="E1921" i="5"/>
  <c r="F1921" i="5"/>
  <c r="G1921" i="5"/>
  <c r="H1921" i="5"/>
  <c r="I1921" i="5"/>
  <c r="J1921" i="5"/>
  <c r="K1921" i="5"/>
  <c r="D1922" i="5"/>
  <c r="E1922" i="5"/>
  <c r="F1922" i="5"/>
  <c r="G1922" i="5"/>
  <c r="H1922" i="5"/>
  <c r="I1922" i="5"/>
  <c r="J1922" i="5"/>
  <c r="K1922" i="5"/>
  <c r="D1923" i="5"/>
  <c r="E1923" i="5"/>
  <c r="F1923" i="5"/>
  <c r="G1923" i="5"/>
  <c r="H1923" i="5"/>
  <c r="I1923" i="5"/>
  <c r="J1923" i="5"/>
  <c r="K1923" i="5"/>
  <c r="D1924" i="5"/>
  <c r="E1924" i="5"/>
  <c r="F1924" i="5"/>
  <c r="G1924" i="5"/>
  <c r="H1924" i="5"/>
  <c r="I1924" i="5"/>
  <c r="J1924" i="5"/>
  <c r="K1924" i="5"/>
  <c r="D1925" i="5"/>
  <c r="E1925" i="5"/>
  <c r="F1925" i="5"/>
  <c r="G1925" i="5"/>
  <c r="H1925" i="5"/>
  <c r="I1925" i="5"/>
  <c r="J1925" i="5"/>
  <c r="K1925" i="5"/>
  <c r="D1926" i="5"/>
  <c r="E1926" i="5"/>
  <c r="F1926" i="5"/>
  <c r="G1926" i="5"/>
  <c r="H1926" i="5"/>
  <c r="I1926" i="5"/>
  <c r="J1926" i="5"/>
  <c r="K1926" i="5"/>
  <c r="D1927" i="5"/>
  <c r="E1927" i="5"/>
  <c r="F1927" i="5"/>
  <c r="G1927" i="5"/>
  <c r="H1927" i="5"/>
  <c r="I1927" i="5"/>
  <c r="J1927" i="5"/>
  <c r="K1927" i="5"/>
  <c r="D1928" i="5"/>
  <c r="E1928" i="5"/>
  <c r="F1928" i="5"/>
  <c r="G1928" i="5"/>
  <c r="H1928" i="5"/>
  <c r="I1928" i="5"/>
  <c r="J1928" i="5"/>
  <c r="K1928" i="5"/>
  <c r="D1929" i="5"/>
  <c r="E1929" i="5"/>
  <c r="F1929" i="5"/>
  <c r="G1929" i="5"/>
  <c r="H1929" i="5"/>
  <c r="I1929" i="5"/>
  <c r="J1929" i="5"/>
  <c r="K1929" i="5"/>
  <c r="D1930" i="5"/>
  <c r="E1930" i="5"/>
  <c r="F1930" i="5"/>
  <c r="G1930" i="5"/>
  <c r="H1930" i="5"/>
  <c r="I1930" i="5"/>
  <c r="J1930" i="5"/>
  <c r="K1930" i="5"/>
  <c r="D1931" i="5"/>
  <c r="E1931" i="5"/>
  <c r="F1931" i="5"/>
  <c r="G1931" i="5"/>
  <c r="H1931" i="5"/>
  <c r="I1931" i="5"/>
  <c r="J1931" i="5"/>
  <c r="K1931" i="5"/>
  <c r="D1932" i="5"/>
  <c r="E1932" i="5"/>
  <c r="F1932" i="5"/>
  <c r="G1932" i="5"/>
  <c r="H1932" i="5"/>
  <c r="I1932" i="5"/>
  <c r="J1932" i="5"/>
  <c r="K1932" i="5"/>
  <c r="D1933" i="5"/>
  <c r="E1933" i="5"/>
  <c r="F1933" i="5"/>
  <c r="G1933" i="5"/>
  <c r="H1933" i="5"/>
  <c r="I1933" i="5"/>
  <c r="J1933" i="5"/>
  <c r="K1933" i="5"/>
  <c r="D1934" i="5"/>
  <c r="E1934" i="5"/>
  <c r="F1934" i="5"/>
  <c r="G1934" i="5"/>
  <c r="H1934" i="5"/>
  <c r="I1934" i="5"/>
  <c r="J1934" i="5"/>
  <c r="K1934" i="5"/>
  <c r="D1935" i="5"/>
  <c r="E1935" i="5"/>
  <c r="F1935" i="5"/>
  <c r="G1935" i="5"/>
  <c r="H1935" i="5"/>
  <c r="I1935" i="5"/>
  <c r="J1935" i="5"/>
  <c r="K1935" i="5"/>
  <c r="D1936" i="5"/>
  <c r="E1936" i="5"/>
  <c r="F1936" i="5"/>
  <c r="G1936" i="5"/>
  <c r="H1936" i="5"/>
  <c r="I1936" i="5"/>
  <c r="J1936" i="5"/>
  <c r="K1936" i="5"/>
  <c r="D1937" i="5"/>
  <c r="E1937" i="5"/>
  <c r="F1937" i="5"/>
  <c r="G1937" i="5"/>
  <c r="H1937" i="5"/>
  <c r="I1937" i="5"/>
  <c r="J1937" i="5"/>
  <c r="K1937" i="5"/>
  <c r="D1938" i="5"/>
  <c r="E1938" i="5"/>
  <c r="F1938" i="5"/>
  <c r="G1938" i="5"/>
  <c r="H1938" i="5"/>
  <c r="I1938" i="5"/>
  <c r="J1938" i="5"/>
  <c r="K1938" i="5"/>
  <c r="D1939" i="5"/>
  <c r="E1939" i="5"/>
  <c r="F1939" i="5"/>
  <c r="G1939" i="5"/>
  <c r="H1939" i="5"/>
  <c r="I1939" i="5"/>
  <c r="J1939" i="5"/>
  <c r="K1939" i="5"/>
  <c r="D1940" i="5"/>
  <c r="E1940" i="5"/>
  <c r="F1940" i="5"/>
  <c r="G1940" i="5"/>
  <c r="H1940" i="5"/>
  <c r="I1940" i="5"/>
  <c r="J1940" i="5"/>
  <c r="K1940" i="5"/>
  <c r="D1941" i="5"/>
  <c r="E1941" i="5"/>
  <c r="F1941" i="5"/>
  <c r="G1941" i="5"/>
  <c r="H1941" i="5"/>
  <c r="I1941" i="5"/>
  <c r="J1941" i="5"/>
  <c r="K1941" i="5"/>
  <c r="D1942" i="5"/>
  <c r="E1942" i="5"/>
  <c r="F1942" i="5"/>
  <c r="G1942" i="5"/>
  <c r="H1942" i="5"/>
  <c r="I1942" i="5"/>
  <c r="J1942" i="5"/>
  <c r="K1942" i="5"/>
  <c r="D1943" i="5"/>
  <c r="E1943" i="5"/>
  <c r="F1943" i="5"/>
  <c r="G1943" i="5"/>
  <c r="H1943" i="5"/>
  <c r="I1943" i="5"/>
  <c r="J1943" i="5"/>
  <c r="K1943" i="5"/>
  <c r="D1944" i="5"/>
  <c r="E1944" i="5"/>
  <c r="F1944" i="5"/>
  <c r="G1944" i="5"/>
  <c r="H1944" i="5"/>
  <c r="I1944" i="5"/>
  <c r="J1944" i="5"/>
  <c r="K1944" i="5"/>
  <c r="D1945" i="5"/>
  <c r="E1945" i="5"/>
  <c r="F1945" i="5"/>
  <c r="G1945" i="5"/>
  <c r="H1945" i="5"/>
  <c r="I1945" i="5"/>
  <c r="J1945" i="5"/>
  <c r="K1945" i="5"/>
  <c r="D1946" i="5"/>
  <c r="E1946" i="5"/>
  <c r="F1946" i="5"/>
  <c r="G1946" i="5"/>
  <c r="H1946" i="5"/>
  <c r="I1946" i="5"/>
  <c r="J1946" i="5"/>
  <c r="K1946" i="5"/>
  <c r="D1947" i="5"/>
  <c r="E1947" i="5"/>
  <c r="F1947" i="5"/>
  <c r="G1947" i="5"/>
  <c r="H1947" i="5"/>
  <c r="I1947" i="5"/>
  <c r="J1947" i="5"/>
  <c r="K1947" i="5"/>
  <c r="D1948" i="5"/>
  <c r="E1948" i="5"/>
  <c r="F1948" i="5"/>
  <c r="G1948" i="5"/>
  <c r="H1948" i="5"/>
  <c r="I1948" i="5"/>
  <c r="J1948" i="5"/>
  <c r="K1948" i="5"/>
  <c r="D1949" i="5"/>
  <c r="E1949" i="5"/>
  <c r="F1949" i="5"/>
  <c r="G1949" i="5"/>
  <c r="H1949" i="5"/>
  <c r="I1949" i="5"/>
  <c r="J1949" i="5"/>
  <c r="K1949" i="5"/>
  <c r="D1950" i="5"/>
  <c r="E1950" i="5"/>
  <c r="F1950" i="5"/>
  <c r="G1950" i="5"/>
  <c r="H1950" i="5"/>
  <c r="I1950" i="5"/>
  <c r="J1950" i="5"/>
  <c r="K1950" i="5"/>
  <c r="D1951" i="5"/>
  <c r="E1951" i="5"/>
  <c r="F1951" i="5"/>
  <c r="G1951" i="5"/>
  <c r="H1951" i="5"/>
  <c r="I1951" i="5"/>
  <c r="J1951" i="5"/>
  <c r="K1951" i="5"/>
  <c r="D1952" i="5"/>
  <c r="E1952" i="5"/>
  <c r="F1952" i="5"/>
  <c r="G1952" i="5"/>
  <c r="H1952" i="5"/>
  <c r="I1952" i="5"/>
  <c r="J1952" i="5"/>
  <c r="K1952" i="5"/>
  <c r="D1953" i="5"/>
  <c r="E1953" i="5"/>
  <c r="F1953" i="5"/>
  <c r="G1953" i="5"/>
  <c r="H1953" i="5"/>
  <c r="I1953" i="5"/>
  <c r="J1953" i="5"/>
  <c r="K1953" i="5"/>
  <c r="D1954" i="5"/>
  <c r="E1954" i="5"/>
  <c r="F1954" i="5"/>
  <c r="G1954" i="5"/>
  <c r="H1954" i="5"/>
  <c r="I1954" i="5"/>
  <c r="J1954" i="5"/>
  <c r="K1954" i="5"/>
  <c r="D1955" i="5"/>
  <c r="E1955" i="5"/>
  <c r="F1955" i="5"/>
  <c r="G1955" i="5"/>
  <c r="H1955" i="5"/>
  <c r="I1955" i="5"/>
  <c r="J1955" i="5"/>
  <c r="K1955" i="5"/>
  <c r="D1956" i="5"/>
  <c r="E1956" i="5"/>
  <c r="F1956" i="5"/>
  <c r="G1956" i="5"/>
  <c r="H1956" i="5"/>
  <c r="I1956" i="5"/>
  <c r="J1956" i="5"/>
  <c r="K1956" i="5"/>
  <c r="D1957" i="5"/>
  <c r="E1957" i="5"/>
  <c r="F1957" i="5"/>
  <c r="G1957" i="5"/>
  <c r="H1957" i="5"/>
  <c r="I1957" i="5"/>
  <c r="J1957" i="5"/>
  <c r="K1957" i="5"/>
  <c r="D1958" i="5"/>
  <c r="E1958" i="5"/>
  <c r="F1958" i="5"/>
  <c r="G1958" i="5"/>
  <c r="H1958" i="5"/>
  <c r="I1958" i="5"/>
  <c r="J1958" i="5"/>
  <c r="K1958" i="5"/>
  <c r="D1959" i="5"/>
  <c r="E1959" i="5"/>
  <c r="F1959" i="5"/>
  <c r="G1959" i="5"/>
  <c r="H1959" i="5"/>
  <c r="I1959" i="5"/>
  <c r="J1959" i="5"/>
  <c r="K1959" i="5"/>
  <c r="D1960" i="5"/>
  <c r="E1960" i="5"/>
  <c r="F1960" i="5"/>
  <c r="G1960" i="5"/>
  <c r="H1960" i="5"/>
  <c r="I1960" i="5"/>
  <c r="J1960" i="5"/>
  <c r="K1960" i="5"/>
  <c r="D1961" i="5"/>
  <c r="E1961" i="5"/>
  <c r="F1961" i="5"/>
  <c r="G1961" i="5"/>
  <c r="H1961" i="5"/>
  <c r="I1961" i="5"/>
  <c r="J1961" i="5"/>
  <c r="K1961" i="5"/>
  <c r="D1962" i="5"/>
  <c r="E1962" i="5"/>
  <c r="F1962" i="5"/>
  <c r="G1962" i="5"/>
  <c r="H1962" i="5"/>
  <c r="I1962" i="5"/>
  <c r="J1962" i="5"/>
  <c r="K1962" i="5"/>
  <c r="D1963" i="5"/>
  <c r="E1963" i="5"/>
  <c r="F1963" i="5"/>
  <c r="G1963" i="5"/>
  <c r="H1963" i="5"/>
  <c r="I1963" i="5"/>
  <c r="J1963" i="5"/>
  <c r="K1963" i="5"/>
  <c r="D1964" i="5"/>
  <c r="E1964" i="5"/>
  <c r="F1964" i="5"/>
  <c r="G1964" i="5"/>
  <c r="H1964" i="5"/>
  <c r="I1964" i="5"/>
  <c r="J1964" i="5"/>
  <c r="K1964" i="5"/>
  <c r="D1965" i="5"/>
  <c r="E1965" i="5"/>
  <c r="F1965" i="5"/>
  <c r="G1965" i="5"/>
  <c r="H1965" i="5"/>
  <c r="I1965" i="5"/>
  <c r="J1965" i="5"/>
  <c r="K1965" i="5"/>
  <c r="D1966" i="5"/>
  <c r="E1966" i="5"/>
  <c r="F1966" i="5"/>
  <c r="G1966" i="5"/>
  <c r="H1966" i="5"/>
  <c r="I1966" i="5"/>
  <c r="J1966" i="5"/>
  <c r="K1966" i="5"/>
  <c r="D1967" i="5"/>
  <c r="E1967" i="5"/>
  <c r="F1967" i="5"/>
  <c r="G1967" i="5"/>
  <c r="H1967" i="5"/>
  <c r="I1967" i="5"/>
  <c r="J1967" i="5"/>
  <c r="K1967" i="5"/>
  <c r="D1968" i="5"/>
  <c r="E1968" i="5"/>
  <c r="F1968" i="5"/>
  <c r="G1968" i="5"/>
  <c r="H1968" i="5"/>
  <c r="I1968" i="5"/>
  <c r="J1968" i="5"/>
  <c r="K1968" i="5"/>
  <c r="D1969" i="5"/>
  <c r="E1969" i="5"/>
  <c r="F1969" i="5"/>
  <c r="G1969" i="5"/>
  <c r="H1969" i="5"/>
  <c r="I1969" i="5"/>
  <c r="J1969" i="5"/>
  <c r="K1969" i="5"/>
  <c r="D1970" i="5"/>
  <c r="E1970" i="5"/>
  <c r="F1970" i="5"/>
  <c r="G1970" i="5"/>
  <c r="H1970" i="5"/>
  <c r="I1970" i="5"/>
  <c r="J1970" i="5"/>
  <c r="K1970" i="5"/>
  <c r="D1971" i="5"/>
  <c r="E1971" i="5"/>
  <c r="F1971" i="5"/>
  <c r="G1971" i="5"/>
  <c r="H1971" i="5"/>
  <c r="I1971" i="5"/>
  <c r="J1971" i="5"/>
  <c r="K1971" i="5"/>
  <c r="D1972" i="5"/>
  <c r="E1972" i="5"/>
  <c r="F1972" i="5"/>
  <c r="G1972" i="5"/>
  <c r="H1972" i="5"/>
  <c r="I1972" i="5"/>
  <c r="J1972" i="5"/>
  <c r="K1972" i="5"/>
  <c r="D1973" i="5"/>
  <c r="E1973" i="5"/>
  <c r="F1973" i="5"/>
  <c r="G1973" i="5"/>
  <c r="H1973" i="5"/>
  <c r="I1973" i="5"/>
  <c r="J1973" i="5"/>
  <c r="K1973" i="5"/>
  <c r="D1974" i="5"/>
  <c r="E1974" i="5"/>
  <c r="F1974" i="5"/>
  <c r="G1974" i="5"/>
  <c r="H1974" i="5"/>
  <c r="I1974" i="5"/>
  <c r="J1974" i="5"/>
  <c r="K1974" i="5"/>
  <c r="D1975" i="5"/>
  <c r="E1975" i="5"/>
  <c r="F1975" i="5"/>
  <c r="G1975" i="5"/>
  <c r="H1975" i="5"/>
  <c r="I1975" i="5"/>
  <c r="J1975" i="5"/>
  <c r="K1975" i="5"/>
  <c r="D1976" i="5"/>
  <c r="E1976" i="5"/>
  <c r="F1976" i="5"/>
  <c r="G1976" i="5"/>
  <c r="H1976" i="5"/>
  <c r="I1976" i="5"/>
  <c r="J1976" i="5"/>
  <c r="K1976" i="5"/>
  <c r="D1977" i="5"/>
  <c r="E1977" i="5"/>
  <c r="F1977" i="5"/>
  <c r="G1977" i="5"/>
  <c r="H1977" i="5"/>
  <c r="I1977" i="5"/>
  <c r="J1977" i="5"/>
  <c r="K1977" i="5"/>
  <c r="D1978" i="5"/>
  <c r="E1978" i="5"/>
  <c r="F1978" i="5"/>
  <c r="G1978" i="5"/>
  <c r="H1978" i="5"/>
  <c r="I1978" i="5"/>
  <c r="J1978" i="5"/>
  <c r="K1978" i="5"/>
  <c r="D1979" i="5"/>
  <c r="E1979" i="5"/>
  <c r="F1979" i="5"/>
  <c r="G1979" i="5"/>
  <c r="H1979" i="5"/>
  <c r="I1979" i="5"/>
  <c r="J1979" i="5"/>
  <c r="K1979" i="5"/>
  <c r="D1980" i="5"/>
  <c r="E1980" i="5"/>
  <c r="F1980" i="5"/>
  <c r="G1980" i="5"/>
  <c r="H1980" i="5"/>
  <c r="I1980" i="5"/>
  <c r="J1980" i="5"/>
  <c r="K1980" i="5"/>
  <c r="D1981" i="5"/>
  <c r="E1981" i="5"/>
  <c r="F1981" i="5"/>
  <c r="G1981" i="5"/>
  <c r="H1981" i="5"/>
  <c r="I1981" i="5"/>
  <c r="J1981" i="5"/>
  <c r="K1981" i="5"/>
  <c r="D1982" i="5"/>
  <c r="E1982" i="5"/>
  <c r="F1982" i="5"/>
  <c r="G1982" i="5"/>
  <c r="H1982" i="5"/>
  <c r="I1982" i="5"/>
  <c r="J1982" i="5"/>
  <c r="K1982" i="5"/>
  <c r="D1983" i="5"/>
  <c r="E1983" i="5"/>
  <c r="F1983" i="5"/>
  <c r="G1983" i="5"/>
  <c r="H1983" i="5"/>
  <c r="I1983" i="5"/>
  <c r="J1983" i="5"/>
  <c r="K1983" i="5"/>
  <c r="D1984" i="5"/>
  <c r="E1984" i="5"/>
  <c r="F1984" i="5"/>
  <c r="G1984" i="5"/>
  <c r="H1984" i="5"/>
  <c r="I1984" i="5"/>
  <c r="J1984" i="5"/>
  <c r="K1984" i="5"/>
  <c r="D1985" i="5"/>
  <c r="E1985" i="5"/>
  <c r="F1985" i="5"/>
  <c r="G1985" i="5"/>
  <c r="H1985" i="5"/>
  <c r="I1985" i="5"/>
  <c r="J1985" i="5"/>
  <c r="K1985" i="5"/>
  <c r="D1986" i="5"/>
  <c r="E1986" i="5"/>
  <c r="F1986" i="5"/>
  <c r="G1986" i="5"/>
  <c r="H1986" i="5"/>
  <c r="I1986" i="5"/>
  <c r="J1986" i="5"/>
  <c r="K1986" i="5"/>
  <c r="D1987" i="5"/>
  <c r="E1987" i="5"/>
  <c r="F1987" i="5"/>
  <c r="G1987" i="5"/>
  <c r="H1987" i="5"/>
  <c r="I1987" i="5"/>
  <c r="J1987" i="5"/>
  <c r="K1987" i="5"/>
  <c r="D1988" i="5"/>
  <c r="E1988" i="5"/>
  <c r="F1988" i="5"/>
  <c r="G1988" i="5"/>
  <c r="H1988" i="5"/>
  <c r="I1988" i="5"/>
  <c r="J1988" i="5"/>
  <c r="K1988" i="5"/>
  <c r="D1989" i="5"/>
  <c r="E1989" i="5"/>
  <c r="F1989" i="5"/>
  <c r="G1989" i="5"/>
  <c r="H1989" i="5"/>
  <c r="I1989" i="5"/>
  <c r="J1989" i="5"/>
  <c r="K1989" i="5"/>
  <c r="D1990" i="5"/>
  <c r="E1990" i="5"/>
  <c r="F1990" i="5"/>
  <c r="G1990" i="5"/>
  <c r="H1990" i="5"/>
  <c r="I1990" i="5"/>
  <c r="J1990" i="5"/>
  <c r="K1990" i="5"/>
  <c r="D1991" i="5"/>
  <c r="E1991" i="5"/>
  <c r="F1991" i="5"/>
  <c r="G1991" i="5"/>
  <c r="H1991" i="5"/>
  <c r="I1991" i="5"/>
  <c r="J1991" i="5"/>
  <c r="K1991" i="5"/>
  <c r="D1992" i="5"/>
  <c r="E1992" i="5"/>
  <c r="F1992" i="5"/>
  <c r="G1992" i="5"/>
  <c r="H1992" i="5"/>
  <c r="I1992" i="5"/>
  <c r="J1992" i="5"/>
  <c r="K1992" i="5"/>
  <c r="D1993" i="5"/>
  <c r="E1993" i="5"/>
  <c r="F1993" i="5"/>
  <c r="G1993" i="5"/>
  <c r="H1993" i="5"/>
  <c r="I1993" i="5"/>
  <c r="J1993" i="5"/>
  <c r="K1993" i="5"/>
  <c r="D1994" i="5"/>
  <c r="E1994" i="5"/>
  <c r="F1994" i="5"/>
  <c r="G1994" i="5"/>
  <c r="H1994" i="5"/>
  <c r="I1994" i="5"/>
  <c r="J1994" i="5"/>
  <c r="K1994" i="5"/>
  <c r="D1995" i="5"/>
  <c r="E1995" i="5"/>
  <c r="F1995" i="5"/>
  <c r="G1995" i="5"/>
  <c r="H1995" i="5"/>
  <c r="I1995" i="5"/>
  <c r="J1995" i="5"/>
  <c r="K1995" i="5"/>
  <c r="D1996" i="5"/>
  <c r="E1996" i="5"/>
  <c r="F1996" i="5"/>
  <c r="G1996" i="5"/>
  <c r="H1996" i="5"/>
  <c r="I1996" i="5"/>
  <c r="J1996" i="5"/>
  <c r="K1996" i="5"/>
  <c r="D1997" i="5"/>
  <c r="E1997" i="5"/>
  <c r="F1997" i="5"/>
  <c r="G1997" i="5"/>
  <c r="H1997" i="5"/>
  <c r="I1997" i="5"/>
  <c r="J1997" i="5"/>
  <c r="K1997" i="5"/>
  <c r="D1998" i="5"/>
  <c r="E1998" i="5"/>
  <c r="F1998" i="5"/>
  <c r="G1998" i="5"/>
  <c r="H1998" i="5"/>
  <c r="I1998" i="5"/>
  <c r="J1998" i="5"/>
  <c r="K1998" i="5"/>
  <c r="D1999" i="5"/>
  <c r="E1999" i="5"/>
  <c r="F1999" i="5"/>
  <c r="G1999" i="5"/>
  <c r="H1999" i="5"/>
  <c r="I1999" i="5"/>
  <c r="J1999" i="5"/>
  <c r="K1999" i="5"/>
  <c r="D2000" i="5"/>
  <c r="E2000" i="5"/>
  <c r="F2000" i="5"/>
  <c r="G2000" i="5"/>
  <c r="H2000" i="5"/>
  <c r="I2000" i="5"/>
  <c r="J2000" i="5"/>
  <c r="K2000" i="5"/>
  <c r="D2001" i="5"/>
  <c r="E2001" i="5"/>
  <c r="F2001" i="5"/>
  <c r="G2001" i="5"/>
  <c r="H2001" i="5"/>
  <c r="I2001" i="5"/>
  <c r="J2001" i="5"/>
  <c r="K2001" i="5"/>
  <c r="D2002" i="5"/>
  <c r="E2002" i="5"/>
  <c r="F2002" i="5"/>
  <c r="G2002" i="5"/>
  <c r="H2002" i="5"/>
  <c r="I2002" i="5"/>
  <c r="J2002" i="5"/>
  <c r="K2002" i="5"/>
  <c r="D2003" i="5"/>
  <c r="E2003" i="5"/>
  <c r="F2003" i="5"/>
  <c r="G2003" i="5"/>
  <c r="H2003" i="5"/>
  <c r="I2003" i="5"/>
  <c r="J2003" i="5"/>
  <c r="K2003" i="5"/>
  <c r="D2004" i="5"/>
  <c r="E2004" i="5"/>
  <c r="F2004" i="5"/>
  <c r="G2004" i="5"/>
  <c r="H2004" i="5"/>
  <c r="I2004" i="5"/>
  <c r="J2004" i="5"/>
  <c r="K2004" i="5"/>
  <c r="D2005" i="5"/>
  <c r="E2005" i="5"/>
  <c r="F2005" i="5"/>
  <c r="G2005" i="5"/>
  <c r="H2005" i="5"/>
  <c r="I2005" i="5"/>
  <c r="J2005" i="5"/>
  <c r="K2005" i="5"/>
  <c r="D2006" i="5"/>
  <c r="E2006" i="5"/>
  <c r="F2006" i="5"/>
  <c r="G2006" i="5"/>
  <c r="H2006" i="5"/>
  <c r="I2006" i="5"/>
  <c r="J2006" i="5"/>
  <c r="K2006" i="5"/>
  <c r="D2007" i="5"/>
  <c r="E2007" i="5"/>
  <c r="F2007" i="5"/>
  <c r="G2007" i="5"/>
  <c r="H2007" i="5"/>
  <c r="I2007" i="5"/>
  <c r="J2007" i="5"/>
  <c r="K2007" i="5"/>
  <c r="D2008" i="5"/>
  <c r="E2008" i="5"/>
  <c r="F2008" i="5"/>
  <c r="G2008" i="5"/>
  <c r="H2008" i="5"/>
  <c r="I2008" i="5"/>
  <c r="J2008" i="5"/>
  <c r="K2008" i="5"/>
  <c r="D2009" i="5"/>
  <c r="E2009" i="5"/>
  <c r="F2009" i="5"/>
  <c r="G2009" i="5"/>
  <c r="H2009" i="5"/>
  <c r="I2009" i="5"/>
  <c r="J2009" i="5"/>
  <c r="K2009" i="5"/>
  <c r="D2010" i="5"/>
  <c r="E2010" i="5"/>
  <c r="F2010" i="5"/>
  <c r="G2010" i="5"/>
  <c r="H2010" i="5"/>
  <c r="I2010" i="5"/>
  <c r="J2010" i="5"/>
  <c r="K2010" i="5"/>
  <c r="D2011" i="5"/>
  <c r="E2011" i="5"/>
  <c r="F2011" i="5"/>
  <c r="G2011" i="5"/>
  <c r="H2011" i="5"/>
  <c r="I2011" i="5"/>
  <c r="J2011" i="5"/>
  <c r="K2011" i="5"/>
  <c r="D2012" i="5"/>
  <c r="E2012" i="5"/>
  <c r="F2012" i="5"/>
  <c r="G2012" i="5"/>
  <c r="H2012" i="5"/>
  <c r="I2012" i="5"/>
  <c r="J2012" i="5"/>
  <c r="K2012" i="5"/>
  <c r="D2013" i="5"/>
  <c r="E2013" i="5"/>
  <c r="F2013" i="5"/>
  <c r="G2013" i="5"/>
  <c r="H2013" i="5"/>
  <c r="I2013" i="5"/>
  <c r="J2013" i="5"/>
  <c r="K2013" i="5"/>
  <c r="D2014" i="5"/>
  <c r="E2014" i="5"/>
  <c r="F2014" i="5"/>
  <c r="G2014" i="5"/>
  <c r="H2014" i="5"/>
  <c r="I2014" i="5"/>
  <c r="J2014" i="5"/>
  <c r="K2014" i="5"/>
  <c r="D2015" i="5"/>
  <c r="E2015" i="5"/>
  <c r="F2015" i="5"/>
  <c r="G2015" i="5"/>
  <c r="H2015" i="5"/>
  <c r="I2015" i="5"/>
  <c r="J2015" i="5"/>
  <c r="K2015" i="5"/>
  <c r="D2016" i="5"/>
  <c r="E2016" i="5"/>
  <c r="F2016" i="5"/>
  <c r="G2016" i="5"/>
  <c r="H2016" i="5"/>
  <c r="I2016" i="5"/>
  <c r="J2016" i="5"/>
  <c r="K2016" i="5"/>
  <c r="D2017" i="5"/>
  <c r="E2017" i="5"/>
  <c r="F2017" i="5"/>
  <c r="G2017" i="5"/>
  <c r="H2017" i="5"/>
  <c r="I2017" i="5"/>
  <c r="J2017" i="5"/>
  <c r="K2017" i="5"/>
  <c r="D2018" i="5"/>
  <c r="E2018" i="5"/>
  <c r="F2018" i="5"/>
  <c r="G2018" i="5"/>
  <c r="H2018" i="5"/>
  <c r="I2018" i="5"/>
  <c r="J2018" i="5"/>
  <c r="K2018" i="5"/>
  <c r="D2019" i="5"/>
  <c r="E2019" i="5"/>
  <c r="F2019" i="5"/>
  <c r="G2019" i="5"/>
  <c r="H2019" i="5"/>
  <c r="I2019" i="5"/>
  <c r="J2019" i="5"/>
  <c r="K2019" i="5"/>
  <c r="D2020" i="5"/>
  <c r="E2020" i="5"/>
  <c r="F2020" i="5"/>
  <c r="G2020" i="5"/>
  <c r="H2020" i="5"/>
  <c r="I2020" i="5"/>
  <c r="J2020" i="5"/>
  <c r="K2020" i="5"/>
  <c r="D2021" i="5"/>
  <c r="E2021" i="5"/>
  <c r="F2021" i="5"/>
  <c r="G2021" i="5"/>
  <c r="H2021" i="5"/>
  <c r="I2021" i="5"/>
  <c r="J2021" i="5"/>
  <c r="K2021" i="5"/>
  <c r="D2022" i="5"/>
  <c r="E2022" i="5"/>
  <c r="F2022" i="5"/>
  <c r="G2022" i="5"/>
  <c r="H2022" i="5"/>
  <c r="I2022" i="5"/>
  <c r="J2022" i="5"/>
  <c r="K2022" i="5"/>
  <c r="D2023" i="5"/>
  <c r="E2023" i="5"/>
  <c r="F2023" i="5"/>
  <c r="G2023" i="5"/>
  <c r="H2023" i="5"/>
  <c r="I2023" i="5"/>
  <c r="J2023" i="5"/>
  <c r="K2023" i="5"/>
  <c r="D2024" i="5"/>
  <c r="E2024" i="5"/>
  <c r="F2024" i="5"/>
  <c r="G2024" i="5"/>
  <c r="H2024" i="5"/>
  <c r="I2024" i="5"/>
  <c r="J2024" i="5"/>
  <c r="K2024" i="5"/>
  <c r="D2025" i="5"/>
  <c r="E2025" i="5"/>
  <c r="F2025" i="5"/>
  <c r="G2025" i="5"/>
  <c r="H2025" i="5"/>
  <c r="I2025" i="5"/>
  <c r="J2025" i="5"/>
  <c r="K2025" i="5"/>
  <c r="D2026" i="5"/>
  <c r="E2026" i="5"/>
  <c r="F2026" i="5"/>
  <c r="G2026" i="5"/>
  <c r="H2026" i="5"/>
  <c r="I2026" i="5"/>
  <c r="J2026" i="5"/>
  <c r="K2026" i="5"/>
  <c r="D2027" i="5"/>
  <c r="E2027" i="5"/>
  <c r="F2027" i="5"/>
  <c r="G2027" i="5"/>
  <c r="H2027" i="5"/>
  <c r="I2027" i="5"/>
  <c r="J2027" i="5"/>
  <c r="K2027" i="5"/>
  <c r="D2028" i="5"/>
  <c r="E2028" i="5"/>
  <c r="F2028" i="5"/>
  <c r="G2028" i="5"/>
  <c r="H2028" i="5"/>
  <c r="I2028" i="5"/>
  <c r="J2028" i="5"/>
  <c r="K2028" i="5"/>
  <c r="D2029" i="5"/>
  <c r="E2029" i="5"/>
  <c r="F2029" i="5"/>
  <c r="G2029" i="5"/>
  <c r="H2029" i="5"/>
  <c r="I2029" i="5"/>
  <c r="J2029" i="5"/>
  <c r="K2029" i="5"/>
  <c r="D2030" i="5"/>
  <c r="E2030" i="5"/>
  <c r="F2030" i="5"/>
  <c r="G2030" i="5"/>
  <c r="H2030" i="5"/>
  <c r="I2030" i="5"/>
  <c r="J2030" i="5"/>
  <c r="K2030" i="5"/>
  <c r="D2031" i="5"/>
  <c r="E2031" i="5"/>
  <c r="F2031" i="5"/>
  <c r="G2031" i="5"/>
  <c r="H2031" i="5"/>
  <c r="I2031" i="5"/>
  <c r="J2031" i="5"/>
  <c r="K2031" i="5"/>
  <c r="D2032" i="5"/>
  <c r="E2032" i="5"/>
  <c r="F2032" i="5"/>
  <c r="G2032" i="5"/>
  <c r="H2032" i="5"/>
  <c r="I2032" i="5"/>
  <c r="J2032" i="5"/>
  <c r="K2032" i="5"/>
  <c r="D2033" i="5"/>
  <c r="E2033" i="5"/>
  <c r="F2033" i="5"/>
  <c r="G2033" i="5"/>
  <c r="H2033" i="5"/>
  <c r="I2033" i="5"/>
  <c r="J2033" i="5"/>
  <c r="K2033" i="5"/>
  <c r="D2034" i="5"/>
  <c r="E2034" i="5"/>
  <c r="F2034" i="5"/>
  <c r="G2034" i="5"/>
  <c r="H2034" i="5"/>
  <c r="I2034" i="5"/>
  <c r="J2034" i="5"/>
  <c r="K2034" i="5"/>
  <c r="D2035" i="5"/>
  <c r="E2035" i="5"/>
  <c r="F2035" i="5"/>
  <c r="G2035" i="5"/>
  <c r="H2035" i="5"/>
  <c r="I2035" i="5"/>
  <c r="J2035" i="5"/>
  <c r="K2035" i="5"/>
  <c r="D2036" i="5"/>
  <c r="E2036" i="5"/>
  <c r="F2036" i="5"/>
  <c r="G2036" i="5"/>
  <c r="H2036" i="5"/>
  <c r="I2036" i="5"/>
  <c r="J2036" i="5"/>
  <c r="K2036" i="5"/>
  <c r="D2037" i="5"/>
  <c r="E2037" i="5"/>
  <c r="F2037" i="5"/>
  <c r="G2037" i="5"/>
  <c r="H2037" i="5"/>
  <c r="I2037" i="5"/>
  <c r="J2037" i="5"/>
  <c r="K2037" i="5"/>
  <c r="D2038" i="5"/>
  <c r="E2038" i="5"/>
  <c r="F2038" i="5"/>
  <c r="G2038" i="5"/>
  <c r="H2038" i="5"/>
  <c r="I2038" i="5"/>
  <c r="J2038" i="5"/>
  <c r="K2038" i="5"/>
  <c r="D2039" i="5"/>
  <c r="E2039" i="5"/>
  <c r="F2039" i="5"/>
  <c r="G2039" i="5"/>
  <c r="H2039" i="5"/>
  <c r="I2039" i="5"/>
  <c r="J2039" i="5"/>
  <c r="K2039" i="5"/>
  <c r="D2040" i="5"/>
  <c r="E2040" i="5"/>
  <c r="F2040" i="5"/>
  <c r="G2040" i="5"/>
  <c r="H2040" i="5"/>
  <c r="I2040" i="5"/>
  <c r="J2040" i="5"/>
  <c r="K2040" i="5"/>
  <c r="D2041" i="5"/>
  <c r="E2041" i="5"/>
  <c r="F2041" i="5"/>
  <c r="G2041" i="5"/>
  <c r="H2041" i="5"/>
  <c r="I2041" i="5"/>
  <c r="J2041" i="5"/>
  <c r="K2041" i="5"/>
  <c r="D2042" i="5"/>
  <c r="E2042" i="5"/>
  <c r="F2042" i="5"/>
  <c r="G2042" i="5"/>
  <c r="H2042" i="5"/>
  <c r="I2042" i="5"/>
  <c r="J2042" i="5"/>
  <c r="K2042" i="5"/>
  <c r="D2043" i="5"/>
  <c r="E2043" i="5"/>
  <c r="F2043" i="5"/>
  <c r="G2043" i="5"/>
  <c r="H2043" i="5"/>
  <c r="I2043" i="5"/>
  <c r="J2043" i="5"/>
  <c r="K2043" i="5"/>
  <c r="D2044" i="5"/>
  <c r="E2044" i="5"/>
  <c r="F2044" i="5"/>
  <c r="G2044" i="5"/>
  <c r="H2044" i="5"/>
  <c r="I2044" i="5"/>
  <c r="J2044" i="5"/>
  <c r="K2044" i="5"/>
  <c r="D2045" i="5"/>
  <c r="E2045" i="5"/>
  <c r="F2045" i="5"/>
  <c r="G2045" i="5"/>
  <c r="H2045" i="5"/>
  <c r="I2045" i="5"/>
  <c r="J2045" i="5"/>
  <c r="K2045" i="5"/>
  <c r="D2046" i="5"/>
  <c r="E2046" i="5"/>
  <c r="F2046" i="5"/>
  <c r="G2046" i="5"/>
  <c r="H2046" i="5"/>
  <c r="I2046" i="5"/>
  <c r="J2046" i="5"/>
  <c r="K2046" i="5"/>
  <c r="D2047" i="5"/>
  <c r="E2047" i="5"/>
  <c r="F2047" i="5"/>
  <c r="G2047" i="5"/>
  <c r="H2047" i="5"/>
  <c r="I2047" i="5"/>
  <c r="J2047" i="5"/>
  <c r="K2047" i="5"/>
  <c r="D2048" i="5"/>
  <c r="E2048" i="5"/>
  <c r="F2048" i="5"/>
  <c r="G2048" i="5"/>
  <c r="H2048" i="5"/>
  <c r="I2048" i="5"/>
  <c r="J2048" i="5"/>
  <c r="K2048" i="5"/>
  <c r="D2049" i="5"/>
  <c r="E2049" i="5"/>
  <c r="F2049" i="5"/>
  <c r="G2049" i="5"/>
  <c r="H2049" i="5"/>
  <c r="I2049" i="5"/>
  <c r="J2049" i="5"/>
  <c r="K2049" i="5"/>
  <c r="D2050" i="5"/>
  <c r="E2050" i="5"/>
  <c r="F2050" i="5"/>
  <c r="G2050" i="5"/>
  <c r="H2050" i="5"/>
  <c r="I2050" i="5"/>
  <c r="J2050" i="5"/>
  <c r="K2050" i="5"/>
  <c r="D2051" i="5"/>
  <c r="E2051" i="5"/>
  <c r="F2051" i="5"/>
  <c r="G2051" i="5"/>
  <c r="H2051" i="5"/>
  <c r="I2051" i="5"/>
  <c r="J2051" i="5"/>
  <c r="K2051" i="5"/>
  <c r="D2052" i="5"/>
  <c r="E2052" i="5"/>
  <c r="F2052" i="5"/>
  <c r="G2052" i="5"/>
  <c r="H2052" i="5"/>
  <c r="I2052" i="5"/>
  <c r="J2052" i="5"/>
  <c r="K2052" i="5"/>
  <c r="D2053" i="5"/>
  <c r="E2053" i="5"/>
  <c r="F2053" i="5"/>
  <c r="G2053" i="5"/>
  <c r="H2053" i="5"/>
  <c r="I2053" i="5"/>
  <c r="J2053" i="5"/>
  <c r="K2053" i="5"/>
  <c r="D2054" i="5"/>
  <c r="E2054" i="5"/>
  <c r="F2054" i="5"/>
  <c r="G2054" i="5"/>
  <c r="H2054" i="5"/>
  <c r="I2054" i="5"/>
  <c r="J2054" i="5"/>
  <c r="K2054" i="5"/>
  <c r="D2055" i="5"/>
  <c r="E2055" i="5"/>
  <c r="F2055" i="5"/>
  <c r="G2055" i="5"/>
  <c r="H2055" i="5"/>
  <c r="I2055" i="5"/>
  <c r="J2055" i="5"/>
  <c r="K2055" i="5"/>
  <c r="D2056" i="5"/>
  <c r="E2056" i="5"/>
  <c r="F2056" i="5"/>
  <c r="G2056" i="5"/>
  <c r="H2056" i="5"/>
  <c r="I2056" i="5"/>
  <c r="J2056" i="5"/>
  <c r="K2056" i="5"/>
  <c r="D2057" i="5"/>
  <c r="E2057" i="5"/>
  <c r="F2057" i="5"/>
  <c r="G2057" i="5"/>
  <c r="H2057" i="5"/>
  <c r="I2057" i="5"/>
  <c r="J2057" i="5"/>
  <c r="K2057" i="5"/>
  <c r="D2058" i="5"/>
  <c r="E2058" i="5"/>
  <c r="F2058" i="5"/>
  <c r="G2058" i="5"/>
  <c r="H2058" i="5"/>
  <c r="I2058" i="5"/>
  <c r="J2058" i="5"/>
  <c r="K2058" i="5"/>
  <c r="D2059" i="5"/>
  <c r="E2059" i="5"/>
  <c r="F2059" i="5"/>
  <c r="G2059" i="5"/>
  <c r="H2059" i="5"/>
  <c r="I2059" i="5"/>
  <c r="J2059" i="5"/>
  <c r="K2059" i="5"/>
  <c r="D2060" i="5"/>
  <c r="E2060" i="5"/>
  <c r="F2060" i="5"/>
  <c r="G2060" i="5"/>
  <c r="H2060" i="5"/>
  <c r="I2060" i="5"/>
  <c r="J2060" i="5"/>
  <c r="K2060" i="5"/>
  <c r="D2061" i="5"/>
  <c r="E2061" i="5"/>
  <c r="F2061" i="5"/>
  <c r="G2061" i="5"/>
  <c r="H2061" i="5"/>
  <c r="I2061" i="5"/>
  <c r="J2061" i="5"/>
  <c r="K2061" i="5"/>
  <c r="D2062" i="5"/>
  <c r="E2062" i="5"/>
  <c r="F2062" i="5"/>
  <c r="G2062" i="5"/>
  <c r="H2062" i="5"/>
  <c r="I2062" i="5"/>
  <c r="J2062" i="5"/>
  <c r="K2062" i="5"/>
  <c r="D2063" i="5"/>
  <c r="E2063" i="5"/>
  <c r="F2063" i="5"/>
  <c r="G2063" i="5"/>
  <c r="H2063" i="5"/>
  <c r="I2063" i="5"/>
  <c r="J2063" i="5"/>
  <c r="K2063" i="5"/>
  <c r="D2064" i="5"/>
  <c r="E2064" i="5"/>
  <c r="F2064" i="5"/>
  <c r="G2064" i="5"/>
  <c r="H2064" i="5"/>
  <c r="I2064" i="5"/>
  <c r="J2064" i="5"/>
  <c r="K2064" i="5"/>
  <c r="D2065" i="5"/>
  <c r="E2065" i="5"/>
  <c r="F2065" i="5"/>
  <c r="G2065" i="5"/>
  <c r="H2065" i="5"/>
  <c r="I2065" i="5"/>
  <c r="J2065" i="5"/>
  <c r="K2065" i="5"/>
  <c r="D2066" i="5"/>
  <c r="E2066" i="5"/>
  <c r="F2066" i="5"/>
  <c r="G2066" i="5"/>
  <c r="H2066" i="5"/>
  <c r="I2066" i="5"/>
  <c r="J2066" i="5"/>
  <c r="K2066" i="5"/>
  <c r="D2067" i="5"/>
  <c r="E2067" i="5"/>
  <c r="F2067" i="5"/>
  <c r="G2067" i="5"/>
  <c r="H2067" i="5"/>
  <c r="I2067" i="5"/>
  <c r="J2067" i="5"/>
  <c r="K2067" i="5"/>
  <c r="D2068" i="5"/>
  <c r="E2068" i="5"/>
  <c r="F2068" i="5"/>
  <c r="G2068" i="5"/>
  <c r="H2068" i="5"/>
  <c r="I2068" i="5"/>
  <c r="J2068" i="5"/>
  <c r="K2068" i="5"/>
  <c r="D2069" i="5"/>
  <c r="E2069" i="5"/>
  <c r="F2069" i="5"/>
  <c r="G2069" i="5"/>
  <c r="H2069" i="5"/>
  <c r="I2069" i="5"/>
  <c r="J2069" i="5"/>
  <c r="K2069" i="5"/>
  <c r="D2070" i="5"/>
  <c r="E2070" i="5"/>
  <c r="F2070" i="5"/>
  <c r="G2070" i="5"/>
  <c r="H2070" i="5"/>
  <c r="I2070" i="5"/>
  <c r="J2070" i="5"/>
  <c r="K2070" i="5"/>
  <c r="D2071" i="5"/>
  <c r="E2071" i="5"/>
  <c r="F2071" i="5"/>
  <c r="G2071" i="5"/>
  <c r="H2071" i="5"/>
  <c r="I2071" i="5"/>
  <c r="J2071" i="5"/>
  <c r="K2071" i="5"/>
  <c r="D2072" i="5"/>
  <c r="E2072" i="5"/>
  <c r="F2072" i="5"/>
  <c r="G2072" i="5"/>
  <c r="H2072" i="5"/>
  <c r="I2072" i="5"/>
  <c r="J2072" i="5"/>
  <c r="K2072" i="5"/>
  <c r="D2073" i="5"/>
  <c r="E2073" i="5"/>
  <c r="F2073" i="5"/>
  <c r="G2073" i="5"/>
  <c r="H2073" i="5"/>
  <c r="I2073" i="5"/>
  <c r="J2073" i="5"/>
  <c r="K2073" i="5"/>
  <c r="D2074" i="5"/>
  <c r="E2074" i="5"/>
  <c r="F2074" i="5"/>
  <c r="G2074" i="5"/>
  <c r="H2074" i="5"/>
  <c r="I2074" i="5"/>
  <c r="J2074" i="5"/>
  <c r="K2074" i="5"/>
  <c r="D2075" i="5"/>
  <c r="E2075" i="5"/>
  <c r="F2075" i="5"/>
  <c r="G2075" i="5"/>
  <c r="H2075" i="5"/>
  <c r="I2075" i="5"/>
  <c r="J2075" i="5"/>
  <c r="K2075" i="5"/>
  <c r="D2076" i="5"/>
  <c r="E2076" i="5"/>
  <c r="F2076" i="5"/>
  <c r="G2076" i="5"/>
  <c r="H2076" i="5"/>
  <c r="I2076" i="5"/>
  <c r="J2076" i="5"/>
  <c r="K2076" i="5"/>
  <c r="D2077" i="5"/>
  <c r="E2077" i="5"/>
  <c r="F2077" i="5"/>
  <c r="G2077" i="5"/>
  <c r="H2077" i="5"/>
  <c r="I2077" i="5"/>
  <c r="J2077" i="5"/>
  <c r="K2077" i="5"/>
  <c r="D2078" i="5"/>
  <c r="E2078" i="5"/>
  <c r="F2078" i="5"/>
  <c r="G2078" i="5"/>
  <c r="H2078" i="5"/>
  <c r="I2078" i="5"/>
  <c r="J2078" i="5"/>
  <c r="K2078" i="5"/>
  <c r="D2079" i="5"/>
  <c r="E2079" i="5"/>
  <c r="F2079" i="5"/>
  <c r="G2079" i="5"/>
  <c r="H2079" i="5"/>
  <c r="I2079" i="5"/>
  <c r="J2079" i="5"/>
  <c r="K2079" i="5"/>
  <c r="D2080" i="5"/>
  <c r="E2080" i="5"/>
  <c r="F2080" i="5"/>
  <c r="G2080" i="5"/>
  <c r="H2080" i="5"/>
  <c r="I2080" i="5"/>
  <c r="J2080" i="5"/>
  <c r="K2080" i="5"/>
  <c r="D2081" i="5"/>
  <c r="E2081" i="5"/>
  <c r="F2081" i="5"/>
  <c r="G2081" i="5"/>
  <c r="H2081" i="5"/>
  <c r="I2081" i="5"/>
  <c r="J2081" i="5"/>
  <c r="K2081" i="5"/>
  <c r="D2082" i="5"/>
  <c r="E2082" i="5"/>
  <c r="F2082" i="5"/>
  <c r="G2082" i="5"/>
  <c r="H2082" i="5"/>
  <c r="I2082" i="5"/>
  <c r="J2082" i="5"/>
  <c r="K2082" i="5"/>
  <c r="D2083" i="5"/>
  <c r="E2083" i="5"/>
  <c r="F2083" i="5"/>
  <c r="G2083" i="5"/>
  <c r="H2083" i="5"/>
  <c r="I2083" i="5"/>
  <c r="J2083" i="5"/>
  <c r="K2083" i="5"/>
  <c r="D2084" i="5"/>
  <c r="E2084" i="5"/>
  <c r="F2084" i="5"/>
  <c r="G2084" i="5"/>
  <c r="H2084" i="5"/>
  <c r="I2084" i="5"/>
  <c r="J2084" i="5"/>
  <c r="K2084" i="5"/>
  <c r="D2085" i="5"/>
  <c r="E2085" i="5"/>
  <c r="F2085" i="5"/>
  <c r="G2085" i="5"/>
  <c r="H2085" i="5"/>
  <c r="I2085" i="5"/>
  <c r="J2085" i="5"/>
  <c r="K2085" i="5"/>
  <c r="D2086" i="5"/>
  <c r="E2086" i="5"/>
  <c r="F2086" i="5"/>
  <c r="G2086" i="5"/>
  <c r="H2086" i="5"/>
  <c r="I2086" i="5"/>
  <c r="J2086" i="5"/>
  <c r="K2086" i="5"/>
  <c r="D2087" i="5"/>
  <c r="E2087" i="5"/>
  <c r="F2087" i="5"/>
  <c r="G2087" i="5"/>
  <c r="H2087" i="5"/>
  <c r="I2087" i="5"/>
  <c r="J2087" i="5"/>
  <c r="K2087" i="5"/>
  <c r="D2088" i="5"/>
  <c r="E2088" i="5"/>
  <c r="F2088" i="5"/>
  <c r="G2088" i="5"/>
  <c r="H2088" i="5"/>
  <c r="I2088" i="5"/>
  <c r="J2088" i="5"/>
  <c r="K2088" i="5"/>
  <c r="D2089" i="5"/>
  <c r="E2089" i="5"/>
  <c r="F2089" i="5"/>
  <c r="G2089" i="5"/>
  <c r="H2089" i="5"/>
  <c r="I2089" i="5"/>
  <c r="J2089" i="5"/>
  <c r="K2089" i="5"/>
  <c r="D2090" i="5"/>
  <c r="E2090" i="5"/>
  <c r="F2090" i="5"/>
  <c r="G2090" i="5"/>
  <c r="H2090" i="5"/>
  <c r="I2090" i="5"/>
  <c r="J2090" i="5"/>
  <c r="K2090" i="5"/>
  <c r="D2091" i="5"/>
  <c r="E2091" i="5"/>
  <c r="F2091" i="5"/>
  <c r="G2091" i="5"/>
  <c r="H2091" i="5"/>
  <c r="I2091" i="5"/>
  <c r="J2091" i="5"/>
  <c r="K2091" i="5"/>
  <c r="D2092" i="5"/>
  <c r="E2092" i="5"/>
  <c r="F2092" i="5"/>
  <c r="G2092" i="5"/>
  <c r="H2092" i="5"/>
  <c r="I2092" i="5"/>
  <c r="J2092" i="5"/>
  <c r="K2092" i="5"/>
  <c r="D2093" i="5"/>
  <c r="E2093" i="5"/>
  <c r="F2093" i="5"/>
  <c r="G2093" i="5"/>
  <c r="H2093" i="5"/>
  <c r="I2093" i="5"/>
  <c r="J2093" i="5"/>
  <c r="K2093" i="5"/>
  <c r="D2094" i="5"/>
  <c r="E2094" i="5"/>
  <c r="F2094" i="5"/>
  <c r="G2094" i="5"/>
  <c r="H2094" i="5"/>
  <c r="I2094" i="5"/>
  <c r="J2094" i="5"/>
  <c r="K2094" i="5"/>
  <c r="D2095" i="5"/>
  <c r="E2095" i="5"/>
  <c r="F2095" i="5"/>
  <c r="G2095" i="5"/>
  <c r="H2095" i="5"/>
  <c r="I2095" i="5"/>
  <c r="J2095" i="5"/>
  <c r="K2095" i="5"/>
  <c r="D2096" i="5"/>
  <c r="E2096" i="5"/>
  <c r="F2096" i="5"/>
  <c r="G2096" i="5"/>
  <c r="H2096" i="5"/>
  <c r="I2096" i="5"/>
  <c r="J2096" i="5"/>
  <c r="K2096" i="5"/>
  <c r="D2097" i="5"/>
  <c r="E2097" i="5"/>
  <c r="F2097" i="5"/>
  <c r="G2097" i="5"/>
  <c r="H2097" i="5"/>
  <c r="I2097" i="5"/>
  <c r="J2097" i="5"/>
  <c r="K2097" i="5"/>
  <c r="D2098" i="5"/>
  <c r="E2098" i="5"/>
  <c r="F2098" i="5"/>
  <c r="G2098" i="5"/>
  <c r="H2098" i="5"/>
  <c r="I2098" i="5"/>
  <c r="J2098" i="5"/>
  <c r="K2098" i="5"/>
  <c r="D2099" i="5"/>
  <c r="E2099" i="5"/>
  <c r="F2099" i="5"/>
  <c r="G2099" i="5"/>
  <c r="H2099" i="5"/>
  <c r="I2099" i="5"/>
  <c r="J2099" i="5"/>
  <c r="K2099" i="5"/>
  <c r="D2100" i="5"/>
  <c r="E2100" i="5"/>
  <c r="F2100" i="5"/>
  <c r="G2100" i="5"/>
  <c r="H2100" i="5"/>
  <c r="I2100" i="5"/>
  <c r="J2100" i="5"/>
  <c r="K2100" i="5"/>
  <c r="D2101" i="5"/>
  <c r="E2101" i="5"/>
  <c r="F2101" i="5"/>
  <c r="G2101" i="5"/>
  <c r="H2101" i="5"/>
  <c r="I2101" i="5"/>
  <c r="J2101" i="5"/>
  <c r="K2101" i="5"/>
  <c r="D2102" i="5"/>
  <c r="E2102" i="5"/>
  <c r="F2102" i="5"/>
  <c r="G2102" i="5"/>
  <c r="H2102" i="5"/>
  <c r="I2102" i="5"/>
  <c r="J2102" i="5"/>
  <c r="K2102" i="5"/>
  <c r="D2103" i="5"/>
  <c r="E2103" i="5"/>
  <c r="F2103" i="5"/>
  <c r="G2103" i="5"/>
  <c r="H2103" i="5"/>
  <c r="I2103" i="5"/>
  <c r="J2103" i="5"/>
  <c r="K2103" i="5"/>
  <c r="D2104" i="5"/>
  <c r="E2104" i="5"/>
  <c r="F2104" i="5"/>
  <c r="G2104" i="5"/>
  <c r="H2104" i="5"/>
  <c r="I2104" i="5"/>
  <c r="J2104" i="5"/>
  <c r="K2104" i="5"/>
  <c r="D2105" i="5"/>
  <c r="E2105" i="5"/>
  <c r="F2105" i="5"/>
  <c r="G2105" i="5"/>
  <c r="H2105" i="5"/>
  <c r="I2105" i="5"/>
  <c r="J2105" i="5"/>
  <c r="K2105" i="5"/>
  <c r="D2106" i="5"/>
  <c r="E2106" i="5"/>
  <c r="F2106" i="5"/>
  <c r="G2106" i="5"/>
  <c r="H2106" i="5"/>
  <c r="I2106" i="5"/>
  <c r="J2106" i="5"/>
  <c r="K2106" i="5"/>
  <c r="D2107" i="5"/>
  <c r="E2107" i="5"/>
  <c r="F2107" i="5"/>
  <c r="G2107" i="5"/>
  <c r="H2107" i="5"/>
  <c r="I2107" i="5"/>
  <c r="J2107" i="5"/>
  <c r="K2107" i="5"/>
  <c r="D2108" i="5"/>
  <c r="E2108" i="5"/>
  <c r="F2108" i="5"/>
  <c r="G2108" i="5"/>
  <c r="H2108" i="5"/>
  <c r="I2108" i="5"/>
  <c r="J2108" i="5"/>
  <c r="K2108" i="5"/>
  <c r="D2109" i="5"/>
  <c r="E2109" i="5"/>
  <c r="F2109" i="5"/>
  <c r="G2109" i="5"/>
  <c r="H2109" i="5"/>
  <c r="I2109" i="5"/>
  <c r="J2109" i="5"/>
  <c r="K2109" i="5"/>
  <c r="D2110" i="5"/>
  <c r="E2110" i="5"/>
  <c r="F2110" i="5"/>
  <c r="G2110" i="5"/>
  <c r="H2110" i="5"/>
  <c r="I2110" i="5"/>
  <c r="J2110" i="5"/>
  <c r="K2110" i="5"/>
  <c r="D2111" i="5"/>
  <c r="E2111" i="5"/>
  <c r="F2111" i="5"/>
  <c r="G2111" i="5"/>
  <c r="H2111" i="5"/>
  <c r="I2111" i="5"/>
  <c r="J2111" i="5"/>
  <c r="K2111" i="5"/>
  <c r="D2112" i="5"/>
  <c r="E2112" i="5"/>
  <c r="F2112" i="5"/>
  <c r="G2112" i="5"/>
  <c r="H2112" i="5"/>
  <c r="I2112" i="5"/>
  <c r="J2112" i="5"/>
  <c r="K2112" i="5"/>
  <c r="D2113" i="5"/>
  <c r="E2113" i="5"/>
  <c r="F2113" i="5"/>
  <c r="G2113" i="5"/>
  <c r="H2113" i="5"/>
  <c r="I2113" i="5"/>
  <c r="J2113" i="5"/>
  <c r="K2113" i="5"/>
  <c r="D2114" i="5"/>
  <c r="E2114" i="5"/>
  <c r="F2114" i="5"/>
  <c r="G2114" i="5"/>
  <c r="H2114" i="5"/>
  <c r="I2114" i="5"/>
  <c r="J2114" i="5"/>
  <c r="K2114" i="5"/>
  <c r="D2115" i="5"/>
  <c r="E2115" i="5"/>
  <c r="F2115" i="5"/>
  <c r="G2115" i="5"/>
  <c r="H2115" i="5"/>
  <c r="I2115" i="5"/>
  <c r="J2115" i="5"/>
  <c r="K2115" i="5"/>
  <c r="D2116" i="5"/>
  <c r="E2116" i="5"/>
  <c r="F2116" i="5"/>
  <c r="G2116" i="5"/>
  <c r="H2116" i="5"/>
  <c r="I2116" i="5"/>
  <c r="J2116" i="5"/>
  <c r="K2116" i="5"/>
  <c r="D2117" i="5"/>
  <c r="E2117" i="5"/>
  <c r="F2117" i="5"/>
  <c r="G2117" i="5"/>
  <c r="H2117" i="5"/>
  <c r="I2117" i="5"/>
  <c r="J2117" i="5"/>
  <c r="K2117" i="5"/>
  <c r="D2118" i="5"/>
  <c r="E2118" i="5"/>
  <c r="F2118" i="5"/>
  <c r="G2118" i="5"/>
  <c r="H2118" i="5"/>
  <c r="I2118" i="5"/>
  <c r="J2118" i="5"/>
  <c r="K2118" i="5"/>
  <c r="D2119" i="5"/>
  <c r="E2119" i="5"/>
  <c r="F2119" i="5"/>
  <c r="G2119" i="5"/>
  <c r="H2119" i="5"/>
  <c r="I2119" i="5"/>
  <c r="J2119" i="5"/>
  <c r="K2119" i="5"/>
  <c r="D2120" i="5"/>
  <c r="E2120" i="5"/>
  <c r="F2120" i="5"/>
  <c r="G2120" i="5"/>
  <c r="H2120" i="5"/>
  <c r="I2120" i="5"/>
  <c r="J2120" i="5"/>
  <c r="K2120" i="5"/>
  <c r="D2121" i="5"/>
  <c r="E2121" i="5"/>
  <c r="F2121" i="5"/>
  <c r="G2121" i="5"/>
  <c r="H2121" i="5"/>
  <c r="I2121" i="5"/>
  <c r="J2121" i="5"/>
  <c r="K2121" i="5"/>
  <c r="D2122" i="5"/>
  <c r="E2122" i="5"/>
  <c r="F2122" i="5"/>
  <c r="G2122" i="5"/>
  <c r="H2122" i="5"/>
  <c r="I2122" i="5"/>
  <c r="J2122" i="5"/>
  <c r="K2122" i="5"/>
  <c r="D2123" i="5"/>
  <c r="E2123" i="5"/>
  <c r="F2123" i="5"/>
  <c r="G2123" i="5"/>
  <c r="H2123" i="5"/>
  <c r="I2123" i="5"/>
  <c r="J2123" i="5"/>
  <c r="K2123" i="5"/>
  <c r="D2124" i="5"/>
  <c r="E2124" i="5"/>
  <c r="F2124" i="5"/>
  <c r="G2124" i="5"/>
  <c r="H2124" i="5"/>
  <c r="I2124" i="5"/>
  <c r="J2124" i="5"/>
  <c r="K2124" i="5"/>
  <c r="D2125" i="5"/>
  <c r="E2125" i="5"/>
  <c r="F2125" i="5"/>
  <c r="G2125" i="5"/>
  <c r="H2125" i="5"/>
  <c r="I2125" i="5"/>
  <c r="J2125" i="5"/>
  <c r="K2125" i="5"/>
  <c r="D2126" i="5"/>
  <c r="E2126" i="5"/>
  <c r="F2126" i="5"/>
  <c r="G2126" i="5"/>
  <c r="H2126" i="5"/>
  <c r="I2126" i="5"/>
  <c r="J2126" i="5"/>
  <c r="K2126" i="5"/>
  <c r="D2127" i="5"/>
  <c r="E2127" i="5"/>
  <c r="F2127" i="5"/>
  <c r="G2127" i="5"/>
  <c r="H2127" i="5"/>
  <c r="I2127" i="5"/>
  <c r="J2127" i="5"/>
  <c r="K2127" i="5"/>
  <c r="D2128" i="5"/>
  <c r="E2128" i="5"/>
  <c r="F2128" i="5"/>
  <c r="G2128" i="5"/>
  <c r="H2128" i="5"/>
  <c r="I2128" i="5"/>
  <c r="J2128" i="5"/>
  <c r="K2128" i="5"/>
  <c r="D2129" i="5"/>
  <c r="E2129" i="5"/>
  <c r="F2129" i="5"/>
  <c r="G2129" i="5"/>
  <c r="H2129" i="5"/>
  <c r="I2129" i="5"/>
  <c r="J2129" i="5"/>
  <c r="K2129" i="5"/>
  <c r="D2130" i="5"/>
  <c r="E2130" i="5"/>
  <c r="F2130" i="5"/>
  <c r="G2130" i="5"/>
  <c r="H2130" i="5"/>
  <c r="I2130" i="5"/>
  <c r="J2130" i="5"/>
  <c r="K2130" i="5"/>
  <c r="D2131" i="5"/>
  <c r="E2131" i="5"/>
  <c r="F2131" i="5"/>
  <c r="G2131" i="5"/>
  <c r="H2131" i="5"/>
  <c r="I2131" i="5"/>
  <c r="J2131" i="5"/>
  <c r="K2131" i="5"/>
  <c r="D2132" i="5"/>
  <c r="E2132" i="5"/>
  <c r="F2132" i="5"/>
  <c r="G2132" i="5"/>
  <c r="H2132" i="5"/>
  <c r="I2132" i="5"/>
  <c r="J2132" i="5"/>
  <c r="K2132" i="5"/>
  <c r="D2133" i="5"/>
  <c r="E2133" i="5"/>
  <c r="F2133" i="5"/>
  <c r="G2133" i="5"/>
  <c r="H2133" i="5"/>
  <c r="I2133" i="5"/>
  <c r="J2133" i="5"/>
  <c r="K2133" i="5"/>
  <c r="D2134" i="5"/>
  <c r="E2134" i="5"/>
  <c r="F2134" i="5"/>
  <c r="G2134" i="5"/>
  <c r="H2134" i="5"/>
  <c r="I2134" i="5"/>
  <c r="J2134" i="5"/>
  <c r="K2134" i="5"/>
  <c r="D2135" i="5"/>
  <c r="E2135" i="5"/>
  <c r="F2135" i="5"/>
  <c r="G2135" i="5"/>
  <c r="H2135" i="5"/>
  <c r="I2135" i="5"/>
  <c r="J2135" i="5"/>
  <c r="K2135" i="5"/>
  <c r="D2136" i="5"/>
  <c r="E2136" i="5"/>
  <c r="F2136" i="5"/>
  <c r="G2136" i="5"/>
  <c r="H2136" i="5"/>
  <c r="I2136" i="5"/>
  <c r="J2136" i="5"/>
  <c r="K2136" i="5"/>
  <c r="D2137" i="5"/>
  <c r="E2137" i="5"/>
  <c r="F2137" i="5"/>
  <c r="G2137" i="5"/>
  <c r="H2137" i="5"/>
  <c r="I2137" i="5"/>
  <c r="J2137" i="5"/>
  <c r="K2137" i="5"/>
  <c r="D2138" i="5"/>
  <c r="E2138" i="5"/>
  <c r="F2138" i="5"/>
  <c r="G2138" i="5"/>
  <c r="H2138" i="5"/>
  <c r="I2138" i="5"/>
  <c r="J2138" i="5"/>
  <c r="K2138" i="5"/>
  <c r="D2139" i="5"/>
  <c r="E2139" i="5"/>
  <c r="F2139" i="5"/>
  <c r="G2139" i="5"/>
  <c r="H2139" i="5"/>
  <c r="I2139" i="5"/>
  <c r="J2139" i="5"/>
  <c r="K2139" i="5"/>
  <c r="D2140" i="5"/>
  <c r="E2140" i="5"/>
  <c r="F2140" i="5"/>
  <c r="G2140" i="5"/>
  <c r="H2140" i="5"/>
  <c r="I2140" i="5"/>
  <c r="J2140" i="5"/>
  <c r="K2140" i="5"/>
  <c r="D2141" i="5"/>
  <c r="E2141" i="5"/>
  <c r="F2141" i="5"/>
  <c r="G2141" i="5"/>
  <c r="H2141" i="5"/>
  <c r="I2141" i="5"/>
  <c r="J2141" i="5"/>
  <c r="K2141" i="5"/>
  <c r="D2142" i="5"/>
  <c r="E2142" i="5"/>
  <c r="F2142" i="5"/>
  <c r="G2142" i="5"/>
  <c r="H2142" i="5"/>
  <c r="I2142" i="5"/>
  <c r="J2142" i="5"/>
  <c r="K2142" i="5"/>
  <c r="D2143" i="5"/>
  <c r="E2143" i="5"/>
  <c r="F2143" i="5"/>
  <c r="G2143" i="5"/>
  <c r="H2143" i="5"/>
  <c r="I2143" i="5"/>
  <c r="J2143" i="5"/>
  <c r="K2143" i="5"/>
  <c r="D2144" i="5"/>
  <c r="E2144" i="5"/>
  <c r="F2144" i="5"/>
  <c r="G2144" i="5"/>
  <c r="H2144" i="5"/>
  <c r="I2144" i="5"/>
  <c r="J2144" i="5"/>
  <c r="K2144" i="5"/>
  <c r="D2145" i="5"/>
  <c r="E2145" i="5"/>
  <c r="F2145" i="5"/>
  <c r="G2145" i="5"/>
  <c r="H2145" i="5"/>
  <c r="I2145" i="5"/>
  <c r="J2145" i="5"/>
  <c r="K2145" i="5"/>
  <c r="D2146" i="5"/>
  <c r="E2146" i="5"/>
  <c r="F2146" i="5"/>
  <c r="G2146" i="5"/>
  <c r="H2146" i="5"/>
  <c r="I2146" i="5"/>
  <c r="J2146" i="5"/>
  <c r="K2146" i="5"/>
  <c r="D2147" i="5"/>
  <c r="E2147" i="5"/>
  <c r="F2147" i="5"/>
  <c r="G2147" i="5"/>
  <c r="H2147" i="5"/>
  <c r="I2147" i="5"/>
  <c r="J2147" i="5"/>
  <c r="K2147" i="5"/>
  <c r="D2148" i="5"/>
  <c r="E2148" i="5"/>
  <c r="F2148" i="5"/>
  <c r="G2148" i="5"/>
  <c r="H2148" i="5"/>
  <c r="I2148" i="5"/>
  <c r="J2148" i="5"/>
  <c r="K2148" i="5"/>
  <c r="D2149" i="5"/>
  <c r="E2149" i="5"/>
  <c r="F2149" i="5"/>
  <c r="G2149" i="5"/>
  <c r="H2149" i="5"/>
  <c r="I2149" i="5"/>
  <c r="J2149" i="5"/>
  <c r="K2149" i="5"/>
  <c r="D2150" i="5"/>
  <c r="E2150" i="5"/>
  <c r="F2150" i="5"/>
  <c r="G2150" i="5"/>
  <c r="H2150" i="5"/>
  <c r="I2150" i="5"/>
  <c r="J2150" i="5"/>
  <c r="K2150" i="5"/>
  <c r="D2151" i="5"/>
  <c r="E2151" i="5"/>
  <c r="F2151" i="5"/>
  <c r="G2151" i="5"/>
  <c r="H2151" i="5"/>
  <c r="I2151" i="5"/>
  <c r="J2151" i="5"/>
  <c r="K2151" i="5"/>
  <c r="D2152" i="5"/>
  <c r="E2152" i="5"/>
  <c r="F2152" i="5"/>
  <c r="G2152" i="5"/>
  <c r="H2152" i="5"/>
  <c r="I2152" i="5"/>
  <c r="J2152" i="5"/>
  <c r="K2152" i="5"/>
  <c r="D2153" i="5"/>
  <c r="E2153" i="5"/>
  <c r="F2153" i="5"/>
  <c r="G2153" i="5"/>
  <c r="H2153" i="5"/>
  <c r="I2153" i="5"/>
  <c r="J2153" i="5"/>
  <c r="K2153" i="5"/>
  <c r="D2154" i="5"/>
  <c r="E2154" i="5"/>
  <c r="F2154" i="5"/>
  <c r="G2154" i="5"/>
  <c r="H2154" i="5"/>
  <c r="I2154" i="5"/>
  <c r="J2154" i="5"/>
  <c r="K2154" i="5"/>
  <c r="D2155" i="5"/>
  <c r="E2155" i="5"/>
  <c r="F2155" i="5"/>
  <c r="G2155" i="5"/>
  <c r="H2155" i="5"/>
  <c r="I2155" i="5"/>
  <c r="J2155" i="5"/>
  <c r="K2155" i="5"/>
  <c r="D2156" i="5"/>
  <c r="E2156" i="5"/>
  <c r="F2156" i="5"/>
  <c r="G2156" i="5"/>
  <c r="H2156" i="5"/>
  <c r="I2156" i="5"/>
  <c r="J2156" i="5"/>
  <c r="K2156" i="5"/>
  <c r="D2157" i="5"/>
  <c r="E2157" i="5"/>
  <c r="F2157" i="5"/>
  <c r="G2157" i="5"/>
  <c r="H2157" i="5"/>
  <c r="I2157" i="5"/>
  <c r="J2157" i="5"/>
  <c r="K2157" i="5"/>
  <c r="D2158" i="5"/>
  <c r="E2158" i="5"/>
  <c r="F2158" i="5"/>
  <c r="G2158" i="5"/>
  <c r="H2158" i="5"/>
  <c r="I2158" i="5"/>
  <c r="J2158" i="5"/>
  <c r="K2158" i="5"/>
  <c r="D2159" i="5"/>
  <c r="E2159" i="5"/>
  <c r="F2159" i="5"/>
  <c r="G2159" i="5"/>
  <c r="H2159" i="5"/>
  <c r="I2159" i="5"/>
  <c r="J2159" i="5"/>
  <c r="K2159" i="5"/>
  <c r="D2160" i="5"/>
  <c r="E2160" i="5"/>
  <c r="F2160" i="5"/>
  <c r="G2160" i="5"/>
  <c r="H2160" i="5"/>
  <c r="I2160" i="5"/>
  <c r="J2160" i="5"/>
  <c r="K2160" i="5"/>
  <c r="D2161" i="5"/>
  <c r="E2161" i="5"/>
  <c r="F2161" i="5"/>
  <c r="G2161" i="5"/>
  <c r="H2161" i="5"/>
  <c r="I2161" i="5"/>
  <c r="J2161" i="5"/>
  <c r="K2161" i="5"/>
  <c r="D2162" i="5"/>
  <c r="E2162" i="5"/>
  <c r="F2162" i="5"/>
  <c r="G2162" i="5"/>
  <c r="H2162" i="5"/>
  <c r="I2162" i="5"/>
  <c r="J2162" i="5"/>
  <c r="K2162" i="5"/>
  <c r="D2163" i="5"/>
  <c r="E2163" i="5"/>
  <c r="F2163" i="5"/>
  <c r="G2163" i="5"/>
  <c r="H2163" i="5"/>
  <c r="I2163" i="5"/>
  <c r="J2163" i="5"/>
  <c r="K2163" i="5"/>
  <c r="D2164" i="5"/>
  <c r="E2164" i="5"/>
  <c r="F2164" i="5"/>
  <c r="G2164" i="5"/>
  <c r="H2164" i="5"/>
  <c r="I2164" i="5"/>
  <c r="J2164" i="5"/>
  <c r="K2164" i="5"/>
  <c r="D2165" i="5"/>
  <c r="E2165" i="5"/>
  <c r="F2165" i="5"/>
  <c r="G2165" i="5"/>
  <c r="H2165" i="5"/>
  <c r="I2165" i="5"/>
  <c r="J2165" i="5"/>
  <c r="K2165" i="5"/>
  <c r="D2166" i="5"/>
  <c r="E2166" i="5"/>
  <c r="F2166" i="5"/>
  <c r="G2166" i="5"/>
  <c r="H2166" i="5"/>
  <c r="I2166" i="5"/>
  <c r="J2166" i="5"/>
  <c r="K2166" i="5"/>
  <c r="D2167" i="5"/>
  <c r="E2167" i="5"/>
  <c r="F2167" i="5"/>
  <c r="G2167" i="5"/>
  <c r="H2167" i="5"/>
  <c r="I2167" i="5"/>
  <c r="J2167" i="5"/>
  <c r="K2167" i="5"/>
  <c r="D2168" i="5"/>
  <c r="E2168" i="5"/>
  <c r="F2168" i="5"/>
  <c r="G2168" i="5"/>
  <c r="H2168" i="5"/>
  <c r="I2168" i="5"/>
  <c r="J2168" i="5"/>
  <c r="K2168" i="5"/>
  <c r="D2169" i="5"/>
  <c r="E2169" i="5"/>
  <c r="F2169" i="5"/>
  <c r="G2169" i="5"/>
  <c r="H2169" i="5"/>
  <c r="I2169" i="5"/>
  <c r="J2169" i="5"/>
  <c r="K2169" i="5"/>
  <c r="D2170" i="5"/>
  <c r="E2170" i="5"/>
  <c r="F2170" i="5"/>
  <c r="G2170" i="5"/>
  <c r="H2170" i="5"/>
  <c r="I2170" i="5"/>
  <c r="J2170" i="5"/>
  <c r="K2170" i="5"/>
  <c r="D2171" i="5"/>
  <c r="E2171" i="5"/>
  <c r="F2171" i="5"/>
  <c r="G2171" i="5"/>
  <c r="H2171" i="5"/>
  <c r="I2171" i="5"/>
  <c r="J2171" i="5"/>
  <c r="K2171" i="5"/>
  <c r="D2172" i="5"/>
  <c r="E2172" i="5"/>
  <c r="F2172" i="5"/>
  <c r="G2172" i="5"/>
  <c r="H2172" i="5"/>
  <c r="I2172" i="5"/>
  <c r="J2172" i="5"/>
  <c r="K2172" i="5"/>
  <c r="D2173" i="5"/>
  <c r="E2173" i="5"/>
  <c r="F2173" i="5"/>
  <c r="G2173" i="5"/>
  <c r="H2173" i="5"/>
  <c r="I2173" i="5"/>
  <c r="J2173" i="5"/>
  <c r="K2173" i="5"/>
  <c r="D2174" i="5"/>
  <c r="E2174" i="5"/>
  <c r="F2174" i="5"/>
  <c r="G2174" i="5"/>
  <c r="H2174" i="5"/>
  <c r="I2174" i="5"/>
  <c r="J2174" i="5"/>
  <c r="K2174" i="5"/>
  <c r="D2175" i="5"/>
  <c r="E2175" i="5"/>
  <c r="F2175" i="5"/>
  <c r="G2175" i="5"/>
  <c r="H2175" i="5"/>
  <c r="I2175" i="5"/>
  <c r="J2175" i="5"/>
  <c r="K2175" i="5"/>
  <c r="D2176" i="5"/>
  <c r="E2176" i="5"/>
  <c r="F2176" i="5"/>
  <c r="G2176" i="5"/>
  <c r="H2176" i="5"/>
  <c r="I2176" i="5"/>
  <c r="J2176" i="5"/>
  <c r="K2176" i="5"/>
  <c r="D2177" i="5"/>
  <c r="E2177" i="5"/>
  <c r="F2177" i="5"/>
  <c r="G2177" i="5"/>
  <c r="H2177" i="5"/>
  <c r="I2177" i="5"/>
  <c r="J2177" i="5"/>
  <c r="K2177" i="5"/>
  <c r="D2178" i="5"/>
  <c r="E2178" i="5"/>
  <c r="F2178" i="5"/>
  <c r="G2178" i="5"/>
  <c r="H2178" i="5"/>
  <c r="I2178" i="5"/>
  <c r="J2178" i="5"/>
  <c r="K2178" i="5"/>
  <c r="D2179" i="5"/>
  <c r="E2179" i="5"/>
  <c r="F2179" i="5"/>
  <c r="G2179" i="5"/>
  <c r="H2179" i="5"/>
  <c r="I2179" i="5"/>
  <c r="J2179" i="5"/>
  <c r="K2179" i="5"/>
  <c r="D2180" i="5"/>
  <c r="E2180" i="5"/>
  <c r="F2180" i="5"/>
  <c r="G2180" i="5"/>
  <c r="H2180" i="5"/>
  <c r="I2180" i="5"/>
  <c r="J2180" i="5"/>
  <c r="K2180" i="5"/>
  <c r="D2181" i="5"/>
  <c r="E2181" i="5"/>
  <c r="F2181" i="5"/>
  <c r="G2181" i="5"/>
  <c r="H2181" i="5"/>
  <c r="I2181" i="5"/>
  <c r="J2181" i="5"/>
  <c r="K2181" i="5"/>
  <c r="D2182" i="5"/>
  <c r="E2182" i="5"/>
  <c r="F2182" i="5"/>
  <c r="G2182" i="5"/>
  <c r="H2182" i="5"/>
  <c r="I2182" i="5"/>
  <c r="J2182" i="5"/>
  <c r="K2182" i="5"/>
  <c r="D2183" i="5"/>
  <c r="E2183" i="5"/>
  <c r="F2183" i="5"/>
  <c r="G2183" i="5"/>
  <c r="H2183" i="5"/>
  <c r="I2183" i="5"/>
  <c r="J2183" i="5"/>
  <c r="K2183" i="5"/>
  <c r="D2184" i="5"/>
  <c r="E2184" i="5"/>
  <c r="F2184" i="5"/>
  <c r="G2184" i="5"/>
  <c r="H2184" i="5"/>
  <c r="I2184" i="5"/>
  <c r="J2184" i="5"/>
  <c r="K2184" i="5"/>
  <c r="D2185" i="5"/>
  <c r="E2185" i="5"/>
  <c r="F2185" i="5"/>
  <c r="G2185" i="5"/>
  <c r="H2185" i="5"/>
  <c r="I2185" i="5"/>
  <c r="J2185" i="5"/>
  <c r="K2185" i="5"/>
  <c r="D2186" i="5"/>
  <c r="E2186" i="5"/>
  <c r="F2186" i="5"/>
  <c r="G2186" i="5"/>
  <c r="H2186" i="5"/>
  <c r="I2186" i="5"/>
  <c r="J2186" i="5"/>
  <c r="K2186" i="5"/>
  <c r="D2187" i="5"/>
  <c r="E2187" i="5"/>
  <c r="F2187" i="5"/>
  <c r="G2187" i="5"/>
  <c r="H2187" i="5"/>
  <c r="I2187" i="5"/>
  <c r="J2187" i="5"/>
  <c r="K2187" i="5"/>
  <c r="D2188" i="5"/>
  <c r="E2188" i="5"/>
  <c r="F2188" i="5"/>
  <c r="G2188" i="5"/>
  <c r="H2188" i="5"/>
  <c r="I2188" i="5"/>
  <c r="J2188" i="5"/>
  <c r="K2188" i="5"/>
  <c r="D2189" i="5"/>
  <c r="E2189" i="5"/>
  <c r="F2189" i="5"/>
  <c r="G2189" i="5"/>
  <c r="H2189" i="5"/>
  <c r="I2189" i="5"/>
  <c r="J2189" i="5"/>
  <c r="K2189" i="5"/>
  <c r="D2190" i="5"/>
  <c r="E2190" i="5"/>
  <c r="F2190" i="5"/>
  <c r="G2190" i="5"/>
  <c r="H2190" i="5"/>
  <c r="I2190" i="5"/>
  <c r="J2190" i="5"/>
  <c r="K2190" i="5"/>
  <c r="D2191" i="5"/>
  <c r="E2191" i="5"/>
  <c r="F2191" i="5"/>
  <c r="G2191" i="5"/>
  <c r="H2191" i="5"/>
  <c r="I2191" i="5"/>
  <c r="J2191" i="5"/>
  <c r="K2191" i="5"/>
  <c r="D2192" i="5"/>
  <c r="E2192" i="5"/>
  <c r="F2192" i="5"/>
  <c r="G2192" i="5"/>
  <c r="H2192" i="5"/>
  <c r="I2192" i="5"/>
  <c r="J2192" i="5"/>
  <c r="K2192" i="5"/>
  <c r="D2193" i="5"/>
  <c r="E2193" i="5"/>
  <c r="F2193" i="5"/>
  <c r="G2193" i="5"/>
  <c r="H2193" i="5"/>
  <c r="I2193" i="5"/>
  <c r="J2193" i="5"/>
  <c r="K2193" i="5"/>
  <c r="D2194" i="5"/>
  <c r="E2194" i="5"/>
  <c r="F2194" i="5"/>
  <c r="G2194" i="5"/>
  <c r="H2194" i="5"/>
  <c r="I2194" i="5"/>
  <c r="J2194" i="5"/>
  <c r="K2194" i="5"/>
  <c r="D2195" i="5"/>
  <c r="E2195" i="5"/>
  <c r="F2195" i="5"/>
  <c r="G2195" i="5"/>
  <c r="H2195" i="5"/>
  <c r="I2195" i="5"/>
  <c r="J2195" i="5"/>
  <c r="K2195" i="5"/>
  <c r="D2196" i="5"/>
  <c r="E2196" i="5"/>
  <c r="F2196" i="5"/>
  <c r="G2196" i="5"/>
  <c r="H2196" i="5"/>
  <c r="I2196" i="5"/>
  <c r="J2196" i="5"/>
  <c r="K2196" i="5"/>
  <c r="D2197" i="5"/>
  <c r="E2197" i="5"/>
  <c r="F2197" i="5"/>
  <c r="G2197" i="5"/>
  <c r="H2197" i="5"/>
  <c r="I2197" i="5"/>
  <c r="J2197" i="5"/>
  <c r="K2197" i="5"/>
  <c r="D2198" i="5"/>
  <c r="E2198" i="5"/>
  <c r="F2198" i="5"/>
  <c r="G2198" i="5"/>
  <c r="H2198" i="5"/>
  <c r="I2198" i="5"/>
  <c r="J2198" i="5"/>
  <c r="K2198" i="5"/>
  <c r="D2199" i="5"/>
  <c r="E2199" i="5"/>
  <c r="F2199" i="5"/>
  <c r="G2199" i="5"/>
  <c r="H2199" i="5"/>
  <c r="I2199" i="5"/>
  <c r="J2199" i="5"/>
  <c r="K2199" i="5"/>
  <c r="D2200" i="5"/>
  <c r="E2200" i="5"/>
  <c r="F2200" i="5"/>
  <c r="G2200" i="5"/>
  <c r="H2200" i="5"/>
  <c r="I2200" i="5"/>
  <c r="J2200" i="5"/>
  <c r="K2200" i="5"/>
  <c r="D2201" i="5"/>
  <c r="E2201" i="5"/>
  <c r="F2201" i="5"/>
  <c r="G2201" i="5"/>
  <c r="H2201" i="5"/>
  <c r="I2201" i="5"/>
  <c r="J2201" i="5"/>
  <c r="K2201" i="5"/>
  <c r="D2202" i="5"/>
  <c r="E2202" i="5"/>
  <c r="F2202" i="5"/>
  <c r="G2202" i="5"/>
  <c r="H2202" i="5"/>
  <c r="I2202" i="5"/>
  <c r="J2202" i="5"/>
  <c r="K2202" i="5"/>
  <c r="D2203" i="5"/>
  <c r="E2203" i="5"/>
  <c r="F2203" i="5"/>
  <c r="G2203" i="5"/>
  <c r="H2203" i="5"/>
  <c r="I2203" i="5"/>
  <c r="J2203" i="5"/>
  <c r="K2203" i="5"/>
  <c r="D2204" i="5"/>
  <c r="E2204" i="5"/>
  <c r="F2204" i="5"/>
  <c r="G2204" i="5"/>
  <c r="H2204" i="5"/>
  <c r="I2204" i="5"/>
  <c r="J2204" i="5"/>
  <c r="K2204" i="5"/>
  <c r="D2205" i="5"/>
  <c r="E2205" i="5"/>
  <c r="F2205" i="5"/>
  <c r="G2205" i="5"/>
  <c r="H2205" i="5"/>
  <c r="I2205" i="5"/>
  <c r="J2205" i="5"/>
  <c r="K2205" i="5"/>
  <c r="D2206" i="5"/>
  <c r="E2206" i="5"/>
  <c r="F2206" i="5"/>
  <c r="G2206" i="5"/>
  <c r="H2206" i="5"/>
  <c r="I2206" i="5"/>
  <c r="J2206" i="5"/>
  <c r="K2206" i="5"/>
  <c r="D2207" i="5"/>
  <c r="E2207" i="5"/>
  <c r="F2207" i="5"/>
  <c r="G2207" i="5"/>
  <c r="H2207" i="5"/>
  <c r="I2207" i="5"/>
  <c r="J2207" i="5"/>
  <c r="K2207" i="5"/>
  <c r="D2208" i="5"/>
  <c r="E2208" i="5"/>
  <c r="F2208" i="5"/>
  <c r="G2208" i="5"/>
  <c r="H2208" i="5"/>
  <c r="I2208" i="5"/>
  <c r="J2208" i="5"/>
  <c r="K2208" i="5"/>
  <c r="D2209" i="5"/>
  <c r="E2209" i="5"/>
  <c r="F2209" i="5"/>
  <c r="G2209" i="5"/>
  <c r="H2209" i="5"/>
  <c r="I2209" i="5"/>
  <c r="J2209" i="5"/>
  <c r="K2209" i="5"/>
  <c r="D2210" i="5"/>
  <c r="E2210" i="5"/>
  <c r="F2210" i="5"/>
  <c r="G2210" i="5"/>
  <c r="H2210" i="5"/>
  <c r="I2210" i="5"/>
  <c r="J2210" i="5"/>
  <c r="K2210" i="5"/>
  <c r="D2211" i="5"/>
  <c r="E2211" i="5"/>
  <c r="F2211" i="5"/>
  <c r="G2211" i="5"/>
  <c r="H2211" i="5"/>
  <c r="I2211" i="5"/>
  <c r="J2211" i="5"/>
  <c r="K2211" i="5"/>
  <c r="D2212" i="5"/>
  <c r="E2212" i="5"/>
  <c r="F2212" i="5"/>
  <c r="G2212" i="5"/>
  <c r="H2212" i="5"/>
  <c r="I2212" i="5"/>
  <c r="J2212" i="5"/>
  <c r="K2212" i="5"/>
  <c r="D2213" i="5"/>
  <c r="E2213" i="5"/>
  <c r="F2213" i="5"/>
  <c r="G2213" i="5"/>
  <c r="H2213" i="5"/>
  <c r="I2213" i="5"/>
  <c r="J2213" i="5"/>
  <c r="K2213" i="5"/>
  <c r="D2214" i="5"/>
  <c r="E2214" i="5"/>
  <c r="F2214" i="5"/>
  <c r="G2214" i="5"/>
  <c r="H2214" i="5"/>
  <c r="I2214" i="5"/>
  <c r="J2214" i="5"/>
  <c r="K2214" i="5"/>
  <c r="D2215" i="5"/>
  <c r="E2215" i="5"/>
  <c r="F2215" i="5"/>
  <c r="G2215" i="5"/>
  <c r="H2215" i="5"/>
  <c r="I2215" i="5"/>
  <c r="J2215" i="5"/>
  <c r="K2215" i="5"/>
  <c r="D2216" i="5"/>
  <c r="E2216" i="5"/>
  <c r="F2216" i="5"/>
  <c r="G2216" i="5"/>
  <c r="H2216" i="5"/>
  <c r="I2216" i="5"/>
  <c r="J2216" i="5"/>
  <c r="K2216" i="5"/>
  <c r="D2217" i="5"/>
  <c r="E2217" i="5"/>
  <c r="F2217" i="5"/>
  <c r="G2217" i="5"/>
  <c r="H2217" i="5"/>
  <c r="I2217" i="5"/>
  <c r="J2217" i="5"/>
  <c r="K2217" i="5"/>
  <c r="D2218" i="5"/>
  <c r="E2218" i="5"/>
  <c r="F2218" i="5"/>
  <c r="G2218" i="5"/>
  <c r="H2218" i="5"/>
  <c r="I2218" i="5"/>
  <c r="J2218" i="5"/>
  <c r="K2218" i="5"/>
  <c r="D2219" i="5"/>
  <c r="E2219" i="5"/>
  <c r="F2219" i="5"/>
  <c r="G2219" i="5"/>
  <c r="H2219" i="5"/>
  <c r="I2219" i="5"/>
  <c r="J2219" i="5"/>
  <c r="K2219" i="5"/>
  <c r="D2220" i="5"/>
  <c r="E2220" i="5"/>
  <c r="F2220" i="5"/>
  <c r="G2220" i="5"/>
  <c r="H2220" i="5"/>
  <c r="I2220" i="5"/>
  <c r="J2220" i="5"/>
  <c r="K2220" i="5"/>
  <c r="D2221" i="5"/>
  <c r="E2221" i="5"/>
  <c r="F2221" i="5"/>
  <c r="G2221" i="5"/>
  <c r="H2221" i="5"/>
  <c r="I2221" i="5"/>
  <c r="J2221" i="5"/>
  <c r="K2221" i="5"/>
  <c r="D2222" i="5"/>
  <c r="E2222" i="5"/>
  <c r="F2222" i="5"/>
  <c r="G2222" i="5"/>
  <c r="H2222" i="5"/>
  <c r="I2222" i="5"/>
  <c r="J2222" i="5"/>
  <c r="K2222" i="5"/>
  <c r="D2223" i="5"/>
  <c r="E2223" i="5"/>
  <c r="F2223" i="5"/>
  <c r="G2223" i="5"/>
  <c r="H2223" i="5"/>
  <c r="I2223" i="5"/>
  <c r="J2223" i="5"/>
  <c r="K2223" i="5"/>
  <c r="D2224" i="5"/>
  <c r="E2224" i="5"/>
  <c r="F2224" i="5"/>
  <c r="G2224" i="5"/>
  <c r="H2224" i="5"/>
  <c r="I2224" i="5"/>
  <c r="J2224" i="5"/>
  <c r="K2224" i="5"/>
  <c r="D2225" i="5"/>
  <c r="E2225" i="5"/>
  <c r="F2225" i="5"/>
  <c r="G2225" i="5"/>
  <c r="H2225" i="5"/>
  <c r="I2225" i="5"/>
  <c r="J2225" i="5"/>
  <c r="K2225" i="5"/>
  <c r="D2226" i="5"/>
  <c r="E2226" i="5"/>
  <c r="F2226" i="5"/>
  <c r="G2226" i="5"/>
  <c r="H2226" i="5"/>
  <c r="I2226" i="5"/>
  <c r="J2226" i="5"/>
  <c r="K2226" i="5"/>
  <c r="D2227" i="5"/>
  <c r="E2227" i="5"/>
  <c r="F2227" i="5"/>
  <c r="G2227" i="5"/>
  <c r="H2227" i="5"/>
  <c r="I2227" i="5"/>
  <c r="J2227" i="5"/>
  <c r="K2227" i="5"/>
  <c r="D2228" i="5"/>
  <c r="E2228" i="5"/>
  <c r="F2228" i="5"/>
  <c r="G2228" i="5"/>
  <c r="H2228" i="5"/>
  <c r="I2228" i="5"/>
  <c r="J2228" i="5"/>
  <c r="K2228" i="5"/>
  <c r="D2229" i="5"/>
  <c r="E2229" i="5"/>
  <c r="F2229" i="5"/>
  <c r="G2229" i="5"/>
  <c r="H2229" i="5"/>
  <c r="I2229" i="5"/>
  <c r="J2229" i="5"/>
  <c r="K2229" i="5"/>
  <c r="D2230" i="5"/>
  <c r="E2230" i="5"/>
  <c r="F2230" i="5"/>
  <c r="G2230" i="5"/>
  <c r="H2230" i="5"/>
  <c r="I2230" i="5"/>
  <c r="J2230" i="5"/>
  <c r="K2230" i="5"/>
  <c r="D2231" i="5"/>
  <c r="E2231" i="5"/>
  <c r="F2231" i="5"/>
  <c r="G2231" i="5"/>
  <c r="H2231" i="5"/>
  <c r="I2231" i="5"/>
  <c r="J2231" i="5"/>
  <c r="K2231" i="5"/>
  <c r="D2232" i="5"/>
  <c r="E2232" i="5"/>
  <c r="F2232" i="5"/>
  <c r="G2232" i="5"/>
  <c r="H2232" i="5"/>
  <c r="I2232" i="5"/>
  <c r="J2232" i="5"/>
  <c r="K2232" i="5"/>
  <c r="D2233" i="5"/>
  <c r="E2233" i="5"/>
  <c r="F2233" i="5"/>
  <c r="G2233" i="5"/>
  <c r="H2233" i="5"/>
  <c r="I2233" i="5"/>
  <c r="J2233" i="5"/>
  <c r="K2233" i="5"/>
  <c r="D2234" i="5"/>
  <c r="E2234" i="5"/>
  <c r="F2234" i="5"/>
  <c r="G2234" i="5"/>
  <c r="H2234" i="5"/>
  <c r="I2234" i="5"/>
  <c r="J2234" i="5"/>
  <c r="K2234" i="5"/>
  <c r="D2235" i="5"/>
  <c r="E2235" i="5"/>
  <c r="F2235" i="5"/>
  <c r="G2235" i="5"/>
  <c r="H2235" i="5"/>
  <c r="I2235" i="5"/>
  <c r="J2235" i="5"/>
  <c r="K2235" i="5"/>
  <c r="D2236" i="5"/>
  <c r="E2236" i="5"/>
  <c r="F2236" i="5"/>
  <c r="G2236" i="5"/>
  <c r="H2236" i="5"/>
  <c r="I2236" i="5"/>
  <c r="J2236" i="5"/>
  <c r="K2236" i="5"/>
  <c r="D2237" i="5"/>
  <c r="E2237" i="5"/>
  <c r="F2237" i="5"/>
  <c r="G2237" i="5"/>
  <c r="H2237" i="5"/>
  <c r="I2237" i="5"/>
  <c r="J2237" i="5"/>
  <c r="K2237" i="5"/>
  <c r="D2238" i="5"/>
  <c r="E2238" i="5"/>
  <c r="F2238" i="5"/>
  <c r="G2238" i="5"/>
  <c r="H2238" i="5"/>
  <c r="I2238" i="5"/>
  <c r="J2238" i="5"/>
  <c r="K2238" i="5"/>
  <c r="D2239" i="5"/>
  <c r="E2239" i="5"/>
  <c r="F2239" i="5"/>
  <c r="G2239" i="5"/>
  <c r="H2239" i="5"/>
  <c r="I2239" i="5"/>
  <c r="J2239" i="5"/>
  <c r="K2239" i="5"/>
  <c r="D2240" i="5"/>
  <c r="E2240" i="5"/>
  <c r="F2240" i="5"/>
  <c r="G2240" i="5"/>
  <c r="H2240" i="5"/>
  <c r="I2240" i="5"/>
  <c r="J2240" i="5"/>
  <c r="K2240" i="5"/>
  <c r="D2241" i="5"/>
  <c r="E2241" i="5"/>
  <c r="F2241" i="5"/>
  <c r="G2241" i="5"/>
  <c r="H2241" i="5"/>
  <c r="I2241" i="5"/>
  <c r="J2241" i="5"/>
  <c r="K2241" i="5"/>
  <c r="D2242" i="5"/>
  <c r="E2242" i="5"/>
  <c r="F2242" i="5"/>
  <c r="G2242" i="5"/>
  <c r="H2242" i="5"/>
  <c r="I2242" i="5"/>
  <c r="J2242" i="5"/>
  <c r="K2242" i="5"/>
  <c r="D2243" i="5"/>
  <c r="E2243" i="5"/>
  <c r="F2243" i="5"/>
  <c r="G2243" i="5"/>
  <c r="H2243" i="5"/>
  <c r="I2243" i="5"/>
  <c r="J2243" i="5"/>
  <c r="K2243" i="5"/>
  <c r="D2244" i="5"/>
  <c r="E2244" i="5"/>
  <c r="F2244" i="5"/>
  <c r="G2244" i="5"/>
  <c r="H2244" i="5"/>
  <c r="I2244" i="5"/>
  <c r="J2244" i="5"/>
  <c r="K2244" i="5"/>
  <c r="D2245" i="5"/>
  <c r="E2245" i="5"/>
  <c r="F2245" i="5"/>
  <c r="G2245" i="5"/>
  <c r="H2245" i="5"/>
  <c r="I2245" i="5"/>
  <c r="J2245" i="5"/>
  <c r="K2245" i="5"/>
  <c r="D2246" i="5"/>
  <c r="E2246" i="5"/>
  <c r="F2246" i="5"/>
  <c r="G2246" i="5"/>
  <c r="H2246" i="5"/>
  <c r="I2246" i="5"/>
  <c r="J2246" i="5"/>
  <c r="K2246" i="5"/>
  <c r="D2247" i="5"/>
  <c r="E2247" i="5"/>
  <c r="F2247" i="5"/>
  <c r="G2247" i="5"/>
  <c r="H2247" i="5"/>
  <c r="I2247" i="5"/>
  <c r="J2247" i="5"/>
  <c r="K2247" i="5"/>
  <c r="D2248" i="5"/>
  <c r="E2248" i="5"/>
  <c r="F2248" i="5"/>
  <c r="G2248" i="5"/>
  <c r="H2248" i="5"/>
  <c r="I2248" i="5"/>
  <c r="J2248" i="5"/>
  <c r="K2248" i="5"/>
  <c r="D2249" i="5"/>
  <c r="E2249" i="5"/>
  <c r="F2249" i="5"/>
  <c r="G2249" i="5"/>
  <c r="H2249" i="5"/>
  <c r="I2249" i="5"/>
  <c r="J2249" i="5"/>
  <c r="K2249" i="5"/>
  <c r="D2250" i="5"/>
  <c r="E2250" i="5"/>
  <c r="F2250" i="5"/>
  <c r="G2250" i="5"/>
  <c r="H2250" i="5"/>
  <c r="I2250" i="5"/>
  <c r="J2250" i="5"/>
  <c r="K2250" i="5"/>
  <c r="D2251" i="5"/>
  <c r="E2251" i="5"/>
  <c r="F2251" i="5"/>
  <c r="G2251" i="5"/>
  <c r="H2251" i="5"/>
  <c r="I2251" i="5"/>
  <c r="J2251" i="5"/>
  <c r="K2251" i="5"/>
  <c r="D2252" i="5"/>
  <c r="E2252" i="5"/>
  <c r="F2252" i="5"/>
  <c r="G2252" i="5"/>
  <c r="H2252" i="5"/>
  <c r="I2252" i="5"/>
  <c r="J2252" i="5"/>
  <c r="K2252" i="5"/>
  <c r="D2253" i="5"/>
  <c r="E2253" i="5"/>
  <c r="F2253" i="5"/>
  <c r="G2253" i="5"/>
  <c r="H2253" i="5"/>
  <c r="I2253" i="5"/>
  <c r="J2253" i="5"/>
  <c r="K2253" i="5"/>
  <c r="D2254" i="5"/>
  <c r="E2254" i="5"/>
  <c r="F2254" i="5"/>
  <c r="G2254" i="5"/>
  <c r="H2254" i="5"/>
  <c r="I2254" i="5"/>
  <c r="J2254" i="5"/>
  <c r="K2254" i="5"/>
  <c r="D2255" i="5"/>
  <c r="E2255" i="5"/>
  <c r="F2255" i="5"/>
  <c r="G2255" i="5"/>
  <c r="H2255" i="5"/>
  <c r="I2255" i="5"/>
  <c r="J2255" i="5"/>
  <c r="K2255" i="5"/>
  <c r="D2256" i="5"/>
  <c r="E2256" i="5"/>
  <c r="F2256" i="5"/>
  <c r="G2256" i="5"/>
  <c r="H2256" i="5"/>
  <c r="I2256" i="5"/>
  <c r="J2256" i="5"/>
  <c r="K2256" i="5"/>
  <c r="D2257" i="5"/>
  <c r="E2257" i="5"/>
  <c r="F2257" i="5"/>
  <c r="G2257" i="5"/>
  <c r="H2257" i="5"/>
  <c r="I2257" i="5"/>
  <c r="J2257" i="5"/>
  <c r="K2257" i="5"/>
  <c r="D2258" i="5"/>
  <c r="E2258" i="5"/>
  <c r="F2258" i="5"/>
  <c r="G2258" i="5"/>
  <c r="H2258" i="5"/>
  <c r="I2258" i="5"/>
  <c r="J2258" i="5"/>
  <c r="K2258" i="5"/>
  <c r="D2259" i="5"/>
  <c r="E2259" i="5"/>
  <c r="F2259" i="5"/>
  <c r="G2259" i="5"/>
  <c r="H2259" i="5"/>
  <c r="I2259" i="5"/>
  <c r="J2259" i="5"/>
  <c r="K2259" i="5"/>
  <c r="D2260" i="5"/>
  <c r="E2260" i="5"/>
  <c r="F2260" i="5"/>
  <c r="G2260" i="5"/>
  <c r="H2260" i="5"/>
  <c r="I2260" i="5"/>
  <c r="J2260" i="5"/>
  <c r="K2260" i="5"/>
  <c r="D2261" i="5"/>
  <c r="E2261" i="5"/>
  <c r="F2261" i="5"/>
  <c r="G2261" i="5"/>
  <c r="H2261" i="5"/>
  <c r="I2261" i="5"/>
  <c r="J2261" i="5"/>
  <c r="K2261" i="5"/>
  <c r="D2262" i="5"/>
  <c r="E2262" i="5"/>
  <c r="F2262" i="5"/>
  <c r="G2262" i="5"/>
  <c r="H2262" i="5"/>
  <c r="I2262" i="5"/>
  <c r="J2262" i="5"/>
  <c r="K2262" i="5"/>
  <c r="D2263" i="5"/>
  <c r="E2263" i="5"/>
  <c r="F2263" i="5"/>
  <c r="G2263" i="5"/>
  <c r="H2263" i="5"/>
  <c r="I2263" i="5"/>
  <c r="J2263" i="5"/>
  <c r="K2263" i="5"/>
  <c r="D2264" i="5"/>
  <c r="E2264" i="5"/>
  <c r="F2264" i="5"/>
  <c r="G2264" i="5"/>
  <c r="H2264" i="5"/>
  <c r="I2264" i="5"/>
  <c r="J2264" i="5"/>
  <c r="K2264" i="5"/>
  <c r="D2265" i="5"/>
  <c r="E2265" i="5"/>
  <c r="F2265" i="5"/>
  <c r="G2265" i="5"/>
  <c r="H2265" i="5"/>
  <c r="I2265" i="5"/>
  <c r="J2265" i="5"/>
  <c r="K2265" i="5"/>
  <c r="D2266" i="5"/>
  <c r="E2266" i="5"/>
  <c r="F2266" i="5"/>
  <c r="G2266" i="5"/>
  <c r="H2266" i="5"/>
  <c r="I2266" i="5"/>
  <c r="J2266" i="5"/>
  <c r="K2266" i="5"/>
  <c r="D2267" i="5"/>
  <c r="E2267" i="5"/>
  <c r="F2267" i="5"/>
  <c r="G2267" i="5"/>
  <c r="H2267" i="5"/>
  <c r="I2267" i="5"/>
  <c r="J2267" i="5"/>
  <c r="K2267" i="5"/>
  <c r="D2268" i="5"/>
  <c r="E2268" i="5"/>
  <c r="F2268" i="5"/>
  <c r="G2268" i="5"/>
  <c r="H2268" i="5"/>
  <c r="I2268" i="5"/>
  <c r="J2268" i="5"/>
  <c r="K2268" i="5"/>
  <c r="D2269" i="5"/>
  <c r="E2269" i="5"/>
  <c r="F2269" i="5"/>
  <c r="G2269" i="5"/>
  <c r="H2269" i="5"/>
  <c r="I2269" i="5"/>
  <c r="J2269" i="5"/>
  <c r="K2269" i="5"/>
  <c r="D2270" i="5"/>
  <c r="E2270" i="5"/>
  <c r="F2270" i="5"/>
  <c r="G2270" i="5"/>
  <c r="H2270" i="5"/>
  <c r="I2270" i="5"/>
  <c r="J2270" i="5"/>
  <c r="K2270" i="5"/>
  <c r="D2271" i="5"/>
  <c r="E2271" i="5"/>
  <c r="F2271" i="5"/>
  <c r="G2271" i="5"/>
  <c r="H2271" i="5"/>
  <c r="I2271" i="5"/>
  <c r="J2271" i="5"/>
  <c r="K2271" i="5"/>
  <c r="D2272" i="5"/>
  <c r="E2272" i="5"/>
  <c r="F2272" i="5"/>
  <c r="G2272" i="5"/>
  <c r="H2272" i="5"/>
  <c r="I2272" i="5"/>
  <c r="J2272" i="5"/>
  <c r="K2272" i="5"/>
  <c r="D2273" i="5"/>
  <c r="E2273" i="5"/>
  <c r="F2273" i="5"/>
  <c r="G2273" i="5"/>
  <c r="H2273" i="5"/>
  <c r="I2273" i="5"/>
  <c r="J2273" i="5"/>
  <c r="K2273" i="5"/>
  <c r="D2274" i="5"/>
  <c r="E2274" i="5"/>
  <c r="F2274" i="5"/>
  <c r="G2274" i="5"/>
  <c r="H2274" i="5"/>
  <c r="I2274" i="5"/>
  <c r="J2274" i="5"/>
  <c r="K2274" i="5"/>
  <c r="D2275" i="5"/>
  <c r="E2275" i="5"/>
  <c r="F2275" i="5"/>
  <c r="G2275" i="5"/>
  <c r="H2275" i="5"/>
  <c r="I2275" i="5"/>
  <c r="J2275" i="5"/>
  <c r="K2275" i="5"/>
  <c r="D2276" i="5"/>
  <c r="E2276" i="5"/>
  <c r="F2276" i="5"/>
  <c r="G2276" i="5"/>
  <c r="H2276" i="5"/>
  <c r="I2276" i="5"/>
  <c r="J2276" i="5"/>
  <c r="K2276" i="5"/>
  <c r="D2277" i="5"/>
  <c r="E2277" i="5"/>
  <c r="F2277" i="5"/>
  <c r="G2277" i="5"/>
  <c r="H2277" i="5"/>
  <c r="I2277" i="5"/>
  <c r="J2277" i="5"/>
  <c r="K2277" i="5"/>
  <c r="D2278" i="5"/>
  <c r="E2278" i="5"/>
  <c r="F2278" i="5"/>
  <c r="G2278" i="5"/>
  <c r="H2278" i="5"/>
  <c r="I2278" i="5"/>
  <c r="J2278" i="5"/>
  <c r="K2278" i="5"/>
  <c r="D2279" i="5"/>
  <c r="E2279" i="5"/>
  <c r="F2279" i="5"/>
  <c r="G2279" i="5"/>
  <c r="H2279" i="5"/>
  <c r="I2279" i="5"/>
  <c r="J2279" i="5"/>
  <c r="K2279" i="5"/>
  <c r="D2280" i="5"/>
  <c r="E2280" i="5"/>
  <c r="F2280" i="5"/>
  <c r="G2280" i="5"/>
  <c r="H2280" i="5"/>
  <c r="I2280" i="5"/>
  <c r="J2280" i="5"/>
  <c r="K2280" i="5"/>
  <c r="D2281" i="5"/>
  <c r="E2281" i="5"/>
  <c r="F2281" i="5"/>
  <c r="G2281" i="5"/>
  <c r="H2281" i="5"/>
  <c r="I2281" i="5"/>
  <c r="J2281" i="5"/>
  <c r="K2281" i="5"/>
  <c r="D2282" i="5"/>
  <c r="E2282" i="5"/>
  <c r="F2282" i="5"/>
  <c r="G2282" i="5"/>
  <c r="H2282" i="5"/>
  <c r="I2282" i="5"/>
  <c r="J2282" i="5"/>
  <c r="K2282" i="5"/>
  <c r="D2283" i="5"/>
  <c r="E2283" i="5"/>
  <c r="F2283" i="5"/>
  <c r="G2283" i="5"/>
  <c r="H2283" i="5"/>
  <c r="I2283" i="5"/>
  <c r="J2283" i="5"/>
  <c r="K2283" i="5"/>
  <c r="D2284" i="5"/>
  <c r="E2284" i="5"/>
  <c r="F2284" i="5"/>
  <c r="G2284" i="5"/>
  <c r="H2284" i="5"/>
  <c r="I2284" i="5"/>
  <c r="J2284" i="5"/>
  <c r="K2284" i="5"/>
  <c r="D2285" i="5"/>
  <c r="E2285" i="5"/>
  <c r="F2285" i="5"/>
  <c r="G2285" i="5"/>
  <c r="H2285" i="5"/>
  <c r="I2285" i="5"/>
  <c r="J2285" i="5"/>
  <c r="K2285" i="5"/>
  <c r="D2286" i="5"/>
  <c r="E2286" i="5"/>
  <c r="F2286" i="5"/>
  <c r="G2286" i="5"/>
  <c r="H2286" i="5"/>
  <c r="I2286" i="5"/>
  <c r="J2286" i="5"/>
  <c r="K2286" i="5"/>
  <c r="D2287" i="5"/>
  <c r="E2287" i="5"/>
  <c r="F2287" i="5"/>
  <c r="G2287" i="5"/>
  <c r="H2287" i="5"/>
  <c r="I2287" i="5"/>
  <c r="J2287" i="5"/>
  <c r="K2287" i="5"/>
  <c r="D2288" i="5"/>
  <c r="E2288" i="5"/>
  <c r="F2288" i="5"/>
  <c r="G2288" i="5"/>
  <c r="H2288" i="5"/>
  <c r="I2288" i="5"/>
  <c r="J2288" i="5"/>
  <c r="K2288" i="5"/>
  <c r="D2289" i="5"/>
  <c r="E2289" i="5"/>
  <c r="F2289" i="5"/>
  <c r="G2289" i="5"/>
  <c r="H2289" i="5"/>
  <c r="I2289" i="5"/>
  <c r="J2289" i="5"/>
  <c r="K2289" i="5"/>
  <c r="D2290" i="5"/>
  <c r="E2290" i="5"/>
  <c r="F2290" i="5"/>
  <c r="G2290" i="5"/>
  <c r="H2290" i="5"/>
  <c r="I2290" i="5"/>
  <c r="J2290" i="5"/>
  <c r="K2290" i="5"/>
  <c r="D2291" i="5"/>
  <c r="E2291" i="5"/>
  <c r="F2291" i="5"/>
  <c r="G2291" i="5"/>
  <c r="H2291" i="5"/>
  <c r="I2291" i="5"/>
  <c r="J2291" i="5"/>
  <c r="K2291" i="5"/>
  <c r="D2292" i="5"/>
  <c r="E2292" i="5"/>
  <c r="F2292" i="5"/>
  <c r="G2292" i="5"/>
  <c r="H2292" i="5"/>
  <c r="I2292" i="5"/>
  <c r="J2292" i="5"/>
  <c r="K2292" i="5"/>
  <c r="D2293" i="5"/>
  <c r="E2293" i="5"/>
  <c r="F2293" i="5"/>
  <c r="G2293" i="5"/>
  <c r="H2293" i="5"/>
  <c r="I2293" i="5"/>
  <c r="J2293" i="5"/>
  <c r="K2293" i="5"/>
  <c r="D2294" i="5"/>
  <c r="E2294" i="5"/>
  <c r="F2294" i="5"/>
  <c r="G2294" i="5"/>
  <c r="H2294" i="5"/>
  <c r="I2294" i="5"/>
  <c r="J2294" i="5"/>
  <c r="K2294" i="5"/>
  <c r="D2295" i="5"/>
  <c r="E2295" i="5"/>
  <c r="F2295" i="5"/>
  <c r="G2295" i="5"/>
  <c r="H2295" i="5"/>
  <c r="I2295" i="5"/>
  <c r="J2295" i="5"/>
  <c r="K2295" i="5"/>
  <c r="D2296" i="5"/>
  <c r="E2296" i="5"/>
  <c r="F2296" i="5"/>
  <c r="G2296" i="5"/>
  <c r="H2296" i="5"/>
  <c r="I2296" i="5"/>
  <c r="J2296" i="5"/>
  <c r="K2296" i="5"/>
  <c r="D2297" i="5"/>
  <c r="E2297" i="5"/>
  <c r="F2297" i="5"/>
  <c r="G2297" i="5"/>
  <c r="H2297" i="5"/>
  <c r="I2297" i="5"/>
  <c r="J2297" i="5"/>
  <c r="K2297" i="5"/>
  <c r="D2298" i="5"/>
  <c r="E2298" i="5"/>
  <c r="F2298" i="5"/>
  <c r="G2298" i="5"/>
  <c r="H2298" i="5"/>
  <c r="I2298" i="5"/>
  <c r="J2298" i="5"/>
  <c r="K2298" i="5"/>
  <c r="D2299" i="5"/>
  <c r="E2299" i="5"/>
  <c r="F2299" i="5"/>
  <c r="G2299" i="5"/>
  <c r="H2299" i="5"/>
  <c r="I2299" i="5"/>
  <c r="J2299" i="5"/>
  <c r="K2299" i="5"/>
  <c r="D2300" i="5"/>
  <c r="E2300" i="5"/>
  <c r="F2300" i="5"/>
  <c r="G2300" i="5"/>
  <c r="H2300" i="5"/>
  <c r="I2300" i="5"/>
  <c r="J2300" i="5"/>
  <c r="K2300" i="5"/>
  <c r="D2301" i="5"/>
  <c r="E2301" i="5"/>
  <c r="F2301" i="5"/>
  <c r="G2301" i="5"/>
  <c r="H2301" i="5"/>
  <c r="I2301" i="5"/>
  <c r="J2301" i="5"/>
  <c r="K2301" i="5"/>
  <c r="D2302" i="5"/>
  <c r="E2302" i="5"/>
  <c r="F2302" i="5"/>
  <c r="G2302" i="5"/>
  <c r="H2302" i="5"/>
  <c r="I2302" i="5"/>
  <c r="J2302" i="5"/>
  <c r="K2302" i="5"/>
  <c r="D2303" i="5"/>
  <c r="E2303" i="5"/>
  <c r="F2303" i="5"/>
  <c r="G2303" i="5"/>
  <c r="H2303" i="5"/>
  <c r="I2303" i="5"/>
  <c r="J2303" i="5"/>
  <c r="K2303" i="5"/>
  <c r="D2304" i="5"/>
  <c r="E2304" i="5"/>
  <c r="F2304" i="5"/>
  <c r="G2304" i="5"/>
  <c r="H2304" i="5"/>
  <c r="I2304" i="5"/>
  <c r="J2304" i="5"/>
  <c r="K2304" i="5"/>
  <c r="D2305" i="5"/>
  <c r="E2305" i="5"/>
  <c r="F2305" i="5"/>
  <c r="G2305" i="5"/>
  <c r="H2305" i="5"/>
  <c r="I2305" i="5"/>
  <c r="J2305" i="5"/>
  <c r="K2305" i="5"/>
  <c r="D2306" i="5"/>
  <c r="E2306" i="5"/>
  <c r="F2306" i="5"/>
  <c r="G2306" i="5"/>
  <c r="H2306" i="5"/>
  <c r="I2306" i="5"/>
  <c r="J2306" i="5"/>
  <c r="K2306" i="5"/>
  <c r="D2307" i="5"/>
  <c r="E2307" i="5"/>
  <c r="F2307" i="5"/>
  <c r="G2307" i="5"/>
  <c r="H2307" i="5"/>
  <c r="I2307" i="5"/>
  <c r="J2307" i="5"/>
  <c r="K2307" i="5"/>
  <c r="D2308" i="5"/>
  <c r="E2308" i="5"/>
  <c r="F2308" i="5"/>
  <c r="G2308" i="5"/>
  <c r="H2308" i="5"/>
  <c r="I2308" i="5"/>
  <c r="J2308" i="5"/>
  <c r="K2308" i="5"/>
  <c r="D2309" i="5"/>
  <c r="E2309" i="5"/>
  <c r="F2309" i="5"/>
  <c r="G2309" i="5"/>
  <c r="H2309" i="5"/>
  <c r="I2309" i="5"/>
  <c r="J2309" i="5"/>
  <c r="K2309" i="5"/>
  <c r="D2310" i="5"/>
  <c r="E2310" i="5"/>
  <c r="F2310" i="5"/>
  <c r="G2310" i="5"/>
  <c r="H2310" i="5"/>
  <c r="I2310" i="5"/>
  <c r="J2310" i="5"/>
  <c r="K2310" i="5"/>
  <c r="D2311" i="5"/>
  <c r="E2311" i="5"/>
  <c r="F2311" i="5"/>
  <c r="G2311" i="5"/>
  <c r="H2311" i="5"/>
  <c r="I2311" i="5"/>
  <c r="J2311" i="5"/>
  <c r="K2311" i="5"/>
  <c r="D2312" i="5"/>
  <c r="E2312" i="5"/>
  <c r="F2312" i="5"/>
  <c r="G2312" i="5"/>
  <c r="H2312" i="5"/>
  <c r="I2312" i="5"/>
  <c r="J2312" i="5"/>
  <c r="K2312" i="5"/>
  <c r="D2313" i="5"/>
  <c r="E2313" i="5"/>
  <c r="F2313" i="5"/>
  <c r="G2313" i="5"/>
  <c r="H2313" i="5"/>
  <c r="I2313" i="5"/>
  <c r="J2313" i="5"/>
  <c r="K2313" i="5"/>
  <c r="D2314" i="5"/>
  <c r="E2314" i="5"/>
  <c r="F2314" i="5"/>
  <c r="G2314" i="5"/>
  <c r="H2314" i="5"/>
  <c r="I2314" i="5"/>
  <c r="J2314" i="5"/>
  <c r="K2314" i="5"/>
  <c r="D2315" i="5"/>
  <c r="E2315" i="5"/>
  <c r="F2315" i="5"/>
  <c r="G2315" i="5"/>
  <c r="H2315" i="5"/>
  <c r="I2315" i="5"/>
  <c r="J2315" i="5"/>
  <c r="K2315" i="5"/>
  <c r="D2316" i="5"/>
  <c r="E2316" i="5"/>
  <c r="F2316" i="5"/>
  <c r="G2316" i="5"/>
  <c r="H2316" i="5"/>
  <c r="I2316" i="5"/>
  <c r="J2316" i="5"/>
  <c r="K2316" i="5"/>
  <c r="D2317" i="5"/>
  <c r="E2317" i="5"/>
  <c r="F2317" i="5"/>
  <c r="G2317" i="5"/>
  <c r="H2317" i="5"/>
  <c r="I2317" i="5"/>
  <c r="J2317" i="5"/>
  <c r="K2317" i="5"/>
  <c r="D2318" i="5"/>
  <c r="E2318" i="5"/>
  <c r="F2318" i="5"/>
  <c r="G2318" i="5"/>
  <c r="H2318" i="5"/>
  <c r="I2318" i="5"/>
  <c r="J2318" i="5"/>
  <c r="K2318" i="5"/>
  <c r="D2319" i="5"/>
  <c r="E2319" i="5"/>
  <c r="F2319" i="5"/>
  <c r="G2319" i="5"/>
  <c r="H2319" i="5"/>
  <c r="I2319" i="5"/>
  <c r="J2319" i="5"/>
  <c r="K2319" i="5"/>
  <c r="D2320" i="5"/>
  <c r="E2320" i="5"/>
  <c r="F2320" i="5"/>
  <c r="G2320" i="5"/>
  <c r="H2320" i="5"/>
  <c r="I2320" i="5"/>
  <c r="J2320" i="5"/>
  <c r="K2320" i="5"/>
  <c r="D2321" i="5"/>
  <c r="E2321" i="5"/>
  <c r="F2321" i="5"/>
  <c r="G2321" i="5"/>
  <c r="H2321" i="5"/>
  <c r="I2321" i="5"/>
  <c r="J2321" i="5"/>
  <c r="K2321" i="5"/>
  <c r="D2322" i="5"/>
  <c r="E2322" i="5"/>
  <c r="F2322" i="5"/>
  <c r="G2322" i="5"/>
  <c r="H2322" i="5"/>
  <c r="I2322" i="5"/>
  <c r="J2322" i="5"/>
  <c r="K2322" i="5"/>
  <c r="D2323" i="5"/>
  <c r="E2323" i="5"/>
  <c r="F2323" i="5"/>
  <c r="G2323" i="5"/>
  <c r="H2323" i="5"/>
  <c r="I2323" i="5"/>
  <c r="J2323" i="5"/>
  <c r="K2323" i="5"/>
  <c r="D2324" i="5"/>
  <c r="E2324" i="5"/>
  <c r="F2324" i="5"/>
  <c r="G2324" i="5"/>
  <c r="H2324" i="5"/>
  <c r="I2324" i="5"/>
  <c r="J2324" i="5"/>
  <c r="K2324" i="5"/>
  <c r="D2325" i="5"/>
  <c r="E2325" i="5"/>
  <c r="F2325" i="5"/>
  <c r="G2325" i="5"/>
  <c r="H2325" i="5"/>
  <c r="I2325" i="5"/>
  <c r="J2325" i="5"/>
  <c r="K2325" i="5"/>
  <c r="D2326" i="5"/>
  <c r="E2326" i="5"/>
  <c r="F2326" i="5"/>
  <c r="G2326" i="5"/>
  <c r="H2326" i="5"/>
  <c r="I2326" i="5"/>
  <c r="J2326" i="5"/>
  <c r="K2326" i="5"/>
  <c r="D2327" i="5"/>
  <c r="E2327" i="5"/>
  <c r="F2327" i="5"/>
  <c r="G2327" i="5"/>
  <c r="H2327" i="5"/>
  <c r="I2327" i="5"/>
  <c r="J2327" i="5"/>
  <c r="K2327" i="5"/>
  <c r="D2328" i="5"/>
  <c r="E2328" i="5"/>
  <c r="F2328" i="5"/>
  <c r="G2328" i="5"/>
  <c r="H2328" i="5"/>
  <c r="I2328" i="5"/>
  <c r="J2328" i="5"/>
  <c r="K2328" i="5"/>
  <c r="D2329" i="5"/>
  <c r="E2329" i="5"/>
  <c r="F2329" i="5"/>
  <c r="G2329" i="5"/>
  <c r="H2329" i="5"/>
  <c r="I2329" i="5"/>
  <c r="J2329" i="5"/>
  <c r="K2329" i="5"/>
  <c r="D2330" i="5"/>
  <c r="E2330" i="5"/>
  <c r="F2330" i="5"/>
  <c r="G2330" i="5"/>
  <c r="H2330" i="5"/>
  <c r="I2330" i="5"/>
  <c r="J2330" i="5"/>
  <c r="K2330" i="5"/>
  <c r="D2331" i="5"/>
  <c r="E2331" i="5"/>
  <c r="F2331" i="5"/>
  <c r="G2331" i="5"/>
  <c r="H2331" i="5"/>
  <c r="I2331" i="5"/>
  <c r="J2331" i="5"/>
  <c r="K2331" i="5"/>
  <c r="D2332" i="5"/>
  <c r="E2332" i="5"/>
  <c r="F2332" i="5"/>
  <c r="G2332" i="5"/>
  <c r="H2332" i="5"/>
  <c r="I2332" i="5"/>
  <c r="J2332" i="5"/>
  <c r="K2332" i="5"/>
  <c r="D2333" i="5"/>
  <c r="E2333" i="5"/>
  <c r="F2333" i="5"/>
  <c r="G2333" i="5"/>
  <c r="H2333" i="5"/>
  <c r="I2333" i="5"/>
  <c r="J2333" i="5"/>
  <c r="K2333" i="5"/>
  <c r="D2334" i="5"/>
  <c r="E2334" i="5"/>
  <c r="F2334" i="5"/>
  <c r="G2334" i="5"/>
  <c r="H2334" i="5"/>
  <c r="I2334" i="5"/>
  <c r="J2334" i="5"/>
  <c r="K2334" i="5"/>
  <c r="D2335" i="5"/>
  <c r="E2335" i="5"/>
  <c r="F2335" i="5"/>
  <c r="G2335" i="5"/>
  <c r="H2335" i="5"/>
  <c r="I2335" i="5"/>
  <c r="J2335" i="5"/>
  <c r="K2335" i="5"/>
  <c r="D2336" i="5"/>
  <c r="E2336" i="5"/>
  <c r="F2336" i="5"/>
  <c r="G2336" i="5"/>
  <c r="H2336" i="5"/>
  <c r="I2336" i="5"/>
  <c r="J2336" i="5"/>
  <c r="K2336" i="5"/>
  <c r="K2" i="5"/>
  <c r="J2" i="5"/>
  <c r="I2" i="5"/>
  <c r="H2" i="5"/>
  <c r="G2" i="5"/>
  <c r="F2" i="5"/>
  <c r="E2" i="5"/>
  <c r="D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" i="5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78BF95-4647-4A4C-8DDA-23B607270A87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  <connection id="2" xr16:uid="{D112B568-62F6-458E-95A7-5D2C991CFE21}" keepAlive="1" name="Query - Table1 (2)" description="Connection to the 'Table1 (2)' query in the workbook." type="5" refreshedVersion="0" background="1">
    <dbPr connection="Provider=Microsoft.Mashup.OleDb.1;Data Source=$Workbook$;Location=&quot;Table1 (2)&quot;;Extended Properties=&quot;&quot;" command="SELECT * FROM [Table1 (2)]"/>
  </connection>
  <connection id="3" xr16:uid="{1029BF2B-5ABD-452D-8223-E04B4FD8902C}" keepAlive="1" name="Query - Table1 (3)" description="Connection to the 'Table1 (3)' query in the workbook." type="5" refreshedVersion="7" background="1" saveData="1">
    <dbPr connection="Provider=Microsoft.Mashup.OleDb.1;Data Source=$Workbook$;Location=&quot;Table1 (3)&quot;;Extended Properties=&quot;&quot;" command="SELECT * FROM [Table1 (3)]"/>
  </connection>
</connections>
</file>

<file path=xl/sharedStrings.xml><?xml version="1.0" encoding="utf-8"?>
<sst xmlns="http://schemas.openxmlformats.org/spreadsheetml/2006/main" count="42190" uniqueCount="8126">
  <si>
    <t>Customer ID</t>
  </si>
  <si>
    <t>Title</t>
  </si>
  <si>
    <t>First Name</t>
  </si>
  <si>
    <t>Last Name</t>
  </si>
  <si>
    <t>BMI</t>
  </si>
  <si>
    <t>HBA1C</t>
  </si>
  <si>
    <t>Heart Issues</t>
  </si>
  <si>
    <t>Any Transplants</t>
  </si>
  <si>
    <t>Cancer history</t>
  </si>
  <si>
    <t>NumberOfMajorSurgeries</t>
  </si>
  <si>
    <t>smoker</t>
  </si>
  <si>
    <t>Weight Status</t>
  </si>
  <si>
    <t>Diabetes Status</t>
  </si>
  <si>
    <t>year</t>
  </si>
  <si>
    <t>month</t>
  </si>
  <si>
    <t>date</t>
  </si>
  <si>
    <t>children</t>
  </si>
  <si>
    <t>charges</t>
  </si>
  <si>
    <t>Hospital tier</t>
  </si>
  <si>
    <t>City tier</t>
  </si>
  <si>
    <t>State ID</t>
  </si>
  <si>
    <t>Date of Birth</t>
  </si>
  <si>
    <t>Age</t>
  </si>
  <si>
    <t>Customer Names Table:</t>
  </si>
  <si>
    <t>SOLUTIONS</t>
  </si>
  <si>
    <t>1. Are there any duplicate Customer IDs in the dataset? If yes, how many?</t>
  </si>
  <si>
    <t>2. How many customers are included in the dataset?</t>
  </si>
  <si>
    <t>Medical Examination Table:</t>
  </si>
  <si>
    <t>1. How many customers have a history of cancer?</t>
  </si>
  <si>
    <t>2. Identify the customer(s) with the highest BMI.</t>
  </si>
  <si>
    <t>3. How many customers have Diabetes?</t>
  </si>
  <si>
    <t>4. How many obese customers have heart issues?</t>
  </si>
  <si>
    <t>5. What is the total number of major surgeries performed on customers?</t>
  </si>
  <si>
    <t>6. Calculate the percentage of customers who have undergone any transplants.</t>
  </si>
  <si>
    <t>7. Find the average HBA1C value of customers who are smokers.</t>
  </si>
  <si>
    <t>8. How many customers with heart issues have done a transplant?</t>
  </si>
  <si>
    <t>9. What is the average BMI of customers who have done more than 2 major surgeries?</t>
  </si>
  <si>
    <t>Hospitalization details Table:</t>
  </si>
  <si>
    <t>1. Calculate all the Summary statistics for the 'charges' column.</t>
  </si>
  <si>
    <t>2. Which is the median age and the most common age in the dataset?</t>
  </si>
  <si>
    <t>3. Find the average hospitalization charges for customers who are more than 50 years old.</t>
  </si>
  <si>
    <t>4. Compare the total charges across different hospital tiers.</t>
  </si>
  <si>
    <t>5. Which city tier has the highest average hospitalization charges?</t>
  </si>
  <si>
    <t>6. Calculate the average charges for people who have more than 2 children.</t>
  </si>
  <si>
    <t>7. Find the integer average number of children of customers who are less than 40 years old.</t>
  </si>
  <si>
    <t>Id1</t>
  </si>
  <si>
    <t>Id2</t>
  </si>
  <si>
    <t>Id3</t>
  </si>
  <si>
    <t>Id4</t>
  </si>
  <si>
    <t>Id5</t>
  </si>
  <si>
    <t>Id6</t>
  </si>
  <si>
    <t>Id7</t>
  </si>
  <si>
    <t>Id8</t>
  </si>
  <si>
    <t>Id9</t>
  </si>
  <si>
    <t>Id10</t>
  </si>
  <si>
    <t>Id11</t>
  </si>
  <si>
    <t>Id12</t>
  </si>
  <si>
    <t>Id13</t>
  </si>
  <si>
    <t>Id14</t>
  </si>
  <si>
    <t>Id15</t>
  </si>
  <si>
    <t>Id16</t>
  </si>
  <si>
    <t>Id17</t>
  </si>
  <si>
    <t>Id18</t>
  </si>
  <si>
    <t>Id19</t>
  </si>
  <si>
    <t>Id20</t>
  </si>
  <si>
    <t>Id21</t>
  </si>
  <si>
    <t>Id22</t>
  </si>
  <si>
    <t>Id23</t>
  </si>
  <si>
    <t>Id24</t>
  </si>
  <si>
    <t>Id25</t>
  </si>
  <si>
    <t>Id26</t>
  </si>
  <si>
    <t>Id27</t>
  </si>
  <si>
    <t>Id28</t>
  </si>
  <si>
    <t>Id29</t>
  </si>
  <si>
    <t>Id30</t>
  </si>
  <si>
    <t>Id31</t>
  </si>
  <si>
    <t>Id32</t>
  </si>
  <si>
    <t>Id33</t>
  </si>
  <si>
    <t>Id34</t>
  </si>
  <si>
    <t>Id35</t>
  </si>
  <si>
    <t>Id36</t>
  </si>
  <si>
    <t>Id37</t>
  </si>
  <si>
    <t>Id38</t>
  </si>
  <si>
    <t>Id39</t>
  </si>
  <si>
    <t>Id40</t>
  </si>
  <si>
    <t>Id41</t>
  </si>
  <si>
    <t>Id42</t>
  </si>
  <si>
    <t>Id43</t>
  </si>
  <si>
    <t>Id44</t>
  </si>
  <si>
    <t>Id45</t>
  </si>
  <si>
    <t>Id46</t>
  </si>
  <si>
    <t>Id47</t>
  </si>
  <si>
    <t>Id48</t>
  </si>
  <si>
    <t>Id49</t>
  </si>
  <si>
    <t>Id50</t>
  </si>
  <si>
    <t>Id51</t>
  </si>
  <si>
    <t>Id52</t>
  </si>
  <si>
    <t>Id53</t>
  </si>
  <si>
    <t>Id54</t>
  </si>
  <si>
    <t>Id55</t>
  </si>
  <si>
    <t>Id56</t>
  </si>
  <si>
    <t>Id57</t>
  </si>
  <si>
    <t>Id58</t>
  </si>
  <si>
    <t>Id59</t>
  </si>
  <si>
    <t>Id60</t>
  </si>
  <si>
    <t>Id61</t>
  </si>
  <si>
    <t>Id62</t>
  </si>
  <si>
    <t>Id63</t>
  </si>
  <si>
    <t>Id64</t>
  </si>
  <si>
    <t>Id65</t>
  </si>
  <si>
    <t>Id66</t>
  </si>
  <si>
    <t>Id67</t>
  </si>
  <si>
    <t>Id68</t>
  </si>
  <si>
    <t>Id69</t>
  </si>
  <si>
    <t>Id70</t>
  </si>
  <si>
    <t>Id71</t>
  </si>
  <si>
    <t>Id72</t>
  </si>
  <si>
    <t>Id73</t>
  </si>
  <si>
    <t>Id74</t>
  </si>
  <si>
    <t>Id75</t>
  </si>
  <si>
    <t>Id76</t>
  </si>
  <si>
    <t>Id77</t>
  </si>
  <si>
    <t>Id78</t>
  </si>
  <si>
    <t>Id79</t>
  </si>
  <si>
    <t>Id80</t>
  </si>
  <si>
    <t>Id81</t>
  </si>
  <si>
    <t>Id82</t>
  </si>
  <si>
    <t>Id83</t>
  </si>
  <si>
    <t>Id84</t>
  </si>
  <si>
    <t>Id85</t>
  </si>
  <si>
    <t>Id86</t>
  </si>
  <si>
    <t>Id87</t>
  </si>
  <si>
    <t>Id88</t>
  </si>
  <si>
    <t>Id89</t>
  </si>
  <si>
    <t>Id90</t>
  </si>
  <si>
    <t>Id91</t>
  </si>
  <si>
    <t>Id92</t>
  </si>
  <si>
    <t>Id93</t>
  </si>
  <si>
    <t>Id94</t>
  </si>
  <si>
    <t>Id95</t>
  </si>
  <si>
    <t>Id96</t>
  </si>
  <si>
    <t>Id97</t>
  </si>
  <si>
    <t>Id98</t>
  </si>
  <si>
    <t>Id99</t>
  </si>
  <si>
    <t>Id100</t>
  </si>
  <si>
    <t>Id101</t>
  </si>
  <si>
    <t>Id102</t>
  </si>
  <si>
    <t>Id103</t>
  </si>
  <si>
    <t>Id104</t>
  </si>
  <si>
    <t>Id105</t>
  </si>
  <si>
    <t>Id106</t>
  </si>
  <si>
    <t>Id107</t>
  </si>
  <si>
    <t>Id108</t>
  </si>
  <si>
    <t>Id109</t>
  </si>
  <si>
    <t>Id110</t>
  </si>
  <si>
    <t>Id111</t>
  </si>
  <si>
    <t>Id112</t>
  </si>
  <si>
    <t>Id113</t>
  </si>
  <si>
    <t>Id114</t>
  </si>
  <si>
    <t>Id115</t>
  </si>
  <si>
    <t>Id116</t>
  </si>
  <si>
    <t>Id117</t>
  </si>
  <si>
    <t>Id118</t>
  </si>
  <si>
    <t>Id119</t>
  </si>
  <si>
    <t>Id120</t>
  </si>
  <si>
    <t>Id121</t>
  </si>
  <si>
    <t>Id122</t>
  </si>
  <si>
    <t>Id123</t>
  </si>
  <si>
    <t>Id124</t>
  </si>
  <si>
    <t>Id125</t>
  </si>
  <si>
    <t>Id126</t>
  </si>
  <si>
    <t>Id127</t>
  </si>
  <si>
    <t>Id128</t>
  </si>
  <si>
    <t>Id129</t>
  </si>
  <si>
    <t>Id130</t>
  </si>
  <si>
    <t>Id131</t>
  </si>
  <si>
    <t>Id132</t>
  </si>
  <si>
    <t>Id133</t>
  </si>
  <si>
    <t>Id134</t>
  </si>
  <si>
    <t>Id135</t>
  </si>
  <si>
    <t>Id136</t>
  </si>
  <si>
    <t>Id137</t>
  </si>
  <si>
    <t>Id138</t>
  </si>
  <si>
    <t>Id139</t>
  </si>
  <si>
    <t>Id140</t>
  </si>
  <si>
    <t>Id141</t>
  </si>
  <si>
    <t>Id142</t>
  </si>
  <si>
    <t>Id143</t>
  </si>
  <si>
    <t>Id144</t>
  </si>
  <si>
    <t>Id145</t>
  </si>
  <si>
    <t>Id146</t>
  </si>
  <si>
    <t>Id147</t>
  </si>
  <si>
    <t>Id148</t>
  </si>
  <si>
    <t>Id149</t>
  </si>
  <si>
    <t>Id150</t>
  </si>
  <si>
    <t>Id151</t>
  </si>
  <si>
    <t>Id152</t>
  </si>
  <si>
    <t>Id153</t>
  </si>
  <si>
    <t>Id154</t>
  </si>
  <si>
    <t>Id155</t>
  </si>
  <si>
    <t>Id156</t>
  </si>
  <si>
    <t>Id157</t>
  </si>
  <si>
    <t>Id158</t>
  </si>
  <si>
    <t>Id159</t>
  </si>
  <si>
    <t>Id160</t>
  </si>
  <si>
    <t>Id161</t>
  </si>
  <si>
    <t>Id162</t>
  </si>
  <si>
    <t>Id163</t>
  </si>
  <si>
    <t>Id164</t>
  </si>
  <si>
    <t>Id165</t>
  </si>
  <si>
    <t>Id166</t>
  </si>
  <si>
    <t>Id167</t>
  </si>
  <si>
    <t>Id168</t>
  </si>
  <si>
    <t>Id169</t>
  </si>
  <si>
    <t>Id170</t>
  </si>
  <si>
    <t>Id171</t>
  </si>
  <si>
    <t>Id172</t>
  </si>
  <si>
    <t>Id173</t>
  </si>
  <si>
    <t>Id174</t>
  </si>
  <si>
    <t>Id175</t>
  </si>
  <si>
    <t>Id176</t>
  </si>
  <si>
    <t>Id177</t>
  </si>
  <si>
    <t>Id178</t>
  </si>
  <si>
    <t>Id179</t>
  </si>
  <si>
    <t>Id180</t>
  </si>
  <si>
    <t>Id181</t>
  </si>
  <si>
    <t>Id182</t>
  </si>
  <si>
    <t>Id183</t>
  </si>
  <si>
    <t>Id184</t>
  </si>
  <si>
    <t>Id185</t>
  </si>
  <si>
    <t>Id186</t>
  </si>
  <si>
    <t>Id187</t>
  </si>
  <si>
    <t>Id188</t>
  </si>
  <si>
    <t>Id189</t>
  </si>
  <si>
    <t>Id190</t>
  </si>
  <si>
    <t>Id191</t>
  </si>
  <si>
    <t>Id192</t>
  </si>
  <si>
    <t>Id193</t>
  </si>
  <si>
    <t>Id194</t>
  </si>
  <si>
    <t>Id195</t>
  </si>
  <si>
    <t>Id196</t>
  </si>
  <si>
    <t>Id197</t>
  </si>
  <si>
    <t>Id198</t>
  </si>
  <si>
    <t>Id199</t>
  </si>
  <si>
    <t>Id200</t>
  </si>
  <si>
    <t>Id201</t>
  </si>
  <si>
    <t>Id202</t>
  </si>
  <si>
    <t>Id203</t>
  </si>
  <si>
    <t>Id204</t>
  </si>
  <si>
    <t>Id205</t>
  </si>
  <si>
    <t>Id206</t>
  </si>
  <si>
    <t>Id207</t>
  </si>
  <si>
    <t>Id208</t>
  </si>
  <si>
    <t>Id209</t>
  </si>
  <si>
    <t>Id210</t>
  </si>
  <si>
    <t>Id211</t>
  </si>
  <si>
    <t>Id212</t>
  </si>
  <si>
    <t>Id213</t>
  </si>
  <si>
    <t>Id214</t>
  </si>
  <si>
    <t>Id215</t>
  </si>
  <si>
    <t>Id216</t>
  </si>
  <si>
    <t>Id217</t>
  </si>
  <si>
    <t>Id218</t>
  </si>
  <si>
    <t>Id219</t>
  </si>
  <si>
    <t>Id220</t>
  </si>
  <si>
    <t>Id221</t>
  </si>
  <si>
    <t>Id222</t>
  </si>
  <si>
    <t>Id223</t>
  </si>
  <si>
    <t>Id224</t>
  </si>
  <si>
    <t>Id225</t>
  </si>
  <si>
    <t>Id226</t>
  </si>
  <si>
    <t>Id227</t>
  </si>
  <si>
    <t>Id228</t>
  </si>
  <si>
    <t>Id229</t>
  </si>
  <si>
    <t>Id230</t>
  </si>
  <si>
    <t>Id231</t>
  </si>
  <si>
    <t>Id232</t>
  </si>
  <si>
    <t>Id233</t>
  </si>
  <si>
    <t>Id234</t>
  </si>
  <si>
    <t>Id235</t>
  </si>
  <si>
    <t>Id236</t>
  </si>
  <si>
    <t>Id237</t>
  </si>
  <si>
    <t>Id238</t>
  </si>
  <si>
    <t>Id239</t>
  </si>
  <si>
    <t>Id240</t>
  </si>
  <si>
    <t>Id241</t>
  </si>
  <si>
    <t>Id242</t>
  </si>
  <si>
    <t>Id243</t>
  </si>
  <si>
    <t>Id244</t>
  </si>
  <si>
    <t>Id245</t>
  </si>
  <si>
    <t>Id246</t>
  </si>
  <si>
    <t>Id247</t>
  </si>
  <si>
    <t>Id248</t>
  </si>
  <si>
    <t>Id249</t>
  </si>
  <si>
    <t>Id250</t>
  </si>
  <si>
    <t>Id251</t>
  </si>
  <si>
    <t>Id252</t>
  </si>
  <si>
    <t>Id253</t>
  </si>
  <si>
    <t>Id254</t>
  </si>
  <si>
    <t>Id255</t>
  </si>
  <si>
    <t>Id256</t>
  </si>
  <si>
    <t>Id257</t>
  </si>
  <si>
    <t>Id258</t>
  </si>
  <si>
    <t>Id259</t>
  </si>
  <si>
    <t>Id260</t>
  </si>
  <si>
    <t>Id261</t>
  </si>
  <si>
    <t>Id262</t>
  </si>
  <si>
    <t>Id263</t>
  </si>
  <si>
    <t>Id264</t>
  </si>
  <si>
    <t>Id265</t>
  </si>
  <si>
    <t>Id266</t>
  </si>
  <si>
    <t>Id267</t>
  </si>
  <si>
    <t>Id268</t>
  </si>
  <si>
    <t>Id269</t>
  </si>
  <si>
    <t>Id270</t>
  </si>
  <si>
    <t>Id271</t>
  </si>
  <si>
    <t>Id272</t>
  </si>
  <si>
    <t>Id273</t>
  </si>
  <si>
    <t>Id274</t>
  </si>
  <si>
    <t>Id275</t>
  </si>
  <si>
    <t>Id276</t>
  </si>
  <si>
    <t>Id277</t>
  </si>
  <si>
    <t>Id278</t>
  </si>
  <si>
    <t>Id279</t>
  </si>
  <si>
    <t>Id280</t>
  </si>
  <si>
    <t>Id281</t>
  </si>
  <si>
    <t>Id282</t>
  </si>
  <si>
    <t>Id283</t>
  </si>
  <si>
    <t>Id284</t>
  </si>
  <si>
    <t>Id285</t>
  </si>
  <si>
    <t>Id286</t>
  </si>
  <si>
    <t>Id287</t>
  </si>
  <si>
    <t>Id288</t>
  </si>
  <si>
    <t>Id289</t>
  </si>
  <si>
    <t>Id290</t>
  </si>
  <si>
    <t>Id291</t>
  </si>
  <si>
    <t>Id292</t>
  </si>
  <si>
    <t>Id293</t>
  </si>
  <si>
    <t>Id294</t>
  </si>
  <si>
    <t>Id295</t>
  </si>
  <si>
    <t>Id296</t>
  </si>
  <si>
    <t>Id297</t>
  </si>
  <si>
    <t>Id298</t>
  </si>
  <si>
    <t>Id299</t>
  </si>
  <si>
    <t>Id300</t>
  </si>
  <si>
    <t>Id301</t>
  </si>
  <si>
    <t>Id302</t>
  </si>
  <si>
    <t>Id303</t>
  </si>
  <si>
    <t>Id304</t>
  </si>
  <si>
    <t>Id305</t>
  </si>
  <si>
    <t>Id306</t>
  </si>
  <si>
    <t>Id307</t>
  </si>
  <si>
    <t>Id308</t>
  </si>
  <si>
    <t>Id309</t>
  </si>
  <si>
    <t>Id310</t>
  </si>
  <si>
    <t>Id311</t>
  </si>
  <si>
    <t>Id312</t>
  </si>
  <si>
    <t>Id313</t>
  </si>
  <si>
    <t>Id314</t>
  </si>
  <si>
    <t>Id315</t>
  </si>
  <si>
    <t>Id316</t>
  </si>
  <si>
    <t>Id317</t>
  </si>
  <si>
    <t>Id318</t>
  </si>
  <si>
    <t>Id319</t>
  </si>
  <si>
    <t>Id320</t>
  </si>
  <si>
    <t>Id321</t>
  </si>
  <si>
    <t>Id322</t>
  </si>
  <si>
    <t>Id323</t>
  </si>
  <si>
    <t>Id324</t>
  </si>
  <si>
    <t>Id325</t>
  </si>
  <si>
    <t>Id326</t>
  </si>
  <si>
    <t>Id327</t>
  </si>
  <si>
    <t>Id328</t>
  </si>
  <si>
    <t>Id329</t>
  </si>
  <si>
    <t>Id330</t>
  </si>
  <si>
    <t>Id331</t>
  </si>
  <si>
    <t>Id332</t>
  </si>
  <si>
    <t>Id333</t>
  </si>
  <si>
    <t>Id334</t>
  </si>
  <si>
    <t>Id335</t>
  </si>
  <si>
    <t>Id336</t>
  </si>
  <si>
    <t>Id337</t>
  </si>
  <si>
    <t>Id338</t>
  </si>
  <si>
    <t>Id339</t>
  </si>
  <si>
    <t>Id340</t>
  </si>
  <si>
    <t>Id341</t>
  </si>
  <si>
    <t>Id342</t>
  </si>
  <si>
    <t>Id343</t>
  </si>
  <si>
    <t>Id344</t>
  </si>
  <si>
    <t>Id345</t>
  </si>
  <si>
    <t>Id346</t>
  </si>
  <si>
    <t>Id347</t>
  </si>
  <si>
    <t>Id348</t>
  </si>
  <si>
    <t>Id349</t>
  </si>
  <si>
    <t>Id350</t>
  </si>
  <si>
    <t>Id351</t>
  </si>
  <si>
    <t>Id352</t>
  </si>
  <si>
    <t>Id353</t>
  </si>
  <si>
    <t>Id354</t>
  </si>
  <si>
    <t>Id355</t>
  </si>
  <si>
    <t>Id356</t>
  </si>
  <si>
    <t>Id357</t>
  </si>
  <si>
    <t>Id358</t>
  </si>
  <si>
    <t>Id359</t>
  </si>
  <si>
    <t>Id360</t>
  </si>
  <si>
    <t>Id361</t>
  </si>
  <si>
    <t>Id362</t>
  </si>
  <si>
    <t>Id363</t>
  </si>
  <si>
    <t>Id364</t>
  </si>
  <si>
    <t>Id365</t>
  </si>
  <si>
    <t>Id366</t>
  </si>
  <si>
    <t>Id367</t>
  </si>
  <si>
    <t>Id368</t>
  </si>
  <si>
    <t>Id369</t>
  </si>
  <si>
    <t>Id370</t>
  </si>
  <si>
    <t>Id371</t>
  </si>
  <si>
    <t>Id372</t>
  </si>
  <si>
    <t>Id373</t>
  </si>
  <si>
    <t>Id374</t>
  </si>
  <si>
    <t>Id375</t>
  </si>
  <si>
    <t>Id376</t>
  </si>
  <si>
    <t>Id377</t>
  </si>
  <si>
    <t>Id378</t>
  </si>
  <si>
    <t>Id379</t>
  </si>
  <si>
    <t>Id380</t>
  </si>
  <si>
    <t>Id381</t>
  </si>
  <si>
    <t>Id382</t>
  </si>
  <si>
    <t>Id383</t>
  </si>
  <si>
    <t>Id384</t>
  </si>
  <si>
    <t>Id385</t>
  </si>
  <si>
    <t>Id386</t>
  </si>
  <si>
    <t>Id387</t>
  </si>
  <si>
    <t>Id388</t>
  </si>
  <si>
    <t>Id389</t>
  </si>
  <si>
    <t>Id390</t>
  </si>
  <si>
    <t>Id391</t>
  </si>
  <si>
    <t>Id392</t>
  </si>
  <si>
    <t>Id393</t>
  </si>
  <si>
    <t>Id394</t>
  </si>
  <si>
    <t>Id395</t>
  </si>
  <si>
    <t>Id396</t>
  </si>
  <si>
    <t>Id397</t>
  </si>
  <si>
    <t>Id398</t>
  </si>
  <si>
    <t>Id399</t>
  </si>
  <si>
    <t>Id400</t>
  </si>
  <si>
    <t>Id401</t>
  </si>
  <si>
    <t>Id402</t>
  </si>
  <si>
    <t>Id403</t>
  </si>
  <si>
    <t>Id404</t>
  </si>
  <si>
    <t>Id405</t>
  </si>
  <si>
    <t>Id406</t>
  </si>
  <si>
    <t>Id407</t>
  </si>
  <si>
    <t>Id408</t>
  </si>
  <si>
    <t>Id409</t>
  </si>
  <si>
    <t>Id410</t>
  </si>
  <si>
    <t>Id411</t>
  </si>
  <si>
    <t>Id412</t>
  </si>
  <si>
    <t>Id413</t>
  </si>
  <si>
    <t>Id414</t>
  </si>
  <si>
    <t>Id415</t>
  </si>
  <si>
    <t>Id416</t>
  </si>
  <si>
    <t>Id417</t>
  </si>
  <si>
    <t>Id418</t>
  </si>
  <si>
    <t>Id419</t>
  </si>
  <si>
    <t>Id420</t>
  </si>
  <si>
    <t>Id421</t>
  </si>
  <si>
    <t>Id422</t>
  </si>
  <si>
    <t>Id423</t>
  </si>
  <si>
    <t>Id424</t>
  </si>
  <si>
    <t>Id425</t>
  </si>
  <si>
    <t>Id426</t>
  </si>
  <si>
    <t>Id427</t>
  </si>
  <si>
    <t>Id428</t>
  </si>
  <si>
    <t>Id429</t>
  </si>
  <si>
    <t>Id430</t>
  </si>
  <si>
    <t>Id431</t>
  </si>
  <si>
    <t>Id432</t>
  </si>
  <si>
    <t>Id433</t>
  </si>
  <si>
    <t>Id434</t>
  </si>
  <si>
    <t>Id435</t>
  </si>
  <si>
    <t>Id436</t>
  </si>
  <si>
    <t>Id437</t>
  </si>
  <si>
    <t>Id438</t>
  </si>
  <si>
    <t>Id439</t>
  </si>
  <si>
    <t>Id440</t>
  </si>
  <si>
    <t>Id441</t>
  </si>
  <si>
    <t>Id442</t>
  </si>
  <si>
    <t>Id443</t>
  </si>
  <si>
    <t>Id444</t>
  </si>
  <si>
    <t>Id445</t>
  </si>
  <si>
    <t>Id446</t>
  </si>
  <si>
    <t>Id447</t>
  </si>
  <si>
    <t>Id448</t>
  </si>
  <si>
    <t>Id449</t>
  </si>
  <si>
    <t>Id450</t>
  </si>
  <si>
    <t>Id451</t>
  </si>
  <si>
    <t>Id452</t>
  </si>
  <si>
    <t>Id453</t>
  </si>
  <si>
    <t>Id454</t>
  </si>
  <si>
    <t>Id455</t>
  </si>
  <si>
    <t>Id456</t>
  </si>
  <si>
    <t>Id457</t>
  </si>
  <si>
    <t>Id458</t>
  </si>
  <si>
    <t>Id459</t>
  </si>
  <si>
    <t>Id460</t>
  </si>
  <si>
    <t>Id461</t>
  </si>
  <si>
    <t>Id462</t>
  </si>
  <si>
    <t>Id463</t>
  </si>
  <si>
    <t>Id464</t>
  </si>
  <si>
    <t>Id465</t>
  </si>
  <si>
    <t>Id466</t>
  </si>
  <si>
    <t>Id467</t>
  </si>
  <si>
    <t>Id468</t>
  </si>
  <si>
    <t>Id469</t>
  </si>
  <si>
    <t>Id470</t>
  </si>
  <si>
    <t>Id471</t>
  </si>
  <si>
    <t>Id472</t>
  </si>
  <si>
    <t>Id473</t>
  </si>
  <si>
    <t>Id474</t>
  </si>
  <si>
    <t>Id475</t>
  </si>
  <si>
    <t>Id476</t>
  </si>
  <si>
    <t>Id477</t>
  </si>
  <si>
    <t>Id478</t>
  </si>
  <si>
    <t>Id479</t>
  </si>
  <si>
    <t>Id480</t>
  </si>
  <si>
    <t>Id481</t>
  </si>
  <si>
    <t>Id482</t>
  </si>
  <si>
    <t>Id483</t>
  </si>
  <si>
    <t>Id484</t>
  </si>
  <si>
    <t>Id485</t>
  </si>
  <si>
    <t>Id486</t>
  </si>
  <si>
    <t>Id487</t>
  </si>
  <si>
    <t>Id488</t>
  </si>
  <si>
    <t>Id489</t>
  </si>
  <si>
    <t>Id490</t>
  </si>
  <si>
    <t>Id491</t>
  </si>
  <si>
    <t>Id492</t>
  </si>
  <si>
    <t>Id493</t>
  </si>
  <si>
    <t>Id494</t>
  </si>
  <si>
    <t>Id495</t>
  </si>
  <si>
    <t>Id496</t>
  </si>
  <si>
    <t>Id497</t>
  </si>
  <si>
    <t>Id498</t>
  </si>
  <si>
    <t>Id499</t>
  </si>
  <si>
    <t>Id500</t>
  </si>
  <si>
    <t>Id501</t>
  </si>
  <si>
    <t>Id502</t>
  </si>
  <si>
    <t>Id503</t>
  </si>
  <si>
    <t>Id504</t>
  </si>
  <si>
    <t>Id505</t>
  </si>
  <si>
    <t>Id506</t>
  </si>
  <si>
    <t>Id507</t>
  </si>
  <si>
    <t>Id508</t>
  </si>
  <si>
    <t>Id509</t>
  </si>
  <si>
    <t>Id510</t>
  </si>
  <si>
    <t>Id511</t>
  </si>
  <si>
    <t>Id512</t>
  </si>
  <si>
    <t>Id513</t>
  </si>
  <si>
    <t>Id514</t>
  </si>
  <si>
    <t>Id515</t>
  </si>
  <si>
    <t>Id516</t>
  </si>
  <si>
    <t>Id517</t>
  </si>
  <si>
    <t>Id518</t>
  </si>
  <si>
    <t>Id519</t>
  </si>
  <si>
    <t>Id520</t>
  </si>
  <si>
    <t>Id521</t>
  </si>
  <si>
    <t>Id522</t>
  </si>
  <si>
    <t>Id523</t>
  </si>
  <si>
    <t>Id524</t>
  </si>
  <si>
    <t>Id525</t>
  </si>
  <si>
    <t>Id526</t>
  </si>
  <si>
    <t>Id527</t>
  </si>
  <si>
    <t>Id528</t>
  </si>
  <si>
    <t>Id529</t>
  </si>
  <si>
    <t>Id530</t>
  </si>
  <si>
    <t>Id531</t>
  </si>
  <si>
    <t>Id532</t>
  </si>
  <si>
    <t>Id533</t>
  </si>
  <si>
    <t>Id534</t>
  </si>
  <si>
    <t>Id535</t>
  </si>
  <si>
    <t>Id536</t>
  </si>
  <si>
    <t>Id537</t>
  </si>
  <si>
    <t>Id538</t>
  </si>
  <si>
    <t>Id539</t>
  </si>
  <si>
    <t>Id540</t>
  </si>
  <si>
    <t>Id541</t>
  </si>
  <si>
    <t>Id542</t>
  </si>
  <si>
    <t>Id543</t>
  </si>
  <si>
    <t>Id544</t>
  </si>
  <si>
    <t>Id545</t>
  </si>
  <si>
    <t>Id546</t>
  </si>
  <si>
    <t>Id547</t>
  </si>
  <si>
    <t>Id548</t>
  </si>
  <si>
    <t>Id549</t>
  </si>
  <si>
    <t>Id550</t>
  </si>
  <si>
    <t>Id551</t>
  </si>
  <si>
    <t>Id552</t>
  </si>
  <si>
    <t>Id553</t>
  </si>
  <si>
    <t>Id554</t>
  </si>
  <si>
    <t>Id555</t>
  </si>
  <si>
    <t>Id556</t>
  </si>
  <si>
    <t>Id557</t>
  </si>
  <si>
    <t>Id558</t>
  </si>
  <si>
    <t>Id559</t>
  </si>
  <si>
    <t>Id560</t>
  </si>
  <si>
    <t>Id561</t>
  </si>
  <si>
    <t>Id562</t>
  </si>
  <si>
    <t>Id563</t>
  </si>
  <si>
    <t>Id564</t>
  </si>
  <si>
    <t>Id565</t>
  </si>
  <si>
    <t>Id566</t>
  </si>
  <si>
    <t>Id567</t>
  </si>
  <si>
    <t>Id568</t>
  </si>
  <si>
    <t>Id569</t>
  </si>
  <si>
    <t>Id570</t>
  </si>
  <si>
    <t>Id571</t>
  </si>
  <si>
    <t>Id572</t>
  </si>
  <si>
    <t>Id573</t>
  </si>
  <si>
    <t>Id574</t>
  </si>
  <si>
    <t>Id575</t>
  </si>
  <si>
    <t>Id576</t>
  </si>
  <si>
    <t>Id577</t>
  </si>
  <si>
    <t>Id578</t>
  </si>
  <si>
    <t>Id579</t>
  </si>
  <si>
    <t>Id580</t>
  </si>
  <si>
    <t>Id581</t>
  </si>
  <si>
    <t>Id582</t>
  </si>
  <si>
    <t>Id583</t>
  </si>
  <si>
    <t>Id584</t>
  </si>
  <si>
    <t>Id585</t>
  </si>
  <si>
    <t>Id586</t>
  </si>
  <si>
    <t>Id587</t>
  </si>
  <si>
    <t>Id588</t>
  </si>
  <si>
    <t>Id589</t>
  </si>
  <si>
    <t>Id590</t>
  </si>
  <si>
    <t>Id591</t>
  </si>
  <si>
    <t>Id592</t>
  </si>
  <si>
    <t>Id593</t>
  </si>
  <si>
    <t>Id594</t>
  </si>
  <si>
    <t>Id595</t>
  </si>
  <si>
    <t>Id596</t>
  </si>
  <si>
    <t>Id597</t>
  </si>
  <si>
    <t>Id598</t>
  </si>
  <si>
    <t>Id599</t>
  </si>
  <si>
    <t>Id600</t>
  </si>
  <si>
    <t>Id601</t>
  </si>
  <si>
    <t>Id602</t>
  </si>
  <si>
    <t>Id603</t>
  </si>
  <si>
    <t>Id604</t>
  </si>
  <si>
    <t>Id605</t>
  </si>
  <si>
    <t>Id606</t>
  </si>
  <si>
    <t>Id607</t>
  </si>
  <si>
    <t>Id608</t>
  </si>
  <si>
    <t>Id609</t>
  </si>
  <si>
    <t>Id610</t>
  </si>
  <si>
    <t>Id611</t>
  </si>
  <si>
    <t>Id612</t>
  </si>
  <si>
    <t>Id613</t>
  </si>
  <si>
    <t>Id614</t>
  </si>
  <si>
    <t>Id615</t>
  </si>
  <si>
    <t>Id616</t>
  </si>
  <si>
    <t>Id617</t>
  </si>
  <si>
    <t>Id618</t>
  </si>
  <si>
    <t>Id619</t>
  </si>
  <si>
    <t>Id620</t>
  </si>
  <si>
    <t>Id621</t>
  </si>
  <si>
    <t>Id622</t>
  </si>
  <si>
    <t>Id623</t>
  </si>
  <si>
    <t>Id624</t>
  </si>
  <si>
    <t>Id625</t>
  </si>
  <si>
    <t>Id626</t>
  </si>
  <si>
    <t>Id627</t>
  </si>
  <si>
    <t>Id628</t>
  </si>
  <si>
    <t>Id629</t>
  </si>
  <si>
    <t>Id630</t>
  </si>
  <si>
    <t>Id631</t>
  </si>
  <si>
    <t>Id632</t>
  </si>
  <si>
    <t>Id633</t>
  </si>
  <si>
    <t>Id634</t>
  </si>
  <si>
    <t>Id635</t>
  </si>
  <si>
    <t>Id636</t>
  </si>
  <si>
    <t>Id637</t>
  </si>
  <si>
    <t>Id638</t>
  </si>
  <si>
    <t>Id639</t>
  </si>
  <si>
    <t>Id640</t>
  </si>
  <si>
    <t>Id641</t>
  </si>
  <si>
    <t>Id642</t>
  </si>
  <si>
    <t>Id643</t>
  </si>
  <si>
    <t>Id644</t>
  </si>
  <si>
    <t>Id645</t>
  </si>
  <si>
    <t>Id646</t>
  </si>
  <si>
    <t>Id647</t>
  </si>
  <si>
    <t>Id648</t>
  </si>
  <si>
    <t>Id649</t>
  </si>
  <si>
    <t>Id650</t>
  </si>
  <si>
    <t>Id651</t>
  </si>
  <si>
    <t>Id652</t>
  </si>
  <si>
    <t>Id653</t>
  </si>
  <si>
    <t>Id654</t>
  </si>
  <si>
    <t>Id655</t>
  </si>
  <si>
    <t>Id656</t>
  </si>
  <si>
    <t>Id657</t>
  </si>
  <si>
    <t>Id658</t>
  </si>
  <si>
    <t>Id659</t>
  </si>
  <si>
    <t>Id660</t>
  </si>
  <si>
    <t>Id661</t>
  </si>
  <si>
    <t>Id662</t>
  </si>
  <si>
    <t>Id663</t>
  </si>
  <si>
    <t>Id664</t>
  </si>
  <si>
    <t>Id665</t>
  </si>
  <si>
    <t>Id666</t>
  </si>
  <si>
    <t>Id667</t>
  </si>
  <si>
    <t>Id668</t>
  </si>
  <si>
    <t>Id669</t>
  </si>
  <si>
    <t>Id670</t>
  </si>
  <si>
    <t>Id671</t>
  </si>
  <si>
    <t>Id672</t>
  </si>
  <si>
    <t>Id673</t>
  </si>
  <si>
    <t>Id674</t>
  </si>
  <si>
    <t>Id675</t>
  </si>
  <si>
    <t>Id676</t>
  </si>
  <si>
    <t>Id677</t>
  </si>
  <si>
    <t>Id678</t>
  </si>
  <si>
    <t>Id679</t>
  </si>
  <si>
    <t>Id680</t>
  </si>
  <si>
    <t>Id681</t>
  </si>
  <si>
    <t>Id682</t>
  </si>
  <si>
    <t>Id683</t>
  </si>
  <si>
    <t>Id684</t>
  </si>
  <si>
    <t>Id685</t>
  </si>
  <si>
    <t>Id686</t>
  </si>
  <si>
    <t>Id687</t>
  </si>
  <si>
    <t>Id688</t>
  </si>
  <si>
    <t>Id689</t>
  </si>
  <si>
    <t>Id690</t>
  </si>
  <si>
    <t>Id691</t>
  </si>
  <si>
    <t>Id692</t>
  </si>
  <si>
    <t>Id693</t>
  </si>
  <si>
    <t>Id694</t>
  </si>
  <si>
    <t>Id695</t>
  </si>
  <si>
    <t>Id696</t>
  </si>
  <si>
    <t>Id697</t>
  </si>
  <si>
    <t>Id698</t>
  </si>
  <si>
    <t>Id699</t>
  </si>
  <si>
    <t>Id700</t>
  </si>
  <si>
    <t>Id701</t>
  </si>
  <si>
    <t>Id702</t>
  </si>
  <si>
    <t>Id703</t>
  </si>
  <si>
    <t>Id704</t>
  </si>
  <si>
    <t>Id705</t>
  </si>
  <si>
    <t>Id706</t>
  </si>
  <si>
    <t>Id707</t>
  </si>
  <si>
    <t>Id708</t>
  </si>
  <si>
    <t>Id709</t>
  </si>
  <si>
    <t>Id710</t>
  </si>
  <si>
    <t>Id711</t>
  </si>
  <si>
    <t>Id712</t>
  </si>
  <si>
    <t>Id713</t>
  </si>
  <si>
    <t>Id714</t>
  </si>
  <si>
    <t>Id715</t>
  </si>
  <si>
    <t>Id716</t>
  </si>
  <si>
    <t>Id717</t>
  </si>
  <si>
    <t>Id718</t>
  </si>
  <si>
    <t>Id719</t>
  </si>
  <si>
    <t>Id720</t>
  </si>
  <si>
    <t>Id721</t>
  </si>
  <si>
    <t>Id722</t>
  </si>
  <si>
    <t>Id723</t>
  </si>
  <si>
    <t>Id724</t>
  </si>
  <si>
    <t>Id725</t>
  </si>
  <si>
    <t>Id726</t>
  </si>
  <si>
    <t>Id727</t>
  </si>
  <si>
    <t>Id728</t>
  </si>
  <si>
    <t>Id729</t>
  </si>
  <si>
    <t>Id730</t>
  </si>
  <si>
    <t>Id731</t>
  </si>
  <si>
    <t>Id732</t>
  </si>
  <si>
    <t>Id733</t>
  </si>
  <si>
    <t>Id734</t>
  </si>
  <si>
    <t>Id735</t>
  </si>
  <si>
    <t>Id736</t>
  </si>
  <si>
    <t>Id737</t>
  </si>
  <si>
    <t>Id738</t>
  </si>
  <si>
    <t>Id739</t>
  </si>
  <si>
    <t>Id740</t>
  </si>
  <si>
    <t>Id741</t>
  </si>
  <si>
    <t>Id742</t>
  </si>
  <si>
    <t>Id743</t>
  </si>
  <si>
    <t>Id744</t>
  </si>
  <si>
    <t>Id745</t>
  </si>
  <si>
    <t>Id746</t>
  </si>
  <si>
    <t>Id747</t>
  </si>
  <si>
    <t>Id748</t>
  </si>
  <si>
    <t>Id749</t>
  </si>
  <si>
    <t>Id750</t>
  </si>
  <si>
    <t>Id751</t>
  </si>
  <si>
    <t>Id752</t>
  </si>
  <si>
    <t>Id753</t>
  </si>
  <si>
    <t>Id754</t>
  </si>
  <si>
    <t>Id755</t>
  </si>
  <si>
    <t>Id756</t>
  </si>
  <si>
    <t>Id757</t>
  </si>
  <si>
    <t>Id758</t>
  </si>
  <si>
    <t>Id759</t>
  </si>
  <si>
    <t>Id760</t>
  </si>
  <si>
    <t>Id761</t>
  </si>
  <si>
    <t>Id762</t>
  </si>
  <si>
    <t>Id763</t>
  </si>
  <si>
    <t>Id764</t>
  </si>
  <si>
    <t>Id765</t>
  </si>
  <si>
    <t>Id766</t>
  </si>
  <si>
    <t>Id767</t>
  </si>
  <si>
    <t>Id768</t>
  </si>
  <si>
    <t>Id769</t>
  </si>
  <si>
    <t>Id770</t>
  </si>
  <si>
    <t>Id771</t>
  </si>
  <si>
    <t>Id772</t>
  </si>
  <si>
    <t>Id773</t>
  </si>
  <si>
    <t>Id774</t>
  </si>
  <si>
    <t>Id775</t>
  </si>
  <si>
    <t>Id776</t>
  </si>
  <si>
    <t>Id777</t>
  </si>
  <si>
    <t>Id778</t>
  </si>
  <si>
    <t>Id779</t>
  </si>
  <si>
    <t>Id780</t>
  </si>
  <si>
    <t>Id781</t>
  </si>
  <si>
    <t>Id782</t>
  </si>
  <si>
    <t>Id783</t>
  </si>
  <si>
    <t>Id784</t>
  </si>
  <si>
    <t>Id785</t>
  </si>
  <si>
    <t>Id786</t>
  </si>
  <si>
    <t>Id787</t>
  </si>
  <si>
    <t>Id788</t>
  </si>
  <si>
    <t>Id789</t>
  </si>
  <si>
    <t>Id790</t>
  </si>
  <si>
    <t>Id791</t>
  </si>
  <si>
    <t>Id792</t>
  </si>
  <si>
    <t>Id793</t>
  </si>
  <si>
    <t>Id794</t>
  </si>
  <si>
    <t>Id795</t>
  </si>
  <si>
    <t>Id796</t>
  </si>
  <si>
    <t>Id797</t>
  </si>
  <si>
    <t>Id798</t>
  </si>
  <si>
    <t>Id799</t>
  </si>
  <si>
    <t>Id800</t>
  </si>
  <si>
    <t>Id801</t>
  </si>
  <si>
    <t>Id802</t>
  </si>
  <si>
    <t>Id803</t>
  </si>
  <si>
    <t>Id804</t>
  </si>
  <si>
    <t>Id805</t>
  </si>
  <si>
    <t>Id806</t>
  </si>
  <si>
    <t>Id807</t>
  </si>
  <si>
    <t>Id808</t>
  </si>
  <si>
    <t>Id809</t>
  </si>
  <si>
    <t>Id810</t>
  </si>
  <si>
    <t>Id811</t>
  </si>
  <si>
    <t>Id812</t>
  </si>
  <si>
    <t>Id813</t>
  </si>
  <si>
    <t>Id814</t>
  </si>
  <si>
    <t>Id815</t>
  </si>
  <si>
    <t>Id816</t>
  </si>
  <si>
    <t>Id817</t>
  </si>
  <si>
    <t>Id818</t>
  </si>
  <si>
    <t>Id819</t>
  </si>
  <si>
    <t>Id820</t>
  </si>
  <si>
    <t>Id821</t>
  </si>
  <si>
    <t>Id822</t>
  </si>
  <si>
    <t>Id823</t>
  </si>
  <si>
    <t>Id824</t>
  </si>
  <si>
    <t>Id825</t>
  </si>
  <si>
    <t>Id826</t>
  </si>
  <si>
    <t>Id827</t>
  </si>
  <si>
    <t>Id828</t>
  </si>
  <si>
    <t>Id829</t>
  </si>
  <si>
    <t>Id830</t>
  </si>
  <si>
    <t>Id831</t>
  </si>
  <si>
    <t>Id832</t>
  </si>
  <si>
    <t>Id833</t>
  </si>
  <si>
    <t>Id834</t>
  </si>
  <si>
    <t>Id835</t>
  </si>
  <si>
    <t>Id836</t>
  </si>
  <si>
    <t>Id837</t>
  </si>
  <si>
    <t>Id838</t>
  </si>
  <si>
    <t>Id839</t>
  </si>
  <si>
    <t>Id840</t>
  </si>
  <si>
    <t>Id841</t>
  </si>
  <si>
    <t>Id842</t>
  </si>
  <si>
    <t>Id843</t>
  </si>
  <si>
    <t>Id844</t>
  </si>
  <si>
    <t>Id845</t>
  </si>
  <si>
    <t>Id846</t>
  </si>
  <si>
    <t>Id847</t>
  </si>
  <si>
    <t>Id848</t>
  </si>
  <si>
    <t>Id849</t>
  </si>
  <si>
    <t>Id850</t>
  </si>
  <si>
    <t>Id851</t>
  </si>
  <si>
    <t>Id852</t>
  </si>
  <si>
    <t>Id853</t>
  </si>
  <si>
    <t>Id854</t>
  </si>
  <si>
    <t>Id855</t>
  </si>
  <si>
    <t>Id856</t>
  </si>
  <si>
    <t>Id857</t>
  </si>
  <si>
    <t>Id858</t>
  </si>
  <si>
    <t>Id859</t>
  </si>
  <si>
    <t>Id860</t>
  </si>
  <si>
    <t>Id861</t>
  </si>
  <si>
    <t>Id862</t>
  </si>
  <si>
    <t>Id863</t>
  </si>
  <si>
    <t>Id864</t>
  </si>
  <si>
    <t>Id865</t>
  </si>
  <si>
    <t>Id866</t>
  </si>
  <si>
    <t>Id867</t>
  </si>
  <si>
    <t>Id868</t>
  </si>
  <si>
    <t>Id869</t>
  </si>
  <si>
    <t>Id870</t>
  </si>
  <si>
    <t>Id871</t>
  </si>
  <si>
    <t>Id872</t>
  </si>
  <si>
    <t>Id873</t>
  </si>
  <si>
    <t>Id874</t>
  </si>
  <si>
    <t>Id875</t>
  </si>
  <si>
    <t>Id876</t>
  </si>
  <si>
    <t>Id877</t>
  </si>
  <si>
    <t>Id878</t>
  </si>
  <si>
    <t>Id879</t>
  </si>
  <si>
    <t>Id880</t>
  </si>
  <si>
    <t>Id881</t>
  </si>
  <si>
    <t>Id882</t>
  </si>
  <si>
    <t>Id883</t>
  </si>
  <si>
    <t>Id884</t>
  </si>
  <si>
    <t>Id885</t>
  </si>
  <si>
    <t>Id886</t>
  </si>
  <si>
    <t>Id887</t>
  </si>
  <si>
    <t>Id888</t>
  </si>
  <si>
    <t>Id889</t>
  </si>
  <si>
    <t>Id890</t>
  </si>
  <si>
    <t>Id891</t>
  </si>
  <si>
    <t>Id892</t>
  </si>
  <si>
    <t>Id893</t>
  </si>
  <si>
    <t>Id894</t>
  </si>
  <si>
    <t>Id895</t>
  </si>
  <si>
    <t>Id896</t>
  </si>
  <si>
    <t>Id897</t>
  </si>
  <si>
    <t>Id898</t>
  </si>
  <si>
    <t>Id899</t>
  </si>
  <si>
    <t>Id900</t>
  </si>
  <si>
    <t>Id901</t>
  </si>
  <si>
    <t>Id902</t>
  </si>
  <si>
    <t>Id903</t>
  </si>
  <si>
    <t>Id904</t>
  </si>
  <si>
    <t>Id905</t>
  </si>
  <si>
    <t>Id906</t>
  </si>
  <si>
    <t>Id907</t>
  </si>
  <si>
    <t>Id908</t>
  </si>
  <si>
    <t>Id909</t>
  </si>
  <si>
    <t>Id910</t>
  </si>
  <si>
    <t>Id911</t>
  </si>
  <si>
    <t>Id912</t>
  </si>
  <si>
    <t>Id913</t>
  </si>
  <si>
    <t>Id914</t>
  </si>
  <si>
    <t>Id915</t>
  </si>
  <si>
    <t>Id916</t>
  </si>
  <si>
    <t>Id917</t>
  </si>
  <si>
    <t>Id918</t>
  </si>
  <si>
    <t>Id919</t>
  </si>
  <si>
    <t>Id920</t>
  </si>
  <si>
    <t>Id921</t>
  </si>
  <si>
    <t>Id922</t>
  </si>
  <si>
    <t>Id923</t>
  </si>
  <si>
    <t>Id924</t>
  </si>
  <si>
    <t>Id925</t>
  </si>
  <si>
    <t>Id926</t>
  </si>
  <si>
    <t>Id927</t>
  </si>
  <si>
    <t>Id928</t>
  </si>
  <si>
    <t>Id929</t>
  </si>
  <si>
    <t>Id930</t>
  </si>
  <si>
    <t>Id931</t>
  </si>
  <si>
    <t>Id932</t>
  </si>
  <si>
    <t>Id933</t>
  </si>
  <si>
    <t>Id934</t>
  </si>
  <si>
    <t>Id935</t>
  </si>
  <si>
    <t>Id936</t>
  </si>
  <si>
    <t>Id937</t>
  </si>
  <si>
    <t>Id938</t>
  </si>
  <si>
    <t>Id939</t>
  </si>
  <si>
    <t>Id940</t>
  </si>
  <si>
    <t>Id941</t>
  </si>
  <si>
    <t>Id942</t>
  </si>
  <si>
    <t>Id943</t>
  </si>
  <si>
    <t>Id944</t>
  </si>
  <si>
    <t>Id945</t>
  </si>
  <si>
    <t>Id946</t>
  </si>
  <si>
    <t>Id947</t>
  </si>
  <si>
    <t>Id948</t>
  </si>
  <si>
    <t>Id949</t>
  </si>
  <si>
    <t>Id950</t>
  </si>
  <si>
    <t>Id951</t>
  </si>
  <si>
    <t>Id952</t>
  </si>
  <si>
    <t>Id953</t>
  </si>
  <si>
    <t>Id954</t>
  </si>
  <si>
    <t>Id955</t>
  </si>
  <si>
    <t>Id956</t>
  </si>
  <si>
    <t>Id957</t>
  </si>
  <si>
    <t>Id958</t>
  </si>
  <si>
    <t>Id959</t>
  </si>
  <si>
    <t>Id960</t>
  </si>
  <si>
    <t>Id961</t>
  </si>
  <si>
    <t>Id962</t>
  </si>
  <si>
    <t>Id963</t>
  </si>
  <si>
    <t>Id964</t>
  </si>
  <si>
    <t>Id965</t>
  </si>
  <si>
    <t>Id966</t>
  </si>
  <si>
    <t>Id967</t>
  </si>
  <si>
    <t>Id968</t>
  </si>
  <si>
    <t>Id969</t>
  </si>
  <si>
    <t>Id970</t>
  </si>
  <si>
    <t>Id971</t>
  </si>
  <si>
    <t>Id972</t>
  </si>
  <si>
    <t>Id973</t>
  </si>
  <si>
    <t>Id974</t>
  </si>
  <si>
    <t>Id975</t>
  </si>
  <si>
    <t>Id976</t>
  </si>
  <si>
    <t>Id977</t>
  </si>
  <si>
    <t>Id978</t>
  </si>
  <si>
    <t>Id979</t>
  </si>
  <si>
    <t>Id980</t>
  </si>
  <si>
    <t>Id981</t>
  </si>
  <si>
    <t>Id982</t>
  </si>
  <si>
    <t>Id983</t>
  </si>
  <si>
    <t>Id984</t>
  </si>
  <si>
    <t>Id985</t>
  </si>
  <si>
    <t>Id986</t>
  </si>
  <si>
    <t>Id987</t>
  </si>
  <si>
    <t>Id988</t>
  </si>
  <si>
    <t>Id989</t>
  </si>
  <si>
    <t>Id990</t>
  </si>
  <si>
    <t>Id991</t>
  </si>
  <si>
    <t>Id992</t>
  </si>
  <si>
    <t>Id993</t>
  </si>
  <si>
    <t>Id994</t>
  </si>
  <si>
    <t>Id995</t>
  </si>
  <si>
    <t>Id996</t>
  </si>
  <si>
    <t>Id997</t>
  </si>
  <si>
    <t>Id998</t>
  </si>
  <si>
    <t>Id999</t>
  </si>
  <si>
    <t>Id1000</t>
  </si>
  <si>
    <t>Id1001</t>
  </si>
  <si>
    <t>Id1002</t>
  </si>
  <si>
    <t>Id1003</t>
  </si>
  <si>
    <t>Id1004</t>
  </si>
  <si>
    <t>Id1005</t>
  </si>
  <si>
    <t>Id1006</t>
  </si>
  <si>
    <t>Id1007</t>
  </si>
  <si>
    <t>Id1008</t>
  </si>
  <si>
    <t>Id1009</t>
  </si>
  <si>
    <t>Id1010</t>
  </si>
  <si>
    <t>Id1011</t>
  </si>
  <si>
    <t>Id1012</t>
  </si>
  <si>
    <t>Id1013</t>
  </si>
  <si>
    <t>Id1014</t>
  </si>
  <si>
    <t>Id1015</t>
  </si>
  <si>
    <t>Id1016</t>
  </si>
  <si>
    <t>Id1017</t>
  </si>
  <si>
    <t>Id1018</t>
  </si>
  <si>
    <t>Id1019</t>
  </si>
  <si>
    <t>Id1020</t>
  </si>
  <si>
    <t>Id1021</t>
  </si>
  <si>
    <t>Id1022</t>
  </si>
  <si>
    <t>Id1023</t>
  </si>
  <si>
    <t>Id1024</t>
  </si>
  <si>
    <t>Id1025</t>
  </si>
  <si>
    <t>Id1026</t>
  </si>
  <si>
    <t>Id1027</t>
  </si>
  <si>
    <t>Id1028</t>
  </si>
  <si>
    <t>Id1029</t>
  </si>
  <si>
    <t>Id1030</t>
  </si>
  <si>
    <t>Id1031</t>
  </si>
  <si>
    <t>Id1032</t>
  </si>
  <si>
    <t>Id1033</t>
  </si>
  <si>
    <t>Id1034</t>
  </si>
  <si>
    <t>Id1035</t>
  </si>
  <si>
    <t>Id1036</t>
  </si>
  <si>
    <t>Id1037</t>
  </si>
  <si>
    <t>Id1038</t>
  </si>
  <si>
    <t>Id1039</t>
  </si>
  <si>
    <t>Id1040</t>
  </si>
  <si>
    <t>Id1041</t>
  </si>
  <si>
    <t>Id1042</t>
  </si>
  <si>
    <t>Id1043</t>
  </si>
  <si>
    <t>Id1044</t>
  </si>
  <si>
    <t>Id1045</t>
  </si>
  <si>
    <t>Id1046</t>
  </si>
  <si>
    <t>Id1047</t>
  </si>
  <si>
    <t>Id1048</t>
  </si>
  <si>
    <t>Id1049</t>
  </si>
  <si>
    <t>Id1050</t>
  </si>
  <si>
    <t>Id1051</t>
  </si>
  <si>
    <t>Id1052</t>
  </si>
  <si>
    <t>Id1053</t>
  </si>
  <si>
    <t>Id1054</t>
  </si>
  <si>
    <t>Id1055</t>
  </si>
  <si>
    <t>Id1056</t>
  </si>
  <si>
    <t>Id1057</t>
  </si>
  <si>
    <t>Id1058</t>
  </si>
  <si>
    <t>Id1059</t>
  </si>
  <si>
    <t>Id1060</t>
  </si>
  <si>
    <t>Id1061</t>
  </si>
  <si>
    <t>Id1062</t>
  </si>
  <si>
    <t>Id1063</t>
  </si>
  <si>
    <t>Id1064</t>
  </si>
  <si>
    <t>Id1065</t>
  </si>
  <si>
    <t>Id1066</t>
  </si>
  <si>
    <t>Id1067</t>
  </si>
  <si>
    <t>Id1068</t>
  </si>
  <si>
    <t>Id1069</t>
  </si>
  <si>
    <t>Id1070</t>
  </si>
  <si>
    <t>Id1071</t>
  </si>
  <si>
    <t>Id1072</t>
  </si>
  <si>
    <t>Id1073</t>
  </si>
  <si>
    <t>Id1074</t>
  </si>
  <si>
    <t>Id1075</t>
  </si>
  <si>
    <t>Id1076</t>
  </si>
  <si>
    <t>Id1077</t>
  </si>
  <si>
    <t>Id1078</t>
  </si>
  <si>
    <t>Id1079</t>
  </si>
  <si>
    <t>Id1080</t>
  </si>
  <si>
    <t>Id1081</t>
  </si>
  <si>
    <t>Id1082</t>
  </si>
  <si>
    <t>Id1083</t>
  </si>
  <si>
    <t>Id1084</t>
  </si>
  <si>
    <t>Id1085</t>
  </si>
  <si>
    <t>Id1086</t>
  </si>
  <si>
    <t>Id1087</t>
  </si>
  <si>
    <t>Id1088</t>
  </si>
  <si>
    <t>Id1089</t>
  </si>
  <si>
    <t>Id1090</t>
  </si>
  <si>
    <t>Id1091</t>
  </si>
  <si>
    <t>Id1092</t>
  </si>
  <si>
    <t>Id1093</t>
  </si>
  <si>
    <t>Id1094</t>
  </si>
  <si>
    <t>Id1095</t>
  </si>
  <si>
    <t>Id1096</t>
  </si>
  <si>
    <t>Id1097</t>
  </si>
  <si>
    <t>Id1098</t>
  </si>
  <si>
    <t>Id1099</t>
  </si>
  <si>
    <t>Id1100</t>
  </si>
  <si>
    <t>Id1101</t>
  </si>
  <si>
    <t>Id1102</t>
  </si>
  <si>
    <t>Id1103</t>
  </si>
  <si>
    <t>Id1104</t>
  </si>
  <si>
    <t>Id1105</t>
  </si>
  <si>
    <t>Id1106</t>
  </si>
  <si>
    <t>Id1107</t>
  </si>
  <si>
    <t>Id1108</t>
  </si>
  <si>
    <t>Id1109</t>
  </si>
  <si>
    <t>Id1110</t>
  </si>
  <si>
    <t>Id1111</t>
  </si>
  <si>
    <t>Id1112</t>
  </si>
  <si>
    <t>Id1113</t>
  </si>
  <si>
    <t>Id1114</t>
  </si>
  <si>
    <t>Id1115</t>
  </si>
  <si>
    <t>Id1116</t>
  </si>
  <si>
    <t>Id1117</t>
  </si>
  <si>
    <t>Id1118</t>
  </si>
  <si>
    <t>Id1119</t>
  </si>
  <si>
    <t>Id1120</t>
  </si>
  <si>
    <t>Id1121</t>
  </si>
  <si>
    <t>Id1122</t>
  </si>
  <si>
    <t>Id1123</t>
  </si>
  <si>
    <t>Id1124</t>
  </si>
  <si>
    <t>Id1125</t>
  </si>
  <si>
    <t>Id1126</t>
  </si>
  <si>
    <t>Id1127</t>
  </si>
  <si>
    <t>Id1128</t>
  </si>
  <si>
    <t>Id1129</t>
  </si>
  <si>
    <t>Id1130</t>
  </si>
  <si>
    <t>Id1131</t>
  </si>
  <si>
    <t>Id1132</t>
  </si>
  <si>
    <t>Id1133</t>
  </si>
  <si>
    <t>Id1134</t>
  </si>
  <si>
    <t>Id1135</t>
  </si>
  <si>
    <t>Id1136</t>
  </si>
  <si>
    <t>Id1137</t>
  </si>
  <si>
    <t>Id1138</t>
  </si>
  <si>
    <t>Id1139</t>
  </si>
  <si>
    <t>Id1140</t>
  </si>
  <si>
    <t>Id1141</t>
  </si>
  <si>
    <t>Id1142</t>
  </si>
  <si>
    <t>Id1143</t>
  </si>
  <si>
    <t>Id1144</t>
  </si>
  <si>
    <t>Id1145</t>
  </si>
  <si>
    <t>Id1146</t>
  </si>
  <si>
    <t>Id1147</t>
  </si>
  <si>
    <t>Id1148</t>
  </si>
  <si>
    <t>Id1149</t>
  </si>
  <si>
    <t>Id1150</t>
  </si>
  <si>
    <t>Id1151</t>
  </si>
  <si>
    <t>Id1152</t>
  </si>
  <si>
    <t>Id1153</t>
  </si>
  <si>
    <t>Id1154</t>
  </si>
  <si>
    <t>Id1155</t>
  </si>
  <si>
    <t>Id1156</t>
  </si>
  <si>
    <t>Id1157</t>
  </si>
  <si>
    <t>Id1158</t>
  </si>
  <si>
    <t>Id1159</t>
  </si>
  <si>
    <t>Id1160</t>
  </si>
  <si>
    <t>Id1161</t>
  </si>
  <si>
    <t>Id1162</t>
  </si>
  <si>
    <t>Id1163</t>
  </si>
  <si>
    <t>Id1164</t>
  </si>
  <si>
    <t>Id1165</t>
  </si>
  <si>
    <t>Id1166</t>
  </si>
  <si>
    <t>Id1167</t>
  </si>
  <si>
    <t>Id1168</t>
  </si>
  <si>
    <t>Id1169</t>
  </si>
  <si>
    <t>Id1170</t>
  </si>
  <si>
    <t>Id1171</t>
  </si>
  <si>
    <t>Id1172</t>
  </si>
  <si>
    <t>Id1173</t>
  </si>
  <si>
    <t>Id1174</t>
  </si>
  <si>
    <t>Id1175</t>
  </si>
  <si>
    <t>Id1176</t>
  </si>
  <si>
    <t>Id1177</t>
  </si>
  <si>
    <t>Id1178</t>
  </si>
  <si>
    <t>Id1179</t>
  </si>
  <si>
    <t>Id1180</t>
  </si>
  <si>
    <t>Id1181</t>
  </si>
  <si>
    <t>Id1182</t>
  </si>
  <si>
    <t>Id1183</t>
  </si>
  <si>
    <t>Id1184</t>
  </si>
  <si>
    <t>Id1185</t>
  </si>
  <si>
    <t>Id1186</t>
  </si>
  <si>
    <t>Id1187</t>
  </si>
  <si>
    <t>Id1188</t>
  </si>
  <si>
    <t>Id1189</t>
  </si>
  <si>
    <t>Id1190</t>
  </si>
  <si>
    <t>Id1191</t>
  </si>
  <si>
    <t>Id1192</t>
  </si>
  <si>
    <t>Id1193</t>
  </si>
  <si>
    <t>Id1194</t>
  </si>
  <si>
    <t>Id1195</t>
  </si>
  <si>
    <t>Id1196</t>
  </si>
  <si>
    <t>Id1197</t>
  </si>
  <si>
    <t>Id1198</t>
  </si>
  <si>
    <t>Id1199</t>
  </si>
  <si>
    <t>Id1200</t>
  </si>
  <si>
    <t>Id1201</t>
  </si>
  <si>
    <t>Id1202</t>
  </si>
  <si>
    <t>Id1203</t>
  </si>
  <si>
    <t>Id1204</t>
  </si>
  <si>
    <t>Id1205</t>
  </si>
  <si>
    <t>Id1206</t>
  </si>
  <si>
    <t>Id1207</t>
  </si>
  <si>
    <t>Id1208</t>
  </si>
  <si>
    <t>Id1209</t>
  </si>
  <si>
    <t>Id1210</t>
  </si>
  <si>
    <t>Id1211</t>
  </si>
  <si>
    <t>Id1212</t>
  </si>
  <si>
    <t>Id1213</t>
  </si>
  <si>
    <t>Id1214</t>
  </si>
  <si>
    <t>Id1215</t>
  </si>
  <si>
    <t>Id1216</t>
  </si>
  <si>
    <t>Id1217</t>
  </si>
  <si>
    <t>Id1218</t>
  </si>
  <si>
    <t>Id1219</t>
  </si>
  <si>
    <t>Id1220</t>
  </si>
  <si>
    <t>Id1221</t>
  </si>
  <si>
    <t>Id1222</t>
  </si>
  <si>
    <t>Id1223</t>
  </si>
  <si>
    <t>Id1224</t>
  </si>
  <si>
    <t>Id1225</t>
  </si>
  <si>
    <t>Id1226</t>
  </si>
  <si>
    <t>Id1227</t>
  </si>
  <si>
    <t>Id1228</t>
  </si>
  <si>
    <t>Id1229</t>
  </si>
  <si>
    <t>Id1230</t>
  </si>
  <si>
    <t>Id1231</t>
  </si>
  <si>
    <t>Id1232</t>
  </si>
  <si>
    <t>Id1233</t>
  </si>
  <si>
    <t>Id1234</t>
  </si>
  <si>
    <t>Id1235</t>
  </si>
  <si>
    <t>Id1236</t>
  </si>
  <si>
    <t>Id1237</t>
  </si>
  <si>
    <t>Id1238</t>
  </si>
  <si>
    <t>Id1239</t>
  </si>
  <si>
    <t>Id1240</t>
  </si>
  <si>
    <t>Id1241</t>
  </si>
  <si>
    <t>Id1242</t>
  </si>
  <si>
    <t>Id1243</t>
  </si>
  <si>
    <t>Id1244</t>
  </si>
  <si>
    <t>Id1245</t>
  </si>
  <si>
    <t>Id1246</t>
  </si>
  <si>
    <t>Id1247</t>
  </si>
  <si>
    <t>Id1248</t>
  </si>
  <si>
    <t>Id1249</t>
  </si>
  <si>
    <t>Id1250</t>
  </si>
  <si>
    <t>Id1251</t>
  </si>
  <si>
    <t>Id1252</t>
  </si>
  <si>
    <t>Id1253</t>
  </si>
  <si>
    <t>Id1254</t>
  </si>
  <si>
    <t>Id1255</t>
  </si>
  <si>
    <t>Id1256</t>
  </si>
  <si>
    <t>Id1257</t>
  </si>
  <si>
    <t>Id1258</t>
  </si>
  <si>
    <t>Id1259</t>
  </si>
  <si>
    <t>Id1260</t>
  </si>
  <si>
    <t>Id1261</t>
  </si>
  <si>
    <t>Id1262</t>
  </si>
  <si>
    <t>Id1263</t>
  </si>
  <si>
    <t>Id1264</t>
  </si>
  <si>
    <t>Id1265</t>
  </si>
  <si>
    <t>Id1266</t>
  </si>
  <si>
    <t>Id1267</t>
  </si>
  <si>
    <t>Id1268</t>
  </si>
  <si>
    <t>Id1269</t>
  </si>
  <si>
    <t>Id1270</t>
  </si>
  <si>
    <t>Id1271</t>
  </si>
  <si>
    <t>Id1272</t>
  </si>
  <si>
    <t>Id1273</t>
  </si>
  <si>
    <t>Id1274</t>
  </si>
  <si>
    <t>Id1275</t>
  </si>
  <si>
    <t>Id1276</t>
  </si>
  <si>
    <t>Id1277</t>
  </si>
  <si>
    <t>Id1278</t>
  </si>
  <si>
    <t>Id1279</t>
  </si>
  <si>
    <t>Id1280</t>
  </si>
  <si>
    <t>Id1281</t>
  </si>
  <si>
    <t>Id1282</t>
  </si>
  <si>
    <t>Id1283</t>
  </si>
  <si>
    <t>Id1284</t>
  </si>
  <si>
    <t>Id1285</t>
  </si>
  <si>
    <t>Id1286</t>
  </si>
  <si>
    <t>Id1287</t>
  </si>
  <si>
    <t>Id1288</t>
  </si>
  <si>
    <t>Id1289</t>
  </si>
  <si>
    <t>Id1290</t>
  </si>
  <si>
    <t>Id1291</t>
  </si>
  <si>
    <t>Id1292</t>
  </si>
  <si>
    <t>Id1293</t>
  </si>
  <si>
    <t>Id1294</t>
  </si>
  <si>
    <t>Id1295</t>
  </si>
  <si>
    <t>Id1296</t>
  </si>
  <si>
    <t>Id1297</t>
  </si>
  <si>
    <t>Id1298</t>
  </si>
  <si>
    <t>Id1299</t>
  </si>
  <si>
    <t>Id1300</t>
  </si>
  <si>
    <t>Id1301</t>
  </si>
  <si>
    <t>Id1302</t>
  </si>
  <si>
    <t>Id1303</t>
  </si>
  <si>
    <t>Id1304</t>
  </si>
  <si>
    <t>Id1305</t>
  </si>
  <si>
    <t>Id1306</t>
  </si>
  <si>
    <t>Id1307</t>
  </si>
  <si>
    <t>Id1308</t>
  </si>
  <si>
    <t>Id1309</t>
  </si>
  <si>
    <t>Id1310</t>
  </si>
  <si>
    <t>Id1311</t>
  </si>
  <si>
    <t>Id1312</t>
  </si>
  <si>
    <t>Id1313</t>
  </si>
  <si>
    <t>Id1314</t>
  </si>
  <si>
    <t>Id1315</t>
  </si>
  <si>
    <t>Id1316</t>
  </si>
  <si>
    <t>Id1317</t>
  </si>
  <si>
    <t>Id1318</t>
  </si>
  <si>
    <t>Id1319</t>
  </si>
  <si>
    <t>Id1320</t>
  </si>
  <si>
    <t>Id1321</t>
  </si>
  <si>
    <t>Id1322</t>
  </si>
  <si>
    <t>Id1323</t>
  </si>
  <si>
    <t>Id1324</t>
  </si>
  <si>
    <t>Id1325</t>
  </si>
  <si>
    <t>Id1326</t>
  </si>
  <si>
    <t>Id1327</t>
  </si>
  <si>
    <t>Id1328</t>
  </si>
  <si>
    <t>Id1329</t>
  </si>
  <si>
    <t>Id1330</t>
  </si>
  <si>
    <t>Id1331</t>
  </si>
  <si>
    <t>Id1332</t>
  </si>
  <si>
    <t>Id1333</t>
  </si>
  <si>
    <t>Id1334</t>
  </si>
  <si>
    <t>Id1335</t>
  </si>
  <si>
    <t>Id1336</t>
  </si>
  <si>
    <t>Id1337</t>
  </si>
  <si>
    <t>Id1338</t>
  </si>
  <si>
    <t>Id1339</t>
  </si>
  <si>
    <t>Id1340</t>
  </si>
  <si>
    <t>Id1341</t>
  </si>
  <si>
    <t>Id1342</t>
  </si>
  <si>
    <t>Id1343</t>
  </si>
  <si>
    <t>Id1344</t>
  </si>
  <si>
    <t>Id1345</t>
  </si>
  <si>
    <t>Id1346</t>
  </si>
  <si>
    <t>Id1347</t>
  </si>
  <si>
    <t>Id1348</t>
  </si>
  <si>
    <t>Id1349</t>
  </si>
  <si>
    <t>Id1350</t>
  </si>
  <si>
    <t>Id1351</t>
  </si>
  <si>
    <t>Id1352</t>
  </si>
  <si>
    <t>Id1353</t>
  </si>
  <si>
    <t>Id1354</t>
  </si>
  <si>
    <t>Id1355</t>
  </si>
  <si>
    <t>Id1356</t>
  </si>
  <si>
    <t>Id1357</t>
  </si>
  <si>
    <t>Id1358</t>
  </si>
  <si>
    <t>Id1359</t>
  </si>
  <si>
    <t>Id1360</t>
  </si>
  <si>
    <t>Id1361</t>
  </si>
  <si>
    <t>Id1362</t>
  </si>
  <si>
    <t>Id1363</t>
  </si>
  <si>
    <t>Id1364</t>
  </si>
  <si>
    <t>Id1365</t>
  </si>
  <si>
    <t>Id1366</t>
  </si>
  <si>
    <t>Id1367</t>
  </si>
  <si>
    <t>Id1368</t>
  </si>
  <si>
    <t>Id1369</t>
  </si>
  <si>
    <t>Id1370</t>
  </si>
  <si>
    <t>Id1371</t>
  </si>
  <si>
    <t>Id1372</t>
  </si>
  <si>
    <t>Id1373</t>
  </si>
  <si>
    <t>Id1374</t>
  </si>
  <si>
    <t>Id1375</t>
  </si>
  <si>
    <t>Id1376</t>
  </si>
  <si>
    <t>Id1377</t>
  </si>
  <si>
    <t>Id1378</t>
  </si>
  <si>
    <t>Id1379</t>
  </si>
  <si>
    <t>Id1380</t>
  </si>
  <si>
    <t>Id1381</t>
  </si>
  <si>
    <t>Id1382</t>
  </si>
  <si>
    <t>Id1383</t>
  </si>
  <si>
    <t>Id1384</t>
  </si>
  <si>
    <t>Id1385</t>
  </si>
  <si>
    <t>Id1386</t>
  </si>
  <si>
    <t>Id1387</t>
  </si>
  <si>
    <t>Id1388</t>
  </si>
  <si>
    <t>Id1389</t>
  </si>
  <si>
    <t>Id1390</t>
  </si>
  <si>
    <t>Id1391</t>
  </si>
  <si>
    <t>Id1392</t>
  </si>
  <si>
    <t>Id1393</t>
  </si>
  <si>
    <t>Id1394</t>
  </si>
  <si>
    <t>Id1395</t>
  </si>
  <si>
    <t>Id1396</t>
  </si>
  <si>
    <t>Id1397</t>
  </si>
  <si>
    <t>Id1398</t>
  </si>
  <si>
    <t>Id1399</t>
  </si>
  <si>
    <t>Id1400</t>
  </si>
  <si>
    <t>Id1401</t>
  </si>
  <si>
    <t>Id1402</t>
  </si>
  <si>
    <t>Id1403</t>
  </si>
  <si>
    <t>Id1404</t>
  </si>
  <si>
    <t>Id1405</t>
  </si>
  <si>
    <t>Id1406</t>
  </si>
  <si>
    <t>Id1407</t>
  </si>
  <si>
    <t>Id1408</t>
  </si>
  <si>
    <t>Id1409</t>
  </si>
  <si>
    <t>Id1410</t>
  </si>
  <si>
    <t>Id1411</t>
  </si>
  <si>
    <t>Id1412</t>
  </si>
  <si>
    <t>Id1413</t>
  </si>
  <si>
    <t>Id1414</t>
  </si>
  <si>
    <t>Id1415</t>
  </si>
  <si>
    <t>Id1416</t>
  </si>
  <si>
    <t>Id1417</t>
  </si>
  <si>
    <t>Id1418</t>
  </si>
  <si>
    <t>Id1419</t>
  </si>
  <si>
    <t>Id1420</t>
  </si>
  <si>
    <t>Id1421</t>
  </si>
  <si>
    <t>Id1422</t>
  </si>
  <si>
    <t>Id1423</t>
  </si>
  <si>
    <t>Id1424</t>
  </si>
  <si>
    <t>Id1425</t>
  </si>
  <si>
    <t>Id1426</t>
  </si>
  <si>
    <t>Id1427</t>
  </si>
  <si>
    <t>Id1428</t>
  </si>
  <si>
    <t>Id1429</t>
  </si>
  <si>
    <t>Id1430</t>
  </si>
  <si>
    <t>Id1431</t>
  </si>
  <si>
    <t>Id1432</t>
  </si>
  <si>
    <t>Id1433</t>
  </si>
  <si>
    <t>Id1434</t>
  </si>
  <si>
    <t>Id1435</t>
  </si>
  <si>
    <t>Id1436</t>
  </si>
  <si>
    <t>Id1437</t>
  </si>
  <si>
    <t>Id1438</t>
  </si>
  <si>
    <t>Id1439</t>
  </si>
  <si>
    <t>Id1440</t>
  </si>
  <si>
    <t>Id1441</t>
  </si>
  <si>
    <t>Id1442</t>
  </si>
  <si>
    <t>Id1443</t>
  </si>
  <si>
    <t>Id1444</t>
  </si>
  <si>
    <t>Id1445</t>
  </si>
  <si>
    <t>Id1446</t>
  </si>
  <si>
    <t>Id1447</t>
  </si>
  <si>
    <t>Id1448</t>
  </si>
  <si>
    <t>Id1449</t>
  </si>
  <si>
    <t>Id1450</t>
  </si>
  <si>
    <t>Id1451</t>
  </si>
  <si>
    <t>Id1452</t>
  </si>
  <si>
    <t>Id1453</t>
  </si>
  <si>
    <t>Id1454</t>
  </si>
  <si>
    <t>Id1455</t>
  </si>
  <si>
    <t>Id1456</t>
  </si>
  <si>
    <t>Id1457</t>
  </si>
  <si>
    <t>Id1458</t>
  </si>
  <si>
    <t>Id1459</t>
  </si>
  <si>
    <t>Id1460</t>
  </si>
  <si>
    <t>Id1461</t>
  </si>
  <si>
    <t>Id1462</t>
  </si>
  <si>
    <t>Id1463</t>
  </si>
  <si>
    <t>Id1464</t>
  </si>
  <si>
    <t>Id1465</t>
  </si>
  <si>
    <t>Id1466</t>
  </si>
  <si>
    <t>Id1467</t>
  </si>
  <si>
    <t>Id1468</t>
  </si>
  <si>
    <t>Id1469</t>
  </si>
  <si>
    <t>Id1470</t>
  </si>
  <si>
    <t>Id1471</t>
  </si>
  <si>
    <t>Id1472</t>
  </si>
  <si>
    <t>Id1473</t>
  </si>
  <si>
    <t>Id1474</t>
  </si>
  <si>
    <t>Id1475</t>
  </si>
  <si>
    <t>Id1476</t>
  </si>
  <si>
    <t>Id1477</t>
  </si>
  <si>
    <t>Id1478</t>
  </si>
  <si>
    <t>Id1479</t>
  </si>
  <si>
    <t>Id1480</t>
  </si>
  <si>
    <t>Id1481</t>
  </si>
  <si>
    <t>Id1482</t>
  </si>
  <si>
    <t>Id1483</t>
  </si>
  <si>
    <t>Id1484</t>
  </si>
  <si>
    <t>Id1485</t>
  </si>
  <si>
    <t>Id1486</t>
  </si>
  <si>
    <t>Id1487</t>
  </si>
  <si>
    <t>Id1488</t>
  </si>
  <si>
    <t>Id1489</t>
  </si>
  <si>
    <t>Id1490</t>
  </si>
  <si>
    <t>Id1491</t>
  </si>
  <si>
    <t>Id1492</t>
  </si>
  <si>
    <t>Id1493</t>
  </si>
  <si>
    <t>Id1494</t>
  </si>
  <si>
    <t>Id1495</t>
  </si>
  <si>
    <t>Id1496</t>
  </si>
  <si>
    <t>Id1497</t>
  </si>
  <si>
    <t>Id1498</t>
  </si>
  <si>
    <t>Id1499</t>
  </si>
  <si>
    <t>Id1500</t>
  </si>
  <si>
    <t>Id1501</t>
  </si>
  <si>
    <t>Id1502</t>
  </si>
  <si>
    <t>Id1503</t>
  </si>
  <si>
    <t>Id1504</t>
  </si>
  <si>
    <t>Id1505</t>
  </si>
  <si>
    <t>Id1506</t>
  </si>
  <si>
    <t>Id1507</t>
  </si>
  <si>
    <t>Id1508</t>
  </si>
  <si>
    <t>Id1509</t>
  </si>
  <si>
    <t>Id1510</t>
  </si>
  <si>
    <t>Id1511</t>
  </si>
  <si>
    <t>Id1512</t>
  </si>
  <si>
    <t>Id1513</t>
  </si>
  <si>
    <t>Id1514</t>
  </si>
  <si>
    <t>Id1515</t>
  </si>
  <si>
    <t>Id1516</t>
  </si>
  <si>
    <t>Id1517</t>
  </si>
  <si>
    <t>Id1518</t>
  </si>
  <si>
    <t>Id1519</t>
  </si>
  <si>
    <t>Id1520</t>
  </si>
  <si>
    <t>Id1521</t>
  </si>
  <si>
    <t>Id1522</t>
  </si>
  <si>
    <t>Id1523</t>
  </si>
  <si>
    <t>Id1524</t>
  </si>
  <si>
    <t>Id1525</t>
  </si>
  <si>
    <t>Id1526</t>
  </si>
  <si>
    <t>Id1527</t>
  </si>
  <si>
    <t>Id1528</t>
  </si>
  <si>
    <t>Id1529</t>
  </si>
  <si>
    <t>Id1530</t>
  </si>
  <si>
    <t>Id1531</t>
  </si>
  <si>
    <t>Id1532</t>
  </si>
  <si>
    <t>Id1533</t>
  </si>
  <si>
    <t>Id1534</t>
  </si>
  <si>
    <t>Id1535</t>
  </si>
  <si>
    <t>Id1536</t>
  </si>
  <si>
    <t>Id1537</t>
  </si>
  <si>
    <t>Id1538</t>
  </si>
  <si>
    <t>Id1539</t>
  </si>
  <si>
    <t>Id1540</t>
  </si>
  <si>
    <t>Id1541</t>
  </si>
  <si>
    <t>Id1542</t>
  </si>
  <si>
    <t>Id1543</t>
  </si>
  <si>
    <t>Id1544</t>
  </si>
  <si>
    <t>Id1545</t>
  </si>
  <si>
    <t>Id1546</t>
  </si>
  <si>
    <t>Id1547</t>
  </si>
  <si>
    <t>Id1548</t>
  </si>
  <si>
    <t>Id1549</t>
  </si>
  <si>
    <t>Id1550</t>
  </si>
  <si>
    <t>Id1551</t>
  </si>
  <si>
    <t>Id1552</t>
  </si>
  <si>
    <t>Id1553</t>
  </si>
  <si>
    <t>Id1554</t>
  </si>
  <si>
    <t>Id1555</t>
  </si>
  <si>
    <t>Id1556</t>
  </si>
  <si>
    <t>Id1557</t>
  </si>
  <si>
    <t>Id1558</t>
  </si>
  <si>
    <t>Id1559</t>
  </si>
  <si>
    <t>Id1560</t>
  </si>
  <si>
    <t>Id1561</t>
  </si>
  <si>
    <t>Id1562</t>
  </si>
  <si>
    <t>Id1563</t>
  </si>
  <si>
    <t>Id1564</t>
  </si>
  <si>
    <t>Id1565</t>
  </si>
  <si>
    <t>Id1566</t>
  </si>
  <si>
    <t>Id1567</t>
  </si>
  <si>
    <t>Id1568</t>
  </si>
  <si>
    <t>Id1569</t>
  </si>
  <si>
    <t>Id1570</t>
  </si>
  <si>
    <t>Id1571</t>
  </si>
  <si>
    <t>Id1572</t>
  </si>
  <si>
    <t>Id1573</t>
  </si>
  <si>
    <t>Id1574</t>
  </si>
  <si>
    <t>Id1575</t>
  </si>
  <si>
    <t>Id1576</t>
  </si>
  <si>
    <t>Id1577</t>
  </si>
  <si>
    <t>Id1578</t>
  </si>
  <si>
    <t>Id1579</t>
  </si>
  <si>
    <t>Id1580</t>
  </si>
  <si>
    <t>Id1581</t>
  </si>
  <si>
    <t>Id1582</t>
  </si>
  <si>
    <t>Id1583</t>
  </si>
  <si>
    <t>Id1584</t>
  </si>
  <si>
    <t>Id1585</t>
  </si>
  <si>
    <t>Id1586</t>
  </si>
  <si>
    <t>Id1587</t>
  </si>
  <si>
    <t>Id1588</t>
  </si>
  <si>
    <t>Id1589</t>
  </si>
  <si>
    <t>Id1590</t>
  </si>
  <si>
    <t>Id1591</t>
  </si>
  <si>
    <t>Id1592</t>
  </si>
  <si>
    <t>Id1593</t>
  </si>
  <si>
    <t>Id1594</t>
  </si>
  <si>
    <t>Id1595</t>
  </si>
  <si>
    <t>Id1596</t>
  </si>
  <si>
    <t>Id1597</t>
  </si>
  <si>
    <t>Id1598</t>
  </si>
  <si>
    <t>Id1599</t>
  </si>
  <si>
    <t>Id1600</t>
  </si>
  <si>
    <t>Id1601</t>
  </si>
  <si>
    <t>Id1602</t>
  </si>
  <si>
    <t>Id1603</t>
  </si>
  <si>
    <t>Id1604</t>
  </si>
  <si>
    <t>Id1605</t>
  </si>
  <si>
    <t>Id1606</t>
  </si>
  <si>
    <t>Id1607</t>
  </si>
  <si>
    <t>Id1608</t>
  </si>
  <si>
    <t>Id1609</t>
  </si>
  <si>
    <t>Id1610</t>
  </si>
  <si>
    <t>Id1611</t>
  </si>
  <si>
    <t>Id1612</t>
  </si>
  <si>
    <t>Id1613</t>
  </si>
  <si>
    <t>Id1614</t>
  </si>
  <si>
    <t>Id1615</t>
  </si>
  <si>
    <t>Id1616</t>
  </si>
  <si>
    <t>Id1617</t>
  </si>
  <si>
    <t>Id1618</t>
  </si>
  <si>
    <t>Id1619</t>
  </si>
  <si>
    <t>Id1620</t>
  </si>
  <si>
    <t>Id1621</t>
  </si>
  <si>
    <t>Id1622</t>
  </si>
  <si>
    <t>Id1623</t>
  </si>
  <si>
    <t>Id1624</t>
  </si>
  <si>
    <t>Id1625</t>
  </si>
  <si>
    <t>Id1626</t>
  </si>
  <si>
    <t>Id1627</t>
  </si>
  <si>
    <t>Id1628</t>
  </si>
  <si>
    <t>Id1629</t>
  </si>
  <si>
    <t>Id1630</t>
  </si>
  <si>
    <t>Id1631</t>
  </si>
  <si>
    <t>Id1632</t>
  </si>
  <si>
    <t>Id1633</t>
  </si>
  <si>
    <t>Id1634</t>
  </si>
  <si>
    <t>Id1635</t>
  </si>
  <si>
    <t>Id1636</t>
  </si>
  <si>
    <t>Id1637</t>
  </si>
  <si>
    <t>Id1638</t>
  </si>
  <si>
    <t>Id1639</t>
  </si>
  <si>
    <t>Id1640</t>
  </si>
  <si>
    <t>Id1641</t>
  </si>
  <si>
    <t>Id1642</t>
  </si>
  <si>
    <t>Id1643</t>
  </si>
  <si>
    <t>Id1644</t>
  </si>
  <si>
    <t>Id1645</t>
  </si>
  <si>
    <t>Id1646</t>
  </si>
  <si>
    <t>Id1647</t>
  </si>
  <si>
    <t>Id1648</t>
  </si>
  <si>
    <t>Id1649</t>
  </si>
  <si>
    <t>Id1650</t>
  </si>
  <si>
    <t>Id1651</t>
  </si>
  <si>
    <t>Id1652</t>
  </si>
  <si>
    <t>Id1653</t>
  </si>
  <si>
    <t>Id1654</t>
  </si>
  <si>
    <t>Id1655</t>
  </si>
  <si>
    <t>Id1656</t>
  </si>
  <si>
    <t>Id1657</t>
  </si>
  <si>
    <t>Id1658</t>
  </si>
  <si>
    <t>Id1659</t>
  </si>
  <si>
    <t>Id1660</t>
  </si>
  <si>
    <t>Id1661</t>
  </si>
  <si>
    <t>Id1662</t>
  </si>
  <si>
    <t>Id1663</t>
  </si>
  <si>
    <t>Id1664</t>
  </si>
  <si>
    <t>Id1665</t>
  </si>
  <si>
    <t>Id1666</t>
  </si>
  <si>
    <t>Id1667</t>
  </si>
  <si>
    <t>Id1668</t>
  </si>
  <si>
    <t>Id1669</t>
  </si>
  <si>
    <t>Id1670</t>
  </si>
  <si>
    <t>Id1671</t>
  </si>
  <si>
    <t>Id1672</t>
  </si>
  <si>
    <t>Id1673</t>
  </si>
  <si>
    <t>Id1674</t>
  </si>
  <si>
    <t>Id1675</t>
  </si>
  <si>
    <t>Id1676</t>
  </si>
  <si>
    <t>Id1677</t>
  </si>
  <si>
    <t>Id1678</t>
  </si>
  <si>
    <t>Id1679</t>
  </si>
  <si>
    <t>Id1680</t>
  </si>
  <si>
    <t>Id1681</t>
  </si>
  <si>
    <t>Id1682</t>
  </si>
  <si>
    <t>Id1683</t>
  </si>
  <si>
    <t>Id1684</t>
  </si>
  <si>
    <t>Id1685</t>
  </si>
  <si>
    <t>Id1686</t>
  </si>
  <si>
    <t>Id1687</t>
  </si>
  <si>
    <t>Id1688</t>
  </si>
  <si>
    <t>Id1689</t>
  </si>
  <si>
    <t>Id1690</t>
  </si>
  <si>
    <t>Id1691</t>
  </si>
  <si>
    <t>Id1692</t>
  </si>
  <si>
    <t>Id1693</t>
  </si>
  <si>
    <t>Id1694</t>
  </si>
  <si>
    <t>Id1695</t>
  </si>
  <si>
    <t>Id1696</t>
  </si>
  <si>
    <t>Id1697</t>
  </si>
  <si>
    <t>Id1698</t>
  </si>
  <si>
    <t>Id1699</t>
  </si>
  <si>
    <t>Id1700</t>
  </si>
  <si>
    <t>Id1701</t>
  </si>
  <si>
    <t>Id1702</t>
  </si>
  <si>
    <t>Id1703</t>
  </si>
  <si>
    <t>Id1704</t>
  </si>
  <si>
    <t>Id1705</t>
  </si>
  <si>
    <t>Id1706</t>
  </si>
  <si>
    <t>Id1707</t>
  </si>
  <si>
    <t>Id1708</t>
  </si>
  <si>
    <t>Id1709</t>
  </si>
  <si>
    <t>Id1710</t>
  </si>
  <si>
    <t>Id1711</t>
  </si>
  <si>
    <t>Id1712</t>
  </si>
  <si>
    <t>Id1713</t>
  </si>
  <si>
    <t>Id1714</t>
  </si>
  <si>
    <t>Id1715</t>
  </si>
  <si>
    <t>Id1716</t>
  </si>
  <si>
    <t>Id1717</t>
  </si>
  <si>
    <t>Id1718</t>
  </si>
  <si>
    <t>Id1719</t>
  </si>
  <si>
    <t>Id1720</t>
  </si>
  <si>
    <t>Id1721</t>
  </si>
  <si>
    <t>Id1722</t>
  </si>
  <si>
    <t>Id1723</t>
  </si>
  <si>
    <t>Id1724</t>
  </si>
  <si>
    <t>Id1725</t>
  </si>
  <si>
    <t>Id1726</t>
  </si>
  <si>
    <t>Id1727</t>
  </si>
  <si>
    <t>Id1728</t>
  </si>
  <si>
    <t>Id1729</t>
  </si>
  <si>
    <t>Id1730</t>
  </si>
  <si>
    <t>Id1731</t>
  </si>
  <si>
    <t>Id1732</t>
  </si>
  <si>
    <t>Id1733</t>
  </si>
  <si>
    <t>Id1734</t>
  </si>
  <si>
    <t>Id1735</t>
  </si>
  <si>
    <t>Id1736</t>
  </si>
  <si>
    <t>Id1737</t>
  </si>
  <si>
    <t>Id1738</t>
  </si>
  <si>
    <t>Id1739</t>
  </si>
  <si>
    <t>Id1740</t>
  </si>
  <si>
    <t>Id1741</t>
  </si>
  <si>
    <t>Id1742</t>
  </si>
  <si>
    <t>Id1743</t>
  </si>
  <si>
    <t>Id1744</t>
  </si>
  <si>
    <t>Id1745</t>
  </si>
  <si>
    <t>Id1746</t>
  </si>
  <si>
    <t>Id1747</t>
  </si>
  <si>
    <t>Id1748</t>
  </si>
  <si>
    <t>Id1749</t>
  </si>
  <si>
    <t>Id1750</t>
  </si>
  <si>
    <t>Id1751</t>
  </si>
  <si>
    <t>Id1752</t>
  </si>
  <si>
    <t>Id1753</t>
  </si>
  <si>
    <t>Id1754</t>
  </si>
  <si>
    <t>Id1755</t>
  </si>
  <si>
    <t>Id1756</t>
  </si>
  <si>
    <t>Id1757</t>
  </si>
  <si>
    <t>Id1758</t>
  </si>
  <si>
    <t>Id1759</t>
  </si>
  <si>
    <t>Id1760</t>
  </si>
  <si>
    <t>Id1761</t>
  </si>
  <si>
    <t>Id1762</t>
  </si>
  <si>
    <t>Id1763</t>
  </si>
  <si>
    <t>Id1764</t>
  </si>
  <si>
    <t>Id1765</t>
  </si>
  <si>
    <t>Id1766</t>
  </si>
  <si>
    <t>Id1767</t>
  </si>
  <si>
    <t>Id1768</t>
  </si>
  <si>
    <t>Id1769</t>
  </si>
  <si>
    <t>Id1770</t>
  </si>
  <si>
    <t>Id1771</t>
  </si>
  <si>
    <t>Id1772</t>
  </si>
  <si>
    <t>Id1773</t>
  </si>
  <si>
    <t>Id1774</t>
  </si>
  <si>
    <t>Id1775</t>
  </si>
  <si>
    <t>Id1776</t>
  </si>
  <si>
    <t>Id1777</t>
  </si>
  <si>
    <t>Id1778</t>
  </si>
  <si>
    <t>Id1779</t>
  </si>
  <si>
    <t>Id1780</t>
  </si>
  <si>
    <t>Id1781</t>
  </si>
  <si>
    <t>Id1782</t>
  </si>
  <si>
    <t>Id1783</t>
  </si>
  <si>
    <t>Id1784</t>
  </si>
  <si>
    <t>Id1785</t>
  </si>
  <si>
    <t>Id1786</t>
  </si>
  <si>
    <t>Id1787</t>
  </si>
  <si>
    <t>Id1788</t>
  </si>
  <si>
    <t>Id1789</t>
  </si>
  <si>
    <t>Id1790</t>
  </si>
  <si>
    <t>Id1791</t>
  </si>
  <si>
    <t>Id1792</t>
  </si>
  <si>
    <t>Id1793</t>
  </si>
  <si>
    <t>Id1794</t>
  </si>
  <si>
    <t>Id1795</t>
  </si>
  <si>
    <t>Id1796</t>
  </si>
  <si>
    <t>Id1797</t>
  </si>
  <si>
    <t>Id1798</t>
  </si>
  <si>
    <t>Id1799</t>
  </si>
  <si>
    <t>Id1800</t>
  </si>
  <si>
    <t>Id1801</t>
  </si>
  <si>
    <t>Id1802</t>
  </si>
  <si>
    <t>Id1803</t>
  </si>
  <si>
    <t>Id1804</t>
  </si>
  <si>
    <t>Id1805</t>
  </si>
  <si>
    <t>Id1806</t>
  </si>
  <si>
    <t>Id1807</t>
  </si>
  <si>
    <t>Id1808</t>
  </si>
  <si>
    <t>Id1809</t>
  </si>
  <si>
    <t>Id1810</t>
  </si>
  <si>
    <t>Id1811</t>
  </si>
  <si>
    <t>Id1812</t>
  </si>
  <si>
    <t>Id1813</t>
  </si>
  <si>
    <t>Id1814</t>
  </si>
  <si>
    <t>Id1815</t>
  </si>
  <si>
    <t>Id1816</t>
  </si>
  <si>
    <t>Id1817</t>
  </si>
  <si>
    <t>Id1818</t>
  </si>
  <si>
    <t>Id1819</t>
  </si>
  <si>
    <t>Id1820</t>
  </si>
  <si>
    <t>Id1821</t>
  </si>
  <si>
    <t>Id1822</t>
  </si>
  <si>
    <t>Id1823</t>
  </si>
  <si>
    <t>Id1824</t>
  </si>
  <si>
    <t>Id1825</t>
  </si>
  <si>
    <t>Id1826</t>
  </si>
  <si>
    <t>Id1827</t>
  </si>
  <si>
    <t>Id1828</t>
  </si>
  <si>
    <t>Id1829</t>
  </si>
  <si>
    <t>Id1830</t>
  </si>
  <si>
    <t>Id1831</t>
  </si>
  <si>
    <t>Id1832</t>
  </si>
  <si>
    <t>Id1833</t>
  </si>
  <si>
    <t>Id1834</t>
  </si>
  <si>
    <t>Id1835</t>
  </si>
  <si>
    <t>Id1836</t>
  </si>
  <si>
    <t>Id1837</t>
  </si>
  <si>
    <t>Id1838</t>
  </si>
  <si>
    <t>Id1839</t>
  </si>
  <si>
    <t>Id1840</t>
  </si>
  <si>
    <t>Id1841</t>
  </si>
  <si>
    <t>Id1842</t>
  </si>
  <si>
    <t>Id1843</t>
  </si>
  <si>
    <t>Id1844</t>
  </si>
  <si>
    <t>Id1845</t>
  </si>
  <si>
    <t>Id1846</t>
  </si>
  <si>
    <t>Id1847</t>
  </si>
  <si>
    <t>Id1848</t>
  </si>
  <si>
    <t>Id1849</t>
  </si>
  <si>
    <t>Id1850</t>
  </si>
  <si>
    <t>Id1851</t>
  </si>
  <si>
    <t>Id1852</t>
  </si>
  <si>
    <t>Id1853</t>
  </si>
  <si>
    <t>Id1854</t>
  </si>
  <si>
    <t>Id1855</t>
  </si>
  <si>
    <t>Id1856</t>
  </si>
  <si>
    <t>Id1857</t>
  </si>
  <si>
    <t>Id1858</t>
  </si>
  <si>
    <t>Id1859</t>
  </si>
  <si>
    <t>Id1860</t>
  </si>
  <si>
    <t>Id1861</t>
  </si>
  <si>
    <t>Id1862</t>
  </si>
  <si>
    <t>Id1863</t>
  </si>
  <si>
    <t>Id1864</t>
  </si>
  <si>
    <t>Id1865</t>
  </si>
  <si>
    <t>Id1866</t>
  </si>
  <si>
    <t>Id1867</t>
  </si>
  <si>
    <t>Id1868</t>
  </si>
  <si>
    <t>Id1869</t>
  </si>
  <si>
    <t>Id1870</t>
  </si>
  <si>
    <t>Id1871</t>
  </si>
  <si>
    <t>Id1872</t>
  </si>
  <si>
    <t>Id1873</t>
  </si>
  <si>
    <t>Id1874</t>
  </si>
  <si>
    <t>Id1875</t>
  </si>
  <si>
    <t>Id1876</t>
  </si>
  <si>
    <t>Id1877</t>
  </si>
  <si>
    <t>Id1878</t>
  </si>
  <si>
    <t>Id1879</t>
  </si>
  <si>
    <t>Id1880</t>
  </si>
  <si>
    <t>Id1881</t>
  </si>
  <si>
    <t>Id1882</t>
  </si>
  <si>
    <t>Id1883</t>
  </si>
  <si>
    <t>Id1884</t>
  </si>
  <si>
    <t>Id1885</t>
  </si>
  <si>
    <t>Id1886</t>
  </si>
  <si>
    <t>Id1887</t>
  </si>
  <si>
    <t>Id1888</t>
  </si>
  <si>
    <t>Id1889</t>
  </si>
  <si>
    <t>Id1890</t>
  </si>
  <si>
    <t>Id1891</t>
  </si>
  <si>
    <t>Id1892</t>
  </si>
  <si>
    <t>Id1893</t>
  </si>
  <si>
    <t>Id1894</t>
  </si>
  <si>
    <t>Id1895</t>
  </si>
  <si>
    <t>Id1896</t>
  </si>
  <si>
    <t>Id1897</t>
  </si>
  <si>
    <t>Id1898</t>
  </si>
  <si>
    <t>Id1899</t>
  </si>
  <si>
    <t>Id1900</t>
  </si>
  <si>
    <t>Id1901</t>
  </si>
  <si>
    <t>Id1902</t>
  </si>
  <si>
    <t>Id1903</t>
  </si>
  <si>
    <t>Id1904</t>
  </si>
  <si>
    <t>Id1905</t>
  </si>
  <si>
    <t>Id1906</t>
  </si>
  <si>
    <t>Id1907</t>
  </si>
  <si>
    <t>Id1908</t>
  </si>
  <si>
    <t>Id1909</t>
  </si>
  <si>
    <t>Id1910</t>
  </si>
  <si>
    <t>Id1911</t>
  </si>
  <si>
    <t>Id1912</t>
  </si>
  <si>
    <t>Id1913</t>
  </si>
  <si>
    <t>Id1914</t>
  </si>
  <si>
    <t>Id1915</t>
  </si>
  <si>
    <t>Id1916</t>
  </si>
  <si>
    <t>Id1917</t>
  </si>
  <si>
    <t>Id1918</t>
  </si>
  <si>
    <t>Id1919</t>
  </si>
  <si>
    <t>Id1920</t>
  </si>
  <si>
    <t>Id1921</t>
  </si>
  <si>
    <t>Id1922</t>
  </si>
  <si>
    <t>Id1923</t>
  </si>
  <si>
    <t>Id1924</t>
  </si>
  <si>
    <t>Id1925</t>
  </si>
  <si>
    <t>Id1926</t>
  </si>
  <si>
    <t>Id1927</t>
  </si>
  <si>
    <t>Id1928</t>
  </si>
  <si>
    <t>Id1929</t>
  </si>
  <si>
    <t>Id1930</t>
  </si>
  <si>
    <t>Id1931</t>
  </si>
  <si>
    <t>Id1932</t>
  </si>
  <si>
    <t>Id1933</t>
  </si>
  <si>
    <t>Id1934</t>
  </si>
  <si>
    <t>Id1935</t>
  </si>
  <si>
    <t>Id1936</t>
  </si>
  <si>
    <t>Id1937</t>
  </si>
  <si>
    <t>Id1938</t>
  </si>
  <si>
    <t>Id1939</t>
  </si>
  <si>
    <t>Id1940</t>
  </si>
  <si>
    <t>Id1941</t>
  </si>
  <si>
    <t>Id1942</t>
  </si>
  <si>
    <t>Id1943</t>
  </si>
  <si>
    <t>Id1944</t>
  </si>
  <si>
    <t>Id1945</t>
  </si>
  <si>
    <t>Id1946</t>
  </si>
  <si>
    <t>Id1947</t>
  </si>
  <si>
    <t>Id1948</t>
  </si>
  <si>
    <t>Id1949</t>
  </si>
  <si>
    <t>Id1950</t>
  </si>
  <si>
    <t>Id1951</t>
  </si>
  <si>
    <t>Id1952</t>
  </si>
  <si>
    <t>Id1953</t>
  </si>
  <si>
    <t>Id1954</t>
  </si>
  <si>
    <t>Id1955</t>
  </si>
  <si>
    <t>Id1956</t>
  </si>
  <si>
    <t>Id1957</t>
  </si>
  <si>
    <t>Id1958</t>
  </si>
  <si>
    <t>Id1959</t>
  </si>
  <si>
    <t>Id1960</t>
  </si>
  <si>
    <t>Id1961</t>
  </si>
  <si>
    <t>Id1962</t>
  </si>
  <si>
    <t>Id1963</t>
  </si>
  <si>
    <t>Id1964</t>
  </si>
  <si>
    <t>Id1965</t>
  </si>
  <si>
    <t>Id1966</t>
  </si>
  <si>
    <t>Id1967</t>
  </si>
  <si>
    <t>Id1968</t>
  </si>
  <si>
    <t>Id1969</t>
  </si>
  <si>
    <t>Id1970</t>
  </si>
  <si>
    <t>Id1971</t>
  </si>
  <si>
    <t>Id1972</t>
  </si>
  <si>
    <t>Id1973</t>
  </si>
  <si>
    <t>Id1974</t>
  </si>
  <si>
    <t>Id1975</t>
  </si>
  <si>
    <t>Id1976</t>
  </si>
  <si>
    <t>Id1977</t>
  </si>
  <si>
    <t>Id1978</t>
  </si>
  <si>
    <t>Id1979</t>
  </si>
  <si>
    <t>Id1980</t>
  </si>
  <si>
    <t>Id1981</t>
  </si>
  <si>
    <t>Id1982</t>
  </si>
  <si>
    <t>Id1983</t>
  </si>
  <si>
    <t>Id1984</t>
  </si>
  <si>
    <t>Id1985</t>
  </si>
  <si>
    <t>Id1986</t>
  </si>
  <si>
    <t>Id1987</t>
  </si>
  <si>
    <t>Id1988</t>
  </si>
  <si>
    <t>Id1989</t>
  </si>
  <si>
    <t>Id1990</t>
  </si>
  <si>
    <t>Id1991</t>
  </si>
  <si>
    <t>Id1992</t>
  </si>
  <si>
    <t>Id1993</t>
  </si>
  <si>
    <t>Id1994</t>
  </si>
  <si>
    <t>Id1995</t>
  </si>
  <si>
    <t>Id1996</t>
  </si>
  <si>
    <t>Id1997</t>
  </si>
  <si>
    <t>Id1998</t>
  </si>
  <si>
    <t>Id1999</t>
  </si>
  <si>
    <t>Id2000</t>
  </si>
  <si>
    <t>Id2001</t>
  </si>
  <si>
    <t>Id2002</t>
  </si>
  <si>
    <t>Id2003</t>
  </si>
  <si>
    <t>Id2004</t>
  </si>
  <si>
    <t>Id2005</t>
  </si>
  <si>
    <t>Id2006</t>
  </si>
  <si>
    <t>Id2007</t>
  </si>
  <si>
    <t>Id2008</t>
  </si>
  <si>
    <t>Id2009</t>
  </si>
  <si>
    <t>Id2010</t>
  </si>
  <si>
    <t>Id2011</t>
  </si>
  <si>
    <t>Id2012</t>
  </si>
  <si>
    <t>Id2013</t>
  </si>
  <si>
    <t>Id2014</t>
  </si>
  <si>
    <t>Id2015</t>
  </si>
  <si>
    <t>Id2016</t>
  </si>
  <si>
    <t>Id2017</t>
  </si>
  <si>
    <t>Id2018</t>
  </si>
  <si>
    <t>Id2019</t>
  </si>
  <si>
    <t>Id2020</t>
  </si>
  <si>
    <t>Id2021</t>
  </si>
  <si>
    <t>Id2022</t>
  </si>
  <si>
    <t>Id2023</t>
  </si>
  <si>
    <t>Id2024</t>
  </si>
  <si>
    <t>Id2025</t>
  </si>
  <si>
    <t>Id2026</t>
  </si>
  <si>
    <t>Id2027</t>
  </si>
  <si>
    <t>Id2028</t>
  </si>
  <si>
    <t>Id2029</t>
  </si>
  <si>
    <t>Id2030</t>
  </si>
  <si>
    <t>Id2031</t>
  </si>
  <si>
    <t>Id2032</t>
  </si>
  <si>
    <t>Id2033</t>
  </si>
  <si>
    <t>Id2034</t>
  </si>
  <si>
    <t>Id2035</t>
  </si>
  <si>
    <t>Id2036</t>
  </si>
  <si>
    <t>Id2037</t>
  </si>
  <si>
    <t>Id2038</t>
  </si>
  <si>
    <t>Id2039</t>
  </si>
  <si>
    <t>Id2040</t>
  </si>
  <si>
    <t>Id2041</t>
  </si>
  <si>
    <t>Id2042</t>
  </si>
  <si>
    <t>Id2043</t>
  </si>
  <si>
    <t>Id2044</t>
  </si>
  <si>
    <t>Id2045</t>
  </si>
  <si>
    <t>Id2046</t>
  </si>
  <si>
    <t>Id2047</t>
  </si>
  <si>
    <t>Id2048</t>
  </si>
  <si>
    <t>Id2049</t>
  </si>
  <si>
    <t>Id2050</t>
  </si>
  <si>
    <t>Id2051</t>
  </si>
  <si>
    <t>Id2052</t>
  </si>
  <si>
    <t>Id2053</t>
  </si>
  <si>
    <t>Id2054</t>
  </si>
  <si>
    <t>Id2055</t>
  </si>
  <si>
    <t>Id2056</t>
  </si>
  <si>
    <t>Id2057</t>
  </si>
  <si>
    <t>Id2058</t>
  </si>
  <si>
    <t>Id2059</t>
  </si>
  <si>
    <t>Id2060</t>
  </si>
  <si>
    <t>Id2061</t>
  </si>
  <si>
    <t>Id2062</t>
  </si>
  <si>
    <t>Id2063</t>
  </si>
  <si>
    <t>Id2064</t>
  </si>
  <si>
    <t>Id2065</t>
  </si>
  <si>
    <t>Id2066</t>
  </si>
  <si>
    <t>Id2067</t>
  </si>
  <si>
    <t>Id2068</t>
  </si>
  <si>
    <t>Id2069</t>
  </si>
  <si>
    <t>Id2070</t>
  </si>
  <si>
    <t>Id2071</t>
  </si>
  <si>
    <t>Id2072</t>
  </si>
  <si>
    <t>Id2073</t>
  </si>
  <si>
    <t>Id2074</t>
  </si>
  <si>
    <t>Id2075</t>
  </si>
  <si>
    <t>Id2076</t>
  </si>
  <si>
    <t>Id2077</t>
  </si>
  <si>
    <t>Id2078</t>
  </si>
  <si>
    <t>Id2079</t>
  </si>
  <si>
    <t>Id2080</t>
  </si>
  <si>
    <t>Id2081</t>
  </si>
  <si>
    <t>Id2082</t>
  </si>
  <si>
    <t>Id2083</t>
  </si>
  <si>
    <t>Id2084</t>
  </si>
  <si>
    <t>Id2085</t>
  </si>
  <si>
    <t>Id2086</t>
  </si>
  <si>
    <t>Id2087</t>
  </si>
  <si>
    <t>Id2088</t>
  </si>
  <si>
    <t>Id2089</t>
  </si>
  <si>
    <t>Id2090</t>
  </si>
  <si>
    <t>Id2091</t>
  </si>
  <si>
    <t>Id2092</t>
  </si>
  <si>
    <t>Id2093</t>
  </si>
  <si>
    <t>Id2094</t>
  </si>
  <si>
    <t>Id2095</t>
  </si>
  <si>
    <t>Id2096</t>
  </si>
  <si>
    <t>Id2097</t>
  </si>
  <si>
    <t>Id2098</t>
  </si>
  <si>
    <t>Id2099</t>
  </si>
  <si>
    <t>Id2100</t>
  </si>
  <si>
    <t>Id2101</t>
  </si>
  <si>
    <t>Id2102</t>
  </si>
  <si>
    <t>Id2103</t>
  </si>
  <si>
    <t>Id2104</t>
  </si>
  <si>
    <t>Id2105</t>
  </si>
  <si>
    <t>Id2106</t>
  </si>
  <si>
    <t>Id2107</t>
  </si>
  <si>
    <t>Id2108</t>
  </si>
  <si>
    <t>Id2109</t>
  </si>
  <si>
    <t>Id2110</t>
  </si>
  <si>
    <t>Id2111</t>
  </si>
  <si>
    <t>Id2112</t>
  </si>
  <si>
    <t>Id2113</t>
  </si>
  <si>
    <t>Id2114</t>
  </si>
  <si>
    <t>Id2115</t>
  </si>
  <si>
    <t>Id2116</t>
  </si>
  <si>
    <t>Id2117</t>
  </si>
  <si>
    <t>Id2118</t>
  </si>
  <si>
    <t>Id2119</t>
  </si>
  <si>
    <t>Id2120</t>
  </si>
  <si>
    <t>Id2121</t>
  </si>
  <si>
    <t>Id2122</t>
  </si>
  <si>
    <t>Id2123</t>
  </si>
  <si>
    <t>Id2124</t>
  </si>
  <si>
    <t>Id2125</t>
  </si>
  <si>
    <t>Id2126</t>
  </si>
  <si>
    <t>Id2127</t>
  </si>
  <si>
    <t>Id2128</t>
  </si>
  <si>
    <t>Id2129</t>
  </si>
  <si>
    <t>Id2130</t>
  </si>
  <si>
    <t>Id2131</t>
  </si>
  <si>
    <t>Id2132</t>
  </si>
  <si>
    <t>Id2133</t>
  </si>
  <si>
    <t>Id2134</t>
  </si>
  <si>
    <t>Id2135</t>
  </si>
  <si>
    <t>Id2136</t>
  </si>
  <si>
    <t>Id2137</t>
  </si>
  <si>
    <t>Id2138</t>
  </si>
  <si>
    <t>Id2139</t>
  </si>
  <si>
    <t>Id2140</t>
  </si>
  <si>
    <t>Id2141</t>
  </si>
  <si>
    <t>Id2142</t>
  </si>
  <si>
    <t>Id2143</t>
  </si>
  <si>
    <t>Id2144</t>
  </si>
  <si>
    <t>Id2145</t>
  </si>
  <si>
    <t>Id2146</t>
  </si>
  <si>
    <t>Id2147</t>
  </si>
  <si>
    <t>Id2148</t>
  </si>
  <si>
    <t>Id2149</t>
  </si>
  <si>
    <t>Id2150</t>
  </si>
  <si>
    <t>Id2151</t>
  </si>
  <si>
    <t>Id2152</t>
  </si>
  <si>
    <t>Id2153</t>
  </si>
  <si>
    <t>Id2154</t>
  </si>
  <si>
    <t>Id2155</t>
  </si>
  <si>
    <t>Id2156</t>
  </si>
  <si>
    <t>Id2157</t>
  </si>
  <si>
    <t>Id2158</t>
  </si>
  <si>
    <t>Id2159</t>
  </si>
  <si>
    <t>Id2160</t>
  </si>
  <si>
    <t>Id2161</t>
  </si>
  <si>
    <t>Id2162</t>
  </si>
  <si>
    <t>Id2163</t>
  </si>
  <si>
    <t>Id2164</t>
  </si>
  <si>
    <t>Id2165</t>
  </si>
  <si>
    <t>Id2166</t>
  </si>
  <si>
    <t>Id2167</t>
  </si>
  <si>
    <t>Id2168</t>
  </si>
  <si>
    <t>Id2169</t>
  </si>
  <si>
    <t>Id2170</t>
  </si>
  <si>
    <t>Id2171</t>
  </si>
  <si>
    <t>Id2172</t>
  </si>
  <si>
    <t>Id2173</t>
  </si>
  <si>
    <t>Id2174</t>
  </si>
  <si>
    <t>Id2175</t>
  </si>
  <si>
    <t>Id2176</t>
  </si>
  <si>
    <t>Id2177</t>
  </si>
  <si>
    <t>Id2178</t>
  </si>
  <si>
    <t>Id2179</t>
  </si>
  <si>
    <t>Id2180</t>
  </si>
  <si>
    <t>Id2181</t>
  </si>
  <si>
    <t>Id2182</t>
  </si>
  <si>
    <t>Id2183</t>
  </si>
  <si>
    <t>Id2184</t>
  </si>
  <si>
    <t>Id2185</t>
  </si>
  <si>
    <t>Id2186</t>
  </si>
  <si>
    <t>Id2187</t>
  </si>
  <si>
    <t>Id2188</t>
  </si>
  <si>
    <t>Id2189</t>
  </si>
  <si>
    <t>Id2190</t>
  </si>
  <si>
    <t>Id2191</t>
  </si>
  <si>
    <t>Id2192</t>
  </si>
  <si>
    <t>Id2193</t>
  </si>
  <si>
    <t>Id2194</t>
  </si>
  <si>
    <t>Id2195</t>
  </si>
  <si>
    <t>Id2196</t>
  </si>
  <si>
    <t>Id2197</t>
  </si>
  <si>
    <t>Id2198</t>
  </si>
  <si>
    <t>Id2199</t>
  </si>
  <si>
    <t>Id2200</t>
  </si>
  <si>
    <t>Id2201</t>
  </si>
  <si>
    <t>Id2202</t>
  </si>
  <si>
    <t>Id2203</t>
  </si>
  <si>
    <t>Id2204</t>
  </si>
  <si>
    <t>Id2205</t>
  </si>
  <si>
    <t>Id2206</t>
  </si>
  <si>
    <t>Id2207</t>
  </si>
  <si>
    <t>Id2208</t>
  </si>
  <si>
    <t>Id2209</t>
  </si>
  <si>
    <t>Id2210</t>
  </si>
  <si>
    <t>Id2211</t>
  </si>
  <si>
    <t>Id2212</t>
  </si>
  <si>
    <t>Id2213</t>
  </si>
  <si>
    <t>Id2214</t>
  </si>
  <si>
    <t>Id2215</t>
  </si>
  <si>
    <t>Id2216</t>
  </si>
  <si>
    <t>Id2217</t>
  </si>
  <si>
    <t>Id2218</t>
  </si>
  <si>
    <t>Id2219</t>
  </si>
  <si>
    <t>Id2220</t>
  </si>
  <si>
    <t>Id2221</t>
  </si>
  <si>
    <t>Id2222</t>
  </si>
  <si>
    <t>Id2223</t>
  </si>
  <si>
    <t>Id2224</t>
  </si>
  <si>
    <t>Id2225</t>
  </si>
  <si>
    <t>Id2226</t>
  </si>
  <si>
    <t>Id2227</t>
  </si>
  <si>
    <t>Id2228</t>
  </si>
  <si>
    <t>Id2229</t>
  </si>
  <si>
    <t>Id2230</t>
  </si>
  <si>
    <t>Id2231</t>
  </si>
  <si>
    <t>Id2232</t>
  </si>
  <si>
    <t>Id2233</t>
  </si>
  <si>
    <t>Id2234</t>
  </si>
  <si>
    <t>Id2235</t>
  </si>
  <si>
    <t>Id2236</t>
  </si>
  <si>
    <t>Id2237</t>
  </si>
  <si>
    <t>Id2238</t>
  </si>
  <si>
    <t>Id2239</t>
  </si>
  <si>
    <t>Id2240</t>
  </si>
  <si>
    <t>Id2241</t>
  </si>
  <si>
    <t>Id2242</t>
  </si>
  <si>
    <t>Id2243</t>
  </si>
  <si>
    <t>Id2244</t>
  </si>
  <si>
    <t>Id2245</t>
  </si>
  <si>
    <t>Id2246</t>
  </si>
  <si>
    <t>Id2247</t>
  </si>
  <si>
    <t>Id2248</t>
  </si>
  <si>
    <t>Id2249</t>
  </si>
  <si>
    <t>Id2250</t>
  </si>
  <si>
    <t>Id2251</t>
  </si>
  <si>
    <t>Id2252</t>
  </si>
  <si>
    <t>Id2253</t>
  </si>
  <si>
    <t>Id2254</t>
  </si>
  <si>
    <t>Id2255</t>
  </si>
  <si>
    <t>Id2256</t>
  </si>
  <si>
    <t>Id2257</t>
  </si>
  <si>
    <t>Id2258</t>
  </si>
  <si>
    <t>Id2259</t>
  </si>
  <si>
    <t>Id2260</t>
  </si>
  <si>
    <t>Id2261</t>
  </si>
  <si>
    <t>Id2262</t>
  </si>
  <si>
    <t>Id2263</t>
  </si>
  <si>
    <t>Id2264</t>
  </si>
  <si>
    <t>Id2265</t>
  </si>
  <si>
    <t>Id2266</t>
  </si>
  <si>
    <t>Id2267</t>
  </si>
  <si>
    <t>Id2268</t>
  </si>
  <si>
    <t>Id2269</t>
  </si>
  <si>
    <t>Id2270</t>
  </si>
  <si>
    <t>Id2271</t>
  </si>
  <si>
    <t>Id2272</t>
  </si>
  <si>
    <t>Id2273</t>
  </si>
  <si>
    <t>Id2274</t>
  </si>
  <si>
    <t>Id2275</t>
  </si>
  <si>
    <t>Id2276</t>
  </si>
  <si>
    <t>Id2277</t>
  </si>
  <si>
    <t>Id2278</t>
  </si>
  <si>
    <t>Id2279</t>
  </si>
  <si>
    <t>Id2280</t>
  </si>
  <si>
    <t>Id2281</t>
  </si>
  <si>
    <t>Id2282</t>
  </si>
  <si>
    <t>Id2283</t>
  </si>
  <si>
    <t>Id2284</t>
  </si>
  <si>
    <t>Id2285</t>
  </si>
  <si>
    <t>Id2286</t>
  </si>
  <si>
    <t>Id2287</t>
  </si>
  <si>
    <t>Id2288</t>
  </si>
  <si>
    <t>Id2289</t>
  </si>
  <si>
    <t>Id2290</t>
  </si>
  <si>
    <t>Id2291</t>
  </si>
  <si>
    <t>Id2292</t>
  </si>
  <si>
    <t>Id2293</t>
  </si>
  <si>
    <t>Id2294</t>
  </si>
  <si>
    <t>Id2295</t>
  </si>
  <si>
    <t>Id2296</t>
  </si>
  <si>
    <t>Id2297</t>
  </si>
  <si>
    <t>Id2298</t>
  </si>
  <si>
    <t>Id2299</t>
  </si>
  <si>
    <t>Id2300</t>
  </si>
  <si>
    <t>Id2301</t>
  </si>
  <si>
    <t>Id2302</t>
  </si>
  <si>
    <t>Id2303</t>
  </si>
  <si>
    <t>Id2304</t>
  </si>
  <si>
    <t>Id2305</t>
  </si>
  <si>
    <t>Id2306</t>
  </si>
  <si>
    <t>Id2307</t>
  </si>
  <si>
    <t>Id2308</t>
  </si>
  <si>
    <t>Id2309</t>
  </si>
  <si>
    <t>Id2310</t>
  </si>
  <si>
    <t>Id2311</t>
  </si>
  <si>
    <t>Id2312</t>
  </si>
  <si>
    <t>Id2313</t>
  </si>
  <si>
    <t>Id2314</t>
  </si>
  <si>
    <t>Id2315</t>
  </si>
  <si>
    <t>Id2316</t>
  </si>
  <si>
    <t>Id2317</t>
  </si>
  <si>
    <t>Id2318</t>
  </si>
  <si>
    <t>Id2319</t>
  </si>
  <si>
    <t>Id2320</t>
  </si>
  <si>
    <t>Id2321</t>
  </si>
  <si>
    <t>Id2322</t>
  </si>
  <si>
    <t>Id2323</t>
  </si>
  <si>
    <t>Id2324</t>
  </si>
  <si>
    <t>Id2325</t>
  </si>
  <si>
    <t>Id2326</t>
  </si>
  <si>
    <t>Id2327</t>
  </si>
  <si>
    <t>Id2328</t>
  </si>
  <si>
    <t>Id2329</t>
  </si>
  <si>
    <t>Id2330</t>
  </si>
  <si>
    <t>Id2331</t>
  </si>
  <si>
    <t>Id2332</t>
  </si>
  <si>
    <t>Id2333</t>
  </si>
  <si>
    <t>Id2334</t>
  </si>
  <si>
    <t>Id2335</t>
  </si>
  <si>
    <t>Analysis using Pie/Donut Chart:</t>
  </si>
  <si>
    <t>1. What is the distribution of cancer history among smokers and non-smokers?</t>
  </si>
  <si>
    <t>2. How does the total number of major surgeries and average HbA1C differ between patients with and without a history of transplants?</t>
  </si>
  <si>
    <t>Analysis using Column/Bar Chart:</t>
  </si>
  <si>
    <t>3. How do healthcare charges vary based on different weight statuses and diabetes statuses?</t>
  </si>
  <si>
    <t>4. Can you compare the average charges for each hospital tier within different states?</t>
  </si>
  <si>
    <t>Analysis using Line/Scatter Plot:</t>
  </si>
  <si>
    <t>5. Is there any correlation between age and both BMI and HbA1C in the dataset?</t>
  </si>
  <si>
    <t>6. Explore the relationship between age and healthcare charges.</t>
  </si>
  <si>
    <t>1) What is the distribution of cancer history among smokers and non-smokers?</t>
  </si>
  <si>
    <t>2) How does the total number of major surgeries and average HbA1C differ between patients with and without a history of transplants?</t>
  </si>
  <si>
    <t>3) How do healthcare charges vary based on different weight statuses and diabetes statuses?</t>
  </si>
  <si>
    <t>4) Can you compare the average charges for each hospital tier within different states?</t>
  </si>
  <si>
    <t>5) Is there any correlation between age and both BMI and HbA1C in the dataset?</t>
  </si>
  <si>
    <t>6) Explore the relationship between age and healthcare charges.</t>
  </si>
  <si>
    <t>Hawks</t>
  </si>
  <si>
    <t>Lehner</t>
  </si>
  <si>
    <t>Lu</t>
  </si>
  <si>
    <t>Osborne</t>
  </si>
  <si>
    <t>Kadala</t>
  </si>
  <si>
    <t>Baker</t>
  </si>
  <si>
    <t>Macpherson</t>
  </si>
  <si>
    <t>Hallman</t>
  </si>
  <si>
    <t>Moran</t>
  </si>
  <si>
    <t>Benner</t>
  </si>
  <si>
    <t>Fierro Vargas</t>
  </si>
  <si>
    <t>Franz</t>
  </si>
  <si>
    <t>Foster</t>
  </si>
  <si>
    <t>Tenorio</t>
  </si>
  <si>
    <t>Rios</t>
  </si>
  <si>
    <t>Viau-Dupuis</t>
  </si>
  <si>
    <t>Cronin</t>
  </si>
  <si>
    <t>Noordstar</t>
  </si>
  <si>
    <t>Boudalia</t>
  </si>
  <si>
    <t>Flor</t>
  </si>
  <si>
    <t>Fennon</t>
  </si>
  <si>
    <t>Hribar</t>
  </si>
  <si>
    <t>Tassello</t>
  </si>
  <si>
    <t>Mauricette</t>
  </si>
  <si>
    <t>Garcia</t>
  </si>
  <si>
    <t>Airoldi</t>
  </si>
  <si>
    <t>Cater-Cyker</t>
  </si>
  <si>
    <t>Hamm</t>
  </si>
  <si>
    <t>Cox</t>
  </si>
  <si>
    <t>Sachrajda</t>
  </si>
  <si>
    <t>Gareri</t>
  </si>
  <si>
    <t>Welch</t>
  </si>
  <si>
    <t>Prindiville</t>
  </si>
  <si>
    <t>Kincaid</t>
  </si>
  <si>
    <t>Bruestle</t>
  </si>
  <si>
    <t>Lachance</t>
  </si>
  <si>
    <t>Eason</t>
  </si>
  <si>
    <t>Grummon</t>
  </si>
  <si>
    <t>Vanwechel</t>
  </si>
  <si>
    <t>Fisher</t>
  </si>
  <si>
    <t>Jenkins</t>
  </si>
  <si>
    <t>Peters</t>
  </si>
  <si>
    <t>Aha</t>
  </si>
  <si>
    <t>Mcelwain</t>
  </si>
  <si>
    <t>Januszewski</t>
  </si>
  <si>
    <t>Rohne</t>
  </si>
  <si>
    <t>O'Grady</t>
  </si>
  <si>
    <t>De Simone</t>
  </si>
  <si>
    <t>Beckett</t>
  </si>
  <si>
    <t>Sobrilsky</t>
  </si>
  <si>
    <t>Wang</t>
  </si>
  <si>
    <t>Campa</t>
  </si>
  <si>
    <t>Clifford</t>
  </si>
  <si>
    <t>Dalmata</t>
  </si>
  <si>
    <t>Vishik</t>
  </si>
  <si>
    <t>Schorr</t>
  </si>
  <si>
    <t>Lusardi</t>
  </si>
  <si>
    <t>Rayner</t>
  </si>
  <si>
    <t>Voghel</t>
  </si>
  <si>
    <t>Rieth</t>
  </si>
  <si>
    <t>Gollotto</t>
  </si>
  <si>
    <t>Dunn</t>
  </si>
  <si>
    <t>Blitzer</t>
  </si>
  <si>
    <t>Smith</t>
  </si>
  <si>
    <t>Hyland</t>
  </si>
  <si>
    <t>Ducharme</t>
  </si>
  <si>
    <t>Johnson</t>
  </si>
  <si>
    <t>Mutz</t>
  </si>
  <si>
    <t>Lee</t>
  </si>
  <si>
    <t>Turner</t>
  </si>
  <si>
    <t>Rangel</t>
  </si>
  <si>
    <t>Lacey</t>
  </si>
  <si>
    <t>Stiger</t>
  </si>
  <si>
    <t>Caldwell</t>
  </si>
  <si>
    <t>Marmillod</t>
  </si>
  <si>
    <t>Cloutier-Simons</t>
  </si>
  <si>
    <t>Vegas</t>
  </si>
  <si>
    <t>Cochran</t>
  </si>
  <si>
    <t>Holtzapple</t>
  </si>
  <si>
    <t>Meyer</t>
  </si>
  <si>
    <t>Brickley</t>
  </si>
  <si>
    <t>Magee</t>
  </si>
  <si>
    <t>Thoma</t>
  </si>
  <si>
    <t>Heagy</t>
  </si>
  <si>
    <t>Regnier</t>
  </si>
  <si>
    <t>Parendo</t>
  </si>
  <si>
    <t>Schell</t>
  </si>
  <si>
    <t>Driscoll</t>
  </si>
  <si>
    <t>Mitchell</t>
  </si>
  <si>
    <t>Cutler</t>
  </si>
  <si>
    <t>Derian</t>
  </si>
  <si>
    <t>Farina</t>
  </si>
  <si>
    <t>Saunders</t>
  </si>
  <si>
    <t>Kratz</t>
  </si>
  <si>
    <t>Boland</t>
  </si>
  <si>
    <t>Van Hout</t>
  </si>
  <si>
    <t>Ramsey</t>
  </si>
  <si>
    <t>Gage</t>
  </si>
  <si>
    <t>Gollins</t>
  </si>
  <si>
    <t>Benestad</t>
  </si>
  <si>
    <t>Aviv</t>
  </si>
  <si>
    <t>Burns</t>
  </si>
  <si>
    <t>Maldonado</t>
  </si>
  <si>
    <t>Yitref</t>
  </si>
  <si>
    <t>Loudon-Brown</t>
  </si>
  <si>
    <t>Sugathadasa</t>
  </si>
  <si>
    <t>Ganley</t>
  </si>
  <si>
    <t>Potter</t>
  </si>
  <si>
    <t>Rasmussen</t>
  </si>
  <si>
    <t>Robinson</t>
  </si>
  <si>
    <t>Antonopoulos</t>
  </si>
  <si>
    <t>Groner</t>
  </si>
  <si>
    <t>Zywicki</t>
  </si>
  <si>
    <t>Cardinal</t>
  </si>
  <si>
    <t>Alleman</t>
  </si>
  <si>
    <t>Stroffolino</t>
  </si>
  <si>
    <t>Clubb</t>
  </si>
  <si>
    <t>Mcgoogan</t>
  </si>
  <si>
    <t>Keflezighi</t>
  </si>
  <si>
    <t>Syed</t>
  </si>
  <si>
    <t>Segal</t>
  </si>
  <si>
    <t>Defranco</t>
  </si>
  <si>
    <t>Kells</t>
  </si>
  <si>
    <t>Lawton</t>
  </si>
  <si>
    <t>Bejar</t>
  </si>
  <si>
    <t>Navarro Castro</t>
  </si>
  <si>
    <t>Tice</t>
  </si>
  <si>
    <t>Wolf</t>
  </si>
  <si>
    <t>Oppedal</t>
  </si>
  <si>
    <t>Wright</t>
  </si>
  <si>
    <t>Ellis</t>
  </si>
  <si>
    <t>Taormina</t>
  </si>
  <si>
    <t>Lynch</t>
  </si>
  <si>
    <t>Tavella</t>
  </si>
  <si>
    <t>Neufeld</t>
  </si>
  <si>
    <t>Walhovd</t>
  </si>
  <si>
    <t>Washburn</t>
  </si>
  <si>
    <t>Mroz</t>
  </si>
  <si>
    <t>Canaday</t>
  </si>
  <si>
    <t>Atkins</t>
  </si>
  <si>
    <t>Kropelnicki</t>
  </si>
  <si>
    <t>Braund</t>
  </si>
  <si>
    <t>Anderson</t>
  </si>
  <si>
    <t>Bilbrey</t>
  </si>
  <si>
    <t>Curtis</t>
  </si>
  <si>
    <t>Bardeesy</t>
  </si>
  <si>
    <t>Shanahan</t>
  </si>
  <si>
    <t>Sutter</t>
  </si>
  <si>
    <t>Yesian</t>
  </si>
  <si>
    <t>Meers</t>
  </si>
  <si>
    <t>Conlon</t>
  </si>
  <si>
    <t>Arnstein</t>
  </si>
  <si>
    <t>Jurek</t>
  </si>
  <si>
    <t>Thill</t>
  </si>
  <si>
    <t>Glaz</t>
  </si>
  <si>
    <t>Sampson</t>
  </si>
  <si>
    <t>Duliba</t>
  </si>
  <si>
    <t>Tanguay</t>
  </si>
  <si>
    <t>Mcclelland</t>
  </si>
  <si>
    <t>Gorman</t>
  </si>
  <si>
    <t>Nishimura</t>
  </si>
  <si>
    <t>Brimble</t>
  </si>
  <si>
    <t>Trenk</t>
  </si>
  <si>
    <t>Wittmann</t>
  </si>
  <si>
    <t>Tremblay</t>
  </si>
  <si>
    <t>Scofield</t>
  </si>
  <si>
    <t>Yost</t>
  </si>
  <si>
    <t>Torphy</t>
  </si>
  <si>
    <t>Busby</t>
  </si>
  <si>
    <t>Nguyen</t>
  </si>
  <si>
    <t>Hanley</t>
  </si>
  <si>
    <t>Scheer</t>
  </si>
  <si>
    <t>Rankin</t>
  </si>
  <si>
    <t>Ricardi</t>
  </si>
  <si>
    <t>Karkos</t>
  </si>
  <si>
    <t>Price-Dierksen</t>
  </si>
  <si>
    <t>Knispel</t>
  </si>
  <si>
    <t>King</t>
  </si>
  <si>
    <t>Samuelson</t>
  </si>
  <si>
    <t>Fredsall</t>
  </si>
  <si>
    <t>Eggleston</t>
  </si>
  <si>
    <t>Palombaro</t>
  </si>
  <si>
    <t>Silva</t>
  </si>
  <si>
    <t>Bugala</t>
  </si>
  <si>
    <t>Dublin</t>
  </si>
  <si>
    <t>Cleland</t>
  </si>
  <si>
    <t>Evans</t>
  </si>
  <si>
    <t>Boyd</t>
  </si>
  <si>
    <t>Roulier</t>
  </si>
  <si>
    <t>Mullins</t>
  </si>
  <si>
    <t>Hofmann</t>
  </si>
  <si>
    <t>Garcia Garcia</t>
  </si>
  <si>
    <t>Klecker</t>
  </si>
  <si>
    <t>Cancre</t>
  </si>
  <si>
    <t>Denucci</t>
  </si>
  <si>
    <t>Saldana</t>
  </si>
  <si>
    <t>Weinberg</t>
  </si>
  <si>
    <t>Walsh</t>
  </si>
  <si>
    <t>Pasten</t>
  </si>
  <si>
    <t>Labelle</t>
  </si>
  <si>
    <t>Guzman</t>
  </si>
  <si>
    <t>Turnbull</t>
  </si>
  <si>
    <t>Aguero</t>
  </si>
  <si>
    <t>Woodward</t>
  </si>
  <si>
    <t>Mcelroy</t>
  </si>
  <si>
    <t>Lopez</t>
  </si>
  <si>
    <t>Cardosi</t>
  </si>
  <si>
    <t>Looney</t>
  </si>
  <si>
    <t>Zyryanov</t>
  </si>
  <si>
    <t>Gavin</t>
  </si>
  <si>
    <t>Littlefield</t>
  </si>
  <si>
    <t>Shearer</t>
  </si>
  <si>
    <t>Armstrong</t>
  </si>
  <si>
    <t>Warriner</t>
  </si>
  <si>
    <t>White</t>
  </si>
  <si>
    <t>Cordaro</t>
  </si>
  <si>
    <t>Hamilton</t>
  </si>
  <si>
    <t>Duke</t>
  </si>
  <si>
    <t>Malatesta</t>
  </si>
  <si>
    <t>Hinrichsen</t>
  </si>
  <si>
    <t>Lucan</t>
  </si>
  <si>
    <t>Koch</t>
  </si>
  <si>
    <t>O'Connor</t>
  </si>
  <si>
    <t>Kampwerth</t>
  </si>
  <si>
    <t>Federoff</t>
  </si>
  <si>
    <t>Goya</t>
  </si>
  <si>
    <t>Hodges</t>
  </si>
  <si>
    <t>Erickson</t>
  </si>
  <si>
    <t>Welleck</t>
  </si>
  <si>
    <t>Polen</t>
  </si>
  <si>
    <t>Hufstader</t>
  </si>
  <si>
    <t>Doak</t>
  </si>
  <si>
    <t>Noya</t>
  </si>
  <si>
    <t>Heninger</t>
  </si>
  <si>
    <t>Richardson</t>
  </si>
  <si>
    <t>Deucher</t>
  </si>
  <si>
    <t>Wilson</t>
  </si>
  <si>
    <t>Hall</t>
  </si>
  <si>
    <t>Reed</t>
  </si>
  <si>
    <t>Frome</t>
  </si>
  <si>
    <t>Creasy</t>
  </si>
  <si>
    <t>Latimer</t>
  </si>
  <si>
    <t>Wei</t>
  </si>
  <si>
    <t>Hayes</t>
  </si>
  <si>
    <t>Velardo</t>
  </si>
  <si>
    <t>Kastes</t>
  </si>
  <si>
    <t>Escorcia</t>
  </si>
  <si>
    <t>Larscheid</t>
  </si>
  <si>
    <t>O'Bannon</t>
  </si>
  <si>
    <t>Ridgway</t>
  </si>
  <si>
    <t>Black</t>
  </si>
  <si>
    <t>Canton</t>
  </si>
  <si>
    <t>Fine</t>
  </si>
  <si>
    <t>Bui</t>
  </si>
  <si>
    <t>Riepma</t>
  </si>
  <si>
    <t>Inman</t>
  </si>
  <si>
    <t>Kruzel</t>
  </si>
  <si>
    <t>Lindsay</t>
  </si>
  <si>
    <t>Land</t>
  </si>
  <si>
    <t>Brecher</t>
  </si>
  <si>
    <t>Debolt</t>
  </si>
  <si>
    <t>Oswalt</t>
  </si>
  <si>
    <t>Bulewich</t>
  </si>
  <si>
    <t>Fukuda</t>
  </si>
  <si>
    <t>Phillips</t>
  </si>
  <si>
    <t>Maddison</t>
  </si>
  <si>
    <t>Lockwood</t>
  </si>
  <si>
    <t>Defilippi</t>
  </si>
  <si>
    <t>Jackson</t>
  </si>
  <si>
    <t>Ozahowski</t>
  </si>
  <si>
    <t>Guthals</t>
  </si>
  <si>
    <t>Yates</t>
  </si>
  <si>
    <t>Lemos</t>
  </si>
  <si>
    <t>Seynders</t>
  </si>
  <si>
    <t>Walker</t>
  </si>
  <si>
    <t>Lam</t>
  </si>
  <si>
    <t>Sweigart</t>
  </si>
  <si>
    <t>Sieczkowski</t>
  </si>
  <si>
    <t>Jurgens</t>
  </si>
  <si>
    <t>Hackman</t>
  </si>
  <si>
    <t>Klarich</t>
  </si>
  <si>
    <t>Schulten</t>
  </si>
  <si>
    <t>Fagerstrom</t>
  </si>
  <si>
    <t>Bien</t>
  </si>
  <si>
    <t>Hess</t>
  </si>
  <si>
    <t>Shaw</t>
  </si>
  <si>
    <t>Williams</t>
  </si>
  <si>
    <t>Menzies</t>
  </si>
  <si>
    <t>Buehler</t>
  </si>
  <si>
    <t>Degen</t>
  </si>
  <si>
    <t>Arsenault</t>
  </si>
  <si>
    <t>Hoff</t>
  </si>
  <si>
    <t>Ashley</t>
  </si>
  <si>
    <t>Rindahl</t>
  </si>
  <si>
    <t>Clark</t>
  </si>
  <si>
    <t>Irish</t>
  </si>
  <si>
    <t>Dewitt</t>
  </si>
  <si>
    <t>Hickman</t>
  </si>
  <si>
    <t>Gonzalez</t>
  </si>
  <si>
    <t>Difani</t>
  </si>
  <si>
    <t>Widmann</t>
  </si>
  <si>
    <t>Tunney</t>
  </si>
  <si>
    <t>San Juan</t>
  </si>
  <si>
    <t>Croll</t>
  </si>
  <si>
    <t>Rolfes</t>
  </si>
  <si>
    <t>Hinkle</t>
  </si>
  <si>
    <t>Leuchanka</t>
  </si>
  <si>
    <t>Ayr</t>
  </si>
  <si>
    <t>Siegel</t>
  </si>
  <si>
    <t>Penrose</t>
  </si>
  <si>
    <t>Schuler</t>
  </si>
  <si>
    <t>Stange</t>
  </si>
  <si>
    <t>Roy</t>
  </si>
  <si>
    <t>Potere</t>
  </si>
  <si>
    <t>Podgurski</t>
  </si>
  <si>
    <t>Diamond</t>
  </si>
  <si>
    <t>Sallade</t>
  </si>
  <si>
    <t>Zhang</t>
  </si>
  <si>
    <t>Chatfield</t>
  </si>
  <si>
    <t>Bruns</t>
  </si>
  <si>
    <t>Yochum</t>
  </si>
  <si>
    <t>Freeburn</t>
  </si>
  <si>
    <t>Spencer</t>
  </si>
  <si>
    <t>Jarosik</t>
  </si>
  <si>
    <t>Heinzen</t>
  </si>
  <si>
    <t>Kelley</t>
  </si>
  <si>
    <t>Thacker</t>
  </si>
  <si>
    <t>Jeseritz</t>
  </si>
  <si>
    <t>Hohman</t>
  </si>
  <si>
    <t>Hill</t>
  </si>
  <si>
    <t>Kuepfer</t>
  </si>
  <si>
    <t>Kaczmarek</t>
  </si>
  <si>
    <t>Pitt</t>
  </si>
  <si>
    <t>Lorton</t>
  </si>
  <si>
    <t>Castaneda</t>
  </si>
  <si>
    <t>Cherop</t>
  </si>
  <si>
    <t>Howell</t>
  </si>
  <si>
    <t>Palmer</t>
  </si>
  <si>
    <t>Olson</t>
  </si>
  <si>
    <t>Waldron</t>
  </si>
  <si>
    <t>Stack</t>
  </si>
  <si>
    <t>Sanchez Y Torres</t>
  </si>
  <si>
    <t>Daniels</t>
  </si>
  <si>
    <t>Pepp</t>
  </si>
  <si>
    <t>Buechler</t>
  </si>
  <si>
    <t>Buenting</t>
  </si>
  <si>
    <t>Arcand</t>
  </si>
  <si>
    <t>Kesack</t>
  </si>
  <si>
    <t>Post</t>
  </si>
  <si>
    <t>Dunne</t>
  </si>
  <si>
    <t>Kilel</t>
  </si>
  <si>
    <t>Nicholson</t>
  </si>
  <si>
    <t>Susmann</t>
  </si>
  <si>
    <t>Harsh</t>
  </si>
  <si>
    <t>Pocasangre</t>
  </si>
  <si>
    <t>Martinez Lopez</t>
  </si>
  <si>
    <t>Riegel</t>
  </si>
  <si>
    <t>Monson</t>
  </si>
  <si>
    <t>Klubben</t>
  </si>
  <si>
    <t>Mascaro</t>
  </si>
  <si>
    <t>Norvell</t>
  </si>
  <si>
    <t>Ornelas</t>
  </si>
  <si>
    <t>Fitzpatrick</t>
  </si>
  <si>
    <t>Bloomquist</t>
  </si>
  <si>
    <t>Wick</t>
  </si>
  <si>
    <t>Zappala</t>
  </si>
  <si>
    <t>Earle</t>
  </si>
  <si>
    <t>Majewski</t>
  </si>
  <si>
    <t>Apfelbaum</t>
  </si>
  <si>
    <t>Graham</t>
  </si>
  <si>
    <t>Whitacre</t>
  </si>
  <si>
    <t>Wegener</t>
  </si>
  <si>
    <t>Collie</t>
  </si>
  <si>
    <t>Murphy</t>
  </si>
  <si>
    <t>Butters</t>
  </si>
  <si>
    <t>Cook</t>
  </si>
  <si>
    <t>Breen</t>
  </si>
  <si>
    <t>Fitzsimons</t>
  </si>
  <si>
    <t>Houle</t>
  </si>
  <si>
    <t>Ray</t>
  </si>
  <si>
    <t>Jennings</t>
  </si>
  <si>
    <t>Fuller</t>
  </si>
  <si>
    <t>Lovisek</t>
  </si>
  <si>
    <t>Painter</t>
  </si>
  <si>
    <t>Edwards</t>
  </si>
  <si>
    <t>Liebl</t>
  </si>
  <si>
    <t>Kasabian-Larson</t>
  </si>
  <si>
    <t>Creamer</t>
  </si>
  <si>
    <t>Kimbel</t>
  </si>
  <si>
    <t>Livensparger</t>
  </si>
  <si>
    <t>Grange</t>
  </si>
  <si>
    <t>Nunlist</t>
  </si>
  <si>
    <t>Cutter</t>
  </si>
  <si>
    <t>Martin</t>
  </si>
  <si>
    <t>Cooney</t>
  </si>
  <si>
    <t>Bier</t>
  </si>
  <si>
    <t>Muskopf</t>
  </si>
  <si>
    <t>Sirak</t>
  </si>
  <si>
    <t>Nelsen</t>
  </si>
  <si>
    <t>Schallner</t>
  </si>
  <si>
    <t>Dunlap</t>
  </si>
  <si>
    <t>Messing</t>
  </si>
  <si>
    <t>Bondell</t>
  </si>
  <si>
    <t>Gaughan</t>
  </si>
  <si>
    <t>Gruman</t>
  </si>
  <si>
    <t>Whitlow</t>
  </si>
  <si>
    <t>Sabo</t>
  </si>
  <si>
    <t>Nazarian</t>
  </si>
  <si>
    <t>Lerma</t>
  </si>
  <si>
    <t>Dahl</t>
  </si>
  <si>
    <t>Surtees</t>
  </si>
  <si>
    <t>Spetner</t>
  </si>
  <si>
    <t>Brandon</t>
  </si>
  <si>
    <t>Eley</t>
  </si>
  <si>
    <t>Sedicum</t>
  </si>
  <si>
    <t>Markle</t>
  </si>
  <si>
    <t>Kunz</t>
  </si>
  <si>
    <t>Wimert</t>
  </si>
  <si>
    <t>Peterson</t>
  </si>
  <si>
    <t>Mercier</t>
  </si>
  <si>
    <t>Laurie</t>
  </si>
  <si>
    <t>Sekaquaptewa</t>
  </si>
  <si>
    <t>Frash</t>
  </si>
  <si>
    <t>Bukowski</t>
  </si>
  <si>
    <t>Sandahl</t>
  </si>
  <si>
    <t>Speight</t>
  </si>
  <si>
    <t>Nielsen</t>
  </si>
  <si>
    <t>Zirdok</t>
  </si>
  <si>
    <t>Crudale</t>
  </si>
  <si>
    <t>Koopmans</t>
  </si>
  <si>
    <t>Milani</t>
  </si>
  <si>
    <t>Kelly</t>
  </si>
  <si>
    <t>Finelli</t>
  </si>
  <si>
    <t>Beasley</t>
  </si>
  <si>
    <t>Bedbury</t>
  </si>
  <si>
    <t>Stemberger</t>
  </si>
  <si>
    <t>Chebet</t>
  </si>
  <si>
    <t>Muir</t>
  </si>
  <si>
    <t>Yang</t>
  </si>
  <si>
    <t>Gravel</t>
  </si>
  <si>
    <t>Jamieson</t>
  </si>
  <si>
    <t>Dufeal</t>
  </si>
  <si>
    <t>Sansonetti</t>
  </si>
  <si>
    <t>Koneazny</t>
  </si>
  <si>
    <t>Glasson</t>
  </si>
  <si>
    <t>Canitz</t>
  </si>
  <si>
    <t>Li</t>
  </si>
  <si>
    <t>Parsons</t>
  </si>
  <si>
    <t>Raulli</t>
  </si>
  <si>
    <t>Sevcik</t>
  </si>
  <si>
    <t>Narang</t>
  </si>
  <si>
    <t>Royston</t>
  </si>
  <si>
    <t>Tieri</t>
  </si>
  <si>
    <t>Whitney</t>
  </si>
  <si>
    <t>Wandzilak</t>
  </si>
  <si>
    <t>Valenzona</t>
  </si>
  <si>
    <t>Young</t>
  </si>
  <si>
    <t>Richards</t>
  </si>
  <si>
    <t>Alexson</t>
  </si>
  <si>
    <t>Mckenna</t>
  </si>
  <si>
    <t>Argall</t>
  </si>
  <si>
    <t>Patchell</t>
  </si>
  <si>
    <t>Catoggio</t>
  </si>
  <si>
    <t>Adams</t>
  </si>
  <si>
    <t>Windt</t>
  </si>
  <si>
    <t>Ryan</t>
  </si>
  <si>
    <t>Marion</t>
  </si>
  <si>
    <t>Raffetto</t>
  </si>
  <si>
    <t>Oehlke</t>
  </si>
  <si>
    <t>Sudol</t>
  </si>
  <si>
    <t>Van Es</t>
  </si>
  <si>
    <t>Dolge</t>
  </si>
  <si>
    <t>Marlier</t>
  </si>
  <si>
    <t>Girard</t>
  </si>
  <si>
    <t>Hubbard</t>
  </si>
  <si>
    <t>Koester</t>
  </si>
  <si>
    <t>Matthews</t>
  </si>
  <si>
    <t>Rubinich</t>
  </si>
  <si>
    <t>Alban</t>
  </si>
  <si>
    <t>Corcoran</t>
  </si>
  <si>
    <t>Sargent</t>
  </si>
  <si>
    <t>Watson</t>
  </si>
  <si>
    <t>Esponda</t>
  </si>
  <si>
    <t>Krall</t>
  </si>
  <si>
    <t>Poskin</t>
  </si>
  <si>
    <t>Halfmann</t>
  </si>
  <si>
    <t>Klapper</t>
  </si>
  <si>
    <t>George</t>
  </si>
  <si>
    <t>Hicks</t>
  </si>
  <si>
    <t>Lockyer</t>
  </si>
  <si>
    <t>Byrnes</t>
  </si>
  <si>
    <t>Norris</t>
  </si>
  <si>
    <t>Darda</t>
  </si>
  <si>
    <t>Otstot</t>
  </si>
  <si>
    <t>Bowley</t>
  </si>
  <si>
    <t>Rogers</t>
  </si>
  <si>
    <t>Mclaughlin</t>
  </si>
  <si>
    <t>Ziegler</t>
  </si>
  <si>
    <t>Hughey</t>
  </si>
  <si>
    <t>Knast</t>
  </si>
  <si>
    <t>Stob</t>
  </si>
  <si>
    <t>Jensen</t>
  </si>
  <si>
    <t>Mutter</t>
  </si>
  <si>
    <t>Ahern</t>
  </si>
  <si>
    <t>Chviruk</t>
  </si>
  <si>
    <t>Meehan</t>
  </si>
  <si>
    <t>Gammon</t>
  </si>
  <si>
    <t>Franco</t>
  </si>
  <si>
    <t>Patterson</t>
  </si>
  <si>
    <t>Valdes</t>
  </si>
  <si>
    <t>Craig</t>
  </si>
  <si>
    <t>Whipple</t>
  </si>
  <si>
    <t>Marton</t>
  </si>
  <si>
    <t>Hildebrandt</t>
  </si>
  <si>
    <t>Biggs</t>
  </si>
  <si>
    <t>Shigezumi</t>
  </si>
  <si>
    <t>Meineke</t>
  </si>
  <si>
    <t>Ludington</t>
  </si>
  <si>
    <t>Perrich</t>
  </si>
  <si>
    <t>Cervantes</t>
  </si>
  <si>
    <t>Andrews</t>
  </si>
  <si>
    <t>Ruvalcaba</t>
  </si>
  <si>
    <t>Stone</t>
  </si>
  <si>
    <t>Campbell</t>
  </si>
  <si>
    <t>Asher</t>
  </si>
  <si>
    <t>Mazzotta</t>
  </si>
  <si>
    <t>Huttl</t>
  </si>
  <si>
    <t>Ferron</t>
  </si>
  <si>
    <t>Colarusso</t>
  </si>
  <si>
    <t>Pearlman</t>
  </si>
  <si>
    <t>O'Mara</t>
  </si>
  <si>
    <t>Niska</t>
  </si>
  <si>
    <t>Schlich</t>
  </si>
  <si>
    <t>Zidek</t>
  </si>
  <si>
    <t>Ellgass</t>
  </si>
  <si>
    <t>Lowe</t>
  </si>
  <si>
    <t>Malone</t>
  </si>
  <si>
    <t>Dumke</t>
  </si>
  <si>
    <t>Strong</t>
  </si>
  <si>
    <t>Ferguson</t>
  </si>
  <si>
    <t>Klein</t>
  </si>
  <si>
    <t>Eusebio</t>
  </si>
  <si>
    <t>Szolosi</t>
  </si>
  <si>
    <t>Butler</t>
  </si>
  <si>
    <t>Fukuchi</t>
  </si>
  <si>
    <t>Drucker</t>
  </si>
  <si>
    <t>Aziz</t>
  </si>
  <si>
    <t>Pak</t>
  </si>
  <si>
    <t>Kieta</t>
  </si>
  <si>
    <t>Velez</t>
  </si>
  <si>
    <t>Bussiere</t>
  </si>
  <si>
    <t>Mccartney</t>
  </si>
  <si>
    <t>Bambauer</t>
  </si>
  <si>
    <t>Mertz</t>
  </si>
  <si>
    <t>Mason</t>
  </si>
  <si>
    <t>Rotich</t>
  </si>
  <si>
    <t>Fetzer</t>
  </si>
  <si>
    <t>Mattis</t>
  </si>
  <si>
    <t>Balinsky</t>
  </si>
  <si>
    <t>Reilly</t>
  </si>
  <si>
    <t>Petry</t>
  </si>
  <si>
    <t>Laleman</t>
  </si>
  <si>
    <t>Colby</t>
  </si>
  <si>
    <t>Wathke</t>
  </si>
  <si>
    <t>Daly</t>
  </si>
  <si>
    <t>Dillon</t>
  </si>
  <si>
    <t>Pontes</t>
  </si>
  <si>
    <t>Spies</t>
  </si>
  <si>
    <t>Greig</t>
  </si>
  <si>
    <t>Scott</t>
  </si>
  <si>
    <t>Erlandson</t>
  </si>
  <si>
    <t>Autrey</t>
  </si>
  <si>
    <t>Michalski</t>
  </si>
  <si>
    <t>Grillo</t>
  </si>
  <si>
    <t>Coronado</t>
  </si>
  <si>
    <t>Dewine</t>
  </si>
  <si>
    <t>Carman</t>
  </si>
  <si>
    <t>Neems</t>
  </si>
  <si>
    <t>Pesyna</t>
  </si>
  <si>
    <t>Meling</t>
  </si>
  <si>
    <t>Widlowski</t>
  </si>
  <si>
    <t>Nadar</t>
  </si>
  <si>
    <t>Leedham</t>
  </si>
  <si>
    <t>Haglund</t>
  </si>
  <si>
    <t>Mills</t>
  </si>
  <si>
    <t>Drnjevich</t>
  </si>
  <si>
    <t>Clay</t>
  </si>
  <si>
    <t>Marbury</t>
  </si>
  <si>
    <t>Coon</t>
  </si>
  <si>
    <t>Vanttinen</t>
  </si>
  <si>
    <t>Garges</t>
  </si>
  <si>
    <t>Rivel</t>
  </si>
  <si>
    <t>Lawson</t>
  </si>
  <si>
    <t>Cale</t>
  </si>
  <si>
    <t>Stewart</t>
  </si>
  <si>
    <t>Drotz</t>
  </si>
  <si>
    <t>Mutai</t>
  </si>
  <si>
    <t>Lovlien</t>
  </si>
  <si>
    <t>Stoney</t>
  </si>
  <si>
    <t>Markert</t>
  </si>
  <si>
    <t>Mclucas</t>
  </si>
  <si>
    <t>Erwin</t>
  </si>
  <si>
    <t>Otsuka</t>
  </si>
  <si>
    <t>Myers</t>
  </si>
  <si>
    <t>Cote</t>
  </si>
  <si>
    <t>Ehrhardt</t>
  </si>
  <si>
    <t>Petersen</t>
  </si>
  <si>
    <t>Ertel</t>
  </si>
  <si>
    <t>Lanza</t>
  </si>
  <si>
    <t>Picklesimer</t>
  </si>
  <si>
    <t>Giles</t>
  </si>
  <si>
    <t>Harmon</t>
  </si>
  <si>
    <t>Pennings</t>
  </si>
  <si>
    <t>Tseronis</t>
  </si>
  <si>
    <t>Aliff</t>
  </si>
  <si>
    <t>Willenberg</t>
  </si>
  <si>
    <t>Millett</t>
  </si>
  <si>
    <t>Haley</t>
  </si>
  <si>
    <t>Ackerman</t>
  </si>
  <si>
    <t>Valdez</t>
  </si>
  <si>
    <t>Michaud</t>
  </si>
  <si>
    <t>Gunnink</t>
  </si>
  <si>
    <t>Knight</t>
  </si>
  <si>
    <t>Grosscup</t>
  </si>
  <si>
    <t>Koniuch</t>
  </si>
  <si>
    <t>Heitzman</t>
  </si>
  <si>
    <t>Tatton</t>
  </si>
  <si>
    <t>Flanagan</t>
  </si>
  <si>
    <t>Funk</t>
  </si>
  <si>
    <t>Davenport</t>
  </si>
  <si>
    <t>Lindbloom</t>
  </si>
  <si>
    <t>Wijayaratne</t>
  </si>
  <si>
    <t>Ainsworth</t>
  </si>
  <si>
    <t>Gayagoy</t>
  </si>
  <si>
    <t>Fitzmaurice</t>
  </si>
  <si>
    <t>Rodriguez</t>
  </si>
  <si>
    <t>Tsoucas</t>
  </si>
  <si>
    <t>Muhly</t>
  </si>
  <si>
    <t>Lund</t>
  </si>
  <si>
    <t>Battaglino</t>
  </si>
  <si>
    <t>Pena</t>
  </si>
  <si>
    <t>Thomason</t>
  </si>
  <si>
    <t>Hancox</t>
  </si>
  <si>
    <t>Canarecci</t>
  </si>
  <si>
    <t>Toupin</t>
  </si>
  <si>
    <t>Mulley</t>
  </si>
  <si>
    <t>Parry</t>
  </si>
  <si>
    <t>Mason Cox</t>
  </si>
  <si>
    <t>Thompson</t>
  </si>
  <si>
    <t>Nelson</t>
  </si>
  <si>
    <t>Forte</t>
  </si>
  <si>
    <t>Corona Iturriaga</t>
  </si>
  <si>
    <t>Mccollum</t>
  </si>
  <si>
    <t>Hevner</t>
  </si>
  <si>
    <t>Looi</t>
  </si>
  <si>
    <t>Power</t>
  </si>
  <si>
    <t>Routon</t>
  </si>
  <si>
    <t>Dochelli</t>
  </si>
  <si>
    <t>Gillespie</t>
  </si>
  <si>
    <t>Oskvig</t>
  </si>
  <si>
    <t>Holland-Stergar</t>
  </si>
  <si>
    <t>Arai</t>
  </si>
  <si>
    <t>Olausson</t>
  </si>
  <si>
    <t>Wagner</t>
  </si>
  <si>
    <t>Delong</t>
  </si>
  <si>
    <t>Mehech</t>
  </si>
  <si>
    <t>Machiela</t>
  </si>
  <si>
    <t>Dupere</t>
  </si>
  <si>
    <t>Iandolo</t>
  </si>
  <si>
    <t>Ito</t>
  </si>
  <si>
    <t>Barry</t>
  </si>
  <si>
    <t>Boyce</t>
  </si>
  <si>
    <t>Lin</t>
  </si>
  <si>
    <t>Nalven</t>
  </si>
  <si>
    <t>Bourgeois</t>
  </si>
  <si>
    <t>Orloff</t>
  </si>
  <si>
    <t>Ramirez</t>
  </si>
  <si>
    <t>Fouquet</t>
  </si>
  <si>
    <t>Mcphillips</t>
  </si>
  <si>
    <t>Burgin</t>
  </si>
  <si>
    <t>Roberts</t>
  </si>
  <si>
    <t>Nemec</t>
  </si>
  <si>
    <t>Appman</t>
  </si>
  <si>
    <t>Glotzbach</t>
  </si>
  <si>
    <t>Tenforde</t>
  </si>
  <si>
    <t>Stanley Torres</t>
  </si>
  <si>
    <t>Vandongen</t>
  </si>
  <si>
    <t>Liebald</t>
  </si>
  <si>
    <t>Holte</t>
  </si>
  <si>
    <t>Bartlett</t>
  </si>
  <si>
    <t>Bergman</t>
  </si>
  <si>
    <t>Aitken</t>
  </si>
  <si>
    <t>Berger</t>
  </si>
  <si>
    <t>Richey</t>
  </si>
  <si>
    <t>Trotter</t>
  </si>
  <si>
    <t>Chavez</t>
  </si>
  <si>
    <t>Orifice</t>
  </si>
  <si>
    <t>Farkash</t>
  </si>
  <si>
    <t>Crawford</t>
  </si>
  <si>
    <t>Sittlington</t>
  </si>
  <si>
    <t>Silbert</t>
  </si>
  <si>
    <t>Carrique</t>
  </si>
  <si>
    <t>Kosla</t>
  </si>
  <si>
    <t>Parker</t>
  </si>
  <si>
    <t>Horton</t>
  </si>
  <si>
    <t>Boller</t>
  </si>
  <si>
    <t>Olaru</t>
  </si>
  <si>
    <t>Prescott</t>
  </si>
  <si>
    <t>Hines</t>
  </si>
  <si>
    <t>Blanton</t>
  </si>
  <si>
    <t>Bustamante</t>
  </si>
  <si>
    <t>Mccann</t>
  </si>
  <si>
    <t>Schmole</t>
  </si>
  <si>
    <t>Barber</t>
  </si>
  <si>
    <t>Reichmann</t>
  </si>
  <si>
    <t>Cavatorta</t>
  </si>
  <si>
    <t>Yaeger</t>
  </si>
  <si>
    <t>Hughes</t>
  </si>
  <si>
    <t>Donahue</t>
  </si>
  <si>
    <t>Greenwell</t>
  </si>
  <si>
    <t>Steele</t>
  </si>
  <si>
    <t>Gunter</t>
  </si>
  <si>
    <t>Mcdonough</t>
  </si>
  <si>
    <t>Sweetland</t>
  </si>
  <si>
    <t>Hammersmith</t>
  </si>
  <si>
    <t>French</t>
  </si>
  <si>
    <t>Garbe</t>
  </si>
  <si>
    <t>Duncan</t>
  </si>
  <si>
    <t>Wallace</t>
  </si>
  <si>
    <t>Tillman</t>
  </si>
  <si>
    <t>Taylor</t>
  </si>
  <si>
    <t>Mcsween</t>
  </si>
  <si>
    <t>Schubert</t>
  </si>
  <si>
    <t>Lalanne</t>
  </si>
  <si>
    <t>Arellano</t>
  </si>
  <si>
    <t>Charette</t>
  </si>
  <si>
    <t>Pena Reyes</t>
  </si>
  <si>
    <t>Broderick</t>
  </si>
  <si>
    <t>Summers</t>
  </si>
  <si>
    <t>Zhou</t>
  </si>
  <si>
    <t>Clarke-Ames</t>
  </si>
  <si>
    <t>Staton</t>
  </si>
  <si>
    <t>Forster</t>
  </si>
  <si>
    <t>Monaghan</t>
  </si>
  <si>
    <t>Kawamoto</t>
  </si>
  <si>
    <t>Dicharry</t>
  </si>
  <si>
    <t>Berry</t>
  </si>
  <si>
    <t>Porfirio</t>
  </si>
  <si>
    <t>Thind</t>
  </si>
  <si>
    <t>Horn</t>
  </si>
  <si>
    <t>Sabadosa</t>
  </si>
  <si>
    <t>Casady</t>
  </si>
  <si>
    <t>Ahokas</t>
  </si>
  <si>
    <t>Hebert</t>
  </si>
  <si>
    <t>Fair</t>
  </si>
  <si>
    <t>Swenson</t>
  </si>
  <si>
    <t>Revenis</t>
  </si>
  <si>
    <t>Engnes</t>
  </si>
  <si>
    <t>Wiltse</t>
  </si>
  <si>
    <t>Fernandez</t>
  </si>
  <si>
    <t>Pinney</t>
  </si>
  <si>
    <t>Levy</t>
  </si>
  <si>
    <t>Takeda</t>
  </si>
  <si>
    <t>Burke</t>
  </si>
  <si>
    <t>Duarte</t>
  </si>
  <si>
    <t>Nice</t>
  </si>
  <si>
    <t>Windler</t>
  </si>
  <si>
    <t>Jones</t>
  </si>
  <si>
    <t>Stevenson</t>
  </si>
  <si>
    <t>Humphrey</t>
  </si>
  <si>
    <t>Payne</t>
  </si>
  <si>
    <t>Hails</t>
  </si>
  <si>
    <t>Proctor</t>
  </si>
  <si>
    <t>Gresh</t>
  </si>
  <si>
    <t>Anis</t>
  </si>
  <si>
    <t>Swartz</t>
  </si>
  <si>
    <t>Schluneker</t>
  </si>
  <si>
    <t>Bellemare</t>
  </si>
  <si>
    <t>Vitalo</t>
  </si>
  <si>
    <t>Marshall</t>
  </si>
  <si>
    <t>Pittaway</t>
  </si>
  <si>
    <t>Bill</t>
  </si>
  <si>
    <t>Antrim</t>
  </si>
  <si>
    <t>Doolittle-Crider</t>
  </si>
  <si>
    <t>Ruhlman</t>
  </si>
  <si>
    <t>Uchiyama</t>
  </si>
  <si>
    <t>Desota</t>
  </si>
  <si>
    <t>Edmonds</t>
  </si>
  <si>
    <t>Otto</t>
  </si>
  <si>
    <t>Kurt</t>
  </si>
  <si>
    <t>Duhaime</t>
  </si>
  <si>
    <t>Swann</t>
  </si>
  <si>
    <t>Burton</t>
  </si>
  <si>
    <t>Joslyn</t>
  </si>
  <si>
    <t>Bennie</t>
  </si>
  <si>
    <t>Kanyane</t>
  </si>
  <si>
    <t>Mcfadden</t>
  </si>
  <si>
    <t>Connolly</t>
  </si>
  <si>
    <t>Merino</t>
  </si>
  <si>
    <t>Baird</t>
  </si>
  <si>
    <t>Locatelli</t>
  </si>
  <si>
    <t>Brake</t>
  </si>
  <si>
    <t>Jacobs</t>
  </si>
  <si>
    <t>Vaught</t>
  </si>
  <si>
    <t>Monteleone</t>
  </si>
  <si>
    <t>Verdugo</t>
  </si>
  <si>
    <t>Sellers</t>
  </si>
  <si>
    <t>Bowman</t>
  </si>
  <si>
    <t>Marley</t>
  </si>
  <si>
    <t>Grey</t>
  </si>
  <si>
    <t>O'Rourke</t>
  </si>
  <si>
    <t>Fatehali</t>
  </si>
  <si>
    <t>Piza-Taylor</t>
  </si>
  <si>
    <t>Cavanaugh</t>
  </si>
  <si>
    <t>Amako</t>
  </si>
  <si>
    <t>Musa</t>
  </si>
  <si>
    <t>Phillippi</t>
  </si>
  <si>
    <t>Hoskins</t>
  </si>
  <si>
    <t>Imbalzano Zegar</t>
  </si>
  <si>
    <t>Triedman</t>
  </si>
  <si>
    <t>Lovuolo</t>
  </si>
  <si>
    <t>Chung</t>
  </si>
  <si>
    <t>Newsom</t>
  </si>
  <si>
    <t>Harrington</t>
  </si>
  <si>
    <t>Hoffman</t>
  </si>
  <si>
    <t>Van Vugt</t>
  </si>
  <si>
    <t>Feehley</t>
  </si>
  <si>
    <t>Ashworth</t>
  </si>
  <si>
    <t>Hansen</t>
  </si>
  <si>
    <t>Czyz</t>
  </si>
  <si>
    <t>Bauder</t>
  </si>
  <si>
    <t>Mendoza</t>
  </si>
  <si>
    <t>Glass</t>
  </si>
  <si>
    <t>Butcher</t>
  </si>
  <si>
    <t>Traiser</t>
  </si>
  <si>
    <t>Mudy-Mader</t>
  </si>
  <si>
    <t>Woo</t>
  </si>
  <si>
    <t>Sheppard</t>
  </si>
  <si>
    <t>Doran</t>
  </si>
  <si>
    <t>Labrosse</t>
  </si>
  <si>
    <t>Thomas</t>
  </si>
  <si>
    <t>Lesniak</t>
  </si>
  <si>
    <t>Prowse</t>
  </si>
  <si>
    <t>Seigel</t>
  </si>
  <si>
    <t>Blas</t>
  </si>
  <si>
    <t>Simpson</t>
  </si>
  <si>
    <t>Gierman</t>
  </si>
  <si>
    <t>Jeuland</t>
  </si>
  <si>
    <t>Chorney</t>
  </si>
  <si>
    <t>Rook</t>
  </si>
  <si>
    <t>Chin</t>
  </si>
  <si>
    <t>Savage</t>
  </si>
  <si>
    <t>Hitchings</t>
  </si>
  <si>
    <t>Truitt</t>
  </si>
  <si>
    <t>Chang</t>
  </si>
  <si>
    <t>Frey</t>
  </si>
  <si>
    <t>Krishna</t>
  </si>
  <si>
    <t>Maher</t>
  </si>
  <si>
    <t>Boivin</t>
  </si>
  <si>
    <t>Mcalister</t>
  </si>
  <si>
    <t>Akhmedova</t>
  </si>
  <si>
    <t>Tucker</t>
  </si>
  <si>
    <t>Gramelspacher</t>
  </si>
  <si>
    <t>Goldsmith</t>
  </si>
  <si>
    <t>Tranter</t>
  </si>
  <si>
    <t>Tu</t>
  </si>
  <si>
    <t>Kaczka</t>
  </si>
  <si>
    <t>Hunter</t>
  </si>
  <si>
    <t>Ashby</t>
  </si>
  <si>
    <t>Ausen</t>
  </si>
  <si>
    <t>O'Leary</t>
  </si>
  <si>
    <t>Scoville</t>
  </si>
  <si>
    <t>Kaus</t>
  </si>
  <si>
    <t>Rainey</t>
  </si>
  <si>
    <t>Rasch</t>
  </si>
  <si>
    <t>Plunkett</t>
  </si>
  <si>
    <t>Gusmer</t>
  </si>
  <si>
    <t>Loftus</t>
  </si>
  <si>
    <t>Alvarez</t>
  </si>
  <si>
    <t>Petersson</t>
  </si>
  <si>
    <t>Liaw</t>
  </si>
  <si>
    <t>Tripaldi</t>
  </si>
  <si>
    <t>Endara</t>
  </si>
  <si>
    <t>Valle</t>
  </si>
  <si>
    <t>Germain</t>
  </si>
  <si>
    <t>Finecey</t>
  </si>
  <si>
    <t>Roe</t>
  </si>
  <si>
    <t>Webb</t>
  </si>
  <si>
    <t>Stocker</t>
  </si>
  <si>
    <t>Jacobson</t>
  </si>
  <si>
    <t>Goodwin</t>
  </si>
  <si>
    <t>Brock</t>
  </si>
  <si>
    <t>Papp</t>
  </si>
  <si>
    <t>Siragusa</t>
  </si>
  <si>
    <t>Pizarro</t>
  </si>
  <si>
    <t>Strange</t>
  </si>
  <si>
    <t>Eidinger</t>
  </si>
  <si>
    <t>Ginsburg</t>
  </si>
  <si>
    <t>Truex</t>
  </si>
  <si>
    <t>Higgins</t>
  </si>
  <si>
    <t>Mccurdy</t>
  </si>
  <si>
    <t>Varner</t>
  </si>
  <si>
    <t>Dahmen</t>
  </si>
  <si>
    <t>Fraser</t>
  </si>
  <si>
    <t>Deeg</t>
  </si>
  <si>
    <t>Robertson</t>
  </si>
  <si>
    <t>Peck</t>
  </si>
  <si>
    <t>Burger</t>
  </si>
  <si>
    <t>Blain</t>
  </si>
  <si>
    <t>Winters</t>
  </si>
  <si>
    <t>Mccue</t>
  </si>
  <si>
    <t>Webster</t>
  </si>
  <si>
    <t>Chiappone</t>
  </si>
  <si>
    <t>Opie</t>
  </si>
  <si>
    <t>Donnelly</t>
  </si>
  <si>
    <t>Rall</t>
  </si>
  <si>
    <t>Chen</t>
  </si>
  <si>
    <t>Tufaro</t>
  </si>
  <si>
    <t>Susedik</t>
  </si>
  <si>
    <t>Deady</t>
  </si>
  <si>
    <t>Schaefer</t>
  </si>
  <si>
    <t>D'Alessandro</t>
  </si>
  <si>
    <t>Wyss</t>
  </si>
  <si>
    <t>Rose</t>
  </si>
  <si>
    <t>Hopper</t>
  </si>
  <si>
    <t>Finneran</t>
  </si>
  <si>
    <t>Basham</t>
  </si>
  <si>
    <t>Oscal</t>
  </si>
  <si>
    <t>Craft</t>
  </si>
  <si>
    <t>Kebede</t>
  </si>
  <si>
    <t>Strobel</t>
  </si>
  <si>
    <t>Dalton</t>
  </si>
  <si>
    <t>Morimoto</t>
  </si>
  <si>
    <t>Manlove</t>
  </si>
  <si>
    <t>Madzik</t>
  </si>
  <si>
    <t>Hobson</t>
  </si>
  <si>
    <t>Reyes</t>
  </si>
  <si>
    <t>Tierney</t>
  </si>
  <si>
    <t>Gabris</t>
  </si>
  <si>
    <t>Howard</t>
  </si>
  <si>
    <t>Kallay</t>
  </si>
  <si>
    <t>Leguizamo</t>
  </si>
  <si>
    <t>Escartin</t>
  </si>
  <si>
    <t>Chorey</t>
  </si>
  <si>
    <t>Mcvay</t>
  </si>
  <si>
    <t>Vinson</t>
  </si>
  <si>
    <t>Astrike-Davis</t>
  </si>
  <si>
    <t>Harder</t>
  </si>
  <si>
    <t>Bell</t>
  </si>
  <si>
    <t>Dawes</t>
  </si>
  <si>
    <t>Larios</t>
  </si>
  <si>
    <t>Yaremczuk</t>
  </si>
  <si>
    <t>Eversman</t>
  </si>
  <si>
    <t>Hickory</t>
  </si>
  <si>
    <t>Mooney</t>
  </si>
  <si>
    <t>Craighead</t>
  </si>
  <si>
    <t>Gardner</t>
  </si>
  <si>
    <t>Lohrenz</t>
  </si>
  <si>
    <t>Demise</t>
  </si>
  <si>
    <t>Guitard</t>
  </si>
  <si>
    <t>Navas</t>
  </si>
  <si>
    <t>Ptucha</t>
  </si>
  <si>
    <t>Kirouac</t>
  </si>
  <si>
    <t>Toews</t>
  </si>
  <si>
    <t>Perry</t>
  </si>
  <si>
    <t>Kretz</t>
  </si>
  <si>
    <t>Hempel</t>
  </si>
  <si>
    <t>Mcbroom</t>
  </si>
  <si>
    <t>Yoo</t>
  </si>
  <si>
    <t>Rand</t>
  </si>
  <si>
    <t>Wolfe</t>
  </si>
  <si>
    <t>Vance</t>
  </si>
  <si>
    <t>Burnett</t>
  </si>
  <si>
    <t>Clason</t>
  </si>
  <si>
    <t>Pietz</t>
  </si>
  <si>
    <t>Tegenkamp</t>
  </si>
  <si>
    <t>Dover</t>
  </si>
  <si>
    <t>Dockemeyer</t>
  </si>
  <si>
    <t>Harel</t>
  </si>
  <si>
    <t>Aguila</t>
  </si>
  <si>
    <t>Vallejo Sarmiento</t>
  </si>
  <si>
    <t>Beisheim</t>
  </si>
  <si>
    <t>Lenhoff</t>
  </si>
  <si>
    <t>Wehrwein</t>
  </si>
  <si>
    <t>Markowitz</t>
  </si>
  <si>
    <t>Vos</t>
  </si>
  <si>
    <t>Mcleod</t>
  </si>
  <si>
    <t>Balcom</t>
  </si>
  <si>
    <t>Dirth</t>
  </si>
  <si>
    <t>Inglish</t>
  </si>
  <si>
    <t>Massa-Musiak</t>
  </si>
  <si>
    <t>Bailey</t>
  </si>
  <si>
    <t>Jacoby</t>
  </si>
  <si>
    <t>Crimmings</t>
  </si>
  <si>
    <t>Crane</t>
  </si>
  <si>
    <t>Swartzfager</t>
  </si>
  <si>
    <t>Clevenger</t>
  </si>
  <si>
    <t>Reichardt</t>
  </si>
  <si>
    <t>Morton</t>
  </si>
  <si>
    <t>Sunstrum</t>
  </si>
  <si>
    <t>Frownfelter</t>
  </si>
  <si>
    <t>Richter</t>
  </si>
  <si>
    <t>England</t>
  </si>
  <si>
    <t>Mclean</t>
  </si>
  <si>
    <t>Lane</t>
  </si>
  <si>
    <t>Vonachen</t>
  </si>
  <si>
    <t>Kidwell</t>
  </si>
  <si>
    <t>Betancourth</t>
  </si>
  <si>
    <t>Henstrom</t>
  </si>
  <si>
    <t>Pereira</t>
  </si>
  <si>
    <t>Brown</t>
  </si>
  <si>
    <t>Reasoner</t>
  </si>
  <si>
    <t>Carver</t>
  </si>
  <si>
    <t>Borror</t>
  </si>
  <si>
    <t>Saad</t>
  </si>
  <si>
    <t>Paul</t>
  </si>
  <si>
    <t>Trail</t>
  </si>
  <si>
    <t>Benton</t>
  </si>
  <si>
    <t>Bauman</t>
  </si>
  <si>
    <t>Bakula</t>
  </si>
  <si>
    <t>Davis</t>
  </si>
  <si>
    <t>Weiler</t>
  </si>
  <si>
    <t>Schaaf</t>
  </si>
  <si>
    <t>Sack</t>
  </si>
  <si>
    <t>Chenard</t>
  </si>
  <si>
    <t>Williamson</t>
  </si>
  <si>
    <t>Dollas</t>
  </si>
  <si>
    <t>Sprague</t>
  </si>
  <si>
    <t>Michell</t>
  </si>
  <si>
    <t>Datwyler</t>
  </si>
  <si>
    <t>Mead</t>
  </si>
  <si>
    <t>Kennedy</t>
  </si>
  <si>
    <t>Czech</t>
  </si>
  <si>
    <t>O'Brien</t>
  </si>
  <si>
    <t>Bachman</t>
  </si>
  <si>
    <t>Bednar</t>
  </si>
  <si>
    <t>Daye</t>
  </si>
  <si>
    <t>Clarke</t>
  </si>
  <si>
    <t>Koren</t>
  </si>
  <si>
    <t>Kuramoto</t>
  </si>
  <si>
    <t>Lynn</t>
  </si>
  <si>
    <t>Dierksen</t>
  </si>
  <si>
    <t>Zoeller</t>
  </si>
  <si>
    <t>Flesch</t>
  </si>
  <si>
    <t>Maltby</t>
  </si>
  <si>
    <t>Custance</t>
  </si>
  <si>
    <t>Choi</t>
  </si>
  <si>
    <t>Barnett</t>
  </si>
  <si>
    <t>Proulx</t>
  </si>
  <si>
    <t>Lundine</t>
  </si>
  <si>
    <t>Paullin</t>
  </si>
  <si>
    <t>Delucia</t>
  </si>
  <si>
    <t>Valentine</t>
  </si>
  <si>
    <t>Mohara</t>
  </si>
  <si>
    <t>Fairbrother</t>
  </si>
  <si>
    <t>Fagan</t>
  </si>
  <si>
    <t>Toth</t>
  </si>
  <si>
    <t>Guinn</t>
  </si>
  <si>
    <t>Diviney</t>
  </si>
  <si>
    <t>Marlatt</t>
  </si>
  <si>
    <t>Ohler</t>
  </si>
  <si>
    <t>Mossler</t>
  </si>
  <si>
    <t>Segall</t>
  </si>
  <si>
    <t>Sprieser</t>
  </si>
  <si>
    <t>Blanco</t>
  </si>
  <si>
    <t>Sheptock</t>
  </si>
  <si>
    <t>Chruniak</t>
  </si>
  <si>
    <t>Miller</t>
  </si>
  <si>
    <t>Theis</t>
  </si>
  <si>
    <t>Sadler</t>
  </si>
  <si>
    <t>Auger</t>
  </si>
  <si>
    <t>Steadman</t>
  </si>
  <si>
    <t>Mccarron</t>
  </si>
  <si>
    <t>Roecker</t>
  </si>
  <si>
    <t>Giumarra</t>
  </si>
  <si>
    <t>Bower</t>
  </si>
  <si>
    <t>Capriccioso</t>
  </si>
  <si>
    <t>Starbuck</t>
  </si>
  <si>
    <t>Mcmahon</t>
  </si>
  <si>
    <t>Rissell</t>
  </si>
  <si>
    <t>Kromroy</t>
  </si>
  <si>
    <t>Manfredi</t>
  </si>
  <si>
    <t>Manwaring</t>
  </si>
  <si>
    <t>Tomaszewski</t>
  </si>
  <si>
    <t>Gannon</t>
  </si>
  <si>
    <t>Frye</t>
  </si>
  <si>
    <t>Currier</t>
  </si>
  <si>
    <t>Whittendale</t>
  </si>
  <si>
    <t>Rixe</t>
  </si>
  <si>
    <t>Ballon-Landa</t>
  </si>
  <si>
    <t>Zaferos</t>
  </si>
  <si>
    <t>Evans Marke</t>
  </si>
  <si>
    <t>Samland</t>
  </si>
  <si>
    <t>Shapiro</t>
  </si>
  <si>
    <t>Snitzer</t>
  </si>
  <si>
    <t>Herra Arroyo</t>
  </si>
  <si>
    <t>Watters</t>
  </si>
  <si>
    <t>Steele-Belkin</t>
  </si>
  <si>
    <t>Christensen</t>
  </si>
  <si>
    <t>Hodge</t>
  </si>
  <si>
    <t>Rusterholz</t>
  </si>
  <si>
    <t>Lafrance</t>
  </si>
  <si>
    <t>Hallis</t>
  </si>
  <si>
    <t>Salowitz</t>
  </si>
  <si>
    <t>Blake</t>
  </si>
  <si>
    <t>Langerak</t>
  </si>
  <si>
    <t>Bonilla</t>
  </si>
  <si>
    <t>Ciabattoni</t>
  </si>
  <si>
    <t>Escanero Palmer</t>
  </si>
  <si>
    <t>Osmark</t>
  </si>
  <si>
    <t>Warwick</t>
  </si>
  <si>
    <t>Magnuson</t>
  </si>
  <si>
    <t>Marsh</t>
  </si>
  <si>
    <t>Kari</t>
  </si>
  <si>
    <t>Standiford</t>
  </si>
  <si>
    <t>Sherwin</t>
  </si>
  <si>
    <t>Blekeli</t>
  </si>
  <si>
    <t>Vangampleare</t>
  </si>
  <si>
    <t>Hiatt</t>
  </si>
  <si>
    <t>Tadesse</t>
  </si>
  <si>
    <t>Jaswell</t>
  </si>
  <si>
    <t>Phillips-Cook</t>
  </si>
  <si>
    <t>Desruisseaux</t>
  </si>
  <si>
    <t>Ripp</t>
  </si>
  <si>
    <t>Harris</t>
  </si>
  <si>
    <t>Shafer</t>
  </si>
  <si>
    <t>Hemesath</t>
  </si>
  <si>
    <t>Vinci</t>
  </si>
  <si>
    <t>Diamond-Husmann</t>
  </si>
  <si>
    <t>Soto</t>
  </si>
  <si>
    <t>Patrick</t>
  </si>
  <si>
    <t>Dacko</t>
  </si>
  <si>
    <t>Glassey</t>
  </si>
  <si>
    <t>Frechette</t>
  </si>
  <si>
    <t>Benitez</t>
  </si>
  <si>
    <t>Gauthier</t>
  </si>
  <si>
    <t>Fazioli</t>
  </si>
  <si>
    <t>Dannenhauer</t>
  </si>
  <si>
    <t>Mccomb</t>
  </si>
  <si>
    <t>Sambasivam</t>
  </si>
  <si>
    <t>Maina</t>
  </si>
  <si>
    <t>Keshian</t>
  </si>
  <si>
    <t>Maas</t>
  </si>
  <si>
    <t>Sinasac</t>
  </si>
  <si>
    <t>Van De Kamp</t>
  </si>
  <si>
    <t>Ruffo</t>
  </si>
  <si>
    <t>Long</t>
  </si>
  <si>
    <t>Rohde</t>
  </si>
  <si>
    <t>Bonzi</t>
  </si>
  <si>
    <t>Moore</t>
  </si>
  <si>
    <t>Mcgrane</t>
  </si>
  <si>
    <t>Stepnowski</t>
  </si>
  <si>
    <t>Merkle</t>
  </si>
  <si>
    <t>Vigneron</t>
  </si>
  <si>
    <t>Mucci</t>
  </si>
  <si>
    <t>Macdonald</t>
  </si>
  <si>
    <t>Deng</t>
  </si>
  <si>
    <t>De Mata</t>
  </si>
  <si>
    <t>Strickland</t>
  </si>
  <si>
    <t>Cheney</t>
  </si>
  <si>
    <t>Godoy</t>
  </si>
  <si>
    <t>Rider</t>
  </si>
  <si>
    <t>Walters</t>
  </si>
  <si>
    <t>Leboeuf</t>
  </si>
  <si>
    <t>Scheibel</t>
  </si>
  <si>
    <t>Ritter</t>
  </si>
  <si>
    <t>Pretot</t>
  </si>
  <si>
    <t>Willsey</t>
  </si>
  <si>
    <t>Roach</t>
  </si>
  <si>
    <t>Jacobsen</t>
  </si>
  <si>
    <t>O'Hora</t>
  </si>
  <si>
    <t>Amato</t>
  </si>
  <si>
    <t>Wegner</t>
  </si>
  <si>
    <t>Bokun</t>
  </si>
  <si>
    <t>Ainsley</t>
  </si>
  <si>
    <t>Overpeck</t>
  </si>
  <si>
    <t>Levine</t>
  </si>
  <si>
    <t>Jean</t>
  </si>
  <si>
    <t>Wild</t>
  </si>
  <si>
    <t>Tabor</t>
  </si>
  <si>
    <t>Steffen</t>
  </si>
  <si>
    <t>Tadich</t>
  </si>
  <si>
    <t>Christenson</t>
  </si>
  <si>
    <t>Shell</t>
  </si>
  <si>
    <t>Rao</t>
  </si>
  <si>
    <t>Gomez</t>
  </si>
  <si>
    <t>Hemingway</t>
  </si>
  <si>
    <t>Pett</t>
  </si>
  <si>
    <t>Meingast</t>
  </si>
  <si>
    <t>Mccarthy</t>
  </si>
  <si>
    <t>Boyle</t>
  </si>
  <si>
    <t>Gundersen</t>
  </si>
  <si>
    <t>Wolswinkel</t>
  </si>
  <si>
    <t>Bomberger</t>
  </si>
  <si>
    <t>Lapierre</t>
  </si>
  <si>
    <t>Beaty</t>
  </si>
  <si>
    <t>Hammer</t>
  </si>
  <si>
    <t>Randolph</t>
  </si>
  <si>
    <t>Masterson</t>
  </si>
  <si>
    <t>Friess</t>
  </si>
  <si>
    <t>Mantoni</t>
  </si>
  <si>
    <t>Bodeen</t>
  </si>
  <si>
    <t>Mcpherson</t>
  </si>
  <si>
    <t>Palko</t>
  </si>
  <si>
    <t>Breathitt</t>
  </si>
  <si>
    <t>Evora</t>
  </si>
  <si>
    <t>Fischer</t>
  </si>
  <si>
    <t>Deba</t>
  </si>
  <si>
    <t>Leloup</t>
  </si>
  <si>
    <t>Labare</t>
  </si>
  <si>
    <t>Arouca</t>
  </si>
  <si>
    <t>Reese</t>
  </si>
  <si>
    <t>Mccloskey</t>
  </si>
  <si>
    <t>Tedsen</t>
  </si>
  <si>
    <t>Koehlinger</t>
  </si>
  <si>
    <t>Pielechaty</t>
  </si>
  <si>
    <t>Korhonen</t>
  </si>
  <si>
    <t>Kehr</t>
  </si>
  <si>
    <t>Montagna</t>
  </si>
  <si>
    <t>M√ºller</t>
  </si>
  <si>
    <t>Sidebottom</t>
  </si>
  <si>
    <t>Morris</t>
  </si>
  <si>
    <t>Chaisson</t>
  </si>
  <si>
    <t>Pigott</t>
  </si>
  <si>
    <t>Cochrane</t>
  </si>
  <si>
    <t>Armitage</t>
  </si>
  <si>
    <t>Shen</t>
  </si>
  <si>
    <t>O'Kelly</t>
  </si>
  <si>
    <t>Huff</t>
  </si>
  <si>
    <t>Dye</t>
  </si>
  <si>
    <t>Willard</t>
  </si>
  <si>
    <t>D'Addario</t>
  </si>
  <si>
    <t>Buchanan</t>
  </si>
  <si>
    <t>Waterson</t>
  </si>
  <si>
    <t>Piras</t>
  </si>
  <si>
    <t>Landberg</t>
  </si>
  <si>
    <t>Flynn</t>
  </si>
  <si>
    <t>Bishop</t>
  </si>
  <si>
    <t>Devitt</t>
  </si>
  <si>
    <t>Tramontano</t>
  </si>
  <si>
    <t>Davidson</t>
  </si>
  <si>
    <t>Mcgraw</t>
  </si>
  <si>
    <t>Fellure</t>
  </si>
  <si>
    <t>Sanford</t>
  </si>
  <si>
    <t>Wrenn</t>
  </si>
  <si>
    <t>Lindsey</t>
  </si>
  <si>
    <t>Krueger</t>
  </si>
  <si>
    <t>Babler</t>
  </si>
  <si>
    <t>Brezenski</t>
  </si>
  <si>
    <t>Marschner</t>
  </si>
  <si>
    <t>Montez</t>
  </si>
  <si>
    <t>Hurt</t>
  </si>
  <si>
    <t>Garey</t>
  </si>
  <si>
    <t>Reddy</t>
  </si>
  <si>
    <t>Mueller</t>
  </si>
  <si>
    <t>Julia</t>
  </si>
  <si>
    <t>Uribe</t>
  </si>
  <si>
    <t>Hand</t>
  </si>
  <si>
    <t>Mac-Thiong</t>
  </si>
  <si>
    <t>Steidl</t>
  </si>
  <si>
    <t>Alderfer</t>
  </si>
  <si>
    <t>Ryland</t>
  </si>
  <si>
    <t>Bethea</t>
  </si>
  <si>
    <t>Blois</t>
  </si>
  <si>
    <t>Dayton</t>
  </si>
  <si>
    <t>Cloud</t>
  </si>
  <si>
    <t>Betournay</t>
  </si>
  <si>
    <t>Temple</t>
  </si>
  <si>
    <t>Rollie</t>
  </si>
  <si>
    <t>Roybal</t>
  </si>
  <si>
    <t>Turgeon</t>
  </si>
  <si>
    <t>Deingenis</t>
  </si>
  <si>
    <t>Gibbs</t>
  </si>
  <si>
    <t>Trom</t>
  </si>
  <si>
    <t>Sizer</t>
  </si>
  <si>
    <t>Ellison</t>
  </si>
  <si>
    <t>Sulkowski</t>
  </si>
  <si>
    <t>Maringo</t>
  </si>
  <si>
    <t>Lattin</t>
  </si>
  <si>
    <t>Deblander</t>
  </si>
  <si>
    <t>O'Neill</t>
  </si>
  <si>
    <t>Stanek</t>
  </si>
  <si>
    <t>Manning</t>
  </si>
  <si>
    <t>Barrera Munoz</t>
  </si>
  <si>
    <t>Schauwaers</t>
  </si>
  <si>
    <t>Hartman</t>
  </si>
  <si>
    <t>Fire</t>
  </si>
  <si>
    <t>Waliaula</t>
  </si>
  <si>
    <t>Blackshear</t>
  </si>
  <si>
    <t>Nettik</t>
  </si>
  <si>
    <t>Novales</t>
  </si>
  <si>
    <t>Rosauer</t>
  </si>
  <si>
    <t>Ryder</t>
  </si>
  <si>
    <t>Larsen</t>
  </si>
  <si>
    <t>Keate</t>
  </si>
  <si>
    <t>Starosciak</t>
  </si>
  <si>
    <t>Henderson</t>
  </si>
  <si>
    <t>Winkelman</t>
  </si>
  <si>
    <t>Monette</t>
  </si>
  <si>
    <t>Kramer</t>
  </si>
  <si>
    <t>Goldstein</t>
  </si>
  <si>
    <t>Barrett</t>
  </si>
  <si>
    <t>Irwin</t>
  </si>
  <si>
    <t>Glenn</t>
  </si>
  <si>
    <t>O'Meara</t>
  </si>
  <si>
    <t>Budrow</t>
  </si>
  <si>
    <t>Douglas</t>
  </si>
  <si>
    <t>Tecklenburg</t>
  </si>
  <si>
    <t>Schenck</t>
  </si>
  <si>
    <t>Blendell</t>
  </si>
  <si>
    <t>Parodi</t>
  </si>
  <si>
    <t>Morgan</t>
  </si>
  <si>
    <t>Linden</t>
  </si>
  <si>
    <t>Horning</t>
  </si>
  <si>
    <t>Goode</t>
  </si>
  <si>
    <t>Doden</t>
  </si>
  <si>
    <t>Groff</t>
  </si>
  <si>
    <t>Kuehler</t>
  </si>
  <si>
    <t>Gibby</t>
  </si>
  <si>
    <t>Busa</t>
  </si>
  <si>
    <t>Moyo</t>
  </si>
  <si>
    <t>Ash</t>
  </si>
  <si>
    <t>Do Prado</t>
  </si>
  <si>
    <t>Dever</t>
  </si>
  <si>
    <t>Horvath</t>
  </si>
  <si>
    <t>Danner</t>
  </si>
  <si>
    <t>Weiss</t>
  </si>
  <si>
    <t>D'Andrea</t>
  </si>
  <si>
    <t>Olesky</t>
  </si>
  <si>
    <t>Whitcraft</t>
  </si>
  <si>
    <t>Salazar</t>
  </si>
  <si>
    <t>Todd</t>
  </si>
  <si>
    <t>Pond</t>
  </si>
  <si>
    <t>Egan</t>
  </si>
  <si>
    <t>Bersani</t>
  </si>
  <si>
    <t>Creech</t>
  </si>
  <si>
    <t>Sudres</t>
  </si>
  <si>
    <t>Couture</t>
  </si>
  <si>
    <t>Patronick</t>
  </si>
  <si>
    <t>Depasquale</t>
  </si>
  <si>
    <t>Lavergne</t>
  </si>
  <si>
    <t>Kawakami</t>
  </si>
  <si>
    <t>Gonsalves</t>
  </si>
  <si>
    <t>Aure</t>
  </si>
  <si>
    <t>Mattingly</t>
  </si>
  <si>
    <t>Stelpflug</t>
  </si>
  <si>
    <t>Sanchez Antognini</t>
  </si>
  <si>
    <t>Condon</t>
  </si>
  <si>
    <t>Magato</t>
  </si>
  <si>
    <t>Dombrowski</t>
  </si>
  <si>
    <t>Ohara</t>
  </si>
  <si>
    <t>Cifuentes Fetiva</t>
  </si>
  <si>
    <t>Keno</t>
  </si>
  <si>
    <t>Bruce</t>
  </si>
  <si>
    <t>Lorch</t>
  </si>
  <si>
    <t>Sullivan</t>
  </si>
  <si>
    <t>Cave</t>
  </si>
  <si>
    <t>Gudenkauf</t>
  </si>
  <si>
    <t>Holley</t>
  </si>
  <si>
    <t>Kemble</t>
  </si>
  <si>
    <t>Bentley</t>
  </si>
  <si>
    <t>Bellucci</t>
  </si>
  <si>
    <t>Collins</t>
  </si>
  <si>
    <t>Gillman</t>
  </si>
  <si>
    <t>West</t>
  </si>
  <si>
    <t>Chida</t>
  </si>
  <si>
    <t>Reisenauer</t>
  </si>
  <si>
    <t>Rosenberg-Wohl</t>
  </si>
  <si>
    <t>Theriault</t>
  </si>
  <si>
    <t>Manuel</t>
  </si>
  <si>
    <t>Demko</t>
  </si>
  <si>
    <t>Battaglia</t>
  </si>
  <si>
    <t>Follo</t>
  </si>
  <si>
    <t>Barana</t>
  </si>
  <si>
    <t>Lysaght</t>
  </si>
  <si>
    <t>Chalmers</t>
  </si>
  <si>
    <t>Delfidio</t>
  </si>
  <si>
    <t>Cummings</t>
  </si>
  <si>
    <t>Schroegel</t>
  </si>
  <si>
    <t>Casey</t>
  </si>
  <si>
    <t>Randall</t>
  </si>
  <si>
    <t>Doyon</t>
  </si>
  <si>
    <t>Sankey</t>
  </si>
  <si>
    <t>Stilgenbauer</t>
  </si>
  <si>
    <t>Jaskiewicz</t>
  </si>
  <si>
    <t>Deppen</t>
  </si>
  <si>
    <t>Hine</t>
  </si>
  <si>
    <t>Mathews</t>
  </si>
  <si>
    <t>Yabu</t>
  </si>
  <si>
    <t>Strang</t>
  </si>
  <si>
    <t>Frank</t>
  </si>
  <si>
    <t>Shanley</t>
  </si>
  <si>
    <t>Mancebo Garcia</t>
  </si>
  <si>
    <t>Keehan</t>
  </si>
  <si>
    <t>Mahaney</t>
  </si>
  <si>
    <t>Nolan</t>
  </si>
  <si>
    <t>Sobrino</t>
  </si>
  <si>
    <t>Gennaro</t>
  </si>
  <si>
    <t>Mayer</t>
  </si>
  <si>
    <t>Becker</t>
  </si>
  <si>
    <t>Platt</t>
  </si>
  <si>
    <t>Brodeur</t>
  </si>
  <si>
    <t>Knight Pech</t>
  </si>
  <si>
    <t>Jubinski</t>
  </si>
  <si>
    <t>Wall</t>
  </si>
  <si>
    <t>Mckay</t>
  </si>
  <si>
    <t>Oh</t>
  </si>
  <si>
    <t>Kessell</t>
  </si>
  <si>
    <t>Hidalgo Zambrano</t>
  </si>
  <si>
    <t>Caprario</t>
  </si>
  <si>
    <t>Wong</t>
  </si>
  <si>
    <t>Lea</t>
  </si>
  <si>
    <t>Quigley</t>
  </si>
  <si>
    <t>Korir</t>
  </si>
  <si>
    <t>Downs</t>
  </si>
  <si>
    <t>Zywek</t>
  </si>
  <si>
    <t>Faulkner</t>
  </si>
  <si>
    <t>Erspamer</t>
  </si>
  <si>
    <t>Addison</t>
  </si>
  <si>
    <t>Wu</t>
  </si>
  <si>
    <t>Bosl</t>
  </si>
  <si>
    <t>Goldberg</t>
  </si>
  <si>
    <t>Johnston</t>
  </si>
  <si>
    <t>Keating</t>
  </si>
  <si>
    <t>Duhon</t>
  </si>
  <si>
    <t>Briseno</t>
  </si>
  <si>
    <t>Besse</t>
  </si>
  <si>
    <t>Shillings</t>
  </si>
  <si>
    <t>Tate</t>
  </si>
  <si>
    <t>Hengoed</t>
  </si>
  <si>
    <t>Aller</t>
  </si>
  <si>
    <t>Pisano</t>
  </si>
  <si>
    <t>Sanca</t>
  </si>
  <si>
    <t>Bond</t>
  </si>
  <si>
    <t>Carron</t>
  </si>
  <si>
    <t>Ellwanger</t>
  </si>
  <si>
    <t>Hanson</t>
  </si>
  <si>
    <t>Counts</t>
  </si>
  <si>
    <t>Carson</t>
  </si>
  <si>
    <t>Haines</t>
  </si>
  <si>
    <t>Schnabel</t>
  </si>
  <si>
    <t>Simon</t>
  </si>
  <si>
    <t>Arciniaga</t>
  </si>
  <si>
    <t>Lizak</t>
  </si>
  <si>
    <t>Howery</t>
  </si>
  <si>
    <t>Crain</t>
  </si>
  <si>
    <t>Hotze</t>
  </si>
  <si>
    <t>Chauhan</t>
  </si>
  <si>
    <t>Raab</t>
  </si>
  <si>
    <t>Mckown</t>
  </si>
  <si>
    <t>Schiemann</t>
  </si>
  <si>
    <t>Cress</t>
  </si>
  <si>
    <t>Mawson</t>
  </si>
  <si>
    <t>Wigginton</t>
  </si>
  <si>
    <t>Schroeder</t>
  </si>
  <si>
    <t>Leonard</t>
  </si>
  <si>
    <t>Tissue</t>
  </si>
  <si>
    <t>Wood</t>
  </si>
  <si>
    <t>Denny</t>
  </si>
  <si>
    <t>Testa</t>
  </si>
  <si>
    <t>Buchholtz</t>
  </si>
  <si>
    <t>Hoyt</t>
  </si>
  <si>
    <t>Cabada</t>
  </si>
  <si>
    <t>Lobaciute</t>
  </si>
  <si>
    <t>Oberndorfer</t>
  </si>
  <si>
    <t>Hetherington</t>
  </si>
  <si>
    <t>Murray</t>
  </si>
  <si>
    <t>Higden</t>
  </si>
  <si>
    <t>Rediger</t>
  </si>
  <si>
    <t>Grise</t>
  </si>
  <si>
    <t>Skildum</t>
  </si>
  <si>
    <t>Fischer-Daly</t>
  </si>
  <si>
    <t>Rudder</t>
  </si>
  <si>
    <t>Cartmell</t>
  </si>
  <si>
    <t>Troland</t>
  </si>
  <si>
    <t>Berg</t>
  </si>
  <si>
    <t>Engtrakul</t>
  </si>
  <si>
    <t>Leonhardt</t>
  </si>
  <si>
    <t>Goetz</t>
  </si>
  <si>
    <t>Cacharelis</t>
  </si>
  <si>
    <t>Kariolis</t>
  </si>
  <si>
    <t>Zelwin</t>
  </si>
  <si>
    <t>Bannon</t>
  </si>
  <si>
    <t>Vetter</t>
  </si>
  <si>
    <t>Jablonski</t>
  </si>
  <si>
    <t>Jakubowitch</t>
  </si>
  <si>
    <t>Altshuler</t>
  </si>
  <si>
    <t>Ugarte</t>
  </si>
  <si>
    <t>Tusso</t>
  </si>
  <si>
    <t>Landry</t>
  </si>
  <si>
    <t>Mcdonald</t>
  </si>
  <si>
    <t>Larue</t>
  </si>
  <si>
    <t>Marcus</t>
  </si>
  <si>
    <t>Daubert</t>
  </si>
  <si>
    <t>Close</t>
  </si>
  <si>
    <t>Roels</t>
  </si>
  <si>
    <t>Venosky</t>
  </si>
  <si>
    <t>Gosnell</t>
  </si>
  <si>
    <t>Chewning-Kulick</t>
  </si>
  <si>
    <t>Manion</t>
  </si>
  <si>
    <t>Leblanc</t>
  </si>
  <si>
    <t>Goldsby</t>
  </si>
  <si>
    <t>Mahoney</t>
  </si>
  <si>
    <t>Mccracken</t>
  </si>
  <si>
    <t>Spewak</t>
  </si>
  <si>
    <t>Cottini</t>
  </si>
  <si>
    <t>Findlay</t>
  </si>
  <si>
    <t>Strasburg</t>
  </si>
  <si>
    <t>Deeter</t>
  </si>
  <si>
    <t>Arpin</t>
  </si>
  <si>
    <t>Schoeneck</t>
  </si>
  <si>
    <t>Willits</t>
  </si>
  <si>
    <t>Syring</t>
  </si>
  <si>
    <t>Strike</t>
  </si>
  <si>
    <t>Hennigar</t>
  </si>
  <si>
    <t>May</t>
  </si>
  <si>
    <t>Metcalf</t>
  </si>
  <si>
    <t>Tiska</t>
  </si>
  <si>
    <t>Fairley</t>
  </si>
  <si>
    <t>Piasta</t>
  </si>
  <si>
    <t>Olsen</t>
  </si>
  <si>
    <t>De Jesus</t>
  </si>
  <si>
    <t>Bartus</t>
  </si>
  <si>
    <t>Stevens</t>
  </si>
  <si>
    <t>Rich</t>
  </si>
  <si>
    <t>Fayter</t>
  </si>
  <si>
    <t>Parise</t>
  </si>
  <si>
    <t>Andrew</t>
  </si>
  <si>
    <t>Gryniewicz</t>
  </si>
  <si>
    <t>Panora</t>
  </si>
  <si>
    <t>Lambe</t>
  </si>
  <si>
    <t>Casto</t>
  </si>
  <si>
    <t>Martelli</t>
  </si>
  <si>
    <t>Naskret</t>
  </si>
  <si>
    <t>Maloney</t>
  </si>
  <si>
    <t>Amherst</t>
  </si>
  <si>
    <t>Johansen</t>
  </si>
  <si>
    <t>Chandler</t>
  </si>
  <si>
    <t>Kaufmann</t>
  </si>
  <si>
    <t>Barnes-Zurkinden</t>
  </si>
  <si>
    <t>Wolter</t>
  </si>
  <si>
    <t>Pearson</t>
  </si>
  <si>
    <t>Leon</t>
  </si>
  <si>
    <t>Marriott</t>
  </si>
  <si>
    <t>Wilkins</t>
  </si>
  <si>
    <t>Saiter</t>
  </si>
  <si>
    <t>Winrow</t>
  </si>
  <si>
    <t>Gries</t>
  </si>
  <si>
    <t>Strohschein</t>
  </si>
  <si>
    <t>Coogan</t>
  </si>
  <si>
    <t>Gagnon</t>
  </si>
  <si>
    <t>Brian</t>
  </si>
  <si>
    <t>Fox</t>
  </si>
  <si>
    <t>Traver</t>
  </si>
  <si>
    <t>Quick</t>
  </si>
  <si>
    <t>Theriot</t>
  </si>
  <si>
    <t>Michalis</t>
  </si>
  <si>
    <t>Tjong Clemons</t>
  </si>
  <si>
    <t>Palma</t>
  </si>
  <si>
    <t>Takaoka</t>
  </si>
  <si>
    <t>Sherman</t>
  </si>
  <si>
    <t>Andre</t>
  </si>
  <si>
    <t>Switt</t>
  </si>
  <si>
    <t>Whitbeck</t>
  </si>
  <si>
    <t>Auer</t>
  </si>
  <si>
    <t>Attar</t>
  </si>
  <si>
    <t>Misuraca</t>
  </si>
  <si>
    <t>Spannaus</t>
  </si>
  <si>
    <t>Tarbiat</t>
  </si>
  <si>
    <t>Pulkkinen</t>
  </si>
  <si>
    <t>Trnovcova</t>
  </si>
  <si>
    <t>Anthony</t>
  </si>
  <si>
    <t>Hetrick</t>
  </si>
  <si>
    <t>Stern</t>
  </si>
  <si>
    <t>Newman</t>
  </si>
  <si>
    <t>Mone</t>
  </si>
  <si>
    <t>Powers</t>
  </si>
  <si>
    <t>Ulery</t>
  </si>
  <si>
    <t>Cho</t>
  </si>
  <si>
    <t>Reumann</t>
  </si>
  <si>
    <t>Cooper</t>
  </si>
  <si>
    <t>Cichon</t>
  </si>
  <si>
    <t>Maroevic</t>
  </si>
  <si>
    <t>Schulz</t>
  </si>
  <si>
    <t>Capriolo</t>
  </si>
  <si>
    <t>Borleis</t>
  </si>
  <si>
    <t>Conrad</t>
  </si>
  <si>
    <t>Karakoyunlu</t>
  </si>
  <si>
    <t>Desrosiers</t>
  </si>
  <si>
    <t>Shabot Marcos</t>
  </si>
  <si>
    <t>Comment</t>
  </si>
  <si>
    <t>Moss</t>
  </si>
  <si>
    <t>Clash</t>
  </si>
  <si>
    <t>Blankenship</t>
  </si>
  <si>
    <t>Lloyd</t>
  </si>
  <si>
    <t>Kong</t>
  </si>
  <si>
    <t>Benson</t>
  </si>
  <si>
    <t>Huntington</t>
  </si>
  <si>
    <t>Kendall</t>
  </si>
  <si>
    <t>Gast</t>
  </si>
  <si>
    <t>Scanlin</t>
  </si>
  <si>
    <t>Philbrook</t>
  </si>
  <si>
    <t>Cowan</t>
  </si>
  <si>
    <t>Sousa</t>
  </si>
  <si>
    <t>Stanton</t>
  </si>
  <si>
    <t>Mollak</t>
  </si>
  <si>
    <t>Weston</t>
  </si>
  <si>
    <t>Rabuzzi</t>
  </si>
  <si>
    <t>Hendrix</t>
  </si>
  <si>
    <t>Van Nielen</t>
  </si>
  <si>
    <t>Schout</t>
  </si>
  <si>
    <t>Schmaltz</t>
  </si>
  <si>
    <t>Eagen</t>
  </si>
  <si>
    <t>Rotramel</t>
  </si>
  <si>
    <t>Prevost</t>
  </si>
  <si>
    <t>Nyambaso</t>
  </si>
  <si>
    <t>Shaffer</t>
  </si>
  <si>
    <t>Corkum</t>
  </si>
  <si>
    <t>Pedersen</t>
  </si>
  <si>
    <t>Melo</t>
  </si>
  <si>
    <t>Sakamoto</t>
  </si>
  <si>
    <t>Lombardo</t>
  </si>
  <si>
    <t>Bode</t>
  </si>
  <si>
    <t>Norcross</t>
  </si>
  <si>
    <t>Lazrus</t>
  </si>
  <si>
    <t>Tsegay</t>
  </si>
  <si>
    <t>Schneider</t>
  </si>
  <si>
    <t>Loreto</t>
  </si>
  <si>
    <t>Callahan</t>
  </si>
  <si>
    <t>Timko</t>
  </si>
  <si>
    <t>Achatz</t>
  </si>
  <si>
    <t>Horwitz</t>
  </si>
  <si>
    <t>Gordyan</t>
  </si>
  <si>
    <t>Battoo</t>
  </si>
  <si>
    <t>Barker</t>
  </si>
  <si>
    <t>Saarnilehto</t>
  </si>
  <si>
    <t>Hillman</t>
  </si>
  <si>
    <t>Bartel</t>
  </si>
  <si>
    <t>Potekhina</t>
  </si>
  <si>
    <t>Lapp</t>
  </si>
  <si>
    <t>Mccormick</t>
  </si>
  <si>
    <t>Coffed</t>
  </si>
  <si>
    <t>Estes</t>
  </si>
  <si>
    <t>Miles</t>
  </si>
  <si>
    <t>Zamore</t>
  </si>
  <si>
    <t>Donaghy</t>
  </si>
  <si>
    <t>Fiorini</t>
  </si>
  <si>
    <t>Alexander</t>
  </si>
  <si>
    <t>Watkins</t>
  </si>
  <si>
    <t>Cassel</t>
  </si>
  <si>
    <t>O'Sullivan</t>
  </si>
  <si>
    <t>Chepkirui</t>
  </si>
  <si>
    <t>Gurney</t>
  </si>
  <si>
    <t>Francis</t>
  </si>
  <si>
    <t>Gruca</t>
  </si>
  <si>
    <t>Rojas Alvarez</t>
  </si>
  <si>
    <t>Denton</t>
  </si>
  <si>
    <t>Trout</t>
  </si>
  <si>
    <t>Gilbert</t>
  </si>
  <si>
    <t>Chong</t>
  </si>
  <si>
    <t>Henry</t>
  </si>
  <si>
    <t>Brenneman</t>
  </si>
  <si>
    <t>Kemp</t>
  </si>
  <si>
    <t>Hillyard</t>
  </si>
  <si>
    <t>Gonzales</t>
  </si>
  <si>
    <t>Sayre</t>
  </si>
  <si>
    <t>Panke</t>
  </si>
  <si>
    <t>Brennan</t>
  </si>
  <si>
    <t>Ngo</t>
  </si>
  <si>
    <t>Guerdan</t>
  </si>
  <si>
    <t>Mills-Honarvar</t>
  </si>
  <si>
    <t>Farvard</t>
  </si>
  <si>
    <t>Skinner</t>
  </si>
  <si>
    <t>Shue</t>
  </si>
  <si>
    <t>Blinn</t>
  </si>
  <si>
    <t>Duyn</t>
  </si>
  <si>
    <t>Wardian</t>
  </si>
  <si>
    <t>Heuninck</t>
  </si>
  <si>
    <t>Kipyego</t>
  </si>
  <si>
    <t>Kuehl</t>
  </si>
  <si>
    <t>Burkholder</t>
  </si>
  <si>
    <t>Stadolnik</t>
  </si>
  <si>
    <t>Shields</t>
  </si>
  <si>
    <t>Margolis</t>
  </si>
  <si>
    <t>Uffenbeck</t>
  </si>
  <si>
    <t>Stepanova</t>
  </si>
  <si>
    <t>Verdi</t>
  </si>
  <si>
    <t>Mickelson</t>
  </si>
  <si>
    <t>Dibaba</t>
  </si>
  <si>
    <t>Shilling</t>
  </si>
  <si>
    <t>Bashaw</t>
  </si>
  <si>
    <t>Jacob</t>
  </si>
  <si>
    <t>Mccutcheon</t>
  </si>
  <si>
    <t>Connor</t>
  </si>
  <si>
    <t>Geoghegan</t>
  </si>
  <si>
    <t>Mcginn</t>
  </si>
  <si>
    <t>Quinteros</t>
  </si>
  <si>
    <t>Loenser</t>
  </si>
  <si>
    <t>Furrer</t>
  </si>
  <si>
    <t>Konigs</t>
  </si>
  <si>
    <t>Tesdahl</t>
  </si>
  <si>
    <t>Engel</t>
  </si>
  <si>
    <t>Kuck</t>
  </si>
  <si>
    <t>Neuschel</t>
  </si>
  <si>
    <t>Rosales Ramirez</t>
  </si>
  <si>
    <t>Marquez</t>
  </si>
  <si>
    <t>Green</t>
  </si>
  <si>
    <t>Schubel</t>
  </si>
  <si>
    <t>Jimenez</t>
  </si>
  <si>
    <t>Zimny-Schmitt</t>
  </si>
  <si>
    <t>Brohart</t>
  </si>
  <si>
    <t>Oka</t>
  </si>
  <si>
    <t>Metzger</t>
  </si>
  <si>
    <t>Vaughn</t>
  </si>
  <si>
    <t>Petty</t>
  </si>
  <si>
    <t>Lasseron</t>
  </si>
  <si>
    <t>Bushong</t>
  </si>
  <si>
    <t>Dennison</t>
  </si>
  <si>
    <t>Lira</t>
  </si>
  <si>
    <t>Nahigian</t>
  </si>
  <si>
    <t>Cackett</t>
  </si>
  <si>
    <t>Hunter-Galvan</t>
  </si>
  <si>
    <t>Pierret</t>
  </si>
  <si>
    <t>O'Neil</t>
  </si>
  <si>
    <t>Leitz</t>
  </si>
  <si>
    <t>Durfee</t>
  </si>
  <si>
    <t>Maylone</t>
  </si>
  <si>
    <t>Reiland</t>
  </si>
  <si>
    <t>Hu</t>
  </si>
  <si>
    <t>Lessek</t>
  </si>
  <si>
    <t>Colavincenzo</t>
  </si>
  <si>
    <t>Mendez-Karr</t>
  </si>
  <si>
    <t>Saulnier</t>
  </si>
  <si>
    <t>Schoonover</t>
  </si>
  <si>
    <t>Hass</t>
  </si>
  <si>
    <t>Cadotte</t>
  </si>
  <si>
    <t>Cacciapaglia</t>
  </si>
  <si>
    <t>Mininger</t>
  </si>
  <si>
    <t>Mayo</t>
  </si>
  <si>
    <t>Zicko</t>
  </si>
  <si>
    <t>Cupp</t>
  </si>
  <si>
    <t>Klassen</t>
  </si>
  <si>
    <t>Musal</t>
  </si>
  <si>
    <t>Kitayama</t>
  </si>
  <si>
    <t>Altman</t>
  </si>
  <si>
    <t>Demchko</t>
  </si>
  <si>
    <t>Betts</t>
  </si>
  <si>
    <t>Vandeventer</t>
  </si>
  <si>
    <t>Hirano</t>
  </si>
  <si>
    <t>Davi</t>
  </si>
  <si>
    <t>Sloan</t>
  </si>
  <si>
    <t>Homich</t>
  </si>
  <si>
    <t>Kristjansson</t>
  </si>
  <si>
    <t>Pitman</t>
  </si>
  <si>
    <t>Curley</t>
  </si>
  <si>
    <t>Zimmer</t>
  </si>
  <si>
    <t>Granski</t>
  </si>
  <si>
    <t>Regina</t>
  </si>
  <si>
    <t>Howe</t>
  </si>
  <si>
    <t>Atwater</t>
  </si>
  <si>
    <t>Gurganus</t>
  </si>
  <si>
    <t>Holden</t>
  </si>
  <si>
    <t>Parton</t>
  </si>
  <si>
    <t>Dent</t>
  </si>
  <si>
    <t>Ranti</t>
  </si>
  <si>
    <t>Ishaq</t>
  </si>
  <si>
    <t>Wiles</t>
  </si>
  <si>
    <t>Serafini</t>
  </si>
  <si>
    <t>Button</t>
  </si>
  <si>
    <t>Gaal</t>
  </si>
  <si>
    <t>Liptak</t>
  </si>
  <si>
    <t>Kellam</t>
  </si>
  <si>
    <t>Gordon</t>
  </si>
  <si>
    <t>Wagoner</t>
  </si>
  <si>
    <t>Goffi</t>
  </si>
  <si>
    <t>Salovaara</t>
  </si>
  <si>
    <t>Reid</t>
  </si>
  <si>
    <t>Allan</t>
  </si>
  <si>
    <t>Tang</t>
  </si>
  <si>
    <t>Chepkwony</t>
  </si>
  <si>
    <t>Szynkarczuk</t>
  </si>
  <si>
    <t>Brill</t>
  </si>
  <si>
    <t>Nunn</t>
  </si>
  <si>
    <t>Blair</t>
  </si>
  <si>
    <t>Sharkey</t>
  </si>
  <si>
    <t>Scalard</t>
  </si>
  <si>
    <t>Burget</t>
  </si>
  <si>
    <t>English</t>
  </si>
  <si>
    <t>Hampton</t>
  </si>
  <si>
    <t>Lucas</t>
  </si>
  <si>
    <t>Cherewatti</t>
  </si>
  <si>
    <t>Olle</t>
  </si>
  <si>
    <t>Hamsi</t>
  </si>
  <si>
    <t>Finnegan</t>
  </si>
  <si>
    <t>Villa</t>
  </si>
  <si>
    <t>Cable</t>
  </si>
  <si>
    <t>Eiring</t>
  </si>
  <si>
    <t>Friedman</t>
  </si>
  <si>
    <t>Croker</t>
  </si>
  <si>
    <t>Beganics</t>
  </si>
  <si>
    <t>Huberty</t>
  </si>
  <si>
    <t>Hazlehurst</t>
  </si>
  <si>
    <t>Marin</t>
  </si>
  <si>
    <t>Dear</t>
  </si>
  <si>
    <t>Lederer</t>
  </si>
  <si>
    <t>Robson</t>
  </si>
  <si>
    <t>Galvan</t>
  </si>
  <si>
    <t>Teeuwen</t>
  </si>
  <si>
    <t>List</t>
  </si>
  <si>
    <t>Shafar</t>
  </si>
  <si>
    <t>Copenhaver</t>
  </si>
  <si>
    <t>Stump</t>
  </si>
  <si>
    <t>Wehrman</t>
  </si>
  <si>
    <t>Sischo</t>
  </si>
  <si>
    <t>Fonti</t>
  </si>
  <si>
    <t>Merlis</t>
  </si>
  <si>
    <t>Hasegawa</t>
  </si>
  <si>
    <t>Haselden</t>
  </si>
  <si>
    <t>Simonson</t>
  </si>
  <si>
    <t>Montag</t>
  </si>
  <si>
    <t>Deroian</t>
  </si>
  <si>
    <t>Brady</t>
  </si>
  <si>
    <t>Strickler</t>
  </si>
  <si>
    <t>Simone</t>
  </si>
  <si>
    <t>Von Rock</t>
  </si>
  <si>
    <t>Woodard</t>
  </si>
  <si>
    <t>Sinda</t>
  </si>
  <si>
    <t>Rydland</t>
  </si>
  <si>
    <t>Vespa</t>
  </si>
  <si>
    <t>Meadows</t>
  </si>
  <si>
    <t>Toppen</t>
  </si>
  <si>
    <t>Ermer</t>
  </si>
  <si>
    <t>Dionne</t>
  </si>
  <si>
    <t>Stasulli</t>
  </si>
  <si>
    <t>Duran</t>
  </si>
  <si>
    <t>Klundt</t>
  </si>
  <si>
    <t>Waters</t>
  </si>
  <si>
    <t>Rusk</t>
  </si>
  <si>
    <t>Gersbach</t>
  </si>
  <si>
    <t>Taylor-Watson</t>
  </si>
  <si>
    <t>Levitsky</t>
  </si>
  <si>
    <t>Carroll</t>
  </si>
  <si>
    <t>Campos</t>
  </si>
  <si>
    <t>Flajslik</t>
  </si>
  <si>
    <t>Chua</t>
  </si>
  <si>
    <t>Wilzbacher</t>
  </si>
  <si>
    <t>Thayer</t>
  </si>
  <si>
    <t>Brosseau</t>
  </si>
  <si>
    <t>Phares</t>
  </si>
  <si>
    <t>Padula</t>
  </si>
  <si>
    <t>Gamirov</t>
  </si>
  <si>
    <t>Briot</t>
  </si>
  <si>
    <t>De Hueck</t>
  </si>
  <si>
    <t>Putt</t>
  </si>
  <si>
    <t>Deiman</t>
  </si>
  <si>
    <t>Bonanni</t>
  </si>
  <si>
    <t>Stein</t>
  </si>
  <si>
    <t>Laumann</t>
  </si>
  <si>
    <t>Galaviz</t>
  </si>
  <si>
    <t>Piper</t>
  </si>
  <si>
    <t>Cantini</t>
  </si>
  <si>
    <t>Werhane</t>
  </si>
  <si>
    <t>Davies</t>
  </si>
  <si>
    <t>Hummel</t>
  </si>
  <si>
    <t>Lutz</t>
  </si>
  <si>
    <t>Viglienzoni</t>
  </si>
  <si>
    <t>Rathbun</t>
  </si>
  <si>
    <t>Conant</t>
  </si>
  <si>
    <t>Huyser-Wierenga</t>
  </si>
  <si>
    <t>Natalini</t>
  </si>
  <si>
    <t>Robbins</t>
  </si>
  <si>
    <t>Stanislav</t>
  </si>
  <si>
    <t>Mears</t>
  </si>
  <si>
    <t>Neill</t>
  </si>
  <si>
    <t>Tola</t>
  </si>
  <si>
    <t>Briskman</t>
  </si>
  <si>
    <t>Ritzenhein</t>
  </si>
  <si>
    <t>Malkowski</t>
  </si>
  <si>
    <t>Andreyko</t>
  </si>
  <si>
    <t>Lozier</t>
  </si>
  <si>
    <t>Rodas</t>
  </si>
  <si>
    <t>Karmen</t>
  </si>
  <si>
    <t>Lippmann</t>
  </si>
  <si>
    <t>Klehm</t>
  </si>
  <si>
    <t>Desisa</t>
  </si>
  <si>
    <t>Brooks</t>
  </si>
  <si>
    <t>Weispfennig</t>
  </si>
  <si>
    <t>Sorrell</t>
  </si>
  <si>
    <t>Marek</t>
  </si>
  <si>
    <t>Werner</t>
  </si>
  <si>
    <t>Penny</t>
  </si>
  <si>
    <t>Masayesva</t>
  </si>
  <si>
    <t>Paavola</t>
  </si>
  <si>
    <t>Gehlsen</t>
  </si>
  <si>
    <t>Roche</t>
  </si>
  <si>
    <t>Hearn</t>
  </si>
  <si>
    <t>Dimson</t>
  </si>
  <si>
    <t>Slason</t>
  </si>
  <si>
    <t>Gibson</t>
  </si>
  <si>
    <t>Erdos</t>
  </si>
  <si>
    <t>Cushman</t>
  </si>
  <si>
    <t>Hammel</t>
  </si>
  <si>
    <t>Ytterstad</t>
  </si>
  <si>
    <t>Prince</t>
  </si>
  <si>
    <t>Freeman</t>
  </si>
  <si>
    <t>Petrulak</t>
  </si>
  <si>
    <t>Zablocki</t>
  </si>
  <si>
    <t>Van Meter</t>
  </si>
  <si>
    <t>Babay</t>
  </si>
  <si>
    <t>Moody</t>
  </si>
  <si>
    <t>Swierzbinski</t>
  </si>
  <si>
    <t>Schwartz</t>
  </si>
  <si>
    <t>Sanseverino</t>
  </si>
  <si>
    <t>Lawder</t>
  </si>
  <si>
    <t>Hoerner</t>
  </si>
  <si>
    <t>Beaulne</t>
  </si>
  <si>
    <t>Lunz</t>
  </si>
  <si>
    <t>Kyle</t>
  </si>
  <si>
    <t>Brackenwagen</t>
  </si>
  <si>
    <t>Schmitt</t>
  </si>
  <si>
    <t>Borden</t>
  </si>
  <si>
    <t>Regan</t>
  </si>
  <si>
    <t>Koenis</t>
  </si>
  <si>
    <t>Kittaka</t>
  </si>
  <si>
    <t>Concannon</t>
  </si>
  <si>
    <t>Schultz</t>
  </si>
  <si>
    <t>Brannigan</t>
  </si>
  <si>
    <t>Cavallo</t>
  </si>
  <si>
    <t>Axelrod</t>
  </si>
  <si>
    <t>Roberge</t>
  </si>
  <si>
    <t>Schmidt</t>
  </si>
  <si>
    <t>Kosters</t>
  </si>
  <si>
    <t>Dykes</t>
  </si>
  <si>
    <t>Velan</t>
  </si>
  <si>
    <t>Goolik</t>
  </si>
  <si>
    <t>Bain</t>
  </si>
  <si>
    <t>Wieck</t>
  </si>
  <si>
    <t>Friel</t>
  </si>
  <si>
    <t>Santandreu</t>
  </si>
  <si>
    <t>Gerber</t>
  </si>
  <si>
    <t>Benadum</t>
  </si>
  <si>
    <t>Ragazzini</t>
  </si>
  <si>
    <t>Kessinger</t>
  </si>
  <si>
    <t>Bezgin</t>
  </si>
  <si>
    <t>Woldesilassie</t>
  </si>
  <si>
    <t>Ruiz Herrero</t>
  </si>
  <si>
    <t>Bin Alias</t>
  </si>
  <si>
    <t>Pulliam</t>
  </si>
  <si>
    <t>Guisinger</t>
  </si>
  <si>
    <t>Arnerich</t>
  </si>
  <si>
    <t>Nolette</t>
  </si>
  <si>
    <t>Chabrier</t>
  </si>
  <si>
    <t>Knotts</t>
  </si>
  <si>
    <t>Pultorak</t>
  </si>
  <si>
    <t>Maxon</t>
  </si>
  <si>
    <t>Kraai</t>
  </si>
  <si>
    <t>Larosa</t>
  </si>
  <si>
    <t>Haney</t>
  </si>
  <si>
    <t>Boulay</t>
  </si>
  <si>
    <t>Luy</t>
  </si>
  <si>
    <t>Fava</t>
  </si>
  <si>
    <t>Montoya</t>
  </si>
  <si>
    <t>Albertson</t>
  </si>
  <si>
    <t>Barger</t>
  </si>
  <si>
    <t>Fraioli</t>
  </si>
  <si>
    <t>April</t>
  </si>
  <si>
    <t>Talhelm</t>
  </si>
  <si>
    <t>Treece</t>
  </si>
  <si>
    <t>Beisel</t>
  </si>
  <si>
    <t>Enke</t>
  </si>
  <si>
    <t>Ruiz-Tagle Barros</t>
  </si>
  <si>
    <t>Ferrell</t>
  </si>
  <si>
    <t>Gates</t>
  </si>
  <si>
    <t>Jeffers</t>
  </si>
  <si>
    <t>Sulhanek</t>
  </si>
  <si>
    <t>Caron</t>
  </si>
  <si>
    <t>Fullarton</t>
  </si>
  <si>
    <t>Lindgren</t>
  </si>
  <si>
    <t>Akiha</t>
  </si>
  <si>
    <t>Sweny</t>
  </si>
  <si>
    <t>Tobin</t>
  </si>
  <si>
    <t>Keys</t>
  </si>
  <si>
    <t>Wilbur</t>
  </si>
  <si>
    <t>Ditota</t>
  </si>
  <si>
    <t>Horbol</t>
  </si>
  <si>
    <t>Murakami</t>
  </si>
  <si>
    <t>Petermann</t>
  </si>
  <si>
    <t>Graves - Rostro</t>
  </si>
  <si>
    <t>Danielson</t>
  </si>
  <si>
    <t>Street</t>
  </si>
  <si>
    <t>Buss</t>
  </si>
  <si>
    <t>Duffy</t>
  </si>
  <si>
    <t>Castro</t>
  </si>
  <si>
    <t>Avery</t>
  </si>
  <si>
    <t>Bohinski</t>
  </si>
  <si>
    <t>Kohls</t>
  </si>
  <si>
    <t>Brietzke</t>
  </si>
  <si>
    <t>Riveros Gonzalez</t>
  </si>
  <si>
    <t>Albano</t>
  </si>
  <si>
    <t>Rosendahl</t>
  </si>
  <si>
    <t>German</t>
  </si>
  <si>
    <t>Ms.</t>
  </si>
  <si>
    <t>Mr.</t>
  </si>
  <si>
    <t>Matthew</t>
  </si>
  <si>
    <t>Phil</t>
  </si>
  <si>
    <t>Kelsey</t>
  </si>
  <si>
    <t>Kristyn</t>
  </si>
  <si>
    <t>Stephen</t>
  </si>
  <si>
    <t>Brooke</t>
  </si>
  <si>
    <t>Andrea</t>
  </si>
  <si>
    <t>David</t>
  </si>
  <si>
    <t>Wade</t>
  </si>
  <si>
    <t>Franklin</t>
  </si>
  <si>
    <t>Philippe</t>
  </si>
  <si>
    <t>Jennifer</t>
  </si>
  <si>
    <t>Christina</t>
  </si>
  <si>
    <t>John</t>
  </si>
  <si>
    <t>Myles</t>
  </si>
  <si>
    <t>Nicole</t>
  </si>
  <si>
    <t>Eric</t>
  </si>
  <si>
    <t>Adam</t>
  </si>
  <si>
    <t>Zach</t>
  </si>
  <si>
    <t>Stephanie</t>
  </si>
  <si>
    <t>Natalie</t>
  </si>
  <si>
    <t>Brendan</t>
  </si>
  <si>
    <t>Courtney</t>
  </si>
  <si>
    <t>Julien</t>
  </si>
  <si>
    <t>Anna</t>
  </si>
  <si>
    <t>Samantha</t>
  </si>
  <si>
    <t>Robert</t>
  </si>
  <si>
    <t>James</t>
  </si>
  <si>
    <t>Roseann</t>
  </si>
  <si>
    <t>Melissa</t>
  </si>
  <si>
    <t>Flavio</t>
  </si>
  <si>
    <t>Alex</t>
  </si>
  <si>
    <t>Dara</t>
  </si>
  <si>
    <t>Inna</t>
  </si>
  <si>
    <t>Ari</t>
  </si>
  <si>
    <t>Kenny</t>
  </si>
  <si>
    <t>Louise</t>
  </si>
  <si>
    <t>Cameron</t>
  </si>
  <si>
    <t>Katie</t>
  </si>
  <si>
    <t>Megan</t>
  </si>
  <si>
    <t>Daniel</t>
  </si>
  <si>
    <t>Steven</t>
  </si>
  <si>
    <t>Jeff</t>
  </si>
  <si>
    <t>Maurya</t>
  </si>
  <si>
    <t>Bethany</t>
  </si>
  <si>
    <t>Yves</t>
  </si>
  <si>
    <t>Danielle</t>
  </si>
  <si>
    <t>Joshua</t>
  </si>
  <si>
    <t>Kate</t>
  </si>
  <si>
    <t>Kevin</t>
  </si>
  <si>
    <t>Philip</t>
  </si>
  <si>
    <t>Brett</t>
  </si>
  <si>
    <t>Rebecca</t>
  </si>
  <si>
    <t>Hope</t>
  </si>
  <si>
    <t>Nicholas</t>
  </si>
  <si>
    <t>Pamela</t>
  </si>
  <si>
    <t>Jessica</t>
  </si>
  <si>
    <t>Sari</t>
  </si>
  <si>
    <t>Ricardo</t>
  </si>
  <si>
    <t>Gedion</t>
  </si>
  <si>
    <t>Mark</t>
  </si>
  <si>
    <t>Emily</t>
  </si>
  <si>
    <t>Amanda</t>
  </si>
  <si>
    <t>Knox</t>
  </si>
  <si>
    <t>Yianna</t>
  </si>
  <si>
    <t>Roberta</t>
  </si>
  <si>
    <t>Benjamin</t>
  </si>
  <si>
    <t>Ann</t>
  </si>
  <si>
    <t>Charlie</t>
  </si>
  <si>
    <t>Meb</t>
  </si>
  <si>
    <t>Meredith</t>
  </si>
  <si>
    <t>Doug</t>
  </si>
  <si>
    <t>Elizabeth</t>
  </si>
  <si>
    <t>Dane</t>
  </si>
  <si>
    <t>Jonas</t>
  </si>
  <si>
    <t>Sara</t>
  </si>
  <si>
    <t>Nick</t>
  </si>
  <si>
    <t>Timothy</t>
  </si>
  <si>
    <t>Steph</t>
  </si>
  <si>
    <t>William</t>
  </si>
  <si>
    <t>Sage</t>
  </si>
  <si>
    <t>Cole</t>
  </si>
  <si>
    <t>Jesse</t>
  </si>
  <si>
    <t>Michael</t>
  </si>
  <si>
    <t>Rami</t>
  </si>
  <si>
    <t>Denis</t>
  </si>
  <si>
    <t>Bonnie</t>
  </si>
  <si>
    <t>Samuel</t>
  </si>
  <si>
    <t>Syndy</t>
  </si>
  <si>
    <t>Aleksandra</t>
  </si>
  <si>
    <t>Richard</t>
  </si>
  <si>
    <t>Akira</t>
  </si>
  <si>
    <t>Ben</t>
  </si>
  <si>
    <t>Jana</t>
  </si>
  <si>
    <t>Jay</t>
  </si>
  <si>
    <t>Marie-Helene</t>
  </si>
  <si>
    <t>Bobby</t>
  </si>
  <si>
    <t>Lina</t>
  </si>
  <si>
    <t>Zebulon</t>
  </si>
  <si>
    <t>Greg</t>
  </si>
  <si>
    <t>Manuela</t>
  </si>
  <si>
    <t>Tyler</t>
  </si>
  <si>
    <t>Jeffrey</t>
  </si>
  <si>
    <t>Amy</t>
  </si>
  <si>
    <t>Sarah</t>
  </si>
  <si>
    <t>Lara</t>
  </si>
  <si>
    <t>Sebastien</t>
  </si>
  <si>
    <t>Padraig</t>
  </si>
  <si>
    <t>Heather</t>
  </si>
  <si>
    <t>Jorge</t>
  </si>
  <si>
    <t>Jack</t>
  </si>
  <si>
    <t>Felix</t>
  </si>
  <si>
    <t>Christopher</t>
  </si>
  <si>
    <t>Jill</t>
  </si>
  <si>
    <t>Alejandro</t>
  </si>
  <si>
    <t>Ian</t>
  </si>
  <si>
    <t>Hector</t>
  </si>
  <si>
    <t>Matt</t>
  </si>
  <si>
    <t>Grace</t>
  </si>
  <si>
    <t>Jaime</t>
  </si>
  <si>
    <t>Calesse</t>
  </si>
  <si>
    <t>Sergey</t>
  </si>
  <si>
    <t>Lawrence</t>
  </si>
  <si>
    <t>Rick</t>
  </si>
  <si>
    <t>Erik</t>
  </si>
  <si>
    <t>Chris</t>
  </si>
  <si>
    <t>Jeremy</t>
  </si>
  <si>
    <t>Allison</t>
  </si>
  <si>
    <t>Anders</t>
  </si>
  <si>
    <t>Sean</t>
  </si>
  <si>
    <t>Susannah</t>
  </si>
  <si>
    <t>Randy</t>
  </si>
  <si>
    <t>Leslie</t>
  </si>
  <si>
    <t>Brittany</t>
  </si>
  <si>
    <t>Peter</t>
  </si>
  <si>
    <t>Dan</t>
  </si>
  <si>
    <t>Kylie</t>
  </si>
  <si>
    <t>Carrie</t>
  </si>
  <si>
    <t>Alan</t>
  </si>
  <si>
    <t>Nate</t>
  </si>
  <si>
    <t>Jason</t>
  </si>
  <si>
    <t>Luke</t>
  </si>
  <si>
    <t>Erin</t>
  </si>
  <si>
    <t>Adrienne</t>
  </si>
  <si>
    <t>Yutaka</t>
  </si>
  <si>
    <t>Nathaniel</t>
  </si>
  <si>
    <t>Joan</t>
  </si>
  <si>
    <t>Bradley</t>
  </si>
  <si>
    <t>Nancy</t>
  </si>
  <si>
    <t>Rod</t>
  </si>
  <si>
    <t>Joey</t>
  </si>
  <si>
    <t>Hillary</t>
  </si>
  <si>
    <t>Nicolas</t>
  </si>
  <si>
    <t>Marcel</t>
  </si>
  <si>
    <t>Evan</t>
  </si>
  <si>
    <t>Krisana</t>
  </si>
  <si>
    <t>Stacey</t>
  </si>
  <si>
    <t>Christine</t>
  </si>
  <si>
    <t>Michele</t>
  </si>
  <si>
    <t>Nikki</t>
  </si>
  <si>
    <t>Bryan</t>
  </si>
  <si>
    <t>Aliaksandr</t>
  </si>
  <si>
    <t>Janice</t>
  </si>
  <si>
    <t>Marie-France</t>
  </si>
  <si>
    <t>Yu</t>
  </si>
  <si>
    <t>Caleb</t>
  </si>
  <si>
    <t>Angela</t>
  </si>
  <si>
    <t>Emma</t>
  </si>
  <si>
    <t>Nathan</t>
  </si>
  <si>
    <t>Kathryn</t>
  </si>
  <si>
    <t>Cheryl</t>
  </si>
  <si>
    <t>Kimberly</t>
  </si>
  <si>
    <t>Cynthia</t>
  </si>
  <si>
    <t>Gabriela</t>
  </si>
  <si>
    <t>Sharon</t>
  </si>
  <si>
    <t>Colin</t>
  </si>
  <si>
    <t>Rachael</t>
  </si>
  <si>
    <t>Maricela</t>
  </si>
  <si>
    <t>Marie</t>
  </si>
  <si>
    <t>Jeffry</t>
  </si>
  <si>
    <t>Mike</t>
  </si>
  <si>
    <t>Pierre-Michel</t>
  </si>
  <si>
    <t>Caroline</t>
  </si>
  <si>
    <t>Berenice</t>
  </si>
  <si>
    <t>Kenneth</t>
  </si>
  <si>
    <t>Miguel</t>
  </si>
  <si>
    <t>Zachary</t>
  </si>
  <si>
    <t>Dante</t>
  </si>
  <si>
    <t>Joel</t>
  </si>
  <si>
    <t>Michelle</t>
  </si>
  <si>
    <t>Edward</t>
  </si>
  <si>
    <t>Kacee</t>
  </si>
  <si>
    <t>Dave</t>
  </si>
  <si>
    <t>Maryanna</t>
  </si>
  <si>
    <t>Deanna</t>
  </si>
  <si>
    <t>Gregory</t>
  </si>
  <si>
    <t>Elliot</t>
  </si>
  <si>
    <t>Corey</t>
  </si>
  <si>
    <t>Raven</t>
  </si>
  <si>
    <t>Jordan</t>
  </si>
  <si>
    <t>Nils</t>
  </si>
  <si>
    <t>Tracy</t>
  </si>
  <si>
    <t>Jenny</t>
  </si>
  <si>
    <t>Fabienne</t>
  </si>
  <si>
    <t>Temima</t>
  </si>
  <si>
    <t>Victoria</t>
  </si>
  <si>
    <t>Phoebe</t>
  </si>
  <si>
    <t>Christian</t>
  </si>
  <si>
    <t>Nichole</t>
  </si>
  <si>
    <t>Denise</t>
  </si>
  <si>
    <t>Katherine</t>
  </si>
  <si>
    <t>Lynda</t>
  </si>
  <si>
    <t>Massimiliano</t>
  </si>
  <si>
    <t>Lauren</t>
  </si>
  <si>
    <t>Xiao</t>
  </si>
  <si>
    <t>Shizhong</t>
  </si>
  <si>
    <t>Marie-Claire</t>
  </si>
  <si>
    <t>Carolyn</t>
  </si>
  <si>
    <t>Jim</t>
  </si>
  <si>
    <t>Rachel</t>
  </si>
  <si>
    <t>Corina</t>
  </si>
  <si>
    <t>Guannan</t>
  </si>
  <si>
    <t>Don</t>
  </si>
  <si>
    <t>Jatin</t>
  </si>
  <si>
    <t>Damon</t>
  </si>
  <si>
    <t>Malcolm</t>
  </si>
  <si>
    <t>Helen</t>
  </si>
  <si>
    <t>Tara</t>
  </si>
  <si>
    <t>Kristin</t>
  </si>
  <si>
    <t>Lisa</t>
  </si>
  <si>
    <t>Louis</t>
  </si>
  <si>
    <t>Karen</t>
  </si>
  <si>
    <t>Mathieu</t>
  </si>
  <si>
    <t>Kara</t>
  </si>
  <si>
    <t>Amber</t>
  </si>
  <si>
    <t>Kameko</t>
  </si>
  <si>
    <t>Sabine</t>
  </si>
  <si>
    <t>Joseph</t>
  </si>
  <si>
    <t>Laura</t>
  </si>
  <si>
    <t>Cathryn</t>
  </si>
  <si>
    <t>Shauna</t>
  </si>
  <si>
    <t>Terence</t>
  </si>
  <si>
    <t>Marisol</t>
  </si>
  <si>
    <t>Johannah</t>
  </si>
  <si>
    <t>Lizette</t>
  </si>
  <si>
    <t>Jeb</t>
  </si>
  <si>
    <t>Oz</t>
  </si>
  <si>
    <t>Beth</t>
  </si>
  <si>
    <t>Yoshinori</t>
  </si>
  <si>
    <t>Junyong</t>
  </si>
  <si>
    <t>Kristen</t>
  </si>
  <si>
    <t>Jonathan</t>
  </si>
  <si>
    <t>Alison</t>
  </si>
  <si>
    <t>Laurette</t>
  </si>
  <si>
    <t>Mary</t>
  </si>
  <si>
    <t>Brent</t>
  </si>
  <si>
    <t>Kamilla</t>
  </si>
  <si>
    <t>Gianfilippo</t>
  </si>
  <si>
    <t>Justin</t>
  </si>
  <si>
    <t>Devin</t>
  </si>
  <si>
    <t>Kristina</t>
  </si>
  <si>
    <t>Brad</t>
  </si>
  <si>
    <t>Simo</t>
  </si>
  <si>
    <t>Sandra</t>
  </si>
  <si>
    <t>Takuo</t>
  </si>
  <si>
    <t>Benoit</t>
  </si>
  <si>
    <t>Monica</t>
  </si>
  <si>
    <t>Della</t>
  </si>
  <si>
    <t>Tasos</t>
  </si>
  <si>
    <t>Lukasz</t>
  </si>
  <si>
    <t>Meta</t>
  </si>
  <si>
    <t>Angelica</t>
  </si>
  <si>
    <t>Kathleen</t>
  </si>
  <si>
    <t>Gabriel</t>
  </si>
  <si>
    <t>Neil</t>
  </si>
  <si>
    <t>Ariel</t>
  </si>
  <si>
    <t>Hiruni</t>
  </si>
  <si>
    <t>Kristi</t>
  </si>
  <si>
    <t>Jocelyn</t>
  </si>
  <si>
    <t>Carolina</t>
  </si>
  <si>
    <t>Marc-Olivier</t>
  </si>
  <si>
    <t>Karine</t>
  </si>
  <si>
    <t>Adriana</t>
  </si>
  <si>
    <t>Roberto</t>
  </si>
  <si>
    <t>Tiffany</t>
  </si>
  <si>
    <t>Hiroki</t>
  </si>
  <si>
    <t>Meaghan</t>
  </si>
  <si>
    <t>Rina</t>
  </si>
  <si>
    <t>Albert</t>
  </si>
  <si>
    <t>Josh</t>
  </si>
  <si>
    <t>Maxime</t>
  </si>
  <si>
    <t>Armando</t>
  </si>
  <si>
    <t>Dana</t>
  </si>
  <si>
    <t>Tanya</t>
  </si>
  <si>
    <t>Cary</t>
  </si>
  <si>
    <t>Polly</t>
  </si>
  <si>
    <t>Nuta</t>
  </si>
  <si>
    <t>Margie</t>
  </si>
  <si>
    <t>Filip</t>
  </si>
  <si>
    <t>Madeleine</t>
  </si>
  <si>
    <t>Tennille</t>
  </si>
  <si>
    <t>Shalane</t>
  </si>
  <si>
    <t>Melanie</t>
  </si>
  <si>
    <t>Ruth</t>
  </si>
  <si>
    <t>Taralyn</t>
  </si>
  <si>
    <t>Ning</t>
  </si>
  <si>
    <t>Brittney</t>
  </si>
  <si>
    <t>Koji</t>
  </si>
  <si>
    <t>Colleen</t>
  </si>
  <si>
    <t>Karl</t>
  </si>
  <si>
    <t>Will</t>
  </si>
  <si>
    <t>Tom</t>
  </si>
  <si>
    <t>Nobuyori</t>
  </si>
  <si>
    <t>Andy</t>
  </si>
  <si>
    <t>Geoff</t>
  </si>
  <si>
    <t>Kelli</t>
  </si>
  <si>
    <t>Wendy</t>
  </si>
  <si>
    <t>Vanessa</t>
  </si>
  <si>
    <t>Fred</t>
  </si>
  <si>
    <t>Chad</t>
  </si>
  <si>
    <t>Julie</t>
  </si>
  <si>
    <t>Megumi</t>
  </si>
  <si>
    <t>Skylar</t>
  </si>
  <si>
    <t>Renee</t>
  </si>
  <si>
    <t>Tamara</t>
  </si>
  <si>
    <t>Suzanne</t>
  </si>
  <si>
    <t>Bronwyn</t>
  </si>
  <si>
    <t>Lucille</t>
  </si>
  <si>
    <t>Emilie</t>
  </si>
  <si>
    <t>Leah</t>
  </si>
  <si>
    <t>Floris</t>
  </si>
  <si>
    <t>Marc</t>
  </si>
  <si>
    <t>Aditi</t>
  </si>
  <si>
    <t>Marianne</t>
  </si>
  <si>
    <t>Carla</t>
  </si>
  <si>
    <t>Oksana</t>
  </si>
  <si>
    <t>Steve</t>
  </si>
  <si>
    <t>Dale</t>
  </si>
  <si>
    <t>Natty</t>
  </si>
  <si>
    <t>Cassandra</t>
  </si>
  <si>
    <t>Meghan</t>
  </si>
  <si>
    <t>Garrett</t>
  </si>
  <si>
    <t>Deanne</t>
  </si>
  <si>
    <t>Tracie</t>
  </si>
  <si>
    <t>Peiweng</t>
  </si>
  <si>
    <t>Theresa</t>
  </si>
  <si>
    <t>Jenessa</t>
  </si>
  <si>
    <t>Dorian</t>
  </si>
  <si>
    <t>Aberu</t>
  </si>
  <si>
    <t>Liza</t>
  </si>
  <si>
    <t>Billy</t>
  </si>
  <si>
    <t>Tim</t>
  </si>
  <si>
    <t>Natasha</t>
  </si>
  <si>
    <t>Mckendree</t>
  </si>
  <si>
    <t>Shure</t>
  </si>
  <si>
    <t>Brenda</t>
  </si>
  <si>
    <t>Wesley</t>
  </si>
  <si>
    <t>Alexandra</t>
  </si>
  <si>
    <t>Gillian</t>
  </si>
  <si>
    <t>Gal</t>
  </si>
  <si>
    <t>Anton</t>
  </si>
  <si>
    <t>Yazmin</t>
  </si>
  <si>
    <t>Florian</t>
  </si>
  <si>
    <t>Claire</t>
  </si>
  <si>
    <t>Elena</t>
  </si>
  <si>
    <t>Bert</t>
  </si>
  <si>
    <t>Paige</t>
  </si>
  <si>
    <t>Mohammad</t>
  </si>
  <si>
    <t>Gisele</t>
  </si>
  <si>
    <t>Mallory</t>
  </si>
  <si>
    <t>Ariell</t>
  </si>
  <si>
    <t>Francesca</t>
  </si>
  <si>
    <t>Toshiyuki</t>
  </si>
  <si>
    <t>Julee</t>
  </si>
  <si>
    <t>Ciaran</t>
  </si>
  <si>
    <t>Makie</t>
  </si>
  <si>
    <t>Tatiana</t>
  </si>
  <si>
    <t>Maxwell</t>
  </si>
  <si>
    <t>Pascale</t>
  </si>
  <si>
    <t>Becca</t>
  </si>
  <si>
    <t>Grant</t>
  </si>
  <si>
    <t>Ethan</t>
  </si>
  <si>
    <t>Audrey</t>
  </si>
  <si>
    <t>Sylvain</t>
  </si>
  <si>
    <t>Warren</t>
  </si>
  <si>
    <t>Mathias</t>
  </si>
  <si>
    <t>Alice</t>
  </si>
  <si>
    <t>Jon</t>
  </si>
  <si>
    <t>Fasil</t>
  </si>
  <si>
    <t>Katharina</t>
  </si>
  <si>
    <t>Carl</t>
  </si>
  <si>
    <t>Braulio</t>
  </si>
  <si>
    <t>Anne-Marie</t>
  </si>
  <si>
    <t>Rafer</t>
  </si>
  <si>
    <t>Mahesh</t>
  </si>
  <si>
    <t>Stanley</t>
  </si>
  <si>
    <t>Fritz</t>
  </si>
  <si>
    <t>Roxanne</t>
  </si>
  <si>
    <t>Israel</t>
  </si>
  <si>
    <t>Samalya</t>
  </si>
  <si>
    <t>Alicia</t>
  </si>
  <si>
    <t>Guomin</t>
  </si>
  <si>
    <t>Javier</t>
  </si>
  <si>
    <t>Eddie</t>
  </si>
  <si>
    <t>Annie</t>
  </si>
  <si>
    <t>Bj</t>
  </si>
  <si>
    <t>Rodney</t>
  </si>
  <si>
    <t>Maximilian</t>
  </si>
  <si>
    <t>Eirik</t>
  </si>
  <si>
    <t>Rik</t>
  </si>
  <si>
    <t>Yannick</t>
  </si>
  <si>
    <t>Thibaud</t>
  </si>
  <si>
    <t>Gretchen</t>
  </si>
  <si>
    <t>Martina</t>
  </si>
  <si>
    <t>Saeger</t>
  </si>
  <si>
    <t>Buzunesh</t>
  </si>
  <si>
    <t>Mirte</t>
  </si>
  <si>
    <t>Kerry</t>
  </si>
  <si>
    <t>Dino</t>
  </si>
  <si>
    <t>Jan</t>
  </si>
  <si>
    <t>Krysta</t>
  </si>
  <si>
    <t>Angie</t>
  </si>
  <si>
    <t>Sabina</t>
  </si>
  <si>
    <t>Jackie</t>
  </si>
  <si>
    <t>Cindy</t>
  </si>
  <si>
    <t>Terry</t>
  </si>
  <si>
    <t>Keara</t>
  </si>
  <si>
    <t>Jan-Patrick</t>
  </si>
  <si>
    <t>Travis</t>
  </si>
  <si>
    <t>Ricky</t>
  </si>
  <si>
    <t>Jean-Marc</t>
  </si>
  <si>
    <t>Ulrich</t>
  </si>
  <si>
    <t>Hannah</t>
  </si>
  <si>
    <t>Eoghan</t>
  </si>
  <si>
    <t>Kassie</t>
  </si>
  <si>
    <t>Ruben</t>
  </si>
  <si>
    <t>Jenni</t>
  </si>
  <si>
    <t>Shelby</t>
  </si>
  <si>
    <t>Leticia</t>
  </si>
  <si>
    <t>Katharine</t>
  </si>
  <si>
    <t>Desiree</t>
  </si>
  <si>
    <t>Arturo</t>
  </si>
  <si>
    <t>Ketil</t>
  </si>
  <si>
    <t>Christi</t>
  </si>
  <si>
    <t>Eve</t>
  </si>
  <si>
    <t>Adrian</t>
  </si>
  <si>
    <t>Robin</t>
  </si>
  <si>
    <t>Emilee</t>
  </si>
  <si>
    <t>Kieran</t>
  </si>
  <si>
    <t>Chip</t>
  </si>
  <si>
    <t>Leigh</t>
  </si>
  <si>
    <t>Yosuke</t>
  </si>
  <si>
    <t>Jodi</t>
  </si>
  <si>
    <t>Susan</t>
  </si>
  <si>
    <t>Yoshie</t>
  </si>
  <si>
    <t>Jake</t>
  </si>
  <si>
    <t>Ezra</t>
  </si>
  <si>
    <t>Fanny</t>
  </si>
  <si>
    <t>Catherine</t>
  </si>
  <si>
    <t>Marina</t>
  </si>
  <si>
    <t>Aoife</t>
  </si>
  <si>
    <t>Maciej</t>
  </si>
  <si>
    <t>Cathi</t>
  </si>
  <si>
    <t>Liang</t>
  </si>
  <si>
    <t>Lexy</t>
  </si>
  <si>
    <t>Paula</t>
  </si>
  <si>
    <t>Arthur</t>
  </si>
  <si>
    <t>Sachiko</t>
  </si>
  <si>
    <t>Chatham</t>
  </si>
  <si>
    <t>Derek</t>
  </si>
  <si>
    <t>Lyazid</t>
  </si>
  <si>
    <t>Bo</t>
  </si>
  <si>
    <t>Trasi</t>
  </si>
  <si>
    <t>Fernando</t>
  </si>
  <si>
    <t>Ieva</t>
  </si>
  <si>
    <t>Kris</t>
  </si>
  <si>
    <t>Fan</t>
  </si>
  <si>
    <t>Chaiwat</t>
  </si>
  <si>
    <t>Kerri</t>
  </si>
  <si>
    <t>Guillaume</t>
  </si>
  <si>
    <t>Kaylee</t>
  </si>
  <si>
    <t>Linda</t>
  </si>
  <si>
    <t>Jacqueline</t>
  </si>
  <si>
    <t>Yefeng</t>
  </si>
  <si>
    <t>Ken</t>
  </si>
  <si>
    <t>Federica</t>
  </si>
  <si>
    <t>Azelie</t>
  </si>
  <si>
    <t>Kim</t>
  </si>
  <si>
    <t>Dariusz</t>
  </si>
  <si>
    <t>Holly</t>
  </si>
  <si>
    <t>Trent</t>
  </si>
  <si>
    <t>Sawomir</t>
  </si>
  <si>
    <t>Micah</t>
  </si>
  <si>
    <t>Flo</t>
  </si>
  <si>
    <t>Anabel</t>
  </si>
  <si>
    <t>Marcia</t>
  </si>
  <si>
    <t>Isabelle</t>
  </si>
  <si>
    <t>Pilar</t>
  </si>
  <si>
    <t>Masahiro</t>
  </si>
  <si>
    <t>Joyce</t>
  </si>
  <si>
    <t>Shalaleh</t>
  </si>
  <si>
    <t>Zuzana</t>
  </si>
  <si>
    <t>Youngseong</t>
  </si>
  <si>
    <t>Janez</t>
  </si>
  <si>
    <t>Deniz</t>
  </si>
  <si>
    <t>Alfredo</t>
  </si>
  <si>
    <t>Troy</t>
  </si>
  <si>
    <t>Jennefer</t>
  </si>
  <si>
    <t>Esther</t>
  </si>
  <si>
    <t>Rob</t>
  </si>
  <si>
    <t>Virginie</t>
  </si>
  <si>
    <t>Zachariah</t>
  </si>
  <si>
    <t>Breno</t>
  </si>
  <si>
    <t>Takaya</t>
  </si>
  <si>
    <t>Bart</t>
  </si>
  <si>
    <t>Bird</t>
  </si>
  <si>
    <t>Yuri</t>
  </si>
  <si>
    <t>Debbie</t>
  </si>
  <si>
    <t>Janne</t>
  </si>
  <si>
    <t>Callie</t>
  </si>
  <si>
    <t>Roger</t>
  </si>
  <si>
    <t>Terri</t>
  </si>
  <si>
    <t>Dorota</t>
  </si>
  <si>
    <t>Bryant</t>
  </si>
  <si>
    <t>Eduardo</t>
  </si>
  <si>
    <t>Christin</t>
  </si>
  <si>
    <t>Donna</t>
  </si>
  <si>
    <t>Joe</t>
  </si>
  <si>
    <t>Kayleigh</t>
  </si>
  <si>
    <t>Bernard</t>
  </si>
  <si>
    <t>Shelley</t>
  </si>
  <si>
    <t>Jekaterina</t>
  </si>
  <si>
    <t>Pauline</t>
  </si>
  <si>
    <t>Mare</t>
  </si>
  <si>
    <t>Seth</t>
  </si>
  <si>
    <t>Missy</t>
  </si>
  <si>
    <t>Alfons</t>
  </si>
  <si>
    <t>Lilia</t>
  </si>
  <si>
    <t>Danny</t>
  </si>
  <si>
    <t>Satomi</t>
  </si>
  <si>
    <t>Cailtlin</t>
  </si>
  <si>
    <t>Chuy</t>
  </si>
  <si>
    <t>Aya</t>
  </si>
  <si>
    <t>Ping</t>
  </si>
  <si>
    <t>Emmett</t>
  </si>
  <si>
    <t>Chrissy</t>
  </si>
  <si>
    <t>Halle</t>
  </si>
  <si>
    <t>Dina</t>
  </si>
  <si>
    <t>Caitrin</t>
  </si>
  <si>
    <t>Alix</t>
  </si>
  <si>
    <t>Kakushin</t>
  </si>
  <si>
    <t>Valur</t>
  </si>
  <si>
    <t>Lissa</t>
  </si>
  <si>
    <t>Alyson</t>
  </si>
  <si>
    <t>Therese</t>
  </si>
  <si>
    <t>Beau</t>
  </si>
  <si>
    <t>Deborah</t>
  </si>
  <si>
    <t>Amany</t>
  </si>
  <si>
    <t>Kipling</t>
  </si>
  <si>
    <t>Danilo</t>
  </si>
  <si>
    <t>Mikko</t>
  </si>
  <si>
    <t>Christy</t>
  </si>
  <si>
    <t>Jingjing</t>
  </si>
  <si>
    <t>Frankline</t>
  </si>
  <si>
    <t>Natalia</t>
  </si>
  <si>
    <t>Marny</t>
  </si>
  <si>
    <t>Bernat</t>
  </si>
  <si>
    <t>Hicham</t>
  </si>
  <si>
    <t>Elisabetta</t>
  </si>
  <si>
    <t>Rosalie</t>
  </si>
  <si>
    <t>Vitaliy</t>
  </si>
  <si>
    <t>Kiyokatsu</t>
  </si>
  <si>
    <t>Rhea</t>
  </si>
  <si>
    <t>Hallie</t>
  </si>
  <si>
    <t>Ji</t>
  </si>
  <si>
    <t>Mona</t>
  </si>
  <si>
    <t>Dominique</t>
  </si>
  <si>
    <t>Lorraine</t>
  </si>
  <si>
    <t>Lavar</t>
  </si>
  <si>
    <t>Tammy</t>
  </si>
  <si>
    <t>Lena</t>
  </si>
  <si>
    <t>Valentina</t>
  </si>
  <si>
    <t>Dj</t>
  </si>
  <si>
    <t>Tadese</t>
  </si>
  <si>
    <t>Dathan</t>
  </si>
  <si>
    <t>Kiersten</t>
  </si>
  <si>
    <t>Lelisa</t>
  </si>
  <si>
    <t>Elleree</t>
  </si>
  <si>
    <t>Dani</t>
  </si>
  <si>
    <t>Pat</t>
  </si>
  <si>
    <t>Maaikel</t>
  </si>
  <si>
    <t>Lyndsy</t>
  </si>
  <si>
    <t>Sonja</t>
  </si>
  <si>
    <t>Cliff</t>
  </si>
  <si>
    <t>Blue</t>
  </si>
  <si>
    <t>Jerome</t>
  </si>
  <si>
    <t>Ali</t>
  </si>
  <si>
    <t>Pierre</t>
  </si>
  <si>
    <t>Lusapho</t>
  </si>
  <si>
    <t>Roman</t>
  </si>
  <si>
    <t>Flannery</t>
  </si>
  <si>
    <t>Lindy</t>
  </si>
  <si>
    <t>Sebastian</t>
  </si>
  <si>
    <t>Katy</t>
  </si>
  <si>
    <t>Matthew D</t>
  </si>
  <si>
    <t>Russell B</t>
  </si>
  <si>
    <t>Patrick R</t>
  </si>
  <si>
    <t>Brooke N</t>
  </si>
  <si>
    <t>Paola Andrea</t>
  </si>
  <si>
    <t>Leilani M</t>
  </si>
  <si>
    <t>Jennifer A</t>
  </si>
  <si>
    <t>Christina M</t>
  </si>
  <si>
    <t>Said Sr</t>
  </si>
  <si>
    <t>Madelyn C</t>
  </si>
  <si>
    <t>Eric A</t>
  </si>
  <si>
    <t>Emiliano I</t>
  </si>
  <si>
    <t>Stephanie W</t>
  </si>
  <si>
    <t>Nicole J</t>
  </si>
  <si>
    <t>Jefferson D</t>
  </si>
  <si>
    <t>Brendan D</t>
  </si>
  <si>
    <t>Sydney L</t>
  </si>
  <si>
    <t>Ryan M</t>
  </si>
  <si>
    <t>Anna H</t>
  </si>
  <si>
    <t>James R</t>
  </si>
  <si>
    <t>Eric W</t>
  </si>
  <si>
    <t>Brianna L</t>
  </si>
  <si>
    <t>Thomas J</t>
  </si>
  <si>
    <t>Melissa L</t>
  </si>
  <si>
    <t>Anthony J</t>
  </si>
  <si>
    <t>Andrew B</t>
  </si>
  <si>
    <t>Dara E</t>
  </si>
  <si>
    <t>Katie T</t>
  </si>
  <si>
    <t>Bryson C</t>
  </si>
  <si>
    <t>Steven M</t>
  </si>
  <si>
    <t>Jenna L</t>
  </si>
  <si>
    <t>Elenilton V Sr</t>
  </si>
  <si>
    <t>Samantha C</t>
  </si>
  <si>
    <t>Bethany A</t>
  </si>
  <si>
    <t>Gwen M</t>
  </si>
  <si>
    <t>Stephen Ii</t>
  </si>
  <si>
    <t>Brett A</t>
  </si>
  <si>
    <t>Abigail K</t>
  </si>
  <si>
    <t>Elyse M</t>
  </si>
  <si>
    <t>Pamela J</t>
  </si>
  <si>
    <t>Ron N</t>
  </si>
  <si>
    <t>Robert M</t>
  </si>
  <si>
    <t>Gamini P</t>
  </si>
  <si>
    <t>Emily J</t>
  </si>
  <si>
    <t>Benjamin P</t>
  </si>
  <si>
    <t>Jamie P</t>
  </si>
  <si>
    <t>Aaqib L</t>
  </si>
  <si>
    <t>Craig A</t>
  </si>
  <si>
    <t>Elizabeth J</t>
  </si>
  <si>
    <t>Matthew P</t>
  </si>
  <si>
    <t>Guillermo Sr</t>
  </si>
  <si>
    <t>Ryan C</t>
  </si>
  <si>
    <t>George E</t>
  </si>
  <si>
    <t>Sara S</t>
  </si>
  <si>
    <t>Becky L</t>
  </si>
  <si>
    <t>Steph K</t>
  </si>
  <si>
    <t>Kristine B</t>
  </si>
  <si>
    <t>Taylor B</t>
  </si>
  <si>
    <t>Tammi J</t>
  </si>
  <si>
    <t>Matthew S</t>
  </si>
  <si>
    <t>Valeria R</t>
  </si>
  <si>
    <t>Michael P</t>
  </si>
  <si>
    <t>Brian E</t>
  </si>
  <si>
    <t>Steeve T Sr</t>
  </si>
  <si>
    <t>Aaron T</t>
  </si>
  <si>
    <t>Jay T</t>
  </si>
  <si>
    <t>Bret R</t>
  </si>
  <si>
    <t>Gardner L</t>
  </si>
  <si>
    <t>Kelsey A</t>
  </si>
  <si>
    <t>Bronwen L</t>
  </si>
  <si>
    <t>Jennifer L</t>
  </si>
  <si>
    <t>Abby W</t>
  </si>
  <si>
    <t>Matthew F</t>
  </si>
  <si>
    <t>Ryan J</t>
  </si>
  <si>
    <t>Andrew P</t>
  </si>
  <si>
    <t>George M V</t>
  </si>
  <si>
    <t>Jack R</t>
  </si>
  <si>
    <t>Christopher C</t>
  </si>
  <si>
    <t>Ian E</t>
  </si>
  <si>
    <t>Hector Sr</t>
  </si>
  <si>
    <t>Elizabeth H</t>
  </si>
  <si>
    <t>Kate L</t>
  </si>
  <si>
    <t>Timothy V</t>
  </si>
  <si>
    <t>Andrew S</t>
  </si>
  <si>
    <t>Gavin M</t>
  </si>
  <si>
    <t>Rick E</t>
  </si>
  <si>
    <t>Andrea H</t>
  </si>
  <si>
    <t>Anthony S</t>
  </si>
  <si>
    <t>Kiley D</t>
  </si>
  <si>
    <t>Marian M</t>
  </si>
  <si>
    <t>Allison H</t>
  </si>
  <si>
    <t>Anders J</t>
  </si>
  <si>
    <t>Brian M</t>
  </si>
  <si>
    <t>Brittany L</t>
  </si>
  <si>
    <t>Cassie J</t>
  </si>
  <si>
    <t>Peter W</t>
  </si>
  <si>
    <t>Dan M</t>
  </si>
  <si>
    <t>Eric L</t>
  </si>
  <si>
    <t>Les J</t>
  </si>
  <si>
    <t>Melissa Y</t>
  </si>
  <si>
    <t>Stephanie M</t>
  </si>
  <si>
    <t>Zach S</t>
  </si>
  <si>
    <t>Jesse G</t>
  </si>
  <si>
    <t>Megan A</t>
  </si>
  <si>
    <t>Luke M</t>
  </si>
  <si>
    <t>Jacy D</t>
  </si>
  <si>
    <t>Simon G</t>
  </si>
  <si>
    <t>Ainsley E</t>
  </si>
  <si>
    <t>Erica A</t>
  </si>
  <si>
    <t>Erin C</t>
  </si>
  <si>
    <t>Tyler M</t>
  </si>
  <si>
    <t>Shawn P</t>
  </si>
  <si>
    <t>Kevin D</t>
  </si>
  <si>
    <t>Christopher A</t>
  </si>
  <si>
    <t>Kacy L</t>
  </si>
  <si>
    <t>Benjamin H</t>
  </si>
  <si>
    <t>Xaviour J</t>
  </si>
  <si>
    <t>Michael T</t>
  </si>
  <si>
    <t>Nancy M</t>
  </si>
  <si>
    <t>Erik T</t>
  </si>
  <si>
    <t>Rod W</t>
  </si>
  <si>
    <t>Hillary L</t>
  </si>
  <si>
    <t>Eric J</t>
  </si>
  <si>
    <t>Ashley N</t>
  </si>
  <si>
    <t>Evan D</t>
  </si>
  <si>
    <t>Martin A</t>
  </si>
  <si>
    <t>Sarah C</t>
  </si>
  <si>
    <t>Jason W</t>
  </si>
  <si>
    <t>Philip J</t>
  </si>
  <si>
    <t>Bryan L</t>
  </si>
  <si>
    <t>Timothy F</t>
  </si>
  <si>
    <t>Angielyn M</t>
  </si>
  <si>
    <t>Jeanie M</t>
  </si>
  <si>
    <t>Jason M</t>
  </si>
  <si>
    <t>Sheera K</t>
  </si>
  <si>
    <t>Timothy G</t>
  </si>
  <si>
    <t>Alan R</t>
  </si>
  <si>
    <t>Erik F</t>
  </si>
  <si>
    <t>Caleb N</t>
  </si>
  <si>
    <t>Angela R</t>
  </si>
  <si>
    <t>Keith J</t>
  </si>
  <si>
    <t>Nathan A</t>
  </si>
  <si>
    <t>Cheryl A</t>
  </si>
  <si>
    <t>Kimberly A</t>
  </si>
  <si>
    <t>Jason A</t>
  </si>
  <si>
    <t>Chelsey C</t>
  </si>
  <si>
    <t>Devon A</t>
  </si>
  <si>
    <t>Joni L</t>
  </si>
  <si>
    <t>Brian L</t>
  </si>
  <si>
    <t>Morgan M</t>
  </si>
  <si>
    <t>Drew T</t>
  </si>
  <si>
    <t>Austin W</t>
  </si>
  <si>
    <t>Kenneth A</t>
  </si>
  <si>
    <t>Hadley T</t>
  </si>
  <si>
    <t>Tenielle M</t>
  </si>
  <si>
    <t>Nora P</t>
  </si>
  <si>
    <t>Alyssa K</t>
  </si>
  <si>
    <t>Sara E</t>
  </si>
  <si>
    <t>Andrew D</t>
  </si>
  <si>
    <t>Joel D</t>
  </si>
  <si>
    <t>Michael J</t>
  </si>
  <si>
    <t>Summer B</t>
  </si>
  <si>
    <t>Jessica H</t>
  </si>
  <si>
    <t>Elizabeth M</t>
  </si>
  <si>
    <t>Sarah E</t>
  </si>
  <si>
    <t>Anne Elise</t>
  </si>
  <si>
    <t>Christopher R</t>
  </si>
  <si>
    <t>Christopher D</t>
  </si>
  <si>
    <t>Patrick D</t>
  </si>
  <si>
    <t>Anthony D</t>
  </si>
  <si>
    <t>Kendra A</t>
  </si>
  <si>
    <t>Caitlin O</t>
  </si>
  <si>
    <t>Tracy M</t>
  </si>
  <si>
    <t>Dustin M</t>
  </si>
  <si>
    <t>Taryn L</t>
  </si>
  <si>
    <t>Serena M</t>
  </si>
  <si>
    <t>Victoria M</t>
  </si>
  <si>
    <t>Nicholas D</t>
  </si>
  <si>
    <t>Jonathon S</t>
  </si>
  <si>
    <t>Joshua D</t>
  </si>
  <si>
    <t>Denise M</t>
  </si>
  <si>
    <t>Peter R</t>
  </si>
  <si>
    <t>Johnson K</t>
  </si>
  <si>
    <t>Linnea C</t>
  </si>
  <si>
    <t>Massimiliano A</t>
  </si>
  <si>
    <t>James M</t>
  </si>
  <si>
    <t>Michele V</t>
  </si>
  <si>
    <t>Harper L</t>
  </si>
  <si>
    <t>Todd J</t>
  </si>
  <si>
    <t>Marissa D</t>
  </si>
  <si>
    <t>Jean Luc</t>
  </si>
  <si>
    <t>Matthew T</t>
  </si>
  <si>
    <t>Rachel L</t>
  </si>
  <si>
    <t>Gavin V</t>
  </si>
  <si>
    <t>J P Ii</t>
  </si>
  <si>
    <t>Angela M</t>
  </si>
  <si>
    <t>Blake K</t>
  </si>
  <si>
    <t>Brian T</t>
  </si>
  <si>
    <t>Malcolm J</t>
  </si>
  <si>
    <t>Margaret B</t>
  </si>
  <si>
    <t>s  Tara R</t>
  </si>
  <si>
    <t>Carly E</t>
  </si>
  <si>
    <t>Brian R</t>
  </si>
  <si>
    <t>s  Jessica</t>
  </si>
  <si>
    <t>Dawn M</t>
  </si>
  <si>
    <t>Kam S</t>
  </si>
  <si>
    <t>Valerie A</t>
  </si>
  <si>
    <t>Freya R</t>
  </si>
  <si>
    <t>Bradley A</t>
  </si>
  <si>
    <t>Amber R</t>
  </si>
  <si>
    <t>Sean K</t>
  </si>
  <si>
    <t>Jeremy A</t>
  </si>
  <si>
    <t>Karolyn A</t>
  </si>
  <si>
    <t>s  Anita L</t>
  </si>
  <si>
    <t>Laura E</t>
  </si>
  <si>
    <t>s  Ashley E</t>
  </si>
  <si>
    <t>Dan R</t>
  </si>
  <si>
    <t>Brett W</t>
  </si>
  <si>
    <t>Dylan J</t>
  </si>
  <si>
    <t>Brooke M</t>
  </si>
  <si>
    <t>s  Teiko</t>
  </si>
  <si>
    <t>Ryan A</t>
  </si>
  <si>
    <t>Andres Sr</t>
  </si>
  <si>
    <t>Amy R</t>
  </si>
  <si>
    <t>Mike G</t>
  </si>
  <si>
    <t>Simonezitrone Sr</t>
  </si>
  <si>
    <t>Erin M</t>
  </si>
  <si>
    <t>Bobby E</t>
  </si>
  <si>
    <t>Daniel P</t>
  </si>
  <si>
    <t>Marie E</t>
  </si>
  <si>
    <t>s  Katie</t>
  </si>
  <si>
    <t>Eric D</t>
  </si>
  <si>
    <t>Haley L</t>
  </si>
  <si>
    <t>Kayla B</t>
  </si>
  <si>
    <t>Mark D</t>
  </si>
  <si>
    <t>Patrick J</t>
  </si>
  <si>
    <t>s  Beth A</t>
  </si>
  <si>
    <t>Jason R</t>
  </si>
  <si>
    <t>Adrienne G</t>
  </si>
  <si>
    <t>s  Meredith</t>
  </si>
  <si>
    <t>Kristen A</t>
  </si>
  <si>
    <t>Maria I</t>
  </si>
  <si>
    <t>Benjamina C</t>
  </si>
  <si>
    <t>Alison B</t>
  </si>
  <si>
    <t>Alexis N</t>
  </si>
  <si>
    <t>Shanda L</t>
  </si>
  <si>
    <t>s  Lacey</t>
  </si>
  <si>
    <t>Kati A</t>
  </si>
  <si>
    <t>s  Kelly J</t>
  </si>
  <si>
    <t>Greer D</t>
  </si>
  <si>
    <t>Eugene M</t>
  </si>
  <si>
    <t>Erin D</t>
  </si>
  <si>
    <t>Wayne I</t>
  </si>
  <si>
    <t>Tracy L</t>
  </si>
  <si>
    <t>s  Heather</t>
  </si>
  <si>
    <t>s  Megan C</t>
  </si>
  <si>
    <t>Greg D</t>
  </si>
  <si>
    <t>Steven L</t>
  </si>
  <si>
    <t>Mark W</t>
  </si>
  <si>
    <t>s  Aubri</t>
  </si>
  <si>
    <t>Erika M</t>
  </si>
  <si>
    <t>Daniel G</t>
  </si>
  <si>
    <t>Devin C</t>
  </si>
  <si>
    <t>Louise A</t>
  </si>
  <si>
    <t>s  Sarah</t>
  </si>
  <si>
    <t>Jessica L</t>
  </si>
  <si>
    <t>s  Kristina K</t>
  </si>
  <si>
    <t>Margaret O</t>
  </si>
  <si>
    <t>Craig R</t>
  </si>
  <si>
    <t>Christopher J</t>
  </si>
  <si>
    <t>Mario Sr</t>
  </si>
  <si>
    <t>s  Meghann R</t>
  </si>
  <si>
    <t>Scott M</t>
  </si>
  <si>
    <t>Caitlin E</t>
  </si>
  <si>
    <t>s  Samantha A</t>
  </si>
  <si>
    <t>s  Maya</t>
  </si>
  <si>
    <t>Zachary T</t>
  </si>
  <si>
    <t>s  Hilda</t>
  </si>
  <si>
    <t>Bethany N</t>
  </si>
  <si>
    <t>s  Sandra H</t>
  </si>
  <si>
    <t>Kelly A</t>
  </si>
  <si>
    <t>Jessica A</t>
  </si>
  <si>
    <t>Monica K</t>
  </si>
  <si>
    <t>Kevin L</t>
  </si>
  <si>
    <t>Matthew A</t>
  </si>
  <si>
    <t>Rachel E</t>
  </si>
  <si>
    <t>Gabriel D</t>
  </si>
  <si>
    <t>Jeff T</t>
  </si>
  <si>
    <t>Neil D</t>
  </si>
  <si>
    <t>Katherine L</t>
  </si>
  <si>
    <t>Ariel E</t>
  </si>
  <si>
    <t>Christopher P</t>
  </si>
  <si>
    <t>s  Erin M</t>
  </si>
  <si>
    <t>s  Molly K</t>
  </si>
  <si>
    <t>s  Jennifer</t>
  </si>
  <si>
    <t>Daniel M</t>
  </si>
  <si>
    <t>Reina H</t>
  </si>
  <si>
    <t>Meredith L</t>
  </si>
  <si>
    <t>s  Daphne</t>
  </si>
  <si>
    <t>Margaret E</t>
  </si>
  <si>
    <t>Mario J</t>
  </si>
  <si>
    <t>s  Jenny K</t>
  </si>
  <si>
    <t>Kimberly D</t>
  </si>
  <si>
    <t>Russell J</t>
  </si>
  <si>
    <t>Allison M</t>
  </si>
  <si>
    <t>Miranda J</t>
  </si>
  <si>
    <t>s  Rebecca B</t>
  </si>
  <si>
    <t>Rich M</t>
  </si>
  <si>
    <t>Aaron C</t>
  </si>
  <si>
    <t>Maria M</t>
  </si>
  <si>
    <t>Daven W</t>
  </si>
  <si>
    <t>s  Brianne</t>
  </si>
  <si>
    <t>Candace N</t>
  </si>
  <si>
    <t>Bruno F</t>
  </si>
  <si>
    <t>s  Sally</t>
  </si>
  <si>
    <t>Meaghan J</t>
  </si>
  <si>
    <t>Kristin P</t>
  </si>
  <si>
    <t>s  Ashley</t>
  </si>
  <si>
    <t>s  Shannon L</t>
  </si>
  <si>
    <t>Amy B</t>
  </si>
  <si>
    <t>A Danielle</t>
  </si>
  <si>
    <t>Conrad F</t>
  </si>
  <si>
    <t>Laura P</t>
  </si>
  <si>
    <t>s  Lisa</t>
  </si>
  <si>
    <t>William D Jr</t>
  </si>
  <si>
    <t>Adam S</t>
  </si>
  <si>
    <t>Emily S</t>
  </si>
  <si>
    <t>Kelly R</t>
  </si>
  <si>
    <t>Bruce A Jr</t>
  </si>
  <si>
    <t>Cary J</t>
  </si>
  <si>
    <t>s  Jill M</t>
  </si>
  <si>
    <t>Michael E</t>
  </si>
  <si>
    <t>s  Lauren</t>
  </si>
  <si>
    <t>s  Kathryn E</t>
  </si>
  <si>
    <t>Mark H</t>
  </si>
  <si>
    <t>s  Jessie M</t>
  </si>
  <si>
    <t>Caroline S</t>
  </si>
  <si>
    <t>s  Heidi</t>
  </si>
  <si>
    <t>Diego J</t>
  </si>
  <si>
    <t>Enrique M Sr</t>
  </si>
  <si>
    <t>Rosemary E</t>
  </si>
  <si>
    <t>Jennifer R</t>
  </si>
  <si>
    <t>Lauren E</t>
  </si>
  <si>
    <t>Ashley M</t>
  </si>
  <si>
    <t>Alison R</t>
  </si>
  <si>
    <t>Jeremy J</t>
  </si>
  <si>
    <t>s  Amy L</t>
  </si>
  <si>
    <t>s  Karen L</t>
  </si>
  <si>
    <t>Justin E</t>
  </si>
  <si>
    <t>Jessica N</t>
  </si>
  <si>
    <t>Ruth Angelica</t>
  </si>
  <si>
    <t>Una M</t>
  </si>
  <si>
    <t>James A</t>
  </si>
  <si>
    <t>s  Sheila</t>
  </si>
  <si>
    <t>s  Colleen M</t>
  </si>
  <si>
    <t>Deedra G</t>
  </si>
  <si>
    <t>s  Kulwinder</t>
  </si>
  <si>
    <t>Ann M</t>
  </si>
  <si>
    <t>Apryl J</t>
  </si>
  <si>
    <t>s  Ilana</t>
  </si>
  <si>
    <t>Bradley D</t>
  </si>
  <si>
    <t>s  Amy M</t>
  </si>
  <si>
    <t>Matthew W</t>
  </si>
  <si>
    <t>Wayne A</t>
  </si>
  <si>
    <t>Marcos S</t>
  </si>
  <si>
    <t>Marcus B</t>
  </si>
  <si>
    <t>Thomas K</t>
  </si>
  <si>
    <t>Chris J</t>
  </si>
  <si>
    <t>Kate A</t>
  </si>
  <si>
    <t>s  Maggie M</t>
  </si>
  <si>
    <t>s  Michelle L</t>
  </si>
  <si>
    <t>s  Ashley K</t>
  </si>
  <si>
    <t>Ryan K</t>
  </si>
  <si>
    <t>Matthew J</t>
  </si>
  <si>
    <t>s  Karine</t>
  </si>
  <si>
    <t>Antonia G</t>
  </si>
  <si>
    <t>Casondra L</t>
  </si>
  <si>
    <t>Laura F</t>
  </si>
  <si>
    <t>Amelia F</t>
  </si>
  <si>
    <t>Amy L</t>
  </si>
  <si>
    <t>Katie J</t>
  </si>
  <si>
    <t>s  Mayumi</t>
  </si>
  <si>
    <t>Natali N</t>
  </si>
  <si>
    <t>Andee W</t>
  </si>
  <si>
    <t>s  Amy</t>
  </si>
  <si>
    <t>C Fred</t>
  </si>
  <si>
    <t>Patrick Sr</t>
  </si>
  <si>
    <t>Kelly M</t>
  </si>
  <si>
    <t>Keila L</t>
  </si>
  <si>
    <t>Zanae E</t>
  </si>
  <si>
    <t>Jason L</t>
  </si>
  <si>
    <t>Benjamin J</t>
  </si>
  <si>
    <t>s  Erika</t>
  </si>
  <si>
    <t>Matthew R</t>
  </si>
  <si>
    <t>s  Orla</t>
  </si>
  <si>
    <t>Shaista S</t>
  </si>
  <si>
    <t>s  Emily</t>
  </si>
  <si>
    <t>Julie A</t>
  </si>
  <si>
    <t>s  Victoria</t>
  </si>
  <si>
    <t>s  Amanda L</t>
  </si>
  <si>
    <t>Nellie A</t>
  </si>
  <si>
    <t>Aimee J</t>
  </si>
  <si>
    <t>Kristin A</t>
  </si>
  <si>
    <t>Taylor J</t>
  </si>
  <si>
    <t>s  Kimberly M</t>
  </si>
  <si>
    <t>Joshua E</t>
  </si>
  <si>
    <t>Andrew R</t>
  </si>
  <si>
    <t>Francisco J Sr</t>
  </si>
  <si>
    <t>s  Rhonda</t>
  </si>
  <si>
    <t>Miles J</t>
  </si>
  <si>
    <t>Justyna I</t>
  </si>
  <si>
    <t>s  Alyssa</t>
  </si>
  <si>
    <t>Jessica E</t>
  </si>
  <si>
    <t>Caitlin B</t>
  </si>
  <si>
    <t>Joseph W</t>
  </si>
  <si>
    <t>s  Leah L</t>
  </si>
  <si>
    <t>Wayne L</t>
  </si>
  <si>
    <t>Aharon N</t>
  </si>
  <si>
    <t>Lawrence D</t>
  </si>
  <si>
    <t>Anna E</t>
  </si>
  <si>
    <t>Chia J</t>
  </si>
  <si>
    <t>Laura A</t>
  </si>
  <si>
    <t>Leah A</t>
  </si>
  <si>
    <t>Rebecca B</t>
  </si>
  <si>
    <t>Maria A</t>
  </si>
  <si>
    <t>s  Lisa M</t>
  </si>
  <si>
    <t>Steve Jr</t>
  </si>
  <si>
    <t>s  Tiffany</t>
  </si>
  <si>
    <t>Brittany A</t>
  </si>
  <si>
    <t>Robert S</t>
  </si>
  <si>
    <t>s  Ulrike</t>
  </si>
  <si>
    <t>Katlyn A</t>
  </si>
  <si>
    <t>Morgan B</t>
  </si>
  <si>
    <t>Silvana M</t>
  </si>
  <si>
    <t>Nicholas T</t>
  </si>
  <si>
    <t>Antony G</t>
  </si>
  <si>
    <t>Rosemary C</t>
  </si>
  <si>
    <t>Carrie A</t>
  </si>
  <si>
    <t>Gerardo Sr</t>
  </si>
  <si>
    <t>s  Meghan E</t>
  </si>
  <si>
    <t>Lisa B</t>
  </si>
  <si>
    <t>s  Jane R</t>
  </si>
  <si>
    <t>s  Sarah E</t>
  </si>
  <si>
    <t>Jillian A</t>
  </si>
  <si>
    <t>s  Laura D</t>
  </si>
  <si>
    <t>Megan E</t>
  </si>
  <si>
    <t>Shannon J</t>
  </si>
  <si>
    <t>Rachelle M</t>
  </si>
  <si>
    <t>Brandon F</t>
  </si>
  <si>
    <t>Danielle N</t>
  </si>
  <si>
    <t>s  Bettina</t>
  </si>
  <si>
    <t>s  Holli</t>
  </si>
  <si>
    <t>s  Heather C</t>
  </si>
  <si>
    <t>s  Annabelle M</t>
  </si>
  <si>
    <t>Daniel T</t>
  </si>
  <si>
    <t>s  Suzanne</t>
  </si>
  <si>
    <t>Jasmine P</t>
  </si>
  <si>
    <t>Tristan D</t>
  </si>
  <si>
    <t>Theresa M</t>
  </si>
  <si>
    <t>Daniel J</t>
  </si>
  <si>
    <t>s  Courtney M</t>
  </si>
  <si>
    <t>Jose A</t>
  </si>
  <si>
    <t>Jonathon M</t>
  </si>
  <si>
    <t>s  Stephanie A</t>
  </si>
  <si>
    <t>s  Krista</t>
  </si>
  <si>
    <t>Amanda N</t>
  </si>
  <si>
    <t>Teresa P</t>
  </si>
  <si>
    <t>Tania K</t>
  </si>
  <si>
    <t>Ashley E</t>
  </si>
  <si>
    <t>Valery L</t>
  </si>
  <si>
    <t>s  Joanna G</t>
  </si>
  <si>
    <t>s  Stefanie F</t>
  </si>
  <si>
    <t>Liza J</t>
  </si>
  <si>
    <t>Ian M</t>
  </si>
  <si>
    <t>Claudia L</t>
  </si>
  <si>
    <t>Jessica M</t>
  </si>
  <si>
    <t>Billy Jr</t>
  </si>
  <si>
    <t>Emma M</t>
  </si>
  <si>
    <t>Bridget K</t>
  </si>
  <si>
    <t>Abby A</t>
  </si>
  <si>
    <t>Joshua P</t>
  </si>
  <si>
    <t>Joseph M</t>
  </si>
  <si>
    <t>Stephen J</t>
  </si>
  <si>
    <t>s  Kathya</t>
  </si>
  <si>
    <t>Jamie L</t>
  </si>
  <si>
    <t>s  Rebecca J</t>
  </si>
  <si>
    <t>Austin T</t>
  </si>
  <si>
    <t>Jamie T</t>
  </si>
  <si>
    <t>s  Brenn E</t>
  </si>
  <si>
    <t>Lisa M</t>
  </si>
  <si>
    <t>Thomas A</t>
  </si>
  <si>
    <t>Kevin J</t>
  </si>
  <si>
    <t>William H Iii</t>
  </si>
  <si>
    <t>Karen L</t>
  </si>
  <si>
    <t>Lynn M</t>
  </si>
  <si>
    <t>s  Candice</t>
  </si>
  <si>
    <t>Jennifer D</t>
  </si>
  <si>
    <t>Devon R</t>
  </si>
  <si>
    <t>John P</t>
  </si>
  <si>
    <t>s  Lisa K</t>
  </si>
  <si>
    <t>s  Kristine</t>
  </si>
  <si>
    <t>Paul A</t>
  </si>
  <si>
    <t>Milah B</t>
  </si>
  <si>
    <t>Annette M</t>
  </si>
  <si>
    <t>s  Yoko</t>
  </si>
  <si>
    <t>Tess A</t>
  </si>
  <si>
    <t>William G</t>
  </si>
  <si>
    <t>s  Maria</t>
  </si>
  <si>
    <t>Stephanie D</t>
  </si>
  <si>
    <t>Sara M</t>
  </si>
  <si>
    <t>Scott A</t>
  </si>
  <si>
    <t>Brian A</t>
  </si>
  <si>
    <t>Kaitlin R</t>
  </si>
  <si>
    <t>Kelli M</t>
  </si>
  <si>
    <t>s  Sheridan H</t>
  </si>
  <si>
    <t>s  Sarah M</t>
  </si>
  <si>
    <t>s  Laura J</t>
  </si>
  <si>
    <t>Myra L</t>
  </si>
  <si>
    <t>Melissa M</t>
  </si>
  <si>
    <t>Eleanor F</t>
  </si>
  <si>
    <t>Robert G</t>
  </si>
  <si>
    <t>Thomas C</t>
  </si>
  <si>
    <t>Mallory D</t>
  </si>
  <si>
    <t>s  Jamie</t>
  </si>
  <si>
    <t>Thomas B</t>
  </si>
  <si>
    <t>s  Rachelle L</t>
  </si>
  <si>
    <t>Gregory A</t>
  </si>
  <si>
    <t>Lucie J</t>
  </si>
  <si>
    <t>Elizabeth S</t>
  </si>
  <si>
    <t>Carma S</t>
  </si>
  <si>
    <t>Tom L</t>
  </si>
  <si>
    <t>Christopher M</t>
  </si>
  <si>
    <t>Emily E</t>
  </si>
  <si>
    <t>Jose Antonio Sr</t>
  </si>
  <si>
    <t>Dan T</t>
  </si>
  <si>
    <t>Liisa A</t>
  </si>
  <si>
    <t>Kathryn E</t>
  </si>
  <si>
    <t>s  Nicole R</t>
  </si>
  <si>
    <t>David W</t>
  </si>
  <si>
    <t>s  Sophia</t>
  </si>
  <si>
    <t>Sam L</t>
  </si>
  <si>
    <t>s  Haley R</t>
  </si>
  <si>
    <t>Andrew W</t>
  </si>
  <si>
    <t>Mark G</t>
  </si>
  <si>
    <t>Kasey E</t>
  </si>
  <si>
    <t>Kristin M</t>
  </si>
  <si>
    <t>Mary-Lynn B</t>
  </si>
  <si>
    <t>s  Jamie A</t>
  </si>
  <si>
    <t>Jeffrey A</t>
  </si>
  <si>
    <t>Daniel S</t>
  </si>
  <si>
    <t>Marc C</t>
  </si>
  <si>
    <t>Mark S</t>
  </si>
  <si>
    <t>Rachelle R</t>
  </si>
  <si>
    <t>Brenda J</t>
  </si>
  <si>
    <t>s  Kaitlin M</t>
  </si>
  <si>
    <t>William R</t>
  </si>
  <si>
    <t>s  Veronica</t>
  </si>
  <si>
    <t>s  Daniela</t>
  </si>
  <si>
    <t>Deirdre A</t>
  </si>
  <si>
    <t>Alex F</t>
  </si>
  <si>
    <t>Johannes Fiskerstand</t>
  </si>
  <si>
    <t>Jon M</t>
  </si>
  <si>
    <t>Megan C</t>
  </si>
  <si>
    <t>Lisa J</t>
  </si>
  <si>
    <t>Doron P</t>
  </si>
  <si>
    <t>Kelsey J</t>
  </si>
  <si>
    <t>Stephen A</t>
  </si>
  <si>
    <t>Katie C</t>
  </si>
  <si>
    <t>Melissa K</t>
  </si>
  <si>
    <t>Kara H</t>
  </si>
  <si>
    <t>Juan Carlos</t>
  </si>
  <si>
    <t>John Iii</t>
  </si>
  <si>
    <t>s  Kristin C</t>
  </si>
  <si>
    <t>Casey M</t>
  </si>
  <si>
    <t>Samuel K</t>
  </si>
  <si>
    <t>s  Yuki</t>
  </si>
  <si>
    <t>Erynn J</t>
  </si>
  <si>
    <t>Rachel M</t>
  </si>
  <si>
    <t>Claire M</t>
  </si>
  <si>
    <t>Maria S</t>
  </si>
  <si>
    <t>Katherine E</t>
  </si>
  <si>
    <t>Sarah K</t>
  </si>
  <si>
    <t>Thomas S</t>
  </si>
  <si>
    <t>Martha Patricia</t>
  </si>
  <si>
    <t>Jennifer V</t>
  </si>
  <si>
    <t>Michael W</t>
  </si>
  <si>
    <t>Eddie C</t>
  </si>
  <si>
    <t>Maxime M</t>
  </si>
  <si>
    <t>Justin M</t>
  </si>
  <si>
    <t>Svetlana V</t>
  </si>
  <si>
    <t>Jana L</t>
  </si>
  <si>
    <t>Torrey C Iii</t>
  </si>
  <si>
    <t>Lana J</t>
  </si>
  <si>
    <t>Rebecca E</t>
  </si>
  <si>
    <t>Katie M</t>
  </si>
  <si>
    <t>Elizabeth A</t>
  </si>
  <si>
    <t>Annie J</t>
  </si>
  <si>
    <t>Amy T</t>
  </si>
  <si>
    <t>Katarina D</t>
  </si>
  <si>
    <t>Neil K</t>
  </si>
  <si>
    <t>s  Anne Hunter</t>
  </si>
  <si>
    <t>Carl R</t>
  </si>
  <si>
    <t>Sean R</t>
  </si>
  <si>
    <t>Sara A</t>
  </si>
  <si>
    <t>Gretchen K</t>
  </si>
  <si>
    <t>Dustin J</t>
  </si>
  <si>
    <t>Daniel V</t>
  </si>
  <si>
    <t>Kerry A</t>
  </si>
  <si>
    <t>s  Elizabeth A</t>
  </si>
  <si>
    <t>Jonathan P</t>
  </si>
  <si>
    <t>s  Gina</t>
  </si>
  <si>
    <t>Jonathan E</t>
  </si>
  <si>
    <t>Mark A</t>
  </si>
  <si>
    <t>s  Mary</t>
  </si>
  <si>
    <t>Stan J</t>
  </si>
  <si>
    <t>s  Jessica L</t>
  </si>
  <si>
    <t>s  Natascia</t>
  </si>
  <si>
    <t>Kelly C</t>
  </si>
  <si>
    <t>James V</t>
  </si>
  <si>
    <t>Amy C</t>
  </si>
  <si>
    <t>Victoria U</t>
  </si>
  <si>
    <t>Amelia B</t>
  </si>
  <si>
    <t>Jackie J</t>
  </si>
  <si>
    <t>Cindy G</t>
  </si>
  <si>
    <t>s  Katena</t>
  </si>
  <si>
    <t>Bean K</t>
  </si>
  <si>
    <t>Jesse J</t>
  </si>
  <si>
    <t>Lindsey M</t>
  </si>
  <si>
    <t>Marguerite K</t>
  </si>
  <si>
    <t>s  Colleen L</t>
  </si>
  <si>
    <t>Charlie A</t>
  </si>
  <si>
    <t>Lauren C</t>
  </si>
  <si>
    <t>Erik R</t>
  </si>
  <si>
    <t>Kerry L</t>
  </si>
  <si>
    <t>Justin P</t>
  </si>
  <si>
    <t>Hannah E</t>
  </si>
  <si>
    <t>Joseph P</t>
  </si>
  <si>
    <t>Gina M</t>
  </si>
  <si>
    <t>Shantel C</t>
  </si>
  <si>
    <t>Jessica R</t>
  </si>
  <si>
    <t>s  Robyn</t>
  </si>
  <si>
    <t>Jessica F</t>
  </si>
  <si>
    <t>Brooke E</t>
  </si>
  <si>
    <t>Katelyn E</t>
  </si>
  <si>
    <t>Pamela W</t>
  </si>
  <si>
    <t>Ruben Dario</t>
  </si>
  <si>
    <t>Lindsay M</t>
  </si>
  <si>
    <t>s  Amanda</t>
  </si>
  <si>
    <t>Samuel H</t>
  </si>
  <si>
    <t>Estuardo F</t>
  </si>
  <si>
    <t>Sharon E</t>
  </si>
  <si>
    <t>Jacob W√¶Ver</t>
  </si>
  <si>
    <t>Brooke S</t>
  </si>
  <si>
    <t>Kaye A</t>
  </si>
  <si>
    <t>Daniel C</t>
  </si>
  <si>
    <t>s  Laurie A</t>
  </si>
  <si>
    <t>John S</t>
  </si>
  <si>
    <t>Nelly S</t>
  </si>
  <si>
    <t>Meredith S</t>
  </si>
  <si>
    <t>Katherine A</t>
  </si>
  <si>
    <t>Heather L</t>
  </si>
  <si>
    <t>Peter B</t>
  </si>
  <si>
    <t>Adam C</t>
  </si>
  <si>
    <t>Steven J</t>
  </si>
  <si>
    <t>Jessica P</t>
  </si>
  <si>
    <t>Arturo H</t>
  </si>
  <si>
    <t>Edivaldo B Sr</t>
  </si>
  <si>
    <t>Shaun R</t>
  </si>
  <si>
    <t>Shawn E</t>
  </si>
  <si>
    <t>Johann A</t>
  </si>
  <si>
    <t>Robin M</t>
  </si>
  <si>
    <t>Kyle K</t>
  </si>
  <si>
    <t>Michael A</t>
  </si>
  <si>
    <t>Byron A</t>
  </si>
  <si>
    <t>Carine A</t>
  </si>
  <si>
    <t>Lindsay A</t>
  </si>
  <si>
    <t>Justin R</t>
  </si>
  <si>
    <t>Amanda L</t>
  </si>
  <si>
    <t>Ayako N</t>
  </si>
  <si>
    <t>Stephen M</t>
  </si>
  <si>
    <t>Annemarie A</t>
  </si>
  <si>
    <t>Ashley R</t>
  </si>
  <si>
    <t>Leslie A</t>
  </si>
  <si>
    <t>Mauricio J Sr</t>
  </si>
  <si>
    <t>Zeke M</t>
  </si>
  <si>
    <t>Miguel Angel Sr</t>
  </si>
  <si>
    <t>s  Millicent M</t>
  </si>
  <si>
    <t>Kimberly K</t>
  </si>
  <si>
    <t>Justin C</t>
  </si>
  <si>
    <t>Tristan P</t>
  </si>
  <si>
    <t>Traci A</t>
  </si>
  <si>
    <t>Logan M</t>
  </si>
  <si>
    <t>Tiffany A</t>
  </si>
  <si>
    <t>Misti C</t>
  </si>
  <si>
    <t>Angela J</t>
  </si>
  <si>
    <t>Jonathan D</t>
  </si>
  <si>
    <t>Adrian R</t>
  </si>
  <si>
    <t>Cameron M</t>
  </si>
  <si>
    <t>Claudia A</t>
  </si>
  <si>
    <t>Nicole M</t>
  </si>
  <si>
    <t>Jackie K</t>
  </si>
  <si>
    <t>Tyler C</t>
  </si>
  <si>
    <t>Lauren A</t>
  </si>
  <si>
    <t>Mason D</t>
  </si>
  <si>
    <t>Alison L</t>
  </si>
  <si>
    <t>Karen A</t>
  </si>
  <si>
    <t>Thomas R Jr</t>
  </si>
  <si>
    <t>Ari L</t>
  </si>
  <si>
    <t>Peter W Sr</t>
  </si>
  <si>
    <t>Catherine A</t>
  </si>
  <si>
    <t>Janel N</t>
  </si>
  <si>
    <t>Yann Kai</t>
  </si>
  <si>
    <t>Zachary R</t>
  </si>
  <si>
    <t>Alejandro Sr</t>
  </si>
  <si>
    <t>Nicholas R</t>
  </si>
  <si>
    <t>Michael D</t>
  </si>
  <si>
    <t>Ross P</t>
  </si>
  <si>
    <t>Rebecca J</t>
  </si>
  <si>
    <t>Barry P</t>
  </si>
  <si>
    <t>Jerry D</t>
  </si>
  <si>
    <t>Alex M</t>
  </si>
  <si>
    <t>Samuel L</t>
  </si>
  <si>
    <t>Spencer A</t>
  </si>
  <si>
    <t>s  Rochelle</t>
  </si>
  <si>
    <t>s  Madeline E</t>
  </si>
  <si>
    <t>Maria Isabel</t>
  </si>
  <si>
    <t>Arthur M</t>
  </si>
  <si>
    <t>Joseph R</t>
  </si>
  <si>
    <t>s  Angela R</t>
  </si>
  <si>
    <t>Kalvin J</t>
  </si>
  <si>
    <t>Barbara G</t>
  </si>
  <si>
    <t>Sunny S</t>
  </si>
  <si>
    <t>s  Anne-Marie</t>
  </si>
  <si>
    <t>Marisa A</t>
  </si>
  <si>
    <t>Jenna M</t>
  </si>
  <si>
    <t>Lindsey A</t>
  </si>
  <si>
    <t>Leif S</t>
  </si>
  <si>
    <t>Stephanie A</t>
  </si>
  <si>
    <t>Kara Lynne</t>
  </si>
  <si>
    <t>s  Allie</t>
  </si>
  <si>
    <t>Drew L</t>
  </si>
  <si>
    <t>Alexander G</t>
  </si>
  <si>
    <t>Andrea K</t>
  </si>
  <si>
    <t>Alden W</t>
  </si>
  <si>
    <t>Suzanne M</t>
  </si>
  <si>
    <t>Heidi Z</t>
  </si>
  <si>
    <t>s  Rachel M</t>
  </si>
  <si>
    <t>Nicholas G</t>
  </si>
  <si>
    <t>Vasilis S</t>
  </si>
  <si>
    <t>Colleen C</t>
  </si>
  <si>
    <t>s  Annika</t>
  </si>
  <si>
    <t>Nicholas C</t>
  </si>
  <si>
    <t>s  Kelly K</t>
  </si>
  <si>
    <t>Patricio Sr</t>
  </si>
  <si>
    <t>Robert B</t>
  </si>
  <si>
    <t>Benjamin M</t>
  </si>
  <si>
    <t>Eric R</t>
  </si>
  <si>
    <t>Bob R</t>
  </si>
  <si>
    <t>Stephanie J</t>
  </si>
  <si>
    <t>Travis G</t>
  </si>
  <si>
    <t>Emma L</t>
  </si>
  <si>
    <t>Owen R</t>
  </si>
  <si>
    <t>Annie E</t>
  </si>
  <si>
    <t>s  Noel K</t>
  </si>
  <si>
    <t>Pamela L</t>
  </si>
  <si>
    <t>Monica M</t>
  </si>
  <si>
    <t>Katarina K</t>
  </si>
  <si>
    <t>Stacey L</t>
  </si>
  <si>
    <t>James C</t>
  </si>
  <si>
    <t>Jose Guadalupe P Sr</t>
  </si>
  <si>
    <t>Holly J</t>
  </si>
  <si>
    <t>Tricity M</t>
  </si>
  <si>
    <t>Sarah A</t>
  </si>
  <si>
    <t>Tracy A</t>
  </si>
  <si>
    <t>Kelly H</t>
  </si>
  <si>
    <t>Austen G</t>
  </si>
  <si>
    <t>Tory J</t>
  </si>
  <si>
    <t>Robert J</t>
  </si>
  <si>
    <t>s  Sarah P</t>
  </si>
  <si>
    <t>Richard J</t>
  </si>
  <si>
    <t>Jacqueline N</t>
  </si>
  <si>
    <t>Samantha R</t>
  </si>
  <si>
    <t>s  Kelli N</t>
  </si>
  <si>
    <t>Grant A</t>
  </si>
  <si>
    <t>Jonathan C</t>
  </si>
  <si>
    <t>Rachael M</t>
  </si>
  <si>
    <t>Kyle M</t>
  </si>
  <si>
    <t>s  Christie</t>
  </si>
  <si>
    <t>David A</t>
  </si>
  <si>
    <t>Logan B</t>
  </si>
  <si>
    <t>Stephanie L</t>
  </si>
  <si>
    <t>Angela H</t>
  </si>
  <si>
    <t>Britt K</t>
  </si>
  <si>
    <t>Joyce R</t>
  </si>
  <si>
    <t>Sarah M</t>
  </si>
  <si>
    <t>Michaela L</t>
  </si>
  <si>
    <t>Matthew M</t>
  </si>
  <si>
    <t>Nadine A</t>
  </si>
  <si>
    <t>Peter J Jr</t>
  </si>
  <si>
    <t>Colleen M</t>
  </si>
  <si>
    <t>Douglas W</t>
  </si>
  <si>
    <t>Brandon S</t>
  </si>
  <si>
    <t>Sean P</t>
  </si>
  <si>
    <t>John I Jr</t>
  </si>
  <si>
    <t>Shannon L</t>
  </si>
  <si>
    <t>Kaitlin M</t>
  </si>
  <si>
    <t>Tracey L</t>
  </si>
  <si>
    <t>Timothy P</t>
  </si>
  <si>
    <t>Hugo M</t>
  </si>
  <si>
    <t>Daniel J Jr</t>
  </si>
  <si>
    <t>Austin D</t>
  </si>
  <si>
    <t>Becky G</t>
  </si>
  <si>
    <t>Allison A</t>
  </si>
  <si>
    <t>Patricia A</t>
  </si>
  <si>
    <t>Thomas Iv</t>
  </si>
  <si>
    <t>Bradley E</t>
  </si>
  <si>
    <t>Ruby J</t>
  </si>
  <si>
    <t>Robert A</t>
  </si>
  <si>
    <t>Yemane Adhane</t>
  </si>
  <si>
    <t>Jesse A</t>
  </si>
  <si>
    <t>Patrick M</t>
  </si>
  <si>
    <t>Daniell L</t>
  </si>
  <si>
    <t>Elizabeth L</t>
  </si>
  <si>
    <t>Stephanie C</t>
  </si>
  <si>
    <t>Mary K</t>
  </si>
  <si>
    <t>Samuel M</t>
  </si>
  <si>
    <t>Tom J</t>
  </si>
  <si>
    <t>Dougie J</t>
  </si>
  <si>
    <t>Jeremiah H</t>
  </si>
  <si>
    <t>Ashley J</t>
  </si>
  <si>
    <t>Turner J</t>
  </si>
  <si>
    <t>s  Katherine H</t>
  </si>
  <si>
    <t>Alison W</t>
  </si>
  <si>
    <t>Tammara C</t>
  </si>
  <si>
    <t>Jose Norberto Sr</t>
  </si>
  <si>
    <t>Laura M</t>
  </si>
  <si>
    <t>Melissa D</t>
  </si>
  <si>
    <t>Dan C Jr</t>
  </si>
  <si>
    <t>Wesley C</t>
  </si>
  <si>
    <t>Margaret P</t>
  </si>
  <si>
    <t>Tiffany K</t>
  </si>
  <si>
    <t>David M</t>
  </si>
  <si>
    <t>Christine E</t>
  </si>
  <si>
    <t>Lorcan A</t>
  </si>
  <si>
    <t>Paul M</t>
  </si>
  <si>
    <t>Brenda M</t>
  </si>
  <si>
    <t>Jeff H</t>
  </si>
  <si>
    <t>s  Bryn</t>
  </si>
  <si>
    <t>Aleah K</t>
  </si>
  <si>
    <t>Amanda R</t>
  </si>
  <si>
    <t>Murray W</t>
  </si>
  <si>
    <t>s  Meghan P</t>
  </si>
  <si>
    <t>Russell M</t>
  </si>
  <si>
    <t>Brock J</t>
  </si>
  <si>
    <t>Stephen F</t>
  </si>
  <si>
    <t>Lauren M</t>
  </si>
  <si>
    <t>Apolo U</t>
  </si>
  <si>
    <t>Leah C</t>
  </si>
  <si>
    <t>Peter T Ii</t>
  </si>
  <si>
    <t>Kindsey P</t>
  </si>
  <si>
    <t>Thomas G</t>
  </si>
  <si>
    <t>Kyle S</t>
  </si>
  <si>
    <t>Alexander J</t>
  </si>
  <si>
    <t>Dustin L</t>
  </si>
  <si>
    <t>s  Chloe</t>
  </si>
  <si>
    <t>Laurie B</t>
  </si>
  <si>
    <t>Rachel B</t>
  </si>
  <si>
    <t>Lindsay E</t>
  </si>
  <si>
    <t>Kathleen M</t>
  </si>
  <si>
    <t>Carolyn R</t>
  </si>
  <si>
    <t>Holly A</t>
  </si>
  <si>
    <t>s  Cynthia</t>
  </si>
  <si>
    <t>Christopher L</t>
  </si>
  <si>
    <t>Christopher W</t>
  </si>
  <si>
    <t>Norman H</t>
  </si>
  <si>
    <t>Tatyana K</t>
  </si>
  <si>
    <t>Tara D</t>
  </si>
  <si>
    <t>Rasim M</t>
  </si>
  <si>
    <t>Adriana S</t>
  </si>
  <si>
    <t>s  Kristen M</t>
  </si>
  <si>
    <t>Amanda C</t>
  </si>
  <si>
    <t>Erica J</t>
  </si>
  <si>
    <t>Chance B</t>
  </si>
  <si>
    <t>Kelsey M</t>
  </si>
  <si>
    <t>Nicholas E</t>
  </si>
  <si>
    <t>Chuck W Jr</t>
  </si>
  <si>
    <t>Louis C</t>
  </si>
  <si>
    <t>Ildiko M</t>
  </si>
  <si>
    <t>Melinda E</t>
  </si>
  <si>
    <t>Emily G</t>
  </si>
  <si>
    <t>Paula C</t>
  </si>
  <si>
    <t>Kirsten N</t>
  </si>
  <si>
    <t>Laura T</t>
  </si>
  <si>
    <t>Jeremy M</t>
  </si>
  <si>
    <t>Megan L</t>
  </si>
  <si>
    <t>Benjamin L</t>
  </si>
  <si>
    <t>Rob G</t>
  </si>
  <si>
    <t>Stefanie A</t>
  </si>
  <si>
    <t>Caroline F</t>
  </si>
  <si>
    <t>Julia J</t>
  </si>
  <si>
    <t>Trevor N</t>
  </si>
  <si>
    <t>Allison R</t>
  </si>
  <si>
    <t>Janae N</t>
  </si>
  <si>
    <t>Nicole F</t>
  </si>
  <si>
    <t>Krista L</t>
  </si>
  <si>
    <t>Benjamin W</t>
  </si>
  <si>
    <t>Julia M</t>
  </si>
  <si>
    <t>Shamus M</t>
  </si>
  <si>
    <t>Mary Beth</t>
  </si>
  <si>
    <t>Paige P</t>
  </si>
  <si>
    <t>Carissa A</t>
  </si>
  <si>
    <t>Kristin R</t>
  </si>
  <si>
    <t>Hilary K</t>
  </si>
  <si>
    <t>Carlos I</t>
  </si>
  <si>
    <t>Sarah S</t>
  </si>
  <si>
    <t>Shauna R</t>
  </si>
  <si>
    <t>Lindsay J</t>
  </si>
  <si>
    <t>Danya A</t>
  </si>
  <si>
    <t>Jesus Sr</t>
  </si>
  <si>
    <t>Catherine C</t>
  </si>
  <si>
    <t>Nathan J</t>
  </si>
  <si>
    <t>Charlie T</t>
  </si>
  <si>
    <t>Russell N</t>
  </si>
  <si>
    <t>Scott R</t>
  </si>
  <si>
    <t>Jose Francisco Sr</t>
  </si>
  <si>
    <t>Paul J</t>
  </si>
  <si>
    <t>Edward J</t>
  </si>
  <si>
    <t>Patrick A</t>
  </si>
  <si>
    <t>Geraint H</t>
  </si>
  <si>
    <t>Zachary A</t>
  </si>
  <si>
    <t>Brian W</t>
  </si>
  <si>
    <t>Ellen L</t>
  </si>
  <si>
    <t>Abigail R</t>
  </si>
  <si>
    <t>s  Grace H</t>
  </si>
  <si>
    <t>Caitie J</t>
  </si>
  <si>
    <t>Ian T</t>
  </si>
  <si>
    <t>Aaron R</t>
  </si>
  <si>
    <t>Caitlin H</t>
  </si>
  <si>
    <t>Harald E</t>
  </si>
  <si>
    <t>Siobhan A</t>
  </si>
  <si>
    <t>Andrea J</t>
  </si>
  <si>
    <t>Rachel A</t>
  </si>
  <si>
    <t>Chris C</t>
  </si>
  <si>
    <t>Erik C</t>
  </si>
  <si>
    <t>Shawn C</t>
  </si>
  <si>
    <t>Vajin L</t>
  </si>
  <si>
    <t>John K Jr</t>
  </si>
  <si>
    <t>Kirby W</t>
  </si>
  <si>
    <t>J A</t>
  </si>
  <si>
    <t>Dustin G</t>
  </si>
  <si>
    <t>Anthony G</t>
  </si>
  <si>
    <t>Eric N</t>
  </si>
  <si>
    <t>Patrick H</t>
  </si>
  <si>
    <t>Deborah L</t>
  </si>
  <si>
    <t>Brandon J</t>
  </si>
  <si>
    <t>Nina Wavik Sr</t>
  </si>
  <si>
    <t>Kathryn M</t>
  </si>
  <si>
    <t>Trent A</t>
  </si>
  <si>
    <t>Jennifer E</t>
  </si>
  <si>
    <t>Rebecca M</t>
  </si>
  <si>
    <t>Gregory S</t>
  </si>
  <si>
    <t>Alexandra S</t>
  </si>
  <si>
    <t>Amy K</t>
  </si>
  <si>
    <t>Christopher S</t>
  </si>
  <si>
    <t>Eric S</t>
  </si>
  <si>
    <t>Martha L</t>
  </si>
  <si>
    <t>Jeffrey M</t>
  </si>
  <si>
    <t>Mohd Syahidan</t>
  </si>
  <si>
    <t>Christi A</t>
  </si>
  <si>
    <t>Sandra K</t>
  </si>
  <si>
    <t>Julia R</t>
  </si>
  <si>
    <t>Sean Henry</t>
  </si>
  <si>
    <t>Abby L</t>
  </si>
  <si>
    <t>Alvaro Sr</t>
  </si>
  <si>
    <t>Mark P</t>
  </si>
  <si>
    <t>Mario Jr</t>
  </si>
  <si>
    <t>Alan F</t>
  </si>
  <si>
    <t>Jacob J</t>
  </si>
  <si>
    <t>Jose Tomas</t>
  </si>
  <si>
    <t>Mary Evan</t>
  </si>
  <si>
    <t>Justin K</t>
  </si>
  <si>
    <t>Evelyn L</t>
  </si>
  <si>
    <t>s  Kathleen</t>
  </si>
  <si>
    <t>John T</t>
  </si>
  <si>
    <t>Candice M</t>
  </si>
  <si>
    <t>Theodore A</t>
  </si>
  <si>
    <t>Meghan K</t>
  </si>
  <si>
    <t>Susan E</t>
  </si>
  <si>
    <t>Juan D Sr</t>
  </si>
  <si>
    <t>Evan P</t>
  </si>
  <si>
    <t>Aaron K</t>
  </si>
  <si>
    <t>Name</t>
  </si>
  <si>
    <t>No</t>
  </si>
  <si>
    <t>Yes</t>
  </si>
  <si>
    <t>Obesity</t>
  </si>
  <si>
    <t>Diabetes</t>
  </si>
  <si>
    <t>Prediabetes</t>
  </si>
  <si>
    <t>Normal</t>
  </si>
  <si>
    <t>Over Weight</t>
  </si>
  <si>
    <t>Healthy Weight</t>
  </si>
  <si>
    <t>Under Weight</t>
  </si>
  <si>
    <t>Jul</t>
  </si>
  <si>
    <t>tier - 2</t>
  </si>
  <si>
    <t>tier - 3</t>
  </si>
  <si>
    <t>R1013</t>
  </si>
  <si>
    <t>Nov</t>
  </si>
  <si>
    <t>tier - 1</t>
  </si>
  <si>
    <t>Jun</t>
  </si>
  <si>
    <t>Sep</t>
  </si>
  <si>
    <t>R1012</t>
  </si>
  <si>
    <t>Dec</t>
  </si>
  <si>
    <t>Aug</t>
  </si>
  <si>
    <t>Oct</t>
  </si>
  <si>
    <t>R1011</t>
  </si>
  <si>
    <t>R1015</t>
  </si>
  <si>
    <t>R1019</t>
  </si>
  <si>
    <t>R1016</t>
  </si>
  <si>
    <t>R1018</t>
  </si>
  <si>
    <t>R1025</t>
  </si>
  <si>
    <t>R1024</t>
  </si>
  <si>
    <t>R1023</t>
  </si>
  <si>
    <t>R1014</t>
  </si>
  <si>
    <t>R1021</t>
  </si>
  <si>
    <t>R1017</t>
  </si>
  <si>
    <t>R1020</t>
  </si>
  <si>
    <t>R1026</t>
  </si>
  <si>
    <t>R1022</t>
  </si>
  <si>
    <t>average</t>
  </si>
  <si>
    <t>max</t>
  </si>
  <si>
    <t>min</t>
  </si>
  <si>
    <t>sum</t>
  </si>
  <si>
    <t>median</t>
  </si>
  <si>
    <t>std.dev.s</t>
  </si>
  <si>
    <t>std.dev.p</t>
  </si>
  <si>
    <t>median = 39</t>
  </si>
  <si>
    <t>mode = 18</t>
  </si>
  <si>
    <t>TIER-3</t>
  </si>
  <si>
    <t>T1-9073419.19</t>
  </si>
  <si>
    <t>T2-15836896.02</t>
  </si>
  <si>
    <t>T3-6557352.62</t>
  </si>
  <si>
    <t>Row Labels</t>
  </si>
  <si>
    <t>Grand Total</t>
  </si>
  <si>
    <t>Cancer History</t>
  </si>
  <si>
    <t>Smoking Status</t>
  </si>
  <si>
    <t>Count of Customer ID</t>
  </si>
  <si>
    <t>Total Number of Major Surgeries</t>
  </si>
  <si>
    <t>Average of HBA1C</t>
  </si>
  <si>
    <t>Column Labels</t>
  </si>
  <si>
    <t>Average of charges</t>
  </si>
  <si>
    <t>4-Aug-1962</t>
  </si>
  <si>
    <t>27-Oct-1994</t>
  </si>
  <si>
    <t>27-Jun-1958</t>
  </si>
  <si>
    <t>4-Sep-1963</t>
  </si>
  <si>
    <t>29-Dec-1978</t>
  </si>
  <si>
    <t>22-Jul-1959</t>
  </si>
  <si>
    <t>27-Oct-1965</t>
  </si>
  <si>
    <t>11-Oct-1962</t>
  </si>
  <si>
    <t>1-Dec-1968</t>
  </si>
  <si>
    <t>21-Dec-1961</t>
  </si>
  <si>
    <t>27-Aug-1962</t>
  </si>
  <si>
    <t>16-Nov-1958</t>
  </si>
  <si>
    <t>5-Aug-1963</t>
  </si>
  <si>
    <t>7-Nov-1964</t>
  </si>
  <si>
    <t>27-Sep-1971</t>
  </si>
  <si>
    <t>13-Jun-1961</t>
  </si>
  <si>
    <t>4-Oct-1959</t>
  </si>
  <si>
    <t>3-Sep-1958</t>
  </si>
  <si>
    <t>28-Dec-1970</t>
  </si>
  <si>
    <t>14-Jul-1959</t>
  </si>
  <si>
    <t>15-Sep-1958</t>
  </si>
  <si>
    <t>17-Nov-1960</t>
  </si>
  <si>
    <t>23-Jun-1969</t>
  </si>
  <si>
    <t>8-Aug-1961</t>
  </si>
  <si>
    <t>6-Dec-1971</t>
  </si>
  <si>
    <t>17-Aug-1978</t>
  </si>
  <si>
    <t>2-Dec-1976</t>
  </si>
  <si>
    <t>4-Dec-1962</t>
  </si>
  <si>
    <t>30-Sep-1985</t>
  </si>
  <si>
    <t>12-Aug-1979</t>
  </si>
  <si>
    <t>21-Dec-1960</t>
  </si>
  <si>
    <t>9-Aug-1974</t>
  </si>
  <si>
    <t>17-Dec-1962</t>
  </si>
  <si>
    <t>13-Aug-1971</t>
  </si>
  <si>
    <t>11-Oct-1993</t>
  </si>
  <si>
    <t>2-Aug-2000</t>
  </si>
  <si>
    <t>14-Sep-1967</t>
  </si>
  <si>
    <t>29-Oct-1971</t>
  </si>
  <si>
    <t>24-Nov-1968</t>
  </si>
  <si>
    <t>1-Jun-1975</t>
  </si>
  <si>
    <t>16-Jul-1988</t>
  </si>
  <si>
    <t>5-Oct-1966</t>
  </si>
  <si>
    <t>10-Nov-1980</t>
  </si>
  <si>
    <t>2-Jul-1966</t>
  </si>
  <si>
    <t>25-Oct-1966</t>
  </si>
  <si>
    <t>29-Dec-1986</t>
  </si>
  <si>
    <t>22-Aug-1965</t>
  </si>
  <si>
    <t>3-Dec-1969</t>
  </si>
  <si>
    <t>29-Nov-1965</t>
  </si>
  <si>
    <t>4-Nov-1978</t>
  </si>
  <si>
    <t>23-Oct-1975</t>
  </si>
  <si>
    <t>10-Sep-1972</t>
  </si>
  <si>
    <t>29-Oct-1965</t>
  </si>
  <si>
    <t>21-Oct-1977</t>
  </si>
  <si>
    <t>3-Nov-1971</t>
  </si>
  <si>
    <t>27-Dec-1979</t>
  </si>
  <si>
    <t>27-Jun-1967</t>
  </si>
  <si>
    <t>3-Aug-1968</t>
  </si>
  <si>
    <t>28-Jun-1967</t>
  </si>
  <si>
    <t>15-Aug-1975</t>
  </si>
  <si>
    <t>18-Sep-1973</t>
  </si>
  <si>
    <t>3-Jul-1979</t>
  </si>
  <si>
    <t>9-Dec-1997</t>
  </si>
  <si>
    <t>28-Nov-1976</t>
  </si>
  <si>
    <t>19-Dec-1968</t>
  </si>
  <si>
    <t>10-Nov-1984</t>
  </si>
  <si>
    <t>8-Jun-1972</t>
  </si>
  <si>
    <t>21-Sep-1966</t>
  </si>
  <si>
    <t>22-Sep-1962</t>
  </si>
  <si>
    <t>29-Sep-1975</t>
  </si>
  <si>
    <t>14-Nov-1975</t>
  </si>
  <si>
    <t>29-Oct-1976</t>
  </si>
  <si>
    <t>24-Nov-1974</t>
  </si>
  <si>
    <t>22-Dec-1967</t>
  </si>
  <si>
    <t>16-Oct-1971</t>
  </si>
  <si>
    <t>7-Oct-1964</t>
  </si>
  <si>
    <t>27-Aug-1977</t>
  </si>
  <si>
    <t>6-Jun-1964</t>
  </si>
  <si>
    <t>8-Aug-1969</t>
  </si>
  <si>
    <t>6-Sep-1972</t>
  </si>
  <si>
    <t>12-Aug-1972</t>
  </si>
  <si>
    <t>11-Oct-1979</t>
  </si>
  <si>
    <t>5-Jun-1974</t>
  </si>
  <si>
    <t>8-Sep-1983</t>
  </si>
  <si>
    <t>16-Sep-1979</t>
  </si>
  <si>
    <t>4-Aug-1992</t>
  </si>
  <si>
    <t>2-Jul-1999</t>
  </si>
  <si>
    <t>10-Jun-1972</t>
  </si>
  <si>
    <t>26-Dec-1976</t>
  </si>
  <si>
    <t>25-Sep-1970</t>
  </si>
  <si>
    <t>10-Jul-1975</t>
  </si>
  <si>
    <t>3-Nov-1985</t>
  </si>
  <si>
    <t>12-Aug-1966</t>
  </si>
  <si>
    <t>4-Sep-1962</t>
  </si>
  <si>
    <t>27-Jun-1977</t>
  </si>
  <si>
    <t>4-Oct-1981</t>
  </si>
  <si>
    <t>28-Jul-1981</t>
  </si>
  <si>
    <t>18-Aug-1979</t>
  </si>
  <si>
    <t>21-Oct-1985</t>
  </si>
  <si>
    <t>14-Oct-1983</t>
  </si>
  <si>
    <t>20-Dec-1978</t>
  </si>
  <si>
    <t>25-Dec-1982</t>
  </si>
  <si>
    <t>8-Aug-1987</t>
  </si>
  <si>
    <t>2-Dec-1975</t>
  </si>
  <si>
    <t>22-Aug-1985</t>
  </si>
  <si>
    <t>1-Jun-1983</t>
  </si>
  <si>
    <t>17-Jul-1985</t>
  </si>
  <si>
    <t>24-Jul-1987</t>
  </si>
  <si>
    <t>17-Dec-1973</t>
  </si>
  <si>
    <t>12-Aug-1977</t>
  </si>
  <si>
    <t>16-Jul-2003</t>
  </si>
  <si>
    <t>29-Sep-1968</t>
  </si>
  <si>
    <t>17-Dec-1977</t>
  </si>
  <si>
    <t>7-Aug-1995</t>
  </si>
  <si>
    <t>5-Jul-1981</t>
  </si>
  <si>
    <t>12-Jul-1978</t>
  </si>
  <si>
    <t>24-Jun-1966</t>
  </si>
  <si>
    <t>5-Aug-1978</t>
  </si>
  <si>
    <t>16-Aug-1982</t>
  </si>
  <si>
    <t>30-Nov-1992</t>
  </si>
  <si>
    <t>7-Jul-1962</t>
  </si>
  <si>
    <t>4-Aug-1982</t>
  </si>
  <si>
    <t>20-Sep-1985</t>
  </si>
  <si>
    <t>12-Oct-1978</t>
  </si>
  <si>
    <t>24-Sep-1980</t>
  </si>
  <si>
    <t>15-Dec-1976</t>
  </si>
  <si>
    <t>16-Jun-1987</t>
  </si>
  <si>
    <t>30-Jul-1967</t>
  </si>
  <si>
    <t>3-Dec-1979</t>
  </si>
  <si>
    <t>5-Dec-2004</t>
  </si>
  <si>
    <t>8-Nov-1991</t>
  </si>
  <si>
    <t>15-Jun-1976</t>
  </si>
  <si>
    <t>2-Nov-1991</t>
  </si>
  <si>
    <t>22-Nov-1991</t>
  </si>
  <si>
    <t>20-Jul-1986</t>
  </si>
  <si>
    <t>13-Jul-1990</t>
  </si>
  <si>
    <t>12-Nov-1999</t>
  </si>
  <si>
    <t>21-Jun-1986</t>
  </si>
  <si>
    <t>23-Dec-1971</t>
  </si>
  <si>
    <t>22-Aug-1970</t>
  </si>
  <si>
    <t>17-Sep-2002</t>
  </si>
  <si>
    <t>12-Jun-1980</t>
  </si>
  <si>
    <t>30-Oct-1989</t>
  </si>
  <si>
    <t>16-Aug-1980</t>
  </si>
  <si>
    <t>16-Jun-1964</t>
  </si>
  <si>
    <t>8-Sep-1989</t>
  </si>
  <si>
    <t>19-Nov-1972</t>
  </si>
  <si>
    <t>29-Jul-1998</t>
  </si>
  <si>
    <t>9-Sep-1979</t>
  </si>
  <si>
    <t>26-Jul-1983</t>
  </si>
  <si>
    <t>15-Aug-1986</t>
  </si>
  <si>
    <t>18-Sep-1976</t>
  </si>
  <si>
    <t>10-Oct-1988</t>
  </si>
  <si>
    <t>28-Oct-1970</t>
  </si>
  <si>
    <t>20-Jun-1982</t>
  </si>
  <si>
    <t>16-Nov-1990</t>
  </si>
  <si>
    <t>12-Oct-2000</t>
  </si>
  <si>
    <t>27-Sep-2002</t>
  </si>
  <si>
    <t>3-Aug-1979</t>
  </si>
  <si>
    <t>30-Oct-1969</t>
  </si>
  <si>
    <t>9-Nov-1975</t>
  </si>
  <si>
    <t>17-Nov-1985</t>
  </si>
  <si>
    <t>17-Oct-1990</t>
  </si>
  <si>
    <t>5-Sep-2000</t>
  </si>
  <si>
    <t>30-Oct-1995</t>
  </si>
  <si>
    <t>10-Jun-1989</t>
  </si>
  <si>
    <t>17-Dec-1988</t>
  </si>
  <si>
    <t>1-Nov-1991</t>
  </si>
  <si>
    <t>13-Sep-1992</t>
  </si>
  <si>
    <t>25-Aug-1992</t>
  </si>
  <si>
    <t>13-Aug-1977</t>
  </si>
  <si>
    <t>22-Oct-1968</t>
  </si>
  <si>
    <t>10-Jun-1991</t>
  </si>
  <si>
    <t>24-Jul-1963</t>
  </si>
  <si>
    <t>21-Jun-2003</t>
  </si>
  <si>
    <t>5-Dec-1972</t>
  </si>
  <si>
    <t>4-Jul-1992</t>
  </si>
  <si>
    <t>6-Oct-1992</t>
  </si>
  <si>
    <t>28-Dec-1965</t>
  </si>
  <si>
    <t>14-Jul-1970</t>
  </si>
  <si>
    <t>29-Jul-1961</t>
  </si>
  <si>
    <t>9-Oct-1992</t>
  </si>
  <si>
    <t>9-Aug-1973</t>
  </si>
  <si>
    <t>19-Nov-1962</t>
  </si>
  <si>
    <t>9-Dec-2003</t>
  </si>
  <si>
    <t>5-Jun-1975</t>
  </si>
  <si>
    <t>18-Oct-1967</t>
  </si>
  <si>
    <t>16-Jun-1992</t>
  </si>
  <si>
    <t>25-Dec-2004</t>
  </si>
  <si>
    <t>5-Sep-2003</t>
  </si>
  <si>
    <t>28-Dec-1993</t>
  </si>
  <si>
    <t>1-Oct-1999</t>
  </si>
  <si>
    <t>6-Dec-1974</t>
  </si>
  <si>
    <t>30-Aug-2004</t>
  </si>
  <si>
    <t>12-Jun-1997</t>
  </si>
  <si>
    <t>4-Nov-1979</t>
  </si>
  <si>
    <t>20-Aug-1996</t>
  </si>
  <si>
    <t>22-Jul-1963</t>
  </si>
  <si>
    <t>4-Sep-1999</t>
  </si>
  <si>
    <t>22-Nov-1981</t>
  </si>
  <si>
    <t>18-Jun-1992</t>
  </si>
  <si>
    <t>4-Oct-1976</t>
  </si>
  <si>
    <t>15-Jul-1974</t>
  </si>
  <si>
    <t>19-Dec-1978</t>
  </si>
  <si>
    <t>17-Dec-2000</t>
  </si>
  <si>
    <t>19-Nov-2000</t>
  </si>
  <si>
    <t>13-Oct-2000</t>
  </si>
  <si>
    <t>10-Aug-1971</t>
  </si>
  <si>
    <t>29-Aug-1964</t>
  </si>
  <si>
    <t>27-Oct-1973</t>
  </si>
  <si>
    <t>16-Dec-1973</t>
  </si>
  <si>
    <t>20-Nov-1988</t>
  </si>
  <si>
    <t>22-Sep-1971</t>
  </si>
  <si>
    <t>19-Sep-1988</t>
  </si>
  <si>
    <t>9-Jul-1997</t>
  </si>
  <si>
    <t>30-Dec-1967</t>
  </si>
  <si>
    <t>22-Dec-1998</t>
  </si>
  <si>
    <t>29-Jun-1977</t>
  </si>
  <si>
    <t>29-Aug-1975</t>
  </si>
  <si>
    <t>5-Jul-1982</t>
  </si>
  <si>
    <t>22-Aug-1997</t>
  </si>
  <si>
    <t>22-Aug-1998</t>
  </si>
  <si>
    <t>7-Oct-1967</t>
  </si>
  <si>
    <t>29-Jul-1983</t>
  </si>
  <si>
    <t>17-Oct-1995</t>
  </si>
  <si>
    <t>17-Sep-2003</t>
  </si>
  <si>
    <t>27-Dec-1995</t>
  </si>
  <si>
    <t>3-Jul-2003</t>
  </si>
  <si>
    <t>7-Jul-1994</t>
  </si>
  <si>
    <t>9-Oct-2004</t>
  </si>
  <si>
    <t>25-Nov-1976</t>
  </si>
  <si>
    <t>24-Jun-1998</t>
  </si>
  <si>
    <t>24-Sep-1990</t>
  </si>
  <si>
    <t>5-Oct-2003</t>
  </si>
  <si>
    <t>1-Oct-1984</t>
  </si>
  <si>
    <t>2-Oct-1983</t>
  </si>
  <si>
    <t>1-Nov-2004</t>
  </si>
  <si>
    <t>11-Oct-1986</t>
  </si>
  <si>
    <t>11-Jun-1998</t>
  </si>
  <si>
    <t>5-Jul-1962</t>
  </si>
  <si>
    <t>21-Jul-1975</t>
  </si>
  <si>
    <t>25-Aug-1971</t>
  </si>
  <si>
    <t>6-Nov-1999</t>
  </si>
  <si>
    <t>26-Dec-2002</t>
  </si>
  <si>
    <t>26-Jul-1972</t>
  </si>
  <si>
    <t>25-Sep-1994</t>
  </si>
  <si>
    <t>27-Dec-2000</t>
  </si>
  <si>
    <t>9-Aug-1997</t>
  </si>
  <si>
    <t>26-Oct-2000</t>
  </si>
  <si>
    <t>11-Dec-1962</t>
  </si>
  <si>
    <t>12-Sep-2003</t>
  </si>
  <si>
    <t>28-Nov-1993</t>
  </si>
  <si>
    <t>9-Sep-2003</t>
  </si>
  <si>
    <t>22-Jul-1984</t>
  </si>
  <si>
    <t>25-Aug-2002</t>
  </si>
  <si>
    <t>18-Jun-1970</t>
  </si>
  <si>
    <t>7-Dec-1985</t>
  </si>
  <si>
    <t>5-Sep-1972</t>
  </si>
  <si>
    <t>28-Nov-2003</t>
  </si>
  <si>
    <t>12-Oct-1990</t>
  </si>
  <si>
    <t>15-Jul-1985</t>
  </si>
  <si>
    <t>1-Jul-1962</t>
  </si>
  <si>
    <t>28-Jul-1994</t>
  </si>
  <si>
    <t>10-Jul-1967</t>
  </si>
  <si>
    <t>8-Jul-1995</t>
  </si>
  <si>
    <t>24-Aug-1971</t>
  </si>
  <si>
    <t>17-Nov-1981</t>
  </si>
  <si>
    <t>4-Dec-1995</t>
  </si>
  <si>
    <t>12-Dec-1980</t>
  </si>
  <si>
    <t>7-Nov-1972</t>
  </si>
  <si>
    <t>9-Jul-1990</t>
  </si>
  <si>
    <t>30-Sep-1990</t>
  </si>
  <si>
    <t>1-Nov-1968</t>
  </si>
  <si>
    <t>8-Oct-2003</t>
  </si>
  <si>
    <t>19-Sep-1976</t>
  </si>
  <si>
    <t>27-Sep-1981</t>
  </si>
  <si>
    <t>9-Aug-1976</t>
  </si>
  <si>
    <t>19-Oct-1972</t>
  </si>
  <si>
    <t>2-Dec-1986</t>
  </si>
  <si>
    <t>17-Dec-1975</t>
  </si>
  <si>
    <t>8-Sep-1994</t>
  </si>
  <si>
    <t>11-Sep-1969</t>
  </si>
  <si>
    <t>10-Nov-1978</t>
  </si>
  <si>
    <t>13-Sep-1993</t>
  </si>
  <si>
    <t>21-Sep-1972</t>
  </si>
  <si>
    <t>25-Sep-1975</t>
  </si>
  <si>
    <t>10-Sep-1984</t>
  </si>
  <si>
    <t>14-Oct-1977</t>
  </si>
  <si>
    <t>13-Dec-1960</t>
  </si>
  <si>
    <t>29-Oct-1975</t>
  </si>
  <si>
    <t>8-Oct-1974</t>
  </si>
  <si>
    <t>27-Sep-1995</t>
  </si>
  <si>
    <t>9-Jul-1968</t>
  </si>
  <si>
    <t>22-Jul-2000</t>
  </si>
  <si>
    <t>9-Nov-2004</t>
  </si>
  <si>
    <t>9-Sep-1961</t>
  </si>
  <si>
    <t>5-Sep-1988</t>
  </si>
  <si>
    <t>21-Dec-1983</t>
  </si>
  <si>
    <t>21-Sep-1999</t>
  </si>
  <si>
    <t>11-Nov-1970</t>
  </si>
  <si>
    <t>10-Aug-1986</t>
  </si>
  <si>
    <t>3-Sep-1983</t>
  </si>
  <si>
    <t>28-Oct-1998</t>
  </si>
  <si>
    <t>3-Sep-1976</t>
  </si>
  <si>
    <t>30-Jul-1969</t>
  </si>
  <si>
    <t>1-Jun-2004</t>
  </si>
  <si>
    <t>24-Jul-1972</t>
  </si>
  <si>
    <t>15-Sep-1962</t>
  </si>
  <si>
    <t>13-Sep-1963</t>
  </si>
  <si>
    <t>11-Aug-1958</t>
  </si>
  <si>
    <t>25-Dec-1971</t>
  </si>
  <si>
    <t>2-Sep-1979</t>
  </si>
  <si>
    <t>16-Jun-1967</t>
  </si>
  <si>
    <t>4-Aug-1981</t>
  </si>
  <si>
    <t>5-Oct-1991</t>
  </si>
  <si>
    <t>12-Jun-1976</t>
  </si>
  <si>
    <t>30-Dec-1988</t>
  </si>
  <si>
    <t>19-Aug-1975</t>
  </si>
  <si>
    <t>30-Dec-1989</t>
  </si>
  <si>
    <t>29-Oct-1982</t>
  </si>
  <si>
    <t>13-Aug-1981</t>
  </si>
  <si>
    <t>20-Jun-1998</t>
  </si>
  <si>
    <t>23-Aug-1973</t>
  </si>
  <si>
    <t>27-Jul-1993</t>
  </si>
  <si>
    <t>3-Nov-1975</t>
  </si>
  <si>
    <t>20-Oct-1959</t>
  </si>
  <si>
    <t>16-Jul-1987</t>
  </si>
  <si>
    <t>7-Nov-1985</t>
  </si>
  <si>
    <t>5-Jun-1958</t>
  </si>
  <si>
    <t>21-Jul-1978</t>
  </si>
  <si>
    <t>9-Jul-1969</t>
  </si>
  <si>
    <t>8-Nov-1976</t>
  </si>
  <si>
    <t>24-Dec-1961</t>
  </si>
  <si>
    <t>29-Nov-1978</t>
  </si>
  <si>
    <t>14-Jul-1980</t>
  </si>
  <si>
    <t>7-Jul-1992</t>
  </si>
  <si>
    <t>1-Sep-2003</t>
  </si>
  <si>
    <t>5-Dec-1959</t>
  </si>
  <si>
    <t>25-Jul-1962</t>
  </si>
  <si>
    <t>3-Aug-1961</t>
  </si>
  <si>
    <t>5-Dec-1990</t>
  </si>
  <si>
    <t>27-Sep-1985</t>
  </si>
  <si>
    <t>11-Dec-1982</t>
  </si>
  <si>
    <t>16-Sep-1974</t>
  </si>
  <si>
    <t>2-Dec-1977</t>
  </si>
  <si>
    <t>24-Dec-1990</t>
  </si>
  <si>
    <t>25-Nov-1963</t>
  </si>
  <si>
    <t>6-Sep-1999</t>
  </si>
  <si>
    <t>22-Nov-1960</t>
  </si>
  <si>
    <t>29-Nov-1985</t>
  </si>
  <si>
    <t>21-Dec-1999</t>
  </si>
  <si>
    <t>28-Jul-1961</t>
  </si>
  <si>
    <t>4-Jun-1991</t>
  </si>
  <si>
    <t>21-Nov-1989</t>
  </si>
  <si>
    <t>4-Dec-1985</t>
  </si>
  <si>
    <t>6-Jul-1960</t>
  </si>
  <si>
    <t>6-Dec-2002</t>
  </si>
  <si>
    <t>3-Jul-1992</t>
  </si>
  <si>
    <t>7-Oct-1997</t>
  </si>
  <si>
    <t>9-Sep-1997</t>
  </si>
  <si>
    <t>11-Jun-1992</t>
  </si>
  <si>
    <t>6-Nov-1985</t>
  </si>
  <si>
    <t>19-Oct-1965</t>
  </si>
  <si>
    <t>3-Oct-1981</t>
  </si>
  <si>
    <t>5-Dec-1985</t>
  </si>
  <si>
    <t>15-Sep-1988</t>
  </si>
  <si>
    <t>16-Oct-1969</t>
  </si>
  <si>
    <t>6-Jun-1968</t>
  </si>
  <si>
    <t>2-Dec-1999</t>
  </si>
  <si>
    <t>21-Dec-1965</t>
  </si>
  <si>
    <t>2-Oct-1970</t>
  </si>
  <si>
    <t>13-Dec-1990</t>
  </si>
  <si>
    <t>2-Jul-1994</t>
  </si>
  <si>
    <t>30-Jun-1958</t>
  </si>
  <si>
    <t>9-Jul-1960</t>
  </si>
  <si>
    <t>9-Nov-2000</t>
  </si>
  <si>
    <t>17-Jun-2002</t>
  </si>
  <si>
    <t>25-Dec-1958</t>
  </si>
  <si>
    <t>22-Aug-1991</t>
  </si>
  <si>
    <t>22-Jul-1988</t>
  </si>
  <si>
    <t>5-Sep-2004</t>
  </si>
  <si>
    <t>27-Aug-1970</t>
  </si>
  <si>
    <t>21-Sep-1974</t>
  </si>
  <si>
    <t>4-Jun-1975</t>
  </si>
  <si>
    <t>7-Jul-1973</t>
  </si>
  <si>
    <t>11-Oct-2002</t>
  </si>
  <si>
    <t>9-Jul-1966</t>
  </si>
  <si>
    <t>26-Dec-2000</t>
  </si>
  <si>
    <t>5-Jun-2001</t>
  </si>
  <si>
    <t>3-Dec-1970</t>
  </si>
  <si>
    <t>21-Aug-1963</t>
  </si>
  <si>
    <t>17-Jul-1972</t>
  </si>
  <si>
    <t>2-Aug-2001</t>
  </si>
  <si>
    <t>11-Dec-1968</t>
  </si>
  <si>
    <t>22-Aug-1968</t>
  </si>
  <si>
    <t>26-Sep-1972</t>
  </si>
  <si>
    <t>14-Dec-1975</t>
  </si>
  <si>
    <t>24-Nov-1998</t>
  </si>
  <si>
    <t>14-Jun-1998</t>
  </si>
  <si>
    <t>14-Jun-1987</t>
  </si>
  <si>
    <t>23-Jul-1969</t>
  </si>
  <si>
    <t>26-Nov-1970</t>
  </si>
  <si>
    <t>10-Jun-1995</t>
  </si>
  <si>
    <t>9-Sep-1994</t>
  </si>
  <si>
    <t>11-Oct-1992</t>
  </si>
  <si>
    <t>28-Aug-1996</t>
  </si>
  <si>
    <t>12-Jun-1970</t>
  </si>
  <si>
    <t>12-Oct-1976</t>
  </si>
  <si>
    <t>13-Jun-1975</t>
  </si>
  <si>
    <t>14-Sep-1972</t>
  </si>
  <si>
    <t>21-Oct-1961</t>
  </si>
  <si>
    <t>6-Jul-1968</t>
  </si>
  <si>
    <t>30-Nov-1970</t>
  </si>
  <si>
    <t>7-Oct-1999</t>
  </si>
  <si>
    <t>3-Aug-2004</t>
  </si>
  <si>
    <t>16-Dec-1964</t>
  </si>
  <si>
    <t>10-Sep-1974</t>
  </si>
  <si>
    <t>13-Jun-1973</t>
  </si>
  <si>
    <t>30-Dec-2003</t>
  </si>
  <si>
    <t>10-Jul-1971</t>
  </si>
  <si>
    <t>8-Aug-1970</t>
  </si>
  <si>
    <t>27-Jun-1973</t>
  </si>
  <si>
    <t>2-Jun-1974</t>
  </si>
  <si>
    <t>26-Aug-1983</t>
  </si>
  <si>
    <t>13-Nov-1975</t>
  </si>
  <si>
    <t>22-Oct-1973</t>
  </si>
  <si>
    <t>3-Oct-1994</t>
  </si>
  <si>
    <t>14-Nov-1969</t>
  </si>
  <si>
    <t>7-Aug-1997</t>
  </si>
  <si>
    <t>14-Dec-2003</t>
  </si>
  <si>
    <t>9-Sep-1975</t>
  </si>
  <si>
    <t>9-Nov-1970</t>
  </si>
  <si>
    <t>25-Jul-2003</t>
  </si>
  <si>
    <t>14-Nov-1979</t>
  </si>
  <si>
    <t>18-Aug-1966</t>
  </si>
  <si>
    <t>26-Aug-1999</t>
  </si>
  <si>
    <t>27-Dec-1982</t>
  </si>
  <si>
    <t>16-Jun-1971</t>
  </si>
  <si>
    <t>24-Aug-1965</t>
  </si>
  <si>
    <t>12-Sep-1980</t>
  </si>
  <si>
    <t>28-Aug-2001</t>
  </si>
  <si>
    <t>14-Oct-1989</t>
  </si>
  <si>
    <t>19-Dec-1975</t>
  </si>
  <si>
    <t>28-Sep-2003</t>
  </si>
  <si>
    <t>17-Aug-1979</t>
  </si>
  <si>
    <t>27-Aug-1963</t>
  </si>
  <si>
    <t>28-Sep-1979</t>
  </si>
  <si>
    <t>20-Sep-1979</t>
  </si>
  <si>
    <t>18-Jul-1976</t>
  </si>
  <si>
    <t>16-Nov-1962</t>
  </si>
  <si>
    <t>25-Dec-1983</t>
  </si>
  <si>
    <t>12-Jun-1999</t>
  </si>
  <si>
    <t>21-Nov-1990</t>
  </si>
  <si>
    <t>4-Sep-1980</t>
  </si>
  <si>
    <t>4-Aug-2004</t>
  </si>
  <si>
    <t>10-Dec-1980</t>
  </si>
  <si>
    <t>3-Sep-1974</t>
  </si>
  <si>
    <t>14-Oct-1974</t>
  </si>
  <si>
    <t>26-Aug-1969</t>
  </si>
  <si>
    <t>23-Nov-1977</t>
  </si>
  <si>
    <t>2-Jul-1983</t>
  </si>
  <si>
    <t>27-Nov-1987</t>
  </si>
  <si>
    <t>19-Nov-1964</t>
  </si>
  <si>
    <t>8-Sep-1967</t>
  </si>
  <si>
    <t>4-Aug-1986</t>
  </si>
  <si>
    <t>14-Sep-1992</t>
  </si>
  <si>
    <t>1-Aug-1965</t>
  </si>
  <si>
    <t>17-Dec-1967</t>
  </si>
  <si>
    <t>13-Oct-1969</t>
  </si>
  <si>
    <t>18-Oct-1962</t>
  </si>
  <si>
    <t>12-Jul-1985</t>
  </si>
  <si>
    <t>2-Jul-1962</t>
  </si>
  <si>
    <t>17-Sep-1985</t>
  </si>
  <si>
    <t>7-Sep-1993</t>
  </si>
  <si>
    <t>22-Aug-1966</t>
  </si>
  <si>
    <t>17-Oct-1987</t>
  </si>
  <si>
    <t>8-Jun-1994</t>
  </si>
  <si>
    <t>9-Jul-2002</t>
  </si>
  <si>
    <t>6-Oct-1983</t>
  </si>
  <si>
    <t>25-Jul-1988</t>
  </si>
  <si>
    <t>10-Aug-1966</t>
  </si>
  <si>
    <t>9-Oct-1980</t>
  </si>
  <si>
    <t>18-Oct-1997</t>
  </si>
  <si>
    <t>30-Oct-1979</t>
  </si>
  <si>
    <t>14-Jun-1972</t>
  </si>
  <si>
    <t>8-Aug-1990</t>
  </si>
  <si>
    <t>27-Aug-1994</t>
  </si>
  <si>
    <t>24-Sep-1978</t>
  </si>
  <si>
    <t>14-Jul-1963</t>
  </si>
  <si>
    <t>19-Aug-1992</t>
  </si>
  <si>
    <t>8-Nov-1980</t>
  </si>
  <si>
    <t>30-Nov-1987</t>
  </si>
  <si>
    <t>15-Dec-1982</t>
  </si>
  <si>
    <t>6-Sep-1993</t>
  </si>
  <si>
    <t>30-Jun-1987</t>
  </si>
  <si>
    <t>24-Aug-1991</t>
  </si>
  <si>
    <t>15-Nov-1966</t>
  </si>
  <si>
    <t>29-Jul-1967</t>
  </si>
  <si>
    <t>28-Dec-1985</t>
  </si>
  <si>
    <t>16-Sep-1991</t>
  </si>
  <si>
    <t>2-Jul-1979</t>
  </si>
  <si>
    <t>28-Sep-1993</t>
  </si>
  <si>
    <t>5-Jun-1989</t>
  </si>
  <si>
    <t>19-Dec-1983</t>
  </si>
  <si>
    <t>24-Oct-1988</t>
  </si>
  <si>
    <t>6-Aug-1998</t>
  </si>
  <si>
    <t>20-Oct-1963</t>
  </si>
  <si>
    <t>3-Aug-1969</t>
  </si>
  <si>
    <t>6-Dec-1963</t>
  </si>
  <si>
    <t>24-Jul-2003</t>
  </si>
  <si>
    <t>18-Dec-1962</t>
  </si>
  <si>
    <t>15-Oct-1979</t>
  </si>
  <si>
    <t>28-Nov-1995</t>
  </si>
  <si>
    <t>19-Nov-1979</t>
  </si>
  <si>
    <t>27-Dec-1992</t>
  </si>
  <si>
    <t>30-Aug-1967</t>
  </si>
  <si>
    <t>17-Oct-1970</t>
  </si>
  <si>
    <t>23-Sep-1998</t>
  </si>
  <si>
    <t>12-Aug-1986</t>
  </si>
  <si>
    <t>26-Sep-1964</t>
  </si>
  <si>
    <t>15-Dec-1999</t>
  </si>
  <si>
    <t>4-Jul-1995</t>
  </si>
  <si>
    <t>25-Dec-1992</t>
  </si>
  <si>
    <t>3-Aug-1995</t>
  </si>
  <si>
    <t>10-Sep-2004</t>
  </si>
  <si>
    <t>15-Jun-1997</t>
  </si>
  <si>
    <t>4-Jul-1963</t>
  </si>
  <si>
    <t>12-Jul-1993</t>
  </si>
  <si>
    <t>24-Oct-1999</t>
  </si>
  <si>
    <t>17-Oct-1965</t>
  </si>
  <si>
    <t>27-Jun-1975</t>
  </si>
  <si>
    <t>28-Sep-2001</t>
  </si>
  <si>
    <t>17-Oct-1977</t>
  </si>
  <si>
    <t>4-Dec-1989</t>
  </si>
  <si>
    <t>12-Nov-1979</t>
  </si>
  <si>
    <t>26-Aug-1997</t>
  </si>
  <si>
    <t>12-Dec-1976</t>
  </si>
  <si>
    <t>8-Dec-1963</t>
  </si>
  <si>
    <t>10-Oct-1979</t>
  </si>
  <si>
    <t>21-Jun-1966</t>
  </si>
  <si>
    <t>14-Jul-2003</t>
  </si>
  <si>
    <t>1-Jul-1994</t>
  </si>
  <si>
    <t>25-Oct-1990</t>
  </si>
  <si>
    <t>26-Jul-1970</t>
  </si>
  <si>
    <t>16-Nov-1963</t>
  </si>
  <si>
    <t>12-Jul-1968</t>
  </si>
  <si>
    <t>16-Jun-1965</t>
  </si>
  <si>
    <t>29-Dec-1990</t>
  </si>
  <si>
    <t>8-Jun-1971</t>
  </si>
  <si>
    <t>2-Nov-2003</t>
  </si>
  <si>
    <t>18-Oct-1992</t>
  </si>
  <si>
    <t>1-Nov-2003</t>
  </si>
  <si>
    <t>12-Jul-1963</t>
  </si>
  <si>
    <t>25-Aug-1975</t>
  </si>
  <si>
    <t>22-Oct-1982</t>
  </si>
  <si>
    <t>18-Aug-2004</t>
  </si>
  <si>
    <t>7-Jun-1964</t>
  </si>
  <si>
    <t>16-Sep-1965</t>
  </si>
  <si>
    <t>3-Jun-1998</t>
  </si>
  <si>
    <t>28-Jun-2002</t>
  </si>
  <si>
    <t>26-Dec-2003</t>
  </si>
  <si>
    <t>10-Jun-1996</t>
  </si>
  <si>
    <t>22-Aug-1971</t>
  </si>
  <si>
    <t>16-Jul-1980</t>
  </si>
  <si>
    <t>25-Aug-1977</t>
  </si>
  <si>
    <t>21-Oct-1968</t>
  </si>
  <si>
    <t>10-Sep-2003</t>
  </si>
  <si>
    <t>8-Aug-1974</t>
  </si>
  <si>
    <t>19-Oct-1995</t>
  </si>
  <si>
    <t>29-Jul-1962</t>
  </si>
  <si>
    <t>23-Sep-1989</t>
  </si>
  <si>
    <t>28-Aug-1974</t>
  </si>
  <si>
    <t>5-Nov-1993</t>
  </si>
  <si>
    <t>25-Sep-1977</t>
  </si>
  <si>
    <t>24-Jul-1975</t>
  </si>
  <si>
    <t>10-Jul-1970</t>
  </si>
  <si>
    <t>25-Jun-1963</t>
  </si>
  <si>
    <t>25-Jun-2001</t>
  </si>
  <si>
    <t>23-Dec-1995</t>
  </si>
  <si>
    <t>10-Oct-1958</t>
  </si>
  <si>
    <t>20-Dec-2003</t>
  </si>
  <si>
    <t>28-Sep-1995</t>
  </si>
  <si>
    <t>5-Dec-1965</t>
  </si>
  <si>
    <t>24-Aug-2003</t>
  </si>
  <si>
    <t>30-Jul-1972</t>
  </si>
  <si>
    <t>8-Sep-2002</t>
  </si>
  <si>
    <t>21-Aug-1988</t>
  </si>
  <si>
    <t>6-Aug-1988</t>
  </si>
  <si>
    <t>11-Sep-1974</t>
  </si>
  <si>
    <t>6-Jul-1982</t>
  </si>
  <si>
    <t>12-Dec-1993</t>
  </si>
  <si>
    <t>6-Oct-1987</t>
  </si>
  <si>
    <t>8-Aug-1993</t>
  </si>
  <si>
    <t>27-Aug-1985</t>
  </si>
  <si>
    <t>21-Jun-1958</t>
  </si>
  <si>
    <t>22-Oct-1958</t>
  </si>
  <si>
    <t>16-Sep-1978</t>
  </si>
  <si>
    <t>5-Dec-1988</t>
  </si>
  <si>
    <t>19-Sep-1980</t>
  </si>
  <si>
    <t>24-Jul-1982</t>
  </si>
  <si>
    <t>12-Oct-1980</t>
  </si>
  <si>
    <t>25-Dec-1962</t>
  </si>
  <si>
    <t>11-Nov-1982</t>
  </si>
  <si>
    <t>26-Jun-1984</t>
  </si>
  <si>
    <t>9-Oct-1997</t>
  </si>
  <si>
    <t>29-Aug-1974</t>
  </si>
  <si>
    <t>20-Sep-1976</t>
  </si>
  <si>
    <t>26-Jun-1973</t>
  </si>
  <si>
    <t>22-Dec-1988</t>
  </si>
  <si>
    <t>6-Jun-1960</t>
  </si>
  <si>
    <t>28-Oct-1965</t>
  </si>
  <si>
    <t>30-Jul-1974</t>
  </si>
  <si>
    <t>2-Oct-1959</t>
  </si>
  <si>
    <t>28-Jun-1974</t>
  </si>
  <si>
    <t>17-Jul-2004</t>
  </si>
  <si>
    <t>20-Jul-1976</t>
  </si>
  <si>
    <t>4-Sep-1964</t>
  </si>
  <si>
    <t>6-Sep-1962</t>
  </si>
  <si>
    <t>18-Jul-1968</t>
  </si>
  <si>
    <t>14-Jul-2001</t>
  </si>
  <si>
    <t>13-Dec-1963</t>
  </si>
  <si>
    <t>16-Sep-1969</t>
  </si>
  <si>
    <t>25-Jul-1960</t>
  </si>
  <si>
    <t>23-Nov-1978</t>
  </si>
  <si>
    <t>17-Jun-1962</t>
  </si>
  <si>
    <t>3-Dec-1959</t>
  </si>
  <si>
    <t>4-Jun-1959</t>
  </si>
  <si>
    <t>25-Oct-1962</t>
  </si>
  <si>
    <t>25-Nov-1971</t>
  </si>
  <si>
    <t>5-Sep-1978</t>
  </si>
  <si>
    <t>26-Oct-1975</t>
  </si>
  <si>
    <t>12-Jun-1968</t>
  </si>
  <si>
    <t>15-Aug-1971</t>
  </si>
  <si>
    <t>11-Sep-1970</t>
  </si>
  <si>
    <t>25-Nov-1979</t>
  </si>
  <si>
    <t>8-Aug-1960</t>
  </si>
  <si>
    <t>2-Aug-1995</t>
  </si>
  <si>
    <t>29-Jul-1958</t>
  </si>
  <si>
    <t>29-Nov-1962</t>
  </si>
  <si>
    <t>8-Nov-1968</t>
  </si>
  <si>
    <t>4-Jul-1981</t>
  </si>
  <si>
    <t>17-Oct-1958</t>
  </si>
  <si>
    <t>5-Jun-1981</t>
  </si>
  <si>
    <t>18-Oct-1979</t>
  </si>
  <si>
    <t>10-Dec-1975</t>
  </si>
  <si>
    <t>27-Jul-1965</t>
  </si>
  <si>
    <t>24-Sep-2002</t>
  </si>
  <si>
    <t>4-Sep-1982</t>
  </si>
  <si>
    <t>23-Jul-1958</t>
  </si>
  <si>
    <t>20-Oct-1969</t>
  </si>
  <si>
    <t>13-Nov-1981</t>
  </si>
  <si>
    <t>1-Sep-1967</t>
  </si>
  <si>
    <t>21-Aug-1991</t>
  </si>
  <si>
    <t>8-Nov-1965</t>
  </si>
  <si>
    <t>18-Jul-1967</t>
  </si>
  <si>
    <t>14-Oct-1963</t>
  </si>
  <si>
    <t>3-Dec-1962</t>
  </si>
  <si>
    <t>12-Sep-1998</t>
  </si>
  <si>
    <t>14-Jul-1989</t>
  </si>
  <si>
    <t>22-Jul-1989</t>
  </si>
  <si>
    <t>20-Oct-1979</t>
  </si>
  <si>
    <t>20-Nov-1959</t>
  </si>
  <si>
    <t>27-Nov-1976</t>
  </si>
  <si>
    <t>10-Nov-1996</t>
  </si>
  <si>
    <t>3-Aug-1959</t>
  </si>
  <si>
    <t>29-Jun-1959</t>
  </si>
  <si>
    <t>4-Nov-1967</t>
  </si>
  <si>
    <t>15-Aug-1967</t>
  </si>
  <si>
    <t>10-Aug-1999</t>
  </si>
  <si>
    <t>20-Sep-1958</t>
  </si>
  <si>
    <t>14-Sep-1958</t>
  </si>
  <si>
    <t>22-Jun-1965</t>
  </si>
  <si>
    <t>16-Jul-1963</t>
  </si>
  <si>
    <t>16-Nov-1988</t>
  </si>
  <si>
    <t>10-Oct-1967</t>
  </si>
  <si>
    <t>24-Dec-1959</t>
  </si>
  <si>
    <t>26-Sep-1969</t>
  </si>
  <si>
    <t>10-Jul-1958</t>
  </si>
  <si>
    <t>15-Oct-1958</t>
  </si>
  <si>
    <t>15-Dec-1968</t>
  </si>
  <si>
    <t>6-Sep-2004</t>
  </si>
  <si>
    <t>13-Jul-1972</t>
  </si>
  <si>
    <t>26-Dec-1974</t>
  </si>
  <si>
    <t>8-Nov-1959</t>
  </si>
  <si>
    <t>10-Oct-1959</t>
  </si>
  <si>
    <t>25-Sep-1961</t>
  </si>
  <si>
    <t>21-Sep-1958</t>
  </si>
  <si>
    <t>17-Nov-1983</t>
  </si>
  <si>
    <t>25-Dec-1968</t>
  </si>
  <si>
    <t>7-Jul-1984</t>
  </si>
  <si>
    <t>6-Jul-2004</t>
  </si>
  <si>
    <t>14-Jun-1961</t>
  </si>
  <si>
    <t>26-Sep-1976</t>
  </si>
  <si>
    <t>12-Sep-1991</t>
  </si>
  <si>
    <t>8-Nov-1960</t>
  </si>
  <si>
    <t>8-Jul-1963</t>
  </si>
  <si>
    <t>6-Jul-1963</t>
  </si>
  <si>
    <t>23-Dec-1963</t>
  </si>
  <si>
    <t>6-Sep-1959</t>
  </si>
  <si>
    <t>29-Aug-1959</t>
  </si>
  <si>
    <t>18-Jun-1960</t>
  </si>
  <si>
    <t>27-Jul-1962</t>
  </si>
  <si>
    <t>7-Jul-1959</t>
  </si>
  <si>
    <t>29-Dec-1959</t>
  </si>
  <si>
    <t>25-Sep-1985</t>
  </si>
  <si>
    <t>5-Oct-1959</t>
  </si>
  <si>
    <t>21-Jul-1960</t>
  </si>
  <si>
    <t>7-Jun-2003</t>
  </si>
  <si>
    <t>10-Dec-1958</t>
  </si>
  <si>
    <t>25-Nov-1958</t>
  </si>
  <si>
    <t>8-Dec-1986</t>
  </si>
  <si>
    <t>10-Nov-1966</t>
  </si>
  <si>
    <t>6-Aug-1959</t>
  </si>
  <si>
    <t>16-Jul-2004</t>
  </si>
  <si>
    <t>23-Oct-1969</t>
  </si>
  <si>
    <t>29-Aug-1985</t>
  </si>
  <si>
    <t>2-Aug-1981</t>
  </si>
  <si>
    <t>24-Nov-1986</t>
  </si>
  <si>
    <t>14-Sep-1985</t>
  </si>
  <si>
    <t>4-Aug-1963</t>
  </si>
  <si>
    <t>20-Jul-1984</t>
  </si>
  <si>
    <t>26-Jul-1969</t>
  </si>
  <si>
    <t>18-Nov-1961</t>
  </si>
  <si>
    <t>10-Sep-1964</t>
  </si>
  <si>
    <t>14-Aug-1992</t>
  </si>
  <si>
    <t>15-Jul-1968</t>
  </si>
  <si>
    <t>11-Jul-1960</t>
  </si>
  <si>
    <t>30-Aug-1990</t>
  </si>
  <si>
    <t>7-Aug-1975</t>
  </si>
  <si>
    <t>24-Jul-1960</t>
  </si>
  <si>
    <t>28-Jul-1960</t>
  </si>
  <si>
    <t>19-Aug-1985</t>
  </si>
  <si>
    <t>16-Dec-1960</t>
  </si>
  <si>
    <t>13-Aug-1960</t>
  </si>
  <si>
    <t>29-Jun-1975</t>
  </si>
  <si>
    <t>14-Nov-1966</t>
  </si>
  <si>
    <t>3-Nov-1961</t>
  </si>
  <si>
    <t>17-Jun-1994</t>
  </si>
  <si>
    <t>22-Jul-1961</t>
  </si>
  <si>
    <t>19-Dec-1992</t>
  </si>
  <si>
    <t>20-Dec-1959</t>
  </si>
  <si>
    <t>25-Nov-1959</t>
  </si>
  <si>
    <t>9-Dec-1959</t>
  </si>
  <si>
    <t>6-Jun-1984</t>
  </si>
  <si>
    <t>30-Sep-1979</t>
  </si>
  <si>
    <t>24-Sep-1964</t>
  </si>
  <si>
    <t>2-Oct-1990</t>
  </si>
  <si>
    <t>11-Nov-1960</t>
  </si>
  <si>
    <t>23-Aug-1976</t>
  </si>
  <si>
    <t>24-Nov-1962</t>
  </si>
  <si>
    <t>13-Nov-1965</t>
  </si>
  <si>
    <t>7-Dec-1962</t>
  </si>
  <si>
    <t>15-Oct-1982</t>
  </si>
  <si>
    <t>5-Aug-1962</t>
  </si>
  <si>
    <t>6-Dec-1961</t>
  </si>
  <si>
    <t>7-Sep-1961</t>
  </si>
  <si>
    <t>16-Aug-1999</t>
  </si>
  <si>
    <t>14-Sep-1963</t>
  </si>
  <si>
    <t>12-Aug-1992</t>
  </si>
  <si>
    <t>2-Aug-1962</t>
  </si>
  <si>
    <t>30-Oct-1971</t>
  </si>
  <si>
    <t>17-Jul-1978</t>
  </si>
  <si>
    <t>6-Nov-1961</t>
  </si>
  <si>
    <t>26-Oct-1985</t>
  </si>
  <si>
    <t>6-Aug-1967</t>
  </si>
  <si>
    <t>23-Sep-1969</t>
  </si>
  <si>
    <t>9-Nov-1961</t>
  </si>
  <si>
    <t>4-Nov-1965</t>
  </si>
  <si>
    <t>23-Sep-1964</t>
  </si>
  <si>
    <t>20-Jul-1962</t>
  </si>
  <si>
    <t>27-Sep-1972</t>
  </si>
  <si>
    <t>13-Dec-1969</t>
  </si>
  <si>
    <t>24-Jun-1962</t>
  </si>
  <si>
    <t>30-Oct-1981</t>
  </si>
  <si>
    <t>27-Nov-1979</t>
  </si>
  <si>
    <t>28-Nov-1960</t>
  </si>
  <si>
    <t>23-Sep-1960</t>
  </si>
  <si>
    <t>22-Jun-1960</t>
  </si>
  <si>
    <t>4-Nov-1960</t>
  </si>
  <si>
    <t>20-Aug-1961</t>
  </si>
  <si>
    <t>22-Dec-1966</t>
  </si>
  <si>
    <t>14-Aug-1963</t>
  </si>
  <si>
    <t>1-Sep-1963</t>
  </si>
  <si>
    <t>16-Aug-1963</t>
  </si>
  <si>
    <t>9-Jul-2004</t>
  </si>
  <si>
    <t>6-Aug-1984</t>
  </si>
  <si>
    <t>27-Sep-1963</t>
  </si>
  <si>
    <t>22-Sep-1973</t>
  </si>
  <si>
    <t>27-Sep-1993</t>
  </si>
  <si>
    <t>25-Sep-1967</t>
  </si>
  <si>
    <t>20-Jul-1963</t>
  </si>
  <si>
    <t>24-Jul-1978</t>
  </si>
  <si>
    <t>29-Oct-1983</t>
  </si>
  <si>
    <t>5-Dec-1963</t>
  </si>
  <si>
    <t>7-Oct-1972</t>
  </si>
  <si>
    <t>1-Oct-1962</t>
  </si>
  <si>
    <t>2-Sep-1962</t>
  </si>
  <si>
    <t>17-Jul-1988</t>
  </si>
  <si>
    <t>8-Jul-1970</t>
  </si>
  <si>
    <t>28-Nov-1964</t>
  </si>
  <si>
    <t>24-Sep-1974</t>
  </si>
  <si>
    <t>14-Sep-1965</t>
  </si>
  <si>
    <t>11-Jul-1962</t>
  </si>
  <si>
    <t>17-Dec-1966</t>
  </si>
  <si>
    <t>22-Jul-1962</t>
  </si>
  <si>
    <t>22-Nov-1962</t>
  </si>
  <si>
    <t>4-Oct-1965</t>
  </si>
  <si>
    <t>19-Aug-1963</t>
  </si>
  <si>
    <t>18-Nov-1998</t>
  </si>
  <si>
    <t>11-Aug-1988</t>
  </si>
  <si>
    <t>26-Nov-1969</t>
  </si>
  <si>
    <t>28-Nov-1961</t>
  </si>
  <si>
    <t>16-Oct-1962</t>
  </si>
  <si>
    <t>12-Jul-1966</t>
  </si>
  <si>
    <t>3-Dec-1968</t>
  </si>
  <si>
    <t>12-Nov-1968</t>
  </si>
  <si>
    <t>26-Nov-1968</t>
  </si>
  <si>
    <t>9-Aug-1995</t>
  </si>
  <si>
    <t>4-Aug-1964</t>
  </si>
  <si>
    <t>14-Jul-1979</t>
  </si>
  <si>
    <t>21-Aug-1972</t>
  </si>
  <si>
    <t>29-Dec-1989</t>
  </si>
  <si>
    <t>26-Sep-1962</t>
  </si>
  <si>
    <t>29-Dec-1966</t>
  </si>
  <si>
    <t>22-Sep-1963</t>
  </si>
  <si>
    <t>2-Aug-1963</t>
  </si>
  <si>
    <t>29-Aug-1963</t>
  </si>
  <si>
    <t>28-Oct-1963</t>
  </si>
  <si>
    <t>29-Oct-1990</t>
  </si>
  <si>
    <t>16-Nov-1966</t>
  </si>
  <si>
    <t>28-Aug-1967</t>
  </si>
  <si>
    <t>6-Dec-1966</t>
  </si>
  <si>
    <t>13-Aug-1986</t>
  </si>
  <si>
    <t>23-Nov-1989</t>
  </si>
  <si>
    <t>23-Jun-1974</t>
  </si>
  <si>
    <t>17-Jul-1963</t>
  </si>
  <si>
    <t>29-Jul-1966</t>
  </si>
  <si>
    <t>15-Oct-1964</t>
  </si>
  <si>
    <t>19-Jul-1963</t>
  </si>
  <si>
    <t>24-Jun-1964</t>
  </si>
  <si>
    <t>2-Jul-1964</t>
  </si>
  <si>
    <t>20-Jul-1964</t>
  </si>
  <si>
    <t>14-Aug-1977</t>
  </si>
  <si>
    <t>29-Aug-1991</t>
  </si>
  <si>
    <t>5-Oct-1987</t>
  </si>
  <si>
    <t>4-Nov-1962</t>
  </si>
  <si>
    <t>6-Nov-1991</t>
  </si>
  <si>
    <t>4-Jun-1963</t>
  </si>
  <si>
    <t>25-Oct-1968</t>
  </si>
  <si>
    <t>9-Dec-1968</t>
  </si>
  <si>
    <t>21-Jun-1968</t>
  </si>
  <si>
    <t>2-Sep-1984</t>
  </si>
  <si>
    <t>7-Sep-1986</t>
  </si>
  <si>
    <t>24-Nov-1966</t>
  </si>
  <si>
    <t>16-Oct-1979</t>
  </si>
  <si>
    <t>9-Jun-1965</t>
  </si>
  <si>
    <t>17-Oct-1982</t>
  </si>
  <si>
    <t>4-Jul-1983</t>
  </si>
  <si>
    <t>29-Sep-1964</t>
  </si>
  <si>
    <t>1-Nov-1965</t>
  </si>
  <si>
    <t>25-Dec-1964</t>
  </si>
  <si>
    <t>19-Oct-1991</t>
  </si>
  <si>
    <t>2-Aug-1964</t>
  </si>
  <si>
    <t>20-Dec-1964</t>
  </si>
  <si>
    <t>2-Jun-2004</t>
  </si>
  <si>
    <t>29-Oct-1967</t>
  </si>
  <si>
    <t>14-Jul-1967</t>
  </si>
  <si>
    <t>24-Aug-1967</t>
  </si>
  <si>
    <t>7-Jul-1974</t>
  </si>
  <si>
    <t>27-Jun-1964</t>
  </si>
  <si>
    <t>10-Nov-1965</t>
  </si>
  <si>
    <t>11-Jul-1964</t>
  </si>
  <si>
    <t>25-Sep-1965</t>
  </si>
  <si>
    <t>11-Sep-1964</t>
  </si>
  <si>
    <t>3-Oct-1965</t>
  </si>
  <si>
    <t>20-Nov-1982</t>
  </si>
  <si>
    <t>25-Jul-1966</t>
  </si>
  <si>
    <t>6-Nov-1979</t>
  </si>
  <si>
    <t>2-Dec-1964</t>
  </si>
  <si>
    <t>9-Jun-1963</t>
  </si>
  <si>
    <t>12-Nov-1969</t>
  </si>
  <si>
    <t>9-Nov-1964</t>
  </si>
  <si>
    <t>26-Nov-1984</t>
  </si>
  <si>
    <t>12-Oct-1969</t>
  </si>
  <si>
    <t>21-Oct-1982</t>
  </si>
  <si>
    <t>1-Dec-1970</t>
  </si>
  <si>
    <t>9-Nov-1966</t>
  </si>
  <si>
    <t>23-Aug-1966</t>
  </si>
  <si>
    <t>6-Jul-1966</t>
  </si>
  <si>
    <t>20-Jul-1994</t>
  </si>
  <si>
    <t>4-Oct-1966</t>
  </si>
  <si>
    <t>17-Jul-1986</t>
  </si>
  <si>
    <t>20-Jun-1964</t>
  </si>
  <si>
    <t>6-Nov-1965</t>
  </si>
  <si>
    <t>25-Dec-1965</t>
  </si>
  <si>
    <t>23-Jul-1973</t>
  </si>
  <si>
    <t>1-Dec-1971</t>
  </si>
  <si>
    <t>14-Nov-1968</t>
  </si>
  <si>
    <t>23-Jul-1970</t>
  </si>
  <si>
    <t>12-Jun-1988</t>
  </si>
  <si>
    <t>19-Dec-1971</t>
  </si>
  <si>
    <t>24-Jun-1968</t>
  </si>
  <si>
    <t>6-Oct-1989</t>
  </si>
  <si>
    <t>11-Aug-1969</t>
  </si>
  <si>
    <t>7-Jun-1983</t>
  </si>
  <si>
    <t>13-Oct-1970</t>
  </si>
  <si>
    <t>7-Sep-1966</t>
  </si>
  <si>
    <t>23-Jun-1965</t>
  </si>
  <si>
    <t>14-Jun-1966</t>
  </si>
  <si>
    <t>12-Sep-1971</t>
  </si>
  <si>
    <t>17-Jul-1980</t>
  </si>
  <si>
    <t>9-Jun-1985</t>
  </si>
  <si>
    <t>23-Oct-1983</t>
  </si>
  <si>
    <t>7-Oct-1970</t>
  </si>
  <si>
    <t>19-Dec-1967</t>
  </si>
  <si>
    <t>28-Jul-1997</t>
  </si>
  <si>
    <t>13-Jun-1964</t>
  </si>
  <si>
    <t>6-Dec-1972</t>
  </si>
  <si>
    <t>7-Jun-1979</t>
  </si>
  <si>
    <t>13-Dec-1964</t>
  </si>
  <si>
    <t>3-Jul-1964</t>
  </si>
  <si>
    <t>4-Jul-1964</t>
  </si>
  <si>
    <t>26-Sep-1965</t>
  </si>
  <si>
    <t>12-Jul-1964</t>
  </si>
  <si>
    <t>2-Nov-1968</t>
  </si>
  <si>
    <t>19-Aug-1989</t>
  </si>
  <si>
    <t>20-Sep-2002</t>
  </si>
  <si>
    <t>11-Jul-1963</t>
  </si>
  <si>
    <t>10-Dec-1995</t>
  </si>
  <si>
    <t>22-Nov-1963</t>
  </si>
  <si>
    <t>6-Oct-1968</t>
  </si>
  <si>
    <t>25-Sep-1972</t>
  </si>
  <si>
    <t>14-Nov-1988</t>
  </si>
  <si>
    <t>22-Jun-1970</t>
  </si>
  <si>
    <t>14-Jun-1967</t>
  </si>
  <si>
    <t>4-Oct-2004</t>
  </si>
  <si>
    <t>26-Dec-1971</t>
  </si>
  <si>
    <t>11-Oct-1969</t>
  </si>
  <si>
    <t>2-Oct-1981</t>
  </si>
  <si>
    <t>20-Aug-1969</t>
  </si>
  <si>
    <t>17-Dec-1989</t>
  </si>
  <si>
    <t>30-Dec-1969</t>
  </si>
  <si>
    <t>28-Jun-1976</t>
  </si>
  <si>
    <t>14-Jun-1970</t>
  </si>
  <si>
    <t>3-Sep-1972</t>
  </si>
  <si>
    <t>6-Aug-1966</t>
  </si>
  <si>
    <t>25-Jun-1969</t>
  </si>
  <si>
    <t>30-Nov-1969</t>
  </si>
  <si>
    <t>20-Aug-1980</t>
  </si>
  <si>
    <t>5-Jul-1966</t>
  </si>
  <si>
    <t>9-Sep-1966</t>
  </si>
  <si>
    <t>4-Sep-1967</t>
  </si>
  <si>
    <t>20-Nov-1966</t>
  </si>
  <si>
    <t>7-Nov-1966</t>
  </si>
  <si>
    <t>9-Nov-1971</t>
  </si>
  <si>
    <t>18-Sep-2000</t>
  </si>
  <si>
    <t>17-Dec-2001</t>
  </si>
  <si>
    <t>30-Aug-1974</t>
  </si>
  <si>
    <t>25-Oct-1989</t>
  </si>
  <si>
    <t>10-Dec-1974</t>
  </si>
  <si>
    <t>21-Jul-1996</t>
  </si>
  <si>
    <t>26-Jun-1991</t>
  </si>
  <si>
    <t>15-Dec-1974</t>
  </si>
  <si>
    <t>24-Oct-1968</t>
  </si>
  <si>
    <t>17-Sep-2000</t>
  </si>
  <si>
    <t>18-Dec-1965</t>
  </si>
  <si>
    <t>21-Oct-1973</t>
  </si>
  <si>
    <t>19-Jun-1965</t>
  </si>
  <si>
    <t>14-Aug-1969</t>
  </si>
  <si>
    <t>4-Dec-1965</t>
  </si>
  <si>
    <t>10-Nov-1969</t>
  </si>
  <si>
    <t>13-Nov-1968</t>
  </si>
  <si>
    <t>6-Sep-1994</t>
  </si>
  <si>
    <t>20-Dec-1971</t>
  </si>
  <si>
    <t>28-Jul-1968</t>
  </si>
  <si>
    <t>2-Oct-1967</t>
  </si>
  <si>
    <t>18-Dec-1970</t>
  </si>
  <si>
    <t>23-Oct-1967</t>
  </si>
  <si>
    <t>24-Dec-1999</t>
  </si>
  <si>
    <t>11-Nov-1967</t>
  </si>
  <si>
    <t>25-Nov-1989</t>
  </si>
  <si>
    <t>29-Aug-1986</t>
  </si>
  <si>
    <t>9-Dec-1974</t>
  </si>
  <si>
    <t>25-Jun-1992</t>
  </si>
  <si>
    <t>5-Oct-1967</t>
  </si>
  <si>
    <t>24-Oct-1972</t>
  </si>
  <si>
    <t>30-Sep-1976</t>
  </si>
  <si>
    <t>2-Aug-1977</t>
  </si>
  <si>
    <t>7-Sep-1962</t>
  </si>
  <si>
    <t>22-Nov-1976</t>
  </si>
  <si>
    <t>8-Aug-1964</t>
  </si>
  <si>
    <t>6-Jul-1990</t>
  </si>
  <si>
    <t>23-Jul-1992</t>
  </si>
  <si>
    <t>27-Jun-1965</t>
  </si>
  <si>
    <t>23-Jun-1967</t>
  </si>
  <si>
    <t>20-Jul-1966</t>
  </si>
  <si>
    <t>14-Dec-1972</t>
  </si>
  <si>
    <t>29-Nov-1967</t>
  </si>
  <si>
    <t>3-Nov-1966</t>
  </si>
  <si>
    <t>25-Dec-1969</t>
  </si>
  <si>
    <t>11-Dec-1966</t>
  </si>
  <si>
    <t>17-Jul-1969</t>
  </si>
  <si>
    <t>29-Jun-1971</t>
  </si>
  <si>
    <t>26-Sep-1971</t>
  </si>
  <si>
    <t>25-Oct-1977</t>
  </si>
  <si>
    <t>21-Aug-1978</t>
  </si>
  <si>
    <t>28-Jun-1987</t>
  </si>
  <si>
    <t>22-Sep-1969</t>
  </si>
  <si>
    <t>27-Jul-1964</t>
  </si>
  <si>
    <t>3-Aug-1976</t>
  </si>
  <si>
    <t>14-Oct-1964</t>
  </si>
  <si>
    <t>29-Aug-1968</t>
  </si>
  <si>
    <t>23-Aug-1968</t>
  </si>
  <si>
    <t>27-Dec-1968</t>
  </si>
  <si>
    <t>11-Oct-1973</t>
  </si>
  <si>
    <t>24-Oct-1980</t>
  </si>
  <si>
    <t>7-Jul-1969</t>
  </si>
  <si>
    <t>19-Sep-1973</t>
  </si>
  <si>
    <t>29-Sep-1973</t>
  </si>
  <si>
    <t>6-Sep-1971</t>
  </si>
  <si>
    <t>17-Jun-1969</t>
  </si>
  <si>
    <t>29-Sep-1974</t>
  </si>
  <si>
    <t>8-Aug-1973</t>
  </si>
  <si>
    <t>19-Jul-1968</t>
  </si>
  <si>
    <t>21-Jul-1982</t>
  </si>
  <si>
    <t>17-Nov-1991</t>
  </si>
  <si>
    <t>12-Jul-1962</t>
  </si>
  <si>
    <t>24-Sep-1963</t>
  </si>
  <si>
    <t>14-Sep-1988</t>
  </si>
  <si>
    <t>21-Jun-1970</t>
  </si>
  <si>
    <t>27-Nov-1973</t>
  </si>
  <si>
    <t>5-Sep-1973</t>
  </si>
  <si>
    <t>23-Sep-1968</t>
  </si>
  <si>
    <t>26-Sep-1967</t>
  </si>
  <si>
    <t>24-Dec-1970</t>
  </si>
  <si>
    <t>16-Oct-1985</t>
  </si>
  <si>
    <t>10-Jul-1972</t>
  </si>
  <si>
    <t>13-Oct-1973</t>
  </si>
  <si>
    <t>12-Jun-1981</t>
  </si>
  <si>
    <t>30-Dec-1974</t>
  </si>
  <si>
    <t>5-Sep-1997</t>
  </si>
  <si>
    <t>16-Nov-1972</t>
  </si>
  <si>
    <t>2-Jul-1975</t>
  </si>
  <si>
    <t>8-Aug-1972</t>
  </si>
  <si>
    <t>19-Dec-1976</t>
  </si>
  <si>
    <t>3-Jul-1969</t>
  </si>
  <si>
    <t>27-Oct-1969</t>
  </si>
  <si>
    <t>22-Aug-1969</t>
  </si>
  <si>
    <t>28-Dec-1979</t>
  </si>
  <si>
    <t>3-Jul-1988</t>
  </si>
  <si>
    <t>11-Aug-1970</t>
  </si>
  <si>
    <t>6-Oct-1971</t>
  </si>
  <si>
    <t>3-Dec-1983</t>
  </si>
  <si>
    <t>17-Aug-1962</t>
  </si>
  <si>
    <t>8-Jul-1996</t>
  </si>
  <si>
    <t>5-Nov-1966</t>
  </si>
  <si>
    <t>8-Nov-1971</t>
  </si>
  <si>
    <t>3-Oct-1971</t>
  </si>
  <si>
    <t>3-Jul-1971</t>
  </si>
  <si>
    <t>22-Dec-1971</t>
  </si>
  <si>
    <t>6-Jul-1998</t>
  </si>
  <si>
    <t>13-Aug-1969</t>
  </si>
  <si>
    <t>17-Jul-1971</t>
  </si>
  <si>
    <t>23-Oct-1971</t>
  </si>
  <si>
    <t>4-Nov-1968</t>
  </si>
  <si>
    <t>13-Aug-1992</t>
  </si>
  <si>
    <t>28-Jun-1972</t>
  </si>
  <si>
    <t>17-Sep-1973</t>
  </si>
  <si>
    <t>7-Jun-1977</t>
  </si>
  <si>
    <t>8-Aug-1996</t>
  </si>
  <si>
    <t>5-Sep-1965</t>
  </si>
  <si>
    <t>4-Jul-1970</t>
  </si>
  <si>
    <t>18-Aug-1970</t>
  </si>
  <si>
    <t>12-Sep-1970</t>
  </si>
  <si>
    <t>19-Sep-1977</t>
  </si>
  <si>
    <t>16-Sep-1966</t>
  </si>
  <si>
    <t>8-Aug-1981</t>
  </si>
  <si>
    <t>8-Jul-1974</t>
  </si>
  <si>
    <t>19-Jul-1971</t>
  </si>
  <si>
    <t>30-Sep-1970</t>
  </si>
  <si>
    <t>22-Jun-1968</t>
  </si>
  <si>
    <t>23-Oct-1972</t>
  </si>
  <si>
    <t>19-Dec-1979</t>
  </si>
  <si>
    <t>23-Jun-1998</t>
  </si>
  <si>
    <t>16-Dec-1970</t>
  </si>
  <si>
    <t>29-Aug-1982</t>
  </si>
  <si>
    <t>27-Dec-1972</t>
  </si>
  <si>
    <t>15-Dec-1964</t>
  </si>
  <si>
    <t>18-Oct-1981</t>
  </si>
  <si>
    <t>28-Nov-1973</t>
  </si>
  <si>
    <t>4-Dec-1966</t>
  </si>
  <si>
    <t>1-Dec-1973</t>
  </si>
  <si>
    <t>14-Aug-1974</t>
  </si>
  <si>
    <t>22-Sep-1972</t>
  </si>
  <si>
    <t>28-Jul-1975</t>
  </si>
  <si>
    <t>21-Dec-1973</t>
  </si>
  <si>
    <t>29-Nov-1971</t>
  </si>
  <si>
    <t>22-Aug-1992</t>
  </si>
  <si>
    <t>24-Aug-1969</t>
  </si>
  <si>
    <t>4-Jun-1969</t>
  </si>
  <si>
    <t>17-Jul-1979</t>
  </si>
  <si>
    <t>14-Nov-1987</t>
  </si>
  <si>
    <t>8-Jun-1974</t>
  </si>
  <si>
    <t>27-Nov-1974</t>
  </si>
  <si>
    <t>3-Nov-1976</t>
  </si>
  <si>
    <t>30-Oct-1976</t>
  </si>
  <si>
    <t>17-Oct-1976</t>
  </si>
  <si>
    <t>20-Oct-1971</t>
  </si>
  <si>
    <t>29-Dec-1971</t>
  </si>
  <si>
    <t>26-Nov-1971</t>
  </si>
  <si>
    <t>24-Nov-1969</t>
  </si>
  <si>
    <t>8-Oct-1971</t>
  </si>
  <si>
    <t>1-Jul-1988</t>
  </si>
  <si>
    <t>12-Oct-1996</t>
  </si>
  <si>
    <t>9-Jul-1988</t>
  </si>
  <si>
    <t>12-Oct-1977</t>
  </si>
  <si>
    <t>8-Jun-1963</t>
  </si>
  <si>
    <t>16-Oct-1973</t>
  </si>
  <si>
    <t>2-Jul-1971</t>
  </si>
  <si>
    <t>6-Aug-1971</t>
  </si>
  <si>
    <t>21-Aug-1974</t>
  </si>
  <si>
    <t>5-Oct-1980</t>
  </si>
  <si>
    <t>6-Dec-1975</t>
  </si>
  <si>
    <t>5-Dec-1981</t>
  </si>
  <si>
    <t>25-Dec-1986</t>
  </si>
  <si>
    <t>10-Sep-1976</t>
  </si>
  <si>
    <t>25-Dec-1973</t>
  </si>
  <si>
    <t>24-Oct-1970</t>
  </si>
  <si>
    <t>23-Aug-1990</t>
  </si>
  <si>
    <t>8-Dec-1982</t>
  </si>
  <si>
    <t>18-Oct-1970</t>
  </si>
  <si>
    <t>12-Aug-1970</t>
  </si>
  <si>
    <t>9-Nov-1965</t>
  </si>
  <si>
    <t>4-Nov-1977</t>
  </si>
  <si>
    <t>2-Dec-1972</t>
  </si>
  <si>
    <t>7-Dec-1972</t>
  </si>
  <si>
    <t>1-Dec-1993</t>
  </si>
  <si>
    <t>16-Dec-1979</t>
  </si>
  <si>
    <t>21-Jul-1974</t>
  </si>
  <si>
    <t>8-Sep-1974</t>
  </si>
  <si>
    <t>15-Jul-1983</t>
  </si>
  <si>
    <t>17-Aug-1974</t>
  </si>
  <si>
    <t>27-Sep-1992</t>
  </si>
  <si>
    <t>25-Dec-1976</t>
  </si>
  <si>
    <t>6-Jun-1972</t>
  </si>
  <si>
    <t>7-Jul-1975</t>
  </si>
  <si>
    <t>6-Sep-1967</t>
  </si>
  <si>
    <t>28-Nov-1997</t>
  </si>
  <si>
    <t>16-Dec-1978</t>
  </si>
  <si>
    <t>9-Sep-1973</t>
  </si>
  <si>
    <t>18-Jun-1974</t>
  </si>
  <si>
    <t>22-Nov-1972</t>
  </si>
  <si>
    <t>14-Nov-1972</t>
  </si>
  <si>
    <t>14-Jul-1976</t>
  </si>
  <si>
    <t>22-Aug-1988</t>
  </si>
  <si>
    <t>19-Oct-1976</t>
  </si>
  <si>
    <t>14-Jun-1976</t>
  </si>
  <si>
    <t>7-Nov-2001</t>
  </si>
  <si>
    <t>29-Aug-1965</t>
  </si>
  <si>
    <t>18-Jun-1971</t>
  </si>
  <si>
    <t>23-Aug-1971</t>
  </si>
  <si>
    <t>6-Sep-1974</t>
  </si>
  <si>
    <t>9-Sep-1969</t>
  </si>
  <si>
    <t>23-Aug-1999</t>
  </si>
  <si>
    <t>17-Jun-1976</t>
  </si>
  <si>
    <t>25-Jun-1973</t>
  </si>
  <si>
    <t>28-Oct-1980</t>
  </si>
  <si>
    <t>16-Aug-1974</t>
  </si>
  <si>
    <t>10-Aug-1969</t>
  </si>
  <si>
    <t>21-Oct-1965</t>
  </si>
  <si>
    <t>3-Aug-1975</t>
  </si>
  <si>
    <t>2-Sep-1977</t>
  </si>
  <si>
    <t>15-Oct-1977</t>
  </si>
  <si>
    <t>12-Nov-1977</t>
  </si>
  <si>
    <t>24-Sep-1977</t>
  </si>
  <si>
    <t>11-Jul-1973</t>
  </si>
  <si>
    <t>25-Jul-1983</t>
  </si>
  <si>
    <t>30-Dec-1983</t>
  </si>
  <si>
    <t>11-Nov-1987</t>
  </si>
  <si>
    <t>6-Dec-1982</t>
  </si>
  <si>
    <t>26-Sep-1975</t>
  </si>
  <si>
    <t>21-Sep-1988</t>
  </si>
  <si>
    <t>21-Aug-1975</t>
  </si>
  <si>
    <t>6-Aug-1975</t>
  </si>
  <si>
    <t>12-Dec-2004</t>
  </si>
  <si>
    <t>6-Nov-1975</t>
  </si>
  <si>
    <t>27-Dec-1981</t>
  </si>
  <si>
    <t>24-Jul-2004</t>
  </si>
  <si>
    <t>26-Jul-1977</t>
  </si>
  <si>
    <t>13-Aug-1979</t>
  </si>
  <si>
    <t>29-Dec-1977</t>
  </si>
  <si>
    <t>21-Jun-1977</t>
  </si>
  <si>
    <t>26-Dec-1977</t>
  </si>
  <si>
    <t>10-Nov-1993</t>
  </si>
  <si>
    <t>9-Sep-1992</t>
  </si>
  <si>
    <t>26-Dec-1972</t>
  </si>
  <si>
    <t>19-Jun-1984</t>
  </si>
  <si>
    <t>12-Jun-1966</t>
  </si>
  <si>
    <t>4-Sep-1972</t>
  </si>
  <si>
    <t>9-Sep-1972</t>
  </si>
  <si>
    <t>28-Sep-1975</t>
  </si>
  <si>
    <t>4-Sep-1977</t>
  </si>
  <si>
    <t>11-Jun-1979</t>
  </si>
  <si>
    <t>18-Sep-1971</t>
  </si>
  <si>
    <t>4-Sep-1971</t>
  </si>
  <si>
    <t>21-Sep-1963</t>
  </si>
  <si>
    <t>7-Jul-1976</t>
  </si>
  <si>
    <t>12-Jul-1976</t>
  </si>
  <si>
    <t>22-Jun-1993</t>
  </si>
  <si>
    <t>7-Aug-1979</t>
  </si>
  <si>
    <t>26-Jun-1978</t>
  </si>
  <si>
    <t>6-Jun-1974</t>
  </si>
  <si>
    <t>22-Dec-1974</t>
  </si>
  <si>
    <t>26-Sep-1974</t>
  </si>
  <si>
    <t>28-Nov-2000</t>
  </si>
  <si>
    <t>5-Aug-1974</t>
  </si>
  <si>
    <t>5-Sep-1964</t>
  </si>
  <si>
    <t>27-Sep-1982</t>
  </si>
  <si>
    <t>2-Sep-1976</t>
  </si>
  <si>
    <t>30-Jun-1976</t>
  </si>
  <si>
    <t>30-Jun-1978</t>
  </si>
  <si>
    <t>24-Oct-1978</t>
  </si>
  <si>
    <t>23-Nov-1962</t>
  </si>
  <si>
    <t>21-Oct-1997</t>
  </si>
  <si>
    <t>8-Jun-1983</t>
  </si>
  <si>
    <t>5-Nov-1963</t>
  </si>
  <si>
    <t>28-Jun-1982</t>
  </si>
  <si>
    <t>21-Jun-1990</t>
  </si>
  <si>
    <t>3-Sep-1973</t>
  </si>
  <si>
    <t>30-Aug-1973</t>
  </si>
  <si>
    <t>1-Sep-1978</t>
  </si>
  <si>
    <t>10-Jun-1967</t>
  </si>
  <si>
    <t>21-Dec-1975</t>
  </si>
  <si>
    <t>12-Oct-1994</t>
  </si>
  <si>
    <t>7-Nov-1993</t>
  </si>
  <si>
    <t>15-Dec-1975</t>
  </si>
  <si>
    <t>11-Aug-1965</t>
  </si>
  <si>
    <t>28-Jun-1975</t>
  </si>
  <si>
    <t>12-Dec-1970</t>
  </si>
  <si>
    <t>28-Nov-1985</t>
  </si>
  <si>
    <t>12-Dec-2003</t>
  </si>
  <si>
    <t>6-Nov-1977</t>
  </si>
  <si>
    <t>20-Dec-1976</t>
  </si>
  <si>
    <t>3-Nov-1989</t>
  </si>
  <si>
    <t>18-Sep-1995</t>
  </si>
  <si>
    <t>22-Aug-1962</t>
  </si>
  <si>
    <t>20-Aug-1983</t>
  </si>
  <si>
    <t>28-Aug-1983</t>
  </si>
  <si>
    <t>23-Nov-1972</t>
  </si>
  <si>
    <t>10-Aug-1975</t>
  </si>
  <si>
    <t>19-Jun-1970</t>
  </si>
  <si>
    <t>28-Dec-1981</t>
  </si>
  <si>
    <t>29-Oct-1987</t>
  </si>
  <si>
    <t>20-Jul-1977</t>
  </si>
  <si>
    <t>10-Oct-1962</t>
  </si>
  <si>
    <t>17-Nov-1994</t>
  </si>
  <si>
    <t>5-Oct-2001</t>
  </si>
  <si>
    <t>12-Oct-1989</t>
  </si>
  <si>
    <t>21-Dec-1991</t>
  </si>
  <si>
    <t>9-Nov-1974</t>
  </si>
  <si>
    <t>2-Dec-1997</t>
  </si>
  <si>
    <t>25-Dec-1999</t>
  </si>
  <si>
    <t>21-Dec-1997</t>
  </si>
  <si>
    <t>30-Jun-1981</t>
  </si>
  <si>
    <t>4-Sep-1978</t>
  </si>
  <si>
    <t>18-Jul-1965</t>
  </si>
  <si>
    <t>29-Aug-1977</t>
  </si>
  <si>
    <t>4-Dec-1978</t>
  </si>
  <si>
    <t>10-Sep-1980</t>
  </si>
  <si>
    <t>2-Jun-1979</t>
  </si>
  <si>
    <t>12-Jul-1987</t>
  </si>
  <si>
    <t>18-Dec-1982</t>
  </si>
  <si>
    <t>19-Dec-1981</t>
  </si>
  <si>
    <t>11-Oct-1971</t>
  </si>
  <si>
    <t>13-Sep-1995</t>
  </si>
  <si>
    <t>24-Nov-1996</t>
  </si>
  <si>
    <t>9-Oct-1976</t>
  </si>
  <si>
    <t>27-Dec-1965</t>
  </si>
  <si>
    <t>30-Sep-1998</t>
  </si>
  <si>
    <t>10-Aug-1993</t>
  </si>
  <si>
    <t>16-Oct-1980</t>
  </si>
  <si>
    <t>15-Jun-1999</t>
  </si>
  <si>
    <t>24-Jul-1980</t>
  </si>
  <si>
    <t>20-Jun-1980</t>
  </si>
  <si>
    <t>13-Dec-2001</t>
  </si>
  <si>
    <t>24-Aug-1978</t>
  </si>
  <si>
    <t>6-Nov-1978</t>
  </si>
  <si>
    <t>28-Nov-1978</t>
  </si>
  <si>
    <t>17-Sep-1996</t>
  </si>
  <si>
    <t>3-Jul-1968</t>
  </si>
  <si>
    <t>30-Sep-1997</t>
  </si>
  <si>
    <t>17-Jul-1967</t>
  </si>
  <si>
    <t>14-Aug-1994</t>
  </si>
  <si>
    <t>15-Dec-1988</t>
  </si>
  <si>
    <t>22-Aug-1984</t>
  </si>
  <si>
    <t>14-Dec-1978</t>
  </si>
  <si>
    <t>10-Oct-1976</t>
  </si>
  <si>
    <t>18-Oct-1978</t>
  </si>
  <si>
    <t>10-Jul-1983</t>
  </si>
  <si>
    <t>28-Oct-1997</t>
  </si>
  <si>
    <t>14-Jun-1996</t>
  </si>
  <si>
    <t>4-Aug-1967</t>
  </si>
  <si>
    <t>1-Jun-2001</t>
  </si>
  <si>
    <t>30-Sep-1977</t>
  </si>
  <si>
    <t>7-Jul-1980</t>
  </si>
  <si>
    <t>1-Sep-1979</t>
  </si>
  <si>
    <t>2-Dec-1978</t>
  </si>
  <si>
    <t>12-Nov-1978</t>
  </si>
  <si>
    <t>19-Sep-1983</t>
  </si>
  <si>
    <t>22-Jul-1993</t>
  </si>
  <si>
    <t>24-Nov-1981</t>
  </si>
  <si>
    <t>9-Dec-1965</t>
  </si>
  <si>
    <t>16-Jul-1981</t>
  </si>
  <si>
    <t>21-Jun-1983</t>
  </si>
  <si>
    <t>5-Oct-1993</t>
  </si>
  <si>
    <t>1-Dec-1977</t>
  </si>
  <si>
    <t>26-Jun-1979</t>
  </si>
  <si>
    <t>18-Dec-1977</t>
  </si>
  <si>
    <t>15-Jun-1986</t>
  </si>
  <si>
    <t>19-Sep-1979</t>
  </si>
  <si>
    <t>25-Jul-1984</t>
  </si>
  <si>
    <t>19-Jun-1979</t>
  </si>
  <si>
    <t>15-Nov-2004</t>
  </si>
  <si>
    <t>11-Jul-1965</t>
  </si>
  <si>
    <t>11-Aug-1972</t>
  </si>
  <si>
    <t>25-Jun-1965</t>
  </si>
  <si>
    <t>6-Jun-1965</t>
  </si>
  <si>
    <t>26-Dec-1966</t>
  </si>
  <si>
    <t>2-Nov-1985</t>
  </si>
  <si>
    <t>18-Dec-1976</t>
  </si>
  <si>
    <t>25-Oct-1973</t>
  </si>
  <si>
    <t>13-Jun-1981</t>
  </si>
  <si>
    <t>14-Aug-1981</t>
  </si>
  <si>
    <t>2-Sep-1986</t>
  </si>
  <si>
    <t>13-Jul-1986</t>
  </si>
  <si>
    <t>15-Sep-1977</t>
  </si>
  <si>
    <t>28-Jun-1991</t>
  </si>
  <si>
    <t>21-Nov-1983</t>
  </si>
  <si>
    <t>11-Aug-1983</t>
  </si>
  <si>
    <t>14-Sep-1982</t>
  </si>
  <si>
    <t>26-Aug-1968</t>
  </si>
  <si>
    <t>19-Jul-1975</t>
  </si>
  <si>
    <t>30-Sep-1980</t>
  </si>
  <si>
    <t>7-Oct-1980</t>
  </si>
  <si>
    <t>22-Jun-1980</t>
  </si>
  <si>
    <t>17-Jul-1981</t>
  </si>
  <si>
    <t>6-Sep-1978</t>
  </si>
  <si>
    <t>29-Jun-1984</t>
  </si>
  <si>
    <t>30-Jul-1978</t>
  </si>
  <si>
    <t>24-Jun-1976</t>
  </si>
  <si>
    <t>21-Nov-1984</t>
  </si>
  <si>
    <t>8-Aug-1999</t>
  </si>
  <si>
    <t>1-Aug-1993</t>
  </si>
  <si>
    <t>29-Jun-1968</t>
  </si>
  <si>
    <t>11-Aug-1987</t>
  </si>
  <si>
    <t>6-Oct-1982</t>
  </si>
  <si>
    <t>24-Jun-1978</t>
  </si>
  <si>
    <t>28-Jun-1980</t>
  </si>
  <si>
    <t>21-Jul-1980</t>
  </si>
  <si>
    <t>22-Oct-1980</t>
  </si>
  <si>
    <t>26-Jul-1980</t>
  </si>
  <si>
    <t>29-Oct-1995</t>
  </si>
  <si>
    <t>2-Jun-1978</t>
  </si>
  <si>
    <t>6-Jul-1969</t>
  </si>
  <si>
    <t>1-Sep-1982</t>
  </si>
  <si>
    <t>18-Oct-1982</t>
  </si>
  <si>
    <t>10-Dec-1985</t>
  </si>
  <si>
    <t>3-Jun-1975</t>
  </si>
  <si>
    <t>18-Aug-1980</t>
  </si>
  <si>
    <t>15-Dec-1978</t>
  </si>
  <si>
    <t>30-Aug-1980</t>
  </si>
  <si>
    <t>5-Sep-1984</t>
  </si>
  <si>
    <t>21-Dec-1989</t>
  </si>
  <si>
    <t>10-Sep-1985</t>
  </si>
  <si>
    <t>24-Dec-2004</t>
  </si>
  <si>
    <t>23-Jun-1981</t>
  </si>
  <si>
    <t>19-Jun-1981</t>
  </si>
  <si>
    <t>15-Jun-1977</t>
  </si>
  <si>
    <t>30-Nov-2000</t>
  </si>
  <si>
    <t>15-Jul-1979</t>
  </si>
  <si>
    <t>8-Jul-1994</t>
  </si>
  <si>
    <t>17-Aug-1975</t>
  </si>
  <si>
    <t>29-Jun-1991</t>
  </si>
  <si>
    <t>24-Dec-1985</t>
  </si>
  <si>
    <t>23-Nov-1980</t>
  </si>
  <si>
    <t>8-Oct-1981</t>
  </si>
  <si>
    <t>3-Sep-1981</t>
  </si>
  <si>
    <t>21-Sep-1981</t>
  </si>
  <si>
    <t>9-Dec-1966</t>
  </si>
  <si>
    <t>17-Jun-1970</t>
  </si>
  <si>
    <t>5-Jun-1986</t>
  </si>
  <si>
    <t>7-Aug-1986</t>
  </si>
  <si>
    <t>21-Oct-1978</t>
  </si>
  <si>
    <t>13-Jun-1994</t>
  </si>
  <si>
    <t>12-Jun-1983</t>
  </si>
  <si>
    <t>12-Dec-1971</t>
  </si>
  <si>
    <t>13-Jul-1968</t>
  </si>
  <si>
    <t>9-Jul-1985</t>
  </si>
  <si>
    <t>20-Oct-1989</t>
  </si>
  <si>
    <t>17-Sep-1981</t>
  </si>
  <si>
    <t>19-Nov-1989</t>
  </si>
  <si>
    <t>1-Jul-1984</t>
  </si>
  <si>
    <t>8-Nov-1970</t>
  </si>
  <si>
    <t>8-Dec-1984</t>
  </si>
  <si>
    <t>6-Jun-1990</t>
  </si>
  <si>
    <t>4-Sep-2003</t>
  </si>
  <si>
    <t>29-Aug-1973</t>
  </si>
  <si>
    <t>28-Aug-1982</t>
  </si>
  <si>
    <t>7-Nov-1982</t>
  </si>
  <si>
    <t>29-Dec-1982</t>
  </si>
  <si>
    <t>22-Nov-1982</t>
  </si>
  <si>
    <t>5-Oct-1984</t>
  </si>
  <si>
    <t>20-Jul-1981</t>
  </si>
  <si>
    <t>20-Sep-1984</t>
  </si>
  <si>
    <t>6-Aug-1989</t>
  </si>
  <si>
    <t>18-Dec-1986</t>
  </si>
  <si>
    <t>2-Oct-1982</t>
  </si>
  <si>
    <t>12-Aug-1982</t>
  </si>
  <si>
    <t>23-Oct-1976</t>
  </si>
  <si>
    <t>9-Oct-1982</t>
  </si>
  <si>
    <t>8-Jun-1980</t>
  </si>
  <si>
    <t>27-Jul-1981</t>
  </si>
  <si>
    <t>1-Nov-1984</t>
  </si>
  <si>
    <t>26-Aug-1984</t>
  </si>
  <si>
    <t>22-Jul-1985</t>
  </si>
  <si>
    <t>5-Aug-1975</t>
  </si>
  <si>
    <t>30-Dec-1976</t>
  </si>
  <si>
    <t>4-Sep-1987</t>
  </si>
  <si>
    <t>20-Aug-1970</t>
  </si>
  <si>
    <t>9-Sep-1987</t>
  </si>
  <si>
    <t>28-Oct-1982</t>
  </si>
  <si>
    <t>16-Aug-1997</t>
  </si>
  <si>
    <t>6-Aug-1982</t>
  </si>
  <si>
    <t>18-Nov-1976</t>
  </si>
  <si>
    <t>13-Aug-1984</t>
  </si>
  <si>
    <t>7-Jul-1996</t>
  </si>
  <si>
    <t>24-Jun-1989</t>
  </si>
  <si>
    <t>30-Oct-1980</t>
  </si>
  <si>
    <t>19-Aug-1983</t>
  </si>
  <si>
    <t>21-Oct-1983</t>
  </si>
  <si>
    <t>25-Sep-1986</t>
  </si>
  <si>
    <t>13-Aug-1990</t>
  </si>
  <si>
    <t>15-Dec-1985</t>
  </si>
  <si>
    <t>19-Nov-1985</t>
  </si>
  <si>
    <t>27-Jul-2004</t>
  </si>
  <si>
    <t>4-Sep-1969</t>
  </si>
  <si>
    <t>17-Sep-1974</t>
  </si>
  <si>
    <t>4-Jul-1996</t>
  </si>
  <si>
    <t>26-Aug-1981</t>
  </si>
  <si>
    <t>16-Oct-1993</t>
  </si>
  <si>
    <t>25-Sep-1984</t>
  </si>
  <si>
    <t>11-Oct-1970</t>
  </si>
  <si>
    <t>8-Sep-1972</t>
  </si>
  <si>
    <t>11-Nov-1972</t>
  </si>
  <si>
    <t>19-Sep-1978</t>
  </si>
  <si>
    <t>29-Jun-1972</t>
  </si>
  <si>
    <t>10-Sep-1999</t>
  </si>
  <si>
    <t>22-Sep-1985</t>
  </si>
  <si>
    <t>20-Dec-1985</t>
  </si>
  <si>
    <t>23-Oct-1988</t>
  </si>
  <si>
    <t>1-Oct-1981</t>
  </si>
  <si>
    <t>1-Nov-1988</t>
  </si>
  <si>
    <t>5-Oct-1970</t>
  </si>
  <si>
    <t>9-Aug-1985</t>
  </si>
  <si>
    <t>6-Oct-1984</t>
  </si>
  <si>
    <t>15-Oct-1985</t>
  </si>
  <si>
    <t>6-Nov-1973</t>
  </si>
  <si>
    <t>14-Oct-1970</t>
  </si>
  <si>
    <t>9-Nov-1969</t>
  </si>
  <si>
    <t>18-Aug-1990</t>
  </si>
  <si>
    <t>16-Nov-1983</t>
  </si>
  <si>
    <t>25-Jul-1991</t>
  </si>
  <si>
    <t>21-Jul-1985</t>
  </si>
  <si>
    <t>9-Sep-1995</t>
  </si>
  <si>
    <t>9-Jun-1970</t>
  </si>
  <si>
    <t>14-Oct-1984</t>
  </si>
  <si>
    <t>8-Aug-1979</t>
  </si>
  <si>
    <t>21-Sep-1984</t>
  </si>
  <si>
    <t>8-Nov-1994</t>
  </si>
  <si>
    <t>28-Jul-1996</t>
  </si>
  <si>
    <t>16-Aug-1989</t>
  </si>
  <si>
    <t>8-Aug-1980</t>
  </si>
  <si>
    <t>10-Jun-1988</t>
  </si>
  <si>
    <t>11-Oct-1974</t>
  </si>
  <si>
    <t>10-Oct-1980</t>
  </si>
  <si>
    <t>25-Jun-1970</t>
  </si>
  <si>
    <t>11-Nov-1984</t>
  </si>
  <si>
    <t>19-Sep-1984</t>
  </si>
  <si>
    <t>5-Aug-1980</t>
  </si>
  <si>
    <t>15-Jul-2004</t>
  </si>
  <si>
    <t>13-Aug-2003</t>
  </si>
  <si>
    <t>14-Jul-1987</t>
  </si>
  <si>
    <t>30-Jul-1994</t>
  </si>
  <si>
    <t>13-Aug-1993</t>
  </si>
  <si>
    <t>29-Jul-1987</t>
  </si>
  <si>
    <t>21-Dec-1982</t>
  </si>
  <si>
    <t>8-Jul-1982</t>
  </si>
  <si>
    <t>19-Oct-1993</t>
  </si>
  <si>
    <t>22-Nov-1984</t>
  </si>
  <si>
    <t>18-Jun-1985</t>
  </si>
  <si>
    <t>30-Sep-1987</t>
  </si>
  <si>
    <t>20-Aug-1995</t>
  </si>
  <si>
    <t>27-Jul-1987</t>
  </si>
  <si>
    <t>22-Jul-2002</t>
  </si>
  <si>
    <t>2-Nov-1972</t>
  </si>
  <si>
    <t>18-Sep-1980</t>
  </si>
  <si>
    <t>30-Aug-1983</t>
  </si>
  <si>
    <t>10-Jun-1993</t>
  </si>
  <si>
    <t>19-Oct-1987</t>
  </si>
  <si>
    <t>18-Dec-1971</t>
  </si>
  <si>
    <t>30-Aug-1981</t>
  </si>
  <si>
    <t>3-Nov-1993</t>
  </si>
  <si>
    <t>15-Jun-1981</t>
  </si>
  <si>
    <t>6-Jul-1974</t>
  </si>
  <si>
    <t>3-Nov-1992</t>
  </si>
  <si>
    <t>28-Oct-1972</t>
  </si>
  <si>
    <t>12-Aug-1984</t>
  </si>
  <si>
    <t>27-Sep-1978</t>
  </si>
  <si>
    <t>9-Dec-1987</t>
  </si>
  <si>
    <t>15-Nov-1994</t>
  </si>
  <si>
    <t>11-Sep-1978</t>
  </si>
  <si>
    <t>18-Nov-1988</t>
  </si>
  <si>
    <t>3-Oct-1983</t>
  </si>
  <si>
    <t>21-Nov-1986</t>
  </si>
  <si>
    <t>5-Sep-1985</t>
  </si>
  <si>
    <t>18-Sep-1974</t>
  </si>
  <si>
    <t>22-Sep-1999</t>
  </si>
  <si>
    <t>7-Dec-1980</t>
  </si>
  <si>
    <t>7-Nov-1981</t>
  </si>
  <si>
    <t>29-Jul-1988</t>
  </si>
  <si>
    <t>17-Aug-1984</t>
  </si>
  <si>
    <t>30-Sep-1986</t>
  </si>
  <si>
    <t>12-Jul-1986</t>
  </si>
  <si>
    <t>24-Oct-1973</t>
  </si>
  <si>
    <t>25-Aug-1982</t>
  </si>
  <si>
    <t>8-Jun-1978</t>
  </si>
  <si>
    <t>17-Sep-1992</t>
  </si>
  <si>
    <t>6-Jul-1991</t>
  </si>
  <si>
    <t>27-Sep-1975</t>
  </si>
  <si>
    <t>23-Dec-1985</t>
  </si>
  <si>
    <t>1-Aug-1984</t>
  </si>
  <si>
    <t>3-Sep-1984</t>
  </si>
  <si>
    <t>6-Nov-1989</t>
  </si>
  <si>
    <t>8-Aug-1988</t>
  </si>
  <si>
    <t>1-Jun-1984</t>
  </si>
  <si>
    <t>22-Jul-1986</t>
  </si>
  <si>
    <t>18-Nov-1989</t>
  </si>
  <si>
    <t>1-Jun-1986</t>
  </si>
  <si>
    <t>7-Dec-1994</t>
  </si>
  <si>
    <t>7-Nov-1989</t>
  </si>
  <si>
    <t>15-Dec-1972</t>
  </si>
  <si>
    <t>28-Aug-1991</t>
  </si>
  <si>
    <t>2-Sep-1974</t>
  </si>
  <si>
    <t>13-Nov-1994</t>
  </si>
  <si>
    <t>9-Sep-2000</t>
  </si>
  <si>
    <t>22-Aug-2004</t>
  </si>
  <si>
    <t>12-Nov-1974</t>
  </si>
  <si>
    <t>1-Sep-1987</t>
  </si>
  <si>
    <t>20-Oct-1986</t>
  </si>
  <si>
    <t>20-Sep-1986</t>
  </si>
  <si>
    <t>25-Oct-1986</t>
  </si>
  <si>
    <t>19-Jul-1989</t>
  </si>
  <si>
    <t>5-Jul-1987</t>
  </si>
  <si>
    <t>26-Dec-1987</t>
  </si>
  <si>
    <t>29-Jun-1987</t>
  </si>
  <si>
    <t>6-Jun-1995</t>
  </si>
  <si>
    <t>1-Dec-1999</t>
  </si>
  <si>
    <t>17-Jun-1993</t>
  </si>
  <si>
    <t>24-Oct-1983</t>
  </si>
  <si>
    <t>6-Jun-2004</t>
  </si>
  <si>
    <t>12-Sep-1979</t>
  </si>
  <si>
    <t>16-Oct-1984</t>
  </si>
  <si>
    <t>9-Oct-1990</t>
  </si>
  <si>
    <t>22-Aug-1990</t>
  </si>
  <si>
    <t>10-Dec-1993</t>
  </si>
  <si>
    <t>13-Sep-1987</t>
  </si>
  <si>
    <t>18-Nov-1987</t>
  </si>
  <si>
    <t>19-Jun-1999</t>
  </si>
  <si>
    <t>14-Jul-1997</t>
  </si>
  <si>
    <t>22-Nov-1978</t>
  </si>
  <si>
    <t>11-Jun-1993</t>
  </si>
  <si>
    <t>7-Sep-1980</t>
  </si>
  <si>
    <t>29-Jul-1997</t>
  </si>
  <si>
    <t>16-Oct-2001</t>
  </si>
  <si>
    <t>4-Dec-1997</t>
  </si>
  <si>
    <t>29-Jun-1986</t>
  </si>
  <si>
    <t>10-Sep-1991</t>
  </si>
  <si>
    <t>9-Nov-1988</t>
  </si>
  <si>
    <t>8-Jul-1988</t>
  </si>
  <si>
    <t>9-Jun-1977</t>
  </si>
  <si>
    <t>4-Sep-1988</t>
  </si>
  <si>
    <t>24-Jun-1988</t>
  </si>
  <si>
    <t>7-Nov-1973</t>
  </si>
  <si>
    <t>30-Aug-1991</t>
  </si>
  <si>
    <t>26-Jun-1974</t>
  </si>
  <si>
    <t>27-Nov-1991</t>
  </si>
  <si>
    <t>23-Aug-1991</t>
  </si>
  <si>
    <t>21-Aug-2002</t>
  </si>
  <si>
    <t>10-Jul-1993</t>
  </si>
  <si>
    <t>23-Sep-1988</t>
  </si>
  <si>
    <t>28-Nov-1990</t>
  </si>
  <si>
    <t>10-Jul-1989</t>
  </si>
  <si>
    <t>27-Oct-1986</t>
  </si>
  <si>
    <t>23-Dec-1986</t>
  </si>
  <si>
    <t>29-Sep-1997</t>
  </si>
  <si>
    <t>1-Sep-1989</t>
  </si>
  <si>
    <t>7-Jun-2001</t>
  </si>
  <si>
    <t>13-Dec-1979</t>
  </si>
  <si>
    <t>29-Sep-1995</t>
  </si>
  <si>
    <t>15-Oct-1984</t>
  </si>
  <si>
    <t>10-Sep-1992</t>
  </si>
  <si>
    <t>11-Dec-2000</t>
  </si>
  <si>
    <t>27-Jun-2002</t>
  </si>
  <si>
    <t>1-Dec-1995</t>
  </si>
  <si>
    <t>3-Jul-1981</t>
  </si>
  <si>
    <t>3-Oct-1978</t>
  </si>
  <si>
    <t>16-Dec-1989</t>
  </si>
  <si>
    <t>22-Jun-1987</t>
  </si>
  <si>
    <t>9-Dec-1989</t>
  </si>
  <si>
    <t>1-Aug-1989</t>
  </si>
  <si>
    <t>27-Sep-1987</t>
  </si>
  <si>
    <t>16-Aug-1992</t>
  </si>
  <si>
    <t>22-Nov-1987</t>
  </si>
  <si>
    <t>2-Sep-1987</t>
  </si>
  <si>
    <t>5-Jun-1987</t>
  </si>
  <si>
    <t>24-Nov-2004</t>
  </si>
  <si>
    <t>12-Oct-1991</t>
  </si>
  <si>
    <t>5-Sep-1986</t>
  </si>
  <si>
    <t>2-Jul-1980</t>
  </si>
  <si>
    <t>12-Aug-1994</t>
  </si>
  <si>
    <t>28-Sep-1992</t>
  </si>
  <si>
    <t>12-Aug-1981</t>
  </si>
  <si>
    <t>4-Dec-1977</t>
  </si>
  <si>
    <t>22-Jun-2003</t>
  </si>
  <si>
    <t>4-Sep-1990</t>
  </si>
  <si>
    <t>4-Oct-2003</t>
  </si>
  <si>
    <t>26-Sep-1990</t>
  </si>
  <si>
    <t>5-Aug-1990</t>
  </si>
  <si>
    <t>25-Oct-1996</t>
  </si>
  <si>
    <t>22-Jun-1985</t>
  </si>
  <si>
    <t>29-Jun-1998</t>
  </si>
  <si>
    <t>2-Jul-2000</t>
  </si>
  <si>
    <t>18-Sep-1989</t>
  </si>
  <si>
    <t>25-Dec-1996</t>
  </si>
  <si>
    <t>20-Sep-1990</t>
  </si>
  <si>
    <t>22-Dec-2004</t>
  </si>
  <si>
    <t>17-Nov-1990</t>
  </si>
  <si>
    <t>13-Jun-1988</t>
  </si>
  <si>
    <t>29-Jun-1993</t>
  </si>
  <si>
    <t>21-Dec-1988</t>
  </si>
  <si>
    <t>5-Dec-1987</t>
  </si>
  <si>
    <t>2-Oct-2003</t>
  </si>
  <si>
    <t>16-Jun-1980</t>
  </si>
  <si>
    <t>13-Oct-1997</t>
  </si>
  <si>
    <t>26-Jun-1988</t>
  </si>
  <si>
    <t>12-Jul-1992</t>
  </si>
  <si>
    <t>18-Jul-2004</t>
  </si>
  <si>
    <t>20-Nov-1999</t>
  </si>
  <si>
    <t>4-Jul-1991</t>
  </si>
  <si>
    <t>15-Jul-1990</t>
  </si>
  <si>
    <t>28-Jun-1994</t>
  </si>
  <si>
    <t>3-Sep-1991</t>
  </si>
  <si>
    <t>24-Oct-1994</t>
  </si>
  <si>
    <t>8-Oct-1994</t>
  </si>
  <si>
    <t>23-Dec-1993</t>
  </si>
  <si>
    <t>4-Sep-1993</t>
  </si>
  <si>
    <t>29-Dec-1994</t>
  </si>
  <si>
    <t>15-Aug-1992</t>
  </si>
  <si>
    <t>16-Sep-1988</t>
  </si>
  <si>
    <t>11-Aug-1986</t>
  </si>
  <si>
    <t>18-Jul-1988</t>
  </si>
  <si>
    <t>29-Jun-1982</t>
  </si>
  <si>
    <t>29-Nov-1997</t>
  </si>
  <si>
    <t>28-Aug-1990</t>
  </si>
  <si>
    <t>13-Sep-1991</t>
  </si>
  <si>
    <t>1-Nov-1994</t>
  </si>
  <si>
    <t>1-Jun-1991</t>
  </si>
  <si>
    <t>26-Oct-1994</t>
  </si>
  <si>
    <t>2-Nov-1994</t>
  </si>
  <si>
    <t>19-Dec-1988</t>
  </si>
  <si>
    <t>25-Nov-2000</t>
  </si>
  <si>
    <t>8-Jun-2003</t>
  </si>
  <si>
    <t>20-Nov-1983</t>
  </si>
  <si>
    <t>14-Oct-1995</t>
  </si>
  <si>
    <t>16-Jun-1982</t>
  </si>
  <si>
    <t>1-Dec-1991</t>
  </si>
  <si>
    <t>3-Nov-1991</t>
  </si>
  <si>
    <t>27-Jun-1992</t>
  </si>
  <si>
    <t>14-Dec-1998</t>
  </si>
  <si>
    <t>6-Sep-1997</t>
  </si>
  <si>
    <t>3-Oct-1995</t>
  </si>
  <si>
    <t>25-Jun-1989</t>
  </si>
  <si>
    <t>16-Sep-1984</t>
  </si>
  <si>
    <t>26-Nov-1998</t>
  </si>
  <si>
    <t>28-Jun-1992</t>
  </si>
  <si>
    <t>6-Aug-1991</t>
  </si>
  <si>
    <t>21-Aug-1994</t>
  </si>
  <si>
    <t>14-Dec-1990</t>
  </si>
  <si>
    <t>1-Dec-1990</t>
  </si>
  <si>
    <t>18-Oct-2002</t>
  </si>
  <si>
    <t>16-Sep-1983</t>
  </si>
  <si>
    <t>14-Sep-1995</t>
  </si>
  <si>
    <t>30-Nov-1988</t>
  </si>
  <si>
    <t>26-Dec-1993</t>
  </si>
  <si>
    <t>10-Nov-1983</t>
  </si>
  <si>
    <t>13-Sep-2000</t>
  </si>
  <si>
    <t>1-Nov-1990</t>
  </si>
  <si>
    <t>22-Nov-1990</t>
  </si>
  <si>
    <t>8-Sep-1996</t>
  </si>
  <si>
    <t>17-Aug-1996</t>
  </si>
  <si>
    <t>29-Jul-1990</t>
  </si>
  <si>
    <t>11-Jul-1995</t>
  </si>
  <si>
    <t>10-Jul-1999</t>
  </si>
  <si>
    <t>11-Nov-1993</t>
  </si>
  <si>
    <t>29-Sep-1993</t>
  </si>
  <si>
    <t>15-Jun-2002</t>
  </si>
  <si>
    <t>10-Jul-2000</t>
  </si>
  <si>
    <t>5-Jul-1985</t>
  </si>
  <si>
    <t>24-Nov-1997</t>
  </si>
  <si>
    <t>27-Aug-1981</t>
  </si>
  <si>
    <t>14-Sep-1993</t>
  </si>
  <si>
    <t>13-Jul-2004</t>
  </si>
  <si>
    <t>23-Oct-1996</t>
  </si>
  <si>
    <t>24-Jun-1990</t>
  </si>
  <si>
    <t>18-Oct-2001</t>
  </si>
  <si>
    <t>6-Jun-2001</t>
  </si>
  <si>
    <t>19-Aug-1991</t>
  </si>
  <si>
    <t>29-Sep-1981</t>
  </si>
  <si>
    <t>24-Jun-1999</t>
  </si>
  <si>
    <t>28-Aug-1988</t>
  </si>
  <si>
    <t>13-Dec-1981</t>
  </si>
  <si>
    <t>24-Oct-1987</t>
  </si>
  <si>
    <t>21-Nov-1994</t>
  </si>
  <si>
    <t>24-Oct-1991</t>
  </si>
  <si>
    <t>25-Aug-1991</t>
  </si>
  <si>
    <t>28-Oct-1991</t>
  </si>
  <si>
    <t>9-Sep-1986</t>
  </si>
  <si>
    <t>22-Aug-1994</t>
  </si>
  <si>
    <t>1-Dec-1986</t>
  </si>
  <si>
    <t>5-Nov-2004</t>
  </si>
  <si>
    <t>2-Dec-1989</t>
  </si>
  <si>
    <t>18-Aug-1988</t>
  </si>
  <si>
    <t>21-Oct-1995</t>
  </si>
  <si>
    <t>14-Dec-1981</t>
  </si>
  <si>
    <t>10-Jul-2003</t>
  </si>
  <si>
    <t>6-Jul-1984</t>
  </si>
  <si>
    <t>8-Nov-1990</t>
  </si>
  <si>
    <t>17-Nov-1992</t>
  </si>
  <si>
    <t>14-Jun-1985</t>
  </si>
  <si>
    <t>11-Oct-1990</t>
  </si>
  <si>
    <t>4-Nov-1988</t>
  </si>
  <si>
    <t>12-Aug-1999</t>
  </si>
  <si>
    <t>4-Nov-1997</t>
  </si>
  <si>
    <t>6-Jun-1999</t>
  </si>
  <si>
    <t>27-Dec-1986</t>
  </si>
  <si>
    <t>11-Nov-2001</t>
  </si>
  <si>
    <t>23-Aug-1995</t>
  </si>
  <si>
    <t>10-Oct-1981</t>
  </si>
  <si>
    <t>16-Jun-1995</t>
  </si>
  <si>
    <t>9-Oct-1995</t>
  </si>
  <si>
    <t>24-Sep-1994</t>
  </si>
  <si>
    <t>22-Dec-1992</t>
  </si>
  <si>
    <t>15-Oct-1988</t>
  </si>
  <si>
    <t>16-Sep-1998</t>
  </si>
  <si>
    <t>18-Sep-1996</t>
  </si>
  <si>
    <t>19-Sep-1996</t>
  </si>
  <si>
    <t>26-Jun-2004</t>
  </si>
  <si>
    <t>12-Oct-1993</t>
  </si>
  <si>
    <t>29-Jul-2003</t>
  </si>
  <si>
    <t>14-Sep-1987</t>
  </si>
  <si>
    <t>20-Jun-2000</t>
  </si>
  <si>
    <t>27-Aug-1986</t>
  </si>
  <si>
    <t>26-Dec-2001</t>
  </si>
  <si>
    <t>19-Dec-1996</t>
  </si>
  <si>
    <t>27-Oct-1996</t>
  </si>
  <si>
    <t>10-Aug-1996</t>
  </si>
  <si>
    <t>13-Nov-1996</t>
  </si>
  <si>
    <t>14-Dec-1996</t>
  </si>
  <si>
    <t>7-Oct-1993</t>
  </si>
  <si>
    <t>23-Jun-1995</t>
  </si>
  <si>
    <t>28-Oct-1993</t>
  </si>
  <si>
    <t>1-Sep-1991</t>
  </si>
  <si>
    <t>20-Jun-1997</t>
  </si>
  <si>
    <t>18-Nov-2003</t>
  </si>
  <si>
    <t>5-Dec-2003</t>
  </si>
  <si>
    <t>17-Nov-1996</t>
  </si>
  <si>
    <t>6-Oct-2001</t>
  </si>
  <si>
    <t>2-Dec-1994</t>
  </si>
  <si>
    <t>13-Nov-1991</t>
  </si>
  <si>
    <t>2-Sep-1997</t>
  </si>
  <si>
    <t>2-Aug-1997</t>
  </si>
  <si>
    <t>6-Jul-1997</t>
  </si>
  <si>
    <t>22-Dec-1997</t>
  </si>
  <si>
    <t>5-Jul-1997</t>
  </si>
  <si>
    <t>11-Oct-1996</t>
  </si>
  <si>
    <t>2-Sep-2001</t>
  </si>
  <si>
    <t>23-Sep-2000</t>
  </si>
  <si>
    <t>3-Jul-1996</t>
  </si>
  <si>
    <t>14-Aug-1996</t>
  </si>
  <si>
    <t>6-Jul-1994</t>
  </si>
  <si>
    <t>25-Oct-1994</t>
  </si>
  <si>
    <t>29-Aug-2001</t>
  </si>
  <si>
    <t>25-Sep-1993</t>
  </si>
  <si>
    <t>10-Jul-1994</t>
  </si>
  <si>
    <t>25-Jun-1999</t>
  </si>
  <si>
    <t>1-Aug-1987</t>
  </si>
  <si>
    <t>13-Oct-2001</t>
  </si>
  <si>
    <t>10-Sep-1995</t>
  </si>
  <si>
    <t>1-Oct-1989</t>
  </si>
  <si>
    <t>26-Sep-1994</t>
  </si>
  <si>
    <t>21-Jun-2002</t>
  </si>
  <si>
    <t>9-Aug-1998</t>
  </si>
  <si>
    <t>15-Sep-1998</t>
  </si>
  <si>
    <t>19-Dec-1997</t>
  </si>
  <si>
    <t>28-Sep-1988</t>
  </si>
  <si>
    <t>15-Dec-2002</t>
  </si>
  <si>
    <t>20-Nov-1991</t>
  </si>
  <si>
    <t>18-Jun-1987</t>
  </si>
  <si>
    <t>24-Sep-1995</t>
  </si>
  <si>
    <t>30-Sep-2002</t>
  </si>
  <si>
    <t>30-Jun-1996</t>
  </si>
  <si>
    <t>5-Jun-2003</t>
  </si>
  <si>
    <t>13-Jun-1996</t>
  </si>
  <si>
    <t>24-Oct-1996</t>
  </si>
  <si>
    <t>1-Nov-1999</t>
  </si>
  <si>
    <t>14-Jul-2000</t>
  </si>
  <si>
    <t>21-Jun-1996</t>
  </si>
  <si>
    <t>12-Aug-1993</t>
  </si>
  <si>
    <t>1-Nov-1993</t>
  </si>
  <si>
    <t>4-Sep-1998</t>
  </si>
  <si>
    <t>17-Jun-1998</t>
  </si>
  <si>
    <t>15-Nov-1998</t>
  </si>
  <si>
    <t>1-Oct-2000</t>
  </si>
  <si>
    <t>23-Sep-2003</t>
  </si>
  <si>
    <t>29-Aug-1999</t>
  </si>
  <si>
    <t>9-Jun-1999</t>
  </si>
  <si>
    <t>14-Nov-2004</t>
  </si>
  <si>
    <t>10-Aug-1997</t>
  </si>
  <si>
    <t>11-Oct-2000</t>
  </si>
  <si>
    <t>3-Oct-2000</t>
  </si>
  <si>
    <t>3-Dec-2003</t>
  </si>
  <si>
    <t>6-Oct-1997</t>
  </si>
  <si>
    <t>20-Aug-1988</t>
  </si>
  <si>
    <t>30-Oct-1997</t>
  </si>
  <si>
    <t>6-Aug-2003</t>
  </si>
  <si>
    <t>1-Dec-2003</t>
  </si>
  <si>
    <t>21-Nov-2003</t>
  </si>
  <si>
    <t>17-Jul-2003</t>
  </si>
  <si>
    <t>11-Jun-1999</t>
  </si>
  <si>
    <t>2-Oct-1994</t>
  </si>
  <si>
    <t>17-Sep-1994</t>
  </si>
  <si>
    <t>5-Aug-1996</t>
  </si>
  <si>
    <t>9-Dec-2000</t>
  </si>
  <si>
    <t>24-Jun-2000</t>
  </si>
  <si>
    <t>26-Aug-2001</t>
  </si>
  <si>
    <t>28-Jul-2001</t>
  </si>
  <si>
    <t>15-Oct-2001</t>
  </si>
  <si>
    <t>20-Jul-2002</t>
  </si>
  <si>
    <t>1-Oct-1990</t>
  </si>
  <si>
    <t>25-Aug-2000</t>
  </si>
  <si>
    <t>2-Nov-1997</t>
  </si>
  <si>
    <t>5-Aug-1991</t>
  </si>
  <si>
    <t>15-Oct-1995</t>
  </si>
  <si>
    <t>9-Jul-1995</t>
  </si>
  <si>
    <t>6-Nov-1995</t>
  </si>
  <si>
    <t>2-Jul-1998</t>
  </si>
  <si>
    <t>17-Aug-1998</t>
  </si>
  <si>
    <t>11-Jul-2002</t>
  </si>
  <si>
    <t>19-Nov-1998</t>
  </si>
  <si>
    <t>29-Jul-2002</t>
  </si>
  <si>
    <t>21-Nov-1999</t>
  </si>
  <si>
    <t>3-Jun-2001</t>
  </si>
  <si>
    <t>17-Dec-1999</t>
  </si>
  <si>
    <t>12-Dec-1988</t>
  </si>
  <si>
    <t>5-Nov-2002</t>
  </si>
  <si>
    <t>21-Oct-1998</t>
  </si>
  <si>
    <t>17-Dec-1996</t>
  </si>
  <si>
    <t>28-Nov-1996</t>
  </si>
  <si>
    <t>5-Oct-1989</t>
  </si>
  <si>
    <t>16-Jun-1991</t>
  </si>
  <si>
    <t>12-Nov-2002</t>
  </si>
  <si>
    <t>15-Jul-2002</t>
  </si>
  <si>
    <t>30-Jun-2000</t>
  </si>
  <si>
    <t>10-Dec-2003</t>
  </si>
  <si>
    <t>25-Sep-2004</t>
  </si>
  <si>
    <t>13-Jun-2004</t>
  </si>
  <si>
    <t>6-Aug-2004</t>
  </si>
  <si>
    <t>13-Nov-2004</t>
  </si>
  <si>
    <t>28-Oct-2004</t>
  </si>
  <si>
    <t>12-Sep-2004</t>
  </si>
  <si>
    <t>3-Sep-2004</t>
  </si>
  <si>
    <t>7-Dec-2004</t>
  </si>
  <si>
    <t>16-Dec-1991</t>
  </si>
  <si>
    <t>27-Sep-1994</t>
  </si>
  <si>
    <t>23-Aug-2000</t>
  </si>
  <si>
    <t>10-Dec-2000</t>
  </si>
  <si>
    <t>29-Nov-2000</t>
  </si>
  <si>
    <t>22-Oct-2000</t>
  </si>
  <si>
    <t>19-Aug-2003</t>
  </si>
  <si>
    <t>3-Sep-1997</t>
  </si>
  <si>
    <t>26-Sep-2003</t>
  </si>
  <si>
    <t>22-Dec-2003</t>
  </si>
  <si>
    <t>30-Aug-2003</t>
  </si>
  <si>
    <t>4-Nov-2004</t>
  </si>
  <si>
    <t>30-Sep-2003</t>
  </si>
  <si>
    <t>21-Jul-1989</t>
  </si>
  <si>
    <t>28-Nov-2001</t>
  </si>
  <si>
    <t>22-Jun-2001</t>
  </si>
  <si>
    <t>14-Aug-2001</t>
  </si>
  <si>
    <t>12-Jun-2004</t>
  </si>
  <si>
    <t>26-Jul-2000</t>
  </si>
  <si>
    <t>2-Sep-2000</t>
  </si>
  <si>
    <t>4-Aug-2001</t>
  </si>
  <si>
    <t>6-Sep-2001</t>
  </si>
  <si>
    <t>1-Jul-2001</t>
  </si>
  <si>
    <t>14-Sep-1998</t>
  </si>
  <si>
    <t>29-Sep-2002</t>
  </si>
  <si>
    <t>29-Dec-1998</t>
  </si>
  <si>
    <t>16-Jul-2002</t>
  </si>
  <si>
    <t>29-Sep-1998</t>
  </si>
  <si>
    <t>5-Oct-1998</t>
  </si>
  <si>
    <t>28-Sep-1998</t>
  </si>
  <si>
    <t>7-Sep-2002</t>
  </si>
  <si>
    <t>9-Dec-2001</t>
  </si>
  <si>
    <t>3-Aug-2001</t>
  </si>
  <si>
    <t>6-Oct-1994</t>
  </si>
  <si>
    <t>10-Aug-2001</t>
  </si>
  <si>
    <t>29-Aug-2002</t>
  </si>
  <si>
    <t>29-Oct-2002</t>
  </si>
  <si>
    <t>22-Sep-2002</t>
  </si>
  <si>
    <t>2-Jul-1996</t>
  </si>
  <si>
    <t>27-Dec-2004</t>
  </si>
  <si>
    <t>6-Dec-1994</t>
  </si>
  <si>
    <t>20-Jul-2003</t>
  </si>
  <si>
    <t>12-Dec-1999</t>
  </si>
  <si>
    <t>4-Aug-2003</t>
  </si>
  <si>
    <t>11-Aug-2003</t>
  </si>
  <si>
    <t>17-Nov-1999</t>
  </si>
  <si>
    <t>19-Aug-2004</t>
  </si>
  <si>
    <t>25-Sep-1999</t>
  </si>
  <si>
    <t>13-Dec-2002</t>
  </si>
  <si>
    <t>19-Nov-2003</t>
  </si>
  <si>
    <t>7-Oct-1998</t>
  </si>
  <si>
    <t>28-Jul-2003</t>
  </si>
  <si>
    <t>14-Nov-2003</t>
  </si>
  <si>
    <t>9-Nov-2003</t>
  </si>
  <si>
    <t>9-Sep-2004</t>
  </si>
  <si>
    <t>21-Oct-2004</t>
  </si>
  <si>
    <t>11-Sep-2004</t>
  </si>
  <si>
    <t>10-Jun-2004</t>
  </si>
  <si>
    <t>21-Sep-2004</t>
  </si>
  <si>
    <t>19-Sep-2004</t>
  </si>
  <si>
    <t>17-Oct-2004</t>
  </si>
  <si>
    <t>6-Dec-2004</t>
  </si>
  <si>
    <t>14-Dec-2004</t>
  </si>
  <si>
    <t>7-Nov-2004</t>
  </si>
  <si>
    <t>10-Dec-2004</t>
  </si>
  <si>
    <t>17-Nov-2004</t>
  </si>
  <si>
    <t>21-Oct-2000</t>
  </si>
  <si>
    <t>10-Jun-2000</t>
  </si>
  <si>
    <t>23-Oct-2000</t>
  </si>
  <si>
    <t>21-Aug-2003</t>
  </si>
  <si>
    <t>16-Sep-2003</t>
  </si>
  <si>
    <t>8-Aug-2004</t>
  </si>
  <si>
    <t>13-Dec-2004</t>
  </si>
  <si>
    <t>3-Oct-2003</t>
  </si>
  <si>
    <t>4-Dec-2003</t>
  </si>
  <si>
    <t>25-Jul-2004</t>
  </si>
  <si>
    <t>21-Aug-2004</t>
  </si>
  <si>
    <t>14-Sep-2003</t>
  </si>
  <si>
    <t>5-Aug-1995</t>
  </si>
  <si>
    <t>22-Jul-2004</t>
  </si>
  <si>
    <t>19-Nov-2004</t>
  </si>
  <si>
    <t>22-Sep-1992</t>
  </si>
  <si>
    <t>5-Dec-2001</t>
  </si>
  <si>
    <t>2-Jun-2001</t>
  </si>
  <si>
    <t>7-Jul-2001</t>
  </si>
  <si>
    <t>25-Aug-2001</t>
  </si>
  <si>
    <t>19-Jun-1998</t>
  </si>
  <si>
    <t>7-Oct-1995</t>
  </si>
  <si>
    <t>9-Jun-1997</t>
  </si>
  <si>
    <t>7-Dec-1998</t>
  </si>
  <si>
    <t>20-Jun-2003</t>
  </si>
  <si>
    <t>19-Jun-1997</t>
  </si>
  <si>
    <t>1-Sep-2000</t>
  </si>
  <si>
    <t>5-Dec-1997</t>
  </si>
  <si>
    <t>23-Aug-2001</t>
  </si>
  <si>
    <t>23-Jun-1996</t>
  </si>
  <si>
    <t>27-Oct-1997</t>
  </si>
  <si>
    <t>5-Sep-1998</t>
  </si>
  <si>
    <t>22-Dec-2002</t>
  </si>
  <si>
    <t>14-Nov-2002</t>
  </si>
  <si>
    <t>6-Jul-1999</t>
  </si>
  <si>
    <t>15-Aug-2002</t>
  </si>
  <si>
    <t>3-Dec-1998</t>
  </si>
  <si>
    <t>7-Nov-1997</t>
  </si>
  <si>
    <t>30-Jul-1995</t>
  </si>
  <si>
    <t>12-Jul-1998</t>
  </si>
  <si>
    <t>14-Oct-1999</t>
  </si>
  <si>
    <t>13-Oct-2002</t>
  </si>
  <si>
    <t>10-Dec-2002</t>
  </si>
  <si>
    <t>29-Nov-2001</t>
  </si>
  <si>
    <t>4-Jun-1998</t>
  </si>
  <si>
    <t>26-Jun-2000</t>
  </si>
  <si>
    <t>28-Jul-2004</t>
  </si>
  <si>
    <t>30-Sep-2004</t>
  </si>
  <si>
    <t>26-Oct-1997</t>
  </si>
  <si>
    <t>4-Dec-2002</t>
  </si>
  <si>
    <t>15-Aug-2003</t>
  </si>
  <si>
    <t>30-Oct-2003</t>
  </si>
  <si>
    <t>13-Oct-2003</t>
  </si>
  <si>
    <t>15-Sep-2003</t>
  </si>
  <si>
    <t>8-Sep-2003</t>
  </si>
  <si>
    <t>2-Aug-2003</t>
  </si>
  <si>
    <t>1-Jul-2002</t>
  </si>
  <si>
    <t>11-Oct-1998</t>
  </si>
  <si>
    <t>12-Dec-2002</t>
  </si>
  <si>
    <t>13-Jul-1998</t>
  </si>
  <si>
    <t>16-Oct-2004</t>
  </si>
  <si>
    <t>4-Nov-1996</t>
  </si>
  <si>
    <t>28-Jun-1999</t>
  </si>
  <si>
    <t>26-Aug-2002</t>
  </si>
  <si>
    <t>28-Jun-1997</t>
  </si>
  <si>
    <t>11-Aug-1996</t>
  </si>
  <si>
    <t>12-Nov-2001</t>
  </si>
  <si>
    <t>11-Jun-2002</t>
  </si>
  <si>
    <t>11-Nov-2004</t>
  </si>
  <si>
    <t>26-Jul-1994</t>
  </si>
  <si>
    <t>12-Jun-2003</t>
  </si>
  <si>
    <t>1-Oct-2002</t>
  </si>
  <si>
    <t>25-Oct-2001</t>
  </si>
  <si>
    <t>27-Nov-2004</t>
  </si>
  <si>
    <t>15-Oct-2004</t>
  </si>
  <si>
    <t>11-Aug-2002</t>
  </si>
  <si>
    <t>28-Nov-2004</t>
  </si>
  <si>
    <t>11-Jun-2004</t>
  </si>
  <si>
    <t>6-Oct-2004</t>
  </si>
  <si>
    <t>19-Jul-2002</t>
  </si>
  <si>
    <t>14-Jun-2004</t>
  </si>
  <si>
    <t>12-Nov-2004</t>
  </si>
  <si>
    <t>13-Aug-2002</t>
  </si>
  <si>
    <t>26-Dec-1998</t>
  </si>
  <si>
    <t>13-Aug-1997</t>
  </si>
  <si>
    <t>24-Aug-2004</t>
  </si>
  <si>
    <t>1-Jun-1995</t>
  </si>
  <si>
    <t>5-Oct-1995</t>
  </si>
  <si>
    <t>5-Aug-1999</t>
  </si>
  <si>
    <t>9-Oct-2000</t>
  </si>
  <si>
    <t>22-Nov-1994</t>
  </si>
  <si>
    <t>19-Aug-2001</t>
  </si>
  <si>
    <t>28-Oct-1995</t>
  </si>
  <si>
    <t>30-Oct-1994</t>
  </si>
  <si>
    <t>27-Nov-1993</t>
  </si>
  <si>
    <t>18-Nov-2000</t>
  </si>
  <si>
    <t>7-Oct-2004</t>
  </si>
  <si>
    <t>7-Dec-1995</t>
  </si>
  <si>
    <t>28-Jun-1993</t>
  </si>
  <si>
    <t>22-Oct-1996</t>
  </si>
  <si>
    <t>9-Aug-1993</t>
  </si>
  <si>
    <t>19-Sep-2002</t>
  </si>
  <si>
    <t>14-Dec-1999</t>
  </si>
  <si>
    <t>26-Dec-1999</t>
  </si>
  <si>
    <t>12-Sep-2001</t>
  </si>
  <si>
    <t>9-Nov-1997</t>
  </si>
  <si>
    <t>29-Nov-2002</t>
  </si>
  <si>
    <t>1-Jun-1993</t>
  </si>
  <si>
    <t>20-Nov-2001</t>
  </si>
  <si>
    <t>27-Jul-1998</t>
  </si>
  <si>
    <t>30-Jun-1993</t>
  </si>
  <si>
    <t>9-Jul-1992</t>
  </si>
  <si>
    <t>Age and BMI</t>
  </si>
  <si>
    <t>Age and HbA1C</t>
  </si>
  <si>
    <t>Correlation</t>
  </si>
  <si>
    <t>Transplants</t>
  </si>
  <si>
    <t>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</si>
</sst>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m\,\ yyyy"/>
    <numFmt numFmtId="166" formatCode="0;[Red]0"/>
    <numFmt numFmtId="167" formatCode="&quot;₹&quot;\ #,##0.00"/>
    <numFmt numFmtId="175" formatCode="[$-F800]dddd\,\ mmmm\ dd\,\ yyyy"/>
  </numFmts>
  <fonts count="24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FFFF"/>
      <name val="Calibri"/>
    </font>
    <font>
      <b/>
      <sz val="11"/>
      <color theme="1"/>
      <name val="Calibri"/>
    </font>
    <font>
      <b/>
      <sz val="11"/>
      <color rgb="FF632D09"/>
      <name val="Calibri"/>
    </font>
    <font>
      <sz val="11"/>
      <color theme="1"/>
      <name val="Calibri"/>
      <scheme val="minor"/>
    </font>
    <font>
      <b/>
      <u/>
      <sz val="16"/>
      <color theme="1"/>
      <name val="Calibri"/>
    </font>
    <font>
      <sz val="11"/>
      <color theme="1"/>
      <name val="Calibri"/>
    </font>
    <font>
      <b/>
      <u/>
      <sz val="11"/>
      <color theme="1"/>
      <name val="Calibri"/>
    </font>
    <font>
      <b/>
      <sz val="12"/>
      <color theme="1"/>
      <name val="Calibri"/>
    </font>
    <font>
      <sz val="12"/>
      <color theme="1"/>
      <name val="Calibri"/>
    </font>
    <font>
      <b/>
      <sz val="12"/>
      <color theme="0"/>
      <name val="Calibri"/>
    </font>
    <font>
      <b/>
      <sz val="12"/>
      <color rgb="FF002060"/>
      <name val="Calibri"/>
    </font>
    <font>
      <b/>
      <u/>
      <sz val="14"/>
      <color theme="1"/>
      <name val="Calibri"/>
    </font>
    <font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rgb="FF632D09"/>
      <name val="Calibri"/>
      <family val="2"/>
    </font>
    <font>
      <b/>
      <sz val="12"/>
      <color rgb="FF002060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rgb="FF7030A0"/>
        <bgColor rgb="FF7030A0"/>
      </patternFill>
    </fill>
    <fill>
      <patternFill patternType="solid">
        <fgColor rgb="FFFFC000"/>
        <bgColor rgb="FFFFC000"/>
      </patternFill>
    </fill>
    <fill>
      <patternFill patternType="solid">
        <fgColor rgb="FF00B0F0"/>
        <bgColor rgb="FF00B0F0"/>
      </patternFill>
    </fill>
    <fill>
      <patternFill patternType="solid">
        <fgColor rgb="FFFEF2CB"/>
        <bgColor rgb="FFFEF2CB"/>
      </patternFill>
    </fill>
    <fill>
      <patternFill patternType="solid">
        <fgColor rgb="FF002060"/>
        <bgColor rgb="FF7030A0"/>
      </patternFill>
    </fill>
    <fill>
      <patternFill patternType="solid">
        <fgColor theme="8" tint="0.79998168889431442"/>
        <bgColor theme="9" tint="0.79998168889431442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theme="9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FFFF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rgb="FF00B0F0"/>
      </patternFill>
    </fill>
  </fills>
  <borders count="2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theme="8" tint="0.39997558519241921"/>
      </left>
      <right style="thin">
        <color theme="8" tint="0.39997558519241921"/>
      </right>
      <top style="thin">
        <color theme="8" tint="0.39997558519241921"/>
      </top>
      <bottom style="thin">
        <color theme="8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/>
      <bottom style="thin">
        <color rgb="FFFFC000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rgb="FF00B0F0"/>
      </left>
      <right style="thin">
        <color rgb="FF00B0F0"/>
      </right>
      <top/>
      <bottom style="thin">
        <color rgb="FF00B0F0"/>
      </bottom>
      <diagonal/>
    </border>
  </borders>
  <cellStyleXfs count="4">
    <xf numFmtId="0" fontId="0" fillId="0" borderId="0"/>
    <xf numFmtId="0" fontId="4" fillId="0" borderId="4"/>
    <xf numFmtId="0" fontId="17" fillId="0" borderId="4"/>
    <xf numFmtId="0" fontId="3" fillId="0" borderId="4"/>
  </cellStyleXfs>
  <cellXfs count="193">
    <xf numFmtId="0" fontId="0" fillId="0" borderId="0" xfId="0" applyFont="1" applyAlignment="1"/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0" fillId="0" borderId="0" xfId="0" applyFont="1"/>
    <xf numFmtId="0" fontId="12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/>
    </xf>
    <xf numFmtId="0" fontId="0" fillId="7" borderId="6" xfId="0" applyNumberFormat="1" applyFont="1" applyFill="1" applyBorder="1" applyAlignment="1">
      <alignment horizontal="left" indent="1"/>
    </xf>
    <xf numFmtId="0" fontId="0" fillId="8" borderId="6" xfId="0" applyFont="1" applyFill="1" applyBorder="1" applyAlignment="1">
      <alignment horizontal="left" indent="1"/>
    </xf>
    <xf numFmtId="0" fontId="0" fillId="8" borderId="6" xfId="0" applyNumberFormat="1" applyFont="1" applyFill="1" applyBorder="1" applyAlignment="1">
      <alignment horizontal="left" indent="1"/>
    </xf>
    <xf numFmtId="0" fontId="0" fillId="0" borderId="4" xfId="0" applyFont="1" applyBorder="1" applyAlignment="1"/>
    <xf numFmtId="0" fontId="0" fillId="0" borderId="4" xfId="0" applyFont="1" applyBorder="1" applyAlignment="1">
      <alignment horizontal="left" indent="1"/>
    </xf>
    <xf numFmtId="0" fontId="5" fillId="6" borderId="6" xfId="0" applyFont="1" applyFill="1" applyBorder="1" applyAlignment="1">
      <alignment horizontal="center" vertical="center"/>
    </xf>
    <xf numFmtId="2" fontId="0" fillId="0" borderId="0" xfId="0" applyNumberFormat="1" applyFont="1" applyAlignment="1"/>
    <xf numFmtId="0" fontId="0" fillId="0" borderId="0" xfId="0" applyNumberFormat="1" applyFont="1" applyAlignment="1"/>
    <xf numFmtId="0" fontId="0" fillId="0" borderId="0" xfId="0" applyFont="1" applyAlignment="1">
      <alignment horizontal="left" indent="1"/>
    </xf>
    <xf numFmtId="0" fontId="0" fillId="0" borderId="0" xfId="0" applyFont="1" applyAlignment="1">
      <alignment horizontal="center"/>
    </xf>
    <xf numFmtId="2" fontId="7" fillId="3" borderId="7" xfId="0" applyNumberFormat="1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0" fillId="10" borderId="7" xfId="0" applyFont="1" applyFill="1" applyBorder="1" applyAlignment="1">
      <alignment horizontal="center"/>
    </xf>
    <xf numFmtId="14" fontId="0" fillId="0" borderId="0" xfId="0" applyNumberFormat="1" applyFont="1" applyAlignment="1">
      <alignment horizontal="right"/>
    </xf>
    <xf numFmtId="0" fontId="19" fillId="0" borderId="0" xfId="0" applyFont="1" applyAlignment="1">
      <alignment horizontal="left" vertical="center"/>
    </xf>
    <xf numFmtId="0" fontId="18" fillId="11" borderId="7" xfId="0" applyFont="1" applyFill="1" applyBorder="1" applyAlignment="1">
      <alignment horizontal="center"/>
    </xf>
    <xf numFmtId="0" fontId="6" fillId="12" borderId="7" xfId="0" applyFont="1" applyFill="1" applyBorder="1" applyAlignment="1">
      <alignment horizontal="center" vertical="center"/>
    </xf>
    <xf numFmtId="167" fontId="0" fillId="0" borderId="0" xfId="0" applyNumberFormat="1" applyFont="1" applyAlignment="1"/>
    <xf numFmtId="0" fontId="0" fillId="0" borderId="0" xfId="0" applyNumberFormat="1" applyFont="1" applyAlignment="1">
      <alignment horizontal="center"/>
    </xf>
    <xf numFmtId="0" fontId="0" fillId="0" borderId="7" xfId="0" pivotButton="1" applyFont="1" applyBorder="1" applyAlignment="1"/>
    <xf numFmtId="0" fontId="0" fillId="0" borderId="7" xfId="0" applyFont="1" applyBorder="1" applyAlignment="1"/>
    <xf numFmtId="167" fontId="10" fillId="0" borderId="0" xfId="0" applyNumberFormat="1" applyFont="1"/>
    <xf numFmtId="0" fontId="16" fillId="0" borderId="4" xfId="0" applyFont="1" applyBorder="1" applyAlignment="1">
      <alignment vertical="center"/>
    </xf>
    <xf numFmtId="0" fontId="21" fillId="0" borderId="4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10" fillId="0" borderId="4" xfId="0" applyFont="1" applyBorder="1" applyAlignment="1">
      <alignment horizontal="left" vertical="center"/>
    </xf>
    <xf numFmtId="0" fontId="10" fillId="0" borderId="4" xfId="0" applyFont="1" applyBorder="1" applyAlignment="1">
      <alignment vertical="center"/>
    </xf>
    <xf numFmtId="0" fontId="0" fillId="0" borderId="7" xfId="0" applyFont="1" applyBorder="1" applyAlignment="1">
      <alignment horizontal="left"/>
    </xf>
    <xf numFmtId="0" fontId="1" fillId="0" borderId="4" xfId="0" applyFont="1" applyBorder="1" applyAlignment="1"/>
    <xf numFmtId="0" fontId="0" fillId="0" borderId="4" xfId="0" applyFont="1" applyBorder="1" applyAlignment="1">
      <alignment horizontal="left"/>
    </xf>
    <xf numFmtId="0" fontId="0" fillId="0" borderId="4" xfId="0" applyNumberFormat="1" applyFont="1" applyBorder="1" applyAlignment="1"/>
    <xf numFmtId="0" fontId="0" fillId="0" borderId="0" xfId="0" applyFont="1" applyAlignment="1">
      <alignment horizontal="right"/>
    </xf>
    <xf numFmtId="0" fontId="20" fillId="14" borderId="7" xfId="0" applyFont="1" applyFill="1" applyBorder="1" applyAlignment="1">
      <alignment horizontal="center"/>
    </xf>
    <xf numFmtId="166" fontId="20" fillId="14" borderId="7" xfId="0" applyNumberFormat="1" applyFont="1" applyFill="1" applyBorder="1" applyAlignment="1">
      <alignment horizontal="center"/>
    </xf>
    <xf numFmtId="1" fontId="20" fillId="14" borderId="7" xfId="0" applyNumberFormat="1" applyFont="1" applyFill="1" applyBorder="1" applyAlignment="1">
      <alignment horizontal="center"/>
    </xf>
    <xf numFmtId="175" fontId="20" fillId="14" borderId="7" xfId="0" applyNumberFormat="1" applyFont="1" applyFill="1" applyBorder="1" applyAlignment="1">
      <alignment horizontal="center"/>
    </xf>
    <xf numFmtId="0" fontId="11" fillId="16" borderId="2" xfId="0" applyFont="1" applyFill="1" applyBorder="1" applyAlignment="1">
      <alignment horizontal="center" vertical="center"/>
    </xf>
    <xf numFmtId="0" fontId="10" fillId="5" borderId="3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5" borderId="1" xfId="0" applyFont="1" applyFill="1" applyBorder="1" applyAlignment="1">
      <alignment horizontal="center" vertical="center"/>
    </xf>
    <xf numFmtId="10" fontId="10" fillId="5" borderId="1" xfId="0" applyNumberFormat="1" applyFont="1" applyFill="1" applyBorder="1" applyAlignment="1">
      <alignment horizontal="center" vertical="center"/>
    </xf>
    <xf numFmtId="167" fontId="10" fillId="10" borderId="7" xfId="0" applyNumberFormat="1" applyFont="1" applyFill="1" applyBorder="1" applyAlignment="1">
      <alignment horizontal="center"/>
    </xf>
    <xf numFmtId="0" fontId="18" fillId="5" borderId="5" xfId="0" applyFont="1" applyFill="1" applyBorder="1" applyAlignment="1">
      <alignment horizontal="center"/>
    </xf>
    <xf numFmtId="2" fontId="0" fillId="10" borderId="7" xfId="0" applyNumberFormat="1" applyFont="1" applyFill="1" applyBorder="1" applyAlignment="1">
      <alignment horizontal="center"/>
    </xf>
    <xf numFmtId="0" fontId="18" fillId="5" borderId="3" xfId="0" applyFont="1" applyFill="1" applyBorder="1" applyAlignment="1">
      <alignment horizontal="center"/>
    </xf>
    <xf numFmtId="0" fontId="18" fillId="5" borderId="1" xfId="0" applyFont="1" applyFill="1" applyBorder="1" applyAlignment="1">
      <alignment horizontal="center"/>
    </xf>
    <xf numFmtId="2" fontId="10" fillId="5" borderId="1" xfId="0" applyNumberFormat="1" applyFont="1" applyFill="1" applyBorder="1" applyAlignment="1">
      <alignment horizontal="center"/>
    </xf>
    <xf numFmtId="2" fontId="10" fillId="10" borderId="7" xfId="0" applyNumberFormat="1" applyFont="1" applyFill="1" applyBorder="1" applyAlignment="1">
      <alignment horizontal="center"/>
    </xf>
    <xf numFmtId="0" fontId="10" fillId="0" borderId="4" xfId="0" applyFont="1" applyBorder="1" applyAlignment="1">
      <alignment horizontal="center"/>
    </xf>
    <xf numFmtId="14" fontId="10" fillId="0" borderId="0" xfId="0" applyNumberFormat="1" applyFont="1" applyAlignment="1">
      <alignment horizontal="center"/>
    </xf>
    <xf numFmtId="0" fontId="0" fillId="10" borderId="7" xfId="0" applyFont="1" applyFill="1" applyBorder="1" applyAlignment="1"/>
    <xf numFmtId="0" fontId="0" fillId="10" borderId="7" xfId="0" applyFont="1" applyFill="1" applyBorder="1" applyAlignment="1">
      <alignment horizontal="left" indent="1"/>
    </xf>
    <xf numFmtId="167" fontId="10" fillId="15" borderId="7" xfId="0" applyNumberFormat="1" applyFont="1" applyFill="1" applyBorder="1"/>
    <xf numFmtId="14" fontId="10" fillId="15" borderId="7" xfId="0" applyNumberFormat="1" applyFont="1" applyFill="1" applyBorder="1" applyAlignment="1">
      <alignment horizontal="center"/>
    </xf>
    <xf numFmtId="0" fontId="14" fillId="2" borderId="9" xfId="0" applyFont="1" applyFill="1" applyBorder="1" applyAlignment="1">
      <alignment horizontal="left" vertical="center" indent="1"/>
    </xf>
    <xf numFmtId="0" fontId="0" fillId="8" borderId="11" xfId="0" applyFont="1" applyFill="1" applyBorder="1" applyAlignment="1">
      <alignment horizontal="left" indent="1"/>
    </xf>
    <xf numFmtId="0" fontId="0" fillId="8" borderId="13" xfId="0" applyFont="1" applyFill="1" applyBorder="1" applyAlignment="1">
      <alignment horizontal="left" indent="1"/>
    </xf>
    <xf numFmtId="0" fontId="7" fillId="3" borderId="8" xfId="0" applyFont="1" applyFill="1" applyBorder="1" applyAlignment="1">
      <alignment horizontal="center" vertical="center"/>
    </xf>
    <xf numFmtId="0" fontId="22" fillId="3" borderId="14" xfId="0" applyFont="1" applyFill="1" applyBorder="1" applyAlignment="1">
      <alignment horizontal="center" vertical="center"/>
    </xf>
    <xf numFmtId="0" fontId="22" fillId="3" borderId="14" xfId="0" applyFont="1" applyFill="1" applyBorder="1" applyAlignment="1">
      <alignment horizontal="left" vertical="center" indent="1"/>
    </xf>
    <xf numFmtId="0" fontId="22" fillId="3" borderId="9" xfId="0" applyFont="1" applyFill="1" applyBorder="1" applyAlignment="1">
      <alignment horizontal="left" vertical="center" indent="1"/>
    </xf>
    <xf numFmtId="0" fontId="0" fillId="10" borderId="10" xfId="0" applyFont="1" applyFill="1" applyBorder="1" applyAlignment="1"/>
    <xf numFmtId="0" fontId="0" fillId="10" borderId="11" xfId="0" applyFont="1" applyFill="1" applyBorder="1" applyAlignment="1">
      <alignment horizontal="left" indent="1"/>
    </xf>
    <xf numFmtId="0" fontId="0" fillId="10" borderId="12" xfId="0" applyFont="1" applyFill="1" applyBorder="1" applyAlignment="1"/>
    <xf numFmtId="0" fontId="0" fillId="10" borderId="15" xfId="0" applyFont="1" applyFill="1" applyBorder="1" applyAlignment="1"/>
    <xf numFmtId="0" fontId="0" fillId="10" borderId="15" xfId="0" applyFont="1" applyFill="1" applyBorder="1" applyAlignment="1">
      <alignment horizontal="left" indent="1"/>
    </xf>
    <xf numFmtId="0" fontId="0" fillId="10" borderId="15" xfId="0" applyFont="1" applyFill="1" applyBorder="1" applyAlignment="1">
      <alignment horizontal="center"/>
    </xf>
    <xf numFmtId="0" fontId="0" fillId="10" borderId="13" xfId="0" applyFont="1" applyFill="1" applyBorder="1" applyAlignment="1">
      <alignment horizontal="left" indent="1"/>
    </xf>
    <xf numFmtId="14" fontId="23" fillId="4" borderId="8" xfId="0" applyNumberFormat="1" applyFont="1" applyFill="1" applyBorder="1" applyAlignment="1">
      <alignment horizontal="right" vertical="center"/>
    </xf>
    <xf numFmtId="167" fontId="23" fillId="4" borderId="14" xfId="0" applyNumberFormat="1" applyFont="1" applyFill="1" applyBorder="1" applyAlignment="1">
      <alignment horizontal="center" vertical="center"/>
    </xf>
    <xf numFmtId="0" fontId="23" fillId="4" borderId="14" xfId="0" applyFont="1" applyFill="1" applyBorder="1" applyAlignment="1">
      <alignment horizontal="center" vertical="center"/>
    </xf>
    <xf numFmtId="0" fontId="23" fillId="4" borderId="9" xfId="0" applyFont="1" applyFill="1" applyBorder="1" applyAlignment="1">
      <alignment horizontal="center" vertical="center"/>
    </xf>
    <xf numFmtId="14" fontId="10" fillId="15" borderId="10" xfId="0" applyNumberFormat="1" applyFont="1" applyFill="1" applyBorder="1" applyAlignment="1">
      <alignment horizontal="right"/>
    </xf>
    <xf numFmtId="0" fontId="10" fillId="15" borderId="11" xfId="0" applyNumberFormat="1" applyFont="1" applyFill="1" applyBorder="1" applyAlignment="1">
      <alignment horizontal="center"/>
    </xf>
    <xf numFmtId="14" fontId="10" fillId="15" borderId="12" xfId="0" applyNumberFormat="1" applyFont="1" applyFill="1" applyBorder="1" applyAlignment="1">
      <alignment horizontal="right"/>
    </xf>
    <xf numFmtId="167" fontId="10" fillId="15" borderId="15" xfId="0" applyNumberFormat="1" applyFont="1" applyFill="1" applyBorder="1"/>
    <xf numFmtId="14" fontId="10" fillId="15" borderId="15" xfId="0" applyNumberFormat="1" applyFont="1" applyFill="1" applyBorder="1" applyAlignment="1">
      <alignment horizontal="center"/>
    </xf>
    <xf numFmtId="0" fontId="10" fillId="15" borderId="13" xfId="0" applyNumberFormat="1" applyFont="1" applyFill="1" applyBorder="1" applyAlignment="1">
      <alignment horizontal="center"/>
    </xf>
    <xf numFmtId="0" fontId="0" fillId="18" borderId="7" xfId="0" applyFont="1" applyFill="1" applyBorder="1" applyAlignment="1">
      <alignment horizontal="center"/>
    </xf>
    <xf numFmtId="0" fontId="0" fillId="18" borderId="7" xfId="0" applyNumberFormat="1" applyFont="1" applyFill="1" applyBorder="1" applyAlignment="1">
      <alignment horizontal="center"/>
    </xf>
    <xf numFmtId="0" fontId="0" fillId="19" borderId="7" xfId="0" applyFont="1" applyFill="1" applyBorder="1" applyAlignment="1">
      <alignment horizontal="center"/>
    </xf>
    <xf numFmtId="0" fontId="0" fillId="19" borderId="7" xfId="0" applyNumberFormat="1" applyFont="1" applyFill="1" applyBorder="1" applyAlignment="1">
      <alignment horizontal="center"/>
    </xf>
    <xf numFmtId="0" fontId="20" fillId="15" borderId="8" xfId="0" applyFont="1" applyFill="1" applyBorder="1" applyAlignment="1">
      <alignment horizontal="center"/>
    </xf>
    <xf numFmtId="0" fontId="20" fillId="17" borderId="14" xfId="0" applyFont="1" applyFill="1" applyBorder="1" applyAlignment="1">
      <alignment horizontal="center"/>
    </xf>
    <xf numFmtId="0" fontId="0" fillId="0" borderId="14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20" fillId="17" borderId="10" xfId="0" applyFont="1" applyFill="1" applyBorder="1" applyAlignment="1">
      <alignment horizontal="center"/>
    </xf>
    <xf numFmtId="0" fontId="0" fillId="20" borderId="11" xfId="0" applyFont="1" applyFill="1" applyBorder="1" applyAlignment="1">
      <alignment horizontal="center"/>
    </xf>
    <xf numFmtId="0" fontId="0" fillId="19" borderId="10" xfId="0" applyFont="1" applyFill="1" applyBorder="1" applyAlignment="1">
      <alignment horizontal="center"/>
    </xf>
    <xf numFmtId="0" fontId="0" fillId="20" borderId="11" xfId="0" applyNumberFormat="1" applyFont="1" applyFill="1" applyBorder="1" applyAlignment="1">
      <alignment horizontal="center"/>
    </xf>
    <xf numFmtId="0" fontId="0" fillId="18" borderId="10" xfId="0" applyFont="1" applyFill="1" applyBorder="1" applyAlignment="1">
      <alignment horizontal="center"/>
    </xf>
    <xf numFmtId="0" fontId="0" fillId="20" borderId="12" xfId="0" applyFont="1" applyFill="1" applyBorder="1" applyAlignment="1">
      <alignment horizontal="center"/>
    </xf>
    <xf numFmtId="0" fontId="0" fillId="20" borderId="15" xfId="0" applyNumberFormat="1" applyFont="1" applyFill="1" applyBorder="1" applyAlignment="1">
      <alignment horizontal="center"/>
    </xf>
    <xf numFmtId="0" fontId="0" fillId="20" borderId="13" xfId="0" applyNumberFormat="1" applyFont="1" applyFill="1" applyBorder="1" applyAlignment="1">
      <alignment horizontal="center"/>
    </xf>
    <xf numFmtId="0" fontId="21" fillId="21" borderId="0" xfId="0" applyFont="1" applyFill="1" applyAlignment="1">
      <alignment horizontal="center"/>
    </xf>
    <xf numFmtId="0" fontId="0" fillId="13" borderId="8" xfId="0" applyFont="1" applyFill="1" applyBorder="1" applyAlignment="1">
      <alignment horizontal="center" vertical="center"/>
    </xf>
    <xf numFmtId="0" fontId="0" fillId="13" borderId="9" xfId="0" applyFont="1" applyFill="1" applyBorder="1" applyAlignment="1">
      <alignment horizontal="center" vertical="center"/>
    </xf>
    <xf numFmtId="0" fontId="0" fillId="13" borderId="12" xfId="0" applyFont="1" applyFill="1" applyBorder="1" applyAlignment="1">
      <alignment horizontal="left"/>
    </xf>
    <xf numFmtId="0" fontId="0" fillId="13" borderId="13" xfId="0" applyNumberFormat="1" applyFont="1" applyFill="1" applyBorder="1" applyAlignment="1"/>
    <xf numFmtId="0" fontId="0" fillId="13" borderId="8" xfId="0" applyFont="1" applyFill="1" applyBorder="1" applyAlignment="1"/>
    <xf numFmtId="0" fontId="0" fillId="13" borderId="9" xfId="0" applyFont="1" applyFill="1" applyBorder="1" applyAlignment="1"/>
    <xf numFmtId="2" fontId="0" fillId="13" borderId="13" xfId="0" applyNumberFormat="1" applyFont="1" applyFill="1" applyBorder="1" applyAlignment="1"/>
    <xf numFmtId="0" fontId="0" fillId="15" borderId="10" xfId="0" applyFont="1" applyFill="1" applyBorder="1" applyAlignment="1">
      <alignment horizontal="left"/>
    </xf>
    <xf numFmtId="0" fontId="0" fillId="15" borderId="11" xfId="0" applyNumberFormat="1" applyFont="1" applyFill="1" applyBorder="1" applyAlignment="1"/>
    <xf numFmtId="2" fontId="0" fillId="15" borderId="11" xfId="0" applyNumberFormat="1" applyFont="1" applyFill="1" applyBorder="1" applyAlignment="1"/>
    <xf numFmtId="0" fontId="6" fillId="22" borderId="16" xfId="0" applyFont="1" applyFill="1" applyBorder="1" applyAlignment="1">
      <alignment horizontal="center"/>
    </xf>
    <xf numFmtId="0" fontId="6" fillId="22" borderId="17" xfId="0" applyFont="1" applyFill="1" applyBorder="1" applyAlignment="1">
      <alignment horizontal="center"/>
    </xf>
    <xf numFmtId="0" fontId="6" fillId="22" borderId="18" xfId="0" applyFont="1" applyFill="1" applyBorder="1" applyAlignment="1">
      <alignment horizontal="center"/>
    </xf>
    <xf numFmtId="0" fontId="0" fillId="22" borderId="7" xfId="0" applyFont="1" applyFill="1" applyBorder="1" applyAlignment="1"/>
    <xf numFmtId="167" fontId="0" fillId="23" borderId="7" xfId="0" applyNumberFormat="1" applyFont="1" applyFill="1" applyBorder="1" applyAlignment="1"/>
    <xf numFmtId="0" fontId="0" fillId="22" borderId="8" xfId="0" applyFont="1" applyFill="1" applyBorder="1" applyAlignment="1"/>
    <xf numFmtId="0" fontId="0" fillId="22" borderId="14" xfId="0" applyFont="1" applyFill="1" applyBorder="1" applyAlignment="1"/>
    <xf numFmtId="0" fontId="0" fillId="22" borderId="9" xfId="0" applyFont="1" applyFill="1" applyBorder="1" applyAlignment="1"/>
    <xf numFmtId="0" fontId="0" fillId="22" borderId="10" xfId="0" applyFont="1" applyFill="1" applyBorder="1" applyAlignment="1"/>
    <xf numFmtId="0" fontId="0" fillId="22" borderId="11" xfId="0" applyFont="1" applyFill="1" applyBorder="1" applyAlignment="1"/>
    <xf numFmtId="0" fontId="0" fillId="23" borderId="10" xfId="0" applyFont="1" applyFill="1" applyBorder="1" applyAlignment="1">
      <alignment horizontal="left"/>
    </xf>
    <xf numFmtId="167" fontId="0" fillId="23" borderId="11" xfId="0" applyNumberFormat="1" applyFont="1" applyFill="1" applyBorder="1" applyAlignment="1"/>
    <xf numFmtId="0" fontId="0" fillId="22" borderId="12" xfId="0" applyFont="1" applyFill="1" applyBorder="1" applyAlignment="1">
      <alignment horizontal="left"/>
    </xf>
    <xf numFmtId="0" fontId="0" fillId="22" borderId="15" xfId="0" applyNumberFormat="1" applyFont="1" applyFill="1" applyBorder="1" applyAlignment="1"/>
    <xf numFmtId="0" fontId="0" fillId="22" borderId="13" xfId="0" applyNumberFormat="1" applyFont="1" applyFill="1" applyBorder="1" applyAlignment="1"/>
    <xf numFmtId="0" fontId="21" fillId="13" borderId="0" xfId="0" applyFont="1" applyFill="1" applyAlignment="1">
      <alignment horizontal="center"/>
    </xf>
    <xf numFmtId="0" fontId="0" fillId="17" borderId="7" xfId="0" applyNumberFormat="1" applyFont="1" applyFill="1" applyBorder="1" applyAlignment="1"/>
    <xf numFmtId="0" fontId="0" fillId="17" borderId="14" xfId="0" applyFont="1" applyFill="1" applyBorder="1" applyAlignment="1"/>
    <xf numFmtId="0" fontId="0" fillId="17" borderId="9" xfId="0" applyFont="1" applyFill="1" applyBorder="1" applyAlignment="1"/>
    <xf numFmtId="0" fontId="0" fillId="17" borderId="11" xfId="0" applyNumberFormat="1" applyFont="1" applyFill="1" applyBorder="1" applyAlignment="1"/>
    <xf numFmtId="0" fontId="0" fillId="24" borderId="8" xfId="0" applyFont="1" applyFill="1" applyBorder="1" applyAlignment="1"/>
    <xf numFmtId="0" fontId="0" fillId="24" borderId="14" xfId="0" applyFont="1" applyFill="1" applyBorder="1" applyAlignment="1"/>
    <xf numFmtId="0" fontId="0" fillId="24" borderId="10" xfId="0" applyFont="1" applyFill="1" applyBorder="1" applyAlignment="1"/>
    <xf numFmtId="0" fontId="0" fillId="24" borderId="7" xfId="0" applyFont="1" applyFill="1" applyBorder="1" applyAlignment="1"/>
    <xf numFmtId="0" fontId="0" fillId="24" borderId="11" xfId="0" applyFont="1" applyFill="1" applyBorder="1" applyAlignment="1"/>
    <xf numFmtId="0" fontId="0" fillId="24" borderId="12" xfId="0" applyFont="1" applyFill="1" applyBorder="1" applyAlignment="1">
      <alignment horizontal="left"/>
    </xf>
    <xf numFmtId="0" fontId="0" fillId="24" borderId="15" xfId="0" applyNumberFormat="1" applyFont="1" applyFill="1" applyBorder="1" applyAlignment="1"/>
    <xf numFmtId="0" fontId="0" fillId="24" borderId="13" xfId="0" applyNumberFormat="1" applyFont="1" applyFill="1" applyBorder="1" applyAlignment="1"/>
    <xf numFmtId="0" fontId="0" fillId="17" borderId="10" xfId="0" applyFont="1" applyFill="1" applyBorder="1" applyAlignment="1">
      <alignment horizontal="left" indent="1"/>
    </xf>
    <xf numFmtId="0" fontId="21" fillId="24" borderId="0" xfId="0" applyFont="1" applyFill="1" applyAlignment="1">
      <alignment horizontal="center" vertical="center"/>
    </xf>
    <xf numFmtId="0" fontId="1" fillId="21" borderId="7" xfId="0" applyFont="1" applyFill="1" applyBorder="1" applyAlignment="1">
      <alignment horizontal="center"/>
    </xf>
    <xf numFmtId="0" fontId="0" fillId="21" borderId="7" xfId="0" applyFont="1" applyFill="1" applyBorder="1" applyAlignment="1">
      <alignment horizontal="center"/>
    </xf>
    <xf numFmtId="0" fontId="20" fillId="10" borderId="7" xfId="0" applyFont="1" applyFill="1" applyBorder="1" applyAlignment="1"/>
    <xf numFmtId="0" fontId="10" fillId="10" borderId="7" xfId="0" applyFont="1" applyFill="1" applyBorder="1"/>
    <xf numFmtId="167" fontId="0" fillId="0" borderId="7" xfId="0" applyNumberFormat="1" applyFont="1" applyBorder="1" applyAlignment="1"/>
    <xf numFmtId="167" fontId="10" fillId="0" borderId="0" xfId="0" applyNumberFormat="1" applyFont="1" applyAlignment="1">
      <alignment horizontal="center"/>
    </xf>
    <xf numFmtId="167" fontId="0" fillId="0" borderId="0" xfId="0" applyNumberFormat="1" applyFont="1" applyAlignment="1">
      <alignment horizontal="center"/>
    </xf>
    <xf numFmtId="167" fontId="10" fillId="12" borderId="10" xfId="0" applyNumberFormat="1" applyFont="1" applyFill="1" applyBorder="1" applyAlignment="1">
      <alignment horizontal="center"/>
    </xf>
    <xf numFmtId="0" fontId="10" fillId="12" borderId="11" xfId="0" applyNumberFormat="1" applyFont="1" applyFill="1" applyBorder="1" applyAlignment="1">
      <alignment horizontal="center"/>
    </xf>
    <xf numFmtId="167" fontId="10" fillId="12" borderId="12" xfId="0" applyNumberFormat="1" applyFont="1" applyFill="1" applyBorder="1" applyAlignment="1">
      <alignment horizontal="center"/>
    </xf>
    <xf numFmtId="0" fontId="10" fillId="12" borderId="13" xfId="0" applyNumberFormat="1" applyFont="1" applyFill="1" applyBorder="1" applyAlignment="1">
      <alignment horizontal="center"/>
    </xf>
    <xf numFmtId="167" fontId="15" fillId="25" borderId="8" xfId="0" applyNumberFormat="1" applyFont="1" applyFill="1" applyBorder="1" applyAlignment="1">
      <alignment horizontal="center" vertical="center"/>
    </xf>
    <xf numFmtId="0" fontId="15" fillId="25" borderId="9" xfId="0" applyFont="1" applyFill="1" applyBorder="1" applyAlignment="1">
      <alignment horizontal="center" vertical="center"/>
    </xf>
    <xf numFmtId="0" fontId="21" fillId="22" borderId="0" xfId="0" applyFont="1" applyFill="1" applyAlignment="1">
      <alignment horizontal="center" vertical="center"/>
    </xf>
    <xf numFmtId="0" fontId="0" fillId="9" borderId="19" xfId="0" applyNumberFormat="1" applyFont="1" applyFill="1" applyBorder="1" applyAlignment="1">
      <alignment horizontal="left" indent="1"/>
    </xf>
    <xf numFmtId="2" fontId="0" fillId="9" borderId="19" xfId="0" applyNumberFormat="1" applyFont="1" applyFill="1" applyBorder="1"/>
    <xf numFmtId="0" fontId="0" fillId="9" borderId="19" xfId="0" applyNumberFormat="1" applyFont="1" applyFill="1" applyBorder="1" applyAlignment="1">
      <alignment horizontal="center"/>
    </xf>
    <xf numFmtId="0" fontId="0" fillId="9" borderId="19" xfId="0" applyFont="1" applyFill="1" applyBorder="1" applyAlignment="1">
      <alignment horizontal="center"/>
    </xf>
    <xf numFmtId="0" fontId="0" fillId="10" borderId="19" xfId="0" applyNumberFormat="1" applyFont="1" applyFill="1" applyBorder="1" applyAlignment="1">
      <alignment horizontal="left" indent="1"/>
    </xf>
    <xf numFmtId="2" fontId="0" fillId="10" borderId="19" xfId="0" applyNumberFormat="1" applyFont="1" applyFill="1" applyBorder="1"/>
    <xf numFmtId="0" fontId="0" fillId="10" borderId="19" xfId="0" applyNumberFormat="1" applyFont="1" applyFill="1" applyBorder="1" applyAlignment="1">
      <alignment horizontal="center"/>
    </xf>
    <xf numFmtId="0" fontId="0" fillId="10" borderId="19" xfId="0" applyFont="1" applyFill="1" applyBorder="1" applyAlignment="1">
      <alignment horizontal="center"/>
    </xf>
    <xf numFmtId="0" fontId="2" fillId="10" borderId="19" xfId="0" applyNumberFormat="1" applyFont="1" applyFill="1" applyBorder="1" applyAlignment="1">
      <alignment horizontal="left" indent="1"/>
    </xf>
    <xf numFmtId="0" fontId="2" fillId="9" borderId="19" xfId="0" applyNumberFormat="1" applyFont="1" applyFill="1" applyBorder="1" applyAlignment="1">
      <alignment horizontal="left" indent="1"/>
    </xf>
    <xf numFmtId="0" fontId="0" fillId="9" borderId="20" xfId="0" applyNumberFormat="1" applyFont="1" applyFill="1" applyBorder="1" applyAlignment="1">
      <alignment horizontal="left" indent="1"/>
    </xf>
    <xf numFmtId="2" fontId="0" fillId="9" borderId="20" xfId="0" applyNumberFormat="1" applyFont="1" applyFill="1" applyBorder="1"/>
    <xf numFmtId="0" fontId="0" fillId="9" borderId="20" xfId="0" applyNumberFormat="1" applyFont="1" applyFill="1" applyBorder="1" applyAlignment="1">
      <alignment horizontal="center"/>
    </xf>
    <xf numFmtId="0" fontId="0" fillId="9" borderId="20" xfId="0" applyFont="1" applyFill="1" applyBorder="1" applyAlignment="1">
      <alignment horizontal="center"/>
    </xf>
    <xf numFmtId="166" fontId="0" fillId="15" borderId="21" xfId="0" applyNumberFormat="1" applyFont="1" applyFill="1" applyBorder="1" applyAlignment="1">
      <alignment horizontal="center"/>
    </xf>
    <xf numFmtId="166" fontId="0" fillId="15" borderId="21" xfId="0" applyNumberFormat="1" applyFont="1" applyFill="1" applyBorder="1" applyAlignment="1"/>
    <xf numFmtId="166" fontId="0" fillId="15" borderId="21" xfId="0" applyNumberFormat="1" applyFont="1" applyFill="1" applyBorder="1" applyAlignment="1">
      <alignment horizontal="right"/>
    </xf>
    <xf numFmtId="166" fontId="0" fillId="15" borderId="22" xfId="0" applyNumberFormat="1" applyFont="1" applyFill="1" applyBorder="1" applyAlignment="1">
      <alignment horizontal="center"/>
    </xf>
    <xf numFmtId="166" fontId="0" fillId="15" borderId="22" xfId="0" applyNumberFormat="1" applyFont="1" applyFill="1" applyBorder="1" applyAlignment="1"/>
    <xf numFmtId="166" fontId="0" fillId="15" borderId="22" xfId="0" applyNumberFormat="1" applyFont="1" applyFill="1" applyBorder="1" applyAlignment="1">
      <alignment horizontal="right"/>
    </xf>
    <xf numFmtId="166" fontId="0" fillId="15" borderId="22" xfId="0" applyNumberFormat="1" applyFont="1" applyFill="1" applyBorder="1" applyAlignment="1">
      <alignment horizontal="left" indent="1"/>
    </xf>
    <xf numFmtId="166" fontId="0" fillId="15" borderId="21" xfId="0" applyNumberFormat="1" applyFont="1" applyFill="1" applyBorder="1" applyAlignment="1">
      <alignment horizontal="left" indent="1"/>
    </xf>
    <xf numFmtId="0" fontId="20" fillId="14" borderId="7" xfId="0" applyFont="1" applyFill="1" applyBorder="1" applyAlignment="1">
      <alignment horizontal="left" indent="1"/>
    </xf>
    <xf numFmtId="167" fontId="20" fillId="14" borderId="7" xfId="0" applyNumberFormat="1" applyFont="1" applyFill="1" applyBorder="1" applyAlignment="1">
      <alignment horizontal="left" indent="1"/>
    </xf>
    <xf numFmtId="167" fontId="0" fillId="15" borderId="22" xfId="0" applyNumberFormat="1" applyFont="1" applyFill="1" applyBorder="1" applyAlignment="1">
      <alignment horizontal="left" indent="1"/>
    </xf>
    <xf numFmtId="167" fontId="0" fillId="15" borderId="21" xfId="0" applyNumberFormat="1" applyFont="1" applyFill="1" applyBorder="1" applyAlignment="1">
      <alignment horizontal="left" indent="1"/>
    </xf>
    <xf numFmtId="167" fontId="0" fillId="0" borderId="0" xfId="0" applyNumberFormat="1" applyFont="1" applyAlignment="1">
      <alignment horizontal="left" indent="1"/>
    </xf>
    <xf numFmtId="164" fontId="14" fillId="2" borderId="8" xfId="0" applyNumberFormat="1" applyFont="1" applyFill="1" applyBorder="1" applyAlignment="1">
      <alignment horizontal="left" vertical="center" indent="1"/>
    </xf>
    <xf numFmtId="0" fontId="13" fillId="8" borderId="10" xfId="0" applyFont="1" applyFill="1" applyBorder="1" applyAlignment="1">
      <alignment horizontal="left" indent="1"/>
    </xf>
    <xf numFmtId="0" fontId="13" fillId="8" borderId="12" xfId="0" applyFont="1" applyFill="1" applyBorder="1" applyAlignment="1">
      <alignment horizontal="left" indent="1"/>
    </xf>
    <xf numFmtId="0" fontId="0" fillId="15" borderId="22" xfId="0" applyFont="1" applyFill="1" applyBorder="1" applyAlignment="1">
      <alignment horizontal="left" indent="1"/>
    </xf>
    <xf numFmtId="0" fontId="0" fillId="15" borderId="21" xfId="0" applyFont="1" applyFill="1" applyBorder="1" applyAlignment="1">
      <alignment horizontal="left" indent="1"/>
    </xf>
    <xf numFmtId="0" fontId="0" fillId="23" borderId="7" xfId="0" applyFont="1" applyFill="1" applyBorder="1" applyAlignment="1"/>
    <xf numFmtId="0" fontId="20" fillId="22" borderId="7" xfId="0" applyFont="1" applyFill="1" applyBorder="1" applyAlignment="1">
      <alignment horizontal="center"/>
    </xf>
  </cellXfs>
  <cellStyles count="4">
    <cellStyle name="Normal" xfId="0" builtinId="0"/>
    <cellStyle name="Normal 2" xfId="2" xr:uid="{D05E57E5-0D21-4A2F-B7A1-5BA5CDF3F29F}"/>
    <cellStyle name="Normal 3" xfId="1" xr:uid="{8EE966AF-A31E-417D-97E8-000278842E37}"/>
    <cellStyle name="Normal 4" xfId="3" xr:uid="{1F1E9102-1D46-4E28-997B-18932116C280}"/>
  </cellStyles>
  <dxfs count="156">
    <dxf>
      <numFmt numFmtId="167" formatCode="&quot;₹&quot;\ 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7" formatCode="&quot;₹&quot;\ 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relativeIndent="1"/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4" tint="0.59999389629810485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7" formatCode="&quot;₹&quot;\ #,##0.00"/>
    </dxf>
    <dxf>
      <numFmt numFmtId="167" formatCode="&quot;₹&quot;\ #,##0.00"/>
    </dxf>
    <dxf>
      <numFmt numFmtId="2" formatCode="0.00"/>
    </dxf>
    <dxf>
      <alignment wrapText="0"/>
    </dxf>
    <dxf>
      <alignment horizontal="center"/>
    </dxf>
    <dxf>
      <alignment horizontal="center"/>
    </dxf>
    <dxf>
      <alignment vertical="center"/>
    </dxf>
    <dxf>
      <alignment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PROJECT.SLSX.xlsx]Q1!PivotTable1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Cancer History Distribution Among Smokers and Non-Smokers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'Q1'!$C$4:$C$5</c:f>
              <c:strCache>
                <c:ptCount val="1"/>
                <c:pt idx="0">
                  <c:v>No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'Q1'!$B$6:$B$8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'Q1'!$C$6:$C$8</c:f>
              <c:numCache>
                <c:formatCode>General</c:formatCode>
                <c:ptCount val="2"/>
                <c:pt idx="0">
                  <c:v>1540</c:v>
                </c:pt>
                <c:pt idx="1">
                  <c:v>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14-43D1-8A5B-C8B15120E3B6}"/>
            </c:ext>
          </c:extLst>
        </c:ser>
        <c:ser>
          <c:idx val="1"/>
          <c:order val="1"/>
          <c:tx>
            <c:strRef>
              <c:f>'Q1'!$D$4:$D$5</c:f>
              <c:strCache>
                <c:ptCount val="1"/>
                <c:pt idx="0">
                  <c:v>Yes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'Q1'!$B$6:$B$8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'Q1'!$D$6:$D$8</c:f>
              <c:numCache>
                <c:formatCode>General</c:formatCode>
                <c:ptCount val="2"/>
                <c:pt idx="0">
                  <c:v>307</c:v>
                </c:pt>
                <c:pt idx="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14-43D1-8A5B-C8B15120E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7592416"/>
        <c:axId val="1287610304"/>
      </c:barChart>
      <c:catAx>
        <c:axId val="12875924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Smoker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610304"/>
        <c:crosses val="autoZero"/>
        <c:auto val="1"/>
        <c:lblAlgn val="ctr"/>
        <c:lblOffset val="100"/>
        <c:noMultiLvlLbl val="0"/>
      </c:catAx>
      <c:valAx>
        <c:axId val="1287610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N"/>
              </a:p>
              <a:p>
                <a:pPr>
                  <a:defRPr/>
                </a:pP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59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233574225886432"/>
          <c:y val="0.36113799399375429"/>
          <c:w val="0.12939521800281295"/>
          <c:h val="0.208664529721830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PROJECT.SLSX.xlsx]Q2!PivotTable2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aseline="0">
                <a:solidFill>
                  <a:schemeClr val="tx2"/>
                </a:solidFill>
              </a:rPr>
              <a:t>Total number of major sugeries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'Q2'!$C$3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'Q2'!$B$4:$B$6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'Q2'!$C$4:$C$6</c:f>
              <c:numCache>
                <c:formatCode>General</c:formatCode>
                <c:ptCount val="2"/>
                <c:pt idx="0">
                  <c:v>1417</c:v>
                </c:pt>
                <c:pt idx="1">
                  <c:v>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B5-448D-BD8E-496BDF1E318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287607392"/>
        <c:axId val="1287612384"/>
      </c:barChart>
      <c:catAx>
        <c:axId val="128760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612384"/>
        <c:crosses val="autoZero"/>
        <c:auto val="1"/>
        <c:lblAlgn val="ctr"/>
        <c:lblOffset val="100"/>
        <c:noMultiLvlLbl val="0"/>
      </c:catAx>
      <c:valAx>
        <c:axId val="12876123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87607392"/>
        <c:crosses val="autoZero"/>
        <c:crossBetween val="between"/>
      </c:valAx>
      <c:spPr>
        <a:solidFill>
          <a:schemeClr val="accent6">
            <a:lumMod val="40000"/>
            <a:lumOff val="60000"/>
          </a:schemeClr>
        </a:soli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2700000" scaled="1"/>
      <a:tileRect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PROJECT.SLSX.xlsx]Q2!PivotTable3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000">
                <a:solidFill>
                  <a:schemeClr val="tx2"/>
                </a:solidFill>
              </a:rPr>
              <a:t>AVERAGE</a:t>
            </a:r>
            <a:r>
              <a:rPr lang="en-IN" sz="1000" baseline="0">
                <a:solidFill>
                  <a:schemeClr val="tx2"/>
                </a:solidFill>
              </a:rPr>
              <a:t> HbA1C for Transplant History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'Q2'!$H$3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'Q2'!$G$4:$G$6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'Q2'!$H$4:$H$6</c:f>
              <c:numCache>
                <c:formatCode>0.00</c:formatCode>
                <c:ptCount val="2"/>
                <c:pt idx="0">
                  <c:v>6.6704427202190848</c:v>
                </c:pt>
                <c:pt idx="1">
                  <c:v>5.1876388888888894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F2-461B-BD3C-EF8D3C40F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87587840"/>
        <c:axId val="1287606144"/>
      </c:barChart>
      <c:catAx>
        <c:axId val="1287587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606144"/>
        <c:crosses val="autoZero"/>
        <c:auto val="1"/>
        <c:lblAlgn val="ctr"/>
        <c:lblOffset val="100"/>
        <c:noMultiLvlLbl val="0"/>
      </c:catAx>
      <c:valAx>
        <c:axId val="128760614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587840"/>
        <c:crosses val="autoZero"/>
        <c:crossBetween val="between"/>
      </c:valAx>
      <c:spPr>
        <a:solidFill>
          <a:schemeClr val="accent3">
            <a:lumMod val="20000"/>
            <a:lumOff val="8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245936363217757"/>
          <c:y val="4.7427093111517334E-2"/>
          <c:w val="0.1049903301560989"/>
          <c:h val="8.37794805229803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2700000" scaled="1"/>
      <a:tileRect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PROJECT.SLSX.xlsx]Q3!PivotTable2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HEALTHCARE</a:t>
            </a:r>
            <a:r>
              <a:rPr lang="en-IN" baseline="0"/>
              <a:t> CHARGES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685402129611847"/>
          <c:y val="0.19926902157410425"/>
          <c:w val="0.58162836352772962"/>
          <c:h val="0.628414404752312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'Q3'!$C$3:$C$4</c:f>
              <c:strCache>
                <c:ptCount val="1"/>
                <c:pt idx="0">
                  <c:v>Diabetes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'Q3'!$B$5:$B$9</c:f>
              <c:strCache>
                <c:ptCount val="4"/>
                <c:pt idx="0">
                  <c:v>Healthy Weight</c:v>
                </c:pt>
                <c:pt idx="1">
                  <c:v>Obesity</c:v>
                </c:pt>
                <c:pt idx="2">
                  <c:v>Over Weight</c:v>
                </c:pt>
                <c:pt idx="3">
                  <c:v>Under Weight</c:v>
                </c:pt>
              </c:strCache>
            </c:strRef>
          </c:cat>
          <c:val>
            <c:numRef>
              <c:f>'Q3'!$C$5:$C$9</c:f>
              <c:numCache>
                <c:formatCode>"₹"\ #,##0.00</c:formatCode>
                <c:ptCount val="4"/>
                <c:pt idx="0">
                  <c:v>12469.4</c:v>
                </c:pt>
                <c:pt idx="1">
                  <c:v>18786.100820045547</c:v>
                </c:pt>
                <c:pt idx="2">
                  <c:v>13864.79722580646</c:v>
                </c:pt>
                <c:pt idx="3">
                  <c:v>7406.7624242424226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F1-4955-95B4-0A6A79122E20}"/>
            </c:ext>
          </c:extLst>
        </c:ser>
        <c:ser>
          <c:idx val="1"/>
          <c:order val="1"/>
          <c:tx>
            <c:strRef>
              <c:f>'Q3'!$D$3:$D$4</c:f>
              <c:strCache>
                <c:ptCount val="1"/>
                <c:pt idx="0">
                  <c:v>Normal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'Q3'!$B$5:$B$9</c:f>
              <c:strCache>
                <c:ptCount val="4"/>
                <c:pt idx="0">
                  <c:v>Healthy Weight</c:v>
                </c:pt>
                <c:pt idx="1">
                  <c:v>Obesity</c:v>
                </c:pt>
                <c:pt idx="2">
                  <c:v>Over Weight</c:v>
                </c:pt>
                <c:pt idx="3">
                  <c:v>Under Weight</c:v>
                </c:pt>
              </c:strCache>
            </c:strRef>
          </c:cat>
          <c:val>
            <c:numRef>
              <c:f>'Q3'!$D$5:$D$9</c:f>
              <c:numCache>
                <c:formatCode>"₹"\ #,##0.00</c:formatCode>
                <c:ptCount val="4"/>
                <c:pt idx="0">
                  <c:v>7873.6148584905677</c:v>
                </c:pt>
                <c:pt idx="1">
                  <c:v>15057.476725663719</c:v>
                </c:pt>
                <c:pt idx="2">
                  <c:v>10360.629957627125</c:v>
                </c:pt>
                <c:pt idx="3">
                  <c:v>6896.793658536586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F1-4955-95B4-0A6A79122E20}"/>
            </c:ext>
          </c:extLst>
        </c:ser>
        <c:ser>
          <c:idx val="2"/>
          <c:order val="2"/>
          <c:tx>
            <c:strRef>
              <c:f>'Q3'!$E$3:$E$4</c:f>
              <c:strCache>
                <c:ptCount val="1"/>
                <c:pt idx="0">
                  <c:v>Prediabetes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'Q3'!$B$5:$B$9</c:f>
              <c:strCache>
                <c:ptCount val="4"/>
                <c:pt idx="0">
                  <c:v>Healthy Weight</c:v>
                </c:pt>
                <c:pt idx="1">
                  <c:v>Obesity</c:v>
                </c:pt>
                <c:pt idx="2">
                  <c:v>Over Weight</c:v>
                </c:pt>
                <c:pt idx="3">
                  <c:v>Under Weight</c:v>
                </c:pt>
              </c:strCache>
            </c:strRef>
          </c:cat>
          <c:val>
            <c:numRef>
              <c:f>'Q3'!$E$5:$E$9</c:f>
              <c:numCache>
                <c:formatCode>"₹"\ #,##0.00</c:formatCode>
                <c:ptCount val="4"/>
                <c:pt idx="0">
                  <c:v>10353.301728395059</c:v>
                </c:pt>
                <c:pt idx="1">
                  <c:v>15165.316163793106</c:v>
                </c:pt>
                <c:pt idx="2">
                  <c:v>10016.043599999997</c:v>
                </c:pt>
                <c:pt idx="3">
                  <c:v>5608.8317857142847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F1-4955-95B4-0A6A79122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3889583"/>
        <c:axId val="1263890831"/>
      </c:barChart>
      <c:catAx>
        <c:axId val="1263889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WEIGHT</a:t>
                </a:r>
                <a:r>
                  <a:rPr lang="en-IN" baseline="0"/>
                  <a:t> STATUS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890831"/>
        <c:crosses val="autoZero"/>
        <c:auto val="1"/>
        <c:lblAlgn val="ctr"/>
        <c:lblOffset val="100"/>
        <c:noMultiLvlLbl val="0"/>
      </c:catAx>
      <c:valAx>
        <c:axId val="126389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88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9728997289972"/>
          <c:y val="0.35223705357266899"/>
          <c:w val="0.16353708363774117"/>
          <c:h val="0.255200223231031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  <a:scene3d>
      <a:camera prst="orthographicFront"/>
      <a:lightRig rig="threePt" dir="t"/>
    </a:scene3d>
    <a:sp3d prstMaterial="matte">
      <a:bevelT w="63500" h="63500" prst="artDeco"/>
      <a:contourClr>
        <a:srgbClr val="000000"/>
      </a:contourClr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PROJECT.SLSX.xlsx]Q4!PivotTable4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average charges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'Q4'!$C$3:$C$4</c:f>
              <c:strCache>
                <c:ptCount val="1"/>
                <c:pt idx="0">
                  <c:v>tier - 1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'Q4'!$B$5:$B$21</c:f>
              <c:strCache>
                <c:ptCount val="16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</c:strCache>
            </c:strRef>
          </c:cat>
          <c:val>
            <c:numRef>
              <c:f>'Q4'!$C$5:$C$21</c:f>
              <c:numCache>
                <c:formatCode>General</c:formatCode>
                <c:ptCount val="16"/>
                <c:pt idx="0">
                  <c:v>32568.364017093994</c:v>
                </c:pt>
                <c:pt idx="1">
                  <c:v>24775.305645161279</c:v>
                </c:pt>
                <c:pt idx="2">
                  <c:v>30601.574637681151</c:v>
                </c:pt>
                <c:pt idx="3">
                  <c:v>13891.86</c:v>
                </c:pt>
                <c:pt idx="4">
                  <c:v>21523.52</c:v>
                </c:pt>
                <c:pt idx="5">
                  <c:v>39868.616250000006</c:v>
                </c:pt>
                <c:pt idx="6">
                  <c:v>34070.595714285715</c:v>
                </c:pt>
                <c:pt idx="7">
                  <c:v>33475.82</c:v>
                </c:pt>
                <c:pt idx="8">
                  <c:v>27621.609999999997</c:v>
                </c:pt>
                <c:pt idx="12">
                  <c:v>18261.7575</c:v>
                </c:pt>
                <c:pt idx="13">
                  <c:v>30744.580769230768</c:v>
                </c:pt>
                <c:pt idx="15">
                  <c:v>18709.798000000003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EA-4EE9-B5B8-76990558022A}"/>
            </c:ext>
          </c:extLst>
        </c:ser>
        <c:ser>
          <c:idx val="1"/>
          <c:order val="1"/>
          <c:tx>
            <c:strRef>
              <c:f>'Q4'!$D$3:$D$4</c:f>
              <c:strCache>
                <c:ptCount val="1"/>
                <c:pt idx="0">
                  <c:v>tier - 2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'Q4'!$B$5:$B$21</c:f>
              <c:strCache>
                <c:ptCount val="16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</c:strCache>
            </c:strRef>
          </c:cat>
          <c:val>
            <c:numRef>
              <c:f>'Q4'!$D$5:$D$21</c:f>
              <c:numCache>
                <c:formatCode>General</c:formatCode>
                <c:ptCount val="16"/>
                <c:pt idx="0">
                  <c:v>18997.280691823889</c:v>
                </c:pt>
                <c:pt idx="1">
                  <c:v>10312.04670588236</c:v>
                </c:pt>
                <c:pt idx="2">
                  <c:v>8294.4887165775435</c:v>
                </c:pt>
                <c:pt idx="3">
                  <c:v>2395.17</c:v>
                </c:pt>
                <c:pt idx="4">
                  <c:v>16433.907142857141</c:v>
                </c:pt>
                <c:pt idx="5">
                  <c:v>16075.963333333331</c:v>
                </c:pt>
                <c:pt idx="6">
                  <c:v>11365.621874999999</c:v>
                </c:pt>
                <c:pt idx="7">
                  <c:v>10139.553333333331</c:v>
                </c:pt>
                <c:pt idx="8">
                  <c:v>8116.72</c:v>
                </c:pt>
                <c:pt idx="9">
                  <c:v>6760.543333333334</c:v>
                </c:pt>
                <c:pt idx="10">
                  <c:v>7668.1787234042558</c:v>
                </c:pt>
                <c:pt idx="11">
                  <c:v>10102.026666666667</c:v>
                </c:pt>
                <c:pt idx="12">
                  <c:v>13457.094583333337</c:v>
                </c:pt>
                <c:pt idx="13">
                  <c:v>10076.140183486237</c:v>
                </c:pt>
                <c:pt idx="14">
                  <c:v>6886.0368421052626</c:v>
                </c:pt>
                <c:pt idx="15">
                  <c:v>11919.607857142853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EA-4EE9-B5B8-76990558022A}"/>
            </c:ext>
          </c:extLst>
        </c:ser>
        <c:ser>
          <c:idx val="2"/>
          <c:order val="2"/>
          <c:tx>
            <c:strRef>
              <c:f>'Q4'!$E$3:$E$4</c:f>
              <c:strCache>
                <c:ptCount val="1"/>
                <c:pt idx="0">
                  <c:v>tier - 3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'Q4'!$B$5:$B$21</c:f>
              <c:strCache>
                <c:ptCount val="16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</c:strCache>
            </c:strRef>
          </c:cat>
          <c:val>
            <c:numRef>
              <c:f>'Q4'!$E$5:$E$21</c:f>
              <c:numCache>
                <c:formatCode>General</c:formatCode>
                <c:ptCount val="16"/>
                <c:pt idx="0">
                  <c:v>9250.3617857142908</c:v>
                </c:pt>
                <c:pt idx="1">
                  <c:v>10179.941965317917</c:v>
                </c:pt>
                <c:pt idx="2">
                  <c:v>6890.7568235294129</c:v>
                </c:pt>
                <c:pt idx="3">
                  <c:v>16950.485000000001</c:v>
                </c:pt>
                <c:pt idx="4">
                  <c:v>7570.7550000000001</c:v>
                </c:pt>
                <c:pt idx="5">
                  <c:v>8133.0084090909113</c:v>
                </c:pt>
                <c:pt idx="6">
                  <c:v>8667.3661538461529</c:v>
                </c:pt>
                <c:pt idx="7">
                  <c:v>12570.970000000001</c:v>
                </c:pt>
                <c:pt idx="8">
                  <c:v>12706.975999999999</c:v>
                </c:pt>
                <c:pt idx="9">
                  <c:v>11716.453333333333</c:v>
                </c:pt>
                <c:pt idx="10">
                  <c:v>11518.785652173914</c:v>
                </c:pt>
                <c:pt idx="11">
                  <c:v>11637.812000000002</c:v>
                </c:pt>
                <c:pt idx="12">
                  <c:v>12785.637000000001</c:v>
                </c:pt>
                <c:pt idx="13">
                  <c:v>13360.978888888887</c:v>
                </c:pt>
                <c:pt idx="14">
                  <c:v>10510.31380952381</c:v>
                </c:pt>
                <c:pt idx="15">
                  <c:v>12296.779729729731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EA-4EE9-B5B8-769905580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66830687"/>
        <c:axId val="266829023"/>
      </c:barChart>
      <c:catAx>
        <c:axId val="266830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829023"/>
        <c:crosses val="autoZero"/>
        <c:auto val="1"/>
        <c:lblAlgn val="ctr"/>
        <c:lblOffset val="100"/>
        <c:noMultiLvlLbl val="0"/>
      </c:catAx>
      <c:valAx>
        <c:axId val="26682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charges </a:t>
                </a:r>
              </a:p>
            </c:rich>
          </c:tx>
          <c:layout>
            <c:manualLayout>
              <c:xMode val="edge"/>
              <c:yMode val="edge"/>
              <c:x val="1.9444444444444445E-2"/>
              <c:y val="0.301693642461358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83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PROJECT.SLSX.xlsx]Q6!PivotTable14</c:name>
    <c:fmtId val="7"/>
  </c:pivotSource>
  <c:chart>
    <c:autoTitleDeleted val="1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'Q6'!$F$3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'Q6'!$E$4:$E$52</c:f>
              <c:strCach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'Q6'!$F$4:$F$52</c:f>
              <c:numCache>
                <c:formatCode>"₹"\ #,##0.00</c:formatCode>
                <c:ptCount val="48"/>
                <c:pt idx="0">
                  <c:v>6936.5857731958695</c:v>
                </c:pt>
                <c:pt idx="1">
                  <c:v>9677.186860465119</c:v>
                </c:pt>
                <c:pt idx="2">
                  <c:v>7411.4482758620688</c:v>
                </c:pt>
                <c:pt idx="3">
                  <c:v>5214.5293023255808</c:v>
                </c:pt>
                <c:pt idx="4">
                  <c:v>10292.635283018868</c:v>
                </c:pt>
                <c:pt idx="5">
                  <c:v>10929.840588235289</c:v>
                </c:pt>
                <c:pt idx="6">
                  <c:v>9765.5713043478245</c:v>
                </c:pt>
                <c:pt idx="7">
                  <c:v>9184.8870175438587</c:v>
                </c:pt>
                <c:pt idx="8">
                  <c:v>5920.5868181818187</c:v>
                </c:pt>
                <c:pt idx="9">
                  <c:v>11397.378000000001</c:v>
                </c:pt>
                <c:pt idx="10">
                  <c:v>9219.8155357142859</c:v>
                </c:pt>
                <c:pt idx="11">
                  <c:v>9914.8000000000011</c:v>
                </c:pt>
                <c:pt idx="12">
                  <c:v>14192.226666666667</c:v>
                </c:pt>
                <c:pt idx="13">
                  <c:v>10949.846382978727</c:v>
                </c:pt>
                <c:pt idx="14">
                  <c:v>13802.724081632659</c:v>
                </c:pt>
                <c:pt idx="15">
                  <c:v>10908.257954545448</c:v>
                </c:pt>
                <c:pt idx="16">
                  <c:v>11886.587049180331</c:v>
                </c:pt>
                <c:pt idx="17">
                  <c:v>11065.232926829267</c:v>
                </c:pt>
                <c:pt idx="18">
                  <c:v>12290.951190476188</c:v>
                </c:pt>
                <c:pt idx="19">
                  <c:v>16309.475849056598</c:v>
                </c:pt>
                <c:pt idx="20">
                  <c:v>10223.004772727272</c:v>
                </c:pt>
                <c:pt idx="21">
                  <c:v>14130.77</c:v>
                </c:pt>
                <c:pt idx="22">
                  <c:v>13058.025370370366</c:v>
                </c:pt>
                <c:pt idx="23">
                  <c:v>12031.149615384611</c:v>
                </c:pt>
                <c:pt idx="24">
                  <c:v>13180.461702127661</c:v>
                </c:pt>
                <c:pt idx="25">
                  <c:v>17980.606000000003</c:v>
                </c:pt>
                <c:pt idx="26">
                  <c:v>15162.016862745093</c:v>
                </c:pt>
                <c:pt idx="27">
                  <c:v>15183.109069767441</c:v>
                </c:pt>
                <c:pt idx="28">
                  <c:v>16788.825714285715</c:v>
                </c:pt>
                <c:pt idx="29">
                  <c:v>19232.117200000001</c:v>
                </c:pt>
                <c:pt idx="30">
                  <c:v>15253.752241379312</c:v>
                </c:pt>
                <c:pt idx="31">
                  <c:v>14768.245306122451</c:v>
                </c:pt>
                <c:pt idx="32">
                  <c:v>16208.155862068963</c:v>
                </c:pt>
                <c:pt idx="33">
                  <c:v>17321.895535714284</c:v>
                </c:pt>
                <c:pt idx="34">
                  <c:v>15809.703859649127</c:v>
                </c:pt>
                <c:pt idx="35">
                  <c:v>16029.775283018867</c:v>
                </c:pt>
                <c:pt idx="36">
                  <c:v>16905.133750000001</c:v>
                </c:pt>
                <c:pt idx="37">
                  <c:v>18447.75711111111</c:v>
                </c:pt>
                <c:pt idx="38">
                  <c:v>17000.735208333335</c:v>
                </c:pt>
                <c:pt idx="39">
                  <c:v>15703.818199999996</c:v>
                </c:pt>
                <c:pt idx="40">
                  <c:v>14948.267674418605</c:v>
                </c:pt>
                <c:pt idx="41">
                  <c:v>18163.963877551025</c:v>
                </c:pt>
                <c:pt idx="42">
                  <c:v>20577.024615384613</c:v>
                </c:pt>
                <c:pt idx="43">
                  <c:v>22024.457391304342</c:v>
                </c:pt>
                <c:pt idx="44">
                  <c:v>19325.295454545456</c:v>
                </c:pt>
                <c:pt idx="45">
                  <c:v>19904.59304347826</c:v>
                </c:pt>
                <c:pt idx="46">
                  <c:v>22631.465</c:v>
                </c:pt>
                <c:pt idx="47">
                  <c:v>29330.98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56-4617-AA69-9D732C492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432369695"/>
        <c:axId val="1432390079"/>
      </c:barChart>
      <c:catAx>
        <c:axId val="143236969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390079"/>
        <c:crosses val="autoZero"/>
        <c:auto val="1"/>
        <c:lblAlgn val="ctr"/>
        <c:lblOffset val="100"/>
        <c:noMultiLvlLbl val="0"/>
      </c:catAx>
      <c:valAx>
        <c:axId val="143239007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369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Age and BMI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rgbClr val="00B0F0"/>
              </a:solidFill>
              <a:latin typeface="Calibri"/>
              <a:cs typeface="Calibri"/>
            </a:rPr>
            <a:t>Age and BMI</a:t>
          </a:r>
        </a:p>
      </cx:txPr>
    </cx:title>
    <cx:plotArea>
      <cx:plotAreaRegion>
        <cx:series layoutId="clusteredColumn" uniqueId="{09FC2C07-9140-451C-9281-61816AAB5A98}" formatIdx="0">
          <cx:tx>
            <cx:txData>
              <cx:f>_xlchart.v1.0</cx:f>
              <cx:v>BMI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/>
          </cx:layoutPr>
          <cx:axisId val="1"/>
        </cx:series>
        <cx:series layoutId="paretoLine" ownerIdx="0" uniqueId="{AF76C717-ABCD-4EC8-87F0-A6DCB89BF9A9}" formatIdx="1">
          <cx:axisId val="2"/>
        </cx:series>
        <cx:series layoutId="clusteredColumn" hidden="1" uniqueId="{ADB14F6D-0F1F-45A6-80B2-74C5B60B2859}" formatIdx="2">
          <cx:tx>
            <cx:txData>
              <cx:f>_xlchart.v1.2</cx:f>
              <cx:v>Age</cx:v>
            </cx:txData>
          </cx:tx>
          <cx:dataLabels pos="inEnd">
            <cx:visibility seriesName="0" categoryName="0" value="1"/>
          </cx:dataLabels>
          <cx:dataId val="1"/>
          <cx:layoutPr>
            <cx:binning intervalClosed="r"/>
          </cx:layoutPr>
          <cx:axisId val="1"/>
        </cx:series>
        <cx:series layoutId="paretoLine" ownerIdx="2" uniqueId="{1A2F54E6-31F5-47E8-ACC0-DC97120EEB7A}" formatIdx="3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Age and HbA1C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rgbClr val="00B0F0"/>
              </a:solidFill>
              <a:latin typeface="Calibri"/>
              <a:cs typeface="Calibri"/>
            </a:rPr>
            <a:t>Age and HbA1C</a:t>
          </a:r>
        </a:p>
      </cx:txPr>
    </cx:title>
    <cx:plotArea>
      <cx:plotAreaRegion>
        <cx:series layoutId="clusteredColumn" uniqueId="{D0BE5239-8D16-4741-AD9C-14C1D43CB358}" formatIdx="0">
          <cx:tx>
            <cx:txData>
              <cx:f>_xlchart.v1.4</cx:f>
              <cx:v>HBA1C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/>
          </cx:layoutPr>
          <cx:axisId val="1"/>
        </cx:series>
        <cx:series layoutId="paretoLine" ownerIdx="0" uniqueId="{EFF1FB60-55EA-4757-A910-EF159FD18E3A}" formatIdx="1">
          <cx:axisId val="2"/>
        </cx:series>
        <cx:series layoutId="clusteredColumn" hidden="1" uniqueId="{5F5044CE-5558-4AB1-861A-36D74DF1BAE3}" formatIdx="2">
          <cx:tx>
            <cx:txData>
              <cx:f>_xlchart.v1.6</cx:f>
              <cx:v>Age</cx:v>
            </cx:txData>
          </cx:tx>
          <cx:dataLabels pos="inEnd">
            <cx:visibility seriesName="0" categoryName="0" value="1"/>
          </cx:dataLabels>
          <cx:dataId val="1"/>
          <cx:layoutPr>
            <cx:binning intervalClosed="r"/>
          </cx:layoutPr>
          <cx:axisId val="1"/>
        </cx:series>
        <cx:series layoutId="paretoLine" ownerIdx="2" uniqueId="{F9DD6F4E-9EF1-45D2-A765-B56623296DE6}" formatIdx="3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9</xdr:row>
      <xdr:rowOff>4761</xdr:rowOff>
    </xdr:from>
    <xdr:to>
      <xdr:col>8</xdr:col>
      <xdr:colOff>571500</xdr:colOff>
      <xdr:row>24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A7FD26-7FD8-4AD2-B5CA-ACF5C8870A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428625</xdr:colOff>
      <xdr:row>7</xdr:row>
      <xdr:rowOff>176211</xdr:rowOff>
    </xdr:from>
    <xdr:to>
      <xdr:col>4</xdr:col>
      <xdr:colOff>0</xdr:colOff>
      <xdr:row>21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C5C6EF-3478-4451-A54A-6CBC0471B4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600075</xdr:colOff>
      <xdr:row>8</xdr:row>
      <xdr:rowOff>14286</xdr:rowOff>
    </xdr:from>
    <xdr:to>
      <xdr:col>10</xdr:col>
      <xdr:colOff>552450</xdr:colOff>
      <xdr:row>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BDDA80-D3E8-4367-84AE-B81D539399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9</xdr:row>
      <xdr:rowOff>176212</xdr:rowOff>
    </xdr:from>
    <xdr:to>
      <xdr:col>5</xdr:col>
      <xdr:colOff>790575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C14674-4089-4EEB-BDAB-791702F45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571499</xdr:colOff>
      <xdr:row>2</xdr:row>
      <xdr:rowOff>14287</xdr:rowOff>
    </xdr:from>
    <xdr:to>
      <xdr:col>17</xdr:col>
      <xdr:colOff>571499</xdr:colOff>
      <xdr:row>20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FF1E49-901E-44B1-93C9-46C0CFD783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4761</xdr:colOff>
      <xdr:row>7</xdr:row>
      <xdr:rowOff>4762</xdr:rowOff>
    </xdr:from>
    <xdr:to>
      <xdr:col>5</xdr:col>
      <xdr:colOff>581024</xdr:colOff>
      <xdr:row>20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DD4D256E-8DF5-4CBB-B1B8-22470911439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1" y="1338262"/>
              <a:ext cx="4119563" cy="24717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176211</xdr:colOff>
      <xdr:row>7</xdr:row>
      <xdr:rowOff>4762</xdr:rowOff>
    </xdr:from>
    <xdr:to>
      <xdr:col>11</xdr:col>
      <xdr:colOff>0</xdr:colOff>
      <xdr:row>19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98DDD272-F2B7-4EDD-9C83-36BB99C2FE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00536" y="1338262"/>
              <a:ext cx="4252914" cy="24431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57151</xdr:colOff>
      <xdr:row>2</xdr:row>
      <xdr:rowOff>9525</xdr:rowOff>
    </xdr:from>
    <xdr:to>
      <xdr:col>11</xdr:col>
      <xdr:colOff>495300</xdr:colOff>
      <xdr:row>15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4DA57B-79D6-4D9C-8901-7CA1469E9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464.541346180558" createdVersion="7" refreshedVersion="7" minRefreshableVersion="3" recordCount="2335" xr:uid="{BB5D76EB-4320-4992-A39B-B0A248A0A319}">
  <cacheSource type="worksheet">
    <worksheetSource ref="A1:J2336" sheet="Medical Examinations"/>
  </cacheSource>
  <cacheFields count="10">
    <cacheField name="Customer ID" numFmtId="0">
      <sharedItems/>
    </cacheField>
    <cacheField name="BMI" numFmtId="2">
      <sharedItems containsSemiMixedTypes="0" containsString="0" containsNumber="1" minValue="15.01" maxValue="55.05"/>
    </cacheField>
    <cacheField name="HBA1C" numFmtId="2">
      <sharedItems containsSemiMixedTypes="0" containsString="0" containsNumber="1" minValue="4" maxValue="12"/>
    </cacheField>
    <cacheField name="Heart Issues" numFmtId="0">
      <sharedItems/>
    </cacheField>
    <cacheField name="Any Transplants" numFmtId="0">
      <sharedItems count="2">
        <s v="No"/>
        <s v="Yes"/>
      </sharedItems>
    </cacheField>
    <cacheField name="Cancer history" numFmtId="0">
      <sharedItems count="2">
        <s v="No"/>
        <s v="Yes"/>
      </sharedItems>
    </cacheField>
    <cacheField name="NumberOfMajorSurgeries" numFmtId="0">
      <sharedItems containsSemiMixedTypes="0" containsString="0" containsNumber="1" containsInteger="1" minValue="0" maxValue="3"/>
    </cacheField>
    <cacheField name="smoker" numFmtId="0">
      <sharedItems count="2">
        <s v="Yes"/>
        <s v="No"/>
      </sharedItems>
    </cacheField>
    <cacheField name="Weight Status" numFmtId="0">
      <sharedItems/>
    </cacheField>
    <cacheField name="Diabetes Statu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464.541347106482" createdVersion="7" refreshedVersion="7" minRefreshableVersion="3" recordCount="2335" xr:uid="{BD2FC6DD-6CBE-4E0F-82CA-D65EBA5A63B4}">
  <cacheSource type="worksheet">
    <worksheetSource ref="A1:Q2336" sheet="Healthcare"/>
  </cacheSource>
  <cacheFields count="17">
    <cacheField name="Customer ID" numFmtId="0">
      <sharedItems/>
    </cacheField>
    <cacheField name="First Name" numFmtId="0">
      <sharedItems/>
    </cacheField>
    <cacheField name="BMI" numFmtId="0">
      <sharedItems containsSemiMixedTypes="0" containsString="0" containsNumber="1" minValue="15.01" maxValue="55.05"/>
    </cacheField>
    <cacheField name="HBA1C" numFmtId="0">
      <sharedItems containsSemiMixedTypes="0" containsString="0" containsNumber="1" minValue="4" maxValue="12"/>
    </cacheField>
    <cacheField name="Heart Issues" numFmtId="0">
      <sharedItems/>
    </cacheField>
    <cacheField name="Any Transplants" numFmtId="0">
      <sharedItems/>
    </cacheField>
    <cacheField name="Cancer history" numFmtId="0">
      <sharedItems count="2">
        <s v="No"/>
        <s v="Yes"/>
      </sharedItems>
    </cacheField>
    <cacheField name="NumberOfMajorSurgeries" numFmtId="0">
      <sharedItems containsSemiMixedTypes="0" containsString="0" containsNumber="1" containsInteger="1" minValue="0" maxValue="3"/>
    </cacheField>
    <cacheField name="smoker" numFmtId="0">
      <sharedItems count="2">
        <s v="Yes"/>
        <s v="No"/>
      </sharedItems>
    </cacheField>
    <cacheField name="Weight Status" numFmtId="0">
      <sharedItems count="4">
        <s v="Obesity"/>
        <s v="Over Weight"/>
        <s v="Healthy Weight"/>
        <s v="Under Weight"/>
      </sharedItems>
    </cacheField>
    <cacheField name="Diabetes Status" numFmtId="0">
      <sharedItems count="3">
        <s v="Diabetes"/>
        <s v="Prediabetes"/>
        <s v="Normal"/>
      </sharedItems>
    </cacheField>
    <cacheField name="Date of Birth" numFmtId="14">
      <sharedItems/>
    </cacheField>
    <cacheField name="charges" numFmtId="14">
      <sharedItems containsDate="1" containsMixedTypes="1" minDate="1899-12-30T00:00:00" maxDate="2035-09-25T15:50:24"/>
    </cacheField>
    <cacheField name="Hospital tier" numFmtId="14">
      <sharedItems count="3">
        <s v="tier - 1"/>
        <s v="tier - 2"/>
        <s v="tier - 3"/>
      </sharedItems>
    </cacheField>
    <cacheField name="City tier" numFmtId="14">
      <sharedItems/>
    </cacheField>
    <cacheField name="State ID" numFmtId="14">
      <sharedItems count="16">
        <s v="R1011"/>
        <s v="R1013"/>
        <s v="R1016"/>
        <s v="R1024"/>
        <s v="R1012"/>
        <s v="R1015"/>
        <s v="R1017"/>
        <s v="R1014"/>
        <s v="R1023"/>
        <s v="R1019"/>
        <s v="R1018"/>
        <s v="R1026"/>
        <s v="R1022"/>
        <s v="R1021"/>
        <s v="R1025"/>
        <s v="R1020"/>
      </sharedItems>
    </cacheField>
    <cacheField name="Age" numFmtId="14">
      <sharedItems containsSemiMixedTypes="0" containsNonDate="0" containsDate="1" containsString="0" minDate="1900-01-17T00:00:00" maxDate="1900-03-06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464.649406481483" createdVersion="7" refreshedVersion="7" minRefreshableVersion="3" recordCount="2335" xr:uid="{02399632-A446-40F7-A812-DC7DD0E9A30E}">
  <cacheSource type="worksheet">
    <worksheetSource ref="M1:N2336" sheet="Q6"/>
  </cacheSource>
  <cacheFields count="2">
    <cacheField name="charges" numFmtId="167">
      <sharedItems containsSemiMixedTypes="0" containsString="0" containsNumber="1" minValue="563.84" maxValue="52590.83" count="2326">
        <n v="52590.83"/>
        <n v="51194.559999999998"/>
        <n v="49577.66"/>
        <n v="48970.25"/>
        <n v="48885.14"/>
        <n v="48824.45"/>
        <n v="48675.519999999997"/>
        <n v="48673.56"/>
        <n v="48549.18"/>
        <n v="48517.56"/>
        <n v="48173.36"/>
        <n v="47928.03"/>
        <n v="47896.79"/>
        <n v="47496.49"/>
        <n v="47462.89"/>
        <n v="47403.88"/>
        <n v="47305.31"/>
        <n v="47291.06"/>
        <n v="47269.85"/>
        <n v="47055.53"/>
        <n v="46889.26"/>
        <n v="46718.16"/>
        <n v="46661.440000000002"/>
        <n v="46599.11"/>
        <n v="46255.11"/>
        <n v="46200.99"/>
        <n v="46151.12"/>
        <n v="46130.53"/>
        <n v="46113.51"/>
        <n v="45863.21"/>
        <n v="45710.21"/>
        <n v="45702.02"/>
        <n v="45008.959999999999"/>
        <n v="44641.2"/>
        <n v="44585.46"/>
        <n v="44501.4"/>
        <n v="44423.8"/>
        <n v="44400.41"/>
        <n v="44260.75"/>
        <n v="44202.65"/>
        <n v="43943.88"/>
        <n v="43921.18"/>
        <n v="43896.38"/>
        <n v="43817.45"/>
        <n v="43813.87"/>
        <n v="43753.34"/>
        <n v="43578.94"/>
        <n v="43254.42"/>
        <n v="43073.760000000002"/>
        <n v="42983.46"/>
        <n v="42969.85"/>
        <n v="42856.84"/>
        <n v="42764.12"/>
        <n v="42760.5"/>
        <n v="42644.2"/>
        <n v="42560.43"/>
        <n v="42538.720000000001"/>
        <n v="42478.6"/>
        <n v="42303.69"/>
        <n v="42211.14"/>
        <n v="42188.15"/>
        <n v="42124.52"/>
        <n v="42112.24"/>
        <n v="42111.66"/>
        <n v="41999.519999999997"/>
        <n v="41949.24"/>
        <n v="41919.1"/>
        <n v="41886.54"/>
        <n v="41794.629999999997"/>
        <n v="41681.86"/>
        <n v="41676.080000000002"/>
        <n v="41661.599999999999"/>
        <n v="41636.199999999997"/>
        <n v="41505.15"/>
        <n v="41351.879999999997"/>
        <n v="41331.79"/>
        <n v="41271.5"/>
        <n v="41250.39"/>
        <n v="41191.57"/>
        <n v="41097.160000000003"/>
        <n v="41055.29"/>
        <n v="41034.22"/>
        <n v="40974.160000000003"/>
        <n v="40961.29"/>
        <n v="40941.29"/>
        <n v="40932.43"/>
        <n v="40904.199999999997"/>
        <n v="40817.85"/>
        <n v="40720.550000000003"/>
        <n v="40692.910000000003"/>
        <n v="40590.550000000003"/>
        <n v="40419.019999999997"/>
        <n v="40373.74"/>
        <n v="40309.93"/>
        <n v="40284.379999999997"/>
        <n v="40273.65"/>
        <n v="40208.559999999998"/>
        <n v="40204.83"/>
        <n v="40182.25"/>
        <n v="40103.89"/>
        <n v="40069.440000000002"/>
        <n v="40054.730000000003"/>
        <n v="40003.33"/>
        <n v="39983.43"/>
        <n v="39963.120000000003"/>
        <n v="39871.699999999997"/>
        <n v="39865.699999999997"/>
        <n v="39836.519999999997"/>
        <n v="39774.28"/>
        <n v="39727.61"/>
        <n v="39725.519999999997"/>
        <n v="39722.75"/>
        <n v="39721.93"/>
        <n v="39670.44"/>
        <n v="39611.760000000002"/>
        <n v="39597.410000000003"/>
        <n v="39556.49"/>
        <n v="39396.86"/>
        <n v="39352.6"/>
        <n v="39315.279999999999"/>
        <n v="39241.440000000002"/>
        <n v="39221.120000000003"/>
        <n v="39125.33"/>
        <n v="39047.29"/>
        <n v="38998.550000000003"/>
        <n v="38947.43"/>
        <n v="38932.559999999998"/>
        <n v="38924.04"/>
        <n v="38893.360000000001"/>
        <n v="38869.25"/>
        <n v="38836.980000000003"/>
        <n v="38792.69"/>
        <n v="38746.36"/>
        <n v="38740.120000000003"/>
        <n v="38711"/>
        <n v="38709.18"/>
        <n v="38652.089999999997"/>
        <n v="38511.629999999997"/>
        <n v="38415.47"/>
        <n v="38405.26"/>
        <n v="38389.79"/>
        <n v="38344.57"/>
        <n v="38313.129999999997"/>
        <n v="38282.75"/>
        <n v="38245.589999999997"/>
        <n v="38241.74"/>
        <n v="38237.339999999997"/>
        <n v="38189.1"/>
        <n v="38126.25"/>
        <n v="37829.72"/>
        <n v="37800.980000000003"/>
        <n v="37742.58"/>
        <n v="37735.199999999997"/>
        <n v="37701.879999999997"/>
        <n v="37675.06"/>
        <n v="37650.74"/>
        <n v="37607.53"/>
        <n v="37484.449999999997"/>
        <n v="37465.339999999997"/>
        <n v="37425.94"/>
        <n v="37277.269999999997"/>
        <n v="37272.339999999997"/>
        <n v="37270.15"/>
        <n v="37251.22"/>
        <n v="37165.160000000003"/>
        <n v="37133.9"/>
        <n v="37079.370000000003"/>
        <n v="37076.370000000003"/>
        <n v="37040.879999999997"/>
        <n v="36976.449999999997"/>
        <n v="36950.26"/>
        <n v="36935.64"/>
        <n v="36922.61"/>
        <n v="36911.99"/>
        <n v="36910.61"/>
        <n v="36898.730000000003"/>
        <n v="36889.99"/>
        <n v="36837.47"/>
        <n v="36795.29"/>
        <n v="36786.370000000003"/>
        <n v="36580.28"/>
        <n v="36572.800000000003"/>
        <n v="36541.550000000003"/>
        <n v="36445.550000000003"/>
        <n v="36397.58"/>
        <n v="36350.71"/>
        <n v="36332.449999999997"/>
        <n v="36314.050000000003"/>
        <n v="36307.800000000003"/>
        <n v="36219.410000000003"/>
        <n v="36197.699999999997"/>
        <n v="36189.1"/>
        <n v="36182.870000000003"/>
        <n v="36149.480000000003"/>
        <n v="36124.57"/>
        <n v="36090.49"/>
        <n v="36085.22"/>
        <n v="36074.339999999997"/>
        <n v="36021.01"/>
        <n v="35952.65"/>
        <n v="35883.269999999997"/>
        <n v="35733.96"/>
        <n v="35711.39"/>
        <n v="35701.9"/>
        <n v="35595.589999999997"/>
        <n v="35585.58"/>
        <n v="35583.17"/>
        <n v="35573.26"/>
        <n v="35547.72"/>
        <n v="35547.47"/>
        <n v="35517.19"/>
        <n v="35491.64"/>
        <n v="35345.730000000003"/>
        <n v="35315.96"/>
        <n v="35302.089999999997"/>
        <n v="35160.129999999997"/>
        <n v="35147.53"/>
        <n v="35069.370000000003"/>
        <n v="35050.620000000003"/>
        <n v="35000.730000000003"/>
        <n v="34979.86"/>
        <n v="34976.42"/>
        <n v="34975.68"/>
        <n v="34940.61"/>
        <n v="34838.870000000003"/>
        <n v="34828.65"/>
        <n v="34806.47"/>
        <n v="34779.620000000003"/>
        <n v="34672.15"/>
        <n v="34617.839999999997"/>
        <n v="34543.39"/>
        <n v="34472.839999999997"/>
        <n v="34456.269999999997"/>
        <n v="34439.86"/>
        <n v="34402.22"/>
        <n v="34307.22"/>
        <n v="34303.17"/>
        <n v="34293.120000000003"/>
        <n v="34254.050000000003"/>
        <n v="34218.019999999997"/>
        <n v="34210.33"/>
        <n v="34205.07"/>
        <n v="34166.269999999997"/>
        <n v="34084.68"/>
        <n v="34053.360000000001"/>
        <n v="33975.47"/>
        <n v="33907.550000000003"/>
        <n v="33900.65"/>
        <n v="33829.39"/>
        <n v="33753.32"/>
        <n v="33750.29"/>
        <n v="33732.69"/>
        <n v="33707.550000000003"/>
        <n v="33611.71"/>
        <n v="33527.1"/>
        <n v="33475.82"/>
        <n v="33471.97"/>
        <n v="33450.99"/>
        <n v="33344.449999999997"/>
        <n v="33307.550000000003"/>
        <n v="33292.83"/>
        <n v="33121"/>
        <n v="33090.660000000003"/>
        <n v="33074.94"/>
        <n v="33057.230000000003"/>
        <n v="33025.32"/>
        <n v="33017.46"/>
        <n v="32947.629999999997"/>
        <n v="32906.69"/>
        <n v="32827.51"/>
        <n v="32787.46"/>
        <n v="32765.33"/>
        <n v="32760.48"/>
        <n v="32734.19"/>
        <n v="32716.2"/>
        <n v="32686.080000000002"/>
        <n v="32672.11"/>
        <n v="32548.34"/>
        <n v="32485.46"/>
        <n v="32462.35"/>
        <n v="32430.22"/>
        <n v="32428.63"/>
        <n v="32288.49"/>
        <n v="32259.96"/>
        <n v="32222.81"/>
        <n v="32192.76"/>
        <n v="32108.66"/>
        <n v="32086.21"/>
        <n v="31980.89"/>
        <n v="31897.1"/>
        <n v="31743.919999999998"/>
        <n v="31736.7"/>
        <n v="31620"/>
        <n v="31591.82"/>
        <n v="31368.81"/>
        <n v="31328.27"/>
        <n v="31322.53"/>
        <n v="31234.560000000001"/>
        <n v="31196.61"/>
        <n v="30942.19"/>
        <n v="30763.01"/>
        <n v="30724.44"/>
        <n v="30697.71"/>
        <n v="30625.65"/>
        <n v="30530.5"/>
        <n v="30457.37"/>
        <n v="30422.03"/>
        <n v="30409.53"/>
        <n v="30366.93"/>
        <n v="30328.27"/>
        <n v="30284.639999999999"/>
        <n v="30260"/>
        <n v="30184.94"/>
        <n v="30166.62"/>
        <n v="30134.75"/>
        <n v="30095.97"/>
        <n v="30063.58"/>
        <n v="30026.87"/>
        <n v="29969.67"/>
        <n v="29933.75"/>
        <n v="29929.56"/>
        <n v="29899.25"/>
        <n v="29852.48"/>
        <n v="29818.76"/>
        <n v="29816.639999999999"/>
        <n v="29760.6"/>
        <n v="29757.69"/>
        <n v="29622.69"/>
        <n v="29583.8"/>
        <n v="29523.17"/>
        <n v="29443.59"/>
        <n v="29352.560000000001"/>
        <n v="29330.98"/>
        <n v="29227.599999999999"/>
        <n v="29186.48"/>
        <n v="29160.39"/>
        <n v="29141.360000000001"/>
        <n v="29114.77"/>
        <n v="29114.21"/>
        <n v="29007.82"/>
        <n v="28998.68"/>
        <n v="28950.47"/>
        <n v="28923.14"/>
        <n v="28868.66"/>
        <n v="28716.14"/>
        <n v="28542.86"/>
        <n v="28476.73"/>
        <n v="28468.92"/>
        <n v="28340.19"/>
        <n v="28302.33"/>
        <n v="28287.9"/>
        <n v="28245.34"/>
        <n v="28101.33"/>
        <n v="28006.94"/>
        <n v="27980.77"/>
        <n v="27941.29"/>
        <n v="27931.11"/>
        <n v="27925.86"/>
        <n v="27849.94"/>
        <n v="27808.73"/>
        <n v="27724.29"/>
        <n v="27696.11"/>
        <n v="27625.17"/>
        <n v="27619.360000000001"/>
        <n v="27614.71"/>
        <n v="27598.93"/>
        <n v="27534.53"/>
        <n v="27533.91"/>
        <n v="27495.59"/>
        <n v="27432.73"/>
        <n v="27375.9"/>
        <n v="27346.04"/>
        <n v="27322.73"/>
        <n v="27236.959999999999"/>
        <n v="27218.44"/>
        <n v="27117.99"/>
        <n v="27092.38"/>
        <n v="27080.639999999999"/>
        <n v="27037.91"/>
        <n v="27000.98"/>
        <n v="26936.98"/>
        <n v="26927.69"/>
        <n v="26926.51"/>
        <n v="26912.560000000001"/>
        <n v="26607.89"/>
        <n v="26479.4"/>
        <n v="26467.1"/>
        <n v="26392.26"/>
        <n v="26316.59"/>
        <n v="26236.58"/>
        <n v="26140.36"/>
        <n v="26125.67"/>
        <n v="26109.33"/>
        <n v="26026.97"/>
        <n v="26018.95"/>
        <n v="25992.82"/>
        <n v="25678.78"/>
        <n v="25656.58"/>
        <n v="25648.98"/>
        <n v="25517.11"/>
        <n v="25382.3"/>
        <n v="25333.33"/>
        <n v="25309.49"/>
        <n v="25127.22"/>
        <n v="25081.77"/>
        <n v="25075.97"/>
        <n v="24915.22"/>
        <n v="24915.05"/>
        <n v="24873.38"/>
        <n v="24869.84"/>
        <n v="24863.25"/>
        <n v="24817.25"/>
        <n v="24795.040000000001"/>
        <n v="24671.66"/>
        <n v="24667.42"/>
        <n v="24603.05"/>
        <n v="24535.7"/>
        <n v="24520.26"/>
        <n v="24513.09"/>
        <n v="24476.48"/>
        <n v="24393.62"/>
        <n v="24387.74"/>
        <n v="24294.02"/>
        <n v="24227.34"/>
        <n v="24180.93"/>
        <n v="24106.91"/>
        <n v="24059.68"/>
        <n v="23967.38"/>
        <n v="23887.66"/>
        <n v="23807.24"/>
        <n v="23568.27"/>
        <n v="23563.02"/>
        <n v="23401.31"/>
        <n v="23306.55"/>
        <n v="23288.93"/>
        <n v="23244.79"/>
        <n v="23241.47"/>
        <n v="23082.959999999999"/>
        <n v="23065.42"/>
        <n v="23045.57"/>
        <n v="22493.66"/>
        <n v="22478.6"/>
        <n v="22462.04"/>
        <n v="22412.65"/>
        <n v="22395.74"/>
        <n v="22331.57"/>
        <n v="22218.11"/>
        <n v="22192.44"/>
        <n v="22144.03"/>
        <n v="22097.62"/>
        <n v="21984.47"/>
        <n v="21978.68"/>
        <n v="21882.400000000001"/>
        <n v="21880.82"/>
        <n v="21797"/>
        <n v="21774.32"/>
        <n v="21771.34"/>
        <n v="21677.279999999999"/>
        <n v="21661.16"/>
        <n v="21659.93"/>
        <n v="21595.38"/>
        <n v="21472.48"/>
        <n v="21348.71"/>
        <n v="21344.85"/>
        <n v="21259.38"/>
        <n v="21232.18"/>
        <n v="21223.68"/>
        <n v="21195.82"/>
        <n v="21098.55"/>
        <n v="21082.16"/>
        <n v="20984.09"/>
        <n v="20893.060000000001"/>
        <n v="20781.490000000002"/>
        <n v="20773.63"/>
        <n v="20745.990000000002"/>
        <n v="20709.02"/>
        <n v="20630.28"/>
        <n v="20568.32"/>
        <n v="20463"/>
        <n v="20446.849999999999"/>
        <n v="20420.599999999999"/>
        <n v="20354.5"/>
        <n v="20296.86"/>
        <n v="20277.810000000001"/>
        <n v="20253.84"/>
        <n v="20234.849999999999"/>
        <n v="20177.669999999998"/>
        <n v="20167.34"/>
        <n v="20149.32"/>
        <n v="20009.63"/>
        <n v="19995.29"/>
        <n v="19964.75"/>
        <n v="19933.46"/>
        <n v="19798.05"/>
        <n v="19749.38"/>
        <n v="19719.689999999999"/>
        <n v="19673.34"/>
        <n v="19594.810000000001"/>
        <n v="19551.34"/>
        <n v="19539.240000000002"/>
        <n v="19521.97"/>
        <n v="19515.54"/>
        <n v="19496.72"/>
        <n v="19444.27"/>
        <n v="19442.349999999999"/>
        <n v="19362"/>
        <n v="19350.37"/>
        <n v="19321.060000000001"/>
        <n v="19259.96"/>
        <n v="19214.71"/>
        <n v="19199.939999999999"/>
        <n v="19144.580000000002"/>
        <n v="19107.78"/>
        <n v="19040.88"/>
        <n v="19023.259999999998"/>
        <n v="18972.5"/>
        <n v="18963.169999999998"/>
        <n v="18955.22"/>
        <n v="18954.560000000001"/>
        <n v="18932.810000000001"/>
        <n v="18903.490000000002"/>
        <n v="18883.330000000002"/>
        <n v="18838.7"/>
        <n v="18815.53"/>
        <n v="18806.150000000001"/>
        <n v="18804.75"/>
        <n v="18767.740000000002"/>
        <n v="18765.88"/>
        <n v="18694.689999999999"/>
        <n v="18682.740000000002"/>
        <n v="18648.419999999998"/>
        <n v="18608.259999999998"/>
        <n v="18443.11"/>
        <n v="18328.240000000002"/>
        <n v="18310.740000000002"/>
        <n v="18259.22"/>
        <n v="18246.5"/>
        <n v="18223.45"/>
        <n v="18218.16"/>
        <n v="18208.34"/>
        <n v="18157.88"/>
        <n v="18033.97"/>
        <n v="18031.189999999999"/>
        <n v="18031.16"/>
        <n v="17942.11"/>
        <n v="17929.3"/>
        <n v="17904.53"/>
        <n v="17882.669999999998"/>
        <n v="17878.900000000001"/>
        <n v="17862.919999999998"/>
        <n v="17832.599999999999"/>
        <n v="17779.939999999999"/>
        <n v="17777.73"/>
        <n v="17748.509999999998"/>
        <n v="17663.14"/>
        <n v="17626.240000000002"/>
        <n v="17584.72"/>
        <n v="17560.38"/>
        <n v="17556.88"/>
        <n v="17507.47"/>
        <n v="17505.650000000001"/>
        <n v="17496.310000000001"/>
        <n v="17479.53"/>
        <n v="17468.98"/>
        <n v="17361.77"/>
        <n v="17352.68"/>
        <n v="17337.580000000002"/>
        <n v="17253.43"/>
        <n v="17179.52"/>
        <n v="17178.68"/>
        <n v="17174.52"/>
        <n v="17172.27"/>
        <n v="17128.43"/>
        <n v="17085.27"/>
        <n v="17081.080000000002"/>
        <n v="17043.34"/>
        <n v="17016.009999999998"/>
        <n v="16990.55"/>
        <n v="16921.09"/>
        <n v="16903.5"/>
        <n v="16884.919999999998"/>
        <n v="16841.32"/>
        <n v="16796.41"/>
        <n v="16779.400000000001"/>
        <n v="16776.3"/>
        <n v="16770.990000000002"/>
        <n v="16657.72"/>
        <n v="16631.61"/>
        <n v="16602.18"/>
        <n v="16600.16"/>
        <n v="16587.96"/>
        <n v="16586.5"/>
        <n v="16577.78"/>
        <n v="16455.71"/>
        <n v="16450.89"/>
        <n v="16420.490000000002"/>
        <n v="16351.42"/>
        <n v="16311.05"/>
        <n v="16297.85"/>
        <n v="16267.32"/>
        <n v="16232.85"/>
        <n v="16205.88"/>
        <n v="16199.1"/>
        <n v="16190.97"/>
        <n v="16152.04"/>
        <n v="16138.76"/>
        <n v="16122.65"/>
        <n v="16115.3"/>
        <n v="16097.94"/>
        <n v="16085.13"/>
        <n v="16069.08"/>
        <n v="16062.89"/>
        <n v="16059.06"/>
        <n v="15966.19"/>
        <n v="15965.29"/>
        <n v="15922.29"/>
        <n v="15840.81"/>
        <n v="15828.82"/>
        <n v="15820.7"/>
        <n v="15817.99"/>
        <n v="15746.62"/>
        <n v="15698.86"/>
        <n v="15670.3"/>
        <n v="15646.28"/>
        <n v="15612.19"/>
        <n v="15608.58"/>
        <n v="15556.67"/>
        <n v="15555.19"/>
        <n v="15532.16"/>
        <n v="15518.18"/>
        <n v="15450.48"/>
        <n v="15440.2"/>
        <n v="15377.77"/>
        <n v="15368.22"/>
        <n v="15363.77"/>
        <n v="15361.5"/>
        <n v="15359.1"/>
        <n v="15322.77"/>
        <n v="15260.52"/>
        <n v="15230.32"/>
        <n v="15207.92"/>
        <n v="15174.81"/>
        <n v="15170.07"/>
        <n v="15161.53"/>
        <n v="15161.25"/>
        <n v="15150.44"/>
        <n v="15123.19"/>
        <n v="15103.69"/>
        <n v="15090.35"/>
        <n v="15052.68"/>
        <n v="15038.51"/>
        <n v="15026.3"/>
        <n v="15025.76"/>
        <n v="15019.76"/>
        <n v="15006.58"/>
        <n v="14988.43"/>
        <n v="14945.34"/>
        <n v="14926.97"/>
        <n v="14908.27"/>
        <n v="14901.52"/>
        <n v="14847.63"/>
        <n v="14843.96"/>
        <n v="14839.34"/>
        <n v="14819"/>
        <n v="14750.42"/>
        <n v="14738.43"/>
        <n v="14711.74"/>
        <n v="14696.77"/>
        <n v="14692.67"/>
        <n v="14665.75"/>
        <n v="14657.2"/>
        <n v="14640.35"/>
        <n v="14630.52"/>
        <n v="14612.33"/>
        <n v="14600.62"/>
        <n v="14590.63"/>
        <n v="14574.64"/>
        <n v="14571.89"/>
        <n v="14547.26"/>
        <n v="14507.46"/>
        <n v="14478.33"/>
        <n v="14474.68"/>
        <n v="14470.01"/>
        <n v="14455.64"/>
        <n v="14451.84"/>
        <n v="14449.85"/>
        <n v="14427.63"/>
        <n v="14426.66"/>
        <n v="14426.07"/>
        <n v="14418.28"/>
        <n v="14410.93"/>
        <n v="14394.56"/>
        <n v="14394.4"/>
        <n v="14382.71"/>
        <n v="14358.36"/>
        <n v="14355.43"/>
        <n v="14349.85"/>
        <n v="14337.91"/>
        <n v="14319.03"/>
        <n v="14313.85"/>
        <n v="14285.9"/>
        <n v="14283.46"/>
        <n v="14258.33"/>
        <n v="14256.79"/>
        <n v="14256.19"/>
        <n v="14254.61"/>
        <n v="14235.07"/>
        <n v="14210.54"/>
        <n v="14209.4"/>
        <n v="14193.55"/>
        <n v="14152.46"/>
        <n v="14133.04"/>
        <n v="14119.62"/>
        <n v="14098.07"/>
        <n v="14081.93"/>
        <n v="14043.48"/>
        <n v="14007.22"/>
        <n v="14001.29"/>
        <n v="14001.13"/>
        <n v="13981.85"/>
        <n v="13979.45"/>
        <n v="13974.46"/>
        <n v="13937.67"/>
        <n v="13919.82"/>
        <n v="13887.97"/>
        <n v="13887.2"/>
        <n v="13886.4"/>
        <n v="13880.95"/>
        <n v="13874.89"/>
        <n v="13844.8"/>
        <n v="13844.51"/>
        <n v="13831.12"/>
        <n v="13822.8"/>
        <n v="13819.49"/>
        <n v="13801.61"/>
        <n v="13770.1"/>
        <n v="13747.87"/>
        <n v="13746.74"/>
        <n v="13726.21"/>
        <n v="13725.47"/>
        <n v="13714.55"/>
        <n v="13685.51"/>
        <n v="13677.68"/>
        <n v="13638.06"/>
        <n v="13635.64"/>
        <n v="13622.01"/>
        <n v="13616.36"/>
        <n v="13607.37"/>
        <n v="13588.17"/>
        <n v="13566.04"/>
        <n v="13555"/>
        <n v="13511.28"/>
        <n v="13480.83"/>
        <n v="13472.19"/>
        <n v="13470.86"/>
        <n v="13470.8"/>
        <n v="13465.8"/>
        <n v="13462.52"/>
        <n v="13457.96"/>
        <n v="13451.12"/>
        <n v="13440.7"/>
        <n v="13430.27"/>
        <n v="13429.04"/>
        <n v="13417.05"/>
        <n v="13415.04"/>
        <n v="13412.97"/>
        <n v="13405.39"/>
        <n v="13393.76"/>
        <n v="13390.56"/>
        <n v="13383.67"/>
        <n v="13377.41"/>
        <n v="13375.76"/>
        <n v="13360.94"/>
        <n v="13352.1"/>
        <n v="13333.71"/>
        <n v="13292.52"/>
        <n v="13228.85"/>
        <n v="13224.69"/>
        <n v="13224.06"/>
        <n v="13217.09"/>
        <n v="13214.43"/>
        <n v="13204.29"/>
        <n v="13143.86"/>
        <n v="13143.34"/>
        <n v="13129.6"/>
        <n v="13126.68"/>
        <n v="13116.84"/>
        <n v="13113.51"/>
        <n v="13112.6"/>
        <n v="13110.79"/>
        <n v="13101.74"/>
        <n v="13063.88"/>
        <n v="13051.22"/>
        <n v="13047.33"/>
        <n v="13044.41"/>
        <n v="13041.92"/>
        <n v="13023.93"/>
        <n v="13019.16"/>
        <n v="13012.21"/>
        <n v="13010.86"/>
        <n v="13008.07"/>
        <n v="13004.95"/>
        <n v="13002.91"/>
        <n v="12994.12"/>
        <n v="12982.87"/>
        <n v="12981.35"/>
        <n v="12979.36"/>
        <n v="12957.12"/>
        <n v="12950.07"/>
        <n v="12949.16"/>
        <n v="12928.79"/>
        <n v="12925.89"/>
        <n v="12913.99"/>
        <n v="12890.06"/>
        <n v="12870.31"/>
        <n v="12856.84"/>
        <n v="12852.37"/>
        <n v="12847.24"/>
        <n v="12829.46"/>
        <n v="12823.25"/>
        <n v="12815.44"/>
        <n v="12797.21"/>
        <n v="12788.18"/>
        <n v="12788.03"/>
        <n v="12776.05"/>
        <n v="12770.27"/>
        <n v="12741.17"/>
        <n v="12731"/>
        <n v="12718.21"/>
        <n v="12713"/>
        <n v="12700.63"/>
        <n v="12699.56"/>
        <n v="12697.48"/>
        <n v="12648.7"/>
        <n v="12646.21"/>
        <n v="12644.59"/>
        <n v="12643.38"/>
        <n v="12640.24"/>
        <n v="12638.2"/>
        <n v="12629.9"/>
        <n v="12629.17"/>
        <n v="12624.74"/>
        <n v="12622.18"/>
        <n v="12609.89"/>
        <n v="12600.46"/>
        <n v="12592.53"/>
        <n v="12579.92"/>
        <n v="12574.05"/>
        <n v="12557.61"/>
        <n v="12523.6"/>
        <n v="12499.88"/>
        <n v="12495.29"/>
        <n v="12485.8"/>
        <n v="12479.71"/>
        <n v="12475.35"/>
        <n v="12452.25"/>
        <n v="12430.95"/>
        <n v="12408.29"/>
        <n v="12407.3"/>
        <n v="12404.88"/>
        <n v="12369.89"/>
        <n v="12363.55"/>
        <n v="12347.17"/>
        <n v="12333.83"/>
        <n v="12323.94"/>
        <n v="12299.59"/>
        <n v="12282.38"/>
        <n v="12282.03"/>
        <n v="12269.69"/>
        <n v="12268.63"/>
        <n v="12265.51"/>
        <n v="12255.04"/>
        <n v="12254.44"/>
        <n v="12245.17"/>
        <n v="12244.53"/>
        <n v="12237.73"/>
        <n v="12235.84"/>
        <n v="12233.83"/>
        <n v="12231.61"/>
        <n v="12224.35"/>
        <n v="12222.9"/>
        <n v="12218.7"/>
        <n v="12198.64"/>
        <n v="12148.2"/>
        <n v="12146.97"/>
        <n v="12142.58"/>
        <n v="12137.6"/>
        <n v="12130.8"/>
        <n v="12129.61"/>
        <n v="12124.99"/>
        <n v="12105.32"/>
        <n v="12096.65"/>
        <n v="12094.48"/>
        <n v="12091.34"/>
        <n v="12048.13"/>
        <n v="12044.34"/>
        <n v="12035.18"/>
        <n v="12032.33"/>
        <n v="12029.29"/>
        <n v="12001.29"/>
        <n v="11994.89"/>
        <n v="11987.68"/>
        <n v="11987.17"/>
        <n v="11946.63"/>
        <n v="11945.13"/>
        <n v="11944.59"/>
        <n v="11941.83"/>
        <n v="11938.26"/>
        <n v="11931.13"/>
        <n v="11918.2"/>
        <n v="11884.05"/>
        <n v="11881.97"/>
        <n v="11881.36"/>
        <n v="11879.1"/>
        <n v="11858.56"/>
        <n v="11856.41"/>
        <n v="11848.14"/>
        <n v="11842.62"/>
        <n v="11842.44"/>
        <n v="11840.78"/>
        <n v="11837.16"/>
        <n v="11833.78"/>
        <n v="11830.61"/>
        <n v="11773.06"/>
        <n v="11763"/>
        <n v="11752.68"/>
        <n v="11743.93"/>
        <n v="11743.3"/>
        <n v="11741.73"/>
        <n v="11737.85"/>
        <n v="11735.88"/>
        <n v="11730.82"/>
        <n v="11729.68"/>
        <n v="11712.97"/>
        <n v="11696.52"/>
        <n v="11674.13"/>
        <n v="11658.38"/>
        <n v="11658.12"/>
        <n v="11657.81"/>
        <n v="11657.72"/>
        <n v="11625.11"/>
        <n v="11602.75"/>
        <n v="11576.13"/>
        <n v="11566.3"/>
        <n v="11554.22"/>
        <n v="11552.9"/>
        <n v="11540.25"/>
        <n v="11538.42"/>
        <n v="11534.87"/>
        <n v="11530.12"/>
        <n v="11524.25"/>
        <n v="11520.1"/>
        <n v="11512.41"/>
        <n v="11511.61"/>
        <n v="11497.69"/>
        <n v="11492.46"/>
        <n v="11488.32"/>
        <n v="11482.63"/>
        <n v="11478.14"/>
        <n v="11455.28"/>
        <n v="11454.02"/>
        <n v="11436.74"/>
        <n v="11435.74"/>
        <n v="11419.49"/>
        <n v="11412.02"/>
        <n v="11411.69"/>
        <n v="11396.9"/>
        <n v="11394.07"/>
        <n v="11388.27"/>
        <n v="11381.33"/>
        <n v="11378.57"/>
        <n v="11369.39"/>
        <n v="11365.95"/>
        <n v="11363.28"/>
        <n v="11362.76"/>
        <n v="11356.66"/>
        <n v="11353.23"/>
        <n v="11345.52"/>
        <n v="11344.32"/>
        <n v="11326.71"/>
        <n v="11321.49"/>
        <n v="11319.12"/>
        <n v="11318.57"/>
        <n v="11312.33"/>
        <n v="11305.93"/>
        <n v="11299.34"/>
        <n v="11294.57"/>
        <n v="11289.11"/>
        <n v="11286.54"/>
        <n v="11272.33"/>
        <n v="11265.71"/>
        <n v="11264.54"/>
        <n v="11255.29"/>
        <n v="11253.42"/>
        <n v="11250.43"/>
        <n v="11244.38"/>
        <n v="11217.35"/>
        <n v="11187.66"/>
        <n v="11186.2"/>
        <n v="11165.42"/>
        <n v="11163.57"/>
        <n v="11150.78"/>
        <n v="11103.33"/>
        <n v="11093.62"/>
        <n v="11090.72"/>
        <n v="11085.59"/>
        <n v="11082.58"/>
        <n v="11073.18"/>
        <n v="11070.54"/>
        <n v="11068.77"/>
        <n v="11068.7"/>
        <n v="11046.02"/>
        <n v="11037.85"/>
        <n v="11037.51"/>
        <n v="11033.66"/>
        <n v="11028.56"/>
        <n v="11018.05"/>
        <n v="11015.17"/>
        <n v="11013.71"/>
        <n v="10991.58"/>
        <n v="10982.5"/>
        <n v="10977.21"/>
        <n v="10976.25"/>
        <n v="10965.45"/>
        <n v="10959.69"/>
        <n v="10959.33"/>
        <n v="10942.13"/>
        <n v="10928.85"/>
        <n v="10923.93"/>
        <n v="10886.66"/>
        <n v="10848.13"/>
        <n v="10825.25"/>
        <n v="10807.49"/>
        <n v="10806.84"/>
        <n v="10797.34"/>
        <n v="10796.35"/>
        <n v="10795.94"/>
        <n v="10791.96"/>
        <n v="10769.75"/>
        <n v="10749.02"/>
        <n v="10736.87"/>
        <n v="10719.57"/>
        <n v="10713.64"/>
        <n v="10704.47"/>
        <n v="10702.64"/>
        <n v="10698.38"/>
        <n v="10690.11"/>
        <n v="10676.83"/>
        <n v="10665.44"/>
        <n v="10627.81"/>
        <n v="10620.26"/>
        <n v="10617.04"/>
        <n v="10608.67"/>
        <n v="10602.39"/>
        <n v="10601.63"/>
        <n v="10601.41"/>
        <n v="10600.55"/>
        <n v="10594.5"/>
        <n v="10594.23"/>
        <n v="10579.71"/>
        <n v="10577.09"/>
        <n v="10564.88"/>
        <n v="10560.49"/>
        <n v="10546.48"/>
        <n v="10495.6"/>
        <n v="10493.95"/>
        <n v="10486.55"/>
        <n v="10464.83"/>
        <n v="10461.98"/>
        <n v="10459.19"/>
        <n v="10455.14"/>
        <n v="10455.1"/>
        <n v="10450.549999999999"/>
        <n v="10436.1"/>
        <n v="10435.07"/>
        <n v="10422.92"/>
        <n v="10419.65"/>
        <n v="10419.59"/>
        <n v="10407.98"/>
        <n v="10407.09"/>
        <n v="10403.27"/>
        <n v="10381.48"/>
        <n v="10370.91"/>
        <n v="10356.67"/>
        <n v="10355.64"/>
        <n v="10352.48"/>
        <n v="10345.93"/>
        <n v="10338.93"/>
        <n v="10329.06"/>
        <n v="10325.209999999999"/>
        <n v="10322.9"/>
        <n v="10315.91"/>
        <n v="10310.780000000001"/>
        <n v="10308.040000000001"/>
        <n v="10276.99"/>
        <n v="10274.33"/>
        <n v="10269.459999999999"/>
        <n v="10264.44"/>
        <n v="10259.129999999999"/>
        <n v="10231.5"/>
        <n v="10226.280000000001"/>
        <n v="10214.64"/>
        <n v="10197.77"/>
        <n v="10191.82"/>
        <n v="10160.870000000001"/>
        <n v="10156.780000000001"/>
        <n v="10146.129999999999"/>
        <n v="10141.14"/>
        <n v="10139.84"/>
        <n v="10118.42"/>
        <n v="10115.01"/>
        <n v="10107.219999999999"/>
        <n v="10106.129999999999"/>
        <n v="10096.969999999999"/>
        <n v="10085.85"/>
        <n v="10072.06"/>
        <n v="10065.41"/>
        <n v="10043.25"/>
        <n v="10027.15"/>
        <n v="10011.44"/>
        <n v="9991.0400000000009"/>
        <n v="9964.06"/>
        <n v="9957.7199999999993"/>
        <n v="9933.44"/>
        <n v="9931.9599999999991"/>
        <n v="9930.64"/>
        <n v="9910.36"/>
        <n v="9907.83"/>
        <n v="9894.69"/>
        <n v="9890.23"/>
        <n v="9880.07"/>
        <n v="9877.61"/>
        <n v="9875.68"/>
        <n v="9872.7000000000007"/>
        <n v="9870.59"/>
        <n v="9869.81"/>
        <n v="9866.2999999999993"/>
        <n v="9863.4699999999993"/>
        <n v="9861.0300000000007"/>
        <n v="9855.1299999999992"/>
        <n v="9850.43"/>
        <n v="9844.4500000000007"/>
        <n v="9836.2099999999991"/>
        <n v="9819.25"/>
        <n v="9800.89"/>
        <n v="9788.8700000000008"/>
        <n v="9787.32"/>
        <n v="9778.35"/>
        <n v="9764.08"/>
        <n v="9753.49"/>
        <n v="9748.91"/>
        <n v="9724.5300000000007"/>
        <n v="9722.77"/>
        <n v="9715.84"/>
        <n v="9710.7099999999991"/>
        <n v="9704.67"/>
        <n v="9698.42"/>
        <n v="9684.2900000000009"/>
        <n v="9664.34"/>
        <n v="9653.81"/>
        <n v="9644.25"/>
        <n v="9634.5400000000009"/>
        <n v="9630.91"/>
        <n v="9630.4"/>
        <n v="9630.2999999999993"/>
        <n v="9628.7900000000009"/>
        <n v="9625.92"/>
        <n v="9620.33"/>
        <n v="9619.18"/>
        <n v="9617.66"/>
        <n v="9597.6299999999992"/>
        <n v="9584.0400000000009"/>
        <n v="9583.89"/>
        <n v="9582.5400000000009"/>
        <n v="9566.99"/>
        <n v="9563.0300000000007"/>
        <n v="9549.57"/>
        <n v="9541.7000000000007"/>
        <n v="9540.17"/>
        <n v="9538.65"/>
        <n v="9528.9"/>
        <n v="9507.68"/>
        <n v="9504.31"/>
        <n v="9500.57"/>
        <n v="9487.64"/>
        <n v="9453.92"/>
        <n v="9448.42"/>
        <n v="9447.3799999999992"/>
        <n v="9447.25"/>
        <n v="9432.93"/>
        <n v="9414.92"/>
        <n v="9411.01"/>
        <n v="9391.35"/>
        <n v="9386.16"/>
        <n v="9380.75"/>
        <n v="9377.9"/>
        <n v="9377.4500000000007"/>
        <n v="9361.33"/>
        <n v="9344.2000000000007"/>
        <n v="9338.61"/>
        <n v="9320.26"/>
        <n v="9315.41"/>
        <n v="9310.81"/>
        <n v="9304.7000000000007"/>
        <n v="9301.89"/>
        <n v="9290.14"/>
        <n v="9288.0300000000007"/>
        <n v="9285.8700000000008"/>
        <n v="9283.56"/>
        <n v="9282.48"/>
        <n v="9264.7999999999993"/>
        <n v="9249.5"/>
        <n v="9247.94"/>
        <n v="9225.26"/>
        <n v="9222.4"/>
        <n v="9210.06"/>
        <n v="9193.84"/>
        <n v="9182.17"/>
        <n v="9174.14"/>
        <n v="9171.75"/>
        <n v="9159.51"/>
        <n v="9147.5"/>
        <n v="9144.57"/>
        <n v="9140.9500000000007"/>
        <n v="9101.7999999999993"/>
        <n v="9095.94"/>
        <n v="9095.07"/>
        <n v="9058.73"/>
        <n v="9048.0300000000007"/>
        <n v="9010.2000000000007"/>
        <n v="8998.43"/>
        <n v="8988.16"/>
        <n v="8978.19"/>
        <n v="8968.33"/>
        <n v="8965.7999999999993"/>
        <n v="8964.06"/>
        <n v="8954.99"/>
        <n v="8944.1200000000008"/>
        <n v="8932.08"/>
        <n v="8930.93"/>
        <n v="8908.4699999999993"/>
        <n v="8906.14"/>
        <n v="8891.14"/>
        <n v="8890.59"/>
        <n v="8871.15"/>
        <n v="8835.26"/>
        <n v="8827.2099999999991"/>
        <n v="8825.09"/>
        <n v="8824.27"/>
        <n v="8823.99"/>
        <n v="8823.2800000000007"/>
        <n v="8821.8799999999992"/>
        <n v="8800.49"/>
        <n v="8798.59"/>
        <n v="8782.4699999999993"/>
        <n v="8765.25"/>
        <n v="8760.1200000000008"/>
        <n v="8747.68"/>
        <n v="8733.23"/>
        <n v="8703.4599999999991"/>
        <n v="8701.84"/>
        <n v="8688.86"/>
        <n v="8671.19"/>
        <n v="8665.14"/>
        <n v="8665.09"/>
        <n v="8627.5400000000009"/>
        <n v="8615.2999999999993"/>
        <n v="8606.2199999999993"/>
        <n v="8605.36"/>
        <n v="8604.48"/>
        <n v="8603.82"/>
        <n v="8601.33"/>
        <n v="8596.83"/>
        <n v="8582.2999999999993"/>
        <n v="8573.2999999999993"/>
        <n v="8572.0400000000009"/>
        <n v="8569.86"/>
        <n v="8567.25"/>
        <n v="8556.91"/>
        <n v="8551.35"/>
        <n v="8547.69"/>
        <n v="8539.67"/>
        <n v="8538.2900000000009"/>
        <n v="8534.67"/>
        <n v="8527.5300000000007"/>
        <n v="8522"/>
        <n v="8520.0300000000007"/>
        <n v="8516.83"/>
        <n v="8515.76"/>
        <n v="8471.65"/>
        <n v="8466.35"/>
        <n v="8457.82"/>
        <n v="8450.82"/>
        <n v="8448.66"/>
        <n v="8444.4699999999993"/>
        <n v="8442.67"/>
        <n v="8440.0499999999993"/>
        <n v="8428.07"/>
        <n v="8413.4599999999991"/>
        <n v="8410.0499999999993"/>
        <n v="8400.01"/>
        <n v="8396.6200000000008"/>
        <n v="8355.5400000000009"/>
        <n v="8347.16"/>
        <n v="8342.91"/>
        <n v="8334.59"/>
        <n v="8334.4599999999991"/>
        <n v="8314.65"/>
        <n v="8310.84"/>
        <n v="8302.5400000000009"/>
        <n v="8283.68"/>
        <n v="8280.6200000000008"/>
        <n v="8277.52"/>
        <n v="8271.4599999999991"/>
        <n v="8269.0400000000009"/>
        <n v="8268"/>
        <n v="8252.2800000000007"/>
        <n v="8240.59"/>
        <n v="8233.1"/>
        <n v="8232.64"/>
        <n v="8219.2000000000007"/>
        <n v="8211.1"/>
        <n v="8188.12"/>
        <n v="8182.89"/>
        <n v="8179.51"/>
        <n v="8177.9"/>
        <n v="8162.72"/>
        <n v="8157.92"/>
        <n v="8125.78"/>
        <n v="8124.41"/>
        <n v="8116.68"/>
        <n v="8116.27"/>
        <n v="8112.59"/>
        <n v="8091.3"/>
        <n v="8083.92"/>
        <n v="8081.74"/>
        <n v="8081.26"/>
        <n v="8077.41"/>
        <n v="8071.57"/>
        <n v="8068.19"/>
        <n v="8067.83"/>
        <n v="8062.76"/>
        <n v="8062.31"/>
        <n v="8059.68"/>
        <n v="8059.06"/>
        <n v="8035.64"/>
        <n v="8027.97"/>
        <n v="8026.67"/>
        <n v="8023.14"/>
        <n v="8021.11"/>
        <n v="8017.06"/>
        <n v="8014.62"/>
        <n v="8004.96"/>
        <n v="7986.48"/>
        <n v="7985.82"/>
        <n v="7980.34"/>
        <n v="7966.81"/>
        <n v="7958.13"/>
        <n v="7954.52"/>
        <n v="7953.72"/>
        <n v="7948.22"/>
        <n v="7935.29"/>
        <n v="7896.41"/>
        <n v="7851.85"/>
        <n v="7844.8"/>
        <n v="7824.37"/>
        <n v="7812.67"/>
        <n v="7804.16"/>
        <n v="7803.77"/>
        <n v="7794.68"/>
        <n v="7789.64"/>
        <n v="7763.06"/>
        <n v="7749.16"/>
        <n v="7742.11"/>
        <n v="7740.34"/>
        <n v="7736.39"/>
        <n v="7731.86"/>
        <n v="7731.43"/>
        <n v="7729.65"/>
        <n v="7727.25"/>
        <n v="7726.85"/>
        <n v="7684.62"/>
        <n v="7682.67"/>
        <n v="7681.17"/>
        <n v="7680.92"/>
        <n v="7676.4"/>
        <n v="7670.75"/>
        <n v="7662.47"/>
        <n v="7657.69"/>
        <n v="7652.26"/>
        <n v="7650.8"/>
        <n v="7650.77"/>
        <n v="7642.05"/>
        <n v="7640.31"/>
        <n v="7639.42"/>
        <n v="7636.92"/>
        <n v="7633.72"/>
        <n v="7626.99"/>
        <n v="7624.63"/>
        <n v="7623.52"/>
        <n v="7623.13"/>
        <n v="7609.6"/>
        <n v="7607.03"/>
        <n v="7585.62"/>
        <n v="7567.13"/>
        <n v="7538.52"/>
        <n v="7537.16"/>
        <n v="7531.7"/>
        <n v="7526.71"/>
        <n v="7518.03"/>
        <n v="7512.27"/>
        <n v="7504.3"/>
        <n v="7494.63"/>
        <n v="7487.38"/>
        <n v="7463.51"/>
        <n v="7450.36"/>
        <n v="7448.4"/>
        <n v="7445.92"/>
        <n v="7443.64"/>
        <n v="7441.5"/>
        <n v="7441.05"/>
        <n v="7421.19"/>
        <n v="7419.48"/>
        <n v="7418.52"/>
        <n v="7403.98"/>
        <n v="7388.85"/>
        <n v="7371.77"/>
        <n v="7362.31"/>
        <n v="7358.18"/>
        <n v="7357.49"/>
        <n v="7349.12"/>
        <n v="7348.14"/>
        <n v="7345.73"/>
        <n v="7345.08"/>
        <n v="7339.93"/>
        <n v="7337.75"/>
        <n v="7325.47"/>
        <n v="7325.05"/>
        <n v="7323.73"/>
        <n v="7322.86"/>
        <n v="7318.22"/>
        <n v="7318.21"/>
        <n v="7304.65"/>
        <n v="7302.46"/>
        <n v="7281.51"/>
        <n v="7273.02"/>
        <n v="7265.7"/>
        <n v="7265.58"/>
        <n v="7261.74"/>
        <n v="7256.72"/>
        <n v="7248.71"/>
        <n v="7243.81"/>
        <n v="7228.22"/>
        <n v="7222.79"/>
        <n v="7220.25"/>
        <n v="7209.49"/>
        <n v="7201.7"/>
        <n v="7196.87"/>
        <n v="7179.52"/>
        <n v="7175.51"/>
        <n v="7173.36"/>
        <n v="7162.01"/>
        <n v="7160.33"/>
        <n v="7160.09"/>
        <n v="7153.55"/>
        <n v="7152.67"/>
        <n v="7151.09"/>
        <n v="7147.47"/>
        <n v="7147.11"/>
        <n v="7144.86"/>
        <n v="7144.4"/>
        <n v="7133.9"/>
        <n v="7128.64"/>
        <n v="7125.25"/>
        <n v="7106.81"/>
        <n v="7096.98"/>
        <n v="7077.19"/>
        <n v="7054.41"/>
        <n v="7050.64"/>
        <n v="7050.02"/>
        <n v="7046.72"/>
        <n v="7045.5"/>
        <n v="7042.11"/>
        <n v="7033.08"/>
        <n v="7003.1"/>
        <n v="6989.95"/>
        <n v="6986.7"/>
        <n v="6985.51"/>
        <n v="6965.21"/>
        <n v="6951.12"/>
        <n v="6948.7"/>
        <n v="6940.94"/>
        <n v="6940.91"/>
        <n v="6938.11"/>
        <n v="6933.24"/>
        <n v="6895.19"/>
        <n v="6877.98"/>
        <n v="6876.53"/>
        <n v="6875.96"/>
        <n v="6868.39"/>
        <n v="6863.49"/>
        <n v="6858.48"/>
        <n v="6849.03"/>
        <n v="6843.17"/>
        <n v="6842.28"/>
        <n v="6837.37"/>
        <n v="6827.69"/>
        <n v="6809.46"/>
        <n v="6799.46"/>
        <n v="6796.86"/>
        <n v="6781.52"/>
        <n v="6781.35"/>
        <n v="6775.96"/>
        <n v="6770.19"/>
        <n v="6753.04"/>
        <n v="6750.27"/>
        <n v="6749.63"/>
        <n v="6748.59"/>
        <n v="6746.74"/>
        <n v="6738.84"/>
        <n v="6737.98"/>
        <n v="6721.37"/>
        <n v="6710.19"/>
        <n v="6706.47"/>
        <n v="6700.56"/>
        <n v="6686.43"/>
        <n v="6666.24"/>
        <n v="6664.69"/>
        <n v="6664.32"/>
        <n v="6653.79"/>
        <n v="6652.53"/>
        <n v="6651.26"/>
        <n v="6640.54"/>
        <n v="6639.3"/>
        <n v="6638.16"/>
        <n v="6630.31"/>
        <n v="6610.11"/>
        <n v="6600.36"/>
        <n v="6600.21"/>
        <n v="6593.51"/>
        <n v="6571.54"/>
        <n v="6571.02"/>
        <n v="6555.07"/>
        <n v="6552.01"/>
        <n v="6551.75"/>
        <n v="6548.2"/>
        <n v="6546.16"/>
        <n v="6536.68"/>
        <n v="6532.04"/>
        <n v="6529.21"/>
        <n v="6512.24"/>
        <n v="6500.24"/>
        <n v="6496.89"/>
        <n v="6481.67"/>
        <n v="6474.01"/>
        <n v="6473.15"/>
        <n v="6457.84"/>
        <n v="6455.86"/>
        <n v="6435.62"/>
        <n v="6423.48"/>
        <n v="6417.28"/>
        <n v="6414.18"/>
        <n v="6412.34"/>
        <n v="6407.05"/>
        <n v="6406.41"/>
        <n v="6402.29"/>
        <n v="6393.6"/>
        <n v="6389.53"/>
        <n v="6389.38"/>
        <n v="6374.16"/>
        <n v="6373.56"/>
        <n v="6367.31"/>
        <n v="6361.47"/>
        <n v="6360.99"/>
        <n v="6358.78"/>
        <n v="6356.27"/>
        <n v="6338.08"/>
        <n v="6335.64"/>
        <n v="6334.34"/>
        <n v="6313.76"/>
        <n v="6311.95"/>
        <n v="6311.11"/>
        <n v="6305.61"/>
        <n v="6302.23"/>
        <n v="6293.63"/>
        <n v="6289.75"/>
        <n v="6282.24"/>
        <n v="6276.3"/>
        <n v="6272.48"/>
        <n v="6269.33"/>
        <n v="6261.2"/>
        <n v="6255.38"/>
        <n v="6254.13"/>
        <n v="6253.85"/>
        <n v="6250.44"/>
        <n v="6238.3"/>
        <n v="6236.95"/>
        <n v="6219.93"/>
        <n v="6208.5"/>
        <n v="6207.26"/>
        <n v="6203.9"/>
        <n v="6198.75"/>
        <n v="6196.45"/>
        <n v="6186.13"/>
        <n v="6185.32"/>
        <n v="6184.3"/>
        <n v="6183.46"/>
        <n v="6183.32"/>
        <n v="6170.96"/>
        <n v="6159.57"/>
        <n v="6152.05"/>
        <n v="6147.12"/>
        <n v="6139.14"/>
        <n v="6138.58"/>
        <n v="6138.5"/>
        <n v="6128.8"/>
        <n v="6123.57"/>
        <n v="6117.49"/>
        <n v="6113.23"/>
        <n v="6112.35"/>
        <n v="6111.95"/>
        <n v="6098.38"/>
        <n v="6082.41"/>
        <n v="6079.67"/>
        <n v="6074.37"/>
        <n v="6067.13"/>
        <n v="6064.37"/>
        <n v="6061.8"/>
        <n v="6059.17"/>
        <n v="5993.62"/>
        <n v="5990.17"/>
        <n v="5989.52"/>
        <n v="5979.99"/>
        <n v="5979.73"/>
        <n v="5979.66"/>
        <n v="5976.83"/>
        <n v="5974.38"/>
        <n v="5972.38"/>
        <n v="5969.72"/>
        <n v="5966.89"/>
        <n v="5960.91"/>
        <n v="5957.35"/>
        <n v="5934.38"/>
        <n v="5927.65"/>
        <n v="5926.93"/>
        <n v="5926.85"/>
        <n v="5920.1"/>
        <n v="5910.94"/>
        <n v="5877.02"/>
        <n v="5855.9"/>
        <n v="5847.24"/>
        <n v="5846.92"/>
        <n v="5843.99"/>
        <n v="5836.52"/>
        <n v="5832.6"/>
        <n v="5816.58"/>
        <n v="5812.9"/>
        <n v="5807.06"/>
        <n v="5778.71"/>
        <n v="5757.41"/>
        <n v="5748.13"/>
        <n v="5741.67"/>
        <n v="5729.01"/>
        <n v="5720.38"/>
        <n v="5709.16"/>
        <n v="5708.87"/>
        <n v="5699.84"/>
        <n v="5698.74"/>
        <n v="5693.43"/>
        <n v="5690.79"/>
        <n v="5679.13"/>
        <n v="5662.23"/>
        <n v="5650.14"/>
        <n v="5649.72"/>
        <n v="5630.46"/>
        <n v="5615.37"/>
        <n v="5612.83"/>
        <n v="5594.85"/>
        <n v="5587.59"/>
        <n v="5584.31"/>
        <n v="5582.95"/>
        <n v="5576.35"/>
        <n v="5552.61"/>
        <n v="5540.35"/>
        <n v="5539.4"/>
        <n v="5503.36"/>
        <n v="5488.26"/>
        <n v="5484.47"/>
        <n v="5478.04"/>
        <n v="5472.45"/>
        <n v="5469.01"/>
        <n v="5466.88"/>
        <n v="5458.05"/>
        <n v="5438.75"/>
        <n v="5428.98"/>
        <n v="5428.73"/>
        <n v="5425.02"/>
        <n v="5415.66"/>
        <n v="5411.99"/>
        <n v="5402.89"/>
        <n v="5400.98"/>
        <n v="5397.62"/>
        <n v="5396.44"/>
        <n v="5385.34"/>
        <n v="5383.54"/>
        <n v="5377.46"/>
        <n v="5375.04"/>
        <n v="5373.36"/>
        <n v="5364.66"/>
        <n v="5354.07"/>
        <n v="5344.81"/>
        <n v="5327.4"/>
        <n v="5325.65"/>
        <n v="5322.24"/>
        <n v="5312.17"/>
        <n v="5306.7"/>
        <n v="5293.67"/>
        <n v="5291.71"/>
        <n v="5275.86"/>
        <n v="5272.18"/>
        <n v="5267.82"/>
        <n v="5266.37"/>
        <n v="5261.47"/>
        <n v="5257.51"/>
        <n v="5253.52"/>
        <n v="5246.05"/>
        <n v="5245.23"/>
        <n v="5240.7700000000004"/>
        <n v="5227.99"/>
        <n v="5216.4799999999996"/>
        <n v="5213.22"/>
        <n v="5209.58"/>
        <n v="5207.97"/>
        <n v="5198.6899999999996"/>
        <n v="5195.58"/>
        <n v="5177.12"/>
        <n v="5166.96"/>
        <n v="5152.13"/>
        <n v="5148.55"/>
        <n v="5144.18"/>
        <n v="5138.26"/>
        <n v="5136.75"/>
        <n v="5125.22"/>
        <n v="5124.1899999999996"/>
        <n v="5116.5"/>
        <n v="5087.92"/>
        <n v="5080.1000000000004"/>
        <n v="5077.1899999999996"/>
        <n v="5059.5600000000004"/>
        <n v="5054.05"/>
        <n v="5045.1499999999996"/>
        <n v="5043.13"/>
        <n v="5038.57"/>
        <n v="5034.1000000000004"/>
        <n v="5031.2700000000004"/>
        <n v="5028.1499999999996"/>
        <n v="5012.47"/>
        <n v="5003.8500000000004"/>
        <n v="5003.7700000000004"/>
        <n v="5002.78"/>
        <n v="4999.04"/>
        <n v="4992.38"/>
        <n v="4985.22"/>
        <n v="4949.76"/>
        <n v="4942.0600000000004"/>
        <n v="4934.71"/>
        <n v="4931.6499999999996"/>
        <n v="4922.92"/>
        <n v="4915.0600000000004"/>
        <n v="4911.8900000000003"/>
        <n v="4906.41"/>
        <n v="4894.75"/>
        <n v="4894.3900000000003"/>
        <n v="4890"/>
        <n v="4889.04"/>
        <n v="4883.87"/>
        <n v="4877.9799999999996"/>
        <n v="4859.8900000000003"/>
        <n v="4846.92"/>
        <n v="4846.53"/>
        <n v="4844.67"/>
        <n v="4843.79"/>
        <n v="4840.95"/>
        <n v="4839.18"/>
        <n v="4837.58"/>
        <n v="4835.43"/>
        <n v="4830.63"/>
        <n v="4827.8999999999996"/>
        <n v="4827.1000000000004"/>
        <n v="4812.34"/>
        <n v="4795.66"/>
        <n v="4787.42"/>
        <n v="4779.6000000000004"/>
        <n v="4766.0200000000004"/>
        <n v="4762.33"/>
        <n v="4753.6400000000003"/>
        <n v="4751.07"/>
        <n v="4747.05"/>
        <n v="4746.34"/>
        <n v="4740.78"/>
        <n v="4738.2700000000004"/>
        <n v="4734.6400000000003"/>
        <n v="4728.71"/>
        <n v="4719.74"/>
        <n v="4719.5200000000004"/>
        <n v="4718.2"/>
        <n v="4712.12"/>
        <n v="4699.47"/>
        <n v="4687.8"/>
        <n v="4686.3900000000003"/>
        <n v="4678.8"/>
        <n v="4674.2"/>
        <n v="4673.3900000000003"/>
        <n v="4670.6400000000003"/>
        <n v="4667.6099999999997"/>
        <n v="4661.29"/>
        <n v="4646.76"/>
        <n v="4618.08"/>
        <n v="4608.03"/>
        <n v="4571.41"/>
        <n v="4564.1899999999996"/>
        <n v="4562.84"/>
        <n v="4561.1899999999996"/>
        <n v="4544.2299999999996"/>
        <n v="4536.26"/>
        <n v="4529.4799999999996"/>
        <n v="4527.18"/>
        <n v="4518.83"/>
        <n v="4518.7700000000004"/>
        <n v="4518.3999999999996"/>
        <n v="4515.71"/>
        <n v="4511.41"/>
        <n v="4504.66"/>
        <n v="4500.34"/>
        <n v="4488.58"/>
        <n v="4468.25"/>
        <n v="4466.62"/>
        <n v="4463.21"/>
        <n v="4462.72"/>
        <n v="4454.3999999999996"/>
        <n v="4449.46"/>
        <n v="4441.21"/>
        <n v="4438.26"/>
        <n v="4435.09"/>
        <n v="4433.92"/>
        <n v="4433.3900000000003"/>
        <n v="4428.8900000000003"/>
        <n v="4420.95"/>
        <n v="4415.16"/>
        <n v="4402.2299999999996"/>
        <n v="4399.7299999999996"/>
        <n v="4397.3100000000004"/>
        <n v="4392.7"/>
        <n v="4391.6499999999996"/>
        <n v="4357.04"/>
        <n v="4350.51"/>
        <n v="4349.46"/>
        <n v="4347.0200000000004"/>
        <n v="4340.4399999999996"/>
        <n v="4337.74"/>
        <n v="4320.41"/>
        <n v="4296.2700000000004"/>
        <n v="4278.55"/>
        <n v="4266.17"/>
        <n v="4265.01"/>
        <n v="4260.74"/>
        <n v="4250.24"/>
        <n v="4243.59"/>
        <n v="4239.8900000000003"/>
        <n v="4237.13"/>
        <n v="4234.93"/>
        <n v="4189.1099999999997"/>
        <n v="4188.7299999999996"/>
        <n v="4185.1000000000004"/>
        <n v="4163.21"/>
        <n v="4154.97"/>
        <n v="4151.03"/>
        <n v="4149.74"/>
        <n v="4137.5200000000004"/>
        <n v="4134.08"/>
        <n v="4133.6400000000003"/>
        <n v="4076.5"/>
        <n v="4074.45"/>
        <n v="4070.51"/>
        <n v="4070.42"/>
        <n v="4058.71"/>
        <n v="4058.12"/>
        <n v="4047.94"/>
        <n v="4040.56"/>
        <n v="4039.9"/>
        <n v="4038.41"/>
        <n v="4032.24"/>
        <n v="4005.42"/>
        <n v="4002.36"/>
        <n v="3994.18"/>
        <n v="3989.84"/>
        <n v="3987.93"/>
        <n v="3981.98"/>
        <n v="3972.92"/>
        <n v="3956.07"/>
        <n v="3955.98"/>
        <n v="3947.41"/>
        <n v="3943.6"/>
        <n v="3935.18"/>
        <n v="3931.51"/>
        <n v="3925.76"/>
        <n v="3910.44"/>
        <n v="3906.13"/>
        <n v="3902.07"/>
        <n v="3898.35"/>
        <n v="3889.2"/>
        <n v="3877.3"/>
        <n v="3875.73"/>
        <n v="3866.86"/>
        <n v="3861.21"/>
        <n v="3858.51"/>
        <n v="3857.76"/>
        <n v="3847.67"/>
        <n v="3797.2"/>
        <n v="3796.36"/>
        <n v="3793.55"/>
        <n v="3785.77"/>
        <n v="3773.23"/>
        <n v="3766.88"/>
        <n v="3761.29"/>
        <n v="3757.84"/>
        <n v="3756.62"/>
        <n v="3748.56"/>
        <n v="3736.46"/>
        <n v="3732.63"/>
        <n v="3731.6"/>
        <n v="3722.23"/>
        <n v="3704.35"/>
        <n v="3699.54"/>
        <n v="3693.43"/>
        <n v="3688.38"/>
        <n v="3688.35"/>
        <n v="3678.86"/>
        <n v="3659.35"/>
        <n v="3653.29"/>
        <n v="3645.09"/>
        <n v="3622.13"/>
        <n v="3606.43"/>
        <n v="3603.6"/>
        <n v="3597.6"/>
        <n v="3594.17"/>
        <n v="3591.48"/>
        <n v="3589.14"/>
        <n v="3579.83"/>
        <n v="3578"/>
        <n v="3569.96"/>
        <n v="3562.87"/>
        <n v="3561.89"/>
        <n v="3558.62"/>
        <n v="3556.92"/>
        <n v="3554.2"/>
        <n v="3540.12"/>
        <n v="3538.9"/>
        <n v="3537.7"/>
        <n v="3500.61"/>
        <n v="3490.55"/>
        <n v="3484.33"/>
        <n v="3481.87"/>
        <n v="3471.41"/>
        <n v="3463.51"/>
        <n v="3453.77"/>
        <n v="3443.06"/>
        <n v="3436.5"/>
        <n v="3434.38"/>
        <n v="3410.32"/>
        <n v="3393.36"/>
        <n v="3392.98"/>
        <n v="3392.37"/>
        <n v="3385.4"/>
        <n v="3378.91"/>
        <n v="3366.67"/>
        <n v="3353.47"/>
        <n v="3353.28"/>
        <n v="3342.79"/>
        <n v="3309.79"/>
        <n v="3308.46"/>
        <n v="3300.7"/>
        <n v="3292.53"/>
        <n v="3280.22"/>
        <n v="3279.87"/>
        <n v="3277.16"/>
        <n v="3268.85"/>
        <n v="3260.2"/>
        <n v="3238.44"/>
        <n v="3227.12"/>
        <n v="3213.62"/>
        <n v="3208.79"/>
        <n v="3206.49"/>
        <n v="3201.25"/>
        <n v="3180.51"/>
        <n v="3179.96"/>
        <n v="3176.82"/>
        <n v="3176.29"/>
        <n v="3172.02"/>
        <n v="3171.61"/>
        <n v="3167.46"/>
        <n v="3162.02"/>
        <n v="3161.45"/>
        <n v="3128.35"/>
        <n v="3088.06"/>
        <n v="3077.1"/>
        <n v="3070.81"/>
        <n v="3065.49"/>
        <n v="3062.51"/>
        <n v="3056.39"/>
        <n v="3051.73"/>
        <n v="3046.06"/>
        <n v="3044.21"/>
        <n v="3021.81"/>
        <n v="3018.04"/>
        <n v="3012.22"/>
        <n v="2985.67"/>
        <n v="2979.52"/>
        <n v="2974.13"/>
        <n v="2943.41"/>
        <n v="2927.06"/>
        <n v="2913.57"/>
        <n v="2904.09"/>
        <n v="2902.91"/>
        <n v="2899.49"/>
        <n v="2897.46"/>
        <n v="2897.32"/>
        <n v="2867.12"/>
        <n v="2866.09"/>
        <n v="2855.44"/>
        <n v="2850.68"/>
        <n v="2842.76"/>
        <n v="2819.51"/>
        <n v="2803.7"/>
        <n v="2801.26"/>
        <n v="2789.06"/>
        <n v="2775.19"/>
        <n v="2773.46"/>
        <n v="2758.99"/>
        <n v="2755.02"/>
        <n v="2741.95"/>
        <n v="2731.91"/>
        <n v="2730.11"/>
        <n v="2727.4"/>
        <n v="2726.06"/>
        <n v="2721.32"/>
        <n v="2719.28"/>
        <n v="2710.83"/>
        <n v="2709.24"/>
        <n v="2709.11"/>
        <n v="2699.57"/>
        <n v="2690.11"/>
        <n v="2689.5"/>
        <n v="2684.69"/>
        <n v="2680.95"/>
        <n v="2643.27"/>
        <n v="2639.04"/>
        <n v="2632.99"/>
        <n v="2597.7800000000002"/>
        <n v="2585.85"/>
        <n v="2585.27"/>
        <n v="2585.04"/>
        <n v="2566.4699999999998"/>
        <n v="2545.6799999999998"/>
        <n v="2540.39"/>
        <n v="2534.39"/>
        <n v="2527.8200000000002"/>
        <n v="2523.17"/>
        <n v="2510.79"/>
        <n v="2500.9299999999998"/>
        <n v="2498.41"/>
        <n v="2497.04"/>
        <n v="2494.02"/>
        <n v="2483.7399999999998"/>
        <n v="2480.98"/>
        <n v="2473.33"/>
        <n v="2464.62"/>
        <n v="2459.7199999999998"/>
        <n v="2457.5"/>
        <n v="2457.21"/>
        <n v="2438.06"/>
        <n v="2416.96"/>
        <n v="2404.73"/>
        <n v="2396.1"/>
        <n v="2395.17"/>
        <n v="2373.3000000000002"/>
        <n v="2362.23"/>
        <n v="2352.9699999999998"/>
        <n v="2331.52"/>
        <n v="2322.62"/>
        <n v="2304"/>
        <n v="2302.3000000000002"/>
        <n v="2295.2399999999998"/>
        <n v="2277.7199999999998"/>
        <n v="2261.5700000000002"/>
        <n v="2257.48"/>
        <n v="2254.8000000000002"/>
        <n v="2250.84"/>
        <n v="2221.56"/>
        <n v="2219.4499999999998"/>
        <n v="2217.6"/>
        <n v="2217.4699999999998"/>
        <n v="2213.21"/>
        <n v="2211.13"/>
        <n v="2207.6999999999998"/>
        <n v="2205.98"/>
        <n v="2203.7399999999998"/>
        <n v="2203.4699999999998"/>
        <n v="2201.1"/>
        <n v="2200.83"/>
        <n v="2198.19"/>
        <n v="2196.4699999999998"/>
        <n v="2193.1999999999998"/>
        <n v="2170.08"/>
        <n v="2166.73"/>
        <n v="2156.75"/>
        <n v="2155.6799999999998"/>
        <n v="2154.36"/>
        <n v="2150.4699999999998"/>
        <n v="2144.85"/>
        <n v="2138.0700000000002"/>
        <n v="2137.65"/>
        <n v="2136.88"/>
        <n v="2134.9"/>
        <n v="2130.6799999999998"/>
        <n v="2128.4299999999998"/>
        <n v="2118.61"/>
        <n v="2117.34"/>
        <n v="2106.2600000000002"/>
        <n v="2104.11"/>
        <n v="2103.08"/>
        <n v="2102.2600000000002"/>
        <n v="2094.1"/>
        <n v="2055.3200000000002"/>
        <n v="2045.69"/>
        <n v="2026.97"/>
        <n v="2020.55"/>
        <n v="2020.18"/>
        <n v="2007.95"/>
        <n v="1986.93"/>
        <n v="1984.45"/>
        <n v="1981.58"/>
        <n v="1980.07"/>
        <n v="1977.82"/>
        <n v="1972.95"/>
        <n v="1969.61"/>
        <n v="1967.02"/>
        <n v="1964.78"/>
        <n v="1917.32"/>
        <n v="1909.53"/>
        <n v="1908.9"/>
        <n v="1906.36"/>
        <n v="1880.49"/>
        <n v="1880.07"/>
        <n v="1877.93"/>
        <n v="1875.34"/>
        <n v="1865.98"/>
        <n v="1863.45"/>
        <n v="1850.55"/>
        <n v="1842.52"/>
        <n v="1837.28"/>
        <n v="1837.24"/>
        <n v="1832.09"/>
        <n v="1826.84"/>
        <n v="1824.29"/>
        <n v="1822.54"/>
        <n v="1815.88"/>
        <n v="1769.53"/>
        <n v="1759.34"/>
        <n v="1756.6"/>
        <n v="1748.77"/>
        <n v="1744.47"/>
        <n v="1743.21"/>
        <n v="1737.38"/>
        <n v="1731.68"/>
        <n v="1728.9"/>
        <n v="1727.79"/>
        <n v="1727.54"/>
        <n v="1725.55"/>
        <n v="1720.35"/>
        <n v="1719.44"/>
        <n v="1712.23"/>
        <n v="1711.03"/>
        <n v="1708.93"/>
        <n v="1708"/>
        <n v="1705.62"/>
        <n v="1704.7"/>
        <n v="1704.57"/>
        <n v="1702.46"/>
        <n v="1694.8"/>
        <n v="1682.6"/>
        <n v="1674.63"/>
        <n v="1665"/>
        <n v="1646.43"/>
        <n v="1639.56"/>
        <n v="1635.73"/>
        <n v="1634.57"/>
        <n v="1633.96"/>
        <n v="1633.04"/>
        <n v="1632.56"/>
        <n v="1632.04"/>
        <n v="1631.82"/>
        <n v="1631.67"/>
        <n v="1629.83"/>
        <n v="1628.47"/>
        <n v="1627.28"/>
        <n v="1625.43"/>
        <n v="1622.19"/>
        <n v="1621.88"/>
        <n v="1621.34"/>
        <n v="1617.16"/>
        <n v="1615.77"/>
        <n v="1607.51"/>
        <n v="1566.88"/>
        <n v="1534.3"/>
        <n v="1532.47"/>
        <n v="1526.31"/>
        <n v="1515.34"/>
        <n v="1497"/>
        <n v="1493"/>
        <n v="1481"/>
        <n v="1477"/>
        <n v="1467"/>
        <n v="1445"/>
        <n v="1438"/>
        <n v="1422"/>
        <n v="1421"/>
        <n v="1417"/>
        <n v="1402"/>
        <n v="1400.44"/>
        <n v="1391.53"/>
        <n v="1390"/>
        <n v="1389"/>
        <n v="1382"/>
        <n v="1359"/>
        <n v="1341.16"/>
        <n v="1338"/>
        <n v="1332.61"/>
        <n v="1329.17"/>
        <n v="1315"/>
        <n v="1304"/>
        <n v="1293"/>
        <n v="1290.93"/>
        <n v="1286"/>
        <n v="1285"/>
        <n v="1283"/>
        <n v="1276"/>
        <n v="1267"/>
        <n v="1263.25"/>
        <n v="1261.8599999999999"/>
        <n v="1261.44"/>
        <n v="1256.3"/>
        <n v="1253.94"/>
        <n v="1253"/>
        <n v="1252.4100000000001"/>
        <n v="1242.82"/>
        <n v="1242.26"/>
        <n v="1241.57"/>
        <n v="1241"/>
        <n v="1240"/>
        <n v="1237"/>
        <n v="1234"/>
        <n v="1228"/>
        <n v="1224"/>
        <n v="1220"/>
        <n v="1210"/>
        <n v="1200.55"/>
        <n v="1200"/>
        <n v="1191"/>
        <n v="1178.07"/>
        <n v="1178"/>
        <n v="1167"/>
        <n v="1165"/>
        <n v="1163.46"/>
        <n v="1158.32"/>
        <n v="1149.4000000000001"/>
        <n v="1149"/>
        <n v="1146.8"/>
        <n v="1142"/>
        <n v="1141.45"/>
        <n v="1141"/>
        <n v="1137.47"/>
        <n v="1137.01"/>
        <n v="1137"/>
        <n v="1136.4000000000001"/>
        <n v="1135.94"/>
        <n v="1135"/>
        <n v="1132"/>
        <n v="1131.51"/>
        <n v="1121.8699999999999"/>
        <n v="1086"/>
        <n v="1082"/>
        <n v="1071"/>
        <n v="1070"/>
        <n v="1068"/>
        <n v="1056"/>
        <n v="1049"/>
        <n v="1047"/>
        <n v="1044"/>
        <n v="1033.74"/>
        <n v="1019"/>
        <n v="1012"/>
        <n v="1006.65"/>
        <n v="964.71"/>
        <n v="928.59"/>
        <n v="915.07"/>
        <n v="896.21"/>
        <n v="865.41"/>
        <n v="830.52"/>
        <n v="773.54"/>
        <n v="770.38"/>
        <n v="770"/>
        <n v="760"/>
        <n v="750"/>
        <n v="722.99"/>
        <n v="700"/>
        <n v="687.54"/>
        <n v="670"/>
        <n v="668"/>
        <n v="650"/>
        <n v="646.14"/>
        <n v="637.26"/>
        <n v="604.54"/>
        <n v="600"/>
        <n v="570.62"/>
        <n v="563.84"/>
      </sharedItems>
    </cacheField>
    <cacheField name="Age" numFmtId="0">
      <sharedItems containsSemiMixedTypes="0" containsString="0" containsNumber="1" containsInteger="1" minValue="18" maxValue="65" count="48">
        <n v="60"/>
        <n v="28"/>
        <n v="64"/>
        <n v="59"/>
        <n v="44"/>
        <n v="63"/>
        <n v="57"/>
        <n v="54"/>
        <n v="61"/>
        <n v="58"/>
        <n v="51"/>
        <n v="52"/>
        <n v="62"/>
        <n v="53"/>
        <n v="46"/>
        <n v="37"/>
        <n v="43"/>
        <n v="48"/>
        <n v="29"/>
        <n v="22"/>
        <n v="55"/>
        <n v="34"/>
        <n v="56"/>
        <n v="42"/>
        <n v="36"/>
        <n v="47"/>
        <n v="50"/>
        <n v="45"/>
        <n v="49"/>
        <n v="25"/>
        <n v="38"/>
        <n v="39"/>
        <n v="30"/>
        <n v="23"/>
        <n v="41"/>
        <n v="40"/>
        <n v="35"/>
        <n v="19"/>
        <n v="27"/>
        <n v="18"/>
        <n v="31"/>
        <n v="32"/>
        <n v="20"/>
        <n v="33"/>
        <n v="24"/>
        <n v="26"/>
        <n v="65"/>
        <n v="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5">
  <r>
    <s v="Id1"/>
    <n v="47.41"/>
    <n v="7.47"/>
    <s v="No"/>
    <x v="0"/>
    <x v="0"/>
    <n v="0"/>
    <x v="0"/>
    <s v="Obesity"/>
    <s v="Diabetes"/>
  </r>
  <r>
    <s v="Id2"/>
    <n v="30.36"/>
    <n v="5.77"/>
    <s v="No"/>
    <x v="0"/>
    <x v="0"/>
    <n v="0"/>
    <x v="0"/>
    <s v="Obesity"/>
    <s v="Prediabetes"/>
  </r>
  <r>
    <s v="Id3"/>
    <n v="34.484999999999999"/>
    <n v="11.87"/>
    <s v="Yes"/>
    <x v="0"/>
    <x v="0"/>
    <n v="2"/>
    <x v="0"/>
    <s v="Obesity"/>
    <s v="Diabetes"/>
  </r>
  <r>
    <s v="Id4"/>
    <n v="38.094999999999999"/>
    <n v="6.05"/>
    <s v="No"/>
    <x v="0"/>
    <x v="0"/>
    <n v="0"/>
    <x v="0"/>
    <s v="Obesity"/>
    <s v="Prediabetes"/>
  </r>
  <r>
    <s v="Id5"/>
    <n v="35.53"/>
    <n v="5.45"/>
    <s v="No"/>
    <x v="0"/>
    <x v="0"/>
    <n v="0"/>
    <x v="0"/>
    <s v="Obesity"/>
    <s v="Normal"/>
  </r>
  <r>
    <s v="Id6"/>
    <n v="32.799999999999997"/>
    <n v="6.59"/>
    <s v="No"/>
    <x v="0"/>
    <x v="0"/>
    <n v="0"/>
    <x v="0"/>
    <s v="Obesity"/>
    <s v="Diabetes"/>
  </r>
  <r>
    <s v="Id7"/>
    <n v="36.4"/>
    <n v="6.07"/>
    <s v="No"/>
    <x v="0"/>
    <x v="0"/>
    <n v="0"/>
    <x v="0"/>
    <s v="Obesity"/>
    <s v="Prediabetes"/>
  </r>
  <r>
    <s v="Id8"/>
    <n v="36.96"/>
    <n v="7.93"/>
    <s v="No"/>
    <x v="0"/>
    <x v="0"/>
    <n v="3"/>
    <x v="0"/>
    <s v="Obesity"/>
    <s v="Diabetes"/>
  </r>
  <r>
    <s v="Id9"/>
    <n v="41.14"/>
    <n v="9.58"/>
    <s v="Yes"/>
    <x v="0"/>
    <x v="1"/>
    <n v="1"/>
    <x v="0"/>
    <s v="Obesity"/>
    <s v="Diabetes"/>
  </r>
  <r>
    <s v="Id10"/>
    <n v="38.06"/>
    <n v="10.79"/>
    <s v="No"/>
    <x v="0"/>
    <x v="0"/>
    <n v="0"/>
    <x v="0"/>
    <s v="Obesity"/>
    <s v="Diabetes"/>
  </r>
  <r>
    <s v="Id11"/>
    <n v="37.700000000000003"/>
    <n v="5.96"/>
    <s v="Yes"/>
    <x v="0"/>
    <x v="0"/>
    <n v="2"/>
    <x v="0"/>
    <s v="Obesity"/>
    <s v="Prediabetes"/>
  </r>
  <r>
    <s v="Id12"/>
    <n v="42.13"/>
    <n v="11.9"/>
    <s v="No"/>
    <x v="0"/>
    <x v="0"/>
    <n v="0"/>
    <x v="0"/>
    <s v="Obesity"/>
    <s v="Diabetes"/>
  </r>
  <r>
    <s v="Id13"/>
    <n v="40.92"/>
    <n v="8.41"/>
    <s v="No"/>
    <x v="0"/>
    <x v="0"/>
    <n v="0"/>
    <x v="0"/>
    <s v="Obesity"/>
    <s v="Diabetes"/>
  </r>
  <r>
    <s v="Id14"/>
    <n v="40.564999999999998"/>
    <n v="7.02"/>
    <s v="No"/>
    <x v="0"/>
    <x v="0"/>
    <n v="0"/>
    <x v="0"/>
    <s v="Obesity"/>
    <s v="Diabetes"/>
  </r>
  <r>
    <s v="Id15"/>
    <n v="36.384999999999998"/>
    <n v="7.59"/>
    <s v="Yes"/>
    <x v="0"/>
    <x v="0"/>
    <n v="2"/>
    <x v="0"/>
    <s v="Obesity"/>
    <s v="Diabetes"/>
  </r>
  <r>
    <s v="Id16"/>
    <n v="39.9"/>
    <n v="11.32"/>
    <s v="No"/>
    <x v="0"/>
    <x v="0"/>
    <n v="0"/>
    <x v="0"/>
    <s v="Obesity"/>
    <s v="Diabetes"/>
  </r>
  <r>
    <s v="Id17"/>
    <n v="33.799999999999997"/>
    <n v="7.67"/>
    <s v="No"/>
    <x v="0"/>
    <x v="0"/>
    <n v="3"/>
    <x v="0"/>
    <s v="Obesity"/>
    <s v="Diabetes"/>
  </r>
  <r>
    <s v="Id18"/>
    <n v="36.765000000000001"/>
    <n v="7.29"/>
    <s v="Yes"/>
    <x v="0"/>
    <x v="1"/>
    <n v="1"/>
    <x v="0"/>
    <s v="Obesity"/>
    <s v="Diabetes"/>
  </r>
  <r>
    <s v="Id19"/>
    <n v="36.954999999999998"/>
    <n v="4.72"/>
    <s v="Yes"/>
    <x v="0"/>
    <x v="0"/>
    <n v="1"/>
    <x v="0"/>
    <s v="Obesity"/>
    <s v="Normal"/>
  </r>
  <r>
    <s v="Id20"/>
    <n v="42.9"/>
    <n v="11.41"/>
    <s v="No"/>
    <x v="0"/>
    <x v="0"/>
    <n v="0"/>
    <x v="0"/>
    <s v="Obesity"/>
    <s v="Diabetes"/>
  </r>
  <r>
    <s v="Id21"/>
    <n v="36.299999999999997"/>
    <n v="11.5"/>
    <s v="Yes"/>
    <x v="0"/>
    <x v="0"/>
    <n v="2"/>
    <x v="0"/>
    <s v="Obesity"/>
    <s v="Diabetes"/>
  </r>
  <r>
    <s v="Id22"/>
    <n v="32.200000000000003"/>
    <n v="6.22"/>
    <s v="Yes"/>
    <x v="0"/>
    <x v="0"/>
    <n v="2"/>
    <x v="0"/>
    <s v="Obesity"/>
    <s v="Prediabetes"/>
  </r>
  <r>
    <s v="Id23"/>
    <n v="31.3"/>
    <n v="11.38"/>
    <s v="No"/>
    <x v="0"/>
    <x v="0"/>
    <n v="3"/>
    <x v="0"/>
    <s v="Obesity"/>
    <s v="Diabetes"/>
  </r>
  <r>
    <s v="Id24"/>
    <n v="41.8"/>
    <n v="7.89"/>
    <s v="Yes"/>
    <x v="0"/>
    <x v="0"/>
    <n v="2"/>
    <x v="0"/>
    <s v="Obesity"/>
    <s v="Diabetes"/>
  </r>
  <r>
    <s v="Id25"/>
    <n v="35.090000000000003"/>
    <n v="4.38"/>
    <s v="Yes"/>
    <x v="0"/>
    <x v="0"/>
    <n v="2"/>
    <x v="0"/>
    <s v="Obesity"/>
    <s v="Normal"/>
  </r>
  <r>
    <s v="Id26"/>
    <n v="33.880000000000003"/>
    <n v="7.01"/>
    <s v="No"/>
    <x v="0"/>
    <x v="0"/>
    <n v="3"/>
    <x v="0"/>
    <s v="Obesity"/>
    <s v="Diabetes"/>
  </r>
  <r>
    <s v="Id27"/>
    <n v="30.875"/>
    <n v="11.88"/>
    <s v="No"/>
    <x v="0"/>
    <x v="0"/>
    <n v="0"/>
    <x v="0"/>
    <s v="Obesity"/>
    <s v="Diabetes"/>
  </r>
  <r>
    <s v="Id28"/>
    <n v="36.86"/>
    <n v="5.19"/>
    <s v="Yes"/>
    <x v="0"/>
    <x v="1"/>
    <n v="1"/>
    <x v="0"/>
    <s v="Obesity"/>
    <s v="Normal"/>
  </r>
  <r>
    <s v="Id29"/>
    <n v="35.86"/>
    <n v="6.74"/>
    <s v="Yes"/>
    <x v="0"/>
    <x v="0"/>
    <n v="2"/>
    <x v="0"/>
    <s v="Obesity"/>
    <s v="Diabetes"/>
  </r>
  <r>
    <s v="Id30"/>
    <n v="37.049999999999997"/>
    <n v="8.44"/>
    <s v="No"/>
    <x v="0"/>
    <x v="0"/>
    <n v="0"/>
    <x v="0"/>
    <s v="Obesity"/>
    <s v="Diabetes"/>
  </r>
  <r>
    <s v="Id31"/>
    <n v="43.89"/>
    <n v="8.7100000000000009"/>
    <s v="No"/>
    <x v="0"/>
    <x v="0"/>
    <n v="0"/>
    <x v="0"/>
    <s v="Obesity"/>
    <s v="Diabetes"/>
  </r>
  <r>
    <s v="Id32"/>
    <n v="42.35"/>
    <n v="5.08"/>
    <s v="Yes"/>
    <x v="0"/>
    <x v="0"/>
    <n v="0"/>
    <x v="0"/>
    <s v="Obesity"/>
    <s v="Normal"/>
  </r>
  <r>
    <s v="Id33"/>
    <n v="31.35"/>
    <n v="6.86"/>
    <s v="No"/>
    <x v="0"/>
    <x v="0"/>
    <n v="0"/>
    <x v="0"/>
    <s v="Obesity"/>
    <s v="Diabetes"/>
  </r>
  <r>
    <s v="Id34"/>
    <n v="47.6"/>
    <n v="5.95"/>
    <s v="Yes"/>
    <x v="0"/>
    <x v="0"/>
    <n v="0"/>
    <x v="0"/>
    <s v="Obesity"/>
    <s v="Prediabetes"/>
  </r>
  <r>
    <s v="Id35"/>
    <n v="46.2"/>
    <n v="6.09"/>
    <s v="No"/>
    <x v="0"/>
    <x v="1"/>
    <n v="1"/>
    <x v="0"/>
    <s v="Obesity"/>
    <s v="Prediabetes"/>
  </r>
  <r>
    <s v="Id36"/>
    <n v="32.015000000000001"/>
    <n v="11.75"/>
    <s v="No"/>
    <x v="0"/>
    <x v="0"/>
    <n v="0"/>
    <x v="0"/>
    <s v="Obesity"/>
    <s v="Diabetes"/>
  </r>
  <r>
    <s v="Id37"/>
    <n v="40.564999999999998"/>
    <n v="7.37"/>
    <s v="No"/>
    <x v="0"/>
    <x v="0"/>
    <n v="0"/>
    <x v="0"/>
    <s v="Obesity"/>
    <s v="Diabetes"/>
  </r>
  <r>
    <s v="Id38"/>
    <n v="32.450000000000003"/>
    <n v="11.91"/>
    <s v="No"/>
    <x v="0"/>
    <x v="0"/>
    <n v="0"/>
    <x v="0"/>
    <s v="Obesity"/>
    <s v="Diabetes"/>
  </r>
  <r>
    <s v="Id39"/>
    <n v="34.96"/>
    <n v="6.52"/>
    <s v="No"/>
    <x v="0"/>
    <x v="0"/>
    <n v="0"/>
    <x v="0"/>
    <s v="Obesity"/>
    <s v="Diabetes"/>
  </r>
  <r>
    <s v="Id40"/>
    <n v="35.5"/>
    <n v="5.14"/>
    <s v="No"/>
    <x v="0"/>
    <x v="1"/>
    <n v="1"/>
    <x v="0"/>
    <s v="Obesity"/>
    <s v="Normal"/>
  </r>
  <r>
    <s v="Id41"/>
    <n v="52.58"/>
    <n v="4.1900000000000004"/>
    <s v="No"/>
    <x v="1"/>
    <x v="0"/>
    <n v="1"/>
    <x v="0"/>
    <s v="Obesity"/>
    <s v="Normal"/>
  </r>
  <r>
    <s v="Id42"/>
    <n v="35.200000000000003"/>
    <n v="11.68"/>
    <s v="Yes"/>
    <x v="0"/>
    <x v="0"/>
    <n v="0"/>
    <x v="0"/>
    <s v="Obesity"/>
    <s v="Diabetes"/>
  </r>
  <r>
    <s v="Id43"/>
    <n v="38.06"/>
    <n v="6.98"/>
    <s v="No"/>
    <x v="0"/>
    <x v="0"/>
    <n v="0"/>
    <x v="0"/>
    <s v="Obesity"/>
    <s v="Diabetes"/>
  </r>
  <r>
    <s v="Id44"/>
    <n v="34.21"/>
    <n v="8.34"/>
    <s v="No"/>
    <x v="0"/>
    <x v="0"/>
    <n v="0"/>
    <x v="0"/>
    <s v="Obesity"/>
    <s v="Diabetes"/>
  </r>
  <r>
    <s v="Id45"/>
    <n v="38.94"/>
    <n v="8.49"/>
    <s v="Yes"/>
    <x v="0"/>
    <x v="0"/>
    <n v="1"/>
    <x v="0"/>
    <s v="Obesity"/>
    <s v="Diabetes"/>
  </r>
  <r>
    <s v="Id46"/>
    <n v="30.21"/>
    <n v="5.34"/>
    <s v="Yes"/>
    <x v="0"/>
    <x v="0"/>
    <n v="1"/>
    <x v="0"/>
    <s v="Obesity"/>
    <s v="Normal"/>
  </r>
  <r>
    <s v="Id47"/>
    <n v="33.630000000000003"/>
    <n v="4.43"/>
    <s v="Yes"/>
    <x v="0"/>
    <x v="0"/>
    <n v="2"/>
    <x v="0"/>
    <s v="Obesity"/>
    <s v="Normal"/>
  </r>
  <r>
    <s v="Id48"/>
    <n v="40.369999999999997"/>
    <n v="4.47"/>
    <s v="No"/>
    <x v="0"/>
    <x v="0"/>
    <n v="0"/>
    <x v="0"/>
    <s v="Obesity"/>
    <s v="Normal"/>
  </r>
  <r>
    <s v="Id49"/>
    <n v="53.09"/>
    <n v="4.82"/>
    <s v="Yes"/>
    <x v="0"/>
    <x v="0"/>
    <n v="2"/>
    <x v="0"/>
    <s v="Obesity"/>
    <s v="Normal"/>
  </r>
  <r>
    <s v="Id50"/>
    <n v="31.79"/>
    <n v="5.51"/>
    <s v="Yes"/>
    <x v="0"/>
    <x v="0"/>
    <n v="2"/>
    <x v="0"/>
    <s v="Obesity"/>
    <s v="Normal"/>
  </r>
  <r>
    <s v="Id51"/>
    <n v="41.895000000000003"/>
    <n v="10.87"/>
    <s v="Yes"/>
    <x v="0"/>
    <x v="0"/>
    <n v="1"/>
    <x v="0"/>
    <s v="Obesity"/>
    <s v="Diabetes"/>
  </r>
  <r>
    <s v="Id52"/>
    <n v="31.16"/>
    <n v="9.34"/>
    <s v="No"/>
    <x v="0"/>
    <x v="0"/>
    <n v="0"/>
    <x v="0"/>
    <s v="Obesity"/>
    <s v="Diabetes"/>
  </r>
  <r>
    <s v="Id53"/>
    <n v="34.104999999999997"/>
    <n v="5.03"/>
    <s v="Yes"/>
    <x v="0"/>
    <x v="1"/>
    <n v="1"/>
    <x v="0"/>
    <s v="Obesity"/>
    <s v="Normal"/>
  </r>
  <r>
    <s v="Id54"/>
    <n v="51.93"/>
    <n v="11.05"/>
    <s v="No"/>
    <x v="0"/>
    <x v="0"/>
    <n v="0"/>
    <x v="0"/>
    <s v="Obesity"/>
    <s v="Diabetes"/>
  </r>
  <r>
    <s v="Id55"/>
    <n v="38.950000000000003"/>
    <n v="11.95"/>
    <s v="No"/>
    <x v="0"/>
    <x v="0"/>
    <n v="0"/>
    <x v="0"/>
    <s v="Obesity"/>
    <s v="Diabetes"/>
  </r>
  <r>
    <s v="Id56"/>
    <n v="36.630000000000003"/>
    <n v="7.72"/>
    <s v="Yes"/>
    <x v="0"/>
    <x v="0"/>
    <n v="1"/>
    <x v="0"/>
    <s v="Obesity"/>
    <s v="Diabetes"/>
  </r>
  <r>
    <s v="Id57"/>
    <n v="34.200000000000003"/>
    <n v="5.75"/>
    <s v="No"/>
    <x v="0"/>
    <x v="0"/>
    <n v="2"/>
    <x v="0"/>
    <s v="Obesity"/>
    <s v="Prediabetes"/>
  </r>
  <r>
    <s v="Id58"/>
    <n v="50.63"/>
    <n v="11.89"/>
    <s v="No"/>
    <x v="0"/>
    <x v="0"/>
    <n v="0"/>
    <x v="0"/>
    <s v="Obesity"/>
    <s v="Diabetes"/>
  </r>
  <r>
    <s v="Id59"/>
    <n v="36.479999999999997"/>
    <n v="6.2"/>
    <s v="No"/>
    <x v="0"/>
    <x v="0"/>
    <n v="0"/>
    <x v="0"/>
    <s v="Obesity"/>
    <s v="Prediabetes"/>
  </r>
  <r>
    <s v="Id60"/>
    <n v="54.82"/>
    <n v="10.61"/>
    <s v="No"/>
    <x v="0"/>
    <x v="0"/>
    <n v="0"/>
    <x v="0"/>
    <s v="Obesity"/>
    <s v="Diabetes"/>
  </r>
  <r>
    <s v="Id61"/>
    <n v="38.06"/>
    <n v="6.04"/>
    <s v="No"/>
    <x v="0"/>
    <x v="1"/>
    <n v="1"/>
    <x v="0"/>
    <s v="Obesity"/>
    <s v="Prediabetes"/>
  </r>
  <r>
    <s v="Id62"/>
    <n v="51.48"/>
    <n v="9.33"/>
    <s v="Yes"/>
    <x v="0"/>
    <x v="0"/>
    <n v="0"/>
    <x v="0"/>
    <s v="Obesity"/>
    <s v="Diabetes"/>
  </r>
  <r>
    <s v="Id63"/>
    <n v="52.06"/>
    <n v="11.47"/>
    <s v="No"/>
    <x v="0"/>
    <x v="0"/>
    <n v="0"/>
    <x v="0"/>
    <s v="Obesity"/>
    <s v="Diabetes"/>
  </r>
  <r>
    <s v="Id64"/>
    <n v="30.684999999999999"/>
    <n v="7.02"/>
    <s v="Yes"/>
    <x v="0"/>
    <x v="0"/>
    <n v="0"/>
    <x v="0"/>
    <s v="Obesity"/>
    <s v="Diabetes"/>
  </r>
  <r>
    <s v="Id65"/>
    <n v="36.08"/>
    <n v="8.8000000000000007"/>
    <s v="Yes"/>
    <x v="0"/>
    <x v="0"/>
    <n v="1"/>
    <x v="0"/>
    <s v="Obesity"/>
    <s v="Diabetes"/>
  </r>
  <r>
    <s v="Id66"/>
    <n v="54.99"/>
    <n v="8.68"/>
    <s v="No"/>
    <x v="0"/>
    <x v="0"/>
    <n v="2"/>
    <x v="0"/>
    <s v="Obesity"/>
    <s v="Diabetes"/>
  </r>
  <r>
    <s v="Id67"/>
    <n v="35.97"/>
    <n v="6.12"/>
    <s v="No"/>
    <x v="0"/>
    <x v="1"/>
    <n v="1"/>
    <x v="0"/>
    <s v="Obesity"/>
    <s v="Prediabetes"/>
  </r>
  <r>
    <s v="Id68"/>
    <n v="45.54"/>
    <n v="5.4"/>
    <s v="Yes"/>
    <x v="0"/>
    <x v="1"/>
    <n v="1"/>
    <x v="0"/>
    <s v="Obesity"/>
    <s v="Normal"/>
  </r>
  <r>
    <s v="Id69"/>
    <n v="35.53"/>
    <n v="4.3600000000000003"/>
    <s v="Yes"/>
    <x v="0"/>
    <x v="0"/>
    <n v="0"/>
    <x v="0"/>
    <s v="Obesity"/>
    <s v="Normal"/>
  </r>
  <r>
    <s v="Id70"/>
    <n v="30.8"/>
    <n v="9.77"/>
    <s v="No"/>
    <x v="0"/>
    <x v="0"/>
    <n v="0"/>
    <x v="0"/>
    <s v="Obesity"/>
    <s v="Diabetes"/>
  </r>
  <r>
    <s v="Id71"/>
    <n v="38.39"/>
    <n v="4.25"/>
    <s v="No"/>
    <x v="0"/>
    <x v="0"/>
    <n v="1"/>
    <x v="0"/>
    <s v="Obesity"/>
    <s v="Normal"/>
  </r>
  <r>
    <s v="Id72"/>
    <n v="32.299999999999997"/>
    <n v="4.76"/>
    <s v="No"/>
    <x v="0"/>
    <x v="0"/>
    <n v="2"/>
    <x v="0"/>
    <s v="Obesity"/>
    <s v="Normal"/>
  </r>
  <r>
    <s v="Id73"/>
    <n v="48.8"/>
    <n v="6.22"/>
    <s v="Yes"/>
    <x v="0"/>
    <x v="0"/>
    <n v="2"/>
    <x v="0"/>
    <s v="Obesity"/>
    <s v="Prediabetes"/>
  </r>
  <r>
    <s v="Id74"/>
    <n v="45.5"/>
    <n v="7.96"/>
    <s v="No"/>
    <x v="0"/>
    <x v="0"/>
    <n v="0"/>
    <x v="0"/>
    <s v="Obesity"/>
    <s v="Diabetes"/>
  </r>
  <r>
    <s v="Id75"/>
    <n v="53.61"/>
    <n v="10.92"/>
    <s v="Yes"/>
    <x v="0"/>
    <x v="0"/>
    <n v="1"/>
    <x v="0"/>
    <s v="Obesity"/>
    <s v="Diabetes"/>
  </r>
  <r>
    <s v="Id76"/>
    <n v="36.19"/>
    <n v="11.51"/>
    <s v="Yes"/>
    <x v="0"/>
    <x v="0"/>
    <n v="1"/>
    <x v="0"/>
    <s v="Obesity"/>
    <s v="Diabetes"/>
  </r>
  <r>
    <s v="Id77"/>
    <n v="34.6"/>
    <n v="5.99"/>
    <s v="Yes"/>
    <x v="0"/>
    <x v="0"/>
    <n v="0"/>
    <x v="0"/>
    <s v="Obesity"/>
    <s v="Prediabetes"/>
  </r>
  <r>
    <s v="Id78"/>
    <n v="54.12"/>
    <n v="11.57"/>
    <s v="No"/>
    <x v="0"/>
    <x v="0"/>
    <n v="0"/>
    <x v="0"/>
    <s v="Obesity"/>
    <s v="Diabetes"/>
  </r>
  <r>
    <s v="Id79"/>
    <n v="48.82"/>
    <n v="6.67"/>
    <s v="Yes"/>
    <x v="0"/>
    <x v="0"/>
    <n v="0"/>
    <x v="0"/>
    <s v="Obesity"/>
    <s v="Diabetes"/>
  </r>
  <r>
    <s v="Id80"/>
    <n v="51.01"/>
    <n v="9.1999999999999993"/>
    <s v="No"/>
    <x v="0"/>
    <x v="0"/>
    <n v="0"/>
    <x v="0"/>
    <s v="Obesity"/>
    <s v="Diabetes"/>
  </r>
  <r>
    <s v="Id81"/>
    <n v="45.65"/>
    <n v="5.1100000000000003"/>
    <s v="Yes"/>
    <x v="0"/>
    <x v="0"/>
    <n v="1"/>
    <x v="0"/>
    <s v="Obesity"/>
    <s v="Normal"/>
  </r>
  <r>
    <s v="Id82"/>
    <n v="52.9"/>
    <n v="5.34"/>
    <s v="No"/>
    <x v="0"/>
    <x v="0"/>
    <n v="0"/>
    <x v="0"/>
    <s v="Obesity"/>
    <s v="Normal"/>
  </r>
  <r>
    <s v="Id83"/>
    <n v="45.41"/>
    <n v="4.03"/>
    <s v="Yes"/>
    <x v="0"/>
    <x v="0"/>
    <n v="1"/>
    <x v="0"/>
    <s v="Obesity"/>
    <s v="Normal"/>
  </r>
  <r>
    <s v="Id84"/>
    <n v="49.41"/>
    <n v="4.2300000000000004"/>
    <s v="Yes"/>
    <x v="0"/>
    <x v="1"/>
    <n v="1"/>
    <x v="0"/>
    <s v="Obesity"/>
    <s v="Normal"/>
  </r>
  <r>
    <s v="Id85"/>
    <n v="31.824999999999999"/>
    <n v="4.0599999999999996"/>
    <s v="No"/>
    <x v="0"/>
    <x v="0"/>
    <n v="2"/>
    <x v="0"/>
    <s v="Obesity"/>
    <s v="Normal"/>
  </r>
  <r>
    <s v="Id86"/>
    <n v="51.28"/>
    <n v="4.68"/>
    <s v="No"/>
    <x v="0"/>
    <x v="0"/>
    <n v="2"/>
    <x v="0"/>
    <s v="Obesity"/>
    <s v="Normal"/>
  </r>
  <r>
    <s v="Id87"/>
    <n v="34.96"/>
    <n v="4.34"/>
    <s v="No"/>
    <x v="0"/>
    <x v="1"/>
    <n v="1"/>
    <x v="0"/>
    <s v="Obesity"/>
    <s v="Normal"/>
  </r>
  <r>
    <s v="Id88"/>
    <n v="33.11"/>
    <n v="10.51"/>
    <s v="No"/>
    <x v="0"/>
    <x v="0"/>
    <n v="0"/>
    <x v="0"/>
    <s v="Obesity"/>
    <s v="Diabetes"/>
  </r>
  <r>
    <s v="Id89"/>
    <n v="54.74"/>
    <n v="5.84"/>
    <s v="Yes"/>
    <x v="0"/>
    <x v="1"/>
    <n v="1"/>
    <x v="0"/>
    <s v="Obesity"/>
    <s v="Prediabetes"/>
  </r>
  <r>
    <s v="Id90"/>
    <n v="32.56"/>
    <n v="5.41"/>
    <s v="No"/>
    <x v="0"/>
    <x v="1"/>
    <n v="1"/>
    <x v="0"/>
    <s v="Obesity"/>
    <s v="Normal"/>
  </r>
  <r>
    <s v="Id91"/>
    <n v="39.049999999999997"/>
    <n v="6.06"/>
    <s v="No"/>
    <x v="0"/>
    <x v="0"/>
    <n v="1"/>
    <x v="0"/>
    <s v="Obesity"/>
    <s v="Prediabetes"/>
  </r>
  <r>
    <s v="Id92"/>
    <n v="42.75"/>
    <n v="4.22"/>
    <s v="No"/>
    <x v="0"/>
    <x v="0"/>
    <n v="0"/>
    <x v="0"/>
    <s v="Obesity"/>
    <s v="Normal"/>
  </r>
  <r>
    <s v="Id93"/>
    <n v="50.58"/>
    <n v="5.12"/>
    <s v="No"/>
    <x v="0"/>
    <x v="0"/>
    <n v="2"/>
    <x v="0"/>
    <s v="Obesity"/>
    <s v="Normal"/>
  </r>
  <r>
    <s v="Id94"/>
    <n v="30.495000000000001"/>
    <n v="4.57"/>
    <s v="Yes"/>
    <x v="0"/>
    <x v="0"/>
    <n v="0"/>
    <x v="0"/>
    <s v="Obesity"/>
    <s v="Normal"/>
  </r>
  <r>
    <s v="Id95"/>
    <n v="48.31"/>
    <n v="9.58"/>
    <s v="Yes"/>
    <x v="0"/>
    <x v="0"/>
    <n v="2"/>
    <x v="0"/>
    <s v="Obesity"/>
    <s v="Diabetes"/>
  </r>
  <r>
    <s v="Id96"/>
    <n v="48.99"/>
    <n v="9.7799999999999994"/>
    <s v="Yes"/>
    <x v="0"/>
    <x v="0"/>
    <n v="1"/>
    <x v="0"/>
    <s v="Obesity"/>
    <s v="Diabetes"/>
  </r>
  <r>
    <s v="Id97"/>
    <n v="38.39"/>
    <n v="4.1100000000000003"/>
    <s v="Yes"/>
    <x v="0"/>
    <x v="0"/>
    <n v="0"/>
    <x v="0"/>
    <s v="Obesity"/>
    <s v="Normal"/>
  </r>
  <r>
    <s v="Id98"/>
    <n v="44.34"/>
    <n v="4.0199999999999996"/>
    <s v="Yes"/>
    <x v="0"/>
    <x v="0"/>
    <n v="2"/>
    <x v="0"/>
    <s v="Obesity"/>
    <s v="Normal"/>
  </r>
  <r>
    <s v="Id99"/>
    <n v="41.51"/>
    <n v="6.92"/>
    <s v="No"/>
    <x v="0"/>
    <x v="0"/>
    <n v="0"/>
    <x v="0"/>
    <s v="Obesity"/>
    <s v="Diabetes"/>
  </r>
  <r>
    <s v="Id100"/>
    <n v="48.2"/>
    <n v="4.84"/>
    <s v="No"/>
    <x v="0"/>
    <x v="0"/>
    <n v="0"/>
    <x v="0"/>
    <s v="Obesity"/>
    <s v="Normal"/>
  </r>
  <r>
    <s v="Id101"/>
    <n v="35.75"/>
    <n v="8"/>
    <s v="Yes"/>
    <x v="0"/>
    <x v="0"/>
    <n v="0"/>
    <x v="0"/>
    <s v="Obesity"/>
    <s v="Diabetes"/>
  </r>
  <r>
    <s v="Id102"/>
    <n v="53.81"/>
    <n v="8.77"/>
    <s v="Yes"/>
    <x v="0"/>
    <x v="0"/>
    <n v="0"/>
    <x v="0"/>
    <s v="Obesity"/>
    <s v="Diabetes"/>
  </r>
  <r>
    <s v="Id103"/>
    <n v="49.48"/>
    <n v="4.96"/>
    <s v="No"/>
    <x v="0"/>
    <x v="1"/>
    <n v="1"/>
    <x v="0"/>
    <s v="Obesity"/>
    <s v="Normal"/>
  </r>
  <r>
    <s v="Id104"/>
    <n v="34.1"/>
    <n v="4.43"/>
    <s v="Yes"/>
    <x v="0"/>
    <x v="0"/>
    <n v="0"/>
    <x v="0"/>
    <s v="Obesity"/>
    <s v="Normal"/>
  </r>
  <r>
    <s v="Id105"/>
    <n v="35.299999999999997"/>
    <n v="5.82"/>
    <s v="Yes"/>
    <x v="0"/>
    <x v="1"/>
    <n v="1"/>
    <x v="0"/>
    <s v="Obesity"/>
    <s v="Prediabetes"/>
  </r>
  <r>
    <s v="Id106"/>
    <n v="43.83"/>
    <n v="6.03"/>
    <s v="Yes"/>
    <x v="0"/>
    <x v="0"/>
    <n v="2"/>
    <x v="0"/>
    <s v="Obesity"/>
    <s v="Prediabetes"/>
  </r>
  <r>
    <s v="Id107"/>
    <n v="50.07"/>
    <n v="9.27"/>
    <s v="No"/>
    <x v="0"/>
    <x v="0"/>
    <n v="0"/>
    <x v="0"/>
    <s v="Obesity"/>
    <s v="Diabetes"/>
  </r>
  <r>
    <s v="Id108"/>
    <n v="32.774999999999999"/>
    <n v="5.53"/>
    <s v="No"/>
    <x v="0"/>
    <x v="0"/>
    <n v="0"/>
    <x v="0"/>
    <s v="Obesity"/>
    <s v="Normal"/>
  </r>
  <r>
    <s v="Id109"/>
    <n v="34.104999999999997"/>
    <n v="5.07"/>
    <s v="No"/>
    <x v="0"/>
    <x v="0"/>
    <n v="1"/>
    <x v="0"/>
    <s v="Obesity"/>
    <s v="Normal"/>
  </r>
  <r>
    <s v="Id110"/>
    <n v="48.93"/>
    <n v="11.17"/>
    <s v="Yes"/>
    <x v="0"/>
    <x v="0"/>
    <n v="1"/>
    <x v="0"/>
    <s v="Obesity"/>
    <s v="Diabetes"/>
  </r>
  <r>
    <s v="Id111"/>
    <n v="37.07"/>
    <n v="6.14"/>
    <s v="Yes"/>
    <x v="0"/>
    <x v="0"/>
    <n v="0"/>
    <x v="0"/>
    <s v="Obesity"/>
    <s v="Prediabetes"/>
  </r>
  <r>
    <s v="Id112"/>
    <n v="51.51"/>
    <n v="6.26"/>
    <s v="Yes"/>
    <x v="0"/>
    <x v="1"/>
    <n v="1"/>
    <x v="0"/>
    <s v="Obesity"/>
    <s v="Prediabetes"/>
  </r>
  <r>
    <s v="Id113"/>
    <n v="34.799999999999997"/>
    <n v="4.72"/>
    <s v="Yes"/>
    <x v="0"/>
    <x v="0"/>
    <n v="0"/>
    <x v="0"/>
    <s v="Obesity"/>
    <s v="Normal"/>
  </r>
  <r>
    <s v="Id114"/>
    <n v="36.67"/>
    <n v="5.18"/>
    <s v="No"/>
    <x v="0"/>
    <x v="0"/>
    <n v="1"/>
    <x v="0"/>
    <s v="Obesity"/>
    <s v="Normal"/>
  </r>
  <r>
    <s v="Id115"/>
    <n v="30.9"/>
    <n v="9.4"/>
    <s v="No"/>
    <x v="0"/>
    <x v="0"/>
    <n v="2"/>
    <x v="0"/>
    <s v="Obesity"/>
    <s v="Diabetes"/>
  </r>
  <r>
    <s v="Id116"/>
    <n v="30.495000000000001"/>
    <n v="6.29"/>
    <s v="No"/>
    <x v="0"/>
    <x v="0"/>
    <n v="0"/>
    <x v="0"/>
    <s v="Obesity"/>
    <s v="Prediabetes"/>
  </r>
  <r>
    <s v="Id117"/>
    <n v="44.88"/>
    <n v="6.04"/>
    <s v="No"/>
    <x v="0"/>
    <x v="1"/>
    <n v="1"/>
    <x v="0"/>
    <s v="Obesity"/>
    <s v="Prediabetes"/>
  </r>
  <r>
    <s v="Id118"/>
    <n v="44.32"/>
    <n v="10.55"/>
    <s v="No"/>
    <x v="0"/>
    <x v="0"/>
    <n v="0"/>
    <x v="0"/>
    <s v="Obesity"/>
    <s v="Diabetes"/>
  </r>
  <r>
    <s v="Id119"/>
    <n v="46.39"/>
    <n v="5.09"/>
    <s v="No"/>
    <x v="0"/>
    <x v="0"/>
    <n v="0"/>
    <x v="0"/>
    <s v="Obesity"/>
    <s v="Normal"/>
  </r>
  <r>
    <s v="Id120"/>
    <n v="42.13"/>
    <n v="5.2"/>
    <s v="Yes"/>
    <x v="0"/>
    <x v="0"/>
    <n v="1"/>
    <x v="0"/>
    <s v="Obesity"/>
    <s v="Normal"/>
  </r>
  <r>
    <s v="Id121"/>
    <n v="30.78"/>
    <n v="8.4499999999999993"/>
    <s v="Yes"/>
    <x v="0"/>
    <x v="0"/>
    <n v="0"/>
    <x v="0"/>
    <s v="Obesity"/>
    <s v="Diabetes"/>
  </r>
  <r>
    <s v="Id122"/>
    <n v="31.35"/>
    <n v="9.5399999999999991"/>
    <s v="No"/>
    <x v="0"/>
    <x v="0"/>
    <n v="0"/>
    <x v="0"/>
    <s v="Obesity"/>
    <s v="Diabetes"/>
  </r>
  <r>
    <s v="Id123"/>
    <n v="41.46"/>
    <n v="4.99"/>
    <s v="Yes"/>
    <x v="0"/>
    <x v="0"/>
    <n v="2"/>
    <x v="0"/>
    <s v="Obesity"/>
    <s v="Normal"/>
  </r>
  <r>
    <s v="Id124"/>
    <n v="48"/>
    <n v="10.54"/>
    <s v="No"/>
    <x v="0"/>
    <x v="0"/>
    <n v="0"/>
    <x v="0"/>
    <s v="Obesity"/>
    <s v="Diabetes"/>
  </r>
  <r>
    <s v="Id125"/>
    <n v="49.13"/>
    <n v="4.54"/>
    <s v="No"/>
    <x v="0"/>
    <x v="0"/>
    <n v="0"/>
    <x v="0"/>
    <s v="Obesity"/>
    <s v="Normal"/>
  </r>
  <r>
    <s v="Id126"/>
    <n v="37.799999999999997"/>
    <n v="6.29"/>
    <s v="No"/>
    <x v="0"/>
    <x v="0"/>
    <n v="1"/>
    <x v="0"/>
    <s v="Obesity"/>
    <s v="Prediabetes"/>
  </r>
  <r>
    <s v="Id127"/>
    <n v="38.299999999999997"/>
    <n v="9.51"/>
    <s v="No"/>
    <x v="0"/>
    <x v="0"/>
    <n v="0"/>
    <x v="0"/>
    <s v="Obesity"/>
    <s v="Diabetes"/>
  </r>
  <r>
    <s v="Id128"/>
    <n v="32.774999999999999"/>
    <n v="4.72"/>
    <s v="No"/>
    <x v="0"/>
    <x v="0"/>
    <n v="0"/>
    <x v="0"/>
    <s v="Obesity"/>
    <s v="Normal"/>
  </r>
  <r>
    <s v="Id129"/>
    <n v="34.200000000000003"/>
    <n v="5.91"/>
    <s v="Yes"/>
    <x v="0"/>
    <x v="0"/>
    <n v="0"/>
    <x v="0"/>
    <s v="Obesity"/>
    <s v="Prediabetes"/>
  </r>
  <r>
    <s v="Id130"/>
    <n v="30.2"/>
    <n v="9.58"/>
    <s v="No"/>
    <x v="0"/>
    <x v="0"/>
    <n v="0"/>
    <x v="0"/>
    <s v="Obesity"/>
    <s v="Diabetes"/>
  </r>
  <r>
    <s v="Id131"/>
    <n v="48.32"/>
    <n v="5.77"/>
    <s v="No"/>
    <x v="0"/>
    <x v="0"/>
    <n v="0"/>
    <x v="0"/>
    <s v="Obesity"/>
    <s v="Prediabetes"/>
  </r>
  <r>
    <s v="Id132"/>
    <n v="44.86"/>
    <n v="4.38"/>
    <s v="Yes"/>
    <x v="0"/>
    <x v="0"/>
    <n v="0"/>
    <x v="0"/>
    <s v="Obesity"/>
    <s v="Normal"/>
  </r>
  <r>
    <s v="Id133"/>
    <n v="52.15"/>
    <n v="5.65"/>
    <s v="No"/>
    <x v="0"/>
    <x v="0"/>
    <n v="1"/>
    <x v="0"/>
    <s v="Obesity"/>
    <s v="Normal"/>
  </r>
  <r>
    <s v="Id134"/>
    <n v="41.12"/>
    <n v="7.54"/>
    <s v="Yes"/>
    <x v="0"/>
    <x v="0"/>
    <n v="0"/>
    <x v="0"/>
    <s v="Obesity"/>
    <s v="Diabetes"/>
  </r>
  <r>
    <s v="Id135"/>
    <n v="38.39"/>
    <n v="5.1100000000000003"/>
    <s v="Yes"/>
    <x v="0"/>
    <x v="0"/>
    <n v="1"/>
    <x v="0"/>
    <s v="Obesity"/>
    <s v="Normal"/>
  </r>
  <r>
    <s v="Id136"/>
    <n v="46.85"/>
    <n v="4.25"/>
    <s v="No"/>
    <x v="0"/>
    <x v="1"/>
    <n v="1"/>
    <x v="0"/>
    <s v="Obesity"/>
    <s v="Normal"/>
  </r>
  <r>
    <s v="Id137"/>
    <n v="42.24"/>
    <n v="5.55"/>
    <s v="No"/>
    <x v="1"/>
    <x v="0"/>
    <n v="1"/>
    <x v="0"/>
    <s v="Obesity"/>
    <s v="Normal"/>
  </r>
  <r>
    <s v="Id138"/>
    <n v="34.39"/>
    <n v="5.78"/>
    <s v="No"/>
    <x v="0"/>
    <x v="0"/>
    <n v="0"/>
    <x v="0"/>
    <s v="Obesity"/>
    <s v="Prediabetes"/>
  </r>
  <r>
    <s v="Id139"/>
    <n v="42.89"/>
    <n v="5.28"/>
    <s v="Yes"/>
    <x v="0"/>
    <x v="0"/>
    <n v="0"/>
    <x v="0"/>
    <s v="Obesity"/>
    <s v="Normal"/>
  </r>
  <r>
    <s v="Id140"/>
    <n v="36.299999999999997"/>
    <n v="5.39"/>
    <s v="No"/>
    <x v="0"/>
    <x v="0"/>
    <n v="0"/>
    <x v="0"/>
    <s v="Obesity"/>
    <s v="Normal"/>
  </r>
  <r>
    <s v="Id141"/>
    <n v="35.200000000000003"/>
    <n v="8.01"/>
    <s v="Yes"/>
    <x v="0"/>
    <x v="0"/>
    <n v="1"/>
    <x v="0"/>
    <s v="Obesity"/>
    <s v="Diabetes"/>
  </r>
  <r>
    <s v="Id142"/>
    <n v="53.62"/>
    <n v="5.21"/>
    <s v="No"/>
    <x v="0"/>
    <x v="0"/>
    <n v="0"/>
    <x v="0"/>
    <s v="Obesity"/>
    <s v="Normal"/>
  </r>
  <r>
    <s v="Id143"/>
    <n v="36.67"/>
    <n v="6.27"/>
    <s v="No"/>
    <x v="0"/>
    <x v="0"/>
    <n v="0"/>
    <x v="0"/>
    <s v="Obesity"/>
    <s v="Prediabetes"/>
  </r>
  <r>
    <s v="Id144"/>
    <n v="33.4"/>
    <n v="10.73"/>
    <s v="Yes"/>
    <x v="0"/>
    <x v="0"/>
    <n v="1"/>
    <x v="0"/>
    <s v="Obesity"/>
    <s v="Diabetes"/>
  </r>
  <r>
    <s v="Id145"/>
    <n v="42.71"/>
    <n v="10.52"/>
    <s v="No"/>
    <x v="0"/>
    <x v="0"/>
    <n v="0"/>
    <x v="0"/>
    <s v="Obesity"/>
    <s v="Diabetes"/>
  </r>
  <r>
    <s v="Id146"/>
    <n v="41.52"/>
    <n v="11.82"/>
    <s v="Yes"/>
    <x v="0"/>
    <x v="0"/>
    <n v="2"/>
    <x v="0"/>
    <s v="Obesity"/>
    <s v="Diabetes"/>
  </r>
  <r>
    <s v="Id147"/>
    <n v="39.4"/>
    <n v="6.76"/>
    <s v="No"/>
    <x v="0"/>
    <x v="0"/>
    <n v="0"/>
    <x v="0"/>
    <s v="Obesity"/>
    <s v="Diabetes"/>
  </r>
  <r>
    <s v="Id148"/>
    <n v="46.45"/>
    <n v="5.62"/>
    <s v="No"/>
    <x v="0"/>
    <x v="0"/>
    <n v="0"/>
    <x v="0"/>
    <s v="Obesity"/>
    <s v="Normal"/>
  </r>
  <r>
    <s v="Id149"/>
    <n v="35.75"/>
    <n v="4.1900000000000004"/>
    <s v="No"/>
    <x v="0"/>
    <x v="0"/>
    <n v="0"/>
    <x v="0"/>
    <s v="Obesity"/>
    <s v="Normal"/>
  </r>
  <r>
    <s v="Id150"/>
    <n v="26.07"/>
    <n v="5.32"/>
    <s v="No"/>
    <x v="0"/>
    <x v="0"/>
    <n v="0"/>
    <x v="0"/>
    <s v="Over Weight"/>
    <s v="Normal"/>
  </r>
  <r>
    <s v="Id151"/>
    <n v="36.54"/>
    <n v="4.46"/>
    <s v="Yes"/>
    <x v="0"/>
    <x v="0"/>
    <n v="1"/>
    <x v="0"/>
    <s v="Obesity"/>
    <s v="Normal"/>
  </r>
  <r>
    <s v="Id152"/>
    <n v="51.64"/>
    <n v="5.65"/>
    <s v="No"/>
    <x v="0"/>
    <x v="0"/>
    <n v="0"/>
    <x v="0"/>
    <s v="Obesity"/>
    <s v="Normal"/>
  </r>
  <r>
    <s v="Id153"/>
    <n v="42.83"/>
    <n v="6.04"/>
    <s v="No"/>
    <x v="0"/>
    <x v="0"/>
    <n v="2"/>
    <x v="0"/>
    <s v="Obesity"/>
    <s v="Prediabetes"/>
  </r>
  <r>
    <s v="Id154"/>
    <n v="40.15"/>
    <n v="5.76"/>
    <s v="No"/>
    <x v="0"/>
    <x v="0"/>
    <n v="1"/>
    <x v="0"/>
    <s v="Obesity"/>
    <s v="Prediabetes"/>
  </r>
  <r>
    <s v="Id155"/>
    <n v="27.8"/>
    <n v="4.3600000000000003"/>
    <s v="No"/>
    <x v="0"/>
    <x v="1"/>
    <n v="1"/>
    <x v="0"/>
    <s v="Over Weight"/>
    <s v="Normal"/>
  </r>
  <r>
    <s v="Id156"/>
    <n v="45.81"/>
    <n v="4.76"/>
    <s v="Yes"/>
    <x v="0"/>
    <x v="1"/>
    <n v="1"/>
    <x v="0"/>
    <s v="Obesity"/>
    <s v="Normal"/>
  </r>
  <r>
    <s v="Id157"/>
    <n v="34.43"/>
    <n v="10.82"/>
    <s v="Yes"/>
    <x v="0"/>
    <x v="0"/>
    <n v="1"/>
    <x v="0"/>
    <s v="Obesity"/>
    <s v="Diabetes"/>
  </r>
  <r>
    <s v="Id158"/>
    <n v="41.33"/>
    <n v="4.01"/>
    <s v="Yes"/>
    <x v="0"/>
    <x v="0"/>
    <n v="0"/>
    <x v="0"/>
    <s v="Obesity"/>
    <s v="Normal"/>
  </r>
  <r>
    <s v="Id159"/>
    <n v="31.92"/>
    <n v="5.12"/>
    <s v="Yes"/>
    <x v="0"/>
    <x v="0"/>
    <n v="1"/>
    <x v="0"/>
    <s v="Obesity"/>
    <s v="Normal"/>
  </r>
  <r>
    <s v="Id160"/>
    <n v="39.799999999999997"/>
    <n v="10.54"/>
    <s v="Yes"/>
    <x v="0"/>
    <x v="0"/>
    <n v="2"/>
    <x v="0"/>
    <s v="Obesity"/>
    <s v="Diabetes"/>
  </r>
  <r>
    <s v="Id161"/>
    <n v="42.82"/>
    <n v="4.21"/>
    <s v="No"/>
    <x v="0"/>
    <x v="0"/>
    <n v="0"/>
    <x v="0"/>
    <s v="Obesity"/>
    <s v="Normal"/>
  </r>
  <r>
    <s v="Id162"/>
    <n v="33.630000000000003"/>
    <n v="5.42"/>
    <s v="No"/>
    <x v="0"/>
    <x v="0"/>
    <n v="0"/>
    <x v="0"/>
    <s v="Obesity"/>
    <s v="Normal"/>
  </r>
  <r>
    <s v="Id163"/>
    <n v="37.07"/>
    <n v="4.28"/>
    <s v="No"/>
    <x v="1"/>
    <x v="0"/>
    <n v="1"/>
    <x v="0"/>
    <s v="Obesity"/>
    <s v="Normal"/>
  </r>
  <r>
    <s v="Id164"/>
    <n v="35.625"/>
    <n v="8.9"/>
    <s v="No"/>
    <x v="0"/>
    <x v="0"/>
    <n v="0"/>
    <x v="0"/>
    <s v="Obesity"/>
    <s v="Diabetes"/>
  </r>
  <r>
    <s v="Id165"/>
    <n v="42.69"/>
    <n v="4.8899999999999997"/>
    <s v="No"/>
    <x v="0"/>
    <x v="1"/>
    <n v="1"/>
    <x v="0"/>
    <s v="Obesity"/>
    <s v="Normal"/>
  </r>
  <r>
    <s v="Id166"/>
    <n v="37.869999999999997"/>
    <n v="4.29"/>
    <s v="Yes"/>
    <x v="0"/>
    <x v="1"/>
    <n v="1"/>
    <x v="0"/>
    <s v="Obesity"/>
    <s v="Normal"/>
  </r>
  <r>
    <s v="Id167"/>
    <n v="40.61"/>
    <n v="8"/>
    <s v="Yes"/>
    <x v="0"/>
    <x v="0"/>
    <n v="1"/>
    <x v="0"/>
    <s v="Obesity"/>
    <s v="Diabetes"/>
  </r>
  <r>
    <s v="Id168"/>
    <n v="30.78"/>
    <n v="4.67"/>
    <s v="Yes"/>
    <x v="0"/>
    <x v="0"/>
    <n v="0"/>
    <x v="0"/>
    <s v="Obesity"/>
    <s v="Normal"/>
  </r>
  <r>
    <s v="Id169"/>
    <n v="49.49"/>
    <n v="4.5"/>
    <s v="No"/>
    <x v="0"/>
    <x v="0"/>
    <n v="0"/>
    <x v="0"/>
    <s v="Obesity"/>
    <s v="Normal"/>
  </r>
  <r>
    <s v="Id170"/>
    <n v="37.619999999999997"/>
    <n v="6.32"/>
    <s v="Yes"/>
    <x v="1"/>
    <x v="0"/>
    <n v="2"/>
    <x v="0"/>
    <s v="Obesity"/>
    <s v="Prediabetes"/>
  </r>
  <r>
    <s v="Id171"/>
    <n v="36.08"/>
    <n v="6.1"/>
    <s v="Yes"/>
    <x v="0"/>
    <x v="0"/>
    <n v="1"/>
    <x v="0"/>
    <s v="Obesity"/>
    <s v="Prediabetes"/>
  </r>
  <r>
    <s v="Id172"/>
    <n v="33.5"/>
    <n v="5.4"/>
    <s v="No"/>
    <x v="0"/>
    <x v="0"/>
    <n v="0"/>
    <x v="0"/>
    <s v="Obesity"/>
    <s v="Normal"/>
  </r>
  <r>
    <s v="Id173"/>
    <n v="47.46"/>
    <n v="6.24"/>
    <s v="Yes"/>
    <x v="0"/>
    <x v="0"/>
    <n v="1"/>
    <x v="0"/>
    <s v="Obesity"/>
    <s v="Prediabetes"/>
  </r>
  <r>
    <s v="Id174"/>
    <n v="49.24"/>
    <n v="4.45"/>
    <s v="No"/>
    <x v="0"/>
    <x v="0"/>
    <n v="0"/>
    <x v="0"/>
    <s v="Obesity"/>
    <s v="Normal"/>
  </r>
  <r>
    <s v="Id175"/>
    <n v="54.4"/>
    <n v="5.22"/>
    <s v="No"/>
    <x v="0"/>
    <x v="0"/>
    <n v="1"/>
    <x v="0"/>
    <s v="Obesity"/>
    <s v="Normal"/>
  </r>
  <r>
    <s v="Id176"/>
    <n v="35.53"/>
    <n v="4.6100000000000003"/>
    <s v="No"/>
    <x v="0"/>
    <x v="0"/>
    <n v="1"/>
    <x v="0"/>
    <s v="Obesity"/>
    <s v="Normal"/>
  </r>
  <r>
    <s v="Id177"/>
    <n v="39.729999999999997"/>
    <n v="6.24"/>
    <s v="No"/>
    <x v="0"/>
    <x v="0"/>
    <n v="0"/>
    <x v="0"/>
    <s v="Obesity"/>
    <s v="Prediabetes"/>
  </r>
  <r>
    <s v="Id178"/>
    <n v="35.68"/>
    <n v="10.039999999999999"/>
    <s v="No"/>
    <x v="0"/>
    <x v="0"/>
    <n v="0"/>
    <x v="0"/>
    <s v="Obesity"/>
    <s v="Diabetes"/>
  </r>
  <r>
    <s v="Id179"/>
    <n v="48.86"/>
    <n v="6.09"/>
    <s v="No"/>
    <x v="0"/>
    <x v="0"/>
    <n v="0"/>
    <x v="0"/>
    <s v="Obesity"/>
    <s v="Prediabetes"/>
  </r>
  <r>
    <s v="Id180"/>
    <n v="34.799999999999997"/>
    <n v="11.4"/>
    <s v="Yes"/>
    <x v="0"/>
    <x v="1"/>
    <n v="1"/>
    <x v="1"/>
    <s v="Obesity"/>
    <s v="Diabetes"/>
  </r>
  <r>
    <s v="Id181"/>
    <n v="32.49"/>
    <n v="4.29"/>
    <s v="No"/>
    <x v="0"/>
    <x v="1"/>
    <n v="1"/>
    <x v="0"/>
    <s v="Obesity"/>
    <s v="Normal"/>
  </r>
  <r>
    <s v="Id182"/>
    <n v="39"/>
    <n v="5.7"/>
    <s v="No"/>
    <x v="0"/>
    <x v="0"/>
    <n v="2"/>
    <x v="0"/>
    <s v="Obesity"/>
    <s v="Prediabetes"/>
  </r>
  <r>
    <s v="Id183"/>
    <n v="35.299999999999997"/>
    <n v="6.09"/>
    <s v="No"/>
    <x v="0"/>
    <x v="0"/>
    <n v="1"/>
    <x v="0"/>
    <s v="Obesity"/>
    <s v="Prediabetes"/>
  </r>
  <r>
    <s v="Id184"/>
    <n v="33.42"/>
    <n v="10.67"/>
    <s v="No"/>
    <x v="0"/>
    <x v="0"/>
    <n v="0"/>
    <x v="0"/>
    <s v="Obesity"/>
    <s v="Diabetes"/>
  </r>
  <r>
    <s v="Id185"/>
    <n v="37.18"/>
    <n v="6.75"/>
    <s v="Yes"/>
    <x v="0"/>
    <x v="0"/>
    <n v="2"/>
    <x v="0"/>
    <s v="Obesity"/>
    <s v="Diabetes"/>
  </r>
  <r>
    <s v="Id186"/>
    <n v="33.33"/>
    <n v="9.26"/>
    <s v="Yes"/>
    <x v="0"/>
    <x v="0"/>
    <n v="2"/>
    <x v="1"/>
    <s v="Obesity"/>
    <s v="Diabetes"/>
  </r>
  <r>
    <s v="Id187"/>
    <n v="53.21"/>
    <n v="4.2699999999999996"/>
    <s v="No"/>
    <x v="0"/>
    <x v="0"/>
    <n v="1"/>
    <x v="0"/>
    <s v="Obesity"/>
    <s v="Normal"/>
  </r>
  <r>
    <s v="Id188"/>
    <n v="38.729999999999997"/>
    <n v="11.51"/>
    <s v="No"/>
    <x v="0"/>
    <x v="0"/>
    <n v="2"/>
    <x v="0"/>
    <s v="Obesity"/>
    <s v="Diabetes"/>
  </r>
  <r>
    <s v="Id189"/>
    <n v="29.73"/>
    <n v="7.22"/>
    <s v="No"/>
    <x v="0"/>
    <x v="0"/>
    <n v="0"/>
    <x v="0"/>
    <s v="Over Weight"/>
    <s v="Diabetes"/>
  </r>
  <r>
    <s v="Id190"/>
    <n v="34.700000000000003"/>
    <n v="4.37"/>
    <s v="No"/>
    <x v="0"/>
    <x v="1"/>
    <n v="1"/>
    <x v="0"/>
    <s v="Obesity"/>
    <s v="Normal"/>
  </r>
  <r>
    <s v="Id191"/>
    <n v="38.28"/>
    <n v="11.56"/>
    <s v="Yes"/>
    <x v="0"/>
    <x v="0"/>
    <n v="1"/>
    <x v="0"/>
    <s v="Obesity"/>
    <s v="Diabetes"/>
  </r>
  <r>
    <s v="Id192"/>
    <n v="33.57"/>
    <n v="8.82"/>
    <s v="Yes"/>
    <x v="0"/>
    <x v="0"/>
    <n v="0"/>
    <x v="0"/>
    <s v="Obesity"/>
    <s v="Diabetes"/>
  </r>
  <r>
    <s v="Id193"/>
    <n v="52.06"/>
    <n v="4.6900000000000004"/>
    <s v="No"/>
    <x v="0"/>
    <x v="0"/>
    <n v="1"/>
    <x v="0"/>
    <s v="Obesity"/>
    <s v="Normal"/>
  </r>
  <r>
    <s v="Id194"/>
    <n v="38.17"/>
    <n v="4.53"/>
    <s v="No"/>
    <x v="1"/>
    <x v="0"/>
    <n v="1"/>
    <x v="0"/>
    <s v="Obesity"/>
    <s v="Normal"/>
  </r>
  <r>
    <s v="Id195"/>
    <n v="36.954999999999998"/>
    <n v="5.84"/>
    <s v="No"/>
    <x v="0"/>
    <x v="1"/>
    <n v="1"/>
    <x v="0"/>
    <s v="Obesity"/>
    <s v="Prediabetes"/>
  </r>
  <r>
    <s v="Id196"/>
    <n v="34.4"/>
    <n v="4.9000000000000004"/>
    <s v="No"/>
    <x v="0"/>
    <x v="1"/>
    <n v="1"/>
    <x v="0"/>
    <s v="Obesity"/>
    <s v="Normal"/>
  </r>
  <r>
    <s v="Id197"/>
    <n v="31.73"/>
    <n v="4.3"/>
    <s v="No"/>
    <x v="0"/>
    <x v="0"/>
    <n v="0"/>
    <x v="0"/>
    <s v="Obesity"/>
    <s v="Normal"/>
  </r>
  <r>
    <s v="Id198"/>
    <n v="36.64"/>
    <n v="11.34"/>
    <s v="No"/>
    <x v="0"/>
    <x v="0"/>
    <n v="0"/>
    <x v="0"/>
    <s v="Obesity"/>
    <s v="Diabetes"/>
  </r>
  <r>
    <s v="Id199"/>
    <n v="36.85"/>
    <n v="5.88"/>
    <s v="No"/>
    <x v="1"/>
    <x v="0"/>
    <n v="1"/>
    <x v="0"/>
    <s v="Obesity"/>
    <s v="Prediabetes"/>
  </r>
  <r>
    <s v="Id200"/>
    <n v="33.33"/>
    <n v="5.01"/>
    <s v="Yes"/>
    <x v="0"/>
    <x v="1"/>
    <n v="1"/>
    <x v="0"/>
    <s v="Obesity"/>
    <s v="Normal"/>
  </r>
  <r>
    <s v="Id201"/>
    <n v="39.14"/>
    <n v="4.4000000000000004"/>
    <s v="No"/>
    <x v="0"/>
    <x v="1"/>
    <n v="1"/>
    <x v="0"/>
    <s v="Obesity"/>
    <s v="Normal"/>
  </r>
  <r>
    <s v="Id202"/>
    <n v="32.9"/>
    <n v="6.26"/>
    <s v="Yes"/>
    <x v="0"/>
    <x v="0"/>
    <n v="0"/>
    <x v="0"/>
    <s v="Obesity"/>
    <s v="Prediabetes"/>
  </r>
  <r>
    <s v="Id203"/>
    <n v="29.78"/>
    <n v="10.27"/>
    <s v="Yes"/>
    <x v="0"/>
    <x v="1"/>
    <n v="1"/>
    <x v="0"/>
    <s v="Over Weight"/>
    <s v="Diabetes"/>
  </r>
  <r>
    <s v="Id204"/>
    <n v="32.78"/>
    <n v="5.27"/>
    <s v="No"/>
    <x v="0"/>
    <x v="0"/>
    <n v="0"/>
    <x v="0"/>
    <s v="Obesity"/>
    <s v="Normal"/>
  </r>
  <r>
    <s v="Id205"/>
    <n v="41.65"/>
    <n v="10.73"/>
    <s v="Yes"/>
    <x v="0"/>
    <x v="0"/>
    <n v="0"/>
    <x v="0"/>
    <s v="Obesity"/>
    <s v="Diabetes"/>
  </r>
  <r>
    <s v="Id206"/>
    <n v="50.79"/>
    <n v="4.45"/>
    <s v="No"/>
    <x v="0"/>
    <x v="0"/>
    <n v="1"/>
    <x v="0"/>
    <s v="Obesity"/>
    <s v="Normal"/>
  </r>
  <r>
    <s v="Id207"/>
    <n v="35.43"/>
    <n v="5.25"/>
    <s v="Yes"/>
    <x v="0"/>
    <x v="0"/>
    <n v="0"/>
    <x v="0"/>
    <s v="Obesity"/>
    <s v="Normal"/>
  </r>
  <r>
    <s v="Id208"/>
    <n v="35.25"/>
    <n v="9.51"/>
    <s v="No"/>
    <x v="0"/>
    <x v="0"/>
    <n v="0"/>
    <x v="0"/>
    <s v="Obesity"/>
    <s v="Diabetes"/>
  </r>
  <r>
    <s v="Id209"/>
    <n v="36.85"/>
    <n v="11.12"/>
    <s v="No"/>
    <x v="0"/>
    <x v="0"/>
    <n v="0"/>
    <x v="0"/>
    <s v="Obesity"/>
    <s v="Diabetes"/>
  </r>
  <r>
    <s v="Id210"/>
    <n v="31.02"/>
    <n v="4.5599999999999996"/>
    <s v="No"/>
    <x v="1"/>
    <x v="0"/>
    <n v="1"/>
    <x v="0"/>
    <s v="Obesity"/>
    <s v="Normal"/>
  </r>
  <r>
    <s v="Id211"/>
    <n v="35.6"/>
    <n v="4.0199999999999996"/>
    <s v="Yes"/>
    <x v="1"/>
    <x v="0"/>
    <n v="2"/>
    <x v="0"/>
    <s v="Obesity"/>
    <s v="Normal"/>
  </r>
  <r>
    <s v="Id212"/>
    <n v="34.39"/>
    <n v="8.7200000000000006"/>
    <s v="No"/>
    <x v="0"/>
    <x v="0"/>
    <n v="0"/>
    <x v="0"/>
    <s v="Obesity"/>
    <s v="Diabetes"/>
  </r>
  <r>
    <s v="Id213"/>
    <n v="29.06"/>
    <n v="6.25"/>
    <s v="Yes"/>
    <x v="0"/>
    <x v="0"/>
    <n v="1"/>
    <x v="0"/>
    <s v="Over Weight"/>
    <s v="Prediabetes"/>
  </r>
  <r>
    <s v="Id214"/>
    <n v="35.799999999999997"/>
    <n v="7.32"/>
    <s v="No"/>
    <x v="0"/>
    <x v="0"/>
    <n v="2"/>
    <x v="0"/>
    <s v="Obesity"/>
    <s v="Diabetes"/>
  </r>
  <r>
    <s v="Id215"/>
    <n v="49.8"/>
    <n v="4.24"/>
    <s v="No"/>
    <x v="0"/>
    <x v="0"/>
    <n v="1"/>
    <x v="0"/>
    <s v="Obesity"/>
    <s v="Normal"/>
  </r>
  <r>
    <s v="Id216"/>
    <n v="35.71"/>
    <n v="6.84"/>
    <s v="No"/>
    <x v="0"/>
    <x v="0"/>
    <n v="2"/>
    <x v="0"/>
    <s v="Obesity"/>
    <s v="Diabetes"/>
  </r>
  <r>
    <s v="Id217"/>
    <n v="30.8"/>
    <n v="5.23"/>
    <s v="Yes"/>
    <x v="0"/>
    <x v="0"/>
    <n v="1"/>
    <x v="0"/>
    <s v="Obesity"/>
    <s v="Normal"/>
  </r>
  <r>
    <s v="Id218"/>
    <n v="33.69"/>
    <n v="9.68"/>
    <s v="No"/>
    <x v="0"/>
    <x v="0"/>
    <n v="0"/>
    <x v="0"/>
    <s v="Obesity"/>
    <s v="Diabetes"/>
  </r>
  <r>
    <s v="Id219"/>
    <n v="42.27"/>
    <n v="6.05"/>
    <s v="Yes"/>
    <x v="0"/>
    <x v="0"/>
    <n v="1"/>
    <x v="0"/>
    <s v="Obesity"/>
    <s v="Prediabetes"/>
  </r>
  <r>
    <s v="Id220"/>
    <n v="53.25"/>
    <n v="6.11"/>
    <s v="Yes"/>
    <x v="0"/>
    <x v="1"/>
    <n v="1"/>
    <x v="0"/>
    <s v="Obesity"/>
    <s v="Prediabetes"/>
  </r>
  <r>
    <s v="Id221"/>
    <n v="26.8"/>
    <n v="10.93"/>
    <s v="Yes"/>
    <x v="0"/>
    <x v="0"/>
    <n v="0"/>
    <x v="1"/>
    <s v="Over Weight"/>
    <s v="Diabetes"/>
  </r>
  <r>
    <s v="Id222"/>
    <n v="28.5"/>
    <n v="5.12"/>
    <s v="No"/>
    <x v="0"/>
    <x v="0"/>
    <n v="1"/>
    <x v="0"/>
    <s v="Over Weight"/>
    <s v="Normal"/>
  </r>
  <r>
    <s v="Id223"/>
    <n v="22.895"/>
    <n v="5.72"/>
    <s v="No"/>
    <x v="0"/>
    <x v="0"/>
    <n v="0"/>
    <x v="0"/>
    <s v="Healthy Weight"/>
    <s v="Prediabetes"/>
  </r>
  <r>
    <s v="Id224"/>
    <n v="34.06"/>
    <n v="11.83"/>
    <s v="Yes"/>
    <x v="0"/>
    <x v="0"/>
    <n v="1"/>
    <x v="0"/>
    <s v="Obesity"/>
    <s v="Diabetes"/>
  </r>
  <r>
    <s v="Id225"/>
    <n v="36.409999999999997"/>
    <n v="4.55"/>
    <s v="No"/>
    <x v="0"/>
    <x v="0"/>
    <n v="0"/>
    <x v="0"/>
    <s v="Obesity"/>
    <s v="Normal"/>
  </r>
  <r>
    <s v="Id226"/>
    <n v="52.3"/>
    <n v="4.87"/>
    <s v="Yes"/>
    <x v="0"/>
    <x v="1"/>
    <n v="1"/>
    <x v="0"/>
    <s v="Obesity"/>
    <s v="Normal"/>
  </r>
  <r>
    <s v="Id227"/>
    <n v="52.66"/>
    <n v="4.45"/>
    <s v="No"/>
    <x v="0"/>
    <x v="0"/>
    <n v="1"/>
    <x v="0"/>
    <s v="Obesity"/>
    <s v="Normal"/>
  </r>
  <r>
    <s v="Id228"/>
    <n v="29.57"/>
    <n v="9.42"/>
    <s v="Yes"/>
    <x v="0"/>
    <x v="0"/>
    <n v="0"/>
    <x v="0"/>
    <s v="Over Weight"/>
    <s v="Diabetes"/>
  </r>
  <r>
    <s v="Id229"/>
    <n v="36.99"/>
    <n v="5.37"/>
    <s v="Yes"/>
    <x v="0"/>
    <x v="1"/>
    <n v="1"/>
    <x v="0"/>
    <s v="Obesity"/>
    <s v="Normal"/>
  </r>
  <r>
    <s v="Id230"/>
    <n v="31.4"/>
    <n v="4.5999999999999996"/>
    <s v="Yes"/>
    <x v="0"/>
    <x v="0"/>
    <n v="1"/>
    <x v="0"/>
    <s v="Obesity"/>
    <s v="Normal"/>
  </r>
  <r>
    <s v="Id231"/>
    <n v="34.9"/>
    <n v="6.22"/>
    <s v="No"/>
    <x v="0"/>
    <x v="1"/>
    <n v="1"/>
    <x v="0"/>
    <s v="Obesity"/>
    <s v="Prediabetes"/>
  </r>
  <r>
    <s v="Id232"/>
    <n v="31.13"/>
    <n v="4.5199999999999996"/>
    <s v="Yes"/>
    <x v="0"/>
    <x v="0"/>
    <n v="1"/>
    <x v="0"/>
    <s v="Obesity"/>
    <s v="Normal"/>
  </r>
  <r>
    <s v="Id233"/>
    <n v="34.799999999999997"/>
    <n v="6.18"/>
    <s v="No"/>
    <x v="0"/>
    <x v="1"/>
    <n v="1"/>
    <x v="0"/>
    <s v="Obesity"/>
    <s v="Prediabetes"/>
  </r>
  <r>
    <s v="Id234"/>
    <n v="31.68"/>
    <n v="4.4000000000000004"/>
    <s v="No"/>
    <x v="0"/>
    <x v="0"/>
    <n v="0"/>
    <x v="0"/>
    <s v="Obesity"/>
    <s v="Normal"/>
  </r>
  <r>
    <s v="Id235"/>
    <n v="33.534999999999997"/>
    <n v="6.23"/>
    <s v="No"/>
    <x v="1"/>
    <x v="0"/>
    <n v="1"/>
    <x v="0"/>
    <s v="Obesity"/>
    <s v="Prediabetes"/>
  </r>
  <r>
    <s v="Id236"/>
    <n v="31.92"/>
    <n v="5.33"/>
    <s v="Yes"/>
    <x v="0"/>
    <x v="0"/>
    <n v="0"/>
    <x v="0"/>
    <s v="Obesity"/>
    <s v="Normal"/>
  </r>
  <r>
    <s v="Id237"/>
    <n v="32.700000000000003"/>
    <n v="4.09"/>
    <s v="No"/>
    <x v="0"/>
    <x v="0"/>
    <n v="1"/>
    <x v="0"/>
    <s v="Obesity"/>
    <s v="Normal"/>
  </r>
  <r>
    <s v="Id238"/>
    <n v="41.25"/>
    <n v="5.19"/>
    <s v="No"/>
    <x v="0"/>
    <x v="0"/>
    <n v="0"/>
    <x v="0"/>
    <s v="Obesity"/>
    <s v="Normal"/>
  </r>
  <r>
    <s v="Id239"/>
    <n v="33.11"/>
    <n v="4.12"/>
    <s v="No"/>
    <x v="0"/>
    <x v="1"/>
    <n v="1"/>
    <x v="0"/>
    <s v="Obesity"/>
    <s v="Normal"/>
  </r>
  <r>
    <s v="Id240"/>
    <n v="36.159999999999997"/>
    <n v="5.0999999999999996"/>
    <s v="No"/>
    <x v="0"/>
    <x v="0"/>
    <n v="1"/>
    <x v="0"/>
    <s v="Obesity"/>
    <s v="Normal"/>
  </r>
  <r>
    <s v="Id241"/>
    <n v="33.72"/>
    <n v="6.21"/>
    <s v="Yes"/>
    <x v="0"/>
    <x v="1"/>
    <n v="1"/>
    <x v="0"/>
    <s v="Obesity"/>
    <s v="Prediabetes"/>
  </r>
  <r>
    <s v="Id242"/>
    <n v="37.74"/>
    <n v="9.5299999999999994"/>
    <s v="Yes"/>
    <x v="0"/>
    <x v="0"/>
    <n v="1"/>
    <x v="0"/>
    <s v="Obesity"/>
    <s v="Diabetes"/>
  </r>
  <r>
    <s v="Id243"/>
    <n v="48.75"/>
    <n v="4.6399999999999997"/>
    <s v="Yes"/>
    <x v="0"/>
    <x v="0"/>
    <n v="1"/>
    <x v="0"/>
    <s v="Obesity"/>
    <s v="Normal"/>
  </r>
  <r>
    <s v="Id244"/>
    <n v="31.065000000000001"/>
    <n v="5.05"/>
    <s v="No"/>
    <x v="0"/>
    <x v="0"/>
    <n v="1"/>
    <x v="0"/>
    <s v="Obesity"/>
    <s v="Normal"/>
  </r>
  <r>
    <s v="Id245"/>
    <n v="23.55"/>
    <n v="10.38"/>
    <s v="No"/>
    <x v="0"/>
    <x v="0"/>
    <n v="0"/>
    <x v="0"/>
    <s v="Healthy Weight"/>
    <s v="Diabetes"/>
  </r>
  <r>
    <s v="Id246"/>
    <n v="30.18"/>
    <n v="8.31"/>
    <s v="Yes"/>
    <x v="0"/>
    <x v="0"/>
    <n v="1"/>
    <x v="0"/>
    <s v="Obesity"/>
    <s v="Diabetes"/>
  </r>
  <r>
    <s v="Id247"/>
    <n v="29.94"/>
    <n v="7.59"/>
    <s v="No"/>
    <x v="0"/>
    <x v="0"/>
    <n v="0"/>
    <x v="0"/>
    <s v="Obesity"/>
    <s v="Diabetes"/>
  </r>
  <r>
    <s v="Id248"/>
    <n v="31.4"/>
    <n v="5.49"/>
    <s v="No"/>
    <x v="0"/>
    <x v="0"/>
    <n v="0"/>
    <x v="0"/>
    <s v="Obesity"/>
    <s v="Normal"/>
  </r>
  <r>
    <s v="Id249"/>
    <n v="53.06"/>
    <n v="11.68"/>
    <s v="No"/>
    <x v="0"/>
    <x v="0"/>
    <n v="0"/>
    <x v="0"/>
    <s v="Obesity"/>
    <s v="Diabetes"/>
  </r>
  <r>
    <s v="Id250"/>
    <n v="30.25"/>
    <n v="4.1900000000000004"/>
    <s v="No"/>
    <x v="0"/>
    <x v="0"/>
    <n v="2"/>
    <x v="0"/>
    <s v="Obesity"/>
    <s v="Normal"/>
  </r>
  <r>
    <s v="Id251"/>
    <n v="46.68"/>
    <n v="4.01"/>
    <s v="No"/>
    <x v="0"/>
    <x v="0"/>
    <n v="0"/>
    <x v="0"/>
    <s v="Obesity"/>
    <s v="Normal"/>
  </r>
  <r>
    <s v="Id252"/>
    <n v="30.4"/>
    <n v="5.91"/>
    <s v="No"/>
    <x v="1"/>
    <x v="0"/>
    <n v="2"/>
    <x v="0"/>
    <s v="Obesity"/>
    <s v="Prediabetes"/>
  </r>
  <r>
    <s v="Id253"/>
    <n v="30.2"/>
    <n v="4.47"/>
    <s v="Yes"/>
    <x v="0"/>
    <x v="1"/>
    <n v="1"/>
    <x v="0"/>
    <s v="Obesity"/>
    <s v="Normal"/>
  </r>
  <r>
    <s v="Id254"/>
    <n v="51.18"/>
    <n v="4.5599999999999996"/>
    <s v="Yes"/>
    <x v="1"/>
    <x v="0"/>
    <n v="2"/>
    <x v="0"/>
    <s v="Obesity"/>
    <s v="Normal"/>
  </r>
  <r>
    <s v="Id255"/>
    <n v="22.18"/>
    <n v="9.9"/>
    <s v="No"/>
    <x v="0"/>
    <x v="0"/>
    <n v="0"/>
    <x v="0"/>
    <s v="Healthy Weight"/>
    <s v="Diabetes"/>
  </r>
  <r>
    <s v="Id256"/>
    <n v="31.92"/>
    <n v="5.1100000000000003"/>
    <s v="No"/>
    <x v="0"/>
    <x v="1"/>
    <n v="1"/>
    <x v="0"/>
    <s v="Obesity"/>
    <s v="Normal"/>
  </r>
  <r>
    <s v="Id257"/>
    <n v="31.73"/>
    <n v="5.73"/>
    <s v="No"/>
    <x v="1"/>
    <x v="0"/>
    <n v="1"/>
    <x v="0"/>
    <s v="Obesity"/>
    <s v="Prediabetes"/>
  </r>
  <r>
    <s v="Id258"/>
    <n v="45.52"/>
    <n v="6.04"/>
    <s v="No"/>
    <x v="0"/>
    <x v="1"/>
    <n v="1"/>
    <x v="0"/>
    <s v="Obesity"/>
    <s v="Prediabetes"/>
  </r>
  <r>
    <s v="Id259"/>
    <n v="52.81"/>
    <n v="5.19"/>
    <s v="No"/>
    <x v="0"/>
    <x v="1"/>
    <n v="1"/>
    <x v="0"/>
    <s v="Obesity"/>
    <s v="Normal"/>
  </r>
  <r>
    <s v="Id260"/>
    <n v="33.58"/>
    <n v="5.56"/>
    <s v="No"/>
    <x v="0"/>
    <x v="0"/>
    <n v="1"/>
    <x v="0"/>
    <s v="Obesity"/>
    <s v="Normal"/>
  </r>
  <r>
    <s v="Id261"/>
    <n v="30.684999999999999"/>
    <n v="8.23"/>
    <s v="No"/>
    <x v="0"/>
    <x v="0"/>
    <n v="0"/>
    <x v="0"/>
    <s v="Obesity"/>
    <s v="Diabetes"/>
  </r>
  <r>
    <s v="Id262"/>
    <n v="37.524999999999999"/>
    <n v="9.0299999999999994"/>
    <s v="Yes"/>
    <x v="0"/>
    <x v="0"/>
    <n v="2"/>
    <x v="1"/>
    <s v="Obesity"/>
    <s v="Diabetes"/>
  </r>
  <r>
    <s v="Id263"/>
    <n v="34.5"/>
    <n v="4.07"/>
    <s v="Yes"/>
    <x v="0"/>
    <x v="0"/>
    <n v="0"/>
    <x v="0"/>
    <s v="Obesity"/>
    <s v="Normal"/>
  </r>
  <r>
    <s v="Id264"/>
    <n v="28.16"/>
    <n v="5.77"/>
    <s v="No"/>
    <x v="0"/>
    <x v="0"/>
    <n v="2"/>
    <x v="0"/>
    <s v="Over Weight"/>
    <s v="Prediabetes"/>
  </r>
  <r>
    <s v="Id265"/>
    <n v="30.02"/>
    <n v="5.98"/>
    <s v="No"/>
    <x v="0"/>
    <x v="1"/>
    <n v="1"/>
    <x v="0"/>
    <s v="Obesity"/>
    <s v="Prediabetes"/>
  </r>
  <r>
    <s v="Id266"/>
    <n v="37.82"/>
    <n v="6.01"/>
    <s v="No"/>
    <x v="0"/>
    <x v="0"/>
    <n v="0"/>
    <x v="0"/>
    <s v="Obesity"/>
    <s v="Prediabetes"/>
  </r>
  <r>
    <s v="Id267"/>
    <n v="33.14"/>
    <n v="5.67"/>
    <s v="Yes"/>
    <x v="0"/>
    <x v="0"/>
    <n v="0"/>
    <x v="0"/>
    <s v="Obesity"/>
    <s v="Normal"/>
  </r>
  <r>
    <s v="Id268"/>
    <n v="25.14"/>
    <n v="6.02"/>
    <s v="Yes"/>
    <x v="0"/>
    <x v="1"/>
    <n v="1"/>
    <x v="0"/>
    <s v="Over Weight"/>
    <s v="Prediabetes"/>
  </r>
  <r>
    <s v="Id269"/>
    <n v="20.18"/>
    <n v="11.19"/>
    <s v="No"/>
    <x v="0"/>
    <x v="0"/>
    <n v="0"/>
    <x v="0"/>
    <s v="Healthy Weight"/>
    <s v="Diabetes"/>
  </r>
  <r>
    <s v="Id270"/>
    <n v="44.36"/>
    <n v="5.1100000000000003"/>
    <s v="No"/>
    <x v="0"/>
    <x v="0"/>
    <n v="0"/>
    <x v="0"/>
    <s v="Obesity"/>
    <s v="Normal"/>
  </r>
  <r>
    <s v="Id271"/>
    <n v="23.82"/>
    <n v="10.85"/>
    <s v="Yes"/>
    <x v="0"/>
    <x v="0"/>
    <n v="0"/>
    <x v="0"/>
    <s v="Healthy Weight"/>
    <s v="Diabetes"/>
  </r>
  <r>
    <s v="Id272"/>
    <n v="45"/>
    <n v="5.24"/>
    <s v="Yes"/>
    <x v="0"/>
    <x v="0"/>
    <n v="1"/>
    <x v="0"/>
    <s v="Obesity"/>
    <s v="Normal"/>
  </r>
  <r>
    <s v="Id273"/>
    <n v="26.62"/>
    <n v="10.08"/>
    <s v="No"/>
    <x v="0"/>
    <x v="0"/>
    <n v="0"/>
    <x v="0"/>
    <s v="Over Weight"/>
    <s v="Diabetes"/>
  </r>
  <r>
    <s v="Id274"/>
    <n v="32.67"/>
    <n v="10.97"/>
    <s v="Yes"/>
    <x v="0"/>
    <x v="0"/>
    <n v="0"/>
    <x v="0"/>
    <s v="Obesity"/>
    <s v="Diabetes"/>
  </r>
  <r>
    <s v="Id275"/>
    <n v="44.44"/>
    <n v="4.9000000000000004"/>
    <s v="Yes"/>
    <x v="0"/>
    <x v="0"/>
    <n v="1"/>
    <x v="0"/>
    <s v="Obesity"/>
    <s v="Normal"/>
  </r>
  <r>
    <s v="Id276"/>
    <n v="28.31"/>
    <n v="5.33"/>
    <s v="No"/>
    <x v="0"/>
    <x v="0"/>
    <n v="0"/>
    <x v="0"/>
    <s v="Over Weight"/>
    <s v="Normal"/>
  </r>
  <r>
    <s v="Id277"/>
    <n v="25.05"/>
    <n v="4.6100000000000003"/>
    <s v="No"/>
    <x v="0"/>
    <x v="0"/>
    <n v="2"/>
    <x v="0"/>
    <s v="Over Weight"/>
    <s v="Normal"/>
  </r>
  <r>
    <s v="Id278"/>
    <n v="28.34"/>
    <n v="8.18"/>
    <s v="No"/>
    <x v="0"/>
    <x v="0"/>
    <n v="0"/>
    <x v="0"/>
    <s v="Over Weight"/>
    <s v="Diabetes"/>
  </r>
  <r>
    <s v="Id279"/>
    <n v="17.765000000000001"/>
    <n v="5.62"/>
    <s v="No"/>
    <x v="0"/>
    <x v="0"/>
    <n v="0"/>
    <x v="0"/>
    <s v="Under Weight"/>
    <s v="Normal"/>
  </r>
  <r>
    <s v="Id280"/>
    <n v="36.119999999999997"/>
    <n v="5.82"/>
    <s v="No"/>
    <x v="0"/>
    <x v="0"/>
    <n v="0"/>
    <x v="0"/>
    <s v="Obesity"/>
    <s v="Prediabetes"/>
  </r>
  <r>
    <s v="Id281"/>
    <n v="23.19"/>
    <n v="7.66"/>
    <s v="No"/>
    <x v="0"/>
    <x v="0"/>
    <n v="0"/>
    <x v="0"/>
    <s v="Healthy Weight"/>
    <s v="Diabetes"/>
  </r>
  <r>
    <s v="Id282"/>
    <n v="35.99"/>
    <n v="4.2300000000000004"/>
    <s v="No"/>
    <x v="0"/>
    <x v="0"/>
    <n v="0"/>
    <x v="0"/>
    <s v="Obesity"/>
    <s v="Normal"/>
  </r>
  <r>
    <s v="Id283"/>
    <n v="30.25"/>
    <n v="5.58"/>
    <s v="No"/>
    <x v="0"/>
    <x v="1"/>
    <n v="1"/>
    <x v="0"/>
    <s v="Obesity"/>
    <s v="Normal"/>
  </r>
  <r>
    <s v="Id284"/>
    <n v="26.24"/>
    <n v="6.26"/>
    <s v="Yes"/>
    <x v="0"/>
    <x v="0"/>
    <n v="0"/>
    <x v="0"/>
    <s v="Over Weight"/>
    <s v="Prediabetes"/>
  </r>
  <r>
    <s v="Id285"/>
    <n v="31.36"/>
    <n v="10.6"/>
    <s v="Yes"/>
    <x v="0"/>
    <x v="0"/>
    <n v="0"/>
    <x v="0"/>
    <s v="Obesity"/>
    <s v="Diabetes"/>
  </r>
  <r>
    <s v="Id286"/>
    <n v="25.69"/>
    <n v="4.78"/>
    <s v="Yes"/>
    <x v="0"/>
    <x v="0"/>
    <n v="0"/>
    <x v="0"/>
    <s v="Over Weight"/>
    <s v="Normal"/>
  </r>
  <r>
    <s v="Id287"/>
    <n v="25.46"/>
    <n v="6.03"/>
    <s v="No"/>
    <x v="0"/>
    <x v="0"/>
    <n v="2"/>
    <x v="0"/>
    <s v="Over Weight"/>
    <s v="Prediabetes"/>
  </r>
  <r>
    <s v="Id288"/>
    <n v="31.83"/>
    <n v="11.55"/>
    <s v="Yes"/>
    <x v="0"/>
    <x v="0"/>
    <n v="1"/>
    <x v="0"/>
    <s v="Obesity"/>
    <s v="Diabetes"/>
  </r>
  <r>
    <s v="Id289"/>
    <n v="24.43"/>
    <n v="7.59"/>
    <s v="Yes"/>
    <x v="0"/>
    <x v="0"/>
    <n v="1"/>
    <x v="0"/>
    <s v="Healthy Weight"/>
    <s v="Diabetes"/>
  </r>
  <r>
    <s v="Id290"/>
    <n v="41.9"/>
    <n v="4.26"/>
    <s v="No"/>
    <x v="0"/>
    <x v="0"/>
    <n v="0"/>
    <x v="0"/>
    <s v="Obesity"/>
    <s v="Normal"/>
  </r>
  <r>
    <s v="Id291"/>
    <n v="22.88"/>
    <n v="5.9"/>
    <s v="Yes"/>
    <x v="0"/>
    <x v="1"/>
    <n v="1"/>
    <x v="0"/>
    <s v="Healthy Weight"/>
    <s v="Prediabetes"/>
  </r>
  <r>
    <s v="Id292"/>
    <n v="29.734999999999999"/>
    <n v="7.79"/>
    <s v="No"/>
    <x v="0"/>
    <x v="0"/>
    <n v="0"/>
    <x v="1"/>
    <s v="Over Weight"/>
    <s v="Diabetes"/>
  </r>
  <r>
    <s v="Id293"/>
    <n v="40.74"/>
    <n v="5.28"/>
    <s v="No"/>
    <x v="0"/>
    <x v="1"/>
    <n v="1"/>
    <x v="0"/>
    <s v="Obesity"/>
    <s v="Normal"/>
  </r>
  <r>
    <s v="Id294"/>
    <n v="24.14"/>
    <n v="5.87"/>
    <s v="No"/>
    <x v="0"/>
    <x v="0"/>
    <n v="2"/>
    <x v="0"/>
    <s v="Healthy Weight"/>
    <s v="Prediabetes"/>
  </r>
  <r>
    <s v="Id295"/>
    <n v="25.15"/>
    <n v="9.08"/>
    <s v="Yes"/>
    <x v="0"/>
    <x v="0"/>
    <n v="1"/>
    <x v="0"/>
    <s v="Over Weight"/>
    <s v="Diabetes"/>
  </r>
  <r>
    <s v="Id296"/>
    <n v="28.71"/>
    <n v="5.2"/>
    <s v="No"/>
    <x v="0"/>
    <x v="0"/>
    <n v="1"/>
    <x v="0"/>
    <s v="Over Weight"/>
    <s v="Normal"/>
  </r>
  <r>
    <s v="Id297"/>
    <n v="23"/>
    <n v="5.48"/>
    <s v="No"/>
    <x v="0"/>
    <x v="0"/>
    <n v="0"/>
    <x v="0"/>
    <s v="Healthy Weight"/>
    <s v="Normal"/>
  </r>
  <r>
    <s v="Id298"/>
    <n v="36.86"/>
    <n v="11.95"/>
    <s v="No"/>
    <x v="0"/>
    <x v="0"/>
    <n v="0"/>
    <x v="1"/>
    <s v="Obesity"/>
    <s v="Diabetes"/>
  </r>
  <r>
    <s v="Id299"/>
    <n v="24.25"/>
    <n v="8.6999999999999993"/>
    <s v="Yes"/>
    <x v="0"/>
    <x v="0"/>
    <n v="1"/>
    <x v="0"/>
    <s v="Healthy Weight"/>
    <s v="Diabetes"/>
  </r>
  <r>
    <s v="Id300"/>
    <n v="23.85"/>
    <n v="7.84"/>
    <s v="No"/>
    <x v="0"/>
    <x v="0"/>
    <n v="0"/>
    <x v="0"/>
    <s v="Healthy Weight"/>
    <s v="Diabetes"/>
  </r>
  <r>
    <s v="Id301"/>
    <n v="40.020000000000003"/>
    <n v="5.19"/>
    <s v="Yes"/>
    <x v="0"/>
    <x v="0"/>
    <n v="1"/>
    <x v="0"/>
    <s v="Obesity"/>
    <s v="Normal"/>
  </r>
  <r>
    <s v="Id302"/>
    <n v="19.170000000000002"/>
    <n v="8.41"/>
    <s v="No"/>
    <x v="0"/>
    <x v="0"/>
    <n v="0"/>
    <x v="0"/>
    <s v="Healthy Weight"/>
    <s v="Diabetes"/>
  </r>
  <r>
    <s v="Id303"/>
    <n v="43.53"/>
    <n v="5.86"/>
    <s v="Yes"/>
    <x v="1"/>
    <x v="0"/>
    <n v="2"/>
    <x v="0"/>
    <s v="Obesity"/>
    <s v="Prediabetes"/>
  </r>
  <r>
    <s v="Id304"/>
    <n v="46.06"/>
    <n v="4.18"/>
    <s v="No"/>
    <x v="1"/>
    <x v="0"/>
    <n v="1"/>
    <x v="0"/>
    <s v="Obesity"/>
    <s v="Normal"/>
  </r>
  <r>
    <s v="Id305"/>
    <n v="29.92"/>
    <n v="11.99"/>
    <s v="Yes"/>
    <x v="0"/>
    <x v="0"/>
    <n v="2"/>
    <x v="0"/>
    <s v="Obesity"/>
    <s v="Diabetes"/>
  </r>
  <r>
    <s v="Id306"/>
    <n v="28.46"/>
    <n v="4.8499999999999996"/>
    <s v="Yes"/>
    <x v="0"/>
    <x v="0"/>
    <n v="1"/>
    <x v="0"/>
    <s v="Over Weight"/>
    <s v="Normal"/>
  </r>
  <r>
    <s v="Id307"/>
    <n v="24.56"/>
    <n v="6.18"/>
    <s v="Yes"/>
    <x v="0"/>
    <x v="1"/>
    <n v="1"/>
    <x v="0"/>
    <s v="Healthy Weight"/>
    <s v="Prediabetes"/>
  </r>
  <r>
    <s v="Id308"/>
    <n v="41.19"/>
    <n v="6.37"/>
    <s v="No"/>
    <x v="0"/>
    <x v="0"/>
    <n v="0"/>
    <x v="0"/>
    <s v="Obesity"/>
    <s v="Prediabetes"/>
  </r>
  <r>
    <s v="Id309"/>
    <n v="18.63"/>
    <n v="9.81"/>
    <s v="Yes"/>
    <x v="0"/>
    <x v="0"/>
    <n v="2"/>
    <x v="0"/>
    <s v="Healthy Weight"/>
    <s v="Diabetes"/>
  </r>
  <r>
    <s v="Id310"/>
    <n v="26.26"/>
    <n v="11.8"/>
    <s v="Yes"/>
    <x v="0"/>
    <x v="0"/>
    <n v="1"/>
    <x v="0"/>
    <s v="Over Weight"/>
    <s v="Diabetes"/>
  </r>
  <r>
    <s v="Id311"/>
    <n v="22.37"/>
    <n v="5.86"/>
    <s v="Yes"/>
    <x v="0"/>
    <x v="1"/>
    <n v="1"/>
    <x v="0"/>
    <s v="Healthy Weight"/>
    <s v="Prediabetes"/>
  </r>
  <r>
    <s v="Id312"/>
    <n v="39.619999999999997"/>
    <n v="4.28"/>
    <s v="No"/>
    <x v="0"/>
    <x v="0"/>
    <n v="1"/>
    <x v="0"/>
    <s v="Obesity"/>
    <s v="Normal"/>
  </r>
  <r>
    <s v="Id313"/>
    <n v="18.329999999999998"/>
    <n v="4.16"/>
    <s v="Yes"/>
    <x v="0"/>
    <x v="0"/>
    <n v="0"/>
    <x v="0"/>
    <s v="Under Weight"/>
    <s v="Normal"/>
  </r>
  <r>
    <s v="Id314"/>
    <n v="17.11"/>
    <n v="4.9800000000000004"/>
    <s v="Yes"/>
    <x v="0"/>
    <x v="1"/>
    <n v="1"/>
    <x v="0"/>
    <s v="Under Weight"/>
    <s v="Normal"/>
  </r>
  <r>
    <s v="Id315"/>
    <n v="43.5"/>
    <n v="6.38"/>
    <s v="No"/>
    <x v="1"/>
    <x v="0"/>
    <n v="1"/>
    <x v="0"/>
    <s v="Obesity"/>
    <s v="Prediabetes"/>
  </r>
  <r>
    <s v="Id316"/>
    <n v="25.364999999999998"/>
    <n v="5.19"/>
    <s v="No"/>
    <x v="0"/>
    <x v="0"/>
    <n v="2"/>
    <x v="1"/>
    <s v="Over Weight"/>
    <s v="Normal"/>
  </r>
  <r>
    <s v="Id317"/>
    <n v="28.594999999999999"/>
    <n v="10.210000000000001"/>
    <s v="No"/>
    <x v="0"/>
    <x v="0"/>
    <n v="0"/>
    <x v="1"/>
    <s v="Over Weight"/>
    <s v="Diabetes"/>
  </r>
  <r>
    <s v="Id318"/>
    <n v="29.83"/>
    <n v="9.6999999999999993"/>
    <s v="Yes"/>
    <x v="0"/>
    <x v="1"/>
    <n v="1"/>
    <x v="0"/>
    <s v="Over Weight"/>
    <s v="Diabetes"/>
  </r>
  <r>
    <s v="Id319"/>
    <n v="24.7"/>
    <n v="10.25"/>
    <s v="No"/>
    <x v="0"/>
    <x v="0"/>
    <n v="3"/>
    <x v="1"/>
    <s v="Healthy Weight"/>
    <s v="Diabetes"/>
  </r>
  <r>
    <s v="Id320"/>
    <n v="17.940000000000001"/>
    <n v="9.77"/>
    <s v="No"/>
    <x v="0"/>
    <x v="0"/>
    <n v="0"/>
    <x v="0"/>
    <s v="Under Weight"/>
    <s v="Diabetes"/>
  </r>
  <r>
    <s v="Id321"/>
    <n v="21.08"/>
    <n v="4.83"/>
    <s v="No"/>
    <x v="0"/>
    <x v="1"/>
    <n v="1"/>
    <x v="0"/>
    <s v="Healthy Weight"/>
    <s v="Normal"/>
  </r>
  <r>
    <s v="Id322"/>
    <n v="37.715000000000003"/>
    <n v="10.86"/>
    <s v="Yes"/>
    <x v="0"/>
    <x v="0"/>
    <n v="0"/>
    <x v="1"/>
    <s v="Obesity"/>
    <s v="Diabetes"/>
  </r>
  <r>
    <s v="Id323"/>
    <n v="22.39"/>
    <n v="9.5299999999999994"/>
    <s v="Yes"/>
    <x v="0"/>
    <x v="0"/>
    <n v="0"/>
    <x v="0"/>
    <s v="Healthy Weight"/>
    <s v="Diabetes"/>
  </r>
  <r>
    <s v="Id324"/>
    <n v="28.78"/>
    <n v="5.68"/>
    <s v="No"/>
    <x v="0"/>
    <x v="0"/>
    <n v="0"/>
    <x v="0"/>
    <s v="Over Weight"/>
    <s v="Normal"/>
  </r>
  <r>
    <s v="Id325"/>
    <n v="18.329999999999998"/>
    <n v="5.57"/>
    <s v="Yes"/>
    <x v="0"/>
    <x v="0"/>
    <n v="0"/>
    <x v="0"/>
    <s v="Under Weight"/>
    <s v="Normal"/>
  </r>
  <r>
    <s v="Id326"/>
    <n v="26.39"/>
    <n v="4.58"/>
    <s v="Yes"/>
    <x v="0"/>
    <x v="0"/>
    <n v="1"/>
    <x v="0"/>
    <s v="Over Weight"/>
    <s v="Normal"/>
  </r>
  <r>
    <s v="Id327"/>
    <n v="19.260000000000002"/>
    <n v="8.9600000000000009"/>
    <s v="Yes"/>
    <x v="0"/>
    <x v="0"/>
    <n v="1"/>
    <x v="0"/>
    <s v="Healthy Weight"/>
    <s v="Diabetes"/>
  </r>
  <r>
    <s v="Id328"/>
    <n v="26.92"/>
    <n v="6.09"/>
    <s v="No"/>
    <x v="0"/>
    <x v="0"/>
    <n v="0"/>
    <x v="0"/>
    <s v="Over Weight"/>
    <s v="Prediabetes"/>
  </r>
  <r>
    <s v="Id329"/>
    <n v="19.73"/>
    <n v="4.3600000000000003"/>
    <s v="No"/>
    <x v="0"/>
    <x v="0"/>
    <n v="0"/>
    <x v="0"/>
    <s v="Healthy Weight"/>
    <s v="Normal"/>
  </r>
  <r>
    <s v="Id330"/>
    <n v="23.56"/>
    <n v="11.74"/>
    <s v="Yes"/>
    <x v="0"/>
    <x v="0"/>
    <n v="0"/>
    <x v="0"/>
    <s v="Healthy Weight"/>
    <s v="Diabetes"/>
  </r>
  <r>
    <s v="Id331"/>
    <n v="37.67"/>
    <n v="5.89"/>
    <s v="No"/>
    <x v="0"/>
    <x v="0"/>
    <n v="1"/>
    <x v="0"/>
    <s v="Obesity"/>
    <s v="Prediabetes"/>
  </r>
  <r>
    <s v="Id332"/>
    <n v="18.73"/>
    <n v="10.64"/>
    <s v="No"/>
    <x v="0"/>
    <x v="0"/>
    <n v="2"/>
    <x v="0"/>
    <s v="Healthy Weight"/>
    <s v="Diabetes"/>
  </r>
  <r>
    <s v="Id333"/>
    <n v="33.090000000000003"/>
    <n v="6.06"/>
    <s v="No"/>
    <x v="0"/>
    <x v="1"/>
    <n v="1"/>
    <x v="0"/>
    <s v="Obesity"/>
    <s v="Prediabetes"/>
  </r>
  <r>
    <s v="Id334"/>
    <n v="18.329999999999998"/>
    <n v="7.46"/>
    <s v="Yes"/>
    <x v="0"/>
    <x v="0"/>
    <n v="1"/>
    <x v="0"/>
    <s v="Under Weight"/>
    <s v="Diabetes"/>
  </r>
  <r>
    <s v="Id335"/>
    <n v="27.74"/>
    <n v="4.68"/>
    <s v="Yes"/>
    <x v="0"/>
    <x v="0"/>
    <n v="2"/>
    <x v="0"/>
    <s v="Over Weight"/>
    <s v="Normal"/>
  </r>
  <r>
    <s v="Id336"/>
    <n v="24.2"/>
    <n v="6.15"/>
    <s v="No"/>
    <x v="0"/>
    <x v="0"/>
    <n v="1"/>
    <x v="0"/>
    <s v="Healthy Weight"/>
    <s v="Prediabetes"/>
  </r>
  <r>
    <s v="Id337"/>
    <n v="22.03"/>
    <n v="4.28"/>
    <s v="Yes"/>
    <x v="0"/>
    <x v="0"/>
    <n v="0"/>
    <x v="0"/>
    <s v="Healthy Weight"/>
    <s v="Normal"/>
  </r>
  <r>
    <s v="Id338"/>
    <n v="26.885000000000002"/>
    <n v="9.86"/>
    <s v="No"/>
    <x v="0"/>
    <x v="0"/>
    <n v="3"/>
    <x v="0"/>
    <s v="Over Weight"/>
    <s v="Diabetes"/>
  </r>
  <r>
    <s v="Id339"/>
    <n v="16.36"/>
    <n v="11.19"/>
    <s v="No"/>
    <x v="0"/>
    <x v="0"/>
    <n v="0"/>
    <x v="0"/>
    <s v="Under Weight"/>
    <s v="Diabetes"/>
  </r>
  <r>
    <s v="Id340"/>
    <n v="32.299999999999997"/>
    <n v="4.8899999999999997"/>
    <s v="Yes"/>
    <x v="0"/>
    <x v="1"/>
    <n v="1"/>
    <x v="1"/>
    <s v="Obesity"/>
    <s v="Normal"/>
  </r>
  <r>
    <s v="Id341"/>
    <n v="16.05"/>
    <n v="4.3499999999999996"/>
    <s v="Yes"/>
    <x v="0"/>
    <x v="0"/>
    <n v="0"/>
    <x v="0"/>
    <s v="Under Weight"/>
    <s v="Normal"/>
  </r>
  <r>
    <s v="Id342"/>
    <n v="29.07"/>
    <n v="8.66"/>
    <s v="Yes"/>
    <x v="0"/>
    <x v="0"/>
    <n v="2"/>
    <x v="0"/>
    <s v="Over Weight"/>
    <s v="Diabetes"/>
  </r>
  <r>
    <s v="Id343"/>
    <n v="17.43"/>
    <n v="8.64"/>
    <s v="No"/>
    <x v="0"/>
    <x v="0"/>
    <n v="0"/>
    <x v="0"/>
    <s v="Under Weight"/>
    <s v="Diabetes"/>
  </r>
  <r>
    <s v="Id344"/>
    <n v="19.329999999999998"/>
    <n v="4.2699999999999996"/>
    <s v="No"/>
    <x v="0"/>
    <x v="0"/>
    <n v="0"/>
    <x v="0"/>
    <s v="Healthy Weight"/>
    <s v="Normal"/>
  </r>
  <r>
    <s v="Id345"/>
    <n v="30.52"/>
    <n v="4.21"/>
    <s v="No"/>
    <x v="0"/>
    <x v="0"/>
    <n v="1"/>
    <x v="0"/>
    <s v="Obesity"/>
    <s v="Normal"/>
  </r>
  <r>
    <s v="Id346"/>
    <n v="39.21"/>
    <n v="5.04"/>
    <s v="No"/>
    <x v="0"/>
    <x v="1"/>
    <n v="1"/>
    <x v="0"/>
    <s v="Obesity"/>
    <s v="Normal"/>
  </r>
  <r>
    <s v="Id347"/>
    <n v="26.98"/>
    <n v="5.21"/>
    <s v="Yes"/>
    <x v="0"/>
    <x v="0"/>
    <n v="2"/>
    <x v="0"/>
    <s v="Over Weight"/>
    <s v="Normal"/>
  </r>
  <r>
    <s v="Id348"/>
    <n v="25.84"/>
    <n v="8.83"/>
    <s v="No"/>
    <x v="0"/>
    <x v="0"/>
    <n v="0"/>
    <x v="1"/>
    <s v="Over Weight"/>
    <s v="Diabetes"/>
  </r>
  <r>
    <s v="Id349"/>
    <n v="28.31"/>
    <n v="8.4700000000000006"/>
    <s v="Yes"/>
    <x v="0"/>
    <x v="0"/>
    <n v="2"/>
    <x v="0"/>
    <s v="Over Weight"/>
    <s v="Diabetes"/>
  </r>
  <r>
    <s v="Id350"/>
    <n v="23.94"/>
    <n v="4.2"/>
    <s v="No"/>
    <x v="0"/>
    <x v="0"/>
    <n v="0"/>
    <x v="0"/>
    <s v="Healthy Weight"/>
    <s v="Normal"/>
  </r>
  <r>
    <s v="Id351"/>
    <n v="20.03"/>
    <n v="6.14"/>
    <s v="Yes"/>
    <x v="0"/>
    <x v="0"/>
    <n v="0"/>
    <x v="0"/>
    <s v="Healthy Weight"/>
    <s v="Prediabetes"/>
  </r>
  <r>
    <s v="Id352"/>
    <n v="41.42"/>
    <n v="6.07"/>
    <s v="No"/>
    <x v="0"/>
    <x v="0"/>
    <n v="0"/>
    <x v="1"/>
    <s v="Obesity"/>
    <s v="Prediabetes"/>
  </r>
  <r>
    <s v="Id353"/>
    <n v="36.67"/>
    <n v="10.210000000000001"/>
    <s v="No"/>
    <x v="0"/>
    <x v="0"/>
    <n v="0"/>
    <x v="1"/>
    <s v="Obesity"/>
    <s v="Diabetes"/>
  </r>
  <r>
    <s v="Id354"/>
    <n v="27.645"/>
    <n v="4.6900000000000004"/>
    <s v="No"/>
    <x v="0"/>
    <x v="0"/>
    <n v="0"/>
    <x v="1"/>
    <s v="Over Weight"/>
    <s v="Normal"/>
  </r>
  <r>
    <s v="Id355"/>
    <n v="22.72"/>
    <n v="5.71"/>
    <s v="No"/>
    <x v="0"/>
    <x v="0"/>
    <n v="0"/>
    <x v="0"/>
    <s v="Healthy Weight"/>
    <s v="Prediabetes"/>
  </r>
  <r>
    <s v="Id356"/>
    <n v="36.520000000000003"/>
    <n v="9.07"/>
    <s v="Yes"/>
    <x v="0"/>
    <x v="1"/>
    <n v="1"/>
    <x v="1"/>
    <s v="Obesity"/>
    <s v="Diabetes"/>
  </r>
  <r>
    <s v="Id357"/>
    <n v="33.96"/>
    <n v="4.99"/>
    <s v="No"/>
    <x v="0"/>
    <x v="0"/>
    <n v="0"/>
    <x v="0"/>
    <s v="Obesity"/>
    <s v="Normal"/>
  </r>
  <r>
    <s v="Id358"/>
    <n v="26.695"/>
    <n v="8.31"/>
    <s v="No"/>
    <x v="0"/>
    <x v="0"/>
    <n v="0"/>
    <x v="0"/>
    <s v="Over Weight"/>
    <s v="Diabetes"/>
  </r>
  <r>
    <s v="Id359"/>
    <n v="18.45"/>
    <n v="5.07"/>
    <s v="Yes"/>
    <x v="0"/>
    <x v="0"/>
    <n v="0"/>
    <x v="0"/>
    <s v="Under Weight"/>
    <s v="Normal"/>
  </r>
  <r>
    <s v="Id360"/>
    <n v="33.18"/>
    <n v="4.79"/>
    <s v="No"/>
    <x v="0"/>
    <x v="0"/>
    <n v="0"/>
    <x v="0"/>
    <s v="Obesity"/>
    <s v="Normal"/>
  </r>
  <r>
    <s v="Id361"/>
    <n v="36.1"/>
    <n v="11.39"/>
    <s v="Yes"/>
    <x v="0"/>
    <x v="0"/>
    <n v="2"/>
    <x v="1"/>
    <s v="Obesity"/>
    <s v="Diabetes"/>
  </r>
  <r>
    <s v="Id362"/>
    <n v="22.77"/>
    <n v="6"/>
    <s v="No"/>
    <x v="0"/>
    <x v="0"/>
    <n v="0"/>
    <x v="0"/>
    <s v="Healthy Weight"/>
    <s v="Prediabetes"/>
  </r>
  <r>
    <s v="Id363"/>
    <n v="21.24"/>
    <n v="5.13"/>
    <s v="No"/>
    <x v="0"/>
    <x v="0"/>
    <n v="0"/>
    <x v="0"/>
    <s v="Healthy Weight"/>
    <s v="Normal"/>
  </r>
  <r>
    <s v="Id364"/>
    <n v="17.600000000000001"/>
    <n v="5.26"/>
    <s v="Yes"/>
    <x v="0"/>
    <x v="0"/>
    <n v="0"/>
    <x v="0"/>
    <s v="Under Weight"/>
    <s v="Normal"/>
  </r>
  <r>
    <s v="Id365"/>
    <n v="26.29"/>
    <n v="6.84"/>
    <s v="No"/>
    <x v="0"/>
    <x v="0"/>
    <n v="0"/>
    <x v="0"/>
    <s v="Over Weight"/>
    <s v="Diabetes"/>
  </r>
  <r>
    <s v="Id366"/>
    <n v="35.31"/>
    <n v="9.0399999999999991"/>
    <s v="No"/>
    <x v="0"/>
    <x v="0"/>
    <n v="0"/>
    <x v="1"/>
    <s v="Obesity"/>
    <s v="Diabetes"/>
  </r>
  <r>
    <s v="Id367"/>
    <n v="27.04"/>
    <n v="4.0999999999999996"/>
    <s v="No"/>
    <x v="0"/>
    <x v="0"/>
    <n v="1"/>
    <x v="0"/>
    <s v="Over Weight"/>
    <s v="Normal"/>
  </r>
  <r>
    <s v="Id368"/>
    <n v="30.23"/>
    <n v="4.2300000000000004"/>
    <s v="Yes"/>
    <x v="0"/>
    <x v="1"/>
    <n v="1"/>
    <x v="0"/>
    <s v="Obesity"/>
    <s v="Normal"/>
  </r>
  <r>
    <s v="Id369"/>
    <n v="30.6"/>
    <n v="6.48"/>
    <s v="Yes"/>
    <x v="0"/>
    <x v="1"/>
    <n v="1"/>
    <x v="0"/>
    <s v="Obesity"/>
    <s v="Diabetes"/>
  </r>
  <r>
    <s v="Id370"/>
    <n v="26.8"/>
    <n v="5.53"/>
    <s v="No"/>
    <x v="0"/>
    <x v="0"/>
    <n v="1"/>
    <x v="0"/>
    <s v="Over Weight"/>
    <s v="Normal"/>
  </r>
  <r>
    <s v="Id371"/>
    <n v="16.86"/>
    <n v="4.07"/>
    <s v="Yes"/>
    <x v="0"/>
    <x v="0"/>
    <n v="0"/>
    <x v="0"/>
    <s v="Under Weight"/>
    <s v="Normal"/>
  </r>
  <r>
    <s v="Id372"/>
    <n v="16.3"/>
    <n v="5.51"/>
    <s v="No"/>
    <x v="0"/>
    <x v="0"/>
    <n v="1"/>
    <x v="0"/>
    <s v="Under Weight"/>
    <s v="Normal"/>
  </r>
  <r>
    <s v="Id373"/>
    <n v="29.81"/>
    <n v="11.66"/>
    <s v="No"/>
    <x v="0"/>
    <x v="0"/>
    <n v="0"/>
    <x v="0"/>
    <s v="Over Weight"/>
    <s v="Diabetes"/>
  </r>
  <r>
    <s v="Id374"/>
    <n v="16.329999999999998"/>
    <n v="7.26"/>
    <s v="Yes"/>
    <x v="0"/>
    <x v="0"/>
    <n v="0"/>
    <x v="0"/>
    <s v="Under Weight"/>
    <s v="Diabetes"/>
  </r>
  <r>
    <s v="Id375"/>
    <n v="16.37"/>
    <n v="4.79"/>
    <s v="Yes"/>
    <x v="0"/>
    <x v="0"/>
    <n v="0"/>
    <x v="0"/>
    <s v="Under Weight"/>
    <s v="Normal"/>
  </r>
  <r>
    <s v="Id376"/>
    <n v="22.42"/>
    <n v="4.68"/>
    <s v="Yes"/>
    <x v="0"/>
    <x v="0"/>
    <n v="1"/>
    <x v="1"/>
    <s v="Healthy Weight"/>
    <s v="Normal"/>
  </r>
  <r>
    <s v="Id377"/>
    <n v="31.35"/>
    <n v="4.33"/>
    <s v="Yes"/>
    <x v="0"/>
    <x v="1"/>
    <n v="1"/>
    <x v="1"/>
    <s v="Obesity"/>
    <s v="Normal"/>
  </r>
  <r>
    <s v="Id378"/>
    <n v="31.9"/>
    <n v="11.89"/>
    <s v="No"/>
    <x v="0"/>
    <x v="0"/>
    <n v="0"/>
    <x v="1"/>
    <s v="Obesity"/>
    <s v="Diabetes"/>
  </r>
  <r>
    <s v="Id379"/>
    <n v="30.6"/>
    <n v="5.24"/>
    <s v="No"/>
    <x v="0"/>
    <x v="0"/>
    <n v="0"/>
    <x v="0"/>
    <s v="Obesity"/>
    <s v="Normal"/>
  </r>
  <r>
    <s v="Id380"/>
    <n v="28.975000000000001"/>
    <n v="7.63"/>
    <s v="No"/>
    <x v="0"/>
    <x v="0"/>
    <n v="0"/>
    <x v="0"/>
    <s v="Over Weight"/>
    <s v="Diabetes"/>
  </r>
  <r>
    <s v="Id381"/>
    <n v="24.86"/>
    <n v="8.92"/>
    <s v="Yes"/>
    <x v="0"/>
    <x v="0"/>
    <n v="2"/>
    <x v="1"/>
    <s v="Healthy Weight"/>
    <s v="Diabetes"/>
  </r>
  <r>
    <s v="Id382"/>
    <n v="19.54"/>
    <n v="5.37"/>
    <s v="No"/>
    <x v="0"/>
    <x v="0"/>
    <n v="0"/>
    <x v="0"/>
    <s v="Healthy Weight"/>
    <s v="Normal"/>
  </r>
  <r>
    <s v="Id383"/>
    <n v="26.74"/>
    <n v="4.3099999999999996"/>
    <s v="No"/>
    <x v="0"/>
    <x v="0"/>
    <n v="0"/>
    <x v="0"/>
    <s v="Over Weight"/>
    <s v="Normal"/>
  </r>
  <r>
    <s v="Id384"/>
    <n v="22.99"/>
    <n v="10.46"/>
    <s v="No"/>
    <x v="0"/>
    <x v="0"/>
    <n v="3"/>
    <x v="0"/>
    <s v="Healthy Weight"/>
    <s v="Diabetes"/>
  </r>
  <r>
    <s v="Id385"/>
    <n v="31.46"/>
    <n v="7.39"/>
    <s v="No"/>
    <x v="0"/>
    <x v="0"/>
    <n v="0"/>
    <x v="1"/>
    <s v="Obesity"/>
    <s v="Diabetes"/>
  </r>
  <r>
    <s v="Id386"/>
    <n v="30.86"/>
    <n v="6.18"/>
    <s v="No"/>
    <x v="1"/>
    <x v="0"/>
    <n v="2"/>
    <x v="0"/>
    <s v="Obesity"/>
    <s v="Prediabetes"/>
  </r>
  <r>
    <s v="Id387"/>
    <n v="31.96"/>
    <n v="8.86"/>
    <s v="No"/>
    <x v="0"/>
    <x v="0"/>
    <n v="0"/>
    <x v="0"/>
    <s v="Obesity"/>
    <s v="Diabetes"/>
  </r>
  <r>
    <s v="Id388"/>
    <n v="23.76"/>
    <n v="10.96"/>
    <s v="No"/>
    <x v="0"/>
    <x v="0"/>
    <n v="3"/>
    <x v="0"/>
    <s v="Healthy Weight"/>
    <s v="Diabetes"/>
  </r>
  <r>
    <s v="Id389"/>
    <n v="19.38"/>
    <n v="6.28"/>
    <s v="No"/>
    <x v="0"/>
    <x v="0"/>
    <n v="0"/>
    <x v="0"/>
    <s v="Healthy Weight"/>
    <s v="Prediabetes"/>
  </r>
  <r>
    <s v="Id390"/>
    <n v="16.21"/>
    <n v="6.29"/>
    <s v="Yes"/>
    <x v="0"/>
    <x v="0"/>
    <n v="1"/>
    <x v="0"/>
    <s v="Under Weight"/>
    <s v="Prediabetes"/>
  </r>
  <r>
    <s v="Id391"/>
    <n v="32.54"/>
    <n v="4.0199999999999996"/>
    <s v="No"/>
    <x v="1"/>
    <x v="0"/>
    <n v="1"/>
    <x v="0"/>
    <s v="Obesity"/>
    <s v="Normal"/>
  </r>
  <r>
    <s v="Id392"/>
    <n v="36.765000000000001"/>
    <n v="11.95"/>
    <s v="Yes"/>
    <x v="0"/>
    <x v="0"/>
    <n v="2"/>
    <x v="1"/>
    <s v="Obesity"/>
    <s v="Diabetes"/>
  </r>
  <r>
    <s v="Id393"/>
    <n v="35.909999999999997"/>
    <n v="8.7100000000000009"/>
    <s v="No"/>
    <x v="0"/>
    <x v="0"/>
    <n v="0"/>
    <x v="1"/>
    <s v="Obesity"/>
    <s v="Diabetes"/>
  </r>
  <r>
    <s v="Id394"/>
    <n v="32.06"/>
    <n v="4.67"/>
    <s v="No"/>
    <x v="1"/>
    <x v="0"/>
    <n v="1"/>
    <x v="0"/>
    <s v="Obesity"/>
    <s v="Normal"/>
  </r>
  <r>
    <s v="Id395"/>
    <n v="24.1"/>
    <n v="11.14"/>
    <s v="Yes"/>
    <x v="0"/>
    <x v="0"/>
    <n v="1"/>
    <x v="1"/>
    <s v="Healthy Weight"/>
    <s v="Diabetes"/>
  </r>
  <r>
    <s v="Id396"/>
    <n v="27.1"/>
    <n v="9.0500000000000007"/>
    <s v="No"/>
    <x v="0"/>
    <x v="0"/>
    <n v="2"/>
    <x v="1"/>
    <s v="Over Weight"/>
    <s v="Diabetes"/>
  </r>
  <r>
    <s v="Id397"/>
    <n v="24.42"/>
    <n v="11.31"/>
    <s v="No"/>
    <x v="0"/>
    <x v="0"/>
    <n v="0"/>
    <x v="0"/>
    <s v="Healthy Weight"/>
    <s v="Diabetes"/>
  </r>
  <r>
    <s v="Id398"/>
    <n v="26.695"/>
    <n v="4.68"/>
    <s v="Yes"/>
    <x v="0"/>
    <x v="0"/>
    <n v="2"/>
    <x v="0"/>
    <s v="Over Weight"/>
    <s v="Normal"/>
  </r>
  <r>
    <s v="Id399"/>
    <n v="27.79"/>
    <n v="6.05"/>
    <s v="Yes"/>
    <x v="1"/>
    <x v="0"/>
    <n v="1"/>
    <x v="0"/>
    <s v="Over Weight"/>
    <s v="Prediabetes"/>
  </r>
  <r>
    <s v="Id400"/>
    <n v="32.68"/>
    <n v="4.68"/>
    <s v="Yes"/>
    <x v="0"/>
    <x v="0"/>
    <n v="0"/>
    <x v="1"/>
    <s v="Obesity"/>
    <s v="Normal"/>
  </r>
  <r>
    <s v="Id401"/>
    <n v="26.4"/>
    <n v="9.5"/>
    <s v="Yes"/>
    <x v="0"/>
    <x v="0"/>
    <n v="2"/>
    <x v="1"/>
    <s v="Over Weight"/>
    <s v="Diabetes"/>
  </r>
  <r>
    <s v="Id402"/>
    <n v="23.655000000000001"/>
    <n v="10.84"/>
    <s v="Yes"/>
    <x v="0"/>
    <x v="1"/>
    <n v="1"/>
    <x v="0"/>
    <s v="Healthy Weight"/>
    <s v="Diabetes"/>
  </r>
  <r>
    <s v="Id403"/>
    <n v="27.36"/>
    <n v="5.88"/>
    <s v="No"/>
    <x v="0"/>
    <x v="0"/>
    <n v="2"/>
    <x v="1"/>
    <s v="Over Weight"/>
    <s v="Prediabetes"/>
  </r>
  <r>
    <s v="Id404"/>
    <n v="27.82"/>
    <n v="5.24"/>
    <s v="Yes"/>
    <x v="0"/>
    <x v="0"/>
    <n v="0"/>
    <x v="0"/>
    <s v="Over Weight"/>
    <s v="Normal"/>
  </r>
  <r>
    <s v="Id405"/>
    <n v="25.46"/>
    <n v="11.75"/>
    <s v="No"/>
    <x v="0"/>
    <x v="0"/>
    <n v="0"/>
    <x v="1"/>
    <s v="Over Weight"/>
    <s v="Diabetes"/>
  </r>
  <r>
    <s v="Id406"/>
    <n v="25.1"/>
    <n v="6.97"/>
    <s v="No"/>
    <x v="0"/>
    <x v="0"/>
    <n v="0"/>
    <x v="0"/>
    <s v="Over Weight"/>
    <s v="Diabetes"/>
  </r>
  <r>
    <s v="Id407"/>
    <n v="32.11"/>
    <n v="4.76"/>
    <s v="No"/>
    <x v="0"/>
    <x v="0"/>
    <n v="2"/>
    <x v="1"/>
    <s v="Obesity"/>
    <s v="Normal"/>
  </r>
  <r>
    <s v="Id408"/>
    <n v="29.8"/>
    <n v="8.24"/>
    <s v="Yes"/>
    <x v="0"/>
    <x v="0"/>
    <n v="1"/>
    <x v="0"/>
    <s v="Over Weight"/>
    <s v="Diabetes"/>
  </r>
  <r>
    <s v="Id409"/>
    <n v="24.01"/>
    <n v="4.76"/>
    <s v="No"/>
    <x v="0"/>
    <x v="0"/>
    <n v="1"/>
    <x v="0"/>
    <s v="Healthy Weight"/>
    <s v="Normal"/>
  </r>
  <r>
    <s v="Id410"/>
    <n v="23.21"/>
    <n v="6.03"/>
    <s v="No"/>
    <x v="0"/>
    <x v="0"/>
    <n v="1"/>
    <x v="1"/>
    <s v="Healthy Weight"/>
    <s v="Prediabetes"/>
  </r>
  <r>
    <s v="Id411"/>
    <n v="21.2"/>
    <n v="4.07"/>
    <s v="Yes"/>
    <x v="0"/>
    <x v="0"/>
    <n v="1"/>
    <x v="0"/>
    <s v="Healthy Weight"/>
    <s v="Normal"/>
  </r>
  <r>
    <s v="Id412"/>
    <n v="28.215"/>
    <n v="8.26"/>
    <s v="Yes"/>
    <x v="0"/>
    <x v="0"/>
    <n v="1"/>
    <x v="0"/>
    <s v="Over Weight"/>
    <s v="Diabetes"/>
  </r>
  <r>
    <s v="Id413"/>
    <n v="38.094999999999999"/>
    <n v="4.76"/>
    <s v="No"/>
    <x v="0"/>
    <x v="0"/>
    <n v="1"/>
    <x v="1"/>
    <s v="Obesity"/>
    <s v="Normal"/>
  </r>
  <r>
    <s v="Id414"/>
    <n v="22.61"/>
    <n v="6.13"/>
    <s v="Yes"/>
    <x v="0"/>
    <x v="1"/>
    <n v="1"/>
    <x v="0"/>
    <s v="Healthy Weight"/>
    <s v="Prediabetes"/>
  </r>
  <r>
    <s v="Id415"/>
    <n v="24.32"/>
    <n v="10.47"/>
    <s v="Yes"/>
    <x v="0"/>
    <x v="0"/>
    <n v="2"/>
    <x v="0"/>
    <s v="Healthy Weight"/>
    <s v="Diabetes"/>
  </r>
  <r>
    <s v="Id416"/>
    <n v="20.96"/>
    <n v="4.04"/>
    <s v="Yes"/>
    <x v="0"/>
    <x v="0"/>
    <n v="1"/>
    <x v="0"/>
    <s v="Healthy Weight"/>
    <s v="Normal"/>
  </r>
  <r>
    <s v="Id417"/>
    <n v="19.68"/>
    <n v="5.74"/>
    <s v="No"/>
    <x v="0"/>
    <x v="0"/>
    <n v="0"/>
    <x v="0"/>
    <s v="Healthy Weight"/>
    <s v="Prediabetes"/>
  </r>
  <r>
    <s v="Id418"/>
    <n v="18.100000000000001"/>
    <n v="6.33"/>
    <s v="No"/>
    <x v="0"/>
    <x v="0"/>
    <n v="1"/>
    <x v="0"/>
    <s v="Under Weight"/>
    <s v="Prediabetes"/>
  </r>
  <r>
    <s v="Id419"/>
    <n v="29.64"/>
    <n v="4.28"/>
    <s v="Yes"/>
    <x v="0"/>
    <x v="0"/>
    <n v="0"/>
    <x v="1"/>
    <s v="Over Weight"/>
    <s v="Normal"/>
  </r>
  <r>
    <s v="Id420"/>
    <n v="25.3"/>
    <n v="9.4700000000000006"/>
    <s v="Yes"/>
    <x v="0"/>
    <x v="0"/>
    <n v="2"/>
    <x v="0"/>
    <s v="Over Weight"/>
    <s v="Diabetes"/>
  </r>
  <r>
    <s v="Id421"/>
    <n v="27.6"/>
    <n v="4.8499999999999996"/>
    <s v="Yes"/>
    <x v="0"/>
    <x v="0"/>
    <n v="0"/>
    <x v="1"/>
    <s v="Over Weight"/>
    <s v="Normal"/>
  </r>
  <r>
    <s v="Id422"/>
    <n v="27.645"/>
    <n v="11.03"/>
    <s v="Yes"/>
    <x v="0"/>
    <x v="0"/>
    <n v="1"/>
    <x v="0"/>
    <s v="Over Weight"/>
    <s v="Diabetes"/>
  </r>
  <r>
    <s v="Id423"/>
    <n v="27.6"/>
    <n v="5.22"/>
    <s v="No"/>
    <x v="0"/>
    <x v="0"/>
    <n v="2"/>
    <x v="0"/>
    <s v="Over Weight"/>
    <s v="Normal"/>
  </r>
  <r>
    <s v="Id424"/>
    <n v="25.08"/>
    <n v="9.52"/>
    <s v="Yes"/>
    <x v="0"/>
    <x v="0"/>
    <n v="2"/>
    <x v="1"/>
    <s v="Over Weight"/>
    <s v="Diabetes"/>
  </r>
  <r>
    <s v="Id425"/>
    <n v="30.02"/>
    <n v="11.09"/>
    <s v="No"/>
    <x v="0"/>
    <x v="0"/>
    <n v="0"/>
    <x v="1"/>
    <s v="Obesity"/>
    <s v="Diabetes"/>
  </r>
  <r>
    <s v="Id426"/>
    <n v="27.36"/>
    <n v="9.4499999999999993"/>
    <s v="Yes"/>
    <x v="0"/>
    <x v="0"/>
    <n v="2"/>
    <x v="0"/>
    <s v="Over Weight"/>
    <s v="Diabetes"/>
  </r>
  <r>
    <s v="Id427"/>
    <n v="22.2"/>
    <n v="5.51"/>
    <s v="No"/>
    <x v="0"/>
    <x v="0"/>
    <n v="0"/>
    <x v="0"/>
    <s v="Healthy Weight"/>
    <s v="Normal"/>
  </r>
  <r>
    <s v="Id428"/>
    <n v="25.71"/>
    <n v="4.18"/>
    <s v="No"/>
    <x v="1"/>
    <x v="0"/>
    <n v="1"/>
    <x v="0"/>
    <s v="Over Weight"/>
    <s v="Normal"/>
  </r>
  <r>
    <s v="Id429"/>
    <n v="41.91"/>
    <n v="5.98"/>
    <s v="Yes"/>
    <x v="0"/>
    <x v="0"/>
    <n v="1"/>
    <x v="1"/>
    <s v="Obesity"/>
    <s v="Prediabetes"/>
  </r>
  <r>
    <s v="Id430"/>
    <n v="25.85"/>
    <n v="10.16"/>
    <s v="No"/>
    <x v="0"/>
    <x v="0"/>
    <n v="0"/>
    <x v="0"/>
    <s v="Over Weight"/>
    <s v="Diabetes"/>
  </r>
  <r>
    <s v="Id431"/>
    <n v="23.844999999999999"/>
    <n v="11.71"/>
    <s v="No"/>
    <x v="0"/>
    <x v="0"/>
    <n v="2"/>
    <x v="0"/>
    <s v="Healthy Weight"/>
    <s v="Diabetes"/>
  </r>
  <r>
    <s v="Id432"/>
    <n v="30.59"/>
    <n v="5.23"/>
    <s v="No"/>
    <x v="0"/>
    <x v="1"/>
    <n v="1"/>
    <x v="1"/>
    <s v="Obesity"/>
    <s v="Normal"/>
  </r>
  <r>
    <s v="Id433"/>
    <n v="24.795000000000002"/>
    <n v="6.85"/>
    <s v="No"/>
    <x v="0"/>
    <x v="0"/>
    <n v="0"/>
    <x v="0"/>
    <s v="Healthy Weight"/>
    <s v="Diabetes"/>
  </r>
  <r>
    <s v="Id434"/>
    <n v="24.13"/>
    <n v="7.05"/>
    <s v="Yes"/>
    <x v="0"/>
    <x v="0"/>
    <n v="2"/>
    <x v="0"/>
    <s v="Healthy Weight"/>
    <s v="Diabetes"/>
  </r>
  <r>
    <s v="Id435"/>
    <n v="25.84"/>
    <n v="11.64"/>
    <s v="No"/>
    <x v="0"/>
    <x v="0"/>
    <n v="2"/>
    <x v="0"/>
    <s v="Over Weight"/>
    <s v="Diabetes"/>
  </r>
  <r>
    <s v="Id436"/>
    <n v="28"/>
    <n v="10.52"/>
    <s v="No"/>
    <x v="0"/>
    <x v="0"/>
    <n v="0"/>
    <x v="0"/>
    <s v="Over Weight"/>
    <s v="Diabetes"/>
  </r>
  <r>
    <s v="Id437"/>
    <n v="34.1"/>
    <n v="4.01"/>
    <s v="Yes"/>
    <x v="0"/>
    <x v="1"/>
    <n v="1"/>
    <x v="1"/>
    <s v="Obesity"/>
    <s v="Normal"/>
  </r>
  <r>
    <s v="Id438"/>
    <n v="26.125"/>
    <n v="8.56"/>
    <s v="Yes"/>
    <x v="0"/>
    <x v="0"/>
    <n v="1"/>
    <x v="0"/>
    <s v="Over Weight"/>
    <s v="Diabetes"/>
  </r>
  <r>
    <s v="Id439"/>
    <n v="25.6"/>
    <n v="10.5"/>
    <s v="No"/>
    <x v="0"/>
    <x v="0"/>
    <n v="2"/>
    <x v="0"/>
    <s v="Over Weight"/>
    <s v="Diabetes"/>
  </r>
  <r>
    <s v="Id440"/>
    <n v="24.32"/>
    <n v="6.39"/>
    <s v="No"/>
    <x v="0"/>
    <x v="0"/>
    <n v="0"/>
    <x v="1"/>
    <s v="Healthy Weight"/>
    <s v="Prediabetes"/>
  </r>
  <r>
    <s v="Id441"/>
    <n v="22.88"/>
    <n v="5.71"/>
    <s v="Yes"/>
    <x v="0"/>
    <x v="1"/>
    <n v="1"/>
    <x v="0"/>
    <s v="Healthy Weight"/>
    <s v="Prediabetes"/>
  </r>
  <r>
    <s v="Id442"/>
    <n v="24.984999999999999"/>
    <n v="4.43"/>
    <s v="Yes"/>
    <x v="0"/>
    <x v="1"/>
    <n v="1"/>
    <x v="1"/>
    <s v="Over Weight"/>
    <s v="Normal"/>
  </r>
  <r>
    <s v="Id443"/>
    <n v="33.1"/>
    <n v="5.52"/>
    <s v="No"/>
    <x v="0"/>
    <x v="1"/>
    <n v="1"/>
    <x v="1"/>
    <s v="Obesity"/>
    <s v="Normal"/>
  </r>
  <r>
    <s v="Id444"/>
    <n v="27.83"/>
    <n v="9.1999999999999993"/>
    <s v="Yes"/>
    <x v="0"/>
    <x v="0"/>
    <n v="1"/>
    <x v="0"/>
    <s v="Over Weight"/>
    <s v="Diabetes"/>
  </r>
  <r>
    <s v="Id445"/>
    <n v="30.875"/>
    <n v="10.97"/>
    <s v="Yes"/>
    <x v="0"/>
    <x v="0"/>
    <n v="2"/>
    <x v="1"/>
    <s v="Obesity"/>
    <s v="Diabetes"/>
  </r>
  <r>
    <s v="Id446"/>
    <n v="27.265000000000001"/>
    <n v="4.25"/>
    <s v="No"/>
    <x v="0"/>
    <x v="1"/>
    <n v="1"/>
    <x v="1"/>
    <s v="Over Weight"/>
    <s v="Normal"/>
  </r>
  <r>
    <s v="Id447"/>
    <n v="26.7"/>
    <n v="5.23"/>
    <s v="No"/>
    <x v="0"/>
    <x v="1"/>
    <n v="1"/>
    <x v="0"/>
    <s v="Over Weight"/>
    <s v="Normal"/>
  </r>
  <r>
    <s v="Id448"/>
    <n v="29.925000000000001"/>
    <n v="5.96"/>
    <s v="Yes"/>
    <x v="0"/>
    <x v="1"/>
    <n v="1"/>
    <x v="0"/>
    <s v="Obesity"/>
    <s v="Prediabetes"/>
  </r>
  <r>
    <s v="Id449"/>
    <n v="19.95"/>
    <n v="4.29"/>
    <s v="Yes"/>
    <x v="0"/>
    <x v="0"/>
    <n v="2"/>
    <x v="0"/>
    <s v="Healthy Weight"/>
    <s v="Normal"/>
  </r>
  <r>
    <s v="Id450"/>
    <n v="24.225000000000001"/>
    <n v="4.09"/>
    <s v="No"/>
    <x v="0"/>
    <x v="0"/>
    <n v="0"/>
    <x v="1"/>
    <s v="Healthy Weight"/>
    <s v="Normal"/>
  </r>
  <r>
    <s v="Id451"/>
    <n v="28.12"/>
    <n v="4.88"/>
    <s v="No"/>
    <x v="0"/>
    <x v="0"/>
    <n v="0"/>
    <x v="0"/>
    <s v="Over Weight"/>
    <s v="Normal"/>
  </r>
  <r>
    <s v="Id452"/>
    <n v="23.21"/>
    <n v="6.76"/>
    <s v="No"/>
    <x v="0"/>
    <x v="0"/>
    <n v="0"/>
    <x v="0"/>
    <s v="Healthy Weight"/>
    <s v="Diabetes"/>
  </r>
  <r>
    <s v="Id453"/>
    <n v="23.98"/>
    <n v="10.67"/>
    <s v="No"/>
    <x v="0"/>
    <x v="0"/>
    <n v="0"/>
    <x v="1"/>
    <s v="Healthy Weight"/>
    <s v="Diabetes"/>
  </r>
  <r>
    <s v="Id454"/>
    <n v="30"/>
    <n v="6.21"/>
    <s v="No"/>
    <x v="0"/>
    <x v="0"/>
    <n v="0"/>
    <x v="0"/>
    <s v="Obesity"/>
    <s v="Prediabetes"/>
  </r>
  <r>
    <s v="Id455"/>
    <n v="17.350000000000001"/>
    <n v="5.03"/>
    <s v="Yes"/>
    <x v="0"/>
    <x v="0"/>
    <n v="0"/>
    <x v="0"/>
    <s v="Under Weight"/>
    <s v="Normal"/>
  </r>
  <r>
    <s v="Id456"/>
    <n v="22.704999999999998"/>
    <n v="5.27"/>
    <s v="No"/>
    <x v="0"/>
    <x v="0"/>
    <n v="0"/>
    <x v="1"/>
    <s v="Healthy Weight"/>
    <s v="Normal"/>
  </r>
  <r>
    <s v="Id457"/>
    <n v="25.41"/>
    <n v="10.53"/>
    <s v="Yes"/>
    <x v="0"/>
    <x v="0"/>
    <n v="1"/>
    <x v="0"/>
    <s v="Over Weight"/>
    <s v="Diabetes"/>
  </r>
  <r>
    <s v="Id458"/>
    <n v="18.23"/>
    <n v="5.78"/>
    <s v="No"/>
    <x v="0"/>
    <x v="1"/>
    <n v="1"/>
    <x v="0"/>
    <s v="Under Weight"/>
    <s v="Prediabetes"/>
  </r>
  <r>
    <s v="Id459"/>
    <n v="24.7"/>
    <n v="4.3600000000000003"/>
    <s v="No"/>
    <x v="0"/>
    <x v="1"/>
    <n v="1"/>
    <x v="0"/>
    <s v="Healthy Weight"/>
    <s v="Normal"/>
  </r>
  <r>
    <s v="Id460"/>
    <n v="37.4"/>
    <n v="9.7200000000000006"/>
    <s v="Yes"/>
    <x v="0"/>
    <x v="1"/>
    <n v="1"/>
    <x v="1"/>
    <s v="Obesity"/>
    <s v="Diabetes"/>
  </r>
  <r>
    <s v="Id461"/>
    <n v="26.885000000000002"/>
    <n v="5.18"/>
    <s v="No"/>
    <x v="0"/>
    <x v="1"/>
    <n v="1"/>
    <x v="0"/>
    <s v="Over Weight"/>
    <s v="Normal"/>
  </r>
  <r>
    <s v="Id462"/>
    <n v="25.27"/>
    <n v="5.29"/>
    <s v="No"/>
    <x v="0"/>
    <x v="1"/>
    <n v="1"/>
    <x v="0"/>
    <s v="Over Weight"/>
    <s v="Normal"/>
  </r>
  <r>
    <s v="Id463"/>
    <n v="23.655000000000001"/>
    <n v="4.8600000000000003"/>
    <s v="Yes"/>
    <x v="0"/>
    <x v="0"/>
    <n v="0"/>
    <x v="0"/>
    <s v="Healthy Weight"/>
    <s v="Normal"/>
  </r>
  <r>
    <s v="Id464"/>
    <n v="55.05"/>
    <n v="7.66"/>
    <s v="No"/>
    <x v="0"/>
    <x v="0"/>
    <n v="0"/>
    <x v="1"/>
    <s v="Obesity"/>
    <s v="Diabetes"/>
  </r>
  <r>
    <s v="Id465"/>
    <n v="24.89"/>
    <n v="6.1"/>
    <s v="Yes"/>
    <x v="0"/>
    <x v="1"/>
    <n v="1"/>
    <x v="0"/>
    <s v="Healthy Weight"/>
    <s v="Prediabetes"/>
  </r>
  <r>
    <s v="Id466"/>
    <n v="18.715"/>
    <n v="4.4400000000000004"/>
    <s v="No"/>
    <x v="0"/>
    <x v="0"/>
    <n v="0"/>
    <x v="1"/>
    <s v="Healthy Weight"/>
    <s v="Normal"/>
  </r>
  <r>
    <s v="Id467"/>
    <n v="28.12"/>
    <n v="6.15"/>
    <s v="No"/>
    <x v="0"/>
    <x v="0"/>
    <n v="0"/>
    <x v="0"/>
    <s v="Over Weight"/>
    <s v="Prediabetes"/>
  </r>
  <r>
    <s v="Id468"/>
    <n v="26.6"/>
    <n v="4.53"/>
    <s v="No"/>
    <x v="0"/>
    <x v="0"/>
    <n v="0"/>
    <x v="0"/>
    <s v="Over Weight"/>
    <s v="Normal"/>
  </r>
  <r>
    <s v="Id469"/>
    <n v="30.114999999999998"/>
    <n v="5.48"/>
    <s v="No"/>
    <x v="1"/>
    <x v="0"/>
    <n v="1"/>
    <x v="1"/>
    <s v="Obesity"/>
    <s v="Normal"/>
  </r>
  <r>
    <s v="Id470"/>
    <n v="24.605"/>
    <n v="5.48"/>
    <s v="No"/>
    <x v="0"/>
    <x v="0"/>
    <n v="0"/>
    <x v="0"/>
    <s v="Healthy Weight"/>
    <s v="Normal"/>
  </r>
  <r>
    <s v="Id471"/>
    <n v="29.6"/>
    <n v="8.1"/>
    <s v="No"/>
    <x v="0"/>
    <x v="0"/>
    <n v="0"/>
    <x v="1"/>
    <s v="Over Weight"/>
    <s v="Diabetes"/>
  </r>
  <r>
    <s v="Id472"/>
    <n v="24.42"/>
    <n v="7.16"/>
    <s v="No"/>
    <x v="0"/>
    <x v="0"/>
    <n v="0"/>
    <x v="0"/>
    <s v="Healthy Weight"/>
    <s v="Diabetes"/>
  </r>
  <r>
    <s v="Id473"/>
    <n v="20.9"/>
    <n v="4.55"/>
    <s v="Yes"/>
    <x v="0"/>
    <x v="1"/>
    <n v="1"/>
    <x v="0"/>
    <s v="Healthy Weight"/>
    <s v="Normal"/>
  </r>
  <r>
    <s v="Id474"/>
    <n v="22.895"/>
    <n v="6.03"/>
    <s v="No"/>
    <x v="0"/>
    <x v="0"/>
    <n v="0"/>
    <x v="0"/>
    <s v="Healthy Weight"/>
    <s v="Prediabetes"/>
  </r>
  <r>
    <s v="Id475"/>
    <n v="28.3"/>
    <n v="5.47"/>
    <s v="Yes"/>
    <x v="0"/>
    <x v="1"/>
    <n v="1"/>
    <x v="0"/>
    <s v="Over Weight"/>
    <s v="Normal"/>
  </r>
  <r>
    <s v="Id476"/>
    <n v="54.3"/>
    <n v="4.1500000000000004"/>
    <s v="Yes"/>
    <x v="0"/>
    <x v="0"/>
    <n v="1"/>
    <x v="1"/>
    <s v="Obesity"/>
    <s v="Normal"/>
  </r>
  <r>
    <s v="Id477"/>
    <n v="33.344999999999999"/>
    <n v="11.32"/>
    <s v="Yes"/>
    <x v="0"/>
    <x v="0"/>
    <n v="1"/>
    <x v="1"/>
    <s v="Obesity"/>
    <s v="Diabetes"/>
  </r>
  <r>
    <s v="Id478"/>
    <n v="33"/>
    <n v="9.51"/>
    <s v="Yes"/>
    <x v="0"/>
    <x v="0"/>
    <n v="0"/>
    <x v="1"/>
    <s v="Obesity"/>
    <s v="Diabetes"/>
  </r>
  <r>
    <s v="Id479"/>
    <n v="28.024999999999999"/>
    <n v="7.67"/>
    <s v="Yes"/>
    <x v="0"/>
    <x v="0"/>
    <n v="1"/>
    <x v="0"/>
    <s v="Over Weight"/>
    <s v="Diabetes"/>
  </r>
  <r>
    <s v="Id480"/>
    <n v="28.69"/>
    <n v="6.23"/>
    <s v="No"/>
    <x v="0"/>
    <x v="0"/>
    <n v="1"/>
    <x v="0"/>
    <s v="Over Weight"/>
    <s v="Prediabetes"/>
  </r>
  <r>
    <s v="Id481"/>
    <n v="40.28"/>
    <n v="8.9"/>
    <s v="No"/>
    <x v="0"/>
    <x v="0"/>
    <n v="0"/>
    <x v="1"/>
    <s v="Obesity"/>
    <s v="Diabetes"/>
  </r>
  <r>
    <s v="Id482"/>
    <n v="37.299999999999997"/>
    <n v="7.79"/>
    <s v="Yes"/>
    <x v="0"/>
    <x v="0"/>
    <n v="0"/>
    <x v="1"/>
    <s v="Obesity"/>
    <s v="Diabetes"/>
  </r>
  <r>
    <s v="Id483"/>
    <n v="54.47"/>
    <n v="4.49"/>
    <s v="Yes"/>
    <x v="0"/>
    <x v="0"/>
    <n v="2"/>
    <x v="1"/>
    <s v="Obesity"/>
    <s v="Normal"/>
  </r>
  <r>
    <s v="Id484"/>
    <n v="38.06"/>
    <n v="5.24"/>
    <s v="Yes"/>
    <x v="0"/>
    <x v="1"/>
    <n v="1"/>
    <x v="1"/>
    <s v="Obesity"/>
    <s v="Normal"/>
  </r>
  <r>
    <s v="Id485"/>
    <n v="51.47"/>
    <n v="9.6"/>
    <s v="No"/>
    <x v="0"/>
    <x v="0"/>
    <n v="0"/>
    <x v="1"/>
    <s v="Obesity"/>
    <s v="Diabetes"/>
  </r>
  <r>
    <s v="Id486"/>
    <n v="29.8"/>
    <n v="5.78"/>
    <s v="Yes"/>
    <x v="0"/>
    <x v="0"/>
    <n v="0"/>
    <x v="1"/>
    <s v="Over Weight"/>
    <s v="Prediabetes"/>
  </r>
  <r>
    <s v="Id487"/>
    <n v="49.77"/>
    <n v="7.02"/>
    <s v="No"/>
    <x v="0"/>
    <x v="0"/>
    <n v="0"/>
    <x v="1"/>
    <s v="Obesity"/>
    <s v="Diabetes"/>
  </r>
  <r>
    <s v="Id488"/>
    <n v="25.555"/>
    <n v="4.09"/>
    <s v="Yes"/>
    <x v="0"/>
    <x v="0"/>
    <n v="0"/>
    <x v="0"/>
    <s v="Over Weight"/>
    <s v="Normal"/>
  </r>
  <r>
    <s v="Id489"/>
    <n v="29.64"/>
    <n v="4.93"/>
    <s v="No"/>
    <x v="0"/>
    <x v="1"/>
    <n v="1"/>
    <x v="1"/>
    <s v="Over Weight"/>
    <s v="Normal"/>
  </r>
  <r>
    <s v="Id490"/>
    <n v="53.93"/>
    <n v="5.34"/>
    <s v="Yes"/>
    <x v="0"/>
    <x v="0"/>
    <n v="2"/>
    <x v="1"/>
    <s v="Obesity"/>
    <s v="Normal"/>
  </r>
  <r>
    <s v="Id491"/>
    <n v="28.024999999999999"/>
    <n v="5.65"/>
    <s v="No"/>
    <x v="0"/>
    <x v="0"/>
    <n v="1"/>
    <x v="0"/>
    <s v="Over Weight"/>
    <s v="Normal"/>
  </r>
  <r>
    <s v="Id492"/>
    <n v="27.5"/>
    <n v="4.49"/>
    <s v="No"/>
    <x v="0"/>
    <x v="0"/>
    <n v="0"/>
    <x v="1"/>
    <s v="Over Weight"/>
    <s v="Normal"/>
  </r>
  <r>
    <s v="Id493"/>
    <n v="21.8"/>
    <n v="10.55"/>
    <s v="No"/>
    <x v="0"/>
    <x v="0"/>
    <n v="0"/>
    <x v="0"/>
    <s v="Healthy Weight"/>
    <s v="Diabetes"/>
  </r>
  <r>
    <s v="Id494"/>
    <n v="26.41"/>
    <n v="4.92"/>
    <s v="Yes"/>
    <x v="0"/>
    <x v="1"/>
    <n v="1"/>
    <x v="0"/>
    <s v="Over Weight"/>
    <s v="Normal"/>
  </r>
  <r>
    <s v="Id495"/>
    <n v="27.835000000000001"/>
    <n v="5.9"/>
    <s v="Yes"/>
    <x v="0"/>
    <x v="0"/>
    <n v="1"/>
    <x v="0"/>
    <s v="Over Weight"/>
    <s v="Prediabetes"/>
  </r>
  <r>
    <s v="Id496"/>
    <n v="51.74"/>
    <n v="4.9800000000000004"/>
    <s v="Yes"/>
    <x v="0"/>
    <x v="0"/>
    <n v="2"/>
    <x v="1"/>
    <s v="Obesity"/>
    <s v="Normal"/>
  </r>
  <r>
    <s v="Id497"/>
    <n v="23.37"/>
    <n v="5.8"/>
    <s v="No"/>
    <x v="0"/>
    <x v="0"/>
    <n v="0"/>
    <x v="0"/>
    <s v="Healthy Weight"/>
    <s v="Prediabetes"/>
  </r>
  <r>
    <s v="Id498"/>
    <n v="29.7"/>
    <n v="6.21"/>
    <s v="Yes"/>
    <x v="0"/>
    <x v="1"/>
    <n v="1"/>
    <x v="0"/>
    <s v="Over Weight"/>
    <s v="Prediabetes"/>
  </r>
  <r>
    <s v="Id499"/>
    <n v="20.045000000000002"/>
    <n v="6.17"/>
    <s v="No"/>
    <x v="0"/>
    <x v="1"/>
    <n v="1"/>
    <x v="0"/>
    <s v="Healthy Weight"/>
    <s v="Prediabetes"/>
  </r>
  <r>
    <s v="Id500"/>
    <n v="27.83"/>
    <n v="5.36"/>
    <s v="No"/>
    <x v="0"/>
    <x v="0"/>
    <n v="2"/>
    <x v="1"/>
    <s v="Over Weight"/>
    <s v="Normal"/>
  </r>
  <r>
    <s v="Id501"/>
    <n v="28.93"/>
    <n v="5.2"/>
    <s v="No"/>
    <x v="0"/>
    <x v="0"/>
    <n v="0"/>
    <x v="0"/>
    <s v="Over Weight"/>
    <s v="Normal"/>
  </r>
  <r>
    <s v="Id502"/>
    <n v="33.82"/>
    <n v="5.42"/>
    <s v="No"/>
    <x v="0"/>
    <x v="0"/>
    <n v="0"/>
    <x v="1"/>
    <s v="Obesity"/>
    <s v="Normal"/>
  </r>
  <r>
    <s v="Id503"/>
    <n v="20.234999999999999"/>
    <n v="6.84"/>
    <s v="No"/>
    <x v="0"/>
    <x v="0"/>
    <n v="0"/>
    <x v="0"/>
    <s v="Healthy Weight"/>
    <s v="Diabetes"/>
  </r>
  <r>
    <s v="Id504"/>
    <n v="49.2"/>
    <n v="10.9"/>
    <s v="Yes"/>
    <x v="0"/>
    <x v="1"/>
    <n v="1"/>
    <x v="1"/>
    <s v="Obesity"/>
    <s v="Diabetes"/>
  </r>
  <r>
    <s v="Id505"/>
    <n v="26.4"/>
    <n v="4.87"/>
    <s v="Yes"/>
    <x v="0"/>
    <x v="0"/>
    <n v="0"/>
    <x v="0"/>
    <s v="Over Weight"/>
    <s v="Normal"/>
  </r>
  <r>
    <s v="Id506"/>
    <n v="28.38"/>
    <n v="6.07"/>
    <s v="No"/>
    <x v="0"/>
    <x v="0"/>
    <n v="1"/>
    <x v="0"/>
    <s v="Over Weight"/>
    <s v="Prediabetes"/>
  </r>
  <r>
    <s v="Id507"/>
    <n v="24.64"/>
    <n v="4.33"/>
    <s v="No"/>
    <x v="0"/>
    <x v="0"/>
    <n v="0"/>
    <x v="0"/>
    <s v="Healthy Weight"/>
    <s v="Normal"/>
  </r>
  <r>
    <s v="Id508"/>
    <n v="39.71"/>
    <n v="5.83"/>
    <s v="No"/>
    <x v="0"/>
    <x v="0"/>
    <n v="1"/>
    <x v="1"/>
    <s v="Obesity"/>
    <s v="Prediabetes"/>
  </r>
  <r>
    <s v="Id509"/>
    <n v="22.22"/>
    <n v="5.5"/>
    <s v="No"/>
    <x v="0"/>
    <x v="0"/>
    <n v="0"/>
    <x v="0"/>
    <s v="Healthy Weight"/>
    <s v="Normal"/>
  </r>
  <r>
    <s v="Id510"/>
    <n v="33.344999999999999"/>
    <n v="4.79"/>
    <s v="No"/>
    <x v="0"/>
    <x v="1"/>
    <n v="1"/>
    <x v="1"/>
    <s v="Obesity"/>
    <s v="Normal"/>
  </r>
  <r>
    <s v="Id511"/>
    <n v="24.42"/>
    <n v="5.81"/>
    <s v="No"/>
    <x v="0"/>
    <x v="0"/>
    <n v="1"/>
    <x v="0"/>
    <s v="Healthy Weight"/>
    <s v="Prediabetes"/>
  </r>
  <r>
    <s v="Id512"/>
    <n v="29.81"/>
    <n v="5.58"/>
    <s v="No"/>
    <x v="0"/>
    <x v="0"/>
    <n v="0"/>
    <x v="0"/>
    <s v="Over Weight"/>
    <s v="Normal"/>
  </r>
  <r>
    <s v="Id513"/>
    <n v="51.18"/>
    <n v="4.4000000000000004"/>
    <s v="Yes"/>
    <x v="0"/>
    <x v="0"/>
    <n v="2"/>
    <x v="1"/>
    <s v="Obesity"/>
    <s v="Normal"/>
  </r>
  <r>
    <s v="Id514"/>
    <n v="51.37"/>
    <n v="8.18"/>
    <s v="Yes"/>
    <x v="0"/>
    <x v="0"/>
    <n v="0"/>
    <x v="1"/>
    <s v="Obesity"/>
    <s v="Diabetes"/>
  </r>
  <r>
    <s v="Id515"/>
    <n v="36.19"/>
    <n v="5.52"/>
    <s v="Yes"/>
    <x v="0"/>
    <x v="0"/>
    <n v="0"/>
    <x v="1"/>
    <s v="Obesity"/>
    <s v="Normal"/>
  </r>
  <r>
    <s v="Id516"/>
    <n v="25.9"/>
    <n v="4.84"/>
    <s v="No"/>
    <x v="0"/>
    <x v="0"/>
    <n v="0"/>
    <x v="0"/>
    <s v="Over Weight"/>
    <s v="Normal"/>
  </r>
  <r>
    <s v="Id517"/>
    <n v="35.72"/>
    <n v="4.08"/>
    <s v="No"/>
    <x v="0"/>
    <x v="1"/>
    <n v="1"/>
    <x v="1"/>
    <s v="Obesity"/>
    <s v="Normal"/>
  </r>
  <r>
    <s v="Id518"/>
    <n v="27.94"/>
    <n v="4.4800000000000004"/>
    <s v="No"/>
    <x v="0"/>
    <x v="1"/>
    <n v="1"/>
    <x v="0"/>
    <s v="Over Weight"/>
    <s v="Normal"/>
  </r>
  <r>
    <s v="Id519"/>
    <n v="27.1"/>
    <n v="5.73"/>
    <s v="No"/>
    <x v="0"/>
    <x v="0"/>
    <n v="0"/>
    <x v="0"/>
    <s v="Over Weight"/>
    <s v="Prediabetes"/>
  </r>
  <r>
    <s v="Id520"/>
    <n v="18.3"/>
    <n v="5.46"/>
    <s v="Yes"/>
    <x v="0"/>
    <x v="1"/>
    <n v="1"/>
    <x v="0"/>
    <s v="Under Weight"/>
    <s v="Normal"/>
  </r>
  <r>
    <s v="Id521"/>
    <n v="25.3"/>
    <n v="5.0199999999999996"/>
    <s v="Yes"/>
    <x v="0"/>
    <x v="0"/>
    <n v="1"/>
    <x v="0"/>
    <s v="Over Weight"/>
    <s v="Normal"/>
  </r>
  <r>
    <s v="Id522"/>
    <n v="38.83"/>
    <n v="6.36"/>
    <s v="No"/>
    <x v="0"/>
    <x v="0"/>
    <n v="1"/>
    <x v="1"/>
    <s v="Obesity"/>
    <s v="Prediabetes"/>
  </r>
  <r>
    <s v="Id523"/>
    <n v="27.6"/>
    <n v="5.36"/>
    <s v="No"/>
    <x v="0"/>
    <x v="0"/>
    <n v="1"/>
    <x v="1"/>
    <s v="Over Weight"/>
    <s v="Normal"/>
  </r>
  <r>
    <s v="Id524"/>
    <n v="46.4"/>
    <n v="8.3699999999999992"/>
    <s v="Yes"/>
    <x v="0"/>
    <x v="1"/>
    <n v="1"/>
    <x v="1"/>
    <s v="Obesity"/>
    <s v="Diabetes"/>
  </r>
  <r>
    <s v="Id525"/>
    <n v="51.92"/>
    <n v="5.18"/>
    <s v="Yes"/>
    <x v="0"/>
    <x v="1"/>
    <n v="1"/>
    <x v="1"/>
    <s v="Obesity"/>
    <s v="Normal"/>
  </r>
  <r>
    <s v="Id526"/>
    <n v="32.395000000000003"/>
    <n v="5.68"/>
    <s v="Yes"/>
    <x v="0"/>
    <x v="0"/>
    <n v="1"/>
    <x v="1"/>
    <s v="Obesity"/>
    <s v="Normal"/>
  </r>
  <r>
    <s v="Id527"/>
    <n v="46.19"/>
    <n v="7.31"/>
    <s v="Yes"/>
    <x v="0"/>
    <x v="1"/>
    <n v="1"/>
    <x v="1"/>
    <s v="Obesity"/>
    <s v="Diabetes"/>
  </r>
  <r>
    <s v="Id528"/>
    <n v="27.93"/>
    <n v="4.67"/>
    <s v="No"/>
    <x v="0"/>
    <x v="1"/>
    <n v="1"/>
    <x v="1"/>
    <s v="Over Weight"/>
    <s v="Normal"/>
  </r>
  <r>
    <s v="Id529"/>
    <n v="45.62"/>
    <n v="6.87"/>
    <s v="No"/>
    <x v="0"/>
    <x v="0"/>
    <n v="0"/>
    <x v="1"/>
    <s v="Obesity"/>
    <s v="Diabetes"/>
  </r>
  <r>
    <s v="Id530"/>
    <n v="35.31"/>
    <n v="5.87"/>
    <s v="No"/>
    <x v="0"/>
    <x v="1"/>
    <n v="1"/>
    <x v="1"/>
    <s v="Obesity"/>
    <s v="Prediabetes"/>
  </r>
  <r>
    <s v="Id531"/>
    <n v="30.4"/>
    <n v="4.07"/>
    <s v="Yes"/>
    <x v="0"/>
    <x v="0"/>
    <n v="1"/>
    <x v="1"/>
    <s v="Obesity"/>
    <s v="Normal"/>
  </r>
  <r>
    <s v="Id532"/>
    <n v="20.13"/>
    <n v="6.47"/>
    <s v="No"/>
    <x v="0"/>
    <x v="1"/>
    <n v="1"/>
    <x v="0"/>
    <s v="Healthy Weight"/>
    <s v="Diabetes"/>
  </r>
  <r>
    <s v="Id533"/>
    <n v="23.655000000000001"/>
    <n v="5.14"/>
    <s v="No"/>
    <x v="0"/>
    <x v="0"/>
    <n v="1"/>
    <x v="0"/>
    <s v="Healthy Weight"/>
    <s v="Normal"/>
  </r>
  <r>
    <s v="Id534"/>
    <n v="49.05"/>
    <n v="9.77"/>
    <s v="Yes"/>
    <x v="0"/>
    <x v="0"/>
    <n v="0"/>
    <x v="1"/>
    <s v="Obesity"/>
    <s v="Diabetes"/>
  </r>
  <r>
    <s v="Id535"/>
    <n v="51.94"/>
    <n v="8.8000000000000007"/>
    <s v="Yes"/>
    <x v="0"/>
    <x v="0"/>
    <n v="2"/>
    <x v="1"/>
    <s v="Obesity"/>
    <s v="Diabetes"/>
  </r>
  <r>
    <s v="Id536"/>
    <n v="29.83"/>
    <n v="5.84"/>
    <s v="No"/>
    <x v="0"/>
    <x v="0"/>
    <n v="1"/>
    <x v="0"/>
    <s v="Over Weight"/>
    <s v="Prediabetes"/>
  </r>
  <r>
    <s v="Id537"/>
    <n v="22.6"/>
    <n v="10.43"/>
    <s v="Yes"/>
    <x v="0"/>
    <x v="0"/>
    <n v="1"/>
    <x v="0"/>
    <s v="Healthy Weight"/>
    <s v="Diabetes"/>
  </r>
  <r>
    <s v="Id538"/>
    <n v="46.69"/>
    <n v="4.25"/>
    <s v="Yes"/>
    <x v="0"/>
    <x v="0"/>
    <n v="1"/>
    <x v="1"/>
    <s v="Obesity"/>
    <s v="Normal"/>
  </r>
  <r>
    <s v="Id539"/>
    <n v="28.49"/>
    <n v="4.8899999999999997"/>
    <s v="No"/>
    <x v="0"/>
    <x v="0"/>
    <n v="0"/>
    <x v="0"/>
    <s v="Over Weight"/>
    <s v="Normal"/>
  </r>
  <r>
    <s v="Id540"/>
    <n v="28.5"/>
    <n v="5.55"/>
    <s v="Yes"/>
    <x v="0"/>
    <x v="0"/>
    <n v="1"/>
    <x v="0"/>
    <s v="Over Weight"/>
    <s v="Normal"/>
  </r>
  <r>
    <s v="Id541"/>
    <n v="24.4"/>
    <n v="4.5199999999999996"/>
    <s v="No"/>
    <x v="0"/>
    <x v="0"/>
    <n v="1"/>
    <x v="0"/>
    <s v="Healthy Weight"/>
    <s v="Normal"/>
  </r>
  <r>
    <s v="Id542"/>
    <n v="29.15"/>
    <n v="4.45"/>
    <s v="Yes"/>
    <x v="0"/>
    <x v="0"/>
    <n v="1"/>
    <x v="0"/>
    <s v="Over Weight"/>
    <s v="Normal"/>
  </r>
  <r>
    <s v="Id543"/>
    <n v="27.28"/>
    <n v="4.72"/>
    <s v="No"/>
    <x v="1"/>
    <x v="0"/>
    <n v="1"/>
    <x v="0"/>
    <s v="Over Weight"/>
    <s v="Normal"/>
  </r>
  <r>
    <s v="Id544"/>
    <n v="32.229999999999997"/>
    <n v="4.6500000000000004"/>
    <s v="Yes"/>
    <x v="0"/>
    <x v="1"/>
    <n v="1"/>
    <x v="1"/>
    <s v="Obesity"/>
    <s v="Normal"/>
  </r>
  <r>
    <s v="Id545"/>
    <n v="44.2"/>
    <n v="11.34"/>
    <s v="Yes"/>
    <x v="0"/>
    <x v="1"/>
    <n v="1"/>
    <x v="1"/>
    <s v="Obesity"/>
    <s v="Diabetes"/>
  </r>
  <r>
    <s v="Id546"/>
    <n v="29.734999999999999"/>
    <n v="4.53"/>
    <s v="No"/>
    <x v="0"/>
    <x v="1"/>
    <n v="1"/>
    <x v="1"/>
    <s v="Over Weight"/>
    <s v="Normal"/>
  </r>
  <r>
    <s v="Id547"/>
    <n v="28.31"/>
    <n v="6.35"/>
    <s v="No"/>
    <x v="0"/>
    <x v="0"/>
    <n v="0"/>
    <x v="0"/>
    <s v="Over Weight"/>
    <s v="Prediabetes"/>
  </r>
  <r>
    <s v="Id548"/>
    <n v="46.62"/>
    <n v="8.51"/>
    <s v="No"/>
    <x v="0"/>
    <x v="0"/>
    <n v="0"/>
    <x v="1"/>
    <s v="Obesity"/>
    <s v="Diabetes"/>
  </r>
  <r>
    <s v="Id549"/>
    <n v="51.75"/>
    <n v="8.59"/>
    <s v="Yes"/>
    <x v="0"/>
    <x v="0"/>
    <n v="1"/>
    <x v="1"/>
    <s v="Obesity"/>
    <s v="Diabetes"/>
  </r>
  <r>
    <s v="Id550"/>
    <n v="25.7"/>
    <n v="4.13"/>
    <s v="Yes"/>
    <x v="0"/>
    <x v="0"/>
    <n v="0"/>
    <x v="0"/>
    <s v="Over Weight"/>
    <s v="Normal"/>
  </r>
  <r>
    <s v="Id551"/>
    <n v="31.79"/>
    <n v="4.55"/>
    <s v="No"/>
    <x v="0"/>
    <x v="0"/>
    <n v="0"/>
    <x v="1"/>
    <s v="Obesity"/>
    <s v="Normal"/>
  </r>
  <r>
    <s v="Id552"/>
    <n v="24.795000000000002"/>
    <n v="4.5199999999999996"/>
    <s v="No"/>
    <x v="0"/>
    <x v="0"/>
    <n v="0"/>
    <x v="0"/>
    <s v="Healthy Weight"/>
    <s v="Normal"/>
  </r>
  <r>
    <s v="Id553"/>
    <n v="53.98"/>
    <n v="5.07"/>
    <s v="No"/>
    <x v="0"/>
    <x v="1"/>
    <n v="1"/>
    <x v="1"/>
    <s v="Obesity"/>
    <s v="Normal"/>
  </r>
  <r>
    <s v="Id554"/>
    <n v="41.325000000000003"/>
    <n v="4.04"/>
    <s v="Yes"/>
    <x v="0"/>
    <x v="1"/>
    <n v="1"/>
    <x v="1"/>
    <s v="Obesity"/>
    <s v="Normal"/>
  </r>
  <r>
    <s v="Id555"/>
    <n v="51.65"/>
    <n v="5.3"/>
    <s v="Yes"/>
    <x v="0"/>
    <x v="0"/>
    <n v="0"/>
    <x v="1"/>
    <s v="Obesity"/>
    <s v="Normal"/>
  </r>
  <r>
    <s v="Id556"/>
    <n v="44.52"/>
    <n v="8.64"/>
    <s v="Yes"/>
    <x v="0"/>
    <x v="1"/>
    <n v="1"/>
    <x v="1"/>
    <s v="Obesity"/>
    <s v="Diabetes"/>
  </r>
  <r>
    <s v="Id557"/>
    <n v="53.29"/>
    <n v="4.03"/>
    <s v="No"/>
    <x v="0"/>
    <x v="1"/>
    <n v="1"/>
    <x v="1"/>
    <s v="Obesity"/>
    <s v="Normal"/>
  </r>
  <r>
    <s v="Id558"/>
    <n v="46.63"/>
    <n v="4.26"/>
    <s v="Yes"/>
    <x v="0"/>
    <x v="0"/>
    <n v="2"/>
    <x v="1"/>
    <s v="Obesity"/>
    <s v="Normal"/>
  </r>
  <r>
    <s v="Id559"/>
    <n v="28.88"/>
    <n v="5.35"/>
    <s v="No"/>
    <x v="0"/>
    <x v="1"/>
    <n v="1"/>
    <x v="0"/>
    <s v="Over Weight"/>
    <s v="Normal"/>
  </r>
  <r>
    <s v="Id560"/>
    <n v="23.98"/>
    <n v="4.9000000000000004"/>
    <s v="No"/>
    <x v="0"/>
    <x v="0"/>
    <n v="0"/>
    <x v="1"/>
    <s v="Healthy Weight"/>
    <s v="Normal"/>
  </r>
  <r>
    <s v="Id561"/>
    <n v="23.65"/>
    <n v="4.5"/>
    <s v="No"/>
    <x v="0"/>
    <x v="0"/>
    <n v="0"/>
    <x v="1"/>
    <s v="Healthy Weight"/>
    <s v="Normal"/>
  </r>
  <r>
    <s v="Id562"/>
    <n v="49.09"/>
    <n v="8.3800000000000008"/>
    <s v="Yes"/>
    <x v="0"/>
    <x v="0"/>
    <n v="2"/>
    <x v="1"/>
    <s v="Obesity"/>
    <s v="Diabetes"/>
  </r>
  <r>
    <s v="Id563"/>
    <n v="28.024999999999999"/>
    <n v="7.03"/>
    <s v="No"/>
    <x v="0"/>
    <x v="0"/>
    <n v="0"/>
    <x v="0"/>
    <s v="Over Weight"/>
    <s v="Diabetes"/>
  </r>
  <r>
    <s v="Id564"/>
    <n v="43.32"/>
    <n v="8.75"/>
    <s v="Yes"/>
    <x v="0"/>
    <x v="1"/>
    <n v="1"/>
    <x v="1"/>
    <s v="Obesity"/>
    <s v="Diabetes"/>
  </r>
  <r>
    <s v="Id565"/>
    <n v="45.92"/>
    <n v="9.51"/>
    <s v="No"/>
    <x v="0"/>
    <x v="0"/>
    <n v="0"/>
    <x v="1"/>
    <s v="Obesity"/>
    <s v="Diabetes"/>
  </r>
  <r>
    <s v="Id566"/>
    <n v="44.03"/>
    <n v="9.36"/>
    <s v="No"/>
    <x v="0"/>
    <x v="0"/>
    <n v="0"/>
    <x v="1"/>
    <s v="Obesity"/>
    <s v="Diabetes"/>
  </r>
  <r>
    <s v="Id567"/>
    <n v="24.6"/>
    <n v="4.8099999999999996"/>
    <s v="No"/>
    <x v="0"/>
    <x v="0"/>
    <n v="0"/>
    <x v="0"/>
    <s v="Healthy Weight"/>
    <s v="Normal"/>
  </r>
  <r>
    <s v="Id568"/>
    <n v="49.15"/>
    <n v="8.08"/>
    <s v="No"/>
    <x v="0"/>
    <x v="0"/>
    <n v="0"/>
    <x v="1"/>
    <s v="Obesity"/>
    <s v="Diabetes"/>
  </r>
  <r>
    <s v="Id569"/>
    <n v="28.31"/>
    <n v="6.29"/>
    <s v="No"/>
    <x v="0"/>
    <x v="1"/>
    <n v="1"/>
    <x v="0"/>
    <s v="Over Weight"/>
    <s v="Prediabetes"/>
  </r>
  <r>
    <s v="Id570"/>
    <n v="22.99"/>
    <n v="6.29"/>
    <s v="No"/>
    <x v="0"/>
    <x v="0"/>
    <n v="1"/>
    <x v="0"/>
    <s v="Healthy Weight"/>
    <s v="Prediabetes"/>
  </r>
  <r>
    <s v="Id571"/>
    <n v="29.07"/>
    <n v="5.12"/>
    <s v="No"/>
    <x v="0"/>
    <x v="1"/>
    <n v="1"/>
    <x v="0"/>
    <s v="Over Weight"/>
    <s v="Normal"/>
  </r>
  <r>
    <s v="Id572"/>
    <n v="42.02"/>
    <n v="9.9499999999999993"/>
    <s v="Yes"/>
    <x v="0"/>
    <x v="1"/>
    <n v="1"/>
    <x v="1"/>
    <s v="Obesity"/>
    <s v="Diabetes"/>
  </r>
  <r>
    <s v="Id573"/>
    <n v="49.07"/>
    <n v="9.08"/>
    <s v="Yes"/>
    <x v="0"/>
    <x v="0"/>
    <n v="1"/>
    <x v="1"/>
    <s v="Obesity"/>
    <s v="Diabetes"/>
  </r>
  <r>
    <s v="Id574"/>
    <n v="19.8"/>
    <n v="4.82"/>
    <s v="No"/>
    <x v="0"/>
    <x v="0"/>
    <n v="0"/>
    <x v="0"/>
    <s v="Healthy Weight"/>
    <s v="Normal"/>
  </r>
  <r>
    <s v="Id575"/>
    <n v="27.36"/>
    <n v="4.6500000000000004"/>
    <s v="No"/>
    <x v="1"/>
    <x v="0"/>
    <n v="1"/>
    <x v="0"/>
    <s v="Over Weight"/>
    <s v="Normal"/>
  </r>
  <r>
    <s v="Id576"/>
    <n v="42.95"/>
    <n v="5.16"/>
    <s v="Yes"/>
    <x v="0"/>
    <x v="0"/>
    <n v="1"/>
    <x v="1"/>
    <s v="Obesity"/>
    <s v="Normal"/>
  </r>
  <r>
    <s v="Id577"/>
    <n v="42.66"/>
    <n v="10.44"/>
    <s v="No"/>
    <x v="0"/>
    <x v="0"/>
    <n v="0"/>
    <x v="1"/>
    <s v="Obesity"/>
    <s v="Diabetes"/>
  </r>
  <r>
    <s v="Id578"/>
    <n v="33.630000000000003"/>
    <n v="5.69"/>
    <s v="No"/>
    <x v="0"/>
    <x v="0"/>
    <n v="1"/>
    <x v="1"/>
    <s v="Obesity"/>
    <s v="Normal"/>
  </r>
  <r>
    <s v="Id579"/>
    <n v="26.84"/>
    <n v="6.5"/>
    <s v="No"/>
    <x v="0"/>
    <x v="0"/>
    <n v="0"/>
    <x v="0"/>
    <s v="Over Weight"/>
    <s v="Diabetes"/>
  </r>
  <r>
    <s v="Id580"/>
    <n v="28.3"/>
    <n v="5.73"/>
    <s v="No"/>
    <x v="0"/>
    <x v="1"/>
    <n v="1"/>
    <x v="0"/>
    <s v="Over Weight"/>
    <s v="Prediabetes"/>
  </r>
  <r>
    <s v="Id581"/>
    <n v="27.06"/>
    <n v="5.74"/>
    <s v="Yes"/>
    <x v="0"/>
    <x v="0"/>
    <n v="0"/>
    <x v="0"/>
    <s v="Over Weight"/>
    <s v="Prediabetes"/>
  </r>
  <r>
    <s v="Id582"/>
    <n v="47.13"/>
    <n v="8.6999999999999993"/>
    <s v="No"/>
    <x v="0"/>
    <x v="0"/>
    <n v="0"/>
    <x v="1"/>
    <s v="Obesity"/>
    <s v="Diabetes"/>
  </r>
  <r>
    <s v="Id583"/>
    <n v="51.72"/>
    <n v="5.09"/>
    <s v="No"/>
    <x v="0"/>
    <x v="0"/>
    <n v="0"/>
    <x v="1"/>
    <s v="Obesity"/>
    <s v="Normal"/>
  </r>
  <r>
    <s v="Id584"/>
    <n v="48.59"/>
    <n v="5.57"/>
    <s v="No"/>
    <x v="0"/>
    <x v="0"/>
    <n v="0"/>
    <x v="1"/>
    <s v="Obesity"/>
    <s v="Normal"/>
  </r>
  <r>
    <s v="Id585"/>
    <n v="45.18"/>
    <n v="10.87"/>
    <s v="No"/>
    <x v="0"/>
    <x v="0"/>
    <n v="0"/>
    <x v="1"/>
    <s v="Obesity"/>
    <s v="Diabetes"/>
  </r>
  <r>
    <s v="Id586"/>
    <n v="27.9"/>
    <n v="6.02"/>
    <s v="No"/>
    <x v="0"/>
    <x v="1"/>
    <n v="1"/>
    <x v="0"/>
    <s v="Over Weight"/>
    <s v="Prediabetes"/>
  </r>
  <r>
    <s v="Id587"/>
    <n v="51.33"/>
    <n v="7"/>
    <s v="No"/>
    <x v="0"/>
    <x v="0"/>
    <n v="0"/>
    <x v="1"/>
    <s v="Obesity"/>
    <s v="Diabetes"/>
  </r>
  <r>
    <s v="Id588"/>
    <n v="30.59"/>
    <n v="5.56"/>
    <s v="Yes"/>
    <x v="0"/>
    <x v="0"/>
    <n v="1"/>
    <x v="1"/>
    <s v="Obesity"/>
    <s v="Normal"/>
  </r>
  <r>
    <s v="Id589"/>
    <n v="39.229999999999997"/>
    <n v="8.4499999999999993"/>
    <s v="No"/>
    <x v="0"/>
    <x v="0"/>
    <n v="0"/>
    <x v="1"/>
    <s v="Obesity"/>
    <s v="Diabetes"/>
  </r>
  <r>
    <s v="Id590"/>
    <n v="19.094999999999999"/>
    <n v="6.19"/>
    <s v="No"/>
    <x v="0"/>
    <x v="0"/>
    <n v="0"/>
    <x v="0"/>
    <s v="Healthy Weight"/>
    <s v="Prediabetes"/>
  </r>
  <r>
    <s v="Id591"/>
    <n v="49.72"/>
    <n v="7.71"/>
    <s v="No"/>
    <x v="0"/>
    <x v="0"/>
    <n v="0"/>
    <x v="1"/>
    <s v="Obesity"/>
    <s v="Diabetes"/>
  </r>
  <r>
    <s v="Id592"/>
    <n v="21.754999999999999"/>
    <n v="4.63"/>
    <s v="No"/>
    <x v="0"/>
    <x v="1"/>
    <n v="1"/>
    <x v="0"/>
    <s v="Healthy Weight"/>
    <s v="Normal"/>
  </r>
  <r>
    <s v="Id593"/>
    <n v="48.39"/>
    <n v="4.6100000000000003"/>
    <s v="No"/>
    <x v="0"/>
    <x v="0"/>
    <n v="0"/>
    <x v="1"/>
    <s v="Obesity"/>
    <s v="Normal"/>
  </r>
  <r>
    <s v="Id594"/>
    <n v="47.15"/>
    <n v="9.5299999999999994"/>
    <s v="Yes"/>
    <x v="0"/>
    <x v="0"/>
    <n v="1"/>
    <x v="1"/>
    <s v="Obesity"/>
    <s v="Diabetes"/>
  </r>
  <r>
    <s v="Id595"/>
    <n v="47.59"/>
    <n v="11.43"/>
    <s v="Yes"/>
    <x v="0"/>
    <x v="0"/>
    <n v="2"/>
    <x v="1"/>
    <s v="Obesity"/>
    <s v="Diabetes"/>
  </r>
  <r>
    <s v="Id596"/>
    <n v="39.81"/>
    <n v="7.65"/>
    <s v="Yes"/>
    <x v="0"/>
    <x v="1"/>
    <n v="1"/>
    <x v="1"/>
    <s v="Obesity"/>
    <s v="Diabetes"/>
  </r>
  <r>
    <s v="Id597"/>
    <n v="31.02"/>
    <n v="5.87"/>
    <s v="Yes"/>
    <x v="0"/>
    <x v="0"/>
    <n v="0"/>
    <x v="1"/>
    <s v="Obesity"/>
    <s v="Prediabetes"/>
  </r>
  <r>
    <s v="Id598"/>
    <n v="24.75"/>
    <n v="4.3600000000000003"/>
    <s v="Yes"/>
    <x v="0"/>
    <x v="0"/>
    <n v="1"/>
    <x v="0"/>
    <s v="Healthy Weight"/>
    <s v="Normal"/>
  </r>
  <r>
    <s v="Id599"/>
    <n v="30.114999999999998"/>
    <n v="10.119999999999999"/>
    <s v="No"/>
    <x v="0"/>
    <x v="0"/>
    <n v="3"/>
    <x v="1"/>
    <s v="Obesity"/>
    <s v="Diabetes"/>
  </r>
  <r>
    <s v="Id600"/>
    <n v="26.03"/>
    <n v="4.01"/>
    <s v="No"/>
    <x v="0"/>
    <x v="1"/>
    <n v="1"/>
    <x v="0"/>
    <s v="Over Weight"/>
    <s v="Normal"/>
  </r>
  <r>
    <s v="Id601"/>
    <n v="20.045000000000002"/>
    <n v="4.7699999999999996"/>
    <s v="Yes"/>
    <x v="0"/>
    <x v="0"/>
    <n v="1"/>
    <x v="0"/>
    <s v="Healthy Weight"/>
    <s v="Normal"/>
  </r>
  <r>
    <s v="Id602"/>
    <n v="40.24"/>
    <n v="6.83"/>
    <s v="No"/>
    <x v="0"/>
    <x v="0"/>
    <n v="0"/>
    <x v="1"/>
    <s v="Obesity"/>
    <s v="Diabetes"/>
  </r>
  <r>
    <s v="Id603"/>
    <n v="43.15"/>
    <n v="6.14"/>
    <s v="Yes"/>
    <x v="0"/>
    <x v="1"/>
    <n v="1"/>
    <x v="1"/>
    <s v="Obesity"/>
    <s v="Prediabetes"/>
  </r>
  <r>
    <s v="Id604"/>
    <n v="27.7"/>
    <n v="5.6"/>
    <s v="No"/>
    <x v="0"/>
    <x v="1"/>
    <n v="1"/>
    <x v="0"/>
    <s v="Over Weight"/>
    <s v="Normal"/>
  </r>
  <r>
    <s v="Id605"/>
    <n v="45.68"/>
    <n v="4.8"/>
    <s v="No"/>
    <x v="0"/>
    <x v="0"/>
    <n v="2"/>
    <x v="1"/>
    <s v="Obesity"/>
    <s v="Normal"/>
  </r>
  <r>
    <s v="Id606"/>
    <n v="27.3"/>
    <n v="11.89"/>
    <s v="No"/>
    <x v="0"/>
    <x v="0"/>
    <n v="0"/>
    <x v="0"/>
    <s v="Over Weight"/>
    <s v="Diabetes"/>
  </r>
  <r>
    <s v="Id607"/>
    <n v="54.45"/>
    <n v="4.7300000000000004"/>
    <s v="Yes"/>
    <x v="0"/>
    <x v="0"/>
    <n v="1"/>
    <x v="1"/>
    <s v="Obesity"/>
    <s v="Normal"/>
  </r>
  <r>
    <s v="Id608"/>
    <n v="54.43"/>
    <n v="4.6100000000000003"/>
    <s v="Yes"/>
    <x v="0"/>
    <x v="0"/>
    <n v="1"/>
    <x v="1"/>
    <s v="Obesity"/>
    <s v="Normal"/>
  </r>
  <r>
    <s v="Id609"/>
    <n v="48.01"/>
    <n v="7.3"/>
    <s v="No"/>
    <x v="0"/>
    <x v="0"/>
    <n v="0"/>
    <x v="1"/>
    <s v="Obesity"/>
    <s v="Diabetes"/>
  </r>
  <r>
    <s v="Id610"/>
    <n v="48.32"/>
    <n v="5.88"/>
    <s v="No"/>
    <x v="0"/>
    <x v="0"/>
    <n v="0"/>
    <x v="1"/>
    <s v="Obesity"/>
    <s v="Prediabetes"/>
  </r>
  <r>
    <s v="Id611"/>
    <n v="22.895"/>
    <n v="4.0599999999999996"/>
    <s v="No"/>
    <x v="0"/>
    <x v="1"/>
    <n v="1"/>
    <x v="0"/>
    <s v="Healthy Weight"/>
    <s v="Normal"/>
  </r>
  <r>
    <s v="Id612"/>
    <n v="54.85"/>
    <n v="4.9000000000000004"/>
    <s v="No"/>
    <x v="0"/>
    <x v="0"/>
    <n v="1"/>
    <x v="1"/>
    <s v="Obesity"/>
    <s v="Normal"/>
  </r>
  <r>
    <s v="Id613"/>
    <n v="21.85"/>
    <n v="5.52"/>
    <s v="No"/>
    <x v="0"/>
    <x v="1"/>
    <n v="1"/>
    <x v="0"/>
    <s v="Healthy Weight"/>
    <s v="Normal"/>
  </r>
  <r>
    <s v="Id614"/>
    <n v="51.86"/>
    <n v="5.2"/>
    <s v="Yes"/>
    <x v="0"/>
    <x v="0"/>
    <n v="0"/>
    <x v="1"/>
    <s v="Obesity"/>
    <s v="Normal"/>
  </r>
  <r>
    <s v="Id615"/>
    <n v="39.049999999999997"/>
    <n v="7.59"/>
    <s v="No"/>
    <x v="0"/>
    <x v="0"/>
    <n v="3"/>
    <x v="1"/>
    <s v="Obesity"/>
    <s v="Diabetes"/>
  </r>
  <r>
    <s v="Id616"/>
    <n v="31.824999999999999"/>
    <n v="8.2799999999999994"/>
    <s v="No"/>
    <x v="0"/>
    <x v="0"/>
    <n v="3"/>
    <x v="1"/>
    <s v="Obesity"/>
    <s v="Diabetes"/>
  </r>
  <r>
    <s v="Id617"/>
    <n v="46.43"/>
    <n v="6.72"/>
    <s v="No"/>
    <x v="0"/>
    <x v="0"/>
    <n v="0"/>
    <x v="1"/>
    <s v="Obesity"/>
    <s v="Diabetes"/>
  </r>
  <r>
    <s v="Id618"/>
    <n v="53.63"/>
    <n v="5.47"/>
    <s v="Yes"/>
    <x v="0"/>
    <x v="0"/>
    <n v="1"/>
    <x v="1"/>
    <s v="Obesity"/>
    <s v="Normal"/>
  </r>
  <r>
    <s v="Id619"/>
    <n v="48.7"/>
    <n v="4.71"/>
    <s v="No"/>
    <x v="0"/>
    <x v="0"/>
    <n v="0"/>
    <x v="1"/>
    <s v="Obesity"/>
    <s v="Normal"/>
  </r>
  <r>
    <s v="Id620"/>
    <n v="48.81"/>
    <n v="5.49"/>
    <s v="No"/>
    <x v="0"/>
    <x v="0"/>
    <n v="0"/>
    <x v="1"/>
    <s v="Obesity"/>
    <s v="Normal"/>
  </r>
  <r>
    <s v="Id621"/>
    <n v="47.53"/>
    <n v="4.72"/>
    <s v="No"/>
    <x v="0"/>
    <x v="0"/>
    <n v="0"/>
    <x v="1"/>
    <s v="Obesity"/>
    <s v="Normal"/>
  </r>
  <r>
    <s v="Id622"/>
    <n v="36.85"/>
    <n v="6.7"/>
    <s v="No"/>
    <x v="0"/>
    <x v="0"/>
    <n v="0"/>
    <x v="1"/>
    <s v="Obesity"/>
    <s v="Diabetes"/>
  </r>
  <r>
    <s v="Id623"/>
    <n v="29.3"/>
    <n v="5.5"/>
    <s v="No"/>
    <x v="0"/>
    <x v="0"/>
    <n v="0"/>
    <x v="1"/>
    <s v="Over Weight"/>
    <s v="Normal"/>
  </r>
  <r>
    <s v="Id624"/>
    <n v="19.3"/>
    <n v="4.46"/>
    <s v="No"/>
    <x v="0"/>
    <x v="0"/>
    <n v="1"/>
    <x v="0"/>
    <s v="Healthy Weight"/>
    <s v="Normal"/>
  </r>
  <r>
    <s v="Id625"/>
    <n v="24.13"/>
    <n v="5.29"/>
    <s v="Yes"/>
    <x v="0"/>
    <x v="1"/>
    <n v="1"/>
    <x v="0"/>
    <s v="Healthy Weight"/>
    <s v="Normal"/>
  </r>
  <r>
    <s v="Id626"/>
    <n v="46.7"/>
    <n v="10.99"/>
    <s v="No"/>
    <x v="0"/>
    <x v="0"/>
    <n v="0"/>
    <x v="1"/>
    <s v="Obesity"/>
    <s v="Diabetes"/>
  </r>
  <r>
    <s v="Id627"/>
    <n v="45.27"/>
    <n v="5.2"/>
    <s v="Yes"/>
    <x v="0"/>
    <x v="0"/>
    <n v="0"/>
    <x v="1"/>
    <s v="Obesity"/>
    <s v="Normal"/>
  </r>
  <r>
    <s v="Id628"/>
    <n v="44.29"/>
    <n v="9.66"/>
    <s v="No"/>
    <x v="0"/>
    <x v="0"/>
    <n v="2"/>
    <x v="1"/>
    <s v="Obesity"/>
    <s v="Diabetes"/>
  </r>
  <r>
    <s v="Id629"/>
    <n v="54.59"/>
    <n v="4.22"/>
    <s v="Yes"/>
    <x v="0"/>
    <x v="0"/>
    <n v="1"/>
    <x v="1"/>
    <s v="Obesity"/>
    <s v="Normal"/>
  </r>
  <r>
    <s v="Id630"/>
    <n v="32.965000000000003"/>
    <n v="11.78"/>
    <s v="No"/>
    <x v="0"/>
    <x v="0"/>
    <n v="0"/>
    <x v="1"/>
    <s v="Obesity"/>
    <s v="Diabetes"/>
  </r>
  <r>
    <s v="Id631"/>
    <n v="38.049999999999997"/>
    <n v="9.6199999999999992"/>
    <s v="No"/>
    <x v="0"/>
    <x v="0"/>
    <n v="0"/>
    <x v="1"/>
    <s v="Obesity"/>
    <s v="Diabetes"/>
  </r>
  <r>
    <s v="Id632"/>
    <n v="46.14"/>
    <n v="10.78"/>
    <s v="No"/>
    <x v="0"/>
    <x v="0"/>
    <n v="0"/>
    <x v="1"/>
    <s v="Obesity"/>
    <s v="Diabetes"/>
  </r>
  <r>
    <s v="Id633"/>
    <n v="41.325000000000003"/>
    <n v="5.1100000000000003"/>
    <s v="Yes"/>
    <x v="0"/>
    <x v="0"/>
    <n v="2"/>
    <x v="1"/>
    <s v="Obesity"/>
    <s v="Normal"/>
  </r>
  <r>
    <s v="Id634"/>
    <n v="44.64"/>
    <n v="7.18"/>
    <s v="No"/>
    <x v="0"/>
    <x v="0"/>
    <n v="0"/>
    <x v="1"/>
    <s v="Obesity"/>
    <s v="Diabetes"/>
  </r>
  <r>
    <s v="Id635"/>
    <n v="25.175000000000001"/>
    <n v="4.96"/>
    <s v="No"/>
    <x v="1"/>
    <x v="0"/>
    <n v="1"/>
    <x v="1"/>
    <s v="Over Weight"/>
    <s v="Normal"/>
  </r>
  <r>
    <s v="Id636"/>
    <n v="43.11"/>
    <n v="4.67"/>
    <s v="Yes"/>
    <x v="0"/>
    <x v="0"/>
    <n v="0"/>
    <x v="1"/>
    <s v="Obesity"/>
    <s v="Normal"/>
  </r>
  <r>
    <s v="Id637"/>
    <n v="53.32"/>
    <n v="5.0599999999999996"/>
    <s v="No"/>
    <x v="0"/>
    <x v="0"/>
    <n v="0"/>
    <x v="1"/>
    <s v="Obesity"/>
    <s v="Normal"/>
  </r>
  <r>
    <s v="Id638"/>
    <n v="38.04"/>
    <n v="5.0199999999999996"/>
    <s v="Yes"/>
    <x v="0"/>
    <x v="0"/>
    <n v="1"/>
    <x v="1"/>
    <s v="Obesity"/>
    <s v="Normal"/>
  </r>
  <r>
    <s v="Id639"/>
    <n v="37.9"/>
    <n v="7.76"/>
    <s v="No"/>
    <x v="0"/>
    <x v="0"/>
    <n v="0"/>
    <x v="1"/>
    <s v="Obesity"/>
    <s v="Diabetes"/>
  </r>
  <r>
    <s v="Id640"/>
    <n v="39.6"/>
    <n v="9.32"/>
    <s v="No"/>
    <x v="0"/>
    <x v="0"/>
    <n v="0"/>
    <x v="1"/>
    <s v="Obesity"/>
    <s v="Diabetes"/>
  </r>
  <r>
    <s v="Id641"/>
    <n v="50.92"/>
    <n v="5.31"/>
    <s v="Yes"/>
    <x v="0"/>
    <x v="0"/>
    <n v="1"/>
    <x v="1"/>
    <s v="Obesity"/>
    <s v="Normal"/>
  </r>
  <r>
    <s v="Id642"/>
    <n v="21.85"/>
    <n v="5.56"/>
    <s v="Yes"/>
    <x v="0"/>
    <x v="0"/>
    <n v="0"/>
    <x v="0"/>
    <s v="Healthy Weight"/>
    <s v="Normal"/>
  </r>
  <r>
    <s v="Id643"/>
    <n v="36.08"/>
    <n v="7.11"/>
    <s v="Yes"/>
    <x v="0"/>
    <x v="1"/>
    <n v="1"/>
    <x v="1"/>
    <s v="Obesity"/>
    <s v="Diabetes"/>
  </r>
  <r>
    <s v="Id644"/>
    <n v="40.44"/>
    <n v="5.13"/>
    <s v="Yes"/>
    <x v="0"/>
    <x v="1"/>
    <n v="1"/>
    <x v="1"/>
    <s v="Obesity"/>
    <s v="Normal"/>
  </r>
  <r>
    <s v="Id645"/>
    <n v="38.094999999999999"/>
    <n v="10.199999999999999"/>
    <s v="No"/>
    <x v="0"/>
    <x v="0"/>
    <n v="0"/>
    <x v="1"/>
    <s v="Obesity"/>
    <s v="Diabetes"/>
  </r>
  <r>
    <s v="Id646"/>
    <n v="44.95"/>
    <n v="10.4"/>
    <s v="No"/>
    <x v="0"/>
    <x v="0"/>
    <n v="0"/>
    <x v="1"/>
    <s v="Obesity"/>
    <s v="Diabetes"/>
  </r>
  <r>
    <s v="Id647"/>
    <n v="35.54"/>
    <n v="10.67"/>
    <s v="No"/>
    <x v="0"/>
    <x v="0"/>
    <n v="0"/>
    <x v="1"/>
    <s v="Obesity"/>
    <s v="Diabetes"/>
  </r>
  <r>
    <s v="Id648"/>
    <n v="39.799999999999997"/>
    <n v="4.6500000000000004"/>
    <s v="Yes"/>
    <x v="0"/>
    <x v="0"/>
    <n v="2"/>
    <x v="1"/>
    <s v="Obesity"/>
    <s v="Normal"/>
  </r>
  <r>
    <s v="Id649"/>
    <n v="33.659999999999997"/>
    <n v="5.65"/>
    <s v="Yes"/>
    <x v="0"/>
    <x v="0"/>
    <n v="2"/>
    <x v="1"/>
    <s v="Obesity"/>
    <s v="Normal"/>
  </r>
  <r>
    <s v="Id650"/>
    <n v="35.5"/>
    <n v="11.97"/>
    <s v="No"/>
    <x v="0"/>
    <x v="0"/>
    <n v="0"/>
    <x v="1"/>
    <s v="Obesity"/>
    <s v="Diabetes"/>
  </r>
  <r>
    <s v="Id651"/>
    <n v="41.63"/>
    <n v="6.71"/>
    <s v="No"/>
    <x v="0"/>
    <x v="0"/>
    <n v="0"/>
    <x v="1"/>
    <s v="Obesity"/>
    <s v="Diabetes"/>
  </r>
  <r>
    <s v="Id652"/>
    <n v="46.49"/>
    <n v="11.92"/>
    <s v="No"/>
    <x v="0"/>
    <x v="0"/>
    <n v="0"/>
    <x v="1"/>
    <s v="Obesity"/>
    <s v="Diabetes"/>
  </r>
  <r>
    <s v="Id653"/>
    <n v="43.29"/>
    <n v="5.35"/>
    <s v="No"/>
    <x v="0"/>
    <x v="0"/>
    <n v="2"/>
    <x v="1"/>
    <s v="Obesity"/>
    <s v="Normal"/>
  </r>
  <r>
    <s v="Id654"/>
    <n v="43.08"/>
    <n v="8.9600000000000009"/>
    <s v="Yes"/>
    <x v="0"/>
    <x v="0"/>
    <n v="1"/>
    <x v="1"/>
    <s v="Obesity"/>
    <s v="Diabetes"/>
  </r>
  <r>
    <s v="Id655"/>
    <n v="39.07"/>
    <n v="11.93"/>
    <s v="No"/>
    <x v="0"/>
    <x v="0"/>
    <n v="0"/>
    <x v="1"/>
    <s v="Obesity"/>
    <s v="Diabetes"/>
  </r>
  <r>
    <s v="Id656"/>
    <n v="41.3"/>
    <n v="9.59"/>
    <s v="No"/>
    <x v="0"/>
    <x v="0"/>
    <n v="0"/>
    <x v="1"/>
    <s v="Obesity"/>
    <s v="Diabetes"/>
  </r>
  <r>
    <s v="Id657"/>
    <n v="42.95"/>
    <n v="11.88"/>
    <s v="Yes"/>
    <x v="0"/>
    <x v="0"/>
    <n v="2"/>
    <x v="1"/>
    <s v="Obesity"/>
    <s v="Diabetes"/>
  </r>
  <r>
    <s v="Id658"/>
    <n v="46.96"/>
    <n v="4.6399999999999997"/>
    <s v="No"/>
    <x v="0"/>
    <x v="1"/>
    <n v="1"/>
    <x v="1"/>
    <s v="Obesity"/>
    <s v="Normal"/>
  </r>
  <r>
    <s v="Id659"/>
    <n v="30.495000000000001"/>
    <n v="9.5299999999999994"/>
    <s v="No"/>
    <x v="0"/>
    <x v="0"/>
    <n v="0"/>
    <x v="1"/>
    <s v="Obesity"/>
    <s v="Diabetes"/>
  </r>
  <r>
    <s v="Id660"/>
    <n v="17.954999999999998"/>
    <n v="5.29"/>
    <s v="Yes"/>
    <x v="0"/>
    <x v="0"/>
    <n v="1"/>
    <x v="0"/>
    <s v="Under Weight"/>
    <s v="Normal"/>
  </r>
  <r>
    <s v="Id661"/>
    <n v="25.6"/>
    <n v="10.95"/>
    <s v="No"/>
    <x v="0"/>
    <x v="0"/>
    <n v="3"/>
    <x v="1"/>
    <s v="Over Weight"/>
    <s v="Diabetes"/>
  </r>
  <r>
    <s v="Id662"/>
    <n v="34.21"/>
    <n v="9.17"/>
    <s v="No"/>
    <x v="0"/>
    <x v="0"/>
    <n v="0"/>
    <x v="1"/>
    <s v="Obesity"/>
    <s v="Diabetes"/>
  </r>
  <r>
    <s v="Id663"/>
    <n v="39.74"/>
    <n v="7.39"/>
    <s v="No"/>
    <x v="0"/>
    <x v="0"/>
    <n v="0"/>
    <x v="1"/>
    <s v="Obesity"/>
    <s v="Diabetes"/>
  </r>
  <r>
    <s v="Id664"/>
    <n v="49.53"/>
    <n v="9.1300000000000008"/>
    <s v="Yes"/>
    <x v="0"/>
    <x v="0"/>
    <n v="0"/>
    <x v="1"/>
    <s v="Obesity"/>
    <s v="Diabetes"/>
  </r>
  <r>
    <s v="Id665"/>
    <n v="39.33"/>
    <n v="10.4"/>
    <s v="No"/>
    <x v="0"/>
    <x v="0"/>
    <n v="3"/>
    <x v="1"/>
    <s v="Obesity"/>
    <s v="Diabetes"/>
  </r>
  <r>
    <s v="Id666"/>
    <n v="39.979999999999997"/>
    <n v="9.4600000000000009"/>
    <s v="Yes"/>
    <x v="0"/>
    <x v="0"/>
    <n v="2"/>
    <x v="1"/>
    <s v="Obesity"/>
    <s v="Diabetes"/>
  </r>
  <r>
    <s v="Id667"/>
    <n v="46.51"/>
    <n v="8.69"/>
    <s v="Yes"/>
    <x v="0"/>
    <x v="0"/>
    <n v="0"/>
    <x v="1"/>
    <s v="Obesity"/>
    <s v="Diabetes"/>
  </r>
  <r>
    <s v="Id668"/>
    <n v="43.58"/>
    <n v="4.2300000000000004"/>
    <s v="No"/>
    <x v="0"/>
    <x v="1"/>
    <n v="1"/>
    <x v="1"/>
    <s v="Obesity"/>
    <s v="Normal"/>
  </r>
  <r>
    <s v="Id669"/>
    <n v="42.28"/>
    <n v="9.16"/>
    <s v="Yes"/>
    <x v="0"/>
    <x v="0"/>
    <n v="1"/>
    <x v="1"/>
    <s v="Obesity"/>
    <s v="Diabetes"/>
  </r>
  <r>
    <s v="Id670"/>
    <n v="35.520000000000003"/>
    <n v="8.26"/>
    <s v="No"/>
    <x v="0"/>
    <x v="0"/>
    <n v="0"/>
    <x v="1"/>
    <s v="Obesity"/>
    <s v="Diabetes"/>
  </r>
  <r>
    <s v="Id671"/>
    <n v="33.6"/>
    <n v="11.25"/>
    <s v="No"/>
    <x v="0"/>
    <x v="0"/>
    <n v="0"/>
    <x v="1"/>
    <s v="Obesity"/>
    <s v="Diabetes"/>
  </r>
  <r>
    <s v="Id672"/>
    <n v="22.42"/>
    <n v="6.74"/>
    <s v="No"/>
    <x v="0"/>
    <x v="0"/>
    <n v="0"/>
    <x v="0"/>
    <s v="Healthy Weight"/>
    <s v="Diabetes"/>
  </r>
  <r>
    <s v="Id673"/>
    <n v="46.86"/>
    <n v="4.87"/>
    <s v="No"/>
    <x v="0"/>
    <x v="0"/>
    <n v="0"/>
    <x v="1"/>
    <s v="Obesity"/>
    <s v="Normal"/>
  </r>
  <r>
    <s v="Id674"/>
    <n v="32.965000000000003"/>
    <n v="6.68"/>
    <s v="No"/>
    <x v="0"/>
    <x v="0"/>
    <n v="3"/>
    <x v="1"/>
    <s v="Obesity"/>
    <s v="Diabetes"/>
  </r>
  <r>
    <s v="Id675"/>
    <n v="39.340000000000003"/>
    <n v="5.0199999999999996"/>
    <s v="Yes"/>
    <x v="0"/>
    <x v="1"/>
    <n v="1"/>
    <x v="1"/>
    <s v="Obesity"/>
    <s v="Normal"/>
  </r>
  <r>
    <s v="Id676"/>
    <n v="47"/>
    <n v="10.64"/>
    <s v="Yes"/>
    <x v="0"/>
    <x v="0"/>
    <n v="0"/>
    <x v="1"/>
    <s v="Obesity"/>
    <s v="Diabetes"/>
  </r>
  <r>
    <s v="Id677"/>
    <n v="36.71"/>
    <n v="8.74"/>
    <s v="Yes"/>
    <x v="0"/>
    <x v="0"/>
    <n v="0"/>
    <x v="1"/>
    <s v="Obesity"/>
    <s v="Diabetes"/>
  </r>
  <r>
    <s v="Id678"/>
    <n v="53.48"/>
    <n v="5.64"/>
    <s v="No"/>
    <x v="0"/>
    <x v="0"/>
    <n v="0"/>
    <x v="1"/>
    <s v="Obesity"/>
    <s v="Normal"/>
  </r>
  <r>
    <s v="Id679"/>
    <n v="35.5"/>
    <n v="10.37"/>
    <s v="No"/>
    <x v="0"/>
    <x v="0"/>
    <n v="0"/>
    <x v="1"/>
    <s v="Obesity"/>
    <s v="Diabetes"/>
  </r>
  <r>
    <s v="Id680"/>
    <n v="36.979999999999997"/>
    <n v="9.56"/>
    <s v="Yes"/>
    <x v="0"/>
    <x v="0"/>
    <n v="0"/>
    <x v="1"/>
    <s v="Obesity"/>
    <s v="Diabetes"/>
  </r>
  <r>
    <s v="Id681"/>
    <n v="32.395000000000003"/>
    <n v="8.23"/>
    <s v="Yes"/>
    <x v="0"/>
    <x v="1"/>
    <n v="1"/>
    <x v="1"/>
    <s v="Obesity"/>
    <s v="Diabetes"/>
  </r>
  <r>
    <s v="Id682"/>
    <n v="32.729999999999997"/>
    <n v="7.03"/>
    <s v="No"/>
    <x v="0"/>
    <x v="0"/>
    <n v="0"/>
    <x v="1"/>
    <s v="Obesity"/>
    <s v="Diabetes"/>
  </r>
  <r>
    <s v="Id683"/>
    <n v="20.52"/>
    <n v="5.45"/>
    <s v="No"/>
    <x v="0"/>
    <x v="0"/>
    <n v="1"/>
    <x v="0"/>
    <s v="Healthy Weight"/>
    <s v="Normal"/>
  </r>
  <r>
    <s v="Id684"/>
    <n v="51.72"/>
    <n v="5.76"/>
    <s v="No"/>
    <x v="0"/>
    <x v="0"/>
    <n v="0"/>
    <x v="1"/>
    <s v="Obesity"/>
    <s v="Prediabetes"/>
  </r>
  <r>
    <s v="Id685"/>
    <n v="50.2"/>
    <n v="5.4"/>
    <s v="No"/>
    <x v="0"/>
    <x v="0"/>
    <n v="0"/>
    <x v="1"/>
    <s v="Obesity"/>
    <s v="Normal"/>
  </r>
  <r>
    <s v="Id686"/>
    <n v="25.52"/>
    <n v="6.35"/>
    <s v="No"/>
    <x v="0"/>
    <x v="1"/>
    <n v="1"/>
    <x v="1"/>
    <s v="Over Weight"/>
    <s v="Prediabetes"/>
  </r>
  <r>
    <s v="Id687"/>
    <n v="35.200000000000003"/>
    <n v="6.26"/>
    <s v="Yes"/>
    <x v="0"/>
    <x v="0"/>
    <n v="2"/>
    <x v="1"/>
    <s v="Obesity"/>
    <s v="Prediabetes"/>
  </r>
  <r>
    <s v="Id688"/>
    <n v="41.26"/>
    <n v="5.97"/>
    <s v="Yes"/>
    <x v="0"/>
    <x v="0"/>
    <n v="0"/>
    <x v="1"/>
    <s v="Obesity"/>
    <s v="Prediabetes"/>
  </r>
  <r>
    <s v="Id689"/>
    <n v="17.195"/>
    <n v="5.29"/>
    <s v="Yes"/>
    <x v="0"/>
    <x v="0"/>
    <n v="0"/>
    <x v="0"/>
    <s v="Under Weight"/>
    <s v="Normal"/>
  </r>
  <r>
    <s v="Id690"/>
    <n v="23.085000000000001"/>
    <n v="4.2699999999999996"/>
    <s v="Yes"/>
    <x v="0"/>
    <x v="0"/>
    <n v="2"/>
    <x v="1"/>
    <s v="Healthy Weight"/>
    <s v="Normal"/>
  </r>
  <r>
    <s v="Id691"/>
    <n v="21.66"/>
    <n v="5.2"/>
    <s v="Yes"/>
    <x v="0"/>
    <x v="0"/>
    <n v="2"/>
    <x v="1"/>
    <s v="Healthy Weight"/>
    <s v="Normal"/>
  </r>
  <r>
    <s v="Id692"/>
    <n v="36.47"/>
    <n v="8.23"/>
    <s v="Yes"/>
    <x v="0"/>
    <x v="0"/>
    <n v="0"/>
    <x v="1"/>
    <s v="Obesity"/>
    <s v="Diabetes"/>
  </r>
  <r>
    <s v="Id693"/>
    <n v="36.08"/>
    <n v="10.33"/>
    <s v="Yes"/>
    <x v="0"/>
    <x v="0"/>
    <n v="0"/>
    <x v="1"/>
    <s v="Obesity"/>
    <s v="Diabetes"/>
  </r>
  <r>
    <s v="Id694"/>
    <n v="23.18"/>
    <n v="6.13"/>
    <s v="No"/>
    <x v="0"/>
    <x v="0"/>
    <n v="0"/>
    <x v="1"/>
    <s v="Healthy Weight"/>
    <s v="Prediabetes"/>
  </r>
  <r>
    <s v="Id695"/>
    <n v="39.159999999999997"/>
    <n v="8.08"/>
    <s v="No"/>
    <x v="0"/>
    <x v="0"/>
    <n v="3"/>
    <x v="1"/>
    <s v="Obesity"/>
    <s v="Diabetes"/>
  </r>
  <r>
    <s v="Id696"/>
    <n v="38.19"/>
    <n v="10.49"/>
    <s v="No"/>
    <x v="0"/>
    <x v="0"/>
    <n v="3"/>
    <x v="1"/>
    <s v="Obesity"/>
    <s v="Diabetes"/>
  </r>
  <r>
    <s v="Id697"/>
    <n v="26.41"/>
    <n v="8.11"/>
    <s v="No"/>
    <x v="0"/>
    <x v="0"/>
    <n v="3"/>
    <x v="1"/>
    <s v="Over Weight"/>
    <s v="Diabetes"/>
  </r>
  <r>
    <s v="Id698"/>
    <n v="28.785"/>
    <n v="6.6"/>
    <s v="No"/>
    <x v="0"/>
    <x v="0"/>
    <n v="0"/>
    <x v="1"/>
    <s v="Over Weight"/>
    <s v="Diabetes"/>
  </r>
  <r>
    <s v="Id699"/>
    <n v="26.695"/>
    <n v="10.14"/>
    <s v="Yes"/>
    <x v="0"/>
    <x v="1"/>
    <n v="1"/>
    <x v="1"/>
    <s v="Over Weight"/>
    <s v="Diabetes"/>
  </r>
  <r>
    <s v="Id700"/>
    <n v="32.799999999999997"/>
    <n v="6.06"/>
    <s v="Yes"/>
    <x v="0"/>
    <x v="0"/>
    <n v="1"/>
    <x v="1"/>
    <s v="Obesity"/>
    <s v="Prediabetes"/>
  </r>
  <r>
    <s v="Id701"/>
    <n v="35.869999999999997"/>
    <n v="9.91"/>
    <s v="Yes"/>
    <x v="0"/>
    <x v="0"/>
    <n v="0"/>
    <x v="1"/>
    <s v="Obesity"/>
    <s v="Diabetes"/>
  </r>
  <r>
    <s v="Id702"/>
    <n v="21.66"/>
    <n v="4.1399999999999997"/>
    <s v="Yes"/>
    <x v="0"/>
    <x v="0"/>
    <n v="2"/>
    <x v="1"/>
    <s v="Healthy Weight"/>
    <s v="Normal"/>
  </r>
  <r>
    <s v="Id703"/>
    <n v="37.72"/>
    <n v="4.38"/>
    <s v="Yes"/>
    <x v="0"/>
    <x v="1"/>
    <n v="1"/>
    <x v="1"/>
    <s v="Obesity"/>
    <s v="Normal"/>
  </r>
  <r>
    <s v="Id704"/>
    <n v="39.700000000000003"/>
    <n v="9.83"/>
    <s v="No"/>
    <x v="0"/>
    <x v="0"/>
    <n v="3"/>
    <x v="1"/>
    <s v="Obesity"/>
    <s v="Diabetes"/>
  </r>
  <r>
    <s v="Id705"/>
    <n v="35.97"/>
    <n v="11.08"/>
    <s v="No"/>
    <x v="0"/>
    <x v="0"/>
    <n v="3"/>
    <x v="1"/>
    <s v="Obesity"/>
    <s v="Diabetes"/>
  </r>
  <r>
    <s v="Id706"/>
    <n v="37.85"/>
    <n v="11.01"/>
    <s v="No"/>
    <x v="0"/>
    <x v="0"/>
    <n v="0"/>
    <x v="1"/>
    <s v="Obesity"/>
    <s v="Diabetes"/>
  </r>
  <r>
    <s v="Id707"/>
    <n v="21.66"/>
    <n v="4.37"/>
    <s v="No"/>
    <x v="1"/>
    <x v="0"/>
    <n v="1"/>
    <x v="0"/>
    <s v="Healthy Weight"/>
    <s v="Normal"/>
  </r>
  <r>
    <s v="Id708"/>
    <n v="39.369999999999997"/>
    <n v="5.91"/>
    <s v="No"/>
    <x v="0"/>
    <x v="0"/>
    <n v="2"/>
    <x v="1"/>
    <s v="Obesity"/>
    <s v="Prediabetes"/>
  </r>
  <r>
    <s v="Id709"/>
    <n v="40.880000000000003"/>
    <n v="7.65"/>
    <s v="No"/>
    <x v="0"/>
    <x v="0"/>
    <n v="0"/>
    <x v="1"/>
    <s v="Obesity"/>
    <s v="Diabetes"/>
  </r>
  <r>
    <s v="Id710"/>
    <n v="26.22"/>
    <n v="5.37"/>
    <s v="Yes"/>
    <x v="0"/>
    <x v="0"/>
    <n v="2"/>
    <x v="1"/>
    <s v="Over Weight"/>
    <s v="Normal"/>
  </r>
  <r>
    <s v="Id711"/>
    <n v="25.08"/>
    <n v="5.75"/>
    <s v="Yes"/>
    <x v="0"/>
    <x v="0"/>
    <n v="2"/>
    <x v="1"/>
    <s v="Over Weight"/>
    <s v="Prediabetes"/>
  </r>
  <r>
    <s v="Id712"/>
    <n v="39.1"/>
    <n v="6.79"/>
    <s v="Yes"/>
    <x v="0"/>
    <x v="0"/>
    <n v="2"/>
    <x v="1"/>
    <s v="Obesity"/>
    <s v="Diabetes"/>
  </r>
  <r>
    <s v="Id713"/>
    <n v="37.905000000000001"/>
    <n v="7.03"/>
    <s v="No"/>
    <x v="0"/>
    <x v="0"/>
    <n v="3"/>
    <x v="1"/>
    <s v="Obesity"/>
    <s v="Diabetes"/>
  </r>
  <r>
    <s v="Id714"/>
    <n v="43.35"/>
    <n v="5.41"/>
    <s v="Yes"/>
    <x v="0"/>
    <x v="1"/>
    <n v="1"/>
    <x v="1"/>
    <s v="Obesity"/>
    <s v="Normal"/>
  </r>
  <r>
    <s v="Id715"/>
    <n v="36.15"/>
    <n v="8.0500000000000007"/>
    <s v="No"/>
    <x v="0"/>
    <x v="0"/>
    <n v="0"/>
    <x v="1"/>
    <s v="Obesity"/>
    <s v="Diabetes"/>
  </r>
  <r>
    <s v="Id716"/>
    <n v="44.98"/>
    <n v="5.94"/>
    <s v="No"/>
    <x v="0"/>
    <x v="0"/>
    <n v="1"/>
    <x v="1"/>
    <s v="Obesity"/>
    <s v="Prediabetes"/>
  </r>
  <r>
    <s v="Id717"/>
    <n v="38.28"/>
    <n v="5.51"/>
    <s v="No"/>
    <x v="1"/>
    <x v="0"/>
    <n v="1"/>
    <x v="1"/>
    <s v="Obesity"/>
    <s v="Normal"/>
  </r>
  <r>
    <s v="Id718"/>
    <n v="32.299999999999997"/>
    <n v="6.55"/>
    <s v="Yes"/>
    <x v="0"/>
    <x v="0"/>
    <n v="2"/>
    <x v="1"/>
    <s v="Obesity"/>
    <s v="Diabetes"/>
  </r>
  <r>
    <s v="Id719"/>
    <n v="39.51"/>
    <n v="5.79"/>
    <s v="Yes"/>
    <x v="0"/>
    <x v="0"/>
    <n v="0"/>
    <x v="1"/>
    <s v="Obesity"/>
    <s v="Prediabetes"/>
  </r>
  <r>
    <s v="Id720"/>
    <n v="50.46"/>
    <n v="4.5599999999999996"/>
    <s v="No"/>
    <x v="0"/>
    <x v="0"/>
    <n v="0"/>
    <x v="1"/>
    <s v="Obesity"/>
    <s v="Normal"/>
  </r>
  <r>
    <s v="Id721"/>
    <n v="31.73"/>
    <n v="7"/>
    <s v="No"/>
    <x v="0"/>
    <x v="0"/>
    <n v="0"/>
    <x v="1"/>
    <s v="Obesity"/>
    <s v="Diabetes"/>
  </r>
  <r>
    <s v="Id722"/>
    <n v="32.1"/>
    <n v="6.57"/>
    <s v="Yes"/>
    <x v="0"/>
    <x v="1"/>
    <n v="1"/>
    <x v="1"/>
    <s v="Obesity"/>
    <s v="Diabetes"/>
  </r>
  <r>
    <s v="Id723"/>
    <n v="27.83"/>
    <n v="11.61"/>
    <s v="Yes"/>
    <x v="0"/>
    <x v="1"/>
    <n v="1"/>
    <x v="1"/>
    <s v="Over Weight"/>
    <s v="Diabetes"/>
  </r>
  <r>
    <s v="Id724"/>
    <n v="27.72"/>
    <n v="8.16"/>
    <s v="Yes"/>
    <x v="0"/>
    <x v="1"/>
    <n v="1"/>
    <x v="1"/>
    <s v="Over Weight"/>
    <s v="Diabetes"/>
  </r>
  <r>
    <s v="Id725"/>
    <n v="36.765000000000001"/>
    <n v="4.4800000000000004"/>
    <s v="Yes"/>
    <x v="0"/>
    <x v="0"/>
    <n v="2"/>
    <x v="1"/>
    <s v="Obesity"/>
    <s v="Normal"/>
  </r>
  <r>
    <s v="Id726"/>
    <n v="48.36"/>
    <n v="4.08"/>
    <s v="No"/>
    <x v="0"/>
    <x v="0"/>
    <n v="0"/>
    <x v="1"/>
    <s v="Obesity"/>
    <s v="Normal"/>
  </r>
  <r>
    <s v="Id727"/>
    <n v="31.445"/>
    <n v="4.4000000000000004"/>
    <s v="Yes"/>
    <x v="0"/>
    <x v="0"/>
    <n v="2"/>
    <x v="1"/>
    <s v="Obesity"/>
    <s v="Normal"/>
  </r>
  <r>
    <s v="Id728"/>
    <n v="27.55"/>
    <n v="9.02"/>
    <s v="No"/>
    <x v="0"/>
    <x v="0"/>
    <n v="0"/>
    <x v="1"/>
    <s v="Over Weight"/>
    <s v="Diabetes"/>
  </r>
  <r>
    <s v="Id729"/>
    <n v="33.11"/>
    <n v="8.06"/>
    <s v="No"/>
    <x v="0"/>
    <x v="0"/>
    <n v="0"/>
    <x v="1"/>
    <s v="Obesity"/>
    <s v="Diabetes"/>
  </r>
  <r>
    <s v="Id730"/>
    <n v="36.85"/>
    <n v="6.21"/>
    <s v="Yes"/>
    <x v="0"/>
    <x v="0"/>
    <n v="2"/>
    <x v="1"/>
    <s v="Obesity"/>
    <s v="Prediabetes"/>
  </r>
  <r>
    <s v="Id731"/>
    <n v="36.299999999999997"/>
    <n v="5.79"/>
    <s v="Yes"/>
    <x v="0"/>
    <x v="0"/>
    <n v="2"/>
    <x v="1"/>
    <s v="Obesity"/>
    <s v="Prediabetes"/>
  </r>
  <r>
    <s v="Id732"/>
    <n v="45.34"/>
    <n v="5.69"/>
    <s v="Yes"/>
    <x v="0"/>
    <x v="0"/>
    <n v="0"/>
    <x v="1"/>
    <s v="Obesity"/>
    <s v="Normal"/>
  </r>
  <r>
    <s v="Id733"/>
    <n v="31.8"/>
    <n v="5.36"/>
    <s v="Yes"/>
    <x v="0"/>
    <x v="0"/>
    <n v="2"/>
    <x v="1"/>
    <s v="Obesity"/>
    <s v="Normal"/>
  </r>
  <r>
    <s v="Id734"/>
    <n v="41.02"/>
    <n v="11.37"/>
    <s v="No"/>
    <x v="0"/>
    <x v="0"/>
    <n v="0"/>
    <x v="1"/>
    <s v="Obesity"/>
    <s v="Diabetes"/>
  </r>
  <r>
    <s v="Id735"/>
    <n v="32.68"/>
    <n v="11.87"/>
    <s v="No"/>
    <x v="0"/>
    <x v="0"/>
    <n v="0"/>
    <x v="1"/>
    <s v="Obesity"/>
    <s v="Diabetes"/>
  </r>
  <r>
    <s v="Id736"/>
    <n v="21.7"/>
    <n v="4.9000000000000004"/>
    <s v="No"/>
    <x v="0"/>
    <x v="1"/>
    <n v="1"/>
    <x v="0"/>
    <s v="Healthy Weight"/>
    <s v="Normal"/>
  </r>
  <r>
    <s v="Id737"/>
    <n v="40.479999999999997"/>
    <n v="6.7"/>
    <s v="No"/>
    <x v="0"/>
    <x v="0"/>
    <n v="3"/>
    <x v="1"/>
    <s v="Obesity"/>
    <s v="Diabetes"/>
  </r>
  <r>
    <s v="Id738"/>
    <n v="34.5"/>
    <n v="10.3"/>
    <s v="No"/>
    <x v="0"/>
    <x v="0"/>
    <n v="3"/>
    <x v="1"/>
    <s v="Obesity"/>
    <s v="Diabetes"/>
  </r>
  <r>
    <s v="Id739"/>
    <n v="45.9"/>
    <n v="11.14"/>
    <s v="Yes"/>
    <x v="0"/>
    <x v="0"/>
    <n v="1"/>
    <x v="1"/>
    <s v="Obesity"/>
    <s v="Diabetes"/>
  </r>
  <r>
    <s v="Id740"/>
    <n v="33.479999999999997"/>
    <n v="4.74"/>
    <s v="Yes"/>
    <x v="0"/>
    <x v="0"/>
    <n v="2"/>
    <x v="1"/>
    <s v="Obesity"/>
    <s v="Normal"/>
  </r>
  <r>
    <s v="Id741"/>
    <n v="28.31"/>
    <n v="5.96"/>
    <s v="Yes"/>
    <x v="0"/>
    <x v="0"/>
    <n v="2"/>
    <x v="1"/>
    <s v="Over Weight"/>
    <s v="Prediabetes"/>
  </r>
  <r>
    <s v="Id742"/>
    <n v="21.565000000000001"/>
    <n v="4.95"/>
    <s v="No"/>
    <x v="1"/>
    <x v="0"/>
    <n v="1"/>
    <x v="0"/>
    <s v="Healthy Weight"/>
    <s v="Normal"/>
  </r>
  <r>
    <s v="Id743"/>
    <n v="35.590000000000003"/>
    <n v="5.21"/>
    <s v="Yes"/>
    <x v="0"/>
    <x v="1"/>
    <n v="1"/>
    <x v="1"/>
    <s v="Obesity"/>
    <s v="Normal"/>
  </r>
  <r>
    <s v="Id744"/>
    <n v="43.44"/>
    <n v="4.8600000000000003"/>
    <s v="Yes"/>
    <x v="0"/>
    <x v="0"/>
    <n v="0"/>
    <x v="1"/>
    <s v="Obesity"/>
    <s v="Normal"/>
  </r>
  <r>
    <s v="Id745"/>
    <n v="21.754999999999999"/>
    <n v="7.79"/>
    <s v="Yes"/>
    <x v="0"/>
    <x v="0"/>
    <n v="0"/>
    <x v="1"/>
    <s v="Healthy Weight"/>
    <s v="Diabetes"/>
  </r>
  <r>
    <s v="Id746"/>
    <n v="44.55"/>
    <n v="7.12"/>
    <s v="Yes"/>
    <x v="0"/>
    <x v="0"/>
    <n v="1"/>
    <x v="1"/>
    <s v="Obesity"/>
    <s v="Diabetes"/>
  </r>
  <r>
    <s v="Id747"/>
    <n v="43.32"/>
    <n v="4.67"/>
    <s v="Yes"/>
    <x v="0"/>
    <x v="0"/>
    <n v="0"/>
    <x v="1"/>
    <s v="Obesity"/>
    <s v="Normal"/>
  </r>
  <r>
    <s v="Id748"/>
    <n v="31.23"/>
    <n v="9.1199999999999992"/>
    <s v="Yes"/>
    <x v="0"/>
    <x v="1"/>
    <n v="1"/>
    <x v="1"/>
    <s v="Obesity"/>
    <s v="Diabetes"/>
  </r>
  <r>
    <s v="Id749"/>
    <n v="42.81"/>
    <n v="4.1500000000000004"/>
    <s v="No"/>
    <x v="0"/>
    <x v="0"/>
    <n v="1"/>
    <x v="1"/>
    <s v="Obesity"/>
    <s v="Normal"/>
  </r>
  <r>
    <s v="Id750"/>
    <n v="35.909999999999997"/>
    <n v="6.72"/>
    <s v="Yes"/>
    <x v="0"/>
    <x v="0"/>
    <n v="2"/>
    <x v="1"/>
    <s v="Obesity"/>
    <s v="Diabetes"/>
  </r>
  <r>
    <s v="Id751"/>
    <n v="36.65"/>
    <n v="5.01"/>
    <s v="Yes"/>
    <x v="0"/>
    <x v="1"/>
    <n v="1"/>
    <x v="1"/>
    <s v="Obesity"/>
    <s v="Normal"/>
  </r>
  <r>
    <s v="Id752"/>
    <n v="22.04"/>
    <n v="10.9"/>
    <s v="Yes"/>
    <x v="0"/>
    <x v="0"/>
    <n v="2"/>
    <x v="1"/>
    <s v="Healthy Weight"/>
    <s v="Diabetes"/>
  </r>
  <r>
    <s v="Id753"/>
    <n v="31.824999999999999"/>
    <n v="5.52"/>
    <s v="Yes"/>
    <x v="0"/>
    <x v="0"/>
    <n v="1"/>
    <x v="1"/>
    <s v="Obesity"/>
    <s v="Normal"/>
  </r>
  <r>
    <s v="Id754"/>
    <n v="53.58"/>
    <n v="4.55"/>
    <s v="No"/>
    <x v="0"/>
    <x v="0"/>
    <n v="1"/>
    <x v="1"/>
    <s v="Obesity"/>
    <s v="Normal"/>
  </r>
  <r>
    <s v="Id755"/>
    <n v="34.299999999999997"/>
    <n v="11.76"/>
    <s v="No"/>
    <x v="0"/>
    <x v="0"/>
    <n v="0"/>
    <x v="1"/>
    <s v="Obesity"/>
    <s v="Diabetes"/>
  </r>
  <r>
    <s v="Id756"/>
    <n v="32.11"/>
    <n v="7.06"/>
    <s v="No"/>
    <x v="0"/>
    <x v="0"/>
    <n v="0"/>
    <x v="1"/>
    <s v="Obesity"/>
    <s v="Diabetes"/>
  </r>
  <r>
    <s v="Id757"/>
    <n v="31.78"/>
    <n v="11.35"/>
    <s v="Yes"/>
    <x v="0"/>
    <x v="1"/>
    <n v="1"/>
    <x v="1"/>
    <s v="Obesity"/>
    <s v="Diabetes"/>
  </r>
  <r>
    <s v="Id758"/>
    <n v="46.89"/>
    <n v="5.52"/>
    <s v="No"/>
    <x v="0"/>
    <x v="0"/>
    <n v="0"/>
    <x v="1"/>
    <s v="Obesity"/>
    <s v="Normal"/>
  </r>
  <r>
    <s v="Id759"/>
    <n v="39.35"/>
    <n v="7.86"/>
    <s v="Yes"/>
    <x v="0"/>
    <x v="0"/>
    <n v="1"/>
    <x v="1"/>
    <s v="Obesity"/>
    <s v="Diabetes"/>
  </r>
  <r>
    <s v="Id760"/>
    <n v="39.200000000000003"/>
    <n v="11.38"/>
    <s v="No"/>
    <x v="0"/>
    <x v="0"/>
    <n v="0"/>
    <x v="1"/>
    <s v="Obesity"/>
    <s v="Diabetes"/>
  </r>
  <r>
    <s v="Id761"/>
    <n v="39.159999999999997"/>
    <n v="10.48"/>
    <s v="No"/>
    <x v="0"/>
    <x v="0"/>
    <n v="0"/>
    <x v="1"/>
    <s v="Obesity"/>
    <s v="Diabetes"/>
  </r>
  <r>
    <s v="Id762"/>
    <n v="44.1"/>
    <n v="5.04"/>
    <s v="Yes"/>
    <x v="0"/>
    <x v="0"/>
    <n v="0"/>
    <x v="1"/>
    <s v="Obesity"/>
    <s v="Normal"/>
  </r>
  <r>
    <s v="Id763"/>
    <n v="33.200000000000003"/>
    <n v="9.06"/>
    <s v="No"/>
    <x v="0"/>
    <x v="0"/>
    <n v="0"/>
    <x v="1"/>
    <s v="Obesity"/>
    <s v="Diabetes"/>
  </r>
  <r>
    <s v="Id764"/>
    <n v="29.92"/>
    <n v="11.07"/>
    <s v="No"/>
    <x v="0"/>
    <x v="0"/>
    <n v="0"/>
    <x v="1"/>
    <s v="Obesity"/>
    <s v="Diabetes"/>
  </r>
  <r>
    <s v="Id765"/>
    <n v="25"/>
    <n v="10.45"/>
    <s v="No"/>
    <x v="0"/>
    <x v="0"/>
    <n v="0"/>
    <x v="1"/>
    <s v="Over Weight"/>
    <s v="Diabetes"/>
  </r>
  <r>
    <s v="Id766"/>
    <n v="38.869999999999997"/>
    <n v="8.6300000000000008"/>
    <s v="Yes"/>
    <x v="0"/>
    <x v="0"/>
    <n v="1"/>
    <x v="1"/>
    <s v="Obesity"/>
    <s v="Diabetes"/>
  </r>
  <r>
    <s v="Id767"/>
    <n v="32.299999999999997"/>
    <n v="5.28"/>
    <s v="Yes"/>
    <x v="0"/>
    <x v="0"/>
    <n v="2"/>
    <x v="1"/>
    <s v="Obesity"/>
    <s v="Normal"/>
  </r>
  <r>
    <s v="Id768"/>
    <n v="31.16"/>
    <n v="7.49"/>
    <s v="Yes"/>
    <x v="0"/>
    <x v="0"/>
    <n v="2"/>
    <x v="1"/>
    <s v="Obesity"/>
    <s v="Diabetes"/>
  </r>
  <r>
    <s v="Id769"/>
    <n v="54.59"/>
    <n v="4.2699999999999996"/>
    <s v="No"/>
    <x v="0"/>
    <x v="0"/>
    <n v="0"/>
    <x v="1"/>
    <s v="Obesity"/>
    <s v="Normal"/>
  </r>
  <r>
    <s v="Id770"/>
    <n v="21.09"/>
    <n v="9.2200000000000006"/>
    <s v="Yes"/>
    <x v="0"/>
    <x v="0"/>
    <n v="2"/>
    <x v="1"/>
    <s v="Healthy Weight"/>
    <s v="Diabetes"/>
  </r>
  <r>
    <s v="Id771"/>
    <n v="52.41"/>
    <n v="5.99"/>
    <s v="No"/>
    <x v="0"/>
    <x v="0"/>
    <n v="1"/>
    <x v="1"/>
    <s v="Obesity"/>
    <s v="Prediabetes"/>
  </r>
  <r>
    <s v="Id772"/>
    <n v="41.47"/>
    <n v="5.86"/>
    <s v="Yes"/>
    <x v="0"/>
    <x v="0"/>
    <n v="2"/>
    <x v="1"/>
    <s v="Obesity"/>
    <s v="Prediabetes"/>
  </r>
  <r>
    <s v="Id773"/>
    <n v="33.1"/>
    <n v="5.19"/>
    <s v="Yes"/>
    <x v="0"/>
    <x v="0"/>
    <n v="2"/>
    <x v="1"/>
    <s v="Obesity"/>
    <s v="Normal"/>
  </r>
  <r>
    <s v="Id774"/>
    <n v="30.8"/>
    <n v="4.37"/>
    <s v="Yes"/>
    <x v="0"/>
    <x v="0"/>
    <n v="2"/>
    <x v="1"/>
    <s v="Obesity"/>
    <s v="Normal"/>
  </r>
  <r>
    <s v="Id775"/>
    <n v="42.06"/>
    <n v="5.32"/>
    <s v="No"/>
    <x v="0"/>
    <x v="0"/>
    <n v="1"/>
    <x v="1"/>
    <s v="Obesity"/>
    <s v="Normal"/>
  </r>
  <r>
    <s v="Id776"/>
    <n v="39.270000000000003"/>
    <n v="5.64"/>
    <s v="No"/>
    <x v="0"/>
    <x v="1"/>
    <n v="1"/>
    <x v="1"/>
    <s v="Obesity"/>
    <s v="Normal"/>
  </r>
  <r>
    <s v="Id777"/>
    <n v="30.71"/>
    <n v="5.59"/>
    <s v="Yes"/>
    <x v="0"/>
    <x v="0"/>
    <n v="1"/>
    <x v="1"/>
    <s v="Obesity"/>
    <s v="Normal"/>
  </r>
  <r>
    <s v="Id778"/>
    <n v="47.19"/>
    <n v="5.29"/>
    <s v="No"/>
    <x v="0"/>
    <x v="0"/>
    <n v="0"/>
    <x v="1"/>
    <s v="Obesity"/>
    <s v="Normal"/>
  </r>
  <r>
    <s v="Id779"/>
    <n v="30.02"/>
    <n v="6.65"/>
    <s v="No"/>
    <x v="0"/>
    <x v="0"/>
    <n v="0"/>
    <x v="1"/>
    <s v="Obesity"/>
    <s v="Diabetes"/>
  </r>
  <r>
    <s v="Id780"/>
    <n v="37.909999999999997"/>
    <n v="5.68"/>
    <s v="Yes"/>
    <x v="0"/>
    <x v="0"/>
    <n v="0"/>
    <x v="1"/>
    <s v="Obesity"/>
    <s v="Normal"/>
  </r>
  <r>
    <s v="Id781"/>
    <n v="54.61"/>
    <n v="4.49"/>
    <s v="No"/>
    <x v="0"/>
    <x v="0"/>
    <n v="0"/>
    <x v="1"/>
    <s v="Obesity"/>
    <s v="Normal"/>
  </r>
  <r>
    <s v="Id782"/>
    <n v="36.005000000000003"/>
    <n v="6.9"/>
    <s v="No"/>
    <x v="0"/>
    <x v="0"/>
    <n v="0"/>
    <x v="1"/>
    <s v="Obesity"/>
    <s v="Diabetes"/>
  </r>
  <r>
    <s v="Id783"/>
    <n v="28.7"/>
    <n v="11.52"/>
    <s v="No"/>
    <x v="0"/>
    <x v="0"/>
    <n v="0"/>
    <x v="1"/>
    <s v="Over Weight"/>
    <s v="Diabetes"/>
  </r>
  <r>
    <s v="Id784"/>
    <n v="34.295000000000002"/>
    <n v="11.24"/>
    <s v="No"/>
    <x v="0"/>
    <x v="0"/>
    <n v="0"/>
    <x v="1"/>
    <s v="Obesity"/>
    <s v="Diabetes"/>
  </r>
  <r>
    <s v="Id785"/>
    <n v="27.55"/>
    <n v="10.98"/>
    <s v="No"/>
    <x v="0"/>
    <x v="0"/>
    <n v="0"/>
    <x v="1"/>
    <s v="Over Weight"/>
    <s v="Diabetes"/>
  </r>
  <r>
    <s v="Id786"/>
    <n v="40.700000000000003"/>
    <n v="5.42"/>
    <s v="No"/>
    <x v="0"/>
    <x v="0"/>
    <n v="0"/>
    <x v="1"/>
    <s v="Obesity"/>
    <s v="Normal"/>
  </r>
  <r>
    <s v="Id787"/>
    <n v="18.335000000000001"/>
    <n v="10.97"/>
    <s v="No"/>
    <x v="0"/>
    <x v="0"/>
    <n v="0"/>
    <x v="1"/>
    <s v="Under Weight"/>
    <s v="Diabetes"/>
  </r>
  <r>
    <s v="Id788"/>
    <n v="33.914999999999999"/>
    <n v="9.56"/>
    <s v="Yes"/>
    <x v="0"/>
    <x v="0"/>
    <n v="2"/>
    <x v="1"/>
    <s v="Obesity"/>
    <s v="Diabetes"/>
  </r>
  <r>
    <s v="Id789"/>
    <n v="33.534999999999997"/>
    <n v="9.4"/>
    <s v="Yes"/>
    <x v="0"/>
    <x v="0"/>
    <n v="2"/>
    <x v="1"/>
    <s v="Obesity"/>
    <s v="Diabetes"/>
  </r>
  <r>
    <s v="Id790"/>
    <n v="23.655000000000001"/>
    <n v="8.48"/>
    <s v="Yes"/>
    <x v="0"/>
    <x v="0"/>
    <n v="2"/>
    <x v="1"/>
    <s v="Healthy Weight"/>
    <s v="Diabetes"/>
  </r>
  <r>
    <s v="Id791"/>
    <n v="28"/>
    <n v="5.57"/>
    <s v="No"/>
    <x v="0"/>
    <x v="0"/>
    <n v="0"/>
    <x v="1"/>
    <s v="Over Weight"/>
    <s v="Normal"/>
  </r>
  <r>
    <s v="Id792"/>
    <n v="30.23"/>
    <n v="6.94"/>
    <s v="Yes"/>
    <x v="0"/>
    <x v="1"/>
    <n v="1"/>
    <x v="1"/>
    <s v="Obesity"/>
    <s v="Diabetes"/>
  </r>
  <r>
    <s v="Id793"/>
    <n v="51.14"/>
    <n v="4.05"/>
    <s v="No"/>
    <x v="0"/>
    <x v="0"/>
    <n v="1"/>
    <x v="1"/>
    <s v="Obesity"/>
    <s v="Normal"/>
  </r>
  <r>
    <s v="Id794"/>
    <n v="24.32"/>
    <n v="10.220000000000001"/>
    <s v="No"/>
    <x v="0"/>
    <x v="0"/>
    <n v="0"/>
    <x v="1"/>
    <s v="Healthy Weight"/>
    <s v="Diabetes"/>
  </r>
  <r>
    <s v="Id795"/>
    <n v="38.06"/>
    <n v="9.24"/>
    <s v="No"/>
    <x v="0"/>
    <x v="0"/>
    <n v="0"/>
    <x v="1"/>
    <s v="Obesity"/>
    <s v="Diabetes"/>
  </r>
  <r>
    <s v="Id796"/>
    <n v="37.700000000000003"/>
    <n v="8.6"/>
    <s v="No"/>
    <x v="0"/>
    <x v="0"/>
    <n v="0"/>
    <x v="1"/>
    <s v="Obesity"/>
    <s v="Diabetes"/>
  </r>
  <r>
    <s v="Id797"/>
    <n v="44"/>
    <n v="9.32"/>
    <s v="Yes"/>
    <x v="0"/>
    <x v="0"/>
    <n v="2"/>
    <x v="1"/>
    <s v="Obesity"/>
    <s v="Diabetes"/>
  </r>
  <r>
    <s v="Id798"/>
    <n v="41.45"/>
    <n v="6.12"/>
    <s v="Yes"/>
    <x v="0"/>
    <x v="0"/>
    <n v="0"/>
    <x v="1"/>
    <s v="Obesity"/>
    <s v="Prediabetes"/>
  </r>
  <r>
    <s v="Id799"/>
    <n v="25.364999999999998"/>
    <n v="9.19"/>
    <s v="Yes"/>
    <x v="0"/>
    <x v="0"/>
    <n v="0"/>
    <x v="1"/>
    <s v="Over Weight"/>
    <s v="Diabetes"/>
  </r>
  <r>
    <s v="Id800"/>
    <n v="34.56"/>
    <n v="5.84"/>
    <s v="Yes"/>
    <x v="0"/>
    <x v="1"/>
    <n v="1"/>
    <x v="1"/>
    <s v="Obesity"/>
    <s v="Prediabetes"/>
  </r>
  <r>
    <s v="Id801"/>
    <n v="28.2"/>
    <n v="7.19"/>
    <s v="Yes"/>
    <x v="0"/>
    <x v="0"/>
    <n v="2"/>
    <x v="1"/>
    <s v="Over Weight"/>
    <s v="Diabetes"/>
  </r>
  <r>
    <s v="Id802"/>
    <n v="30.43"/>
    <n v="9.39"/>
    <s v="No"/>
    <x v="0"/>
    <x v="0"/>
    <n v="0"/>
    <x v="1"/>
    <s v="Obesity"/>
    <s v="Diabetes"/>
  </r>
  <r>
    <s v="Id803"/>
    <n v="32.395000000000003"/>
    <n v="4.2699999999999996"/>
    <s v="Yes"/>
    <x v="0"/>
    <x v="0"/>
    <n v="1"/>
    <x v="1"/>
    <s v="Obesity"/>
    <s v="Normal"/>
  </r>
  <r>
    <s v="Id804"/>
    <n v="24.035"/>
    <n v="11.71"/>
    <s v="No"/>
    <x v="0"/>
    <x v="0"/>
    <n v="0"/>
    <x v="1"/>
    <s v="Healthy Weight"/>
    <s v="Diabetes"/>
  </r>
  <r>
    <s v="Id805"/>
    <n v="37.119999999999997"/>
    <n v="5.29"/>
    <s v="No"/>
    <x v="0"/>
    <x v="0"/>
    <n v="2"/>
    <x v="1"/>
    <s v="Obesity"/>
    <s v="Normal"/>
  </r>
  <r>
    <s v="Id806"/>
    <n v="34.840000000000003"/>
    <n v="6"/>
    <s v="Yes"/>
    <x v="0"/>
    <x v="1"/>
    <n v="1"/>
    <x v="1"/>
    <s v="Obesity"/>
    <s v="Prediabetes"/>
  </r>
  <r>
    <s v="Id807"/>
    <n v="29.53"/>
    <n v="10.64"/>
    <s v="No"/>
    <x v="0"/>
    <x v="0"/>
    <n v="0"/>
    <x v="1"/>
    <s v="Over Weight"/>
    <s v="Diabetes"/>
  </r>
  <r>
    <s v="Id808"/>
    <n v="42.51"/>
    <n v="8.2100000000000009"/>
    <s v="Yes"/>
    <x v="0"/>
    <x v="0"/>
    <n v="0"/>
    <x v="1"/>
    <s v="Obesity"/>
    <s v="Diabetes"/>
  </r>
  <r>
    <s v="Id809"/>
    <n v="38.14"/>
    <n v="5.58"/>
    <s v="No"/>
    <x v="0"/>
    <x v="1"/>
    <n v="1"/>
    <x v="1"/>
    <s v="Obesity"/>
    <s v="Normal"/>
  </r>
  <r>
    <s v="Id810"/>
    <n v="39.93"/>
    <n v="8.75"/>
    <s v="No"/>
    <x v="0"/>
    <x v="0"/>
    <n v="0"/>
    <x v="1"/>
    <s v="Obesity"/>
    <s v="Diabetes"/>
  </r>
  <r>
    <s v="Id811"/>
    <n v="38.83"/>
    <n v="11.86"/>
    <s v="No"/>
    <x v="0"/>
    <x v="0"/>
    <n v="0"/>
    <x v="1"/>
    <s v="Obesity"/>
    <s v="Diabetes"/>
  </r>
  <r>
    <s v="Id812"/>
    <n v="37.4"/>
    <n v="11.46"/>
    <s v="No"/>
    <x v="0"/>
    <x v="0"/>
    <n v="0"/>
    <x v="1"/>
    <s v="Obesity"/>
    <s v="Diabetes"/>
  </r>
  <r>
    <s v="Id813"/>
    <n v="21.4"/>
    <n v="9.0299999999999994"/>
    <s v="No"/>
    <x v="0"/>
    <x v="0"/>
    <n v="0"/>
    <x v="1"/>
    <s v="Healthy Weight"/>
    <s v="Diabetes"/>
  </r>
  <r>
    <s v="Id814"/>
    <n v="38.380000000000003"/>
    <n v="8.26"/>
    <s v="Yes"/>
    <x v="0"/>
    <x v="0"/>
    <n v="2"/>
    <x v="1"/>
    <s v="Obesity"/>
    <s v="Diabetes"/>
  </r>
  <r>
    <s v="Id815"/>
    <n v="33.659999999999997"/>
    <n v="5.42"/>
    <s v="Yes"/>
    <x v="0"/>
    <x v="0"/>
    <n v="2"/>
    <x v="1"/>
    <s v="Obesity"/>
    <s v="Normal"/>
  </r>
  <r>
    <s v="Id816"/>
    <n v="31.79"/>
    <n v="11.33"/>
    <s v="Yes"/>
    <x v="0"/>
    <x v="1"/>
    <n v="1"/>
    <x v="1"/>
    <s v="Obesity"/>
    <s v="Diabetes"/>
  </r>
  <r>
    <s v="Id817"/>
    <n v="29.7"/>
    <n v="7.69"/>
    <s v="Yes"/>
    <x v="0"/>
    <x v="1"/>
    <n v="1"/>
    <x v="1"/>
    <s v="Over Weight"/>
    <s v="Diabetes"/>
  </r>
  <r>
    <s v="Id818"/>
    <n v="25.46"/>
    <n v="8.77"/>
    <s v="Yes"/>
    <x v="0"/>
    <x v="1"/>
    <n v="1"/>
    <x v="1"/>
    <s v="Over Weight"/>
    <s v="Diabetes"/>
  </r>
  <r>
    <s v="Id819"/>
    <n v="39.14"/>
    <n v="4.91"/>
    <s v="No"/>
    <x v="1"/>
    <x v="0"/>
    <n v="1"/>
    <x v="1"/>
    <s v="Obesity"/>
    <s v="Normal"/>
  </r>
  <r>
    <s v="Id820"/>
    <n v="41.2"/>
    <n v="4.95"/>
    <s v="No"/>
    <x v="0"/>
    <x v="0"/>
    <n v="1"/>
    <x v="1"/>
    <s v="Obesity"/>
    <s v="Normal"/>
  </r>
  <r>
    <s v="Id821"/>
    <n v="28.81"/>
    <n v="10.8"/>
    <s v="Yes"/>
    <x v="0"/>
    <x v="1"/>
    <n v="1"/>
    <x v="1"/>
    <s v="Over Weight"/>
    <s v="Diabetes"/>
  </r>
  <r>
    <s v="Id822"/>
    <n v="37.409999999999997"/>
    <n v="7.21"/>
    <s v="No"/>
    <x v="0"/>
    <x v="0"/>
    <n v="2"/>
    <x v="1"/>
    <s v="Obesity"/>
    <s v="Diabetes"/>
  </r>
  <r>
    <s v="Id823"/>
    <n v="52.54"/>
    <n v="5.12"/>
    <s v="No"/>
    <x v="0"/>
    <x v="1"/>
    <n v="1"/>
    <x v="1"/>
    <s v="Obesity"/>
    <s v="Normal"/>
  </r>
  <r>
    <s v="Id824"/>
    <n v="17.29"/>
    <n v="4.62"/>
    <s v="No"/>
    <x v="1"/>
    <x v="0"/>
    <n v="1"/>
    <x v="0"/>
    <s v="Under Weight"/>
    <s v="Normal"/>
  </r>
  <r>
    <s v="Id825"/>
    <n v="31.74"/>
    <n v="7.68"/>
    <s v="Yes"/>
    <x v="0"/>
    <x v="0"/>
    <n v="0"/>
    <x v="1"/>
    <s v="Obesity"/>
    <s v="Diabetes"/>
  </r>
  <r>
    <s v="Id826"/>
    <n v="26.504999999999999"/>
    <n v="6.79"/>
    <s v="Yes"/>
    <x v="0"/>
    <x v="1"/>
    <n v="1"/>
    <x v="1"/>
    <s v="Over Weight"/>
    <s v="Diabetes"/>
  </r>
  <r>
    <s v="Id827"/>
    <n v="36.479999999999997"/>
    <n v="11.09"/>
    <s v="No"/>
    <x v="0"/>
    <x v="0"/>
    <n v="0"/>
    <x v="1"/>
    <s v="Obesity"/>
    <s v="Diabetes"/>
  </r>
  <r>
    <s v="Id828"/>
    <n v="39.159999999999997"/>
    <n v="5.24"/>
    <s v="Yes"/>
    <x v="0"/>
    <x v="1"/>
    <n v="1"/>
    <x v="1"/>
    <s v="Obesity"/>
    <s v="Normal"/>
  </r>
  <r>
    <s v="Id829"/>
    <n v="28.22"/>
    <n v="7.51"/>
    <s v="Yes"/>
    <x v="0"/>
    <x v="1"/>
    <n v="1"/>
    <x v="1"/>
    <s v="Over Weight"/>
    <s v="Diabetes"/>
  </r>
  <r>
    <s v="Id830"/>
    <n v="35"/>
    <n v="4.13"/>
    <s v="No"/>
    <x v="0"/>
    <x v="0"/>
    <n v="2"/>
    <x v="1"/>
    <s v="Obesity"/>
    <s v="Normal"/>
  </r>
  <r>
    <s v="Id831"/>
    <n v="36.24"/>
    <n v="8.3800000000000008"/>
    <s v="Yes"/>
    <x v="0"/>
    <x v="0"/>
    <n v="1"/>
    <x v="1"/>
    <s v="Obesity"/>
    <s v="Diabetes"/>
  </r>
  <r>
    <s v="Id832"/>
    <n v="36.954999999999998"/>
    <n v="8.07"/>
    <s v="No"/>
    <x v="0"/>
    <x v="0"/>
    <n v="0"/>
    <x v="1"/>
    <s v="Obesity"/>
    <s v="Diabetes"/>
  </r>
  <r>
    <s v="Id833"/>
    <n v="29.64"/>
    <n v="8.9499999999999993"/>
    <s v="No"/>
    <x v="0"/>
    <x v="0"/>
    <n v="0"/>
    <x v="1"/>
    <s v="Over Weight"/>
    <s v="Diabetes"/>
  </r>
  <r>
    <s v="Id834"/>
    <n v="42.74"/>
    <n v="6.31"/>
    <s v="Yes"/>
    <x v="0"/>
    <x v="0"/>
    <n v="1"/>
    <x v="1"/>
    <s v="Obesity"/>
    <s v="Prediabetes"/>
  </r>
  <r>
    <s v="Id835"/>
    <n v="36.130000000000003"/>
    <n v="7.19"/>
    <s v="Yes"/>
    <x v="0"/>
    <x v="0"/>
    <n v="2"/>
    <x v="1"/>
    <s v="Obesity"/>
    <s v="Diabetes"/>
  </r>
  <r>
    <s v="Id836"/>
    <n v="31.55"/>
    <n v="6.11"/>
    <s v="Yes"/>
    <x v="0"/>
    <x v="0"/>
    <n v="1"/>
    <x v="1"/>
    <s v="Obesity"/>
    <s v="Prediabetes"/>
  </r>
  <r>
    <s v="Id837"/>
    <n v="52.75"/>
    <n v="6.02"/>
    <s v="No"/>
    <x v="0"/>
    <x v="0"/>
    <n v="1"/>
    <x v="1"/>
    <s v="Obesity"/>
    <s v="Prediabetes"/>
  </r>
  <r>
    <s v="Id838"/>
    <n v="36.67"/>
    <n v="11.86"/>
    <s v="No"/>
    <x v="0"/>
    <x v="0"/>
    <n v="0"/>
    <x v="1"/>
    <s v="Obesity"/>
    <s v="Diabetes"/>
  </r>
  <r>
    <s v="Id839"/>
    <n v="38.06"/>
    <n v="8.25"/>
    <s v="No"/>
    <x v="0"/>
    <x v="0"/>
    <n v="0"/>
    <x v="1"/>
    <s v="Obesity"/>
    <s v="Diabetes"/>
  </r>
  <r>
    <s v="Id840"/>
    <n v="38"/>
    <n v="8.1300000000000008"/>
    <s v="No"/>
    <x v="0"/>
    <x v="0"/>
    <n v="0"/>
    <x v="1"/>
    <s v="Obesity"/>
    <s v="Diabetes"/>
  </r>
  <r>
    <s v="Id841"/>
    <n v="35.1"/>
    <n v="10.1"/>
    <s v="No"/>
    <x v="0"/>
    <x v="0"/>
    <n v="0"/>
    <x v="1"/>
    <s v="Obesity"/>
    <s v="Diabetes"/>
  </r>
  <r>
    <s v="Id842"/>
    <n v="33.82"/>
    <n v="5.89"/>
    <s v="Yes"/>
    <x v="0"/>
    <x v="0"/>
    <n v="2"/>
    <x v="1"/>
    <s v="Obesity"/>
    <s v="Prediabetes"/>
  </r>
  <r>
    <s v="Id843"/>
    <n v="37.43"/>
    <n v="4.97"/>
    <s v="No"/>
    <x v="0"/>
    <x v="0"/>
    <n v="2"/>
    <x v="1"/>
    <s v="Obesity"/>
    <s v="Normal"/>
  </r>
  <r>
    <s v="Id844"/>
    <n v="30.5"/>
    <n v="9.9"/>
    <s v="No"/>
    <x v="0"/>
    <x v="0"/>
    <n v="0"/>
    <x v="1"/>
    <s v="Obesity"/>
    <s v="Diabetes"/>
  </r>
  <r>
    <s v="Id845"/>
    <n v="24.53"/>
    <n v="9.0500000000000007"/>
    <s v="No"/>
    <x v="0"/>
    <x v="0"/>
    <n v="0"/>
    <x v="1"/>
    <s v="Healthy Weight"/>
    <s v="Diabetes"/>
  </r>
  <r>
    <s v="Id846"/>
    <n v="25.74"/>
    <n v="10.93"/>
    <s v="No"/>
    <x v="0"/>
    <x v="0"/>
    <n v="0"/>
    <x v="1"/>
    <s v="Over Weight"/>
    <s v="Diabetes"/>
  </r>
  <r>
    <s v="Id847"/>
    <n v="34.08"/>
    <n v="7.58"/>
    <s v="Yes"/>
    <x v="0"/>
    <x v="0"/>
    <n v="2"/>
    <x v="1"/>
    <s v="Obesity"/>
    <s v="Diabetes"/>
  </r>
  <r>
    <s v="Id848"/>
    <n v="31.35"/>
    <n v="11"/>
    <s v="Yes"/>
    <x v="0"/>
    <x v="1"/>
    <n v="1"/>
    <x v="1"/>
    <s v="Obesity"/>
    <s v="Diabetes"/>
  </r>
  <r>
    <s v="Id849"/>
    <n v="26.79"/>
    <n v="5.0599999999999996"/>
    <s v="No"/>
    <x v="0"/>
    <x v="0"/>
    <n v="1"/>
    <x v="1"/>
    <s v="Over Weight"/>
    <s v="Normal"/>
  </r>
  <r>
    <s v="Id850"/>
    <n v="42.78"/>
    <n v="6.11"/>
    <s v="Yes"/>
    <x v="0"/>
    <x v="0"/>
    <n v="1"/>
    <x v="1"/>
    <s v="Obesity"/>
    <s v="Prediabetes"/>
  </r>
  <r>
    <s v="Id851"/>
    <n v="46.75"/>
    <n v="6.66"/>
    <s v="Yes"/>
    <x v="0"/>
    <x v="0"/>
    <n v="2"/>
    <x v="1"/>
    <s v="Obesity"/>
    <s v="Diabetes"/>
  </r>
  <r>
    <s v="Id852"/>
    <n v="32.15"/>
    <n v="4.0199999999999996"/>
    <s v="Yes"/>
    <x v="0"/>
    <x v="1"/>
    <n v="1"/>
    <x v="1"/>
    <s v="Obesity"/>
    <s v="Normal"/>
  </r>
  <r>
    <s v="Id853"/>
    <n v="43.4"/>
    <n v="8.81"/>
    <s v="Yes"/>
    <x v="0"/>
    <x v="0"/>
    <n v="2"/>
    <x v="1"/>
    <s v="Obesity"/>
    <s v="Diabetes"/>
  </r>
  <r>
    <s v="Id854"/>
    <n v="31.57"/>
    <n v="7.92"/>
    <s v="Yes"/>
    <x v="0"/>
    <x v="0"/>
    <n v="2"/>
    <x v="1"/>
    <s v="Obesity"/>
    <s v="Diabetes"/>
  </r>
  <r>
    <s v="Id855"/>
    <n v="24.32"/>
    <n v="7.48"/>
    <s v="No"/>
    <x v="0"/>
    <x v="0"/>
    <n v="0"/>
    <x v="1"/>
    <s v="Healthy Weight"/>
    <s v="Diabetes"/>
  </r>
  <r>
    <s v="Id856"/>
    <n v="31.07"/>
    <n v="4.62"/>
    <s v="Yes"/>
    <x v="0"/>
    <x v="0"/>
    <n v="2"/>
    <x v="1"/>
    <s v="Obesity"/>
    <s v="Normal"/>
  </r>
  <r>
    <s v="Id857"/>
    <n v="35.814999999999998"/>
    <n v="8.4700000000000006"/>
    <s v="No"/>
    <x v="0"/>
    <x v="0"/>
    <n v="0"/>
    <x v="1"/>
    <s v="Obesity"/>
    <s v="Diabetes"/>
  </r>
  <r>
    <s v="Id858"/>
    <n v="40.81"/>
    <n v="10.58"/>
    <s v="Yes"/>
    <x v="0"/>
    <x v="0"/>
    <n v="0"/>
    <x v="1"/>
    <s v="Obesity"/>
    <s v="Diabetes"/>
  </r>
  <r>
    <s v="Id859"/>
    <n v="24.605"/>
    <n v="7.48"/>
    <s v="No"/>
    <x v="0"/>
    <x v="0"/>
    <n v="0"/>
    <x v="1"/>
    <s v="Healthy Weight"/>
    <s v="Diabetes"/>
  </r>
  <r>
    <s v="Id860"/>
    <n v="21.47"/>
    <n v="7.82"/>
    <s v="No"/>
    <x v="0"/>
    <x v="0"/>
    <n v="0"/>
    <x v="1"/>
    <s v="Healthy Weight"/>
    <s v="Diabetes"/>
  </r>
  <r>
    <s v="Id861"/>
    <n v="52.89"/>
    <n v="4.96"/>
    <s v="Yes"/>
    <x v="0"/>
    <x v="0"/>
    <n v="1"/>
    <x v="1"/>
    <s v="Obesity"/>
    <s v="Normal"/>
  </r>
  <r>
    <s v="Id862"/>
    <n v="32.965000000000003"/>
    <n v="6.15"/>
    <s v="Yes"/>
    <x v="0"/>
    <x v="0"/>
    <n v="1"/>
    <x v="1"/>
    <s v="Obesity"/>
    <s v="Prediabetes"/>
  </r>
  <r>
    <s v="Id863"/>
    <n v="36.799999999999997"/>
    <n v="4.62"/>
    <s v="No"/>
    <x v="0"/>
    <x v="1"/>
    <n v="1"/>
    <x v="1"/>
    <s v="Obesity"/>
    <s v="Normal"/>
  </r>
  <r>
    <s v="Id864"/>
    <n v="34.299999999999997"/>
    <n v="4.87"/>
    <s v="No"/>
    <x v="0"/>
    <x v="0"/>
    <n v="2"/>
    <x v="1"/>
    <s v="Obesity"/>
    <s v="Normal"/>
  </r>
  <r>
    <s v="Id865"/>
    <n v="35.244999999999997"/>
    <n v="4.63"/>
    <s v="No"/>
    <x v="0"/>
    <x v="0"/>
    <n v="0"/>
    <x v="1"/>
    <s v="Obesity"/>
    <s v="Normal"/>
  </r>
  <r>
    <s v="Id866"/>
    <n v="26.23"/>
    <n v="11.93"/>
    <s v="No"/>
    <x v="0"/>
    <x v="0"/>
    <n v="0"/>
    <x v="1"/>
    <s v="Over Weight"/>
    <s v="Diabetes"/>
  </r>
  <r>
    <s v="Id867"/>
    <n v="36.1"/>
    <n v="5.65"/>
    <s v="Yes"/>
    <x v="0"/>
    <x v="0"/>
    <n v="2"/>
    <x v="1"/>
    <s v="Obesity"/>
    <s v="Normal"/>
  </r>
  <r>
    <s v="Id868"/>
    <n v="37.1"/>
    <n v="11.21"/>
    <s v="Yes"/>
    <x v="0"/>
    <x v="1"/>
    <n v="1"/>
    <x v="1"/>
    <s v="Obesity"/>
    <s v="Diabetes"/>
  </r>
  <r>
    <s v="Id869"/>
    <n v="27.5"/>
    <n v="10.62"/>
    <s v="Yes"/>
    <x v="0"/>
    <x v="1"/>
    <n v="1"/>
    <x v="1"/>
    <s v="Over Weight"/>
    <s v="Diabetes"/>
  </r>
  <r>
    <s v="Id870"/>
    <n v="24.7"/>
    <n v="10.7"/>
    <s v="Yes"/>
    <x v="0"/>
    <x v="1"/>
    <n v="1"/>
    <x v="1"/>
    <s v="Healthy Weight"/>
    <s v="Diabetes"/>
  </r>
  <r>
    <s v="Id871"/>
    <n v="26.78"/>
    <n v="10.02"/>
    <s v="Yes"/>
    <x v="0"/>
    <x v="1"/>
    <n v="1"/>
    <x v="1"/>
    <s v="Over Weight"/>
    <s v="Diabetes"/>
  </r>
  <r>
    <s v="Id872"/>
    <n v="45.8"/>
    <n v="4.8499999999999996"/>
    <s v="No"/>
    <x v="0"/>
    <x v="0"/>
    <n v="0"/>
    <x v="1"/>
    <s v="Obesity"/>
    <s v="Normal"/>
  </r>
  <r>
    <s v="Id873"/>
    <n v="29"/>
    <n v="4.3899999999999997"/>
    <s v="Yes"/>
    <x v="0"/>
    <x v="0"/>
    <n v="2"/>
    <x v="1"/>
    <s v="Over Weight"/>
    <s v="Normal"/>
  </r>
  <r>
    <s v="Id874"/>
    <n v="33.534999999999997"/>
    <n v="8.24"/>
    <s v="Yes"/>
    <x v="0"/>
    <x v="0"/>
    <n v="0"/>
    <x v="1"/>
    <s v="Obesity"/>
    <s v="Diabetes"/>
  </r>
  <r>
    <s v="Id875"/>
    <n v="32.774999999999999"/>
    <n v="9.77"/>
    <s v="Yes"/>
    <x v="0"/>
    <x v="0"/>
    <n v="0"/>
    <x v="1"/>
    <s v="Obesity"/>
    <s v="Diabetes"/>
  </r>
  <r>
    <s v="Id876"/>
    <n v="37.51"/>
    <n v="5.5"/>
    <s v="Yes"/>
    <x v="0"/>
    <x v="0"/>
    <n v="2"/>
    <x v="1"/>
    <s v="Obesity"/>
    <s v="Normal"/>
  </r>
  <r>
    <s v="Id877"/>
    <n v="39.86"/>
    <n v="11.84"/>
    <s v="Yes"/>
    <x v="0"/>
    <x v="0"/>
    <n v="1"/>
    <x v="1"/>
    <s v="Obesity"/>
    <s v="Diabetes"/>
  </r>
  <r>
    <s v="Id878"/>
    <n v="42.13"/>
    <n v="4.66"/>
    <s v="No"/>
    <x v="0"/>
    <x v="0"/>
    <n v="0"/>
    <x v="1"/>
    <s v="Obesity"/>
    <s v="Normal"/>
  </r>
  <r>
    <s v="Id879"/>
    <n v="35.99"/>
    <n v="11.11"/>
    <s v="No"/>
    <x v="0"/>
    <x v="0"/>
    <n v="0"/>
    <x v="1"/>
    <s v="Obesity"/>
    <s v="Diabetes"/>
  </r>
  <r>
    <s v="Id880"/>
    <n v="35.200000000000003"/>
    <n v="7.72"/>
    <s v="Yes"/>
    <x v="0"/>
    <x v="1"/>
    <n v="1"/>
    <x v="1"/>
    <s v="Obesity"/>
    <s v="Diabetes"/>
  </r>
  <r>
    <s v="Id881"/>
    <n v="29.91"/>
    <n v="5.55"/>
    <s v="Yes"/>
    <x v="0"/>
    <x v="0"/>
    <n v="2"/>
    <x v="1"/>
    <s v="Obesity"/>
    <s v="Normal"/>
  </r>
  <r>
    <s v="Id882"/>
    <n v="36.479999999999997"/>
    <n v="5.05"/>
    <s v="Yes"/>
    <x v="0"/>
    <x v="0"/>
    <n v="1"/>
    <x v="1"/>
    <s v="Obesity"/>
    <s v="Normal"/>
  </r>
  <r>
    <s v="Id883"/>
    <n v="27.5"/>
    <n v="8.69"/>
    <s v="Yes"/>
    <x v="0"/>
    <x v="1"/>
    <n v="1"/>
    <x v="1"/>
    <s v="Over Weight"/>
    <s v="Diabetes"/>
  </r>
  <r>
    <s v="Id884"/>
    <n v="33.44"/>
    <n v="5.9"/>
    <s v="Yes"/>
    <x v="0"/>
    <x v="0"/>
    <n v="1"/>
    <x v="1"/>
    <s v="Obesity"/>
    <s v="Prediabetes"/>
  </r>
  <r>
    <s v="Id885"/>
    <n v="28.215"/>
    <n v="6.29"/>
    <s v="Yes"/>
    <x v="0"/>
    <x v="0"/>
    <n v="1"/>
    <x v="1"/>
    <s v="Over Weight"/>
    <s v="Prediabetes"/>
  </r>
  <r>
    <s v="Id886"/>
    <n v="27.17"/>
    <n v="5.84"/>
    <s v="Yes"/>
    <x v="0"/>
    <x v="0"/>
    <n v="1"/>
    <x v="1"/>
    <s v="Over Weight"/>
    <s v="Prediabetes"/>
  </r>
  <r>
    <s v="Id887"/>
    <n v="35.380000000000003"/>
    <n v="6.12"/>
    <s v="No"/>
    <x v="0"/>
    <x v="0"/>
    <n v="0"/>
    <x v="1"/>
    <s v="Obesity"/>
    <s v="Prediabetes"/>
  </r>
  <r>
    <s v="Id888"/>
    <n v="43.48"/>
    <n v="6.24"/>
    <s v="No"/>
    <x v="0"/>
    <x v="0"/>
    <n v="0"/>
    <x v="1"/>
    <s v="Obesity"/>
    <s v="Prediabetes"/>
  </r>
  <r>
    <s v="Id889"/>
    <n v="41.73"/>
    <n v="6.25"/>
    <s v="No"/>
    <x v="0"/>
    <x v="0"/>
    <n v="1"/>
    <x v="1"/>
    <s v="Obesity"/>
    <s v="Prediabetes"/>
  </r>
  <r>
    <s v="Id890"/>
    <n v="28.9"/>
    <n v="11.96"/>
    <s v="No"/>
    <x v="0"/>
    <x v="0"/>
    <n v="0"/>
    <x v="1"/>
    <s v="Over Weight"/>
    <s v="Diabetes"/>
  </r>
  <r>
    <s v="Id891"/>
    <n v="25.74"/>
    <n v="7.69"/>
    <s v="No"/>
    <x v="0"/>
    <x v="0"/>
    <n v="0"/>
    <x v="1"/>
    <s v="Over Weight"/>
    <s v="Diabetes"/>
  </r>
  <r>
    <s v="Id892"/>
    <n v="36.06"/>
    <n v="8.83"/>
    <s v="No"/>
    <x v="0"/>
    <x v="0"/>
    <n v="0"/>
    <x v="1"/>
    <s v="Obesity"/>
    <s v="Diabetes"/>
  </r>
  <r>
    <s v="Id893"/>
    <n v="43.28"/>
    <n v="4.41"/>
    <s v="No"/>
    <x v="0"/>
    <x v="0"/>
    <n v="0"/>
    <x v="1"/>
    <s v="Obesity"/>
    <s v="Normal"/>
  </r>
  <r>
    <s v="Id894"/>
    <n v="28.785"/>
    <n v="9.1"/>
    <s v="Yes"/>
    <x v="0"/>
    <x v="1"/>
    <n v="1"/>
    <x v="1"/>
    <s v="Over Weight"/>
    <s v="Diabetes"/>
  </r>
  <r>
    <s v="Id895"/>
    <n v="25.46"/>
    <n v="11.52"/>
    <s v="Yes"/>
    <x v="0"/>
    <x v="1"/>
    <n v="1"/>
    <x v="1"/>
    <s v="Over Weight"/>
    <s v="Diabetes"/>
  </r>
  <r>
    <s v="Id896"/>
    <n v="30.8"/>
    <n v="10.95"/>
    <s v="No"/>
    <x v="0"/>
    <x v="0"/>
    <n v="0"/>
    <x v="1"/>
    <s v="Obesity"/>
    <s v="Diabetes"/>
  </r>
  <r>
    <s v="Id897"/>
    <n v="28.88"/>
    <n v="11.5"/>
    <s v="No"/>
    <x v="0"/>
    <x v="0"/>
    <n v="0"/>
    <x v="1"/>
    <s v="Over Weight"/>
    <s v="Diabetes"/>
  </r>
  <r>
    <s v="Id898"/>
    <n v="23"/>
    <n v="9.8800000000000008"/>
    <s v="No"/>
    <x v="0"/>
    <x v="0"/>
    <n v="0"/>
    <x v="1"/>
    <s v="Healthy Weight"/>
    <s v="Diabetes"/>
  </r>
  <r>
    <s v="Id899"/>
    <n v="38.25"/>
    <n v="6.2"/>
    <s v="No"/>
    <x v="0"/>
    <x v="0"/>
    <n v="1"/>
    <x v="1"/>
    <s v="Obesity"/>
    <s v="Prediabetes"/>
  </r>
  <r>
    <s v="Id900"/>
    <n v="39.25"/>
    <n v="8.41"/>
    <s v="Yes"/>
    <x v="0"/>
    <x v="0"/>
    <n v="1"/>
    <x v="1"/>
    <s v="Obesity"/>
    <s v="Diabetes"/>
  </r>
  <r>
    <s v="Id901"/>
    <n v="26.6"/>
    <n v="5.07"/>
    <s v="Yes"/>
    <x v="0"/>
    <x v="0"/>
    <n v="2"/>
    <x v="1"/>
    <s v="Over Weight"/>
    <s v="Normal"/>
  </r>
  <r>
    <s v="Id902"/>
    <n v="35.700000000000003"/>
    <n v="4.0599999999999996"/>
    <s v="No"/>
    <x v="0"/>
    <x v="1"/>
    <n v="1"/>
    <x v="1"/>
    <s v="Obesity"/>
    <s v="Normal"/>
  </r>
  <r>
    <s v="Id903"/>
    <n v="20.100000000000001"/>
    <n v="10.52"/>
    <s v="No"/>
    <x v="0"/>
    <x v="0"/>
    <n v="0"/>
    <x v="1"/>
    <s v="Healthy Weight"/>
    <s v="Diabetes"/>
  </r>
  <r>
    <s v="Id904"/>
    <n v="22.23"/>
    <n v="9.65"/>
    <s v="No"/>
    <x v="0"/>
    <x v="0"/>
    <n v="0"/>
    <x v="1"/>
    <s v="Healthy Weight"/>
    <s v="Diabetes"/>
  </r>
  <r>
    <s v="Id905"/>
    <n v="36.47"/>
    <n v="6.21"/>
    <s v="No"/>
    <x v="0"/>
    <x v="0"/>
    <n v="0"/>
    <x v="1"/>
    <s v="Obesity"/>
    <s v="Prediabetes"/>
  </r>
  <r>
    <s v="Id906"/>
    <n v="49.64"/>
    <n v="4.76"/>
    <s v="No"/>
    <x v="0"/>
    <x v="1"/>
    <n v="1"/>
    <x v="1"/>
    <s v="Obesity"/>
    <s v="Normal"/>
  </r>
  <r>
    <s v="Id907"/>
    <n v="36.799999999999997"/>
    <n v="5.73"/>
    <s v="Yes"/>
    <x v="0"/>
    <x v="1"/>
    <n v="1"/>
    <x v="1"/>
    <s v="Obesity"/>
    <s v="Prediabetes"/>
  </r>
  <r>
    <s v="Id908"/>
    <n v="33.880000000000003"/>
    <n v="10.78"/>
    <s v="Yes"/>
    <x v="0"/>
    <x v="0"/>
    <n v="0"/>
    <x v="1"/>
    <s v="Obesity"/>
    <s v="Diabetes"/>
  </r>
  <r>
    <s v="Id909"/>
    <n v="32.01"/>
    <n v="5.08"/>
    <s v="Yes"/>
    <x v="0"/>
    <x v="0"/>
    <n v="1"/>
    <x v="1"/>
    <s v="Obesity"/>
    <s v="Normal"/>
  </r>
  <r>
    <s v="Id910"/>
    <n v="33.630000000000003"/>
    <n v="11.39"/>
    <s v="No"/>
    <x v="0"/>
    <x v="0"/>
    <n v="0"/>
    <x v="1"/>
    <s v="Obesity"/>
    <s v="Diabetes"/>
  </r>
  <r>
    <s v="Id911"/>
    <n v="34.865000000000002"/>
    <n v="5.35"/>
    <s v="Yes"/>
    <x v="0"/>
    <x v="0"/>
    <n v="1"/>
    <x v="1"/>
    <s v="Obesity"/>
    <s v="Normal"/>
  </r>
  <r>
    <s v="Id912"/>
    <n v="43.11"/>
    <n v="5.6"/>
    <s v="No"/>
    <x v="0"/>
    <x v="0"/>
    <n v="0"/>
    <x v="1"/>
    <s v="Obesity"/>
    <s v="Normal"/>
  </r>
  <r>
    <s v="Id913"/>
    <n v="30.305"/>
    <n v="4.2699999999999996"/>
    <s v="Yes"/>
    <x v="0"/>
    <x v="0"/>
    <n v="1"/>
    <x v="1"/>
    <s v="Obesity"/>
    <s v="Normal"/>
  </r>
  <r>
    <s v="Id914"/>
    <n v="25.175000000000001"/>
    <n v="5.57"/>
    <s v="Yes"/>
    <x v="0"/>
    <x v="0"/>
    <n v="1"/>
    <x v="1"/>
    <s v="Over Weight"/>
    <s v="Normal"/>
  </r>
  <r>
    <s v="Id915"/>
    <n v="26.8"/>
    <n v="5.68"/>
    <s v="Yes"/>
    <x v="0"/>
    <x v="0"/>
    <n v="1"/>
    <x v="1"/>
    <s v="Over Weight"/>
    <s v="Normal"/>
  </r>
  <r>
    <s v="Id916"/>
    <n v="21.78"/>
    <n v="5.3"/>
    <s v="No"/>
    <x v="1"/>
    <x v="0"/>
    <n v="1"/>
    <x v="1"/>
    <s v="Healthy Weight"/>
    <s v="Normal"/>
  </r>
  <r>
    <s v="Id917"/>
    <n v="30.14"/>
    <n v="9.4499999999999993"/>
    <s v="Yes"/>
    <x v="0"/>
    <x v="0"/>
    <n v="0"/>
    <x v="1"/>
    <s v="Obesity"/>
    <s v="Diabetes"/>
  </r>
  <r>
    <s v="Id918"/>
    <n v="29.7"/>
    <n v="6.79"/>
    <s v="Yes"/>
    <x v="0"/>
    <x v="0"/>
    <n v="0"/>
    <x v="1"/>
    <s v="Over Weight"/>
    <s v="Diabetes"/>
  </r>
  <r>
    <s v="Id919"/>
    <n v="32.395000000000003"/>
    <n v="11.1"/>
    <s v="Yes"/>
    <x v="0"/>
    <x v="0"/>
    <n v="0"/>
    <x v="1"/>
    <s v="Obesity"/>
    <s v="Diabetes"/>
  </r>
  <r>
    <s v="Id920"/>
    <n v="36.64"/>
    <n v="7.26"/>
    <s v="No"/>
    <x v="0"/>
    <x v="0"/>
    <n v="0"/>
    <x v="1"/>
    <s v="Obesity"/>
    <s v="Diabetes"/>
  </r>
  <r>
    <s v="Id921"/>
    <n v="39.049999999999997"/>
    <n v="5.27"/>
    <s v="Yes"/>
    <x v="0"/>
    <x v="0"/>
    <n v="1"/>
    <x v="1"/>
    <s v="Obesity"/>
    <s v="Normal"/>
  </r>
  <r>
    <s v="Id922"/>
    <n v="33.1"/>
    <n v="5.46"/>
    <s v="Yes"/>
    <x v="0"/>
    <x v="0"/>
    <n v="1"/>
    <x v="1"/>
    <s v="Obesity"/>
    <s v="Normal"/>
  </r>
  <r>
    <s v="Id923"/>
    <n v="31.824999999999999"/>
    <n v="8.1300000000000008"/>
    <s v="No"/>
    <x v="0"/>
    <x v="0"/>
    <n v="0"/>
    <x v="1"/>
    <s v="Obesity"/>
    <s v="Diabetes"/>
  </r>
  <r>
    <s v="Id924"/>
    <n v="29"/>
    <n v="4.25"/>
    <s v="Yes"/>
    <x v="0"/>
    <x v="0"/>
    <n v="1"/>
    <x v="1"/>
    <s v="Over Weight"/>
    <s v="Normal"/>
  </r>
  <r>
    <s v="Id925"/>
    <n v="30.495000000000001"/>
    <n v="8.68"/>
    <s v="No"/>
    <x v="0"/>
    <x v="0"/>
    <n v="0"/>
    <x v="1"/>
    <s v="Obesity"/>
    <s v="Diabetes"/>
  </r>
  <r>
    <s v="Id926"/>
    <n v="25.2"/>
    <n v="6.25"/>
    <s v="Yes"/>
    <x v="0"/>
    <x v="0"/>
    <n v="1"/>
    <x v="1"/>
    <s v="Over Weight"/>
    <s v="Prediabetes"/>
  </r>
  <r>
    <s v="Id927"/>
    <n v="22.77"/>
    <n v="4.47"/>
    <s v="Yes"/>
    <x v="0"/>
    <x v="0"/>
    <n v="1"/>
    <x v="1"/>
    <s v="Healthy Weight"/>
    <s v="Normal"/>
  </r>
  <r>
    <s v="Id928"/>
    <n v="23.18"/>
    <n v="8.31"/>
    <s v="No"/>
    <x v="0"/>
    <x v="0"/>
    <n v="0"/>
    <x v="1"/>
    <s v="Healthy Weight"/>
    <s v="Diabetes"/>
  </r>
  <r>
    <s v="Id929"/>
    <n v="35.409999999999997"/>
    <n v="5.68"/>
    <s v="No"/>
    <x v="0"/>
    <x v="0"/>
    <n v="0"/>
    <x v="1"/>
    <s v="Obesity"/>
    <s v="Normal"/>
  </r>
  <r>
    <s v="Id930"/>
    <n v="32.11"/>
    <n v="4.75"/>
    <s v="Yes"/>
    <x v="0"/>
    <x v="0"/>
    <n v="2"/>
    <x v="1"/>
    <s v="Obesity"/>
    <s v="Normal"/>
  </r>
  <r>
    <s v="Id931"/>
    <n v="34.479999999999997"/>
    <n v="6.31"/>
    <s v="No"/>
    <x v="0"/>
    <x v="1"/>
    <n v="1"/>
    <x v="1"/>
    <s v="Obesity"/>
    <s v="Prediabetes"/>
  </r>
  <r>
    <s v="Id932"/>
    <n v="34.39"/>
    <n v="6.28"/>
    <s v="Yes"/>
    <x v="0"/>
    <x v="0"/>
    <n v="1"/>
    <x v="1"/>
    <s v="Obesity"/>
    <s v="Prediabetes"/>
  </r>
  <r>
    <s v="Id933"/>
    <n v="26.4"/>
    <n v="9.2899999999999991"/>
    <s v="Yes"/>
    <x v="0"/>
    <x v="1"/>
    <n v="1"/>
    <x v="1"/>
    <s v="Over Weight"/>
    <s v="Diabetes"/>
  </r>
  <r>
    <s v="Id934"/>
    <n v="28.1"/>
    <n v="5.79"/>
    <s v="Yes"/>
    <x v="0"/>
    <x v="1"/>
    <n v="1"/>
    <x v="1"/>
    <s v="Over Weight"/>
    <s v="Prediabetes"/>
  </r>
  <r>
    <s v="Id935"/>
    <n v="27"/>
    <n v="4.54"/>
    <s v="Yes"/>
    <x v="0"/>
    <x v="0"/>
    <n v="1"/>
    <x v="1"/>
    <s v="Over Weight"/>
    <s v="Normal"/>
  </r>
  <r>
    <s v="Id936"/>
    <n v="28.594999999999999"/>
    <n v="4.68"/>
    <s v="Yes"/>
    <x v="0"/>
    <x v="0"/>
    <n v="1"/>
    <x v="1"/>
    <s v="Over Weight"/>
    <s v="Normal"/>
  </r>
  <r>
    <s v="Id937"/>
    <n v="36.799999999999997"/>
    <n v="5.88"/>
    <s v="No"/>
    <x v="0"/>
    <x v="0"/>
    <n v="1"/>
    <x v="1"/>
    <s v="Obesity"/>
    <s v="Prediabetes"/>
  </r>
  <r>
    <s v="Id938"/>
    <n v="23.75"/>
    <n v="5.42"/>
    <s v="Yes"/>
    <x v="0"/>
    <x v="1"/>
    <n v="1"/>
    <x v="1"/>
    <s v="Healthy Weight"/>
    <s v="Normal"/>
  </r>
  <r>
    <s v="Id939"/>
    <n v="35.619999999999997"/>
    <n v="4.16"/>
    <s v="No"/>
    <x v="0"/>
    <x v="0"/>
    <n v="0"/>
    <x v="1"/>
    <s v="Obesity"/>
    <s v="Normal"/>
  </r>
  <r>
    <s v="Id940"/>
    <n v="30.69"/>
    <n v="7.05"/>
    <s v="Yes"/>
    <x v="0"/>
    <x v="0"/>
    <n v="2"/>
    <x v="1"/>
    <s v="Obesity"/>
    <s v="Diabetes"/>
  </r>
  <r>
    <s v="Id941"/>
    <n v="35.799999999999997"/>
    <n v="5.63"/>
    <s v="Yes"/>
    <x v="0"/>
    <x v="0"/>
    <n v="2"/>
    <x v="1"/>
    <s v="Obesity"/>
    <s v="Normal"/>
  </r>
  <r>
    <s v="Id942"/>
    <n v="28.785"/>
    <n v="4.24"/>
    <s v="Yes"/>
    <x v="0"/>
    <x v="0"/>
    <n v="2"/>
    <x v="1"/>
    <s v="Over Weight"/>
    <s v="Normal"/>
  </r>
  <r>
    <s v="Id943"/>
    <n v="28.594999999999999"/>
    <n v="4.96"/>
    <s v="Yes"/>
    <x v="0"/>
    <x v="0"/>
    <n v="2"/>
    <x v="1"/>
    <s v="Over Weight"/>
    <s v="Normal"/>
  </r>
  <r>
    <s v="Id944"/>
    <n v="48.75"/>
    <n v="4.34"/>
    <s v="No"/>
    <x v="0"/>
    <x v="0"/>
    <n v="0"/>
    <x v="1"/>
    <s v="Obesity"/>
    <s v="Normal"/>
  </r>
  <r>
    <s v="Id945"/>
    <n v="28.31"/>
    <n v="5.43"/>
    <s v="Yes"/>
    <x v="0"/>
    <x v="0"/>
    <n v="2"/>
    <x v="1"/>
    <s v="Over Weight"/>
    <s v="Normal"/>
  </r>
  <r>
    <s v="Id946"/>
    <n v="38.39"/>
    <n v="8.33"/>
    <s v="Yes"/>
    <x v="0"/>
    <x v="0"/>
    <n v="1"/>
    <x v="1"/>
    <s v="Obesity"/>
    <s v="Diabetes"/>
  </r>
  <r>
    <s v="Id947"/>
    <n v="25.87"/>
    <n v="5.63"/>
    <s v="Yes"/>
    <x v="0"/>
    <x v="0"/>
    <n v="1"/>
    <x v="1"/>
    <s v="Over Weight"/>
    <s v="Normal"/>
  </r>
  <r>
    <s v="Id948"/>
    <n v="43.7"/>
    <n v="7.23"/>
    <s v="No"/>
    <x v="0"/>
    <x v="0"/>
    <n v="0"/>
    <x v="1"/>
    <s v="Obesity"/>
    <s v="Diabetes"/>
  </r>
  <r>
    <s v="Id949"/>
    <n v="40.945"/>
    <n v="10.57"/>
    <s v="No"/>
    <x v="0"/>
    <x v="0"/>
    <n v="0"/>
    <x v="1"/>
    <s v="Obesity"/>
    <s v="Diabetes"/>
  </r>
  <r>
    <s v="Id950"/>
    <n v="27.94"/>
    <n v="7.92"/>
    <s v="No"/>
    <x v="0"/>
    <x v="0"/>
    <n v="0"/>
    <x v="1"/>
    <s v="Over Weight"/>
    <s v="Diabetes"/>
  </r>
  <r>
    <s v="Id951"/>
    <n v="31.9"/>
    <n v="10.119999999999999"/>
    <s v="No"/>
    <x v="0"/>
    <x v="0"/>
    <n v="2"/>
    <x v="1"/>
    <s v="Obesity"/>
    <s v="Diabetes"/>
  </r>
  <r>
    <s v="Id952"/>
    <n v="31.64"/>
    <n v="7.91"/>
    <s v="No"/>
    <x v="0"/>
    <x v="0"/>
    <n v="0"/>
    <x v="1"/>
    <s v="Obesity"/>
    <s v="Diabetes"/>
  </r>
  <r>
    <s v="Id953"/>
    <n v="46.7"/>
    <n v="10.9"/>
    <s v="No"/>
    <x v="0"/>
    <x v="0"/>
    <n v="0"/>
    <x v="1"/>
    <s v="Obesity"/>
    <s v="Diabetes"/>
  </r>
  <r>
    <s v="Id954"/>
    <n v="18.335000000000001"/>
    <n v="11.83"/>
    <s v="No"/>
    <x v="0"/>
    <x v="0"/>
    <n v="0"/>
    <x v="1"/>
    <s v="Under Weight"/>
    <s v="Diabetes"/>
  </r>
  <r>
    <s v="Id955"/>
    <n v="31.24"/>
    <n v="7.42"/>
    <s v="Yes"/>
    <x v="0"/>
    <x v="0"/>
    <n v="2"/>
    <x v="1"/>
    <s v="Obesity"/>
    <s v="Diabetes"/>
  </r>
  <r>
    <s v="Id956"/>
    <n v="39.22"/>
    <n v="5.62"/>
    <s v="Yes"/>
    <x v="0"/>
    <x v="0"/>
    <n v="1"/>
    <x v="1"/>
    <s v="Obesity"/>
    <s v="Normal"/>
  </r>
  <r>
    <s v="Id957"/>
    <n v="24.414999999999999"/>
    <n v="7.16"/>
    <s v="No"/>
    <x v="0"/>
    <x v="0"/>
    <n v="0"/>
    <x v="1"/>
    <s v="Healthy Weight"/>
    <s v="Diabetes"/>
  </r>
  <r>
    <s v="Id958"/>
    <n v="32.299999999999997"/>
    <n v="9.89"/>
    <s v="No"/>
    <x v="0"/>
    <x v="0"/>
    <n v="0"/>
    <x v="1"/>
    <s v="Obesity"/>
    <s v="Diabetes"/>
  </r>
  <r>
    <s v="Id959"/>
    <n v="39.94"/>
    <n v="5.14"/>
    <s v="No"/>
    <x v="0"/>
    <x v="0"/>
    <n v="0"/>
    <x v="1"/>
    <s v="Obesity"/>
    <s v="Normal"/>
  </r>
  <r>
    <s v="Id960"/>
    <n v="30"/>
    <n v="5.61"/>
    <s v="Yes"/>
    <x v="0"/>
    <x v="1"/>
    <n v="1"/>
    <x v="1"/>
    <s v="Obesity"/>
    <s v="Normal"/>
  </r>
  <r>
    <s v="Id961"/>
    <n v="35.340000000000003"/>
    <n v="5.51"/>
    <s v="Yes"/>
    <x v="0"/>
    <x v="1"/>
    <n v="1"/>
    <x v="1"/>
    <s v="Obesity"/>
    <s v="Normal"/>
  </r>
  <r>
    <s v="Id962"/>
    <n v="32.204999999999998"/>
    <n v="8.3800000000000008"/>
    <s v="Yes"/>
    <x v="0"/>
    <x v="0"/>
    <n v="2"/>
    <x v="1"/>
    <s v="Obesity"/>
    <s v="Diabetes"/>
  </r>
  <r>
    <s v="Id963"/>
    <n v="33.880000000000003"/>
    <n v="4.68"/>
    <s v="No"/>
    <x v="1"/>
    <x v="0"/>
    <n v="1"/>
    <x v="1"/>
    <s v="Obesity"/>
    <s v="Normal"/>
  </r>
  <r>
    <s v="Id964"/>
    <n v="26.63"/>
    <n v="4.3600000000000003"/>
    <s v="Yes"/>
    <x v="0"/>
    <x v="0"/>
    <n v="2"/>
    <x v="1"/>
    <s v="Over Weight"/>
    <s v="Normal"/>
  </r>
  <r>
    <s v="Id965"/>
    <n v="28.7"/>
    <n v="7.74"/>
    <s v="No"/>
    <x v="0"/>
    <x v="0"/>
    <n v="0"/>
    <x v="1"/>
    <s v="Over Weight"/>
    <s v="Diabetes"/>
  </r>
  <r>
    <s v="Id966"/>
    <n v="25.65"/>
    <n v="4.05"/>
    <s v="Yes"/>
    <x v="0"/>
    <x v="0"/>
    <n v="2"/>
    <x v="1"/>
    <s v="Over Weight"/>
    <s v="Normal"/>
  </r>
  <r>
    <s v="Id967"/>
    <n v="36.384999999999998"/>
    <n v="11.49"/>
    <s v="No"/>
    <x v="0"/>
    <x v="0"/>
    <n v="0"/>
    <x v="1"/>
    <s v="Obesity"/>
    <s v="Diabetes"/>
  </r>
  <r>
    <s v="Id968"/>
    <n v="34.69"/>
    <n v="5.65"/>
    <s v="No"/>
    <x v="0"/>
    <x v="0"/>
    <n v="0"/>
    <x v="1"/>
    <s v="Obesity"/>
    <s v="Normal"/>
  </r>
  <r>
    <s v="Id969"/>
    <n v="37.68"/>
    <n v="4.29"/>
    <s v="Yes"/>
    <x v="0"/>
    <x v="0"/>
    <n v="0"/>
    <x v="1"/>
    <s v="Obesity"/>
    <s v="Normal"/>
  </r>
  <r>
    <s v="Id970"/>
    <n v="35.49"/>
    <n v="4.74"/>
    <s v="Yes"/>
    <x v="0"/>
    <x v="1"/>
    <n v="1"/>
    <x v="1"/>
    <s v="Obesity"/>
    <s v="Normal"/>
  </r>
  <r>
    <s v="Id971"/>
    <n v="44.7"/>
    <n v="7.6"/>
    <s v="Yes"/>
    <x v="0"/>
    <x v="0"/>
    <n v="2"/>
    <x v="1"/>
    <s v="Obesity"/>
    <s v="Diabetes"/>
  </r>
  <r>
    <s v="Id972"/>
    <n v="38.380000000000003"/>
    <n v="8.5"/>
    <s v="Yes"/>
    <x v="0"/>
    <x v="0"/>
    <n v="2"/>
    <x v="1"/>
    <s v="Obesity"/>
    <s v="Diabetes"/>
  </r>
  <r>
    <s v="Id973"/>
    <n v="35.244999999999997"/>
    <n v="11.22"/>
    <s v="Yes"/>
    <x v="0"/>
    <x v="0"/>
    <n v="0"/>
    <x v="1"/>
    <s v="Obesity"/>
    <s v="Diabetes"/>
  </r>
  <r>
    <s v="Id974"/>
    <n v="49.84"/>
    <n v="5.0999999999999996"/>
    <s v="Yes"/>
    <x v="0"/>
    <x v="1"/>
    <n v="1"/>
    <x v="1"/>
    <s v="Obesity"/>
    <s v="Normal"/>
  </r>
  <r>
    <s v="Id975"/>
    <n v="49.06"/>
    <n v="5.43"/>
    <s v="Yes"/>
    <x v="0"/>
    <x v="0"/>
    <n v="1"/>
    <x v="1"/>
    <s v="Obesity"/>
    <s v="Normal"/>
  </r>
  <r>
    <s v="Id976"/>
    <n v="30.88"/>
    <n v="5.82"/>
    <s v="No"/>
    <x v="0"/>
    <x v="0"/>
    <n v="2"/>
    <x v="1"/>
    <s v="Obesity"/>
    <s v="Prediabetes"/>
  </r>
  <r>
    <s v="Id977"/>
    <n v="33.35"/>
    <n v="6.05"/>
    <s v="No"/>
    <x v="0"/>
    <x v="1"/>
    <n v="1"/>
    <x v="1"/>
    <s v="Obesity"/>
    <s v="Prediabetes"/>
  </r>
  <r>
    <s v="Id978"/>
    <n v="38"/>
    <n v="6.38"/>
    <s v="Yes"/>
    <x v="0"/>
    <x v="0"/>
    <n v="1"/>
    <x v="1"/>
    <s v="Obesity"/>
    <s v="Prediabetes"/>
  </r>
  <r>
    <s v="Id979"/>
    <n v="36.08"/>
    <n v="5.73"/>
    <s v="Yes"/>
    <x v="0"/>
    <x v="0"/>
    <n v="1"/>
    <x v="1"/>
    <s v="Obesity"/>
    <s v="Prediabetes"/>
  </r>
  <r>
    <s v="Id980"/>
    <n v="35.700000000000003"/>
    <n v="5.47"/>
    <s v="Yes"/>
    <x v="0"/>
    <x v="0"/>
    <n v="1"/>
    <x v="1"/>
    <s v="Obesity"/>
    <s v="Normal"/>
  </r>
  <r>
    <s v="Id981"/>
    <n v="34.01"/>
    <n v="11.3"/>
    <s v="No"/>
    <x v="0"/>
    <x v="0"/>
    <n v="0"/>
    <x v="1"/>
    <s v="Obesity"/>
    <s v="Diabetes"/>
  </r>
  <r>
    <s v="Id982"/>
    <n v="31.54"/>
    <n v="6.72"/>
    <s v="No"/>
    <x v="0"/>
    <x v="0"/>
    <n v="0"/>
    <x v="1"/>
    <s v="Obesity"/>
    <s v="Diabetes"/>
  </r>
  <r>
    <s v="Id983"/>
    <n v="23.3"/>
    <n v="5.36"/>
    <s v="Yes"/>
    <x v="0"/>
    <x v="0"/>
    <n v="1"/>
    <x v="1"/>
    <s v="Healthy Weight"/>
    <s v="Normal"/>
  </r>
  <r>
    <s v="Id984"/>
    <n v="27.75"/>
    <n v="9.8800000000000008"/>
    <s v="No"/>
    <x v="0"/>
    <x v="0"/>
    <n v="0"/>
    <x v="1"/>
    <s v="Over Weight"/>
    <s v="Diabetes"/>
  </r>
  <r>
    <s v="Id985"/>
    <n v="42.46"/>
    <n v="4.1100000000000003"/>
    <s v="No"/>
    <x v="0"/>
    <x v="0"/>
    <n v="0"/>
    <x v="1"/>
    <s v="Obesity"/>
    <s v="Normal"/>
  </r>
  <r>
    <s v="Id986"/>
    <n v="54.47"/>
    <n v="7.48"/>
    <s v="No"/>
    <x v="0"/>
    <x v="0"/>
    <n v="0"/>
    <x v="1"/>
    <s v="Obesity"/>
    <s v="Diabetes"/>
  </r>
  <r>
    <s v="Id987"/>
    <n v="24.93"/>
    <n v="9.18"/>
    <s v="Yes"/>
    <x v="0"/>
    <x v="1"/>
    <n v="1"/>
    <x v="1"/>
    <s v="Over Weight"/>
    <s v="Diabetes"/>
  </r>
  <r>
    <s v="Id988"/>
    <n v="48.12"/>
    <n v="4.51"/>
    <s v="Yes"/>
    <x v="0"/>
    <x v="0"/>
    <n v="1"/>
    <x v="1"/>
    <s v="Obesity"/>
    <s v="Normal"/>
  </r>
  <r>
    <s v="Id989"/>
    <n v="24.91"/>
    <n v="7.33"/>
    <s v="Yes"/>
    <x v="0"/>
    <x v="1"/>
    <n v="1"/>
    <x v="1"/>
    <s v="Over Weight"/>
    <s v="Diabetes"/>
  </r>
  <r>
    <s v="Id990"/>
    <n v="27.645"/>
    <n v="10.56"/>
    <s v="No"/>
    <x v="0"/>
    <x v="0"/>
    <n v="0"/>
    <x v="1"/>
    <s v="Over Weight"/>
    <s v="Diabetes"/>
  </r>
  <r>
    <s v="Id991"/>
    <n v="33.700000000000003"/>
    <n v="4.01"/>
    <s v="No"/>
    <x v="0"/>
    <x v="0"/>
    <n v="2"/>
    <x v="1"/>
    <s v="Obesity"/>
    <s v="Normal"/>
  </r>
  <r>
    <s v="Id992"/>
    <n v="38.93"/>
    <n v="5.64"/>
    <s v="Yes"/>
    <x v="0"/>
    <x v="0"/>
    <n v="1"/>
    <x v="1"/>
    <s v="Obesity"/>
    <s v="Normal"/>
  </r>
  <r>
    <s v="Id993"/>
    <n v="32.774999999999999"/>
    <n v="8.02"/>
    <s v="Yes"/>
    <x v="0"/>
    <x v="0"/>
    <n v="2"/>
    <x v="1"/>
    <s v="Obesity"/>
    <s v="Diabetes"/>
  </r>
  <r>
    <s v="Id994"/>
    <n v="29.83"/>
    <n v="7.2"/>
    <s v="Yes"/>
    <x v="0"/>
    <x v="0"/>
    <n v="0"/>
    <x v="1"/>
    <s v="Over Weight"/>
    <s v="Diabetes"/>
  </r>
  <r>
    <s v="Id995"/>
    <n v="28.31"/>
    <n v="4.55"/>
    <s v="No"/>
    <x v="1"/>
    <x v="0"/>
    <n v="1"/>
    <x v="1"/>
    <s v="Over Weight"/>
    <s v="Normal"/>
  </r>
  <r>
    <s v="Id996"/>
    <n v="29.79"/>
    <n v="9.0299999999999994"/>
    <s v="No"/>
    <x v="0"/>
    <x v="0"/>
    <n v="0"/>
    <x v="1"/>
    <s v="Over Weight"/>
    <s v="Diabetes"/>
  </r>
  <r>
    <s v="Id997"/>
    <n v="36.6"/>
    <n v="5.2"/>
    <s v="Yes"/>
    <x v="0"/>
    <x v="1"/>
    <n v="1"/>
    <x v="1"/>
    <s v="Obesity"/>
    <s v="Normal"/>
  </r>
  <r>
    <s v="Id998"/>
    <n v="35.93"/>
    <n v="8.3000000000000007"/>
    <s v="Yes"/>
    <x v="0"/>
    <x v="0"/>
    <n v="0"/>
    <x v="1"/>
    <s v="Obesity"/>
    <s v="Diabetes"/>
  </r>
  <r>
    <s v="Id999"/>
    <n v="28.6"/>
    <n v="5.56"/>
    <s v="Yes"/>
    <x v="0"/>
    <x v="1"/>
    <n v="1"/>
    <x v="1"/>
    <s v="Over Weight"/>
    <s v="Normal"/>
  </r>
  <r>
    <s v="Id1000"/>
    <n v="39.17"/>
    <n v="4.1500000000000004"/>
    <s v="No"/>
    <x v="0"/>
    <x v="0"/>
    <n v="0"/>
    <x v="1"/>
    <s v="Obesity"/>
    <s v="Normal"/>
  </r>
  <r>
    <s v="Id1001"/>
    <n v="26.41"/>
    <n v="5.99"/>
    <s v="Yes"/>
    <x v="0"/>
    <x v="1"/>
    <n v="1"/>
    <x v="1"/>
    <s v="Over Weight"/>
    <s v="Prediabetes"/>
  </r>
  <r>
    <s v="Id1002"/>
    <n v="30.63"/>
    <n v="5.8"/>
    <s v="Yes"/>
    <x v="0"/>
    <x v="0"/>
    <n v="0"/>
    <x v="1"/>
    <s v="Obesity"/>
    <s v="Prediabetes"/>
  </r>
  <r>
    <s v="Id1003"/>
    <n v="31.73"/>
    <n v="7.32"/>
    <s v="Yes"/>
    <x v="0"/>
    <x v="0"/>
    <n v="2"/>
    <x v="1"/>
    <s v="Obesity"/>
    <s v="Diabetes"/>
  </r>
  <r>
    <s v="Id1004"/>
    <n v="30.7"/>
    <n v="5.16"/>
    <s v="No"/>
    <x v="0"/>
    <x v="0"/>
    <n v="2"/>
    <x v="1"/>
    <s v="Obesity"/>
    <s v="Normal"/>
  </r>
  <r>
    <s v="Id1005"/>
    <n v="25.934999999999999"/>
    <n v="5.96"/>
    <s v="Yes"/>
    <x v="0"/>
    <x v="0"/>
    <n v="2"/>
    <x v="1"/>
    <s v="Over Weight"/>
    <s v="Prediabetes"/>
  </r>
  <r>
    <s v="Id1006"/>
    <n v="35.9"/>
    <n v="4.8499999999999996"/>
    <s v="Yes"/>
    <x v="0"/>
    <x v="1"/>
    <n v="1"/>
    <x v="1"/>
    <s v="Obesity"/>
    <s v="Normal"/>
  </r>
  <r>
    <s v="Id1007"/>
    <n v="26.7"/>
    <n v="5.09"/>
    <s v="Yes"/>
    <x v="0"/>
    <x v="1"/>
    <n v="1"/>
    <x v="1"/>
    <s v="Over Weight"/>
    <s v="Normal"/>
  </r>
  <r>
    <s v="Id1008"/>
    <n v="33.71"/>
    <n v="4.9400000000000004"/>
    <s v="No"/>
    <x v="0"/>
    <x v="0"/>
    <n v="0"/>
    <x v="1"/>
    <s v="Obesity"/>
    <s v="Normal"/>
  </r>
  <r>
    <s v="Id1009"/>
    <n v="41.91"/>
    <n v="4.92"/>
    <s v="Yes"/>
    <x v="0"/>
    <x v="0"/>
    <n v="2"/>
    <x v="1"/>
    <s v="Obesity"/>
    <s v="Normal"/>
  </r>
  <r>
    <s v="Id1010"/>
    <n v="39.82"/>
    <n v="6.05"/>
    <s v="Yes"/>
    <x v="0"/>
    <x v="0"/>
    <n v="2"/>
    <x v="1"/>
    <s v="Obesity"/>
    <s v="Prediabetes"/>
  </r>
  <r>
    <s v="Id1011"/>
    <n v="28.12"/>
    <n v="4.67"/>
    <s v="No"/>
    <x v="0"/>
    <x v="0"/>
    <n v="2"/>
    <x v="1"/>
    <s v="Over Weight"/>
    <s v="Normal"/>
  </r>
  <r>
    <s v="Id1012"/>
    <n v="26.98"/>
    <n v="9.81"/>
    <s v="Yes"/>
    <x v="0"/>
    <x v="0"/>
    <n v="0"/>
    <x v="1"/>
    <s v="Over Weight"/>
    <s v="Diabetes"/>
  </r>
  <r>
    <s v="Id1013"/>
    <n v="27.2"/>
    <n v="6.06"/>
    <s v="Yes"/>
    <x v="0"/>
    <x v="0"/>
    <n v="2"/>
    <x v="1"/>
    <s v="Over Weight"/>
    <s v="Prediabetes"/>
  </r>
  <r>
    <s v="Id1014"/>
    <n v="25.3"/>
    <n v="5.19"/>
    <s v="Yes"/>
    <x v="0"/>
    <x v="0"/>
    <n v="2"/>
    <x v="1"/>
    <s v="Over Weight"/>
    <s v="Normal"/>
  </r>
  <r>
    <s v="Id1015"/>
    <n v="30.25"/>
    <n v="10.16"/>
    <s v="No"/>
    <x v="0"/>
    <x v="0"/>
    <n v="0"/>
    <x v="1"/>
    <s v="Obesity"/>
    <s v="Diabetes"/>
  </r>
  <r>
    <s v="Id1016"/>
    <n v="54"/>
    <n v="4.68"/>
    <s v="Yes"/>
    <x v="1"/>
    <x v="0"/>
    <n v="2"/>
    <x v="1"/>
    <s v="Obesity"/>
    <s v="Normal"/>
  </r>
  <r>
    <s v="Id1017"/>
    <n v="51.86"/>
    <n v="5.32"/>
    <s v="Yes"/>
    <x v="0"/>
    <x v="0"/>
    <n v="0"/>
    <x v="1"/>
    <s v="Obesity"/>
    <s v="Normal"/>
  </r>
  <r>
    <s v="Id1018"/>
    <n v="31.39"/>
    <n v="6.99"/>
    <s v="No"/>
    <x v="0"/>
    <x v="0"/>
    <n v="0"/>
    <x v="1"/>
    <s v="Obesity"/>
    <s v="Diabetes"/>
  </r>
  <r>
    <s v="Id1019"/>
    <n v="39.97"/>
    <n v="5.55"/>
    <s v="No"/>
    <x v="0"/>
    <x v="0"/>
    <n v="0"/>
    <x v="1"/>
    <s v="Obesity"/>
    <s v="Normal"/>
  </r>
  <r>
    <s v="Id1020"/>
    <n v="41.23"/>
    <n v="6.94"/>
    <s v="No"/>
    <x v="0"/>
    <x v="0"/>
    <n v="0"/>
    <x v="1"/>
    <s v="Obesity"/>
    <s v="Diabetes"/>
  </r>
  <r>
    <s v="Id1021"/>
    <n v="49.45"/>
    <n v="4.2"/>
    <s v="Yes"/>
    <x v="0"/>
    <x v="0"/>
    <n v="0"/>
    <x v="1"/>
    <s v="Obesity"/>
    <s v="Normal"/>
  </r>
  <r>
    <s v="Id1022"/>
    <n v="41.04"/>
    <n v="5.59"/>
    <s v="No"/>
    <x v="0"/>
    <x v="0"/>
    <n v="0"/>
    <x v="1"/>
    <s v="Obesity"/>
    <s v="Normal"/>
  </r>
  <r>
    <s v="Id1023"/>
    <n v="27.93"/>
    <n v="9.9600000000000009"/>
    <s v="No"/>
    <x v="0"/>
    <x v="0"/>
    <n v="0"/>
    <x v="1"/>
    <s v="Over Weight"/>
    <s v="Diabetes"/>
  </r>
  <r>
    <s v="Id1024"/>
    <n v="21.01"/>
    <n v="7.37"/>
    <s v="No"/>
    <x v="0"/>
    <x v="0"/>
    <n v="0"/>
    <x v="1"/>
    <s v="Healthy Weight"/>
    <s v="Diabetes"/>
  </r>
  <r>
    <s v="Id1025"/>
    <n v="52.37"/>
    <n v="5.0599999999999996"/>
    <s v="Yes"/>
    <x v="1"/>
    <x v="0"/>
    <n v="2"/>
    <x v="1"/>
    <s v="Obesity"/>
    <s v="Normal"/>
  </r>
  <r>
    <s v="Id1026"/>
    <n v="40.369999999999997"/>
    <n v="8.2100000000000009"/>
    <s v="No"/>
    <x v="0"/>
    <x v="0"/>
    <n v="0"/>
    <x v="1"/>
    <s v="Obesity"/>
    <s v="Diabetes"/>
  </r>
  <r>
    <s v="Id1027"/>
    <n v="41.47"/>
    <n v="10.34"/>
    <s v="No"/>
    <x v="0"/>
    <x v="0"/>
    <n v="2"/>
    <x v="1"/>
    <s v="Obesity"/>
    <s v="Diabetes"/>
  </r>
  <r>
    <s v="Id1028"/>
    <n v="33.725000000000001"/>
    <n v="5.51"/>
    <s v="Yes"/>
    <x v="0"/>
    <x v="0"/>
    <n v="2"/>
    <x v="1"/>
    <s v="Obesity"/>
    <s v="Normal"/>
  </r>
  <r>
    <s v="Id1029"/>
    <n v="28.1"/>
    <n v="11.2"/>
    <s v="No"/>
    <x v="0"/>
    <x v="0"/>
    <n v="0"/>
    <x v="1"/>
    <s v="Over Weight"/>
    <s v="Diabetes"/>
  </r>
  <r>
    <s v="Id1030"/>
    <n v="37.43"/>
    <n v="4.3499999999999996"/>
    <s v="Yes"/>
    <x v="0"/>
    <x v="1"/>
    <n v="1"/>
    <x v="1"/>
    <s v="Obesity"/>
    <s v="Normal"/>
  </r>
  <r>
    <s v="Id1031"/>
    <n v="23.7"/>
    <n v="10.45"/>
    <s v="No"/>
    <x v="0"/>
    <x v="0"/>
    <n v="0"/>
    <x v="1"/>
    <s v="Healthy Weight"/>
    <s v="Diabetes"/>
  </r>
  <r>
    <s v="Id1032"/>
    <n v="24.795000000000002"/>
    <n v="4.07"/>
    <s v="Yes"/>
    <x v="0"/>
    <x v="1"/>
    <n v="1"/>
    <x v="1"/>
    <s v="Healthy Weight"/>
    <s v="Normal"/>
  </r>
  <r>
    <s v="Id1033"/>
    <n v="31.9"/>
    <n v="8.34"/>
    <s v="No"/>
    <x v="0"/>
    <x v="0"/>
    <n v="0"/>
    <x v="1"/>
    <s v="Obesity"/>
    <s v="Diabetes"/>
  </r>
  <r>
    <s v="Id1034"/>
    <n v="32.68"/>
    <n v="7.41"/>
    <s v="No"/>
    <x v="0"/>
    <x v="0"/>
    <n v="0"/>
    <x v="1"/>
    <s v="Obesity"/>
    <s v="Diabetes"/>
  </r>
  <r>
    <s v="Id1035"/>
    <n v="47.13"/>
    <n v="4.3099999999999996"/>
    <s v="No"/>
    <x v="0"/>
    <x v="0"/>
    <n v="0"/>
    <x v="1"/>
    <s v="Obesity"/>
    <s v="Normal"/>
  </r>
  <r>
    <s v="Id1036"/>
    <n v="36.67"/>
    <n v="10.83"/>
    <s v="No"/>
    <x v="0"/>
    <x v="0"/>
    <n v="0"/>
    <x v="1"/>
    <s v="Obesity"/>
    <s v="Diabetes"/>
  </r>
  <r>
    <s v="Id1037"/>
    <n v="33.630000000000003"/>
    <n v="11.31"/>
    <s v="No"/>
    <x v="0"/>
    <x v="0"/>
    <n v="0"/>
    <x v="1"/>
    <s v="Obesity"/>
    <s v="Diabetes"/>
  </r>
  <r>
    <s v="Id1038"/>
    <n v="32.67"/>
    <n v="11.81"/>
    <s v="Yes"/>
    <x v="0"/>
    <x v="0"/>
    <n v="0"/>
    <x v="1"/>
    <s v="Obesity"/>
    <s v="Diabetes"/>
  </r>
  <r>
    <s v="Id1039"/>
    <n v="33.299999999999997"/>
    <n v="8.26"/>
    <s v="Yes"/>
    <x v="0"/>
    <x v="0"/>
    <n v="2"/>
    <x v="1"/>
    <s v="Obesity"/>
    <s v="Diabetes"/>
  </r>
  <r>
    <s v="Id1040"/>
    <n v="30.78"/>
    <n v="10.74"/>
    <s v="Yes"/>
    <x v="0"/>
    <x v="0"/>
    <n v="2"/>
    <x v="1"/>
    <s v="Obesity"/>
    <s v="Diabetes"/>
  </r>
  <r>
    <s v="Id1041"/>
    <n v="28.975000000000001"/>
    <n v="7.69"/>
    <s v="Yes"/>
    <x v="0"/>
    <x v="0"/>
    <n v="0"/>
    <x v="1"/>
    <s v="Over Weight"/>
    <s v="Diabetes"/>
  </r>
  <r>
    <s v="Id1042"/>
    <n v="33.4"/>
    <n v="4.84"/>
    <s v="No"/>
    <x v="0"/>
    <x v="0"/>
    <n v="0"/>
    <x v="1"/>
    <s v="Obesity"/>
    <s v="Normal"/>
  </r>
  <r>
    <s v="Id1043"/>
    <n v="21.5"/>
    <n v="9.77"/>
    <s v="Yes"/>
    <x v="0"/>
    <x v="0"/>
    <n v="0"/>
    <x v="1"/>
    <s v="Healthy Weight"/>
    <s v="Diabetes"/>
  </r>
  <r>
    <s v="Id1044"/>
    <n v="38.14"/>
    <n v="5.84"/>
    <s v="No"/>
    <x v="0"/>
    <x v="0"/>
    <n v="0"/>
    <x v="1"/>
    <s v="Obesity"/>
    <s v="Prediabetes"/>
  </r>
  <r>
    <s v="Id1045"/>
    <n v="35.42"/>
    <n v="8.6999999999999993"/>
    <s v="Yes"/>
    <x v="0"/>
    <x v="0"/>
    <n v="1"/>
    <x v="1"/>
    <s v="Obesity"/>
    <s v="Diabetes"/>
  </r>
  <r>
    <s v="Id1046"/>
    <n v="35.625"/>
    <n v="10.79"/>
    <s v="No"/>
    <x v="0"/>
    <x v="0"/>
    <n v="0"/>
    <x v="1"/>
    <s v="Obesity"/>
    <s v="Diabetes"/>
  </r>
  <r>
    <s v="Id1047"/>
    <n v="45.51"/>
    <n v="4.32"/>
    <s v="No"/>
    <x v="0"/>
    <x v="0"/>
    <n v="1"/>
    <x v="1"/>
    <s v="Obesity"/>
    <s v="Normal"/>
  </r>
  <r>
    <s v="Id1048"/>
    <n v="37.1"/>
    <n v="7.19"/>
    <s v="Yes"/>
    <x v="0"/>
    <x v="0"/>
    <n v="0"/>
    <x v="1"/>
    <s v="Obesity"/>
    <s v="Diabetes"/>
  </r>
  <r>
    <s v="Id1049"/>
    <n v="30.5"/>
    <n v="11.94"/>
    <s v="Yes"/>
    <x v="0"/>
    <x v="0"/>
    <n v="0"/>
    <x v="1"/>
    <s v="Obesity"/>
    <s v="Diabetes"/>
  </r>
  <r>
    <s v="Id1050"/>
    <n v="28.16"/>
    <n v="5.56"/>
    <s v="No"/>
    <x v="0"/>
    <x v="0"/>
    <n v="2"/>
    <x v="1"/>
    <s v="Over Weight"/>
    <s v="Normal"/>
  </r>
  <r>
    <s v="Id1051"/>
    <n v="29.1"/>
    <n v="5.64"/>
    <s v="Yes"/>
    <x v="0"/>
    <x v="0"/>
    <n v="0"/>
    <x v="1"/>
    <s v="Over Weight"/>
    <s v="Normal"/>
  </r>
  <r>
    <s v="Id1052"/>
    <n v="30.22"/>
    <n v="4.6500000000000004"/>
    <s v="No"/>
    <x v="0"/>
    <x v="0"/>
    <n v="0"/>
    <x v="1"/>
    <s v="Obesity"/>
    <s v="Normal"/>
  </r>
  <r>
    <s v="Id1053"/>
    <n v="24.29"/>
    <n v="9.0500000000000007"/>
    <s v="No"/>
    <x v="0"/>
    <x v="0"/>
    <n v="0"/>
    <x v="1"/>
    <s v="Healthy Weight"/>
    <s v="Diabetes"/>
  </r>
  <r>
    <s v="Id1054"/>
    <n v="29.39"/>
    <n v="4.5199999999999996"/>
    <s v="Yes"/>
    <x v="0"/>
    <x v="0"/>
    <n v="0"/>
    <x v="1"/>
    <s v="Over Weight"/>
    <s v="Normal"/>
  </r>
  <r>
    <s v="Id1055"/>
    <n v="25.66"/>
    <n v="4.62"/>
    <s v="Yes"/>
    <x v="0"/>
    <x v="0"/>
    <n v="1"/>
    <x v="1"/>
    <s v="Over Weight"/>
    <s v="Normal"/>
  </r>
  <r>
    <s v="Id1056"/>
    <n v="39.11"/>
    <n v="5.87"/>
    <s v="No"/>
    <x v="0"/>
    <x v="0"/>
    <n v="0"/>
    <x v="1"/>
    <s v="Obesity"/>
    <s v="Prediabetes"/>
  </r>
  <r>
    <s v="Id1057"/>
    <n v="43.78"/>
    <n v="5.71"/>
    <s v="No"/>
    <x v="0"/>
    <x v="0"/>
    <n v="1"/>
    <x v="1"/>
    <s v="Obesity"/>
    <s v="Prediabetes"/>
  </r>
  <r>
    <s v="Id1058"/>
    <n v="24.35"/>
    <n v="9.08"/>
    <s v="No"/>
    <x v="0"/>
    <x v="0"/>
    <n v="0"/>
    <x v="1"/>
    <s v="Healthy Weight"/>
    <s v="Diabetes"/>
  </r>
  <r>
    <s v="Id1059"/>
    <n v="40.299999999999997"/>
    <n v="5.3"/>
    <s v="Yes"/>
    <x v="0"/>
    <x v="0"/>
    <n v="2"/>
    <x v="1"/>
    <s v="Obesity"/>
    <s v="Normal"/>
  </r>
  <r>
    <s v="Id1060"/>
    <n v="32.774999999999999"/>
    <n v="11.76"/>
    <s v="Yes"/>
    <x v="0"/>
    <x v="0"/>
    <n v="0"/>
    <x v="1"/>
    <s v="Obesity"/>
    <s v="Diabetes"/>
  </r>
  <r>
    <s v="Id1061"/>
    <n v="39.6"/>
    <n v="5.1100000000000003"/>
    <s v="Yes"/>
    <x v="0"/>
    <x v="0"/>
    <n v="2"/>
    <x v="1"/>
    <s v="Obesity"/>
    <s v="Normal"/>
  </r>
  <r>
    <s v="Id1062"/>
    <n v="30.97"/>
    <n v="5.54"/>
    <s v="No"/>
    <x v="0"/>
    <x v="0"/>
    <n v="2"/>
    <x v="1"/>
    <s v="Obesity"/>
    <s v="Normal"/>
  </r>
  <r>
    <s v="Id1063"/>
    <n v="27.645"/>
    <n v="8.8699999999999992"/>
    <s v="Yes"/>
    <x v="0"/>
    <x v="0"/>
    <n v="0"/>
    <x v="1"/>
    <s v="Over Weight"/>
    <s v="Diabetes"/>
  </r>
  <r>
    <s v="Id1064"/>
    <n v="34.43"/>
    <n v="5.96"/>
    <s v="Yes"/>
    <x v="0"/>
    <x v="0"/>
    <n v="2"/>
    <x v="1"/>
    <s v="Obesity"/>
    <s v="Prediabetes"/>
  </r>
  <r>
    <s v="Id1065"/>
    <n v="39.6"/>
    <n v="4.4400000000000004"/>
    <s v="Yes"/>
    <x v="0"/>
    <x v="1"/>
    <n v="1"/>
    <x v="1"/>
    <s v="Obesity"/>
    <s v="Normal"/>
  </r>
  <r>
    <s v="Id1066"/>
    <n v="22.1"/>
    <n v="4.6500000000000004"/>
    <s v="Yes"/>
    <x v="0"/>
    <x v="0"/>
    <n v="2"/>
    <x v="1"/>
    <s v="Healthy Weight"/>
    <s v="Normal"/>
  </r>
  <r>
    <s v="Id1067"/>
    <n v="33.25"/>
    <n v="5.64"/>
    <s v="Yes"/>
    <x v="0"/>
    <x v="1"/>
    <n v="1"/>
    <x v="1"/>
    <s v="Obesity"/>
    <s v="Normal"/>
  </r>
  <r>
    <s v="Id1068"/>
    <n v="33.33"/>
    <n v="10.19"/>
    <s v="No"/>
    <x v="0"/>
    <x v="0"/>
    <n v="0"/>
    <x v="1"/>
    <s v="Obesity"/>
    <s v="Diabetes"/>
  </r>
  <r>
    <s v="Id1069"/>
    <n v="30.5"/>
    <n v="10.79"/>
    <s v="No"/>
    <x v="0"/>
    <x v="0"/>
    <n v="0"/>
    <x v="1"/>
    <s v="Obesity"/>
    <s v="Diabetes"/>
  </r>
  <r>
    <s v="Id1070"/>
    <n v="30.3"/>
    <n v="4.24"/>
    <s v="No"/>
    <x v="0"/>
    <x v="0"/>
    <n v="0"/>
    <x v="1"/>
    <s v="Obesity"/>
    <s v="Normal"/>
  </r>
  <r>
    <s v="Id1071"/>
    <n v="26.22"/>
    <n v="5.83"/>
    <s v="No"/>
    <x v="0"/>
    <x v="0"/>
    <n v="2"/>
    <x v="1"/>
    <s v="Over Weight"/>
    <s v="Prediabetes"/>
  </r>
  <r>
    <s v="Id1072"/>
    <n v="29.99"/>
    <n v="11.85"/>
    <s v="No"/>
    <x v="0"/>
    <x v="0"/>
    <n v="0"/>
    <x v="1"/>
    <s v="Obesity"/>
    <s v="Diabetes"/>
  </r>
  <r>
    <s v="Id1073"/>
    <n v="36.380000000000003"/>
    <n v="5.98"/>
    <s v="No"/>
    <x v="0"/>
    <x v="0"/>
    <n v="1"/>
    <x v="1"/>
    <s v="Obesity"/>
    <s v="Prediabetes"/>
  </r>
  <r>
    <s v="Id1074"/>
    <n v="31.16"/>
    <n v="4.26"/>
    <s v="Yes"/>
    <x v="0"/>
    <x v="1"/>
    <n v="1"/>
    <x v="1"/>
    <s v="Obesity"/>
    <s v="Normal"/>
  </r>
  <r>
    <s v="Id1075"/>
    <n v="25.55"/>
    <n v="4.96"/>
    <s v="Yes"/>
    <x v="0"/>
    <x v="0"/>
    <n v="1"/>
    <x v="1"/>
    <s v="Over Weight"/>
    <s v="Normal"/>
  </r>
  <r>
    <s v="Id1076"/>
    <n v="28.77"/>
    <n v="4"/>
    <s v="Yes"/>
    <x v="0"/>
    <x v="0"/>
    <n v="0"/>
    <x v="1"/>
    <s v="Over Weight"/>
    <s v="Normal"/>
  </r>
  <r>
    <s v="Id1077"/>
    <n v="23.14"/>
    <n v="4.1500000000000004"/>
    <s v="Yes"/>
    <x v="0"/>
    <x v="0"/>
    <n v="1"/>
    <x v="1"/>
    <s v="Healthy Weight"/>
    <s v="Normal"/>
  </r>
  <r>
    <s v="Id1078"/>
    <n v="39.6"/>
    <n v="11.36"/>
    <s v="No"/>
    <x v="0"/>
    <x v="0"/>
    <n v="0"/>
    <x v="1"/>
    <s v="Obesity"/>
    <s v="Diabetes"/>
  </r>
  <r>
    <s v="Id1079"/>
    <n v="29.2"/>
    <n v="7.53"/>
    <s v="No"/>
    <x v="0"/>
    <x v="0"/>
    <n v="0"/>
    <x v="1"/>
    <s v="Over Weight"/>
    <s v="Diabetes"/>
  </r>
  <r>
    <s v="Id1080"/>
    <n v="32.774999999999999"/>
    <n v="7.95"/>
    <s v="No"/>
    <x v="0"/>
    <x v="0"/>
    <n v="0"/>
    <x v="1"/>
    <s v="Obesity"/>
    <s v="Diabetes"/>
  </r>
  <r>
    <s v="Id1081"/>
    <n v="24.035"/>
    <n v="8.5"/>
    <s v="No"/>
    <x v="0"/>
    <x v="0"/>
    <n v="0"/>
    <x v="1"/>
    <s v="Healthy Weight"/>
    <s v="Diabetes"/>
  </r>
  <r>
    <s v="Id1082"/>
    <n v="30.55"/>
    <n v="5.89"/>
    <s v="No"/>
    <x v="0"/>
    <x v="1"/>
    <n v="1"/>
    <x v="1"/>
    <s v="Obesity"/>
    <s v="Prediabetes"/>
  </r>
  <r>
    <s v="Id1083"/>
    <n v="28.81"/>
    <n v="8.76"/>
    <s v="No"/>
    <x v="0"/>
    <x v="0"/>
    <n v="2"/>
    <x v="1"/>
    <s v="Over Weight"/>
    <s v="Diabetes"/>
  </r>
  <r>
    <s v="Id1084"/>
    <n v="31.66"/>
    <n v="4.1100000000000003"/>
    <s v="No"/>
    <x v="0"/>
    <x v="0"/>
    <n v="0"/>
    <x v="1"/>
    <s v="Obesity"/>
    <s v="Normal"/>
  </r>
  <r>
    <s v="Id1085"/>
    <n v="28.215"/>
    <n v="7.56"/>
    <s v="Yes"/>
    <x v="0"/>
    <x v="0"/>
    <n v="1"/>
    <x v="1"/>
    <s v="Over Weight"/>
    <s v="Diabetes"/>
  </r>
  <r>
    <s v="Id1086"/>
    <n v="26.12"/>
    <n v="4.17"/>
    <s v="Yes"/>
    <x v="0"/>
    <x v="1"/>
    <n v="1"/>
    <x v="1"/>
    <s v="Over Weight"/>
    <s v="Normal"/>
  </r>
  <r>
    <s v="Id1087"/>
    <n v="36.630000000000003"/>
    <n v="11.42"/>
    <s v="No"/>
    <x v="0"/>
    <x v="0"/>
    <n v="2"/>
    <x v="1"/>
    <s v="Obesity"/>
    <s v="Diabetes"/>
  </r>
  <r>
    <s v="Id1088"/>
    <n v="33.344999999999999"/>
    <n v="7.33"/>
    <s v="No"/>
    <x v="0"/>
    <x v="0"/>
    <n v="2"/>
    <x v="1"/>
    <s v="Obesity"/>
    <s v="Diabetes"/>
  </r>
  <r>
    <s v="Id1089"/>
    <n v="27.11"/>
    <n v="6.7"/>
    <s v="No"/>
    <x v="0"/>
    <x v="0"/>
    <n v="0"/>
    <x v="1"/>
    <s v="Over Weight"/>
    <s v="Diabetes"/>
  </r>
  <r>
    <s v="Id1090"/>
    <n v="26.6"/>
    <n v="5.27"/>
    <s v="Yes"/>
    <x v="0"/>
    <x v="1"/>
    <n v="1"/>
    <x v="1"/>
    <s v="Over Weight"/>
    <s v="Normal"/>
  </r>
  <r>
    <s v="Id1091"/>
    <n v="30.41"/>
    <n v="7.72"/>
    <s v="No"/>
    <x v="0"/>
    <x v="0"/>
    <n v="0"/>
    <x v="1"/>
    <s v="Obesity"/>
    <s v="Diabetes"/>
  </r>
  <r>
    <s v="Id1092"/>
    <n v="28.98"/>
    <n v="8.68"/>
    <s v="No"/>
    <x v="0"/>
    <x v="0"/>
    <n v="2"/>
    <x v="1"/>
    <s v="Over Weight"/>
    <s v="Diabetes"/>
  </r>
  <r>
    <s v="Id1093"/>
    <n v="31.24"/>
    <n v="9.8000000000000007"/>
    <s v="No"/>
    <x v="0"/>
    <x v="0"/>
    <n v="0"/>
    <x v="1"/>
    <s v="Obesity"/>
    <s v="Diabetes"/>
  </r>
  <r>
    <s v="Id1094"/>
    <n v="31.54"/>
    <n v="4.4400000000000004"/>
    <s v="No"/>
    <x v="0"/>
    <x v="0"/>
    <n v="0"/>
    <x v="1"/>
    <s v="Obesity"/>
    <s v="Normal"/>
  </r>
  <r>
    <s v="Id1095"/>
    <n v="38.6"/>
    <n v="7.19"/>
    <s v="Yes"/>
    <x v="0"/>
    <x v="0"/>
    <n v="2"/>
    <x v="1"/>
    <s v="Obesity"/>
    <s v="Diabetes"/>
  </r>
  <r>
    <s v="Id1096"/>
    <n v="37.950000000000003"/>
    <n v="6.06"/>
    <s v="No"/>
    <x v="0"/>
    <x v="0"/>
    <n v="0"/>
    <x v="1"/>
    <s v="Obesity"/>
    <s v="Prediabetes"/>
  </r>
  <r>
    <s v="Id1097"/>
    <n v="38.97"/>
    <n v="5.12"/>
    <s v="No"/>
    <x v="0"/>
    <x v="0"/>
    <n v="0"/>
    <x v="1"/>
    <s v="Obesity"/>
    <s v="Normal"/>
  </r>
  <r>
    <s v="Id1098"/>
    <n v="21.2"/>
    <n v="10.72"/>
    <s v="No"/>
    <x v="0"/>
    <x v="0"/>
    <n v="0"/>
    <x v="1"/>
    <s v="Healthy Weight"/>
    <s v="Diabetes"/>
  </r>
  <r>
    <s v="Id1099"/>
    <n v="23.96"/>
    <n v="9.58"/>
    <s v="Yes"/>
    <x v="0"/>
    <x v="1"/>
    <n v="1"/>
    <x v="1"/>
    <s v="Healthy Weight"/>
    <s v="Diabetes"/>
  </r>
  <r>
    <s v="Id1100"/>
    <n v="35.93"/>
    <n v="6.4"/>
    <s v="Yes"/>
    <x v="0"/>
    <x v="0"/>
    <n v="1"/>
    <x v="1"/>
    <s v="Obesity"/>
    <s v="Diabetes"/>
  </r>
  <r>
    <s v="Id1101"/>
    <n v="26.11"/>
    <n v="6.8"/>
    <s v="Yes"/>
    <x v="0"/>
    <x v="0"/>
    <n v="2"/>
    <x v="1"/>
    <s v="Over Weight"/>
    <s v="Diabetes"/>
  </r>
  <r>
    <s v="Id1102"/>
    <n v="32.299999999999997"/>
    <n v="9.48"/>
    <s v="No"/>
    <x v="0"/>
    <x v="0"/>
    <n v="2"/>
    <x v="1"/>
    <s v="Obesity"/>
    <s v="Diabetes"/>
  </r>
  <r>
    <s v="Id1103"/>
    <n v="28.69"/>
    <n v="7.45"/>
    <s v="No"/>
    <x v="0"/>
    <x v="0"/>
    <n v="2"/>
    <x v="1"/>
    <s v="Over Weight"/>
    <s v="Diabetes"/>
  </r>
  <r>
    <s v="Id1104"/>
    <n v="31.28"/>
    <n v="6.94"/>
    <s v="Yes"/>
    <x v="0"/>
    <x v="0"/>
    <n v="1"/>
    <x v="1"/>
    <s v="Obesity"/>
    <s v="Diabetes"/>
  </r>
  <r>
    <s v="Id1105"/>
    <n v="30.21"/>
    <n v="7.83"/>
    <s v="No"/>
    <x v="0"/>
    <x v="0"/>
    <n v="0"/>
    <x v="1"/>
    <s v="Obesity"/>
    <s v="Diabetes"/>
  </r>
  <r>
    <s v="Id1106"/>
    <n v="38.28"/>
    <n v="10.17"/>
    <s v="Yes"/>
    <x v="0"/>
    <x v="0"/>
    <n v="0"/>
    <x v="1"/>
    <s v="Obesity"/>
    <s v="Diabetes"/>
  </r>
  <r>
    <s v="Id1107"/>
    <n v="29.9"/>
    <n v="8.9600000000000009"/>
    <s v="Yes"/>
    <x v="0"/>
    <x v="0"/>
    <n v="0"/>
    <x v="1"/>
    <s v="Obesity"/>
    <s v="Diabetes"/>
  </r>
  <r>
    <s v="Id1108"/>
    <n v="23.18"/>
    <n v="6.96"/>
    <s v="Yes"/>
    <x v="0"/>
    <x v="0"/>
    <n v="2"/>
    <x v="1"/>
    <s v="Healthy Weight"/>
    <s v="Diabetes"/>
  </r>
  <r>
    <s v="Id1109"/>
    <n v="33.020000000000003"/>
    <n v="5.07"/>
    <s v="Yes"/>
    <x v="0"/>
    <x v="0"/>
    <n v="0"/>
    <x v="1"/>
    <s v="Obesity"/>
    <s v="Normal"/>
  </r>
  <r>
    <s v="Id1110"/>
    <n v="27.29"/>
    <n v="5.85"/>
    <s v="No"/>
    <x v="0"/>
    <x v="0"/>
    <n v="2"/>
    <x v="1"/>
    <s v="Over Weight"/>
    <s v="Prediabetes"/>
  </r>
  <r>
    <s v="Id1111"/>
    <n v="23.18"/>
    <n v="10.56"/>
    <s v="No"/>
    <x v="0"/>
    <x v="0"/>
    <n v="2"/>
    <x v="1"/>
    <s v="Healthy Weight"/>
    <s v="Diabetes"/>
  </r>
  <r>
    <s v="Id1112"/>
    <n v="32.659999999999997"/>
    <n v="8.92"/>
    <s v="Yes"/>
    <x v="0"/>
    <x v="0"/>
    <n v="0"/>
    <x v="1"/>
    <s v="Obesity"/>
    <s v="Diabetes"/>
  </r>
  <r>
    <s v="Id1113"/>
    <n v="30.78"/>
    <n v="8.6300000000000008"/>
    <s v="No"/>
    <x v="0"/>
    <x v="0"/>
    <n v="0"/>
    <x v="1"/>
    <s v="Obesity"/>
    <s v="Diabetes"/>
  </r>
  <r>
    <s v="Id1114"/>
    <n v="47.2"/>
    <n v="6.29"/>
    <s v="Yes"/>
    <x v="0"/>
    <x v="1"/>
    <n v="1"/>
    <x v="1"/>
    <s v="Obesity"/>
    <s v="Prediabetes"/>
  </r>
  <r>
    <s v="Id1115"/>
    <n v="31.6"/>
    <n v="5.75"/>
    <s v="No"/>
    <x v="0"/>
    <x v="0"/>
    <n v="2"/>
    <x v="1"/>
    <s v="Obesity"/>
    <s v="Prediabetes"/>
  </r>
  <r>
    <s v="Id1116"/>
    <n v="33.914999999999999"/>
    <n v="6.66"/>
    <s v="Yes"/>
    <x v="0"/>
    <x v="0"/>
    <n v="1"/>
    <x v="1"/>
    <s v="Obesity"/>
    <s v="Diabetes"/>
  </r>
  <r>
    <s v="Id1117"/>
    <n v="23.54"/>
    <n v="5.0999999999999996"/>
    <s v="No"/>
    <x v="0"/>
    <x v="0"/>
    <n v="2"/>
    <x v="1"/>
    <s v="Healthy Weight"/>
    <s v="Normal"/>
  </r>
  <r>
    <s v="Id1118"/>
    <n v="27.074999999999999"/>
    <n v="4.41"/>
    <s v="No"/>
    <x v="0"/>
    <x v="0"/>
    <n v="2"/>
    <x v="1"/>
    <s v="Over Weight"/>
    <s v="Normal"/>
  </r>
  <r>
    <s v="Id1119"/>
    <n v="25.8"/>
    <n v="5.52"/>
    <s v="Yes"/>
    <x v="0"/>
    <x v="0"/>
    <n v="0"/>
    <x v="1"/>
    <s v="Over Weight"/>
    <s v="Normal"/>
  </r>
  <r>
    <s v="Id1120"/>
    <n v="36.1"/>
    <n v="4.62"/>
    <s v="Yes"/>
    <x v="0"/>
    <x v="1"/>
    <n v="1"/>
    <x v="1"/>
    <s v="Obesity"/>
    <s v="Normal"/>
  </r>
  <r>
    <s v="Id1121"/>
    <n v="30.495000000000001"/>
    <n v="5.74"/>
    <s v="Yes"/>
    <x v="0"/>
    <x v="1"/>
    <n v="1"/>
    <x v="1"/>
    <s v="Obesity"/>
    <s v="Prediabetes"/>
  </r>
  <r>
    <s v="Id1122"/>
    <n v="21.4"/>
    <n v="6.3"/>
    <s v="Yes"/>
    <x v="0"/>
    <x v="1"/>
    <n v="1"/>
    <x v="1"/>
    <s v="Healthy Weight"/>
    <s v="Prediabetes"/>
  </r>
  <r>
    <s v="Id1123"/>
    <n v="32.299999999999997"/>
    <n v="10.27"/>
    <s v="No"/>
    <x v="0"/>
    <x v="0"/>
    <n v="0"/>
    <x v="1"/>
    <s v="Obesity"/>
    <s v="Diabetes"/>
  </r>
  <r>
    <s v="Id1124"/>
    <n v="29.78"/>
    <n v="5.85"/>
    <s v="No"/>
    <x v="0"/>
    <x v="1"/>
    <n v="1"/>
    <x v="1"/>
    <s v="Over Weight"/>
    <s v="Prediabetes"/>
  </r>
  <r>
    <s v="Id1125"/>
    <n v="34.76"/>
    <n v="5.92"/>
    <s v="Yes"/>
    <x v="0"/>
    <x v="0"/>
    <n v="1"/>
    <x v="1"/>
    <s v="Obesity"/>
    <s v="Prediabetes"/>
  </r>
  <r>
    <s v="Id1126"/>
    <n v="18.335000000000001"/>
    <n v="10.01"/>
    <s v="Yes"/>
    <x v="0"/>
    <x v="0"/>
    <n v="2"/>
    <x v="1"/>
    <s v="Under Weight"/>
    <s v="Diabetes"/>
  </r>
  <r>
    <s v="Id1127"/>
    <n v="32.299999999999997"/>
    <n v="9.59"/>
    <s v="No"/>
    <x v="0"/>
    <x v="0"/>
    <n v="0"/>
    <x v="1"/>
    <s v="Obesity"/>
    <s v="Diabetes"/>
  </r>
  <r>
    <s v="Id1128"/>
    <n v="27.74"/>
    <n v="10.37"/>
    <s v="No"/>
    <x v="0"/>
    <x v="0"/>
    <n v="0"/>
    <x v="1"/>
    <s v="Over Weight"/>
    <s v="Diabetes"/>
  </r>
  <r>
    <s v="Id1129"/>
    <n v="24"/>
    <n v="4.01"/>
    <s v="Yes"/>
    <x v="0"/>
    <x v="0"/>
    <n v="1"/>
    <x v="1"/>
    <s v="Healthy Weight"/>
    <s v="Normal"/>
  </r>
  <r>
    <s v="Id1130"/>
    <n v="31.78"/>
    <n v="4.24"/>
    <s v="Yes"/>
    <x v="0"/>
    <x v="1"/>
    <n v="1"/>
    <x v="1"/>
    <s v="Obesity"/>
    <s v="Normal"/>
  </r>
  <r>
    <s v="Id1131"/>
    <n v="32.25"/>
    <n v="5.36"/>
    <s v="Yes"/>
    <x v="0"/>
    <x v="0"/>
    <n v="0"/>
    <x v="1"/>
    <s v="Obesity"/>
    <s v="Normal"/>
  </r>
  <r>
    <s v="Id1132"/>
    <n v="30.114999999999998"/>
    <n v="4.99"/>
    <s v="No"/>
    <x v="0"/>
    <x v="0"/>
    <n v="2"/>
    <x v="1"/>
    <s v="Obesity"/>
    <s v="Normal"/>
  </r>
  <r>
    <s v="Id1133"/>
    <n v="22.41"/>
    <n v="8.68"/>
    <s v="No"/>
    <x v="0"/>
    <x v="0"/>
    <n v="0"/>
    <x v="1"/>
    <s v="Healthy Weight"/>
    <s v="Diabetes"/>
  </r>
  <r>
    <s v="Id1134"/>
    <n v="45.72"/>
    <n v="4.2300000000000004"/>
    <s v="Yes"/>
    <x v="0"/>
    <x v="0"/>
    <n v="0"/>
    <x v="1"/>
    <s v="Obesity"/>
    <s v="Normal"/>
  </r>
  <r>
    <s v="Id1135"/>
    <n v="25"/>
    <n v="5.32"/>
    <s v="Yes"/>
    <x v="0"/>
    <x v="0"/>
    <n v="2"/>
    <x v="1"/>
    <s v="Over Weight"/>
    <s v="Normal"/>
  </r>
  <r>
    <s v="Id1136"/>
    <n v="39.5"/>
    <n v="6.66"/>
    <s v="No"/>
    <x v="0"/>
    <x v="0"/>
    <n v="0"/>
    <x v="1"/>
    <s v="Obesity"/>
    <s v="Diabetes"/>
  </r>
  <r>
    <s v="Id1137"/>
    <n v="37.729999999999997"/>
    <n v="7.4"/>
    <s v="No"/>
    <x v="0"/>
    <x v="0"/>
    <n v="0"/>
    <x v="1"/>
    <s v="Obesity"/>
    <s v="Diabetes"/>
  </r>
  <r>
    <s v="Id1138"/>
    <n v="40.659999999999997"/>
    <n v="10.08"/>
    <s v="No"/>
    <x v="0"/>
    <x v="0"/>
    <n v="0"/>
    <x v="1"/>
    <s v="Obesity"/>
    <s v="Diabetes"/>
  </r>
  <r>
    <s v="Id1139"/>
    <n v="34.200000000000003"/>
    <n v="8.58"/>
    <s v="No"/>
    <x v="0"/>
    <x v="0"/>
    <n v="0"/>
    <x v="1"/>
    <s v="Obesity"/>
    <s v="Diabetes"/>
  </r>
  <r>
    <s v="Id1140"/>
    <n v="46.51"/>
    <n v="5.84"/>
    <s v="No"/>
    <x v="0"/>
    <x v="0"/>
    <n v="1"/>
    <x v="1"/>
    <s v="Obesity"/>
    <s v="Prediabetes"/>
  </r>
  <r>
    <s v="Id1141"/>
    <n v="28.88"/>
    <n v="4.8600000000000003"/>
    <s v="Yes"/>
    <x v="0"/>
    <x v="1"/>
    <n v="1"/>
    <x v="1"/>
    <s v="Over Weight"/>
    <s v="Normal"/>
  </r>
  <r>
    <s v="Id1142"/>
    <n v="33.914999999999999"/>
    <n v="11.52"/>
    <s v="No"/>
    <x v="0"/>
    <x v="0"/>
    <n v="0"/>
    <x v="1"/>
    <s v="Obesity"/>
    <s v="Diabetes"/>
  </r>
  <r>
    <s v="Id1143"/>
    <n v="24.32"/>
    <n v="6.15"/>
    <s v="Yes"/>
    <x v="0"/>
    <x v="1"/>
    <n v="1"/>
    <x v="1"/>
    <s v="Healthy Weight"/>
    <s v="Prediabetes"/>
  </r>
  <r>
    <s v="Id1144"/>
    <n v="25.8"/>
    <n v="9.94"/>
    <s v="No"/>
    <x v="0"/>
    <x v="0"/>
    <n v="0"/>
    <x v="1"/>
    <s v="Over Weight"/>
    <s v="Diabetes"/>
  </r>
  <r>
    <s v="Id1145"/>
    <n v="21.56"/>
    <n v="10.56"/>
    <s v="No"/>
    <x v="0"/>
    <x v="0"/>
    <n v="0"/>
    <x v="1"/>
    <s v="Healthy Weight"/>
    <s v="Diabetes"/>
  </r>
  <r>
    <s v="Id1146"/>
    <n v="31.6"/>
    <n v="6.79"/>
    <s v="No"/>
    <x v="0"/>
    <x v="0"/>
    <n v="0"/>
    <x v="1"/>
    <s v="Obesity"/>
    <s v="Diabetes"/>
  </r>
  <r>
    <s v="Id1147"/>
    <n v="42.93"/>
    <n v="4.8"/>
    <s v="No"/>
    <x v="0"/>
    <x v="0"/>
    <n v="1"/>
    <x v="1"/>
    <s v="Obesity"/>
    <s v="Normal"/>
  </r>
  <r>
    <s v="Id1148"/>
    <n v="26.72"/>
    <n v="5.75"/>
    <s v="No"/>
    <x v="0"/>
    <x v="0"/>
    <n v="2"/>
    <x v="1"/>
    <s v="Over Weight"/>
    <s v="Prediabetes"/>
  </r>
  <r>
    <s v="Id1149"/>
    <n v="26.67"/>
    <n v="5.81"/>
    <s v="No"/>
    <x v="0"/>
    <x v="0"/>
    <n v="2"/>
    <x v="1"/>
    <s v="Over Weight"/>
    <s v="Prediabetes"/>
  </r>
  <r>
    <s v="Id1150"/>
    <n v="42.68"/>
    <n v="9.2799999999999994"/>
    <s v="No"/>
    <x v="0"/>
    <x v="0"/>
    <n v="2"/>
    <x v="1"/>
    <s v="Obesity"/>
    <s v="Diabetes"/>
  </r>
  <r>
    <s v="Id1151"/>
    <n v="24.31"/>
    <n v="6.37"/>
    <s v="No"/>
    <x v="0"/>
    <x v="0"/>
    <n v="0"/>
    <x v="1"/>
    <s v="Healthy Weight"/>
    <s v="Prediabetes"/>
  </r>
  <r>
    <s v="Id1152"/>
    <n v="44.75"/>
    <n v="5.09"/>
    <s v="Yes"/>
    <x v="0"/>
    <x v="0"/>
    <n v="0"/>
    <x v="1"/>
    <s v="Obesity"/>
    <s v="Normal"/>
  </r>
  <r>
    <s v="Id1153"/>
    <n v="30.78"/>
    <n v="7.94"/>
    <s v="No"/>
    <x v="0"/>
    <x v="0"/>
    <n v="2"/>
    <x v="1"/>
    <s v="Obesity"/>
    <s v="Diabetes"/>
  </r>
  <r>
    <s v="Id1154"/>
    <n v="21.86"/>
    <n v="10.95"/>
    <s v="No"/>
    <x v="0"/>
    <x v="0"/>
    <n v="0"/>
    <x v="1"/>
    <s v="Healthy Weight"/>
    <s v="Diabetes"/>
  </r>
  <r>
    <s v="Id1155"/>
    <n v="49.09"/>
    <n v="6.3"/>
    <s v="Yes"/>
    <x v="0"/>
    <x v="0"/>
    <n v="0"/>
    <x v="1"/>
    <s v="Obesity"/>
    <s v="Prediabetes"/>
  </r>
  <r>
    <s v="Id1156"/>
    <n v="47.74"/>
    <n v="8.0500000000000007"/>
    <s v="Yes"/>
    <x v="0"/>
    <x v="0"/>
    <n v="2"/>
    <x v="1"/>
    <s v="Obesity"/>
    <s v="Diabetes"/>
  </r>
  <r>
    <s v="Id1157"/>
    <n v="30.2"/>
    <n v="9.8800000000000008"/>
    <s v="Yes"/>
    <x v="0"/>
    <x v="0"/>
    <n v="2"/>
    <x v="1"/>
    <s v="Obesity"/>
    <s v="Diabetes"/>
  </r>
  <r>
    <s v="Id1158"/>
    <n v="33.25"/>
    <n v="7.42"/>
    <s v="Yes"/>
    <x v="0"/>
    <x v="0"/>
    <n v="2"/>
    <x v="1"/>
    <s v="Obesity"/>
    <s v="Diabetes"/>
  </r>
  <r>
    <s v="Id1159"/>
    <n v="26.6"/>
    <n v="8.4499999999999993"/>
    <s v="Yes"/>
    <x v="0"/>
    <x v="0"/>
    <n v="1"/>
    <x v="1"/>
    <s v="Over Weight"/>
    <s v="Diabetes"/>
  </r>
  <r>
    <s v="Id1160"/>
    <n v="26.35"/>
    <n v="6.21"/>
    <s v="No"/>
    <x v="0"/>
    <x v="0"/>
    <n v="2"/>
    <x v="1"/>
    <s v="Over Weight"/>
    <s v="Prediabetes"/>
  </r>
  <r>
    <s v="Id1161"/>
    <n v="39.994999999999997"/>
    <n v="4.6500000000000004"/>
    <s v="No"/>
    <x v="0"/>
    <x v="0"/>
    <n v="0"/>
    <x v="1"/>
    <s v="Obesity"/>
    <s v="Normal"/>
  </r>
  <r>
    <s v="Id1162"/>
    <n v="22.92"/>
    <n v="5.87"/>
    <s v="Yes"/>
    <x v="0"/>
    <x v="0"/>
    <n v="1"/>
    <x v="1"/>
    <s v="Healthy Weight"/>
    <s v="Prediabetes"/>
  </r>
  <r>
    <s v="Id1163"/>
    <n v="24.78"/>
    <n v="4.24"/>
    <s v="Yes"/>
    <x v="0"/>
    <x v="0"/>
    <n v="2"/>
    <x v="1"/>
    <s v="Healthy Weight"/>
    <s v="Normal"/>
  </r>
  <r>
    <s v="Id1164"/>
    <n v="34.07"/>
    <n v="7.81"/>
    <s v="Yes"/>
    <x v="0"/>
    <x v="0"/>
    <n v="0"/>
    <x v="1"/>
    <s v="Obesity"/>
    <s v="Diabetes"/>
  </r>
  <r>
    <s v="Id1165"/>
    <n v="30.14"/>
    <n v="9.85"/>
    <s v="No"/>
    <x v="0"/>
    <x v="0"/>
    <n v="0"/>
    <x v="1"/>
    <s v="Obesity"/>
    <s v="Diabetes"/>
  </r>
  <r>
    <s v="Id1166"/>
    <n v="18.05"/>
    <n v="6.94"/>
    <s v="No"/>
    <x v="0"/>
    <x v="0"/>
    <n v="0"/>
    <x v="1"/>
    <s v="Under Weight"/>
    <s v="Diabetes"/>
  </r>
  <r>
    <s v="Id1167"/>
    <n v="37.4"/>
    <n v="11.3"/>
    <s v="Yes"/>
    <x v="0"/>
    <x v="0"/>
    <n v="2"/>
    <x v="1"/>
    <s v="Obesity"/>
    <s v="Diabetes"/>
  </r>
  <r>
    <s v="Id1168"/>
    <n v="25.75"/>
    <n v="9.23"/>
    <s v="No"/>
    <x v="0"/>
    <x v="0"/>
    <n v="0"/>
    <x v="1"/>
    <s v="Over Weight"/>
    <s v="Diabetes"/>
  </r>
  <r>
    <s v="Id1169"/>
    <n v="32.299999999999997"/>
    <n v="4.37"/>
    <s v="No"/>
    <x v="0"/>
    <x v="0"/>
    <n v="2"/>
    <x v="1"/>
    <s v="Obesity"/>
    <s v="Normal"/>
  </r>
  <r>
    <s v="Id1170"/>
    <n v="28.61"/>
    <n v="5.76"/>
    <s v="No"/>
    <x v="0"/>
    <x v="1"/>
    <n v="1"/>
    <x v="1"/>
    <s v="Over Weight"/>
    <s v="Prediabetes"/>
  </r>
  <r>
    <s v="Id1171"/>
    <n v="45.41"/>
    <n v="4.96"/>
    <s v="No"/>
    <x v="0"/>
    <x v="0"/>
    <n v="1"/>
    <x v="1"/>
    <s v="Obesity"/>
    <s v="Normal"/>
  </r>
  <r>
    <s v="Id1172"/>
    <n v="31.2"/>
    <n v="11.04"/>
    <s v="Yes"/>
    <x v="0"/>
    <x v="0"/>
    <n v="2"/>
    <x v="1"/>
    <s v="Obesity"/>
    <s v="Diabetes"/>
  </r>
  <r>
    <s v="Id1173"/>
    <n v="29.83"/>
    <n v="7.81"/>
    <s v="Yes"/>
    <x v="0"/>
    <x v="0"/>
    <n v="1"/>
    <x v="1"/>
    <s v="Over Weight"/>
    <s v="Diabetes"/>
  </r>
  <r>
    <s v="Id1174"/>
    <n v="29.06"/>
    <n v="4.55"/>
    <s v="No"/>
    <x v="0"/>
    <x v="0"/>
    <n v="0"/>
    <x v="1"/>
    <s v="Over Weight"/>
    <s v="Normal"/>
  </r>
  <r>
    <s v="Id1175"/>
    <n v="27.454999999999998"/>
    <n v="6.13"/>
    <s v="No"/>
    <x v="0"/>
    <x v="0"/>
    <n v="2"/>
    <x v="1"/>
    <s v="Over Weight"/>
    <s v="Prediabetes"/>
  </r>
  <r>
    <s v="Id1176"/>
    <n v="23.01"/>
    <n v="6.04"/>
    <s v="Yes"/>
    <x v="0"/>
    <x v="0"/>
    <n v="1"/>
    <x v="1"/>
    <s v="Healthy Weight"/>
    <s v="Prediabetes"/>
  </r>
  <r>
    <s v="Id1177"/>
    <n v="31.39"/>
    <n v="8.85"/>
    <s v="Yes"/>
    <x v="0"/>
    <x v="0"/>
    <n v="0"/>
    <x v="1"/>
    <s v="Obesity"/>
    <s v="Diabetes"/>
  </r>
  <r>
    <s v="Id1178"/>
    <n v="34.770000000000003"/>
    <n v="10.54"/>
    <s v="No"/>
    <x v="0"/>
    <x v="0"/>
    <n v="2"/>
    <x v="1"/>
    <s v="Obesity"/>
    <s v="Diabetes"/>
  </r>
  <r>
    <s v="Id1179"/>
    <n v="24.48"/>
    <n v="4.37"/>
    <s v="Yes"/>
    <x v="0"/>
    <x v="0"/>
    <n v="2"/>
    <x v="1"/>
    <s v="Healthy Weight"/>
    <s v="Normal"/>
  </r>
  <r>
    <s v="Id1180"/>
    <n v="22.61"/>
    <n v="9.6300000000000008"/>
    <s v="No"/>
    <x v="0"/>
    <x v="0"/>
    <n v="2"/>
    <x v="1"/>
    <s v="Healthy Weight"/>
    <s v="Diabetes"/>
  </r>
  <r>
    <s v="Id1181"/>
    <n v="34.299999999999997"/>
    <n v="10.37"/>
    <s v="No"/>
    <x v="0"/>
    <x v="0"/>
    <n v="0"/>
    <x v="1"/>
    <s v="Obesity"/>
    <s v="Diabetes"/>
  </r>
  <r>
    <s v="Id1182"/>
    <n v="46.09"/>
    <n v="5.44"/>
    <s v="No"/>
    <x v="0"/>
    <x v="0"/>
    <n v="2"/>
    <x v="1"/>
    <s v="Obesity"/>
    <s v="Normal"/>
  </r>
  <r>
    <s v="Id1183"/>
    <n v="44.744999999999997"/>
    <n v="5.19"/>
    <s v="No"/>
    <x v="0"/>
    <x v="0"/>
    <n v="2"/>
    <x v="1"/>
    <s v="Obesity"/>
    <s v="Normal"/>
  </r>
  <r>
    <s v="Id1184"/>
    <n v="26.33"/>
    <n v="11.8"/>
    <s v="Yes"/>
    <x v="0"/>
    <x v="0"/>
    <n v="1"/>
    <x v="1"/>
    <s v="Over Weight"/>
    <s v="Diabetes"/>
  </r>
  <r>
    <s v="Id1185"/>
    <n v="26.6"/>
    <n v="8.3800000000000008"/>
    <s v="No"/>
    <x v="0"/>
    <x v="0"/>
    <n v="2"/>
    <x v="1"/>
    <s v="Over Weight"/>
    <s v="Diabetes"/>
  </r>
  <r>
    <s v="Id1186"/>
    <n v="27.5"/>
    <n v="7.58"/>
    <s v="No"/>
    <x v="0"/>
    <x v="0"/>
    <n v="0"/>
    <x v="1"/>
    <s v="Over Weight"/>
    <s v="Diabetes"/>
  </r>
  <r>
    <s v="Id1187"/>
    <n v="41.55"/>
    <n v="4.6100000000000003"/>
    <s v="No"/>
    <x v="0"/>
    <x v="0"/>
    <n v="1"/>
    <x v="1"/>
    <s v="Obesity"/>
    <s v="Normal"/>
  </r>
  <r>
    <s v="Id1188"/>
    <n v="41.47"/>
    <n v="4.7"/>
    <s v="Yes"/>
    <x v="0"/>
    <x v="1"/>
    <n v="1"/>
    <x v="1"/>
    <s v="Obesity"/>
    <s v="Normal"/>
  </r>
  <r>
    <s v="Id1189"/>
    <n v="24.795000000000002"/>
    <n v="6.05"/>
    <s v="Yes"/>
    <x v="0"/>
    <x v="0"/>
    <n v="0"/>
    <x v="1"/>
    <s v="Healthy Weight"/>
    <s v="Prediabetes"/>
  </r>
  <r>
    <s v="Id1190"/>
    <n v="29.48"/>
    <n v="5.63"/>
    <s v="Yes"/>
    <x v="0"/>
    <x v="1"/>
    <n v="1"/>
    <x v="1"/>
    <s v="Over Weight"/>
    <s v="Normal"/>
  </r>
  <r>
    <s v="Id1191"/>
    <n v="28.09"/>
    <n v="6.06"/>
    <s v="No"/>
    <x v="0"/>
    <x v="1"/>
    <n v="1"/>
    <x v="1"/>
    <s v="Over Weight"/>
    <s v="Prediabetes"/>
  </r>
  <r>
    <s v="Id1192"/>
    <n v="32.729999999999997"/>
    <n v="5.19"/>
    <s v="No"/>
    <x v="0"/>
    <x v="0"/>
    <n v="1"/>
    <x v="1"/>
    <s v="Obesity"/>
    <s v="Normal"/>
  </r>
  <r>
    <s v="Id1193"/>
    <n v="27.36"/>
    <n v="8.9600000000000009"/>
    <s v="No"/>
    <x v="0"/>
    <x v="0"/>
    <n v="0"/>
    <x v="1"/>
    <s v="Over Weight"/>
    <s v="Diabetes"/>
  </r>
  <r>
    <s v="Id1194"/>
    <n v="27.265000000000001"/>
    <n v="11.39"/>
    <s v="No"/>
    <x v="0"/>
    <x v="0"/>
    <n v="0"/>
    <x v="1"/>
    <s v="Over Weight"/>
    <s v="Diabetes"/>
  </r>
  <r>
    <s v="Id1195"/>
    <n v="48.07"/>
    <n v="4.0599999999999996"/>
    <s v="Yes"/>
    <x v="0"/>
    <x v="0"/>
    <n v="0"/>
    <x v="1"/>
    <s v="Obesity"/>
    <s v="Normal"/>
  </r>
  <r>
    <s v="Id1196"/>
    <n v="30.8"/>
    <n v="5.23"/>
    <s v="Yes"/>
    <x v="0"/>
    <x v="0"/>
    <n v="0"/>
    <x v="1"/>
    <s v="Obesity"/>
    <s v="Normal"/>
  </r>
  <r>
    <s v="Id1197"/>
    <n v="32.299999999999997"/>
    <n v="5.05"/>
    <s v="Yes"/>
    <x v="0"/>
    <x v="0"/>
    <n v="0"/>
    <x v="1"/>
    <s v="Obesity"/>
    <s v="Normal"/>
  </r>
  <r>
    <s v="Id1198"/>
    <n v="39.700000000000003"/>
    <n v="7.34"/>
    <s v="No"/>
    <x v="0"/>
    <x v="0"/>
    <n v="0"/>
    <x v="1"/>
    <s v="Obesity"/>
    <s v="Diabetes"/>
  </r>
  <r>
    <s v="Id1199"/>
    <n v="35.97"/>
    <n v="8.1300000000000008"/>
    <s v="No"/>
    <x v="0"/>
    <x v="0"/>
    <n v="0"/>
    <x v="1"/>
    <s v="Obesity"/>
    <s v="Diabetes"/>
  </r>
  <r>
    <s v="Id1200"/>
    <n v="25.86"/>
    <n v="6.68"/>
    <s v="Yes"/>
    <x v="0"/>
    <x v="0"/>
    <n v="1"/>
    <x v="1"/>
    <s v="Over Weight"/>
    <s v="Diabetes"/>
  </r>
  <r>
    <s v="Id1201"/>
    <n v="30.03"/>
    <n v="11.51"/>
    <s v="No"/>
    <x v="0"/>
    <x v="0"/>
    <n v="0"/>
    <x v="1"/>
    <s v="Obesity"/>
    <s v="Diabetes"/>
  </r>
  <r>
    <s v="Id1202"/>
    <n v="25.76"/>
    <n v="6.02"/>
    <s v="Yes"/>
    <x v="0"/>
    <x v="1"/>
    <n v="1"/>
    <x v="1"/>
    <s v="Over Weight"/>
    <s v="Prediabetes"/>
  </r>
  <r>
    <s v="Id1203"/>
    <n v="22.42"/>
    <n v="7.96"/>
    <s v="No"/>
    <x v="0"/>
    <x v="0"/>
    <n v="0"/>
    <x v="1"/>
    <s v="Healthy Weight"/>
    <s v="Diabetes"/>
  </r>
  <r>
    <s v="Id1204"/>
    <n v="33.18"/>
    <n v="6.01"/>
    <s v="Yes"/>
    <x v="0"/>
    <x v="0"/>
    <n v="1"/>
    <x v="1"/>
    <s v="Obesity"/>
    <s v="Prediabetes"/>
  </r>
  <r>
    <s v="Id1205"/>
    <n v="43.04"/>
    <n v="5.9"/>
    <s v="Yes"/>
    <x v="0"/>
    <x v="0"/>
    <n v="0"/>
    <x v="1"/>
    <s v="Obesity"/>
    <s v="Prediabetes"/>
  </r>
  <r>
    <s v="Id1206"/>
    <n v="34.15"/>
    <n v="4.49"/>
    <s v="Yes"/>
    <x v="0"/>
    <x v="0"/>
    <n v="1"/>
    <x v="1"/>
    <s v="Obesity"/>
    <s v="Normal"/>
  </r>
  <r>
    <s v="Id1207"/>
    <n v="25.78"/>
    <n v="6.25"/>
    <s v="No"/>
    <x v="0"/>
    <x v="0"/>
    <n v="0"/>
    <x v="1"/>
    <s v="Over Weight"/>
    <s v="Prediabetes"/>
  </r>
  <r>
    <s v="Id1208"/>
    <n v="21.02"/>
    <n v="9.6199999999999992"/>
    <s v="Yes"/>
    <x v="0"/>
    <x v="1"/>
    <n v="1"/>
    <x v="1"/>
    <s v="Healthy Weight"/>
    <s v="Diabetes"/>
  </r>
  <r>
    <s v="Id1209"/>
    <n v="37.51"/>
    <n v="11.06"/>
    <s v="No"/>
    <x v="0"/>
    <x v="0"/>
    <n v="2"/>
    <x v="1"/>
    <s v="Obesity"/>
    <s v="Diabetes"/>
  </r>
  <r>
    <s v="Id1210"/>
    <n v="25.745000000000001"/>
    <n v="6.11"/>
    <s v="Yes"/>
    <x v="0"/>
    <x v="0"/>
    <n v="0"/>
    <x v="1"/>
    <s v="Over Weight"/>
    <s v="Prediabetes"/>
  </r>
  <r>
    <s v="Id1211"/>
    <n v="31.35"/>
    <n v="11.49"/>
    <s v="No"/>
    <x v="0"/>
    <x v="0"/>
    <n v="2"/>
    <x v="1"/>
    <s v="Obesity"/>
    <s v="Diabetes"/>
  </r>
  <r>
    <s v="Id1212"/>
    <n v="29.83"/>
    <n v="8.68"/>
    <s v="No"/>
    <x v="0"/>
    <x v="0"/>
    <n v="2"/>
    <x v="1"/>
    <s v="Over Weight"/>
    <s v="Diabetes"/>
  </r>
  <r>
    <s v="Id1213"/>
    <n v="25.49"/>
    <n v="5.68"/>
    <s v="Yes"/>
    <x v="0"/>
    <x v="1"/>
    <n v="1"/>
    <x v="1"/>
    <s v="Over Weight"/>
    <s v="Normal"/>
  </r>
  <r>
    <s v="Id1214"/>
    <n v="34.1"/>
    <n v="8.4499999999999993"/>
    <s v="No"/>
    <x v="0"/>
    <x v="0"/>
    <n v="0"/>
    <x v="1"/>
    <s v="Obesity"/>
    <s v="Diabetes"/>
  </r>
  <r>
    <s v="Id1215"/>
    <n v="25.84"/>
    <n v="8.51"/>
    <s v="No"/>
    <x v="0"/>
    <x v="0"/>
    <n v="2"/>
    <x v="1"/>
    <s v="Over Weight"/>
    <s v="Diabetes"/>
  </r>
  <r>
    <s v="Id1216"/>
    <n v="20.6"/>
    <n v="7.62"/>
    <s v="No"/>
    <x v="0"/>
    <x v="0"/>
    <n v="0"/>
    <x v="1"/>
    <s v="Healthy Weight"/>
    <s v="Diabetes"/>
  </r>
  <r>
    <s v="Id1217"/>
    <n v="28.88"/>
    <n v="10.18"/>
    <s v="No"/>
    <x v="0"/>
    <x v="0"/>
    <n v="0"/>
    <x v="1"/>
    <s v="Over Weight"/>
    <s v="Diabetes"/>
  </r>
  <r>
    <s v="Id1218"/>
    <n v="28.24"/>
    <n v="5.36"/>
    <s v="No"/>
    <x v="0"/>
    <x v="0"/>
    <n v="0"/>
    <x v="1"/>
    <s v="Over Weight"/>
    <s v="Normal"/>
  </r>
  <r>
    <s v="Id1219"/>
    <n v="25.46"/>
    <n v="11.78"/>
    <s v="Yes"/>
    <x v="0"/>
    <x v="0"/>
    <n v="1"/>
    <x v="1"/>
    <s v="Over Weight"/>
    <s v="Diabetes"/>
  </r>
  <r>
    <s v="Id1220"/>
    <n v="29.64"/>
    <n v="10.82"/>
    <s v="Yes"/>
    <x v="0"/>
    <x v="0"/>
    <n v="0"/>
    <x v="1"/>
    <s v="Over Weight"/>
    <s v="Diabetes"/>
  </r>
  <r>
    <s v="Id1221"/>
    <n v="31.27"/>
    <n v="7.73"/>
    <s v="Yes"/>
    <x v="0"/>
    <x v="0"/>
    <n v="1"/>
    <x v="1"/>
    <s v="Obesity"/>
    <s v="Diabetes"/>
  </r>
  <r>
    <s v="Id1222"/>
    <n v="19.95"/>
    <n v="6.24"/>
    <s v="Yes"/>
    <x v="0"/>
    <x v="0"/>
    <n v="0"/>
    <x v="1"/>
    <s v="Healthy Weight"/>
    <s v="Prediabetes"/>
  </r>
  <r>
    <s v="Id1223"/>
    <n v="21.3"/>
    <n v="10.42"/>
    <s v="No"/>
    <x v="0"/>
    <x v="0"/>
    <n v="2"/>
    <x v="1"/>
    <s v="Healthy Weight"/>
    <s v="Diabetes"/>
  </r>
  <r>
    <s v="Id1224"/>
    <n v="31.635000000000002"/>
    <n v="11.11"/>
    <s v="No"/>
    <x v="0"/>
    <x v="0"/>
    <n v="0"/>
    <x v="1"/>
    <s v="Obesity"/>
    <s v="Diabetes"/>
  </r>
  <r>
    <s v="Id1225"/>
    <n v="23.9"/>
    <n v="7.67"/>
    <s v="Yes"/>
    <x v="0"/>
    <x v="0"/>
    <n v="2"/>
    <x v="1"/>
    <s v="Healthy Weight"/>
    <s v="Diabetes"/>
  </r>
  <r>
    <s v="Id1226"/>
    <n v="34.15"/>
    <n v="6.15"/>
    <s v="No"/>
    <x v="0"/>
    <x v="0"/>
    <n v="0"/>
    <x v="1"/>
    <s v="Obesity"/>
    <s v="Prediabetes"/>
  </r>
  <r>
    <s v="Id1227"/>
    <n v="28.71"/>
    <n v="5.71"/>
    <s v="No"/>
    <x v="0"/>
    <x v="0"/>
    <n v="0"/>
    <x v="1"/>
    <s v="Over Weight"/>
    <s v="Prediabetes"/>
  </r>
  <r>
    <s v="Id1228"/>
    <n v="36.700000000000003"/>
    <n v="8.6999999999999993"/>
    <s v="Yes"/>
    <x v="0"/>
    <x v="0"/>
    <n v="2"/>
    <x v="1"/>
    <s v="Obesity"/>
    <s v="Diabetes"/>
  </r>
  <r>
    <s v="Id1229"/>
    <n v="34.1"/>
    <n v="9.0399999999999991"/>
    <s v="Yes"/>
    <x v="0"/>
    <x v="0"/>
    <n v="2"/>
    <x v="1"/>
    <s v="Obesity"/>
    <s v="Diabetes"/>
  </r>
  <r>
    <s v="Id1230"/>
    <n v="25.7"/>
    <n v="5.61"/>
    <s v="No"/>
    <x v="0"/>
    <x v="0"/>
    <n v="0"/>
    <x v="1"/>
    <s v="Over Weight"/>
    <s v="Normal"/>
  </r>
  <r>
    <s v="Id1231"/>
    <n v="21.68"/>
    <n v="8.1199999999999992"/>
    <s v="No"/>
    <x v="0"/>
    <x v="0"/>
    <n v="0"/>
    <x v="1"/>
    <s v="Healthy Weight"/>
    <s v="Diabetes"/>
  </r>
  <r>
    <s v="Id1232"/>
    <n v="25.175000000000001"/>
    <n v="4.74"/>
    <s v="No"/>
    <x v="0"/>
    <x v="0"/>
    <n v="0"/>
    <x v="1"/>
    <s v="Over Weight"/>
    <s v="Normal"/>
  </r>
  <r>
    <s v="Id1233"/>
    <n v="44.77"/>
    <n v="4.0599999999999996"/>
    <s v="No"/>
    <x v="0"/>
    <x v="0"/>
    <n v="2"/>
    <x v="1"/>
    <s v="Obesity"/>
    <s v="Normal"/>
  </r>
  <r>
    <s v="Id1234"/>
    <n v="37.07"/>
    <n v="5.69"/>
    <s v="No"/>
    <x v="0"/>
    <x v="0"/>
    <n v="2"/>
    <x v="1"/>
    <s v="Obesity"/>
    <s v="Normal"/>
  </r>
  <r>
    <s v="Id1235"/>
    <n v="39.799999999999997"/>
    <n v="5.66"/>
    <s v="No"/>
    <x v="0"/>
    <x v="1"/>
    <n v="1"/>
    <x v="1"/>
    <s v="Obesity"/>
    <s v="Normal"/>
  </r>
  <r>
    <s v="Id1236"/>
    <n v="26.36"/>
    <n v="4.32"/>
    <s v="No"/>
    <x v="0"/>
    <x v="1"/>
    <n v="1"/>
    <x v="1"/>
    <s v="Over Weight"/>
    <s v="Normal"/>
  </r>
  <r>
    <s v="Id1237"/>
    <n v="29.925000000000001"/>
    <n v="8.2899999999999991"/>
    <s v="No"/>
    <x v="0"/>
    <x v="0"/>
    <n v="2"/>
    <x v="1"/>
    <s v="Obesity"/>
    <s v="Diabetes"/>
  </r>
  <r>
    <s v="Id1238"/>
    <n v="37.29"/>
    <n v="10.46"/>
    <s v="No"/>
    <x v="0"/>
    <x v="0"/>
    <n v="0"/>
    <x v="1"/>
    <s v="Obesity"/>
    <s v="Diabetes"/>
  </r>
  <r>
    <s v="Id1239"/>
    <n v="30.2"/>
    <n v="11.96"/>
    <s v="No"/>
    <x v="0"/>
    <x v="0"/>
    <n v="0"/>
    <x v="1"/>
    <s v="Obesity"/>
    <s v="Diabetes"/>
  </r>
  <r>
    <s v="Id1240"/>
    <n v="24.225000000000001"/>
    <n v="4.25"/>
    <s v="Yes"/>
    <x v="0"/>
    <x v="1"/>
    <n v="1"/>
    <x v="1"/>
    <s v="Healthy Weight"/>
    <s v="Normal"/>
  </r>
  <r>
    <s v="Id1241"/>
    <n v="31.445"/>
    <n v="8.33"/>
    <s v="No"/>
    <x v="0"/>
    <x v="0"/>
    <n v="0"/>
    <x v="1"/>
    <s v="Obesity"/>
    <s v="Diabetes"/>
  </r>
  <r>
    <s v="Id1242"/>
    <n v="38.880000000000003"/>
    <n v="4.29"/>
    <s v="No"/>
    <x v="0"/>
    <x v="0"/>
    <n v="1"/>
    <x v="1"/>
    <s v="Obesity"/>
    <s v="Normal"/>
  </r>
  <r>
    <s v="Id1243"/>
    <n v="43.89"/>
    <n v="6.32"/>
    <s v="Yes"/>
    <x v="0"/>
    <x v="0"/>
    <n v="0"/>
    <x v="1"/>
    <s v="Obesity"/>
    <s v="Prediabetes"/>
  </r>
  <r>
    <s v="Id1244"/>
    <n v="25.6"/>
    <n v="5.65"/>
    <s v="No"/>
    <x v="0"/>
    <x v="0"/>
    <n v="2"/>
    <x v="1"/>
    <s v="Over Weight"/>
    <s v="Normal"/>
  </r>
  <r>
    <s v="Id1245"/>
    <n v="29.545000000000002"/>
    <n v="8.41"/>
    <s v="Yes"/>
    <x v="0"/>
    <x v="0"/>
    <n v="1"/>
    <x v="1"/>
    <s v="Over Weight"/>
    <s v="Diabetes"/>
  </r>
  <r>
    <s v="Id1246"/>
    <n v="23.25"/>
    <n v="11.96"/>
    <s v="Yes"/>
    <x v="0"/>
    <x v="0"/>
    <n v="0"/>
    <x v="1"/>
    <s v="Healthy Weight"/>
    <s v="Diabetes"/>
  </r>
  <r>
    <s v="Id1247"/>
    <n v="43.95"/>
    <n v="5.17"/>
    <s v="Yes"/>
    <x v="0"/>
    <x v="1"/>
    <n v="1"/>
    <x v="1"/>
    <s v="Obesity"/>
    <s v="Normal"/>
  </r>
  <r>
    <s v="Id1248"/>
    <n v="21.85"/>
    <n v="8.76"/>
    <s v="No"/>
    <x v="0"/>
    <x v="0"/>
    <n v="0"/>
    <x v="1"/>
    <s v="Healthy Weight"/>
    <s v="Diabetes"/>
  </r>
  <r>
    <s v="Id1249"/>
    <n v="25.73"/>
    <n v="7.99"/>
    <s v="No"/>
    <x v="0"/>
    <x v="0"/>
    <n v="2"/>
    <x v="1"/>
    <s v="Over Weight"/>
    <s v="Diabetes"/>
  </r>
  <r>
    <s v="Id1250"/>
    <n v="32.229999999999997"/>
    <n v="8.59"/>
    <s v="No"/>
    <x v="0"/>
    <x v="0"/>
    <n v="0"/>
    <x v="1"/>
    <s v="Obesity"/>
    <s v="Diabetes"/>
  </r>
  <r>
    <s v="Id1251"/>
    <n v="32.204999999999998"/>
    <n v="6.14"/>
    <s v="No"/>
    <x v="0"/>
    <x v="0"/>
    <n v="2"/>
    <x v="1"/>
    <s v="Obesity"/>
    <s v="Prediabetes"/>
  </r>
  <r>
    <s v="Id1252"/>
    <n v="26.41"/>
    <n v="4.08"/>
    <s v="No"/>
    <x v="0"/>
    <x v="0"/>
    <n v="2"/>
    <x v="1"/>
    <s v="Over Weight"/>
    <s v="Normal"/>
  </r>
  <r>
    <s v="Id1253"/>
    <n v="30.2"/>
    <n v="6.25"/>
    <s v="Yes"/>
    <x v="0"/>
    <x v="0"/>
    <n v="0"/>
    <x v="1"/>
    <s v="Obesity"/>
    <s v="Prediabetes"/>
  </r>
  <r>
    <s v="Id1254"/>
    <n v="31.26"/>
    <n v="5.94"/>
    <s v="Yes"/>
    <x v="0"/>
    <x v="0"/>
    <n v="1"/>
    <x v="1"/>
    <s v="Obesity"/>
    <s v="Prediabetes"/>
  </r>
  <r>
    <s v="Id1255"/>
    <n v="33.725000000000001"/>
    <n v="6.45"/>
    <s v="Yes"/>
    <x v="0"/>
    <x v="0"/>
    <n v="0"/>
    <x v="1"/>
    <s v="Obesity"/>
    <s v="Diabetes"/>
  </r>
  <r>
    <s v="Id1256"/>
    <n v="28.9"/>
    <n v="5.74"/>
    <s v="Yes"/>
    <x v="0"/>
    <x v="0"/>
    <n v="0"/>
    <x v="1"/>
    <s v="Over Weight"/>
    <s v="Prediabetes"/>
  </r>
  <r>
    <s v="Id1257"/>
    <n v="45.69"/>
    <n v="4.43"/>
    <s v="Yes"/>
    <x v="0"/>
    <x v="0"/>
    <n v="0"/>
    <x v="1"/>
    <s v="Obesity"/>
    <s v="Normal"/>
  </r>
  <r>
    <s v="Id1258"/>
    <n v="21.03"/>
    <n v="6.5"/>
    <s v="No"/>
    <x v="0"/>
    <x v="0"/>
    <n v="0"/>
    <x v="1"/>
    <s v="Healthy Weight"/>
    <s v="Diabetes"/>
  </r>
  <r>
    <s v="Id1259"/>
    <n v="37"/>
    <n v="8.75"/>
    <s v="No"/>
    <x v="0"/>
    <x v="0"/>
    <n v="0"/>
    <x v="1"/>
    <s v="Obesity"/>
    <s v="Diabetes"/>
  </r>
  <r>
    <s v="Id1260"/>
    <n v="25.4"/>
    <n v="11.96"/>
    <s v="No"/>
    <x v="0"/>
    <x v="0"/>
    <n v="0"/>
    <x v="1"/>
    <s v="Over Weight"/>
    <s v="Diabetes"/>
  </r>
  <r>
    <s v="Id1261"/>
    <n v="32.299999999999997"/>
    <n v="10.54"/>
    <s v="No"/>
    <x v="0"/>
    <x v="0"/>
    <n v="0"/>
    <x v="1"/>
    <s v="Obesity"/>
    <s v="Diabetes"/>
  </r>
  <r>
    <s v="Id1262"/>
    <n v="23.94"/>
    <n v="4.54"/>
    <s v="Yes"/>
    <x v="0"/>
    <x v="1"/>
    <n v="1"/>
    <x v="1"/>
    <s v="Healthy Weight"/>
    <s v="Normal"/>
  </r>
  <r>
    <s v="Id1263"/>
    <n v="46.4"/>
    <n v="5.71"/>
    <s v="No"/>
    <x v="0"/>
    <x v="0"/>
    <n v="0"/>
    <x v="1"/>
    <s v="Obesity"/>
    <s v="Prediabetes"/>
  </r>
  <r>
    <s v="Id1264"/>
    <n v="40.375"/>
    <n v="6.25"/>
    <s v="Yes"/>
    <x v="0"/>
    <x v="0"/>
    <n v="0"/>
    <x v="1"/>
    <s v="Obesity"/>
    <s v="Prediabetes"/>
  </r>
  <r>
    <s v="Id1265"/>
    <n v="28.7"/>
    <n v="9.4700000000000006"/>
    <s v="No"/>
    <x v="0"/>
    <x v="0"/>
    <n v="2"/>
    <x v="1"/>
    <s v="Over Weight"/>
    <s v="Diabetes"/>
  </r>
  <r>
    <s v="Id1266"/>
    <n v="26.63"/>
    <n v="5.7"/>
    <s v="No"/>
    <x v="0"/>
    <x v="0"/>
    <n v="0"/>
    <x v="1"/>
    <s v="Over Weight"/>
    <s v="Prediabetes"/>
  </r>
  <r>
    <s v="Id1267"/>
    <n v="22.515000000000001"/>
    <n v="11.18"/>
    <s v="No"/>
    <x v="0"/>
    <x v="0"/>
    <n v="2"/>
    <x v="1"/>
    <s v="Healthy Weight"/>
    <s v="Diabetes"/>
  </r>
  <r>
    <s v="Id1268"/>
    <n v="36.575000000000003"/>
    <n v="10.98"/>
    <s v="No"/>
    <x v="0"/>
    <x v="0"/>
    <n v="0"/>
    <x v="1"/>
    <s v="Obesity"/>
    <s v="Diabetes"/>
  </r>
  <r>
    <s v="Id1269"/>
    <n v="23.66"/>
    <n v="5.1100000000000003"/>
    <s v="Yes"/>
    <x v="0"/>
    <x v="1"/>
    <n v="1"/>
    <x v="1"/>
    <s v="Healthy Weight"/>
    <s v="Normal"/>
  </r>
  <r>
    <s v="Id1270"/>
    <n v="18.62"/>
    <n v="10.24"/>
    <s v="No"/>
    <x v="0"/>
    <x v="0"/>
    <n v="0"/>
    <x v="1"/>
    <s v="Healthy Weight"/>
    <s v="Diabetes"/>
  </r>
  <r>
    <s v="Id1271"/>
    <n v="19.190000000000001"/>
    <n v="7.71"/>
    <s v="Yes"/>
    <x v="0"/>
    <x v="0"/>
    <n v="1"/>
    <x v="1"/>
    <s v="Healthy Weight"/>
    <s v="Diabetes"/>
  </r>
  <r>
    <s v="Id1272"/>
    <n v="27.5"/>
    <n v="6.03"/>
    <s v="No"/>
    <x v="0"/>
    <x v="0"/>
    <n v="0"/>
    <x v="1"/>
    <s v="Over Weight"/>
    <s v="Prediabetes"/>
  </r>
  <r>
    <s v="Id1273"/>
    <n v="27.36"/>
    <n v="5.96"/>
    <s v="No"/>
    <x v="0"/>
    <x v="1"/>
    <n v="1"/>
    <x v="1"/>
    <s v="Over Weight"/>
    <s v="Prediabetes"/>
  </r>
  <r>
    <s v="Id1274"/>
    <n v="20.350000000000001"/>
    <n v="4.16"/>
    <s v="No"/>
    <x v="0"/>
    <x v="0"/>
    <n v="0"/>
    <x v="1"/>
    <s v="Healthy Weight"/>
    <s v="Normal"/>
  </r>
  <r>
    <s v="Id1275"/>
    <n v="24.035"/>
    <n v="6.11"/>
    <s v="No"/>
    <x v="0"/>
    <x v="0"/>
    <n v="0"/>
    <x v="1"/>
    <s v="Healthy Weight"/>
    <s v="Prediabetes"/>
  </r>
  <r>
    <s v="Id1276"/>
    <n v="23.56"/>
    <n v="5.97"/>
    <s v="No"/>
    <x v="0"/>
    <x v="0"/>
    <n v="0"/>
    <x v="1"/>
    <s v="Healthy Weight"/>
    <s v="Prediabetes"/>
  </r>
  <r>
    <s v="Id1277"/>
    <n v="27.17"/>
    <n v="10.81"/>
    <s v="No"/>
    <x v="0"/>
    <x v="0"/>
    <n v="2"/>
    <x v="1"/>
    <s v="Over Weight"/>
    <s v="Diabetes"/>
  </r>
  <r>
    <s v="Id1278"/>
    <n v="34.32"/>
    <n v="5.7"/>
    <s v="Yes"/>
    <x v="0"/>
    <x v="1"/>
    <n v="1"/>
    <x v="1"/>
    <s v="Obesity"/>
    <s v="Prediabetes"/>
  </r>
  <r>
    <s v="Id1279"/>
    <n v="23.87"/>
    <n v="4.7699999999999996"/>
    <s v="Yes"/>
    <x v="0"/>
    <x v="1"/>
    <n v="1"/>
    <x v="1"/>
    <s v="Healthy Weight"/>
    <s v="Normal"/>
  </r>
  <r>
    <s v="Id1280"/>
    <n v="30.15"/>
    <n v="4.25"/>
    <s v="No"/>
    <x v="0"/>
    <x v="0"/>
    <n v="1"/>
    <x v="1"/>
    <s v="Obesity"/>
    <s v="Normal"/>
  </r>
  <r>
    <s v="Id1281"/>
    <n v="26.36"/>
    <n v="5.52"/>
    <s v="No"/>
    <x v="0"/>
    <x v="0"/>
    <n v="0"/>
    <x v="1"/>
    <s v="Over Weight"/>
    <s v="Normal"/>
  </r>
  <r>
    <s v="Id1282"/>
    <n v="45.32"/>
    <n v="6.53"/>
    <s v="Yes"/>
    <x v="0"/>
    <x v="0"/>
    <n v="1"/>
    <x v="1"/>
    <s v="Obesity"/>
    <s v="Diabetes"/>
  </r>
  <r>
    <s v="Id1283"/>
    <n v="31.93"/>
    <n v="4.82"/>
    <s v="Yes"/>
    <x v="0"/>
    <x v="0"/>
    <n v="1"/>
    <x v="1"/>
    <s v="Obesity"/>
    <s v="Normal"/>
  </r>
  <r>
    <s v="Id1284"/>
    <n v="36"/>
    <n v="11.94"/>
    <s v="Yes"/>
    <x v="0"/>
    <x v="0"/>
    <n v="1"/>
    <x v="1"/>
    <s v="Obesity"/>
    <s v="Diabetes"/>
  </r>
  <r>
    <s v="Id1285"/>
    <n v="32"/>
    <n v="7.85"/>
    <s v="Yes"/>
    <x v="0"/>
    <x v="0"/>
    <n v="1"/>
    <x v="1"/>
    <s v="Obesity"/>
    <s v="Diabetes"/>
  </r>
  <r>
    <s v="Id1286"/>
    <n v="29.37"/>
    <n v="8.01"/>
    <s v="Yes"/>
    <x v="0"/>
    <x v="0"/>
    <n v="1"/>
    <x v="1"/>
    <s v="Over Weight"/>
    <s v="Diabetes"/>
  </r>
  <r>
    <s v="Id1287"/>
    <n v="23.6"/>
    <n v="7.4"/>
    <s v="Yes"/>
    <x v="0"/>
    <x v="0"/>
    <n v="1"/>
    <x v="1"/>
    <s v="Healthy Weight"/>
    <s v="Diabetes"/>
  </r>
  <r>
    <s v="Id1288"/>
    <n v="33.155000000000001"/>
    <n v="8.3800000000000008"/>
    <s v="Yes"/>
    <x v="0"/>
    <x v="0"/>
    <n v="0"/>
    <x v="1"/>
    <s v="Obesity"/>
    <s v="Diabetes"/>
  </r>
  <r>
    <s v="Id1289"/>
    <n v="24.32"/>
    <n v="11.56"/>
    <s v="Yes"/>
    <x v="0"/>
    <x v="0"/>
    <n v="1"/>
    <x v="1"/>
    <s v="Healthy Weight"/>
    <s v="Diabetes"/>
  </r>
  <r>
    <s v="Id1290"/>
    <n v="36.299999999999997"/>
    <n v="4.6100000000000003"/>
    <s v="No"/>
    <x v="0"/>
    <x v="0"/>
    <n v="0"/>
    <x v="1"/>
    <s v="Obesity"/>
    <s v="Normal"/>
  </r>
  <r>
    <s v="Id1291"/>
    <n v="34.4"/>
    <n v="4.95"/>
    <s v="No"/>
    <x v="0"/>
    <x v="1"/>
    <n v="1"/>
    <x v="1"/>
    <s v="Obesity"/>
    <s v="Normal"/>
  </r>
  <r>
    <s v="Id1292"/>
    <n v="30.9"/>
    <n v="5.04"/>
    <s v="No"/>
    <x v="0"/>
    <x v="0"/>
    <n v="0"/>
    <x v="1"/>
    <s v="Obesity"/>
    <s v="Normal"/>
  </r>
  <r>
    <s v="Id1293"/>
    <n v="28.6"/>
    <n v="5.42"/>
    <s v="No"/>
    <x v="0"/>
    <x v="0"/>
    <n v="0"/>
    <x v="1"/>
    <s v="Over Weight"/>
    <s v="Normal"/>
  </r>
  <r>
    <s v="Id1294"/>
    <n v="27.83"/>
    <n v="5.39"/>
    <s v="No"/>
    <x v="0"/>
    <x v="0"/>
    <n v="0"/>
    <x v="1"/>
    <s v="Over Weight"/>
    <s v="Normal"/>
  </r>
  <r>
    <s v="Id1295"/>
    <n v="39.64"/>
    <n v="6"/>
    <s v="No"/>
    <x v="0"/>
    <x v="1"/>
    <n v="1"/>
    <x v="1"/>
    <s v="Obesity"/>
    <s v="Prediabetes"/>
  </r>
  <r>
    <s v="Id1296"/>
    <n v="38.479999999999997"/>
    <n v="6.02"/>
    <s v="No"/>
    <x v="0"/>
    <x v="0"/>
    <n v="1"/>
    <x v="1"/>
    <s v="Obesity"/>
    <s v="Prediabetes"/>
  </r>
  <r>
    <s v="Id1297"/>
    <n v="36.200000000000003"/>
    <n v="4.62"/>
    <s v="No"/>
    <x v="0"/>
    <x v="0"/>
    <n v="2"/>
    <x v="1"/>
    <s v="Obesity"/>
    <s v="Normal"/>
  </r>
  <r>
    <s v="Id1298"/>
    <n v="27.13"/>
    <n v="5.59"/>
    <s v="No"/>
    <x v="0"/>
    <x v="0"/>
    <n v="1"/>
    <x v="1"/>
    <s v="Over Weight"/>
    <s v="Normal"/>
  </r>
  <r>
    <s v="Id1299"/>
    <n v="20.75"/>
    <n v="5.18"/>
    <s v="Yes"/>
    <x v="0"/>
    <x v="0"/>
    <n v="2"/>
    <x v="1"/>
    <s v="Healthy Weight"/>
    <s v="Normal"/>
  </r>
  <r>
    <s v="Id1300"/>
    <n v="26.6"/>
    <n v="6.29"/>
    <s v="No"/>
    <x v="0"/>
    <x v="0"/>
    <n v="2"/>
    <x v="1"/>
    <s v="Over Weight"/>
    <s v="Prediabetes"/>
  </r>
  <r>
    <s v="Id1301"/>
    <n v="25.3"/>
    <n v="4.49"/>
    <s v="No"/>
    <x v="0"/>
    <x v="0"/>
    <n v="2"/>
    <x v="1"/>
    <s v="Over Weight"/>
    <s v="Normal"/>
  </r>
  <r>
    <s v="Id1302"/>
    <n v="18.84"/>
    <n v="11.82"/>
    <s v="Yes"/>
    <x v="0"/>
    <x v="1"/>
    <n v="1"/>
    <x v="1"/>
    <s v="Healthy Weight"/>
    <s v="Diabetes"/>
  </r>
  <r>
    <s v="Id1303"/>
    <n v="19.57"/>
    <n v="7.41"/>
    <s v="Yes"/>
    <x v="0"/>
    <x v="0"/>
    <n v="1"/>
    <x v="1"/>
    <s v="Healthy Weight"/>
    <s v="Diabetes"/>
  </r>
  <r>
    <s v="Id1304"/>
    <n v="30.495000000000001"/>
    <n v="5.97"/>
    <s v="No"/>
    <x v="0"/>
    <x v="0"/>
    <n v="0"/>
    <x v="1"/>
    <s v="Obesity"/>
    <s v="Prediabetes"/>
  </r>
  <r>
    <s v="Id1305"/>
    <n v="30.114999999999998"/>
    <n v="5.74"/>
    <s v="No"/>
    <x v="0"/>
    <x v="1"/>
    <n v="1"/>
    <x v="1"/>
    <s v="Obesity"/>
    <s v="Prediabetes"/>
  </r>
  <r>
    <s v="Id1306"/>
    <n v="24.78"/>
    <n v="9.85"/>
    <s v="No"/>
    <x v="0"/>
    <x v="0"/>
    <n v="0"/>
    <x v="1"/>
    <s v="Healthy Weight"/>
    <s v="Diabetes"/>
  </r>
  <r>
    <s v="Id1307"/>
    <n v="24.77"/>
    <n v="7.59"/>
    <s v="No"/>
    <x v="0"/>
    <x v="0"/>
    <n v="0"/>
    <x v="1"/>
    <s v="Healthy Weight"/>
    <s v="Diabetes"/>
  </r>
  <r>
    <s v="Id1308"/>
    <n v="16.579999999999998"/>
    <n v="6.98"/>
    <s v="Yes"/>
    <x v="0"/>
    <x v="1"/>
    <n v="1"/>
    <x v="1"/>
    <s v="Under Weight"/>
    <s v="Diabetes"/>
  </r>
  <r>
    <s v="Id1309"/>
    <n v="38.17"/>
    <n v="4.7300000000000004"/>
    <s v="Yes"/>
    <x v="0"/>
    <x v="0"/>
    <n v="0"/>
    <x v="1"/>
    <s v="Obesity"/>
    <s v="Normal"/>
  </r>
  <r>
    <s v="Id1310"/>
    <n v="39.424999999999997"/>
    <n v="4.76"/>
    <s v="Yes"/>
    <x v="0"/>
    <x v="0"/>
    <n v="0"/>
    <x v="1"/>
    <s v="Obesity"/>
    <s v="Normal"/>
  </r>
  <r>
    <s v="Id1311"/>
    <n v="33.44"/>
    <n v="6.24"/>
    <s v="Yes"/>
    <x v="0"/>
    <x v="0"/>
    <n v="0"/>
    <x v="1"/>
    <s v="Obesity"/>
    <s v="Prediabetes"/>
  </r>
  <r>
    <s v="Id1312"/>
    <n v="33.344999999999999"/>
    <n v="5.44"/>
    <s v="Yes"/>
    <x v="0"/>
    <x v="0"/>
    <n v="0"/>
    <x v="1"/>
    <s v="Obesity"/>
    <s v="Normal"/>
  </r>
  <r>
    <s v="Id1313"/>
    <n v="38.79"/>
    <n v="5.08"/>
    <s v="No"/>
    <x v="0"/>
    <x v="1"/>
    <n v="1"/>
    <x v="1"/>
    <s v="Obesity"/>
    <s v="Normal"/>
  </r>
  <r>
    <s v="Id1314"/>
    <n v="30.684999999999999"/>
    <n v="4.87"/>
    <s v="No"/>
    <x v="0"/>
    <x v="1"/>
    <n v="1"/>
    <x v="1"/>
    <s v="Obesity"/>
    <s v="Normal"/>
  </r>
  <r>
    <s v="Id1315"/>
    <n v="22.135000000000002"/>
    <n v="8.17"/>
    <s v="No"/>
    <x v="0"/>
    <x v="0"/>
    <n v="0"/>
    <x v="1"/>
    <s v="Healthy Weight"/>
    <s v="Diabetes"/>
  </r>
  <r>
    <s v="Id1316"/>
    <n v="33.33"/>
    <n v="7.61"/>
    <s v="No"/>
    <x v="0"/>
    <x v="0"/>
    <n v="0"/>
    <x v="1"/>
    <s v="Obesity"/>
    <s v="Diabetes"/>
  </r>
  <r>
    <s v="Id1317"/>
    <n v="31.13"/>
    <n v="10.1"/>
    <s v="No"/>
    <x v="0"/>
    <x v="0"/>
    <n v="0"/>
    <x v="1"/>
    <s v="Obesity"/>
    <s v="Diabetes"/>
  </r>
  <r>
    <s v="Id1318"/>
    <n v="28.9"/>
    <n v="11.24"/>
    <s v="No"/>
    <x v="0"/>
    <x v="0"/>
    <n v="0"/>
    <x v="1"/>
    <s v="Over Weight"/>
    <s v="Diabetes"/>
  </r>
  <r>
    <s v="Id1319"/>
    <n v="43.31"/>
    <n v="6.1"/>
    <s v="Yes"/>
    <x v="1"/>
    <x v="0"/>
    <n v="1"/>
    <x v="1"/>
    <s v="Obesity"/>
    <s v="Prediabetes"/>
  </r>
  <r>
    <s v="Id1320"/>
    <n v="22.8"/>
    <n v="6.98"/>
    <s v="No"/>
    <x v="0"/>
    <x v="0"/>
    <n v="0"/>
    <x v="1"/>
    <s v="Healthy Weight"/>
    <s v="Diabetes"/>
  </r>
  <r>
    <s v="Id1321"/>
    <n v="19.09"/>
    <n v="4"/>
    <s v="Yes"/>
    <x v="0"/>
    <x v="0"/>
    <n v="1"/>
    <x v="1"/>
    <s v="Healthy Weight"/>
    <s v="Normal"/>
  </r>
  <r>
    <s v="Id1322"/>
    <n v="23.37"/>
    <n v="4.2300000000000004"/>
    <s v="No"/>
    <x v="0"/>
    <x v="0"/>
    <n v="0"/>
    <x v="1"/>
    <s v="Healthy Weight"/>
    <s v="Normal"/>
  </r>
  <r>
    <s v="Id1323"/>
    <n v="33.44"/>
    <n v="4.72"/>
    <s v="Yes"/>
    <x v="0"/>
    <x v="0"/>
    <n v="0"/>
    <x v="1"/>
    <s v="Obesity"/>
    <s v="Normal"/>
  </r>
  <r>
    <s v="Id1324"/>
    <n v="28.05"/>
    <n v="5.63"/>
    <s v="Yes"/>
    <x v="0"/>
    <x v="0"/>
    <n v="0"/>
    <x v="1"/>
    <s v="Over Weight"/>
    <s v="Normal"/>
  </r>
  <r>
    <s v="Id1325"/>
    <n v="27.72"/>
    <n v="5.83"/>
    <s v="Yes"/>
    <x v="0"/>
    <x v="0"/>
    <n v="0"/>
    <x v="1"/>
    <s v="Over Weight"/>
    <s v="Prediabetes"/>
  </r>
  <r>
    <s v="Id1326"/>
    <n v="29.81"/>
    <n v="9.23"/>
    <s v="No"/>
    <x v="0"/>
    <x v="0"/>
    <n v="0"/>
    <x v="1"/>
    <s v="Over Weight"/>
    <s v="Diabetes"/>
  </r>
  <r>
    <s v="Id1327"/>
    <n v="23.98"/>
    <n v="9.89"/>
    <s v="No"/>
    <x v="0"/>
    <x v="0"/>
    <n v="0"/>
    <x v="1"/>
    <s v="Healthy Weight"/>
    <s v="Diabetes"/>
  </r>
  <r>
    <s v="Id1328"/>
    <n v="17.34"/>
    <n v="12"/>
    <s v="No"/>
    <x v="0"/>
    <x v="0"/>
    <n v="0"/>
    <x v="1"/>
    <s v="Under Weight"/>
    <s v="Diabetes"/>
  </r>
  <r>
    <s v="Id1329"/>
    <n v="40.39"/>
    <n v="4.24"/>
    <s v="Yes"/>
    <x v="0"/>
    <x v="1"/>
    <n v="1"/>
    <x v="1"/>
    <s v="Obesity"/>
    <s v="Normal"/>
  </r>
  <r>
    <s v="Id1330"/>
    <n v="25.96"/>
    <n v="4.68"/>
    <s v="Yes"/>
    <x v="0"/>
    <x v="1"/>
    <n v="1"/>
    <x v="1"/>
    <s v="Over Weight"/>
    <s v="Normal"/>
  </r>
  <r>
    <s v="Id1331"/>
    <n v="17.68"/>
    <n v="8.57"/>
    <s v="Yes"/>
    <x v="0"/>
    <x v="1"/>
    <n v="1"/>
    <x v="1"/>
    <s v="Under Weight"/>
    <s v="Diabetes"/>
  </r>
  <r>
    <s v="Id1332"/>
    <n v="30.875"/>
    <n v="4.0999999999999996"/>
    <s v="No"/>
    <x v="0"/>
    <x v="0"/>
    <n v="0"/>
    <x v="1"/>
    <s v="Obesity"/>
    <s v="Normal"/>
  </r>
  <r>
    <s v="Id1333"/>
    <n v="30.81"/>
    <n v="4.49"/>
    <s v="No"/>
    <x v="0"/>
    <x v="0"/>
    <n v="0"/>
    <x v="1"/>
    <s v="Obesity"/>
    <s v="Normal"/>
  </r>
  <r>
    <s v="Id1334"/>
    <n v="36.85"/>
    <n v="8.8000000000000007"/>
    <s v="No"/>
    <x v="0"/>
    <x v="0"/>
    <n v="2"/>
    <x v="1"/>
    <s v="Obesity"/>
    <s v="Diabetes"/>
  </r>
  <r>
    <s v="Id1335"/>
    <n v="35.86"/>
    <n v="7.93"/>
    <s v="No"/>
    <x v="0"/>
    <x v="0"/>
    <n v="2"/>
    <x v="1"/>
    <s v="Obesity"/>
    <s v="Diabetes"/>
  </r>
  <r>
    <s v="Id1336"/>
    <n v="30.3"/>
    <n v="9.4499999999999993"/>
    <s v="No"/>
    <x v="0"/>
    <x v="0"/>
    <n v="2"/>
    <x v="1"/>
    <s v="Obesity"/>
    <s v="Diabetes"/>
  </r>
  <r>
    <s v="Id1337"/>
    <n v="32.015000000000001"/>
    <n v="7.67"/>
    <s v="No"/>
    <x v="0"/>
    <x v="0"/>
    <n v="0"/>
    <x v="1"/>
    <s v="Obesity"/>
    <s v="Diabetes"/>
  </r>
  <r>
    <s v="Id1338"/>
    <n v="25.06"/>
    <n v="10.53"/>
    <s v="No"/>
    <x v="0"/>
    <x v="0"/>
    <n v="2"/>
    <x v="1"/>
    <s v="Over Weight"/>
    <s v="Diabetes"/>
  </r>
  <r>
    <s v="Id1339"/>
    <n v="18.829999999999998"/>
    <n v="10.08"/>
    <s v="Yes"/>
    <x v="0"/>
    <x v="0"/>
    <n v="0"/>
    <x v="1"/>
    <s v="Healthy Weight"/>
    <s v="Diabetes"/>
  </r>
  <r>
    <s v="Id1340"/>
    <n v="47.52"/>
    <n v="11.39"/>
    <s v="Yes"/>
    <x v="0"/>
    <x v="0"/>
    <n v="1"/>
    <x v="1"/>
    <s v="Obesity"/>
    <s v="Diabetes"/>
  </r>
  <r>
    <s v="Id1341"/>
    <n v="37.82"/>
    <n v="6.36"/>
    <s v="No"/>
    <x v="0"/>
    <x v="0"/>
    <n v="0"/>
    <x v="1"/>
    <s v="Obesity"/>
    <s v="Prediabetes"/>
  </r>
  <r>
    <s v="Id1342"/>
    <n v="44.16"/>
    <n v="5.31"/>
    <s v="Yes"/>
    <x v="0"/>
    <x v="0"/>
    <n v="0"/>
    <x v="1"/>
    <s v="Obesity"/>
    <s v="Normal"/>
  </r>
  <r>
    <s v="Id1343"/>
    <n v="37.049999999999997"/>
    <n v="4.74"/>
    <s v="No"/>
    <x v="0"/>
    <x v="1"/>
    <n v="1"/>
    <x v="1"/>
    <s v="Obesity"/>
    <s v="Normal"/>
  </r>
  <r>
    <s v="Id1344"/>
    <n v="18.66"/>
    <n v="11.35"/>
    <s v="No"/>
    <x v="0"/>
    <x v="0"/>
    <n v="0"/>
    <x v="1"/>
    <s v="Healthy Weight"/>
    <s v="Diabetes"/>
  </r>
  <r>
    <s v="Id1345"/>
    <n v="36.200000000000003"/>
    <n v="6.81"/>
    <s v="Yes"/>
    <x v="0"/>
    <x v="0"/>
    <n v="1"/>
    <x v="1"/>
    <s v="Obesity"/>
    <s v="Diabetes"/>
  </r>
  <r>
    <s v="Id1346"/>
    <n v="18.87"/>
    <n v="8.06"/>
    <s v="No"/>
    <x v="0"/>
    <x v="0"/>
    <n v="0"/>
    <x v="1"/>
    <s v="Healthy Weight"/>
    <s v="Diabetes"/>
  </r>
  <r>
    <s v="Id1347"/>
    <n v="32.299999999999997"/>
    <n v="6.74"/>
    <s v="Yes"/>
    <x v="0"/>
    <x v="0"/>
    <n v="1"/>
    <x v="1"/>
    <s v="Obesity"/>
    <s v="Diabetes"/>
  </r>
  <r>
    <s v="Id1348"/>
    <n v="22.64"/>
    <n v="6.54"/>
    <s v="Yes"/>
    <x v="0"/>
    <x v="0"/>
    <n v="2"/>
    <x v="1"/>
    <s v="Healthy Weight"/>
    <s v="Diabetes"/>
  </r>
  <r>
    <s v="Id1349"/>
    <n v="28.69"/>
    <n v="5.4"/>
    <s v="No"/>
    <x v="0"/>
    <x v="0"/>
    <n v="0"/>
    <x v="1"/>
    <s v="Over Weight"/>
    <s v="Normal"/>
  </r>
  <r>
    <s v="Id1350"/>
    <n v="28.16"/>
    <n v="5.58"/>
    <s v="Yes"/>
    <x v="0"/>
    <x v="0"/>
    <n v="0"/>
    <x v="1"/>
    <s v="Over Weight"/>
    <s v="Normal"/>
  </r>
  <r>
    <s v="Id1351"/>
    <n v="45.54"/>
    <n v="5.84"/>
    <s v="No"/>
    <x v="0"/>
    <x v="1"/>
    <n v="1"/>
    <x v="1"/>
    <s v="Obesity"/>
    <s v="Prediabetes"/>
  </r>
  <r>
    <s v="Id1352"/>
    <n v="28.7"/>
    <n v="4.2"/>
    <s v="No"/>
    <x v="0"/>
    <x v="0"/>
    <n v="0"/>
    <x v="1"/>
    <s v="Over Weight"/>
    <s v="Normal"/>
  </r>
  <r>
    <s v="Id1353"/>
    <n v="27.74"/>
    <n v="6.06"/>
    <s v="Yes"/>
    <x v="0"/>
    <x v="0"/>
    <n v="0"/>
    <x v="1"/>
    <s v="Over Weight"/>
    <s v="Prediabetes"/>
  </r>
  <r>
    <s v="Id1354"/>
    <n v="36.954999999999998"/>
    <n v="7.57"/>
    <s v="No"/>
    <x v="0"/>
    <x v="0"/>
    <n v="0"/>
    <x v="1"/>
    <s v="Obesity"/>
    <s v="Diabetes"/>
  </r>
  <r>
    <s v="Id1355"/>
    <n v="30.69"/>
    <n v="6.15"/>
    <s v="No"/>
    <x v="0"/>
    <x v="0"/>
    <n v="0"/>
    <x v="1"/>
    <s v="Obesity"/>
    <s v="Prediabetes"/>
  </r>
  <r>
    <s v="Id1356"/>
    <n v="24.984999999999999"/>
    <n v="4.5599999999999996"/>
    <s v="No"/>
    <x v="0"/>
    <x v="0"/>
    <n v="0"/>
    <x v="1"/>
    <s v="Over Weight"/>
    <s v="Normal"/>
  </r>
  <r>
    <s v="Id1357"/>
    <n v="39.42"/>
    <n v="4.72"/>
    <s v="Yes"/>
    <x v="0"/>
    <x v="0"/>
    <n v="1"/>
    <x v="1"/>
    <s v="Obesity"/>
    <s v="Normal"/>
  </r>
  <r>
    <s v="Id1358"/>
    <n v="16.8"/>
    <n v="7.98"/>
    <s v="No"/>
    <x v="0"/>
    <x v="0"/>
    <n v="0"/>
    <x v="1"/>
    <s v="Under Weight"/>
    <s v="Diabetes"/>
  </r>
  <r>
    <s v="Id1359"/>
    <n v="23.274999999999999"/>
    <n v="6.26"/>
    <s v="Yes"/>
    <x v="0"/>
    <x v="1"/>
    <n v="1"/>
    <x v="1"/>
    <s v="Healthy Weight"/>
    <s v="Prediabetes"/>
  </r>
  <r>
    <s v="Id1360"/>
    <n v="22.8"/>
    <n v="4.29"/>
    <s v="Yes"/>
    <x v="0"/>
    <x v="1"/>
    <n v="1"/>
    <x v="1"/>
    <s v="Healthy Weight"/>
    <s v="Normal"/>
  </r>
  <r>
    <s v="Id1361"/>
    <n v="24.3"/>
    <n v="5.43"/>
    <s v="No"/>
    <x v="0"/>
    <x v="0"/>
    <n v="2"/>
    <x v="1"/>
    <s v="Healthy Weight"/>
    <s v="Normal"/>
  </r>
  <r>
    <s v="Id1362"/>
    <n v="25.13"/>
    <n v="8"/>
    <s v="Yes"/>
    <x v="0"/>
    <x v="0"/>
    <n v="1"/>
    <x v="1"/>
    <s v="Over Weight"/>
    <s v="Diabetes"/>
  </r>
  <r>
    <s v="Id1363"/>
    <n v="22.72"/>
    <n v="9.9600000000000009"/>
    <s v="Yes"/>
    <x v="0"/>
    <x v="0"/>
    <n v="2"/>
    <x v="1"/>
    <s v="Healthy Weight"/>
    <s v="Diabetes"/>
  </r>
  <r>
    <s v="Id1364"/>
    <n v="32.6"/>
    <n v="6.8"/>
    <s v="Yes"/>
    <x v="0"/>
    <x v="0"/>
    <n v="0"/>
    <x v="1"/>
    <s v="Obesity"/>
    <s v="Diabetes"/>
  </r>
  <r>
    <s v="Id1365"/>
    <n v="17.28"/>
    <n v="6.22"/>
    <s v="Yes"/>
    <x v="0"/>
    <x v="0"/>
    <n v="2"/>
    <x v="1"/>
    <s v="Under Weight"/>
    <s v="Prediabetes"/>
  </r>
  <r>
    <s v="Id1366"/>
    <n v="27.92"/>
    <n v="5.79"/>
    <s v="No"/>
    <x v="0"/>
    <x v="0"/>
    <n v="1"/>
    <x v="1"/>
    <s v="Over Weight"/>
    <s v="Prediabetes"/>
  </r>
  <r>
    <s v="Id1367"/>
    <n v="38.284999999999997"/>
    <n v="5.41"/>
    <s v="No"/>
    <x v="0"/>
    <x v="0"/>
    <n v="0"/>
    <x v="1"/>
    <s v="Obesity"/>
    <s v="Normal"/>
  </r>
  <r>
    <s v="Id1368"/>
    <n v="16.48"/>
    <n v="11.05"/>
    <s v="No"/>
    <x v="0"/>
    <x v="0"/>
    <n v="0"/>
    <x v="1"/>
    <s v="Under Weight"/>
    <s v="Diabetes"/>
  </r>
  <r>
    <s v="Id1369"/>
    <n v="38.57"/>
    <n v="6.27"/>
    <s v="No"/>
    <x v="0"/>
    <x v="0"/>
    <n v="0"/>
    <x v="1"/>
    <s v="Obesity"/>
    <s v="Prediabetes"/>
  </r>
  <r>
    <s v="Id1370"/>
    <n v="43.85"/>
    <n v="4.7699999999999996"/>
    <s v="Yes"/>
    <x v="0"/>
    <x v="0"/>
    <n v="0"/>
    <x v="1"/>
    <s v="Obesity"/>
    <s v="Normal"/>
  </r>
  <r>
    <s v="Id1371"/>
    <n v="30.11"/>
    <n v="4.08"/>
    <s v="No"/>
    <x v="0"/>
    <x v="0"/>
    <n v="0"/>
    <x v="1"/>
    <s v="Obesity"/>
    <s v="Normal"/>
  </r>
  <r>
    <s v="Id1372"/>
    <n v="31.59"/>
    <n v="6.01"/>
    <s v="No"/>
    <x v="0"/>
    <x v="0"/>
    <n v="0"/>
    <x v="1"/>
    <s v="Obesity"/>
    <s v="Prediabetes"/>
  </r>
  <r>
    <s v="Id1373"/>
    <n v="40.15"/>
    <n v="11.84"/>
    <s v="No"/>
    <x v="0"/>
    <x v="0"/>
    <n v="0"/>
    <x v="1"/>
    <s v="Obesity"/>
    <s v="Diabetes"/>
  </r>
  <r>
    <s v="Id1374"/>
    <n v="40.700000000000003"/>
    <n v="6.27"/>
    <s v="Yes"/>
    <x v="0"/>
    <x v="1"/>
    <n v="1"/>
    <x v="1"/>
    <s v="Obesity"/>
    <s v="Prediabetes"/>
  </r>
  <r>
    <s v="Id1375"/>
    <n v="40.76"/>
    <n v="5.28"/>
    <s v="No"/>
    <x v="0"/>
    <x v="0"/>
    <n v="0"/>
    <x v="1"/>
    <s v="Obesity"/>
    <s v="Normal"/>
  </r>
  <r>
    <s v="Id1376"/>
    <n v="29.7"/>
    <n v="7.03"/>
    <s v="No"/>
    <x v="0"/>
    <x v="0"/>
    <n v="0"/>
    <x v="1"/>
    <s v="Over Weight"/>
    <s v="Diabetes"/>
  </r>
  <r>
    <s v="Id1377"/>
    <n v="40.58"/>
    <n v="5.32"/>
    <s v="Yes"/>
    <x v="0"/>
    <x v="1"/>
    <n v="1"/>
    <x v="1"/>
    <s v="Obesity"/>
    <s v="Normal"/>
  </r>
  <r>
    <s v="Id1378"/>
    <n v="33.06"/>
    <n v="9.59"/>
    <s v="Yes"/>
    <x v="0"/>
    <x v="0"/>
    <n v="0"/>
    <x v="1"/>
    <s v="Obesity"/>
    <s v="Diabetes"/>
  </r>
  <r>
    <s v="Id1379"/>
    <n v="26.62"/>
    <n v="6.15"/>
    <s v="Yes"/>
    <x v="0"/>
    <x v="0"/>
    <n v="0"/>
    <x v="1"/>
    <s v="Over Weight"/>
    <s v="Prediabetes"/>
  </r>
  <r>
    <s v="Id1380"/>
    <n v="37.1"/>
    <n v="11.08"/>
    <s v="No"/>
    <x v="0"/>
    <x v="0"/>
    <n v="0"/>
    <x v="1"/>
    <s v="Obesity"/>
    <s v="Diabetes"/>
  </r>
  <r>
    <s v="Id1381"/>
    <n v="18.28"/>
    <n v="7.95"/>
    <s v="No"/>
    <x v="0"/>
    <x v="0"/>
    <n v="0"/>
    <x v="1"/>
    <s v="Under Weight"/>
    <s v="Diabetes"/>
  </r>
  <r>
    <s v="Id1382"/>
    <n v="35.814999999999998"/>
    <n v="6.23"/>
    <s v="No"/>
    <x v="0"/>
    <x v="0"/>
    <n v="0"/>
    <x v="1"/>
    <s v="Obesity"/>
    <s v="Prediabetes"/>
  </r>
  <r>
    <s v="Id1383"/>
    <n v="30.69"/>
    <n v="6.5"/>
    <s v="No"/>
    <x v="0"/>
    <x v="0"/>
    <n v="0"/>
    <x v="1"/>
    <s v="Obesity"/>
    <s v="Diabetes"/>
  </r>
  <r>
    <s v="Id1384"/>
    <n v="26.125"/>
    <n v="5.22"/>
    <s v="No"/>
    <x v="0"/>
    <x v="0"/>
    <n v="0"/>
    <x v="1"/>
    <s v="Over Weight"/>
    <s v="Normal"/>
  </r>
  <r>
    <s v="Id1385"/>
    <n v="34.58"/>
    <n v="6.3"/>
    <s v="No"/>
    <x v="0"/>
    <x v="1"/>
    <n v="1"/>
    <x v="1"/>
    <s v="Obesity"/>
    <s v="Prediabetes"/>
  </r>
  <r>
    <s v="Id1386"/>
    <n v="27.4"/>
    <n v="8.84"/>
    <s v="No"/>
    <x v="0"/>
    <x v="0"/>
    <n v="0"/>
    <x v="1"/>
    <s v="Over Weight"/>
    <s v="Diabetes"/>
  </r>
  <r>
    <s v="Id1387"/>
    <n v="27.53"/>
    <n v="4.1100000000000003"/>
    <s v="No"/>
    <x v="0"/>
    <x v="0"/>
    <n v="1"/>
    <x v="1"/>
    <s v="Over Weight"/>
    <s v="Normal"/>
  </r>
  <r>
    <s v="Id1388"/>
    <n v="33"/>
    <n v="4.57"/>
    <s v="No"/>
    <x v="0"/>
    <x v="0"/>
    <n v="0"/>
    <x v="1"/>
    <s v="Obesity"/>
    <s v="Normal"/>
  </r>
  <r>
    <s v="Id1389"/>
    <n v="25.78"/>
    <n v="11.06"/>
    <s v="Yes"/>
    <x v="0"/>
    <x v="0"/>
    <n v="0"/>
    <x v="1"/>
    <s v="Over Weight"/>
    <s v="Diabetes"/>
  </r>
  <r>
    <s v="Id1390"/>
    <n v="22.66"/>
    <n v="10.68"/>
    <s v="No"/>
    <x v="0"/>
    <x v="0"/>
    <n v="0"/>
    <x v="1"/>
    <s v="Healthy Weight"/>
    <s v="Diabetes"/>
  </r>
  <r>
    <s v="Id1391"/>
    <n v="38.81"/>
    <n v="6.14"/>
    <s v="Yes"/>
    <x v="0"/>
    <x v="0"/>
    <n v="1"/>
    <x v="1"/>
    <s v="Obesity"/>
    <s v="Prediabetes"/>
  </r>
  <r>
    <s v="Id1392"/>
    <n v="38.51"/>
    <n v="5.45"/>
    <s v="Yes"/>
    <x v="0"/>
    <x v="0"/>
    <n v="0"/>
    <x v="1"/>
    <s v="Obesity"/>
    <s v="Normal"/>
  </r>
  <r>
    <s v="Id1393"/>
    <n v="22.98"/>
    <n v="6.14"/>
    <s v="Yes"/>
    <x v="0"/>
    <x v="0"/>
    <n v="0"/>
    <x v="1"/>
    <s v="Healthy Weight"/>
    <s v="Prediabetes"/>
  </r>
  <r>
    <s v="Id1394"/>
    <n v="15.65"/>
    <n v="7.85"/>
    <s v="No"/>
    <x v="0"/>
    <x v="0"/>
    <n v="0"/>
    <x v="1"/>
    <s v="Under Weight"/>
    <s v="Diabetes"/>
  </r>
  <r>
    <s v="Id1395"/>
    <n v="39.97"/>
    <n v="4.09"/>
    <s v="No"/>
    <x v="0"/>
    <x v="0"/>
    <n v="1"/>
    <x v="1"/>
    <s v="Obesity"/>
    <s v="Normal"/>
  </r>
  <r>
    <s v="Id1396"/>
    <n v="37.22"/>
    <n v="4.62"/>
    <s v="No"/>
    <x v="0"/>
    <x v="1"/>
    <n v="1"/>
    <x v="1"/>
    <s v="Obesity"/>
    <s v="Normal"/>
  </r>
  <r>
    <s v="Id1397"/>
    <n v="41.325000000000003"/>
    <n v="5.77"/>
    <s v="No"/>
    <x v="0"/>
    <x v="0"/>
    <n v="0"/>
    <x v="1"/>
    <s v="Obesity"/>
    <s v="Prediabetes"/>
  </r>
  <r>
    <s v="Id1398"/>
    <n v="40.31"/>
    <n v="5.84"/>
    <s v="No"/>
    <x v="0"/>
    <x v="0"/>
    <n v="0"/>
    <x v="1"/>
    <s v="Obesity"/>
    <s v="Prediabetes"/>
  </r>
  <r>
    <s v="Id1399"/>
    <n v="29.48"/>
    <n v="4.91"/>
    <s v="No"/>
    <x v="0"/>
    <x v="0"/>
    <n v="0"/>
    <x v="1"/>
    <s v="Over Weight"/>
    <s v="Normal"/>
  </r>
  <r>
    <s v="Id1400"/>
    <n v="33.155000000000001"/>
    <n v="5.07"/>
    <s v="No"/>
    <x v="0"/>
    <x v="0"/>
    <n v="0"/>
    <x v="1"/>
    <s v="Obesity"/>
    <s v="Normal"/>
  </r>
  <r>
    <s v="Id1401"/>
    <n v="42.85"/>
    <n v="5.81"/>
    <s v="Yes"/>
    <x v="0"/>
    <x v="0"/>
    <n v="0"/>
    <x v="1"/>
    <s v="Obesity"/>
    <s v="Prediabetes"/>
  </r>
  <r>
    <s v="Id1402"/>
    <n v="32.340000000000003"/>
    <n v="11.2"/>
    <s v="No"/>
    <x v="0"/>
    <x v="0"/>
    <n v="0"/>
    <x v="1"/>
    <s v="Obesity"/>
    <s v="Diabetes"/>
  </r>
  <r>
    <s v="Id1403"/>
    <n v="27.5"/>
    <n v="10.75"/>
    <s v="No"/>
    <x v="0"/>
    <x v="0"/>
    <n v="0"/>
    <x v="1"/>
    <s v="Over Weight"/>
    <s v="Diabetes"/>
  </r>
  <r>
    <s v="Id1404"/>
    <n v="25.8"/>
    <n v="7.8"/>
    <s v="No"/>
    <x v="0"/>
    <x v="0"/>
    <n v="0"/>
    <x v="1"/>
    <s v="Over Weight"/>
    <s v="Diabetes"/>
  </r>
  <r>
    <s v="Id1405"/>
    <n v="25"/>
    <n v="7.04"/>
    <s v="No"/>
    <x v="0"/>
    <x v="0"/>
    <n v="0"/>
    <x v="1"/>
    <s v="Over Weight"/>
    <s v="Diabetes"/>
  </r>
  <r>
    <s v="Id1406"/>
    <n v="41.2"/>
    <n v="4.18"/>
    <s v="Yes"/>
    <x v="0"/>
    <x v="0"/>
    <n v="0"/>
    <x v="1"/>
    <s v="Obesity"/>
    <s v="Normal"/>
  </r>
  <r>
    <s v="Id1407"/>
    <n v="17.78"/>
    <n v="8.19"/>
    <s v="No"/>
    <x v="0"/>
    <x v="0"/>
    <n v="0"/>
    <x v="1"/>
    <s v="Under Weight"/>
    <s v="Diabetes"/>
  </r>
  <r>
    <s v="Id1408"/>
    <n v="40.119999999999997"/>
    <n v="6.22"/>
    <s v="Yes"/>
    <x v="0"/>
    <x v="1"/>
    <n v="1"/>
    <x v="1"/>
    <s v="Obesity"/>
    <s v="Prediabetes"/>
  </r>
  <r>
    <s v="Id1409"/>
    <n v="19.350000000000001"/>
    <n v="8.2200000000000006"/>
    <s v="Yes"/>
    <x v="0"/>
    <x v="0"/>
    <n v="0"/>
    <x v="1"/>
    <s v="Healthy Weight"/>
    <s v="Diabetes"/>
  </r>
  <r>
    <s v="Id1410"/>
    <n v="36.69"/>
    <n v="6.15"/>
    <s v="No"/>
    <x v="0"/>
    <x v="0"/>
    <n v="0"/>
    <x v="1"/>
    <s v="Obesity"/>
    <s v="Prediabetes"/>
  </r>
  <r>
    <s v="Id1411"/>
    <n v="28.51"/>
    <n v="5.65"/>
    <s v="Yes"/>
    <x v="0"/>
    <x v="0"/>
    <n v="1"/>
    <x v="1"/>
    <s v="Over Weight"/>
    <s v="Normal"/>
  </r>
  <r>
    <s v="Id1412"/>
    <n v="30.21"/>
    <n v="5.5"/>
    <s v="No"/>
    <x v="0"/>
    <x v="0"/>
    <n v="1"/>
    <x v="1"/>
    <s v="Obesity"/>
    <s v="Normal"/>
  </r>
  <r>
    <s v="Id1413"/>
    <n v="24.33"/>
    <n v="8"/>
    <s v="No"/>
    <x v="0"/>
    <x v="0"/>
    <n v="0"/>
    <x v="1"/>
    <s v="Healthy Weight"/>
    <s v="Diabetes"/>
  </r>
  <r>
    <s v="Id1414"/>
    <n v="19.855"/>
    <n v="5.71"/>
    <s v="Yes"/>
    <x v="0"/>
    <x v="0"/>
    <n v="0"/>
    <x v="1"/>
    <s v="Healthy Weight"/>
    <s v="Prediabetes"/>
  </r>
  <r>
    <s v="Id1415"/>
    <n v="25.364999999999998"/>
    <n v="11.71"/>
    <s v="No"/>
    <x v="0"/>
    <x v="0"/>
    <n v="0"/>
    <x v="1"/>
    <s v="Over Weight"/>
    <s v="Diabetes"/>
  </r>
  <r>
    <s v="Id1416"/>
    <n v="29.6"/>
    <n v="6.17"/>
    <s v="Yes"/>
    <x v="0"/>
    <x v="1"/>
    <n v="1"/>
    <x v="1"/>
    <s v="Over Weight"/>
    <s v="Prediabetes"/>
  </r>
  <r>
    <s v="Id1417"/>
    <n v="39.43"/>
    <n v="6.1"/>
    <s v="Yes"/>
    <x v="0"/>
    <x v="1"/>
    <n v="1"/>
    <x v="1"/>
    <s v="Obesity"/>
    <s v="Prediabetes"/>
  </r>
  <r>
    <s v="Id1418"/>
    <n v="27.34"/>
    <n v="5.19"/>
    <s v="Yes"/>
    <x v="0"/>
    <x v="0"/>
    <n v="1"/>
    <x v="1"/>
    <s v="Over Weight"/>
    <s v="Normal"/>
  </r>
  <r>
    <s v="Id1419"/>
    <n v="39.01"/>
    <n v="5.37"/>
    <s v="Yes"/>
    <x v="0"/>
    <x v="0"/>
    <n v="0"/>
    <x v="1"/>
    <s v="Obesity"/>
    <s v="Normal"/>
  </r>
  <r>
    <s v="Id1420"/>
    <n v="18.989999999999998"/>
    <n v="10.82"/>
    <s v="Yes"/>
    <x v="0"/>
    <x v="0"/>
    <n v="0"/>
    <x v="1"/>
    <s v="Healthy Weight"/>
    <s v="Diabetes"/>
  </r>
  <r>
    <s v="Id1421"/>
    <n v="42.3"/>
    <n v="6.06"/>
    <s v="Yes"/>
    <x v="0"/>
    <x v="0"/>
    <n v="0"/>
    <x v="1"/>
    <s v="Obesity"/>
    <s v="Prediabetes"/>
  </r>
  <r>
    <s v="Id1422"/>
    <n v="39.805"/>
    <n v="5.91"/>
    <s v="No"/>
    <x v="0"/>
    <x v="0"/>
    <n v="0"/>
    <x v="1"/>
    <s v="Obesity"/>
    <s v="Prediabetes"/>
  </r>
  <r>
    <s v="Id1423"/>
    <n v="33.700000000000003"/>
    <n v="5.87"/>
    <s v="No"/>
    <x v="0"/>
    <x v="0"/>
    <n v="0"/>
    <x v="1"/>
    <s v="Obesity"/>
    <s v="Prediabetes"/>
  </r>
  <r>
    <s v="Id1424"/>
    <n v="36.195"/>
    <n v="6.22"/>
    <s v="No"/>
    <x v="0"/>
    <x v="0"/>
    <n v="0"/>
    <x v="1"/>
    <s v="Obesity"/>
    <s v="Prediabetes"/>
  </r>
  <r>
    <s v="Id1425"/>
    <n v="32.6"/>
    <n v="5.73"/>
    <s v="No"/>
    <x v="0"/>
    <x v="1"/>
    <n v="1"/>
    <x v="1"/>
    <s v="Obesity"/>
    <s v="Prediabetes"/>
  </r>
  <r>
    <s v="Id1426"/>
    <n v="30.2"/>
    <n v="5.7"/>
    <s v="No"/>
    <x v="0"/>
    <x v="0"/>
    <n v="0"/>
    <x v="1"/>
    <s v="Obesity"/>
    <s v="Prediabetes"/>
  </r>
  <r>
    <s v="Id1427"/>
    <n v="27.645"/>
    <n v="9.91"/>
    <s v="No"/>
    <x v="0"/>
    <x v="0"/>
    <n v="0"/>
    <x v="1"/>
    <s v="Over Weight"/>
    <s v="Diabetes"/>
  </r>
  <r>
    <s v="Id1428"/>
    <n v="26.41"/>
    <n v="11.4"/>
    <s v="No"/>
    <x v="0"/>
    <x v="0"/>
    <n v="0"/>
    <x v="1"/>
    <s v="Over Weight"/>
    <s v="Diabetes"/>
  </r>
  <r>
    <s v="Id1429"/>
    <n v="34.1"/>
    <n v="6.29"/>
    <s v="Yes"/>
    <x v="0"/>
    <x v="1"/>
    <n v="1"/>
    <x v="1"/>
    <s v="Obesity"/>
    <s v="Prediabetes"/>
  </r>
  <r>
    <s v="Id1430"/>
    <n v="17.3"/>
    <n v="9.2799999999999994"/>
    <s v="No"/>
    <x v="0"/>
    <x v="0"/>
    <n v="0"/>
    <x v="1"/>
    <s v="Under Weight"/>
    <s v="Diabetes"/>
  </r>
  <r>
    <s v="Id1431"/>
    <n v="35.020000000000003"/>
    <n v="4.78"/>
    <s v="No"/>
    <x v="0"/>
    <x v="1"/>
    <n v="1"/>
    <x v="1"/>
    <s v="Obesity"/>
    <s v="Normal"/>
  </r>
  <r>
    <s v="Id1432"/>
    <n v="37.1"/>
    <n v="8.8699999999999992"/>
    <s v="Yes"/>
    <x v="0"/>
    <x v="0"/>
    <n v="0"/>
    <x v="1"/>
    <s v="Obesity"/>
    <s v="Diabetes"/>
  </r>
  <r>
    <s v="Id1433"/>
    <n v="16.79"/>
    <n v="11.4"/>
    <s v="No"/>
    <x v="0"/>
    <x v="0"/>
    <n v="0"/>
    <x v="1"/>
    <s v="Under Weight"/>
    <s v="Diabetes"/>
  </r>
  <r>
    <s v="Id1434"/>
    <n v="31.635000000000002"/>
    <n v="9.1300000000000008"/>
    <s v="Yes"/>
    <x v="0"/>
    <x v="0"/>
    <n v="0"/>
    <x v="1"/>
    <s v="Obesity"/>
    <s v="Diabetes"/>
  </r>
  <r>
    <s v="Id1435"/>
    <n v="24.19"/>
    <n v="6.22"/>
    <s v="Yes"/>
    <x v="0"/>
    <x v="1"/>
    <n v="1"/>
    <x v="1"/>
    <s v="Healthy Weight"/>
    <s v="Prediabetes"/>
  </r>
  <r>
    <s v="Id1436"/>
    <n v="35.29"/>
    <n v="5.9"/>
    <s v="No"/>
    <x v="0"/>
    <x v="1"/>
    <n v="1"/>
    <x v="1"/>
    <s v="Obesity"/>
    <s v="Prediabetes"/>
  </r>
  <r>
    <s v="Id1437"/>
    <n v="35.299999999999997"/>
    <n v="4.45"/>
    <s v="No"/>
    <x v="0"/>
    <x v="0"/>
    <n v="0"/>
    <x v="1"/>
    <s v="Obesity"/>
    <s v="Normal"/>
  </r>
  <r>
    <s v="Id1438"/>
    <n v="35.64"/>
    <n v="6.17"/>
    <s v="No"/>
    <x v="0"/>
    <x v="1"/>
    <n v="1"/>
    <x v="1"/>
    <s v="Obesity"/>
    <s v="Prediabetes"/>
  </r>
  <r>
    <s v="Id1439"/>
    <n v="33.1"/>
    <n v="4.93"/>
    <s v="No"/>
    <x v="0"/>
    <x v="0"/>
    <n v="0"/>
    <x v="1"/>
    <s v="Obesity"/>
    <s v="Normal"/>
  </r>
  <r>
    <s v="Id1440"/>
    <n v="26.41"/>
    <n v="7.32"/>
    <s v="Yes"/>
    <x v="0"/>
    <x v="0"/>
    <n v="1"/>
    <x v="1"/>
    <s v="Over Weight"/>
    <s v="Diabetes"/>
  </r>
  <r>
    <s v="Id1441"/>
    <n v="29.9"/>
    <n v="5.27"/>
    <s v="No"/>
    <x v="0"/>
    <x v="1"/>
    <n v="1"/>
    <x v="1"/>
    <s v="Obesity"/>
    <s v="Normal"/>
  </r>
  <r>
    <s v="Id1442"/>
    <n v="25.24"/>
    <n v="5.82"/>
    <s v="No"/>
    <x v="0"/>
    <x v="0"/>
    <n v="1"/>
    <x v="1"/>
    <s v="Over Weight"/>
    <s v="Prediabetes"/>
  </r>
  <r>
    <s v="Id1443"/>
    <n v="25.08"/>
    <n v="5.8"/>
    <s v="No"/>
    <x v="0"/>
    <x v="1"/>
    <n v="1"/>
    <x v="1"/>
    <s v="Over Weight"/>
    <s v="Prediabetes"/>
  </r>
  <r>
    <s v="Id1444"/>
    <n v="29.164999999999999"/>
    <n v="4.87"/>
    <s v="No"/>
    <x v="1"/>
    <x v="0"/>
    <n v="1"/>
    <x v="1"/>
    <s v="Over Weight"/>
    <s v="Normal"/>
  </r>
  <r>
    <s v="Id1445"/>
    <n v="15.05"/>
    <n v="8.1199999999999992"/>
    <s v="No"/>
    <x v="0"/>
    <x v="0"/>
    <n v="0"/>
    <x v="1"/>
    <s v="Under Weight"/>
    <s v="Diabetes"/>
  </r>
  <r>
    <s v="Id1446"/>
    <n v="19.95"/>
    <n v="4.3600000000000003"/>
    <s v="No"/>
    <x v="0"/>
    <x v="0"/>
    <n v="2"/>
    <x v="1"/>
    <s v="Healthy Weight"/>
    <s v="Normal"/>
  </r>
  <r>
    <s v="Id1447"/>
    <n v="16.66"/>
    <n v="9.16"/>
    <s v="No"/>
    <x v="0"/>
    <x v="0"/>
    <n v="0"/>
    <x v="1"/>
    <s v="Under Weight"/>
    <s v="Diabetes"/>
  </r>
  <r>
    <s v="Id1448"/>
    <n v="16.62"/>
    <n v="9.14"/>
    <s v="No"/>
    <x v="0"/>
    <x v="0"/>
    <n v="0"/>
    <x v="1"/>
    <s v="Under Weight"/>
    <s v="Diabetes"/>
  </r>
  <r>
    <s v="Id1449"/>
    <n v="15.36"/>
    <n v="5.49"/>
    <s v="Yes"/>
    <x v="0"/>
    <x v="0"/>
    <n v="2"/>
    <x v="1"/>
    <s v="Under Weight"/>
    <s v="Normal"/>
  </r>
  <r>
    <s v="Id1450"/>
    <n v="27.74"/>
    <n v="5.96"/>
    <s v="Yes"/>
    <x v="0"/>
    <x v="0"/>
    <n v="0"/>
    <x v="1"/>
    <s v="Over Weight"/>
    <s v="Prediabetes"/>
  </r>
  <r>
    <s v="Id1451"/>
    <n v="22.44"/>
    <n v="4.62"/>
    <s v="Yes"/>
    <x v="0"/>
    <x v="0"/>
    <n v="0"/>
    <x v="1"/>
    <s v="Healthy Weight"/>
    <s v="Normal"/>
  </r>
  <r>
    <s v="Id1452"/>
    <n v="37.049999999999997"/>
    <n v="9.9600000000000009"/>
    <s v="Yes"/>
    <x v="0"/>
    <x v="0"/>
    <n v="0"/>
    <x v="1"/>
    <s v="Obesity"/>
    <s v="Diabetes"/>
  </r>
  <r>
    <s v="Id1453"/>
    <n v="22.95"/>
    <n v="10.53"/>
    <s v="No"/>
    <x v="0"/>
    <x v="0"/>
    <n v="2"/>
    <x v="1"/>
    <s v="Healthy Weight"/>
    <s v="Diabetes"/>
  </r>
  <r>
    <s v="Id1454"/>
    <n v="34.200000000000003"/>
    <n v="6.69"/>
    <s v="Yes"/>
    <x v="0"/>
    <x v="0"/>
    <n v="0"/>
    <x v="1"/>
    <s v="Obesity"/>
    <s v="Diabetes"/>
  </r>
  <r>
    <s v="Id1455"/>
    <n v="30.59"/>
    <n v="9.5500000000000007"/>
    <s v="Yes"/>
    <x v="0"/>
    <x v="0"/>
    <n v="0"/>
    <x v="1"/>
    <s v="Obesity"/>
    <s v="Diabetes"/>
  </r>
  <r>
    <s v="Id1456"/>
    <n v="25.51"/>
    <n v="6.05"/>
    <s v="No"/>
    <x v="0"/>
    <x v="0"/>
    <n v="0"/>
    <x v="1"/>
    <s v="Over Weight"/>
    <s v="Prediabetes"/>
  </r>
  <r>
    <s v="Id1457"/>
    <n v="29.04"/>
    <n v="10.56"/>
    <s v="Yes"/>
    <x v="0"/>
    <x v="0"/>
    <n v="1"/>
    <x v="1"/>
    <s v="Over Weight"/>
    <s v="Diabetes"/>
  </r>
  <r>
    <s v="Id1458"/>
    <n v="22.135000000000002"/>
    <n v="10.81"/>
    <s v="Yes"/>
    <x v="0"/>
    <x v="0"/>
    <n v="1"/>
    <x v="1"/>
    <s v="Healthy Weight"/>
    <s v="Diabetes"/>
  </r>
  <r>
    <s v="Id1459"/>
    <n v="21.375"/>
    <n v="4.32"/>
    <s v="No"/>
    <x v="0"/>
    <x v="0"/>
    <n v="0"/>
    <x v="1"/>
    <s v="Healthy Weight"/>
    <s v="Normal"/>
  </r>
  <r>
    <s v="Id1460"/>
    <n v="29.19"/>
    <n v="4.37"/>
    <s v="No"/>
    <x v="0"/>
    <x v="0"/>
    <n v="0"/>
    <x v="1"/>
    <s v="Over Weight"/>
    <s v="Normal"/>
  </r>
  <r>
    <s v="Id1461"/>
    <n v="31.92"/>
    <n v="4.8099999999999996"/>
    <s v="Yes"/>
    <x v="0"/>
    <x v="1"/>
    <n v="1"/>
    <x v="1"/>
    <s v="Obesity"/>
    <s v="Normal"/>
  </r>
  <r>
    <s v="Id1462"/>
    <n v="26.315000000000001"/>
    <n v="4.5599999999999996"/>
    <s v="Yes"/>
    <x v="0"/>
    <x v="1"/>
    <n v="1"/>
    <x v="1"/>
    <s v="Over Weight"/>
    <s v="Normal"/>
  </r>
  <r>
    <s v="Id1463"/>
    <n v="35.299999999999997"/>
    <n v="4.3899999999999997"/>
    <s v="No"/>
    <x v="0"/>
    <x v="0"/>
    <n v="0"/>
    <x v="1"/>
    <s v="Obesity"/>
    <s v="Normal"/>
  </r>
  <r>
    <s v="Id1464"/>
    <n v="18.91"/>
    <n v="11.44"/>
    <s v="No"/>
    <x v="0"/>
    <x v="0"/>
    <n v="0"/>
    <x v="1"/>
    <s v="Healthy Weight"/>
    <s v="Diabetes"/>
  </r>
  <r>
    <s v="Id1465"/>
    <n v="22.41"/>
    <n v="11.37"/>
    <s v="Yes"/>
    <x v="0"/>
    <x v="0"/>
    <n v="1"/>
    <x v="1"/>
    <s v="Healthy Weight"/>
    <s v="Diabetes"/>
  </r>
  <r>
    <s v="Id1466"/>
    <n v="22.704999999999998"/>
    <n v="6.14"/>
    <s v="No"/>
    <x v="0"/>
    <x v="0"/>
    <n v="0"/>
    <x v="1"/>
    <s v="Healthy Weight"/>
    <s v="Prediabetes"/>
  </r>
  <r>
    <s v="Id1467"/>
    <n v="37.18"/>
    <n v="4.8899999999999997"/>
    <s v="No"/>
    <x v="0"/>
    <x v="0"/>
    <n v="0"/>
    <x v="1"/>
    <s v="Obesity"/>
    <s v="Normal"/>
  </r>
  <r>
    <s v="Id1468"/>
    <n v="35.97"/>
    <n v="4.5999999999999996"/>
    <s v="No"/>
    <x v="0"/>
    <x v="0"/>
    <n v="0"/>
    <x v="1"/>
    <s v="Obesity"/>
    <s v="Normal"/>
  </r>
  <r>
    <s v="Id1469"/>
    <n v="35.799999999999997"/>
    <n v="4.42"/>
    <s v="No"/>
    <x v="0"/>
    <x v="0"/>
    <n v="0"/>
    <x v="1"/>
    <s v="Obesity"/>
    <s v="Normal"/>
  </r>
  <r>
    <s v="Id1470"/>
    <n v="28.31"/>
    <n v="7.48"/>
    <s v="Yes"/>
    <x v="0"/>
    <x v="0"/>
    <n v="0"/>
    <x v="1"/>
    <s v="Over Weight"/>
    <s v="Diabetes"/>
  </r>
  <r>
    <s v="Id1471"/>
    <n v="38.06"/>
    <n v="10.74"/>
    <s v="No"/>
    <x v="0"/>
    <x v="0"/>
    <n v="0"/>
    <x v="1"/>
    <s v="Obesity"/>
    <s v="Diabetes"/>
  </r>
  <r>
    <s v="Id1472"/>
    <n v="28"/>
    <n v="5.19"/>
    <s v="No"/>
    <x v="0"/>
    <x v="0"/>
    <n v="1"/>
    <x v="1"/>
    <s v="Over Weight"/>
    <s v="Normal"/>
  </r>
  <r>
    <s v="Id1473"/>
    <n v="34.32"/>
    <n v="9.17"/>
    <s v="No"/>
    <x v="0"/>
    <x v="0"/>
    <n v="0"/>
    <x v="1"/>
    <s v="Obesity"/>
    <s v="Diabetes"/>
  </r>
  <r>
    <s v="Id1474"/>
    <n v="22.3"/>
    <n v="4.95"/>
    <s v="Yes"/>
    <x v="0"/>
    <x v="0"/>
    <n v="0"/>
    <x v="1"/>
    <s v="Healthy Weight"/>
    <s v="Normal"/>
  </r>
  <r>
    <s v="Id1475"/>
    <n v="27.835000000000001"/>
    <n v="6.03"/>
    <s v="No"/>
    <x v="0"/>
    <x v="0"/>
    <n v="1"/>
    <x v="1"/>
    <s v="Over Weight"/>
    <s v="Prediabetes"/>
  </r>
  <r>
    <s v="Id1476"/>
    <n v="39.229999999999997"/>
    <n v="5.36"/>
    <s v="No"/>
    <x v="0"/>
    <x v="0"/>
    <n v="0"/>
    <x v="1"/>
    <s v="Obesity"/>
    <s v="Normal"/>
  </r>
  <r>
    <s v="Id1477"/>
    <n v="19.95"/>
    <n v="6.11"/>
    <s v="No"/>
    <x v="0"/>
    <x v="0"/>
    <n v="1"/>
    <x v="1"/>
    <s v="Healthy Weight"/>
    <s v="Prediabetes"/>
  </r>
  <r>
    <s v="Id1478"/>
    <n v="34.64"/>
    <n v="4.88"/>
    <s v="No"/>
    <x v="0"/>
    <x v="1"/>
    <n v="1"/>
    <x v="1"/>
    <s v="Obesity"/>
    <s v="Normal"/>
  </r>
  <r>
    <s v="Id1479"/>
    <n v="18.75"/>
    <n v="6.72"/>
    <s v="No"/>
    <x v="0"/>
    <x v="0"/>
    <n v="0"/>
    <x v="1"/>
    <s v="Healthy Weight"/>
    <s v="Diabetes"/>
  </r>
  <r>
    <s v="Id1480"/>
    <n v="26.48"/>
    <n v="4.2"/>
    <s v="No"/>
    <x v="0"/>
    <x v="0"/>
    <n v="1"/>
    <x v="1"/>
    <s v="Over Weight"/>
    <s v="Normal"/>
  </r>
  <r>
    <s v="Id1481"/>
    <n v="34.83"/>
    <n v="5.79"/>
    <s v="No"/>
    <x v="0"/>
    <x v="0"/>
    <n v="1"/>
    <x v="1"/>
    <s v="Obesity"/>
    <s v="Prediabetes"/>
  </r>
  <r>
    <s v="Id1482"/>
    <n v="25.46"/>
    <n v="4.29"/>
    <s v="No"/>
    <x v="0"/>
    <x v="0"/>
    <n v="0"/>
    <x v="1"/>
    <s v="Over Weight"/>
    <s v="Normal"/>
  </r>
  <r>
    <s v="Id1483"/>
    <n v="23.31"/>
    <n v="8.27"/>
    <s v="No"/>
    <x v="0"/>
    <x v="0"/>
    <n v="0"/>
    <x v="1"/>
    <s v="Healthy Weight"/>
    <s v="Diabetes"/>
  </r>
  <r>
    <s v="Id1484"/>
    <n v="29"/>
    <n v="4.5599999999999996"/>
    <s v="No"/>
    <x v="0"/>
    <x v="0"/>
    <n v="0"/>
    <x v="1"/>
    <s v="Over Weight"/>
    <s v="Normal"/>
  </r>
  <r>
    <s v="Id1485"/>
    <n v="32.869999999999997"/>
    <n v="5.33"/>
    <s v="No"/>
    <x v="0"/>
    <x v="0"/>
    <n v="0"/>
    <x v="1"/>
    <s v="Obesity"/>
    <s v="Normal"/>
  </r>
  <r>
    <s v="Id1486"/>
    <n v="26.18"/>
    <n v="5.63"/>
    <s v="No"/>
    <x v="0"/>
    <x v="0"/>
    <n v="0"/>
    <x v="1"/>
    <s v="Over Weight"/>
    <s v="Normal"/>
  </r>
  <r>
    <s v="Id1487"/>
    <n v="25.3"/>
    <n v="5.12"/>
    <s v="No"/>
    <x v="0"/>
    <x v="0"/>
    <n v="0"/>
    <x v="1"/>
    <s v="Over Weight"/>
    <s v="Normal"/>
  </r>
  <r>
    <s v="Id1488"/>
    <n v="36.94"/>
    <n v="5.15"/>
    <s v="Yes"/>
    <x v="0"/>
    <x v="0"/>
    <n v="1"/>
    <x v="1"/>
    <s v="Obesity"/>
    <s v="Normal"/>
  </r>
  <r>
    <s v="Id1489"/>
    <n v="22.86"/>
    <n v="7.5"/>
    <s v="No"/>
    <x v="0"/>
    <x v="0"/>
    <n v="0"/>
    <x v="1"/>
    <s v="Healthy Weight"/>
    <s v="Diabetes"/>
  </r>
  <r>
    <s v="Id1490"/>
    <n v="18.760000000000002"/>
    <n v="4.88"/>
    <s v="Yes"/>
    <x v="0"/>
    <x v="1"/>
    <n v="1"/>
    <x v="1"/>
    <s v="Healthy Weight"/>
    <s v="Normal"/>
  </r>
  <r>
    <s v="Id1491"/>
    <n v="24.36"/>
    <n v="5.57"/>
    <s v="No"/>
    <x v="0"/>
    <x v="0"/>
    <n v="0"/>
    <x v="1"/>
    <s v="Healthy Weight"/>
    <s v="Normal"/>
  </r>
  <r>
    <s v="Id1492"/>
    <n v="32.299999999999997"/>
    <n v="5.31"/>
    <s v="No"/>
    <x v="0"/>
    <x v="0"/>
    <n v="0"/>
    <x v="1"/>
    <s v="Obesity"/>
    <s v="Normal"/>
  </r>
  <r>
    <s v="Id1493"/>
    <n v="22.704999999999998"/>
    <n v="4.57"/>
    <s v="Yes"/>
    <x v="0"/>
    <x v="0"/>
    <n v="0"/>
    <x v="1"/>
    <s v="Healthy Weight"/>
    <s v="Normal"/>
  </r>
  <r>
    <s v="Id1494"/>
    <n v="21.79"/>
    <n v="8.6999999999999993"/>
    <s v="Yes"/>
    <x v="0"/>
    <x v="0"/>
    <n v="1"/>
    <x v="1"/>
    <s v="Healthy Weight"/>
    <s v="Diabetes"/>
  </r>
  <r>
    <s v="Id1495"/>
    <n v="24.52"/>
    <n v="4.76"/>
    <s v="No"/>
    <x v="0"/>
    <x v="0"/>
    <n v="0"/>
    <x v="1"/>
    <s v="Healthy Weight"/>
    <s v="Normal"/>
  </r>
  <r>
    <s v="Id1496"/>
    <n v="39.520000000000003"/>
    <n v="11.81"/>
    <s v="No"/>
    <x v="0"/>
    <x v="0"/>
    <n v="0"/>
    <x v="1"/>
    <s v="Obesity"/>
    <s v="Diabetes"/>
  </r>
  <r>
    <s v="Id1497"/>
    <n v="24.49"/>
    <n v="4.67"/>
    <s v="No"/>
    <x v="0"/>
    <x v="0"/>
    <n v="0"/>
    <x v="1"/>
    <s v="Healthy Weight"/>
    <s v="Normal"/>
  </r>
  <r>
    <s v="Id1498"/>
    <n v="26.315000000000001"/>
    <n v="6.02"/>
    <s v="No"/>
    <x v="0"/>
    <x v="0"/>
    <n v="0"/>
    <x v="1"/>
    <s v="Over Weight"/>
    <s v="Prediabetes"/>
  </r>
  <r>
    <s v="Id1499"/>
    <n v="22.58"/>
    <n v="7.46"/>
    <s v="No"/>
    <x v="0"/>
    <x v="0"/>
    <n v="0"/>
    <x v="1"/>
    <s v="Healthy Weight"/>
    <s v="Diabetes"/>
  </r>
  <r>
    <s v="Id1500"/>
    <n v="19.475000000000001"/>
    <n v="4.74"/>
    <s v="No"/>
    <x v="0"/>
    <x v="0"/>
    <n v="1"/>
    <x v="1"/>
    <s v="Healthy Weight"/>
    <s v="Normal"/>
  </r>
  <r>
    <s v="Id1501"/>
    <n v="26.33"/>
    <n v="4.79"/>
    <s v="No"/>
    <x v="0"/>
    <x v="0"/>
    <n v="0"/>
    <x v="1"/>
    <s v="Over Weight"/>
    <s v="Normal"/>
  </r>
  <r>
    <s v="Id1502"/>
    <n v="17.29"/>
    <n v="5.35"/>
    <s v="Yes"/>
    <x v="0"/>
    <x v="0"/>
    <n v="0"/>
    <x v="1"/>
    <s v="Under Weight"/>
    <s v="Normal"/>
  </r>
  <r>
    <s v="Id1503"/>
    <n v="42.88"/>
    <n v="4.87"/>
    <s v="No"/>
    <x v="1"/>
    <x v="0"/>
    <n v="1"/>
    <x v="1"/>
    <s v="Obesity"/>
    <s v="Normal"/>
  </r>
  <r>
    <s v="Id1504"/>
    <n v="32.200000000000003"/>
    <n v="10.09"/>
    <s v="Yes"/>
    <x v="0"/>
    <x v="0"/>
    <n v="0"/>
    <x v="1"/>
    <s v="Obesity"/>
    <s v="Diabetes"/>
  </r>
  <r>
    <s v="Id1505"/>
    <n v="18.75"/>
    <n v="5.47"/>
    <s v="Yes"/>
    <x v="0"/>
    <x v="1"/>
    <n v="1"/>
    <x v="1"/>
    <s v="Healthy Weight"/>
    <s v="Normal"/>
  </r>
  <r>
    <s v="Id1506"/>
    <n v="22.36"/>
    <n v="8.6"/>
    <s v="No"/>
    <x v="0"/>
    <x v="0"/>
    <n v="0"/>
    <x v="1"/>
    <s v="Healthy Weight"/>
    <s v="Diabetes"/>
  </r>
  <r>
    <s v="Id1507"/>
    <n v="23.94"/>
    <n v="10.74"/>
    <s v="Yes"/>
    <x v="0"/>
    <x v="0"/>
    <n v="0"/>
    <x v="1"/>
    <s v="Healthy Weight"/>
    <s v="Diabetes"/>
  </r>
  <r>
    <s v="Id1508"/>
    <n v="30.1"/>
    <n v="4.3899999999999997"/>
    <s v="No"/>
    <x v="0"/>
    <x v="1"/>
    <n v="1"/>
    <x v="1"/>
    <s v="Obesity"/>
    <s v="Normal"/>
  </r>
  <r>
    <s v="Id1509"/>
    <n v="21.93"/>
    <n v="6.3"/>
    <s v="No"/>
    <x v="0"/>
    <x v="0"/>
    <n v="0"/>
    <x v="1"/>
    <s v="Healthy Weight"/>
    <s v="Prediabetes"/>
  </r>
  <r>
    <s v="Id1510"/>
    <n v="39.75"/>
    <n v="5.41"/>
    <s v="No"/>
    <x v="1"/>
    <x v="0"/>
    <n v="1"/>
    <x v="1"/>
    <s v="Obesity"/>
    <s v="Normal"/>
  </r>
  <r>
    <s v="Id1511"/>
    <n v="26.03"/>
    <n v="4.47"/>
    <s v="No"/>
    <x v="0"/>
    <x v="1"/>
    <n v="1"/>
    <x v="1"/>
    <s v="Over Weight"/>
    <s v="Normal"/>
  </r>
  <r>
    <s v="Id1512"/>
    <n v="34.51"/>
    <n v="6.26"/>
    <s v="No"/>
    <x v="0"/>
    <x v="0"/>
    <n v="0"/>
    <x v="1"/>
    <s v="Obesity"/>
    <s v="Prediabetes"/>
  </r>
  <r>
    <s v="Id1513"/>
    <n v="19.32"/>
    <n v="11.58"/>
    <s v="Yes"/>
    <x v="0"/>
    <x v="0"/>
    <n v="1"/>
    <x v="1"/>
    <s v="Healthy Weight"/>
    <s v="Diabetes"/>
  </r>
  <r>
    <s v="Id1514"/>
    <n v="28.5"/>
    <n v="4.3600000000000003"/>
    <s v="No"/>
    <x v="0"/>
    <x v="0"/>
    <n v="0"/>
    <x v="1"/>
    <s v="Over Weight"/>
    <s v="Normal"/>
  </r>
  <r>
    <s v="Id1515"/>
    <n v="30.875"/>
    <n v="4.1399999999999997"/>
    <s v="Yes"/>
    <x v="0"/>
    <x v="0"/>
    <n v="0"/>
    <x v="1"/>
    <s v="Obesity"/>
    <s v="Normal"/>
  </r>
  <r>
    <s v="Id1516"/>
    <n v="24.02"/>
    <n v="4.38"/>
    <s v="No"/>
    <x v="0"/>
    <x v="0"/>
    <n v="0"/>
    <x v="1"/>
    <s v="Healthy Weight"/>
    <s v="Normal"/>
  </r>
  <r>
    <s v="Id1517"/>
    <n v="36.08"/>
    <n v="11.61"/>
    <s v="Yes"/>
    <x v="0"/>
    <x v="0"/>
    <n v="0"/>
    <x v="1"/>
    <s v="Obesity"/>
    <s v="Diabetes"/>
  </r>
  <r>
    <s v="Id1518"/>
    <n v="32.200000000000003"/>
    <n v="10.59"/>
    <s v="Yes"/>
    <x v="0"/>
    <x v="0"/>
    <n v="0"/>
    <x v="1"/>
    <s v="Obesity"/>
    <s v="Diabetes"/>
  </r>
  <r>
    <s v="Id1519"/>
    <n v="28.05"/>
    <n v="11.85"/>
    <s v="Yes"/>
    <x v="0"/>
    <x v="0"/>
    <n v="0"/>
    <x v="1"/>
    <s v="Over Weight"/>
    <s v="Diabetes"/>
  </r>
  <r>
    <s v="Id1520"/>
    <n v="19"/>
    <n v="5.46"/>
    <s v="Yes"/>
    <x v="0"/>
    <x v="0"/>
    <n v="1"/>
    <x v="1"/>
    <s v="Healthy Weight"/>
    <s v="Normal"/>
  </r>
  <r>
    <s v="Id1521"/>
    <n v="16.13"/>
    <n v="4.54"/>
    <s v="Yes"/>
    <x v="0"/>
    <x v="0"/>
    <n v="2"/>
    <x v="1"/>
    <s v="Under Weight"/>
    <s v="Normal"/>
  </r>
  <r>
    <s v="Id1522"/>
    <n v="18.77"/>
    <n v="11.98"/>
    <s v="Yes"/>
    <x v="0"/>
    <x v="0"/>
    <n v="2"/>
    <x v="1"/>
    <s v="Healthy Weight"/>
    <s v="Diabetes"/>
  </r>
  <r>
    <s v="Id1523"/>
    <n v="28.88"/>
    <n v="6.59"/>
    <s v="Yes"/>
    <x v="0"/>
    <x v="0"/>
    <n v="1"/>
    <x v="1"/>
    <s v="Over Weight"/>
    <s v="Diabetes"/>
  </r>
  <r>
    <s v="Id1524"/>
    <n v="27.55"/>
    <n v="10.83"/>
    <s v="Yes"/>
    <x v="0"/>
    <x v="0"/>
    <n v="1"/>
    <x v="1"/>
    <s v="Over Weight"/>
    <s v="Diabetes"/>
  </r>
  <r>
    <s v="Id1525"/>
    <n v="15.6"/>
    <n v="8.6"/>
    <s v="No"/>
    <x v="0"/>
    <x v="0"/>
    <n v="0"/>
    <x v="1"/>
    <s v="Under Weight"/>
    <s v="Diabetes"/>
  </r>
  <r>
    <s v="Id1526"/>
    <n v="21.99"/>
    <n v="11.17"/>
    <s v="No"/>
    <x v="0"/>
    <x v="0"/>
    <n v="0"/>
    <x v="1"/>
    <s v="Healthy Weight"/>
    <s v="Diabetes"/>
  </r>
  <r>
    <s v="Id1527"/>
    <n v="34.85"/>
    <n v="5.75"/>
    <s v="No"/>
    <x v="0"/>
    <x v="0"/>
    <n v="0"/>
    <x v="1"/>
    <s v="Obesity"/>
    <s v="Prediabetes"/>
  </r>
  <r>
    <s v="Id1528"/>
    <n v="24.51"/>
    <n v="4.83"/>
    <s v="Yes"/>
    <x v="0"/>
    <x v="1"/>
    <n v="1"/>
    <x v="1"/>
    <s v="Healthy Weight"/>
    <s v="Normal"/>
  </r>
  <r>
    <s v="Id1529"/>
    <n v="19.399999999999999"/>
    <n v="11.93"/>
    <s v="No"/>
    <x v="0"/>
    <x v="0"/>
    <n v="0"/>
    <x v="1"/>
    <s v="Healthy Weight"/>
    <s v="Diabetes"/>
  </r>
  <r>
    <s v="Id1530"/>
    <n v="15.1"/>
    <n v="8.41"/>
    <s v="No"/>
    <x v="0"/>
    <x v="0"/>
    <n v="0"/>
    <x v="1"/>
    <s v="Under Weight"/>
    <s v="Diabetes"/>
  </r>
  <r>
    <s v="Id1531"/>
    <n v="23.37"/>
    <n v="5.59"/>
    <s v="Yes"/>
    <x v="0"/>
    <x v="0"/>
    <n v="0"/>
    <x v="1"/>
    <s v="Healthy Weight"/>
    <s v="Normal"/>
  </r>
  <r>
    <s v="Id1532"/>
    <n v="42.4"/>
    <n v="4.0599999999999996"/>
    <s v="No"/>
    <x v="0"/>
    <x v="0"/>
    <n v="0"/>
    <x v="1"/>
    <s v="Obesity"/>
    <s v="Normal"/>
  </r>
  <r>
    <s v="Id1533"/>
    <n v="28.405000000000001"/>
    <n v="7.02"/>
    <s v="Yes"/>
    <x v="0"/>
    <x v="0"/>
    <n v="0"/>
    <x v="1"/>
    <s v="Over Weight"/>
    <s v="Diabetes"/>
  </r>
  <r>
    <s v="Id1534"/>
    <n v="23.4"/>
    <n v="4.47"/>
    <s v="No"/>
    <x v="0"/>
    <x v="0"/>
    <n v="0"/>
    <x v="1"/>
    <s v="Healthy Weight"/>
    <s v="Normal"/>
  </r>
  <r>
    <s v="Id1535"/>
    <n v="33.44"/>
    <n v="4.54"/>
    <s v="No"/>
    <x v="0"/>
    <x v="0"/>
    <n v="0"/>
    <x v="1"/>
    <s v="Obesity"/>
    <s v="Normal"/>
  </r>
  <r>
    <s v="Id1536"/>
    <n v="21.12"/>
    <n v="4.99"/>
    <s v="No"/>
    <x v="0"/>
    <x v="0"/>
    <n v="1"/>
    <x v="1"/>
    <s v="Healthy Weight"/>
    <s v="Normal"/>
  </r>
  <r>
    <s v="Id1537"/>
    <n v="18.48"/>
    <n v="10.84"/>
    <s v="Yes"/>
    <x v="0"/>
    <x v="0"/>
    <n v="2"/>
    <x v="1"/>
    <s v="Under Weight"/>
    <s v="Diabetes"/>
  </r>
  <r>
    <s v="Id1538"/>
    <n v="16.815000000000001"/>
    <n v="5.63"/>
    <s v="No"/>
    <x v="0"/>
    <x v="0"/>
    <n v="1"/>
    <x v="1"/>
    <s v="Under Weight"/>
    <s v="Normal"/>
  </r>
  <r>
    <s v="Id1539"/>
    <n v="26.72"/>
    <n v="4.1399999999999997"/>
    <s v="No"/>
    <x v="0"/>
    <x v="0"/>
    <n v="0"/>
    <x v="1"/>
    <s v="Over Weight"/>
    <s v="Normal"/>
  </r>
  <r>
    <s v="Id1540"/>
    <n v="41.42"/>
    <n v="5.17"/>
    <s v="No"/>
    <x v="0"/>
    <x v="1"/>
    <n v="1"/>
    <x v="1"/>
    <s v="Obesity"/>
    <s v="Normal"/>
  </r>
  <r>
    <s v="Id1541"/>
    <n v="20.69"/>
    <n v="6.93"/>
    <s v="No"/>
    <x v="0"/>
    <x v="0"/>
    <n v="2"/>
    <x v="1"/>
    <s v="Healthy Weight"/>
    <s v="Diabetes"/>
  </r>
  <r>
    <s v="Id1542"/>
    <n v="41.23"/>
    <n v="4.24"/>
    <s v="No"/>
    <x v="0"/>
    <x v="0"/>
    <n v="0"/>
    <x v="1"/>
    <s v="Obesity"/>
    <s v="Normal"/>
  </r>
  <r>
    <s v="Id1543"/>
    <n v="29.9"/>
    <n v="5.91"/>
    <s v="No"/>
    <x v="0"/>
    <x v="0"/>
    <n v="0"/>
    <x v="1"/>
    <s v="Obesity"/>
    <s v="Prediabetes"/>
  </r>
  <r>
    <s v="Id1544"/>
    <n v="34.104999999999997"/>
    <n v="5.93"/>
    <s v="No"/>
    <x v="0"/>
    <x v="0"/>
    <n v="0"/>
    <x v="1"/>
    <s v="Obesity"/>
    <s v="Prediabetes"/>
  </r>
  <r>
    <s v="Id1545"/>
    <n v="24.97"/>
    <n v="5.66"/>
    <s v="No"/>
    <x v="0"/>
    <x v="0"/>
    <n v="0"/>
    <x v="1"/>
    <s v="Over Weight"/>
    <s v="Normal"/>
  </r>
  <r>
    <s v="Id1546"/>
    <n v="34.799999999999997"/>
    <n v="4.1900000000000004"/>
    <s v="No"/>
    <x v="0"/>
    <x v="0"/>
    <n v="1"/>
    <x v="1"/>
    <s v="Obesity"/>
    <s v="Normal"/>
  </r>
  <r>
    <s v="Id1547"/>
    <n v="32.965000000000003"/>
    <n v="9.2100000000000009"/>
    <s v="Yes"/>
    <x v="0"/>
    <x v="0"/>
    <n v="0"/>
    <x v="1"/>
    <s v="Obesity"/>
    <s v="Diabetes"/>
  </r>
  <r>
    <s v="Id1548"/>
    <n v="27.265000000000001"/>
    <n v="5.51"/>
    <s v="No"/>
    <x v="0"/>
    <x v="0"/>
    <n v="1"/>
    <x v="1"/>
    <s v="Over Weight"/>
    <s v="Normal"/>
  </r>
  <r>
    <s v="Id1549"/>
    <n v="17.059999999999999"/>
    <n v="8.5"/>
    <s v="No"/>
    <x v="0"/>
    <x v="0"/>
    <n v="0"/>
    <x v="1"/>
    <s v="Under Weight"/>
    <s v="Diabetes"/>
  </r>
  <r>
    <s v="Id1550"/>
    <n v="36.29"/>
    <n v="6.23"/>
    <s v="No"/>
    <x v="0"/>
    <x v="0"/>
    <n v="0"/>
    <x v="1"/>
    <s v="Obesity"/>
    <s v="Prediabetes"/>
  </r>
  <r>
    <s v="Id1551"/>
    <n v="28.594999999999999"/>
    <n v="8.5299999999999994"/>
    <s v="Yes"/>
    <x v="0"/>
    <x v="0"/>
    <n v="1"/>
    <x v="1"/>
    <s v="Over Weight"/>
    <s v="Diabetes"/>
  </r>
  <r>
    <s v="Id1552"/>
    <n v="17.8"/>
    <n v="5.75"/>
    <s v="Yes"/>
    <x v="0"/>
    <x v="1"/>
    <n v="1"/>
    <x v="1"/>
    <s v="Under Weight"/>
    <s v="Prediabetes"/>
  </r>
  <r>
    <s v="Id1553"/>
    <n v="21.4"/>
    <n v="5.6"/>
    <s v="No"/>
    <x v="0"/>
    <x v="0"/>
    <n v="0"/>
    <x v="1"/>
    <s v="Healthy Weight"/>
    <s v="Normal"/>
  </r>
  <r>
    <s v="Id1554"/>
    <n v="23.01"/>
    <n v="4.68"/>
    <s v="No"/>
    <x v="0"/>
    <x v="0"/>
    <n v="0"/>
    <x v="1"/>
    <s v="Healthy Weight"/>
    <s v="Normal"/>
  </r>
  <r>
    <s v="Id1555"/>
    <n v="19.86"/>
    <n v="5.62"/>
    <s v="Yes"/>
    <x v="0"/>
    <x v="0"/>
    <n v="0"/>
    <x v="1"/>
    <s v="Healthy Weight"/>
    <s v="Normal"/>
  </r>
  <r>
    <s v="Id1556"/>
    <n v="33.58"/>
    <n v="5.08"/>
    <s v="No"/>
    <x v="0"/>
    <x v="0"/>
    <n v="0"/>
    <x v="1"/>
    <s v="Obesity"/>
    <s v="Normal"/>
  </r>
  <r>
    <s v="Id1557"/>
    <n v="29.81"/>
    <n v="5.28"/>
    <s v="No"/>
    <x v="0"/>
    <x v="0"/>
    <n v="0"/>
    <x v="1"/>
    <s v="Over Weight"/>
    <s v="Normal"/>
  </r>
  <r>
    <s v="Id1558"/>
    <n v="27.4"/>
    <n v="4.6100000000000003"/>
    <s v="No"/>
    <x v="0"/>
    <x v="0"/>
    <n v="0"/>
    <x v="1"/>
    <s v="Over Weight"/>
    <s v="Normal"/>
  </r>
  <r>
    <s v="Id1559"/>
    <n v="17.98"/>
    <n v="6.57"/>
    <s v="Yes"/>
    <x v="0"/>
    <x v="0"/>
    <n v="2"/>
    <x v="1"/>
    <s v="Under Weight"/>
    <s v="Diabetes"/>
  </r>
  <r>
    <s v="Id1560"/>
    <n v="37.9"/>
    <n v="5.83"/>
    <s v="No"/>
    <x v="0"/>
    <x v="0"/>
    <n v="0"/>
    <x v="1"/>
    <s v="Obesity"/>
    <s v="Prediabetes"/>
  </r>
  <r>
    <s v="Id1561"/>
    <n v="25.27"/>
    <n v="6.98"/>
    <s v="Yes"/>
    <x v="0"/>
    <x v="0"/>
    <n v="0"/>
    <x v="1"/>
    <s v="Over Weight"/>
    <s v="Diabetes"/>
  </r>
  <r>
    <s v="Id1562"/>
    <n v="29.26"/>
    <n v="4.03"/>
    <s v="No"/>
    <x v="0"/>
    <x v="0"/>
    <n v="1"/>
    <x v="1"/>
    <s v="Over Weight"/>
    <s v="Normal"/>
  </r>
  <r>
    <s v="Id1563"/>
    <n v="27.835000000000001"/>
    <n v="4.5599999999999996"/>
    <s v="No"/>
    <x v="0"/>
    <x v="0"/>
    <n v="1"/>
    <x v="1"/>
    <s v="Over Weight"/>
    <s v="Normal"/>
  </r>
  <r>
    <s v="Id1564"/>
    <n v="46.53"/>
    <n v="5.38"/>
    <s v="Yes"/>
    <x v="0"/>
    <x v="0"/>
    <n v="0"/>
    <x v="1"/>
    <s v="Obesity"/>
    <s v="Normal"/>
  </r>
  <r>
    <s v="Id1565"/>
    <n v="20.58"/>
    <n v="11.04"/>
    <s v="Yes"/>
    <x v="0"/>
    <x v="0"/>
    <n v="1"/>
    <x v="1"/>
    <s v="Healthy Weight"/>
    <s v="Diabetes"/>
  </r>
  <r>
    <s v="Id1566"/>
    <n v="19.53"/>
    <n v="6.09"/>
    <s v="Yes"/>
    <x v="0"/>
    <x v="0"/>
    <n v="0"/>
    <x v="1"/>
    <s v="Healthy Weight"/>
    <s v="Prediabetes"/>
  </r>
  <r>
    <s v="Id1567"/>
    <n v="27.7"/>
    <n v="4.71"/>
    <s v="No"/>
    <x v="0"/>
    <x v="0"/>
    <n v="1"/>
    <x v="1"/>
    <s v="Over Weight"/>
    <s v="Normal"/>
  </r>
  <r>
    <s v="Id1568"/>
    <n v="18.920000000000002"/>
    <n v="8.18"/>
    <s v="No"/>
    <x v="0"/>
    <x v="0"/>
    <n v="0"/>
    <x v="1"/>
    <s v="Healthy Weight"/>
    <s v="Diabetes"/>
  </r>
  <r>
    <s v="Id1569"/>
    <n v="17.760000000000002"/>
    <n v="11.18"/>
    <s v="Yes"/>
    <x v="0"/>
    <x v="0"/>
    <n v="2"/>
    <x v="1"/>
    <s v="Under Weight"/>
    <s v="Diabetes"/>
  </r>
  <r>
    <s v="Id1570"/>
    <n v="29.83"/>
    <n v="5.03"/>
    <s v="Yes"/>
    <x v="0"/>
    <x v="0"/>
    <n v="0"/>
    <x v="1"/>
    <s v="Over Weight"/>
    <s v="Normal"/>
  </r>
  <r>
    <s v="Id1571"/>
    <n v="23.465"/>
    <n v="5.56"/>
    <s v="No"/>
    <x v="0"/>
    <x v="0"/>
    <n v="1"/>
    <x v="1"/>
    <s v="Healthy Weight"/>
    <s v="Normal"/>
  </r>
  <r>
    <s v="Id1572"/>
    <n v="29.355"/>
    <n v="4.33"/>
    <s v="No"/>
    <x v="0"/>
    <x v="0"/>
    <n v="0"/>
    <x v="1"/>
    <s v="Over Weight"/>
    <s v="Normal"/>
  </r>
  <r>
    <s v="Id1573"/>
    <n v="35.49"/>
    <n v="5.21"/>
    <s v="Yes"/>
    <x v="0"/>
    <x v="1"/>
    <n v="1"/>
    <x v="1"/>
    <s v="Obesity"/>
    <s v="Normal"/>
  </r>
  <r>
    <s v="Id1574"/>
    <n v="26.315000000000001"/>
    <n v="5.89"/>
    <s v="No"/>
    <x v="0"/>
    <x v="0"/>
    <n v="0"/>
    <x v="1"/>
    <s v="Over Weight"/>
    <s v="Prediabetes"/>
  </r>
  <r>
    <s v="Id1575"/>
    <n v="19.79"/>
    <n v="4.8099999999999996"/>
    <s v="Yes"/>
    <x v="0"/>
    <x v="0"/>
    <n v="0"/>
    <x v="1"/>
    <s v="Healthy Weight"/>
    <s v="Normal"/>
  </r>
  <r>
    <s v="Id1576"/>
    <n v="40.564999999999998"/>
    <n v="5.66"/>
    <s v="No"/>
    <x v="0"/>
    <x v="0"/>
    <n v="1"/>
    <x v="1"/>
    <s v="Obesity"/>
    <s v="Normal"/>
  </r>
  <r>
    <s v="Id1577"/>
    <n v="18.03"/>
    <n v="10.66"/>
    <s v="Yes"/>
    <x v="0"/>
    <x v="0"/>
    <n v="2"/>
    <x v="1"/>
    <s v="Under Weight"/>
    <s v="Diabetes"/>
  </r>
  <r>
    <s v="Id1578"/>
    <n v="34.65"/>
    <n v="5.98"/>
    <s v="Yes"/>
    <x v="0"/>
    <x v="0"/>
    <n v="0"/>
    <x v="1"/>
    <s v="Obesity"/>
    <s v="Prediabetes"/>
  </r>
  <r>
    <s v="Id1579"/>
    <n v="42.94"/>
    <n v="4.34"/>
    <s v="No"/>
    <x v="0"/>
    <x v="0"/>
    <n v="0"/>
    <x v="1"/>
    <s v="Obesity"/>
    <s v="Normal"/>
  </r>
  <r>
    <s v="Id1580"/>
    <n v="31.254999999999999"/>
    <n v="5.17"/>
    <s v="No"/>
    <x v="0"/>
    <x v="0"/>
    <n v="0"/>
    <x v="1"/>
    <s v="Obesity"/>
    <s v="Normal"/>
  </r>
  <r>
    <s v="Id1581"/>
    <n v="45.43"/>
    <n v="4.2300000000000004"/>
    <s v="Yes"/>
    <x v="0"/>
    <x v="1"/>
    <n v="1"/>
    <x v="1"/>
    <s v="Obesity"/>
    <s v="Normal"/>
  </r>
  <r>
    <s v="Id1582"/>
    <n v="32.340000000000003"/>
    <n v="4.88"/>
    <s v="Yes"/>
    <x v="0"/>
    <x v="1"/>
    <n v="1"/>
    <x v="1"/>
    <s v="Obesity"/>
    <s v="Normal"/>
  </r>
  <r>
    <s v="Id1583"/>
    <n v="25.46"/>
    <n v="9.7100000000000009"/>
    <s v="Yes"/>
    <x v="0"/>
    <x v="0"/>
    <n v="1"/>
    <x v="1"/>
    <s v="Over Weight"/>
    <s v="Diabetes"/>
  </r>
  <r>
    <s v="Id1584"/>
    <n v="37.145000000000003"/>
    <n v="5.32"/>
    <s v="No"/>
    <x v="0"/>
    <x v="0"/>
    <n v="0"/>
    <x v="1"/>
    <s v="Obesity"/>
    <s v="Normal"/>
  </r>
  <r>
    <s v="Id1585"/>
    <n v="30.8"/>
    <n v="5.83"/>
    <s v="Yes"/>
    <x v="0"/>
    <x v="0"/>
    <n v="0"/>
    <x v="1"/>
    <s v="Obesity"/>
    <s v="Prediabetes"/>
  </r>
  <r>
    <s v="Id1586"/>
    <n v="29.5"/>
    <n v="5.54"/>
    <s v="Yes"/>
    <x v="0"/>
    <x v="0"/>
    <n v="0"/>
    <x v="1"/>
    <s v="Over Weight"/>
    <s v="Normal"/>
  </r>
  <r>
    <s v="Id1587"/>
    <n v="43.39"/>
    <n v="5.85"/>
    <s v="No"/>
    <x v="1"/>
    <x v="0"/>
    <n v="1"/>
    <x v="1"/>
    <s v="Obesity"/>
    <s v="Prediabetes"/>
  </r>
  <r>
    <s v="Id1588"/>
    <n v="15.08"/>
    <n v="4.8499999999999996"/>
    <s v="Yes"/>
    <x v="0"/>
    <x v="1"/>
    <n v="1"/>
    <x v="1"/>
    <s v="Under Weight"/>
    <s v="Normal"/>
  </r>
  <r>
    <s v="Id1589"/>
    <n v="20.48"/>
    <n v="11.09"/>
    <s v="No"/>
    <x v="0"/>
    <x v="0"/>
    <n v="0"/>
    <x v="1"/>
    <s v="Healthy Weight"/>
    <s v="Diabetes"/>
  </r>
  <r>
    <s v="Id1590"/>
    <n v="34.450000000000003"/>
    <n v="5.58"/>
    <s v="Yes"/>
    <x v="0"/>
    <x v="0"/>
    <n v="0"/>
    <x v="1"/>
    <s v="Obesity"/>
    <s v="Normal"/>
  </r>
  <r>
    <s v="Id1591"/>
    <n v="34.21"/>
    <n v="9.7200000000000006"/>
    <s v="Yes"/>
    <x v="0"/>
    <x v="0"/>
    <n v="0"/>
    <x v="1"/>
    <s v="Obesity"/>
    <s v="Diabetes"/>
  </r>
  <r>
    <s v="Id1592"/>
    <n v="28.8"/>
    <n v="11.41"/>
    <s v="Yes"/>
    <x v="0"/>
    <x v="0"/>
    <n v="0"/>
    <x v="1"/>
    <s v="Over Weight"/>
    <s v="Diabetes"/>
  </r>
  <r>
    <s v="Id1593"/>
    <n v="31.74"/>
    <n v="4.46"/>
    <s v="No"/>
    <x v="0"/>
    <x v="1"/>
    <n v="1"/>
    <x v="1"/>
    <s v="Obesity"/>
    <s v="Normal"/>
  </r>
  <r>
    <s v="Id1594"/>
    <n v="21.78"/>
    <n v="9.31"/>
    <s v="Yes"/>
    <x v="0"/>
    <x v="0"/>
    <n v="0"/>
    <x v="1"/>
    <s v="Healthy Weight"/>
    <s v="Diabetes"/>
  </r>
  <r>
    <s v="Id1595"/>
    <n v="23.75"/>
    <n v="5.03"/>
    <s v="No"/>
    <x v="0"/>
    <x v="0"/>
    <n v="1"/>
    <x v="1"/>
    <s v="Healthy Weight"/>
    <s v="Normal"/>
  </r>
  <r>
    <s v="Id1596"/>
    <n v="33.21"/>
    <n v="5.07"/>
    <s v="Yes"/>
    <x v="0"/>
    <x v="0"/>
    <n v="1"/>
    <x v="1"/>
    <s v="Obesity"/>
    <s v="Normal"/>
  </r>
  <r>
    <s v="Id1597"/>
    <n v="17.7"/>
    <n v="10.42"/>
    <s v="Yes"/>
    <x v="0"/>
    <x v="0"/>
    <n v="2"/>
    <x v="1"/>
    <s v="Under Weight"/>
    <s v="Diabetes"/>
  </r>
  <r>
    <s v="Id1598"/>
    <n v="17.2"/>
    <n v="6.45"/>
    <s v="No"/>
    <x v="0"/>
    <x v="0"/>
    <n v="2"/>
    <x v="1"/>
    <s v="Under Weight"/>
    <s v="Diabetes"/>
  </r>
  <r>
    <s v="Id1599"/>
    <n v="19.21"/>
    <n v="5.52"/>
    <s v="No"/>
    <x v="0"/>
    <x v="0"/>
    <n v="2"/>
    <x v="1"/>
    <s v="Healthy Weight"/>
    <s v="Normal"/>
  </r>
  <r>
    <s v="Id1600"/>
    <n v="23.2"/>
    <n v="4.41"/>
    <s v="No"/>
    <x v="0"/>
    <x v="1"/>
    <n v="1"/>
    <x v="1"/>
    <s v="Healthy Weight"/>
    <s v="Normal"/>
  </r>
  <r>
    <s v="Id1601"/>
    <n v="32.5"/>
    <n v="4.6900000000000004"/>
    <s v="Yes"/>
    <x v="0"/>
    <x v="1"/>
    <n v="1"/>
    <x v="1"/>
    <s v="Obesity"/>
    <s v="Normal"/>
  </r>
  <r>
    <s v="Id1602"/>
    <n v="20.9"/>
    <n v="6.94"/>
    <s v="No"/>
    <x v="0"/>
    <x v="0"/>
    <n v="0"/>
    <x v="1"/>
    <s v="Healthy Weight"/>
    <s v="Diabetes"/>
  </r>
  <r>
    <s v="Id1603"/>
    <n v="19.11"/>
    <n v="4.3499999999999996"/>
    <s v="No"/>
    <x v="0"/>
    <x v="0"/>
    <n v="2"/>
    <x v="1"/>
    <s v="Healthy Weight"/>
    <s v="Normal"/>
  </r>
  <r>
    <s v="Id1604"/>
    <n v="31.17"/>
    <n v="5.28"/>
    <s v="No"/>
    <x v="0"/>
    <x v="0"/>
    <n v="1"/>
    <x v="1"/>
    <s v="Obesity"/>
    <s v="Normal"/>
  </r>
  <r>
    <s v="Id1605"/>
    <n v="36.08"/>
    <n v="4.29"/>
    <s v="No"/>
    <x v="0"/>
    <x v="0"/>
    <n v="0"/>
    <x v="1"/>
    <s v="Obesity"/>
    <s v="Normal"/>
  </r>
  <r>
    <s v="Id1606"/>
    <n v="28.024999999999999"/>
    <n v="5.69"/>
    <s v="Yes"/>
    <x v="0"/>
    <x v="0"/>
    <n v="0"/>
    <x v="1"/>
    <s v="Over Weight"/>
    <s v="Normal"/>
  </r>
  <r>
    <s v="Id1607"/>
    <n v="24.32"/>
    <n v="5.56"/>
    <s v="Yes"/>
    <x v="0"/>
    <x v="0"/>
    <n v="0"/>
    <x v="1"/>
    <s v="Healthy Weight"/>
    <s v="Normal"/>
  </r>
  <r>
    <s v="Id1608"/>
    <n v="38"/>
    <n v="5.41"/>
    <s v="Yes"/>
    <x v="0"/>
    <x v="0"/>
    <n v="1"/>
    <x v="1"/>
    <s v="Obesity"/>
    <s v="Normal"/>
  </r>
  <r>
    <s v="Id1609"/>
    <n v="31.6"/>
    <n v="10.85"/>
    <s v="Yes"/>
    <x v="0"/>
    <x v="0"/>
    <n v="0"/>
    <x v="1"/>
    <s v="Obesity"/>
    <s v="Diabetes"/>
  </r>
  <r>
    <s v="Id1610"/>
    <n v="31.02"/>
    <n v="11.63"/>
    <s v="Yes"/>
    <x v="0"/>
    <x v="0"/>
    <n v="0"/>
    <x v="1"/>
    <s v="Obesity"/>
    <s v="Diabetes"/>
  </r>
  <r>
    <s v="Id1611"/>
    <n v="29.26"/>
    <n v="5.68"/>
    <s v="Yes"/>
    <x v="0"/>
    <x v="0"/>
    <n v="1"/>
    <x v="1"/>
    <s v="Over Weight"/>
    <s v="Normal"/>
  </r>
  <r>
    <s v="Id1612"/>
    <n v="15.09"/>
    <n v="7.59"/>
    <s v="Yes"/>
    <x v="0"/>
    <x v="0"/>
    <n v="2"/>
    <x v="1"/>
    <s v="Under Weight"/>
    <s v="Diabetes"/>
  </r>
  <r>
    <s v="Id1613"/>
    <n v="22.63"/>
    <n v="5.09"/>
    <s v="Yes"/>
    <x v="0"/>
    <x v="0"/>
    <n v="0"/>
    <x v="1"/>
    <s v="Healthy Weight"/>
    <s v="Normal"/>
  </r>
  <r>
    <s v="Id1614"/>
    <n v="23.46"/>
    <n v="4.21"/>
    <s v="No"/>
    <x v="0"/>
    <x v="0"/>
    <n v="1"/>
    <x v="1"/>
    <s v="Healthy Weight"/>
    <s v="Normal"/>
  </r>
  <r>
    <s v="Id1615"/>
    <n v="22.56"/>
    <n v="4.34"/>
    <s v="Yes"/>
    <x v="0"/>
    <x v="0"/>
    <n v="0"/>
    <x v="1"/>
    <s v="Healthy Weight"/>
    <s v="Normal"/>
  </r>
  <r>
    <s v="Id1616"/>
    <n v="19.28"/>
    <n v="11.85"/>
    <s v="No"/>
    <x v="0"/>
    <x v="0"/>
    <n v="2"/>
    <x v="1"/>
    <s v="Healthy Weight"/>
    <s v="Diabetes"/>
  </r>
  <r>
    <s v="Id1617"/>
    <n v="15.37"/>
    <n v="9.61"/>
    <s v="Yes"/>
    <x v="0"/>
    <x v="0"/>
    <n v="2"/>
    <x v="1"/>
    <s v="Under Weight"/>
    <s v="Diabetes"/>
  </r>
  <r>
    <s v="Id1618"/>
    <n v="18.71"/>
    <n v="5.29"/>
    <s v="Yes"/>
    <x v="0"/>
    <x v="0"/>
    <n v="0"/>
    <x v="1"/>
    <s v="Healthy Weight"/>
    <s v="Normal"/>
  </r>
  <r>
    <s v="Id1619"/>
    <n v="20.61"/>
    <n v="6.89"/>
    <s v="No"/>
    <x v="0"/>
    <x v="0"/>
    <n v="0"/>
    <x v="1"/>
    <s v="Healthy Weight"/>
    <s v="Diabetes"/>
  </r>
  <r>
    <s v="Id1620"/>
    <n v="15.99"/>
    <n v="4.57"/>
    <s v="Yes"/>
    <x v="0"/>
    <x v="1"/>
    <n v="1"/>
    <x v="1"/>
    <s v="Under Weight"/>
    <s v="Normal"/>
  </r>
  <r>
    <s v="Id1621"/>
    <n v="33.155000000000001"/>
    <n v="4.32"/>
    <s v="No"/>
    <x v="0"/>
    <x v="0"/>
    <n v="0"/>
    <x v="1"/>
    <s v="Obesity"/>
    <s v="Normal"/>
  </r>
  <r>
    <s v="Id1622"/>
    <n v="26.22"/>
    <n v="5.57"/>
    <s v="Yes"/>
    <x v="0"/>
    <x v="1"/>
    <n v="1"/>
    <x v="1"/>
    <s v="Over Weight"/>
    <s v="Normal"/>
  </r>
  <r>
    <s v="Id1623"/>
    <n v="21.85"/>
    <n v="5.26"/>
    <s v="Yes"/>
    <x v="0"/>
    <x v="1"/>
    <n v="1"/>
    <x v="1"/>
    <s v="Healthy Weight"/>
    <s v="Normal"/>
  </r>
  <r>
    <s v="Id1624"/>
    <n v="30.495000000000001"/>
    <n v="6.25"/>
    <s v="No"/>
    <x v="0"/>
    <x v="0"/>
    <n v="0"/>
    <x v="1"/>
    <s v="Obesity"/>
    <s v="Prediabetes"/>
  </r>
  <r>
    <s v="Id1625"/>
    <n v="34.104999999999997"/>
    <n v="5.67"/>
    <s v="Yes"/>
    <x v="0"/>
    <x v="0"/>
    <n v="0"/>
    <x v="1"/>
    <s v="Obesity"/>
    <s v="Normal"/>
  </r>
  <r>
    <s v="Id1626"/>
    <n v="32.770000000000003"/>
    <n v="4.42"/>
    <s v="Yes"/>
    <x v="0"/>
    <x v="0"/>
    <n v="1"/>
    <x v="1"/>
    <s v="Obesity"/>
    <s v="Normal"/>
  </r>
  <r>
    <s v="Id1627"/>
    <n v="16.850000000000001"/>
    <n v="11.75"/>
    <s v="Yes"/>
    <x v="0"/>
    <x v="0"/>
    <n v="2"/>
    <x v="1"/>
    <s v="Under Weight"/>
    <s v="Diabetes"/>
  </r>
  <r>
    <s v="Id1628"/>
    <n v="34.700000000000003"/>
    <n v="6.06"/>
    <s v="No"/>
    <x v="0"/>
    <x v="0"/>
    <n v="1"/>
    <x v="1"/>
    <s v="Obesity"/>
    <s v="Prediabetes"/>
  </r>
  <r>
    <s v="Id1629"/>
    <n v="37.049999999999997"/>
    <n v="5.48"/>
    <s v="No"/>
    <x v="0"/>
    <x v="0"/>
    <n v="1"/>
    <x v="1"/>
    <s v="Obesity"/>
    <s v="Normal"/>
  </r>
  <r>
    <s v="Id1630"/>
    <n v="18.78"/>
    <n v="4.45"/>
    <s v="No"/>
    <x v="0"/>
    <x v="1"/>
    <n v="1"/>
    <x v="1"/>
    <s v="Healthy Weight"/>
    <s v="Normal"/>
  </r>
  <r>
    <s v="Id1631"/>
    <n v="28.024999999999999"/>
    <n v="5"/>
    <s v="No"/>
    <x v="0"/>
    <x v="0"/>
    <n v="1"/>
    <x v="1"/>
    <s v="Over Weight"/>
    <s v="Normal"/>
  </r>
  <r>
    <s v="Id1632"/>
    <n v="35.090000000000003"/>
    <n v="5.84"/>
    <s v="No"/>
    <x v="0"/>
    <x v="0"/>
    <n v="0"/>
    <x v="1"/>
    <s v="Obesity"/>
    <s v="Prediabetes"/>
  </r>
  <r>
    <s v="Id1633"/>
    <n v="34.42"/>
    <n v="5.21"/>
    <s v="Yes"/>
    <x v="0"/>
    <x v="0"/>
    <n v="0"/>
    <x v="1"/>
    <s v="Obesity"/>
    <s v="Normal"/>
  </r>
  <r>
    <s v="Id1634"/>
    <n v="29.4"/>
    <n v="4.26"/>
    <s v="No"/>
    <x v="0"/>
    <x v="0"/>
    <n v="0"/>
    <x v="1"/>
    <s v="Over Weight"/>
    <s v="Normal"/>
  </r>
  <r>
    <s v="Id1635"/>
    <n v="21.31"/>
    <n v="4.17"/>
    <s v="No"/>
    <x v="0"/>
    <x v="0"/>
    <n v="0"/>
    <x v="1"/>
    <s v="Healthy Weight"/>
    <s v="Normal"/>
  </r>
  <r>
    <s v="Id1636"/>
    <n v="19.559999999999999"/>
    <n v="11.96"/>
    <s v="No"/>
    <x v="0"/>
    <x v="0"/>
    <n v="0"/>
    <x v="1"/>
    <s v="Healthy Weight"/>
    <s v="Diabetes"/>
  </r>
  <r>
    <s v="Id1637"/>
    <n v="37.335000000000001"/>
    <n v="6.26"/>
    <s v="Yes"/>
    <x v="0"/>
    <x v="0"/>
    <n v="1"/>
    <x v="1"/>
    <s v="Obesity"/>
    <s v="Prediabetes"/>
  </r>
  <r>
    <s v="Id1638"/>
    <n v="19.53"/>
    <n v="11.68"/>
    <s v="No"/>
    <x v="0"/>
    <x v="0"/>
    <n v="0"/>
    <x v="1"/>
    <s v="Healthy Weight"/>
    <s v="Diabetes"/>
  </r>
  <r>
    <s v="Id1639"/>
    <n v="34.1"/>
    <n v="5.16"/>
    <s v="No"/>
    <x v="0"/>
    <x v="0"/>
    <n v="0"/>
    <x v="1"/>
    <s v="Obesity"/>
    <s v="Normal"/>
  </r>
  <r>
    <s v="Id1640"/>
    <n v="16.5"/>
    <n v="6.9"/>
    <s v="Yes"/>
    <x v="0"/>
    <x v="0"/>
    <n v="2"/>
    <x v="1"/>
    <s v="Under Weight"/>
    <s v="Diabetes"/>
  </r>
  <r>
    <s v="Id1641"/>
    <n v="30.69"/>
    <n v="4.83"/>
    <s v="No"/>
    <x v="0"/>
    <x v="0"/>
    <n v="1"/>
    <x v="1"/>
    <s v="Obesity"/>
    <s v="Normal"/>
  </r>
  <r>
    <s v="Id1642"/>
    <n v="28.93"/>
    <n v="4.87"/>
    <s v="No"/>
    <x v="0"/>
    <x v="0"/>
    <n v="1"/>
    <x v="1"/>
    <s v="Over Weight"/>
    <s v="Normal"/>
  </r>
  <r>
    <s v="Id1643"/>
    <n v="38.9"/>
    <n v="4.28"/>
    <s v="No"/>
    <x v="0"/>
    <x v="0"/>
    <n v="0"/>
    <x v="1"/>
    <s v="Obesity"/>
    <s v="Normal"/>
  </r>
  <r>
    <s v="Id1644"/>
    <n v="26.9"/>
    <n v="4.07"/>
    <s v="No"/>
    <x v="0"/>
    <x v="0"/>
    <n v="0"/>
    <x v="1"/>
    <s v="Over Weight"/>
    <s v="Normal"/>
  </r>
  <r>
    <s v="Id1645"/>
    <n v="24.86"/>
    <n v="6.23"/>
    <s v="No"/>
    <x v="0"/>
    <x v="0"/>
    <n v="0"/>
    <x v="1"/>
    <s v="Healthy Weight"/>
    <s v="Prediabetes"/>
  </r>
  <r>
    <s v="Id1646"/>
    <n v="39.14"/>
    <n v="6.24"/>
    <s v="No"/>
    <x v="1"/>
    <x v="0"/>
    <n v="1"/>
    <x v="1"/>
    <s v="Obesity"/>
    <s v="Prediabetes"/>
  </r>
  <r>
    <s v="Id1647"/>
    <n v="39.799999999999997"/>
    <n v="6.17"/>
    <s v="No"/>
    <x v="0"/>
    <x v="1"/>
    <n v="1"/>
    <x v="1"/>
    <s v="Obesity"/>
    <s v="Prediabetes"/>
  </r>
  <r>
    <s v="Id1648"/>
    <n v="34.32"/>
    <n v="5.16"/>
    <s v="No"/>
    <x v="0"/>
    <x v="0"/>
    <n v="1"/>
    <x v="1"/>
    <s v="Obesity"/>
    <s v="Normal"/>
  </r>
  <r>
    <s v="Id1649"/>
    <n v="32.51"/>
    <n v="4.3"/>
    <s v="No"/>
    <x v="0"/>
    <x v="0"/>
    <n v="0"/>
    <x v="1"/>
    <s v="Obesity"/>
    <s v="Normal"/>
  </r>
  <r>
    <s v="Id1650"/>
    <n v="30.71"/>
    <n v="6.14"/>
    <s v="No"/>
    <x v="0"/>
    <x v="1"/>
    <n v="1"/>
    <x v="1"/>
    <s v="Obesity"/>
    <s v="Prediabetes"/>
  </r>
  <r>
    <s v="Id1651"/>
    <n v="28.9"/>
    <n v="5.36"/>
    <s v="No"/>
    <x v="0"/>
    <x v="0"/>
    <n v="1"/>
    <x v="1"/>
    <s v="Over Weight"/>
    <s v="Normal"/>
  </r>
  <r>
    <s v="Id1652"/>
    <n v="36.19"/>
    <n v="4.3"/>
    <s v="No"/>
    <x v="0"/>
    <x v="0"/>
    <n v="0"/>
    <x v="1"/>
    <s v="Obesity"/>
    <s v="Normal"/>
  </r>
  <r>
    <s v="Id1653"/>
    <n v="29.6"/>
    <n v="4.09"/>
    <s v="No"/>
    <x v="0"/>
    <x v="0"/>
    <n v="0"/>
    <x v="1"/>
    <s v="Over Weight"/>
    <s v="Normal"/>
  </r>
  <r>
    <s v="Id1654"/>
    <n v="30.95"/>
    <n v="6.27"/>
    <s v="No"/>
    <x v="0"/>
    <x v="1"/>
    <n v="1"/>
    <x v="1"/>
    <s v="Obesity"/>
    <s v="Prediabetes"/>
  </r>
  <r>
    <s v="Id1655"/>
    <n v="19.95"/>
    <n v="5.39"/>
    <s v="No"/>
    <x v="0"/>
    <x v="0"/>
    <n v="1"/>
    <x v="1"/>
    <s v="Healthy Weight"/>
    <s v="Normal"/>
  </r>
  <r>
    <s v="Id1656"/>
    <n v="23.65"/>
    <n v="5.75"/>
    <s v="Yes"/>
    <x v="0"/>
    <x v="0"/>
    <n v="0"/>
    <x v="1"/>
    <s v="Healthy Weight"/>
    <s v="Prediabetes"/>
  </r>
  <r>
    <s v="Id1657"/>
    <n v="43.34"/>
    <n v="4.91"/>
    <s v="No"/>
    <x v="0"/>
    <x v="0"/>
    <n v="1"/>
    <x v="1"/>
    <s v="Obesity"/>
    <s v="Normal"/>
  </r>
  <r>
    <s v="Id1658"/>
    <n v="31.98"/>
    <n v="4.46"/>
    <s v="Yes"/>
    <x v="0"/>
    <x v="0"/>
    <n v="1"/>
    <x v="1"/>
    <s v="Obesity"/>
    <s v="Normal"/>
  </r>
  <r>
    <s v="Id1659"/>
    <n v="35.86"/>
    <n v="6.22"/>
    <s v="No"/>
    <x v="0"/>
    <x v="0"/>
    <n v="1"/>
    <x v="1"/>
    <s v="Obesity"/>
    <s v="Prediabetes"/>
  </r>
  <r>
    <s v="Id1660"/>
    <n v="15.2"/>
    <n v="8.82"/>
    <s v="No"/>
    <x v="0"/>
    <x v="0"/>
    <n v="0"/>
    <x v="1"/>
    <s v="Under Weight"/>
    <s v="Diabetes"/>
  </r>
  <r>
    <s v="Id1661"/>
    <n v="37.200000000000003"/>
    <n v="10.14"/>
    <s v="No"/>
    <x v="0"/>
    <x v="0"/>
    <n v="0"/>
    <x v="1"/>
    <s v="Obesity"/>
    <s v="Diabetes"/>
  </r>
  <r>
    <s v="Id1662"/>
    <n v="17.91"/>
    <n v="4.66"/>
    <s v="No"/>
    <x v="0"/>
    <x v="0"/>
    <n v="2"/>
    <x v="1"/>
    <s v="Under Weight"/>
    <s v="Normal"/>
  </r>
  <r>
    <s v="Id1663"/>
    <n v="20.76"/>
    <n v="6.26"/>
    <s v="No"/>
    <x v="0"/>
    <x v="0"/>
    <n v="0"/>
    <x v="1"/>
    <s v="Healthy Weight"/>
    <s v="Prediabetes"/>
  </r>
  <r>
    <s v="Id1664"/>
    <n v="38.99"/>
    <n v="5.21"/>
    <s v="No"/>
    <x v="1"/>
    <x v="0"/>
    <n v="1"/>
    <x v="1"/>
    <s v="Obesity"/>
    <s v="Normal"/>
  </r>
  <r>
    <s v="Id1665"/>
    <n v="42.655000000000001"/>
    <n v="5.94"/>
    <s v="Yes"/>
    <x v="0"/>
    <x v="1"/>
    <n v="1"/>
    <x v="1"/>
    <s v="Obesity"/>
    <s v="Prediabetes"/>
  </r>
  <r>
    <s v="Id1666"/>
    <n v="30.57"/>
    <n v="5.34"/>
    <s v="No"/>
    <x v="0"/>
    <x v="1"/>
    <n v="1"/>
    <x v="1"/>
    <s v="Obesity"/>
    <s v="Normal"/>
  </r>
  <r>
    <s v="Id1667"/>
    <n v="17.7"/>
    <n v="6.38"/>
    <s v="No"/>
    <x v="0"/>
    <x v="0"/>
    <n v="2"/>
    <x v="1"/>
    <s v="Under Weight"/>
    <s v="Prediabetes"/>
  </r>
  <r>
    <s v="Id1668"/>
    <n v="34.770000000000003"/>
    <n v="4.47"/>
    <s v="No"/>
    <x v="0"/>
    <x v="0"/>
    <n v="1"/>
    <x v="1"/>
    <s v="Obesity"/>
    <s v="Normal"/>
  </r>
  <r>
    <s v="Id1669"/>
    <n v="16.88"/>
    <n v="9.9600000000000009"/>
    <s v="No"/>
    <x v="0"/>
    <x v="0"/>
    <n v="0"/>
    <x v="1"/>
    <s v="Under Weight"/>
    <s v="Diabetes"/>
  </r>
  <r>
    <s v="Id1670"/>
    <n v="40.26"/>
    <n v="9.92"/>
    <s v="Yes"/>
    <x v="0"/>
    <x v="0"/>
    <n v="0"/>
    <x v="1"/>
    <s v="Obesity"/>
    <s v="Diabetes"/>
  </r>
  <r>
    <s v="Id1671"/>
    <n v="25.6"/>
    <n v="6.03"/>
    <s v="No"/>
    <x v="0"/>
    <x v="1"/>
    <n v="1"/>
    <x v="1"/>
    <s v="Over Weight"/>
    <s v="Prediabetes"/>
  </r>
  <r>
    <s v="Id1672"/>
    <n v="33.549999999999997"/>
    <n v="10.9"/>
    <s v="Yes"/>
    <x v="0"/>
    <x v="0"/>
    <n v="0"/>
    <x v="1"/>
    <s v="Obesity"/>
    <s v="Diabetes"/>
  </r>
  <r>
    <s v="Id1673"/>
    <n v="16.690000000000001"/>
    <n v="10.66"/>
    <s v="No"/>
    <x v="0"/>
    <x v="0"/>
    <n v="0"/>
    <x v="1"/>
    <s v="Under Weight"/>
    <s v="Diabetes"/>
  </r>
  <r>
    <s v="Id1674"/>
    <n v="19.95"/>
    <n v="4.05"/>
    <s v="No"/>
    <x v="0"/>
    <x v="0"/>
    <n v="1"/>
    <x v="1"/>
    <s v="Healthy Weight"/>
    <s v="Normal"/>
  </r>
  <r>
    <s v="Id1675"/>
    <n v="17.55"/>
    <n v="4.2300000000000004"/>
    <s v="No"/>
    <x v="0"/>
    <x v="0"/>
    <n v="2"/>
    <x v="1"/>
    <s v="Under Weight"/>
    <s v="Normal"/>
  </r>
  <r>
    <s v="Id1676"/>
    <n v="22.01"/>
    <n v="5.01"/>
    <s v="No"/>
    <x v="0"/>
    <x v="0"/>
    <n v="1"/>
    <x v="1"/>
    <s v="Healthy Weight"/>
    <s v="Normal"/>
  </r>
  <r>
    <s v="Id1677"/>
    <n v="41.8"/>
    <n v="5.82"/>
    <s v="Yes"/>
    <x v="0"/>
    <x v="1"/>
    <n v="1"/>
    <x v="1"/>
    <s v="Obesity"/>
    <s v="Prediabetes"/>
  </r>
  <r>
    <s v="Id1678"/>
    <n v="19.170000000000002"/>
    <n v="7.94"/>
    <s v="No"/>
    <x v="0"/>
    <x v="0"/>
    <n v="0"/>
    <x v="1"/>
    <s v="Healthy Weight"/>
    <s v="Diabetes"/>
  </r>
  <r>
    <s v="Id1679"/>
    <n v="32.799999999999997"/>
    <n v="6.16"/>
    <s v="Yes"/>
    <x v="0"/>
    <x v="1"/>
    <n v="1"/>
    <x v="1"/>
    <s v="Obesity"/>
    <s v="Prediabetes"/>
  </r>
  <r>
    <s v="Id1680"/>
    <n v="35.814999999999998"/>
    <n v="4.1500000000000004"/>
    <s v="No"/>
    <x v="0"/>
    <x v="0"/>
    <n v="1"/>
    <x v="1"/>
    <s v="Obesity"/>
    <s v="Normal"/>
  </r>
  <r>
    <s v="Id1681"/>
    <n v="24.3"/>
    <n v="6.23"/>
    <s v="No"/>
    <x v="0"/>
    <x v="0"/>
    <n v="0"/>
    <x v="1"/>
    <s v="Healthy Weight"/>
    <s v="Prediabetes"/>
  </r>
  <r>
    <s v="Id1682"/>
    <n v="19.059999999999999"/>
    <n v="7.41"/>
    <s v="No"/>
    <x v="0"/>
    <x v="0"/>
    <n v="0"/>
    <x v="1"/>
    <s v="Healthy Weight"/>
    <s v="Diabetes"/>
  </r>
  <r>
    <s v="Id1683"/>
    <n v="33.25"/>
    <n v="5.62"/>
    <s v="Yes"/>
    <x v="0"/>
    <x v="0"/>
    <n v="1"/>
    <x v="1"/>
    <s v="Obesity"/>
    <s v="Normal"/>
  </r>
  <r>
    <s v="Id1684"/>
    <n v="21.37"/>
    <n v="4.54"/>
    <s v="Yes"/>
    <x v="0"/>
    <x v="1"/>
    <n v="1"/>
    <x v="1"/>
    <s v="Healthy Weight"/>
    <s v="Normal"/>
  </r>
  <r>
    <s v="Id1685"/>
    <n v="34.43"/>
    <n v="8.6199999999999992"/>
    <s v="Yes"/>
    <x v="0"/>
    <x v="0"/>
    <n v="1"/>
    <x v="1"/>
    <s v="Obesity"/>
    <s v="Diabetes"/>
  </r>
  <r>
    <s v="Id1686"/>
    <n v="20.86"/>
    <n v="4.3600000000000003"/>
    <s v="Yes"/>
    <x v="0"/>
    <x v="0"/>
    <n v="0"/>
    <x v="1"/>
    <s v="Healthy Weight"/>
    <s v="Normal"/>
  </r>
  <r>
    <s v="Id1687"/>
    <n v="18.34"/>
    <n v="10.01"/>
    <s v="No"/>
    <x v="0"/>
    <x v="0"/>
    <n v="0"/>
    <x v="1"/>
    <s v="Under Weight"/>
    <s v="Diabetes"/>
  </r>
  <r>
    <s v="Id1688"/>
    <n v="34.15"/>
    <n v="5.42"/>
    <s v="No"/>
    <x v="0"/>
    <x v="0"/>
    <n v="0"/>
    <x v="1"/>
    <s v="Obesity"/>
    <s v="Normal"/>
  </r>
  <r>
    <s v="Id1689"/>
    <n v="18.350000000000001"/>
    <n v="5.12"/>
    <s v="No"/>
    <x v="0"/>
    <x v="0"/>
    <n v="0"/>
    <x v="1"/>
    <s v="Under Weight"/>
    <s v="Normal"/>
  </r>
  <r>
    <s v="Id1690"/>
    <n v="22.13"/>
    <n v="9.1999999999999993"/>
    <s v="Yes"/>
    <x v="0"/>
    <x v="0"/>
    <n v="0"/>
    <x v="1"/>
    <s v="Healthy Weight"/>
    <s v="Diabetes"/>
  </r>
  <r>
    <s v="Id1691"/>
    <n v="22.51"/>
    <n v="6.08"/>
    <s v="Yes"/>
    <x v="0"/>
    <x v="0"/>
    <n v="1"/>
    <x v="1"/>
    <s v="Healthy Weight"/>
    <s v="Prediabetes"/>
  </r>
  <r>
    <s v="Id1692"/>
    <n v="31"/>
    <n v="4.7699999999999996"/>
    <s v="No"/>
    <x v="0"/>
    <x v="0"/>
    <n v="1"/>
    <x v="1"/>
    <s v="Obesity"/>
    <s v="Normal"/>
  </r>
  <r>
    <s v="Id1693"/>
    <n v="28.27"/>
    <n v="4.62"/>
    <s v="No"/>
    <x v="0"/>
    <x v="0"/>
    <n v="1"/>
    <x v="1"/>
    <s v="Over Weight"/>
    <s v="Normal"/>
  </r>
  <r>
    <s v="Id1694"/>
    <n v="29.92"/>
    <n v="9.07"/>
    <s v="Yes"/>
    <x v="0"/>
    <x v="0"/>
    <n v="1"/>
    <x v="1"/>
    <s v="Obesity"/>
    <s v="Diabetes"/>
  </r>
  <r>
    <s v="Id1695"/>
    <n v="25.9"/>
    <n v="9.1199999999999992"/>
    <s v="Yes"/>
    <x v="0"/>
    <x v="0"/>
    <n v="1"/>
    <x v="1"/>
    <s v="Over Weight"/>
    <s v="Diabetes"/>
  </r>
  <r>
    <s v="Id1696"/>
    <n v="27.74"/>
    <n v="7.32"/>
    <s v="Yes"/>
    <x v="0"/>
    <x v="0"/>
    <n v="1"/>
    <x v="1"/>
    <s v="Over Weight"/>
    <s v="Diabetes"/>
  </r>
  <r>
    <s v="Id1697"/>
    <n v="17.260000000000002"/>
    <n v="11.73"/>
    <s v="No"/>
    <x v="0"/>
    <x v="0"/>
    <n v="2"/>
    <x v="1"/>
    <s v="Under Weight"/>
    <s v="Diabetes"/>
  </r>
  <r>
    <s v="Id1698"/>
    <n v="19.855"/>
    <n v="6.64"/>
    <s v="Yes"/>
    <x v="0"/>
    <x v="0"/>
    <n v="1"/>
    <x v="1"/>
    <s v="Healthy Weight"/>
    <s v="Diabetes"/>
  </r>
  <r>
    <s v="Id1699"/>
    <n v="41.69"/>
    <n v="5.78"/>
    <s v="No"/>
    <x v="0"/>
    <x v="0"/>
    <n v="0"/>
    <x v="1"/>
    <s v="Obesity"/>
    <s v="Prediabetes"/>
  </r>
  <r>
    <s v="Id1700"/>
    <n v="16.12"/>
    <n v="10.45"/>
    <s v="No"/>
    <x v="0"/>
    <x v="0"/>
    <n v="0"/>
    <x v="1"/>
    <s v="Under Weight"/>
    <s v="Diabetes"/>
  </r>
  <r>
    <s v="Id1701"/>
    <n v="37.43"/>
    <n v="4.5199999999999996"/>
    <s v="No"/>
    <x v="0"/>
    <x v="0"/>
    <n v="1"/>
    <x v="1"/>
    <s v="Obesity"/>
    <s v="Normal"/>
  </r>
  <r>
    <s v="Id1702"/>
    <n v="31.065000000000001"/>
    <n v="5.71"/>
    <s v="No"/>
    <x v="0"/>
    <x v="0"/>
    <n v="0"/>
    <x v="1"/>
    <s v="Obesity"/>
    <s v="Prediabetes"/>
  </r>
  <r>
    <s v="Id1703"/>
    <n v="25.08"/>
    <n v="4.7699999999999996"/>
    <s v="No"/>
    <x v="0"/>
    <x v="0"/>
    <n v="0"/>
    <x v="1"/>
    <s v="Over Weight"/>
    <s v="Normal"/>
  </r>
  <r>
    <s v="Id1704"/>
    <n v="15.2"/>
    <n v="7.81"/>
    <s v="Yes"/>
    <x v="0"/>
    <x v="0"/>
    <n v="1"/>
    <x v="1"/>
    <s v="Under Weight"/>
    <s v="Diabetes"/>
  </r>
  <r>
    <s v="Id1705"/>
    <n v="22.34"/>
    <n v="5.19"/>
    <s v="Yes"/>
    <x v="0"/>
    <x v="0"/>
    <n v="0"/>
    <x v="1"/>
    <s v="Healthy Weight"/>
    <s v="Normal"/>
  </r>
  <r>
    <s v="Id1706"/>
    <n v="40.15"/>
    <n v="5.93"/>
    <s v="No"/>
    <x v="0"/>
    <x v="0"/>
    <n v="1"/>
    <x v="1"/>
    <s v="Obesity"/>
    <s v="Prediabetes"/>
  </r>
  <r>
    <s v="Id1707"/>
    <n v="37.729999999999997"/>
    <n v="6.29"/>
    <s v="No"/>
    <x v="0"/>
    <x v="0"/>
    <n v="1"/>
    <x v="1"/>
    <s v="Obesity"/>
    <s v="Prediabetes"/>
  </r>
  <r>
    <s v="Id1708"/>
    <n v="25.35"/>
    <n v="4.9000000000000004"/>
    <s v="No"/>
    <x v="0"/>
    <x v="0"/>
    <n v="0"/>
    <x v="1"/>
    <s v="Over Weight"/>
    <s v="Normal"/>
  </r>
  <r>
    <s v="Id1709"/>
    <n v="26.41"/>
    <n v="5.07"/>
    <s v="Yes"/>
    <x v="0"/>
    <x v="0"/>
    <n v="1"/>
    <x v="1"/>
    <s v="Over Weight"/>
    <s v="Normal"/>
  </r>
  <r>
    <s v="Id1710"/>
    <n v="27.6"/>
    <n v="5.33"/>
    <s v="No"/>
    <x v="0"/>
    <x v="0"/>
    <n v="1"/>
    <x v="1"/>
    <s v="Over Weight"/>
    <s v="Normal"/>
  </r>
  <r>
    <s v="Id1711"/>
    <n v="33.82"/>
    <n v="8.93"/>
    <s v="Yes"/>
    <x v="0"/>
    <x v="0"/>
    <n v="1"/>
    <x v="1"/>
    <s v="Obesity"/>
    <s v="Diabetes"/>
  </r>
  <r>
    <s v="Id1712"/>
    <n v="32.9"/>
    <n v="4.3499999999999996"/>
    <s v="No"/>
    <x v="0"/>
    <x v="0"/>
    <n v="0"/>
    <x v="1"/>
    <s v="Obesity"/>
    <s v="Normal"/>
  </r>
  <r>
    <s v="Id1713"/>
    <n v="30.875"/>
    <n v="9.5399999999999991"/>
    <s v="Yes"/>
    <x v="0"/>
    <x v="0"/>
    <n v="1"/>
    <x v="1"/>
    <s v="Obesity"/>
    <s v="Diabetes"/>
  </r>
  <r>
    <s v="Id1714"/>
    <n v="32.64"/>
    <n v="5.91"/>
    <s v="No"/>
    <x v="0"/>
    <x v="0"/>
    <n v="0"/>
    <x v="1"/>
    <s v="Obesity"/>
    <s v="Prediabetes"/>
  </r>
  <r>
    <s v="Id1715"/>
    <n v="22.135000000000002"/>
    <n v="5.0999999999999996"/>
    <s v="No"/>
    <x v="0"/>
    <x v="0"/>
    <n v="0"/>
    <x v="1"/>
    <s v="Healthy Weight"/>
    <s v="Normal"/>
  </r>
  <r>
    <s v="Id1716"/>
    <n v="16.53"/>
    <n v="5.08"/>
    <s v="No"/>
    <x v="0"/>
    <x v="0"/>
    <n v="2"/>
    <x v="1"/>
    <s v="Under Weight"/>
    <s v="Normal"/>
  </r>
  <r>
    <s v="Id1717"/>
    <n v="32.774999999999999"/>
    <n v="4.75"/>
    <s v="No"/>
    <x v="0"/>
    <x v="0"/>
    <n v="0"/>
    <x v="1"/>
    <s v="Obesity"/>
    <s v="Normal"/>
  </r>
  <r>
    <s v="Id1718"/>
    <n v="30.9"/>
    <n v="6.05"/>
    <s v="No"/>
    <x v="0"/>
    <x v="0"/>
    <n v="1"/>
    <x v="1"/>
    <s v="Obesity"/>
    <s v="Prediabetes"/>
  </r>
  <r>
    <s v="Id1719"/>
    <n v="15.58"/>
    <n v="11.56"/>
    <s v="No"/>
    <x v="0"/>
    <x v="0"/>
    <n v="0"/>
    <x v="1"/>
    <s v="Under Weight"/>
    <s v="Diabetes"/>
  </r>
  <r>
    <s v="Id1720"/>
    <n v="26.315000000000001"/>
    <n v="5.76"/>
    <s v="No"/>
    <x v="0"/>
    <x v="0"/>
    <n v="0"/>
    <x v="1"/>
    <s v="Over Weight"/>
    <s v="Prediabetes"/>
  </r>
  <r>
    <s v="Id1721"/>
    <n v="35.61"/>
    <n v="5.65"/>
    <s v="No"/>
    <x v="1"/>
    <x v="0"/>
    <n v="1"/>
    <x v="1"/>
    <s v="Obesity"/>
    <s v="Normal"/>
  </r>
  <r>
    <s v="Id1722"/>
    <n v="37.56"/>
    <n v="5.88"/>
    <s v="No"/>
    <x v="1"/>
    <x v="0"/>
    <n v="1"/>
    <x v="1"/>
    <s v="Obesity"/>
    <s v="Prediabetes"/>
  </r>
  <r>
    <s v="Id1723"/>
    <n v="15.49"/>
    <n v="9.6"/>
    <s v="No"/>
    <x v="0"/>
    <x v="0"/>
    <n v="0"/>
    <x v="1"/>
    <s v="Under Weight"/>
    <s v="Diabetes"/>
  </r>
  <r>
    <s v="Id1724"/>
    <n v="23.48"/>
    <n v="6.24"/>
    <s v="No"/>
    <x v="0"/>
    <x v="0"/>
    <n v="1"/>
    <x v="1"/>
    <s v="Healthy Weight"/>
    <s v="Prediabetes"/>
  </r>
  <r>
    <s v="Id1725"/>
    <n v="30.02"/>
    <n v="7.63"/>
    <s v="Yes"/>
    <x v="0"/>
    <x v="0"/>
    <n v="1"/>
    <x v="1"/>
    <s v="Obesity"/>
    <s v="Diabetes"/>
  </r>
  <r>
    <s v="Id1726"/>
    <n v="26.885000000000002"/>
    <n v="8.66"/>
    <s v="Yes"/>
    <x v="0"/>
    <x v="0"/>
    <n v="1"/>
    <x v="1"/>
    <s v="Over Weight"/>
    <s v="Diabetes"/>
  </r>
  <r>
    <s v="Id1727"/>
    <n v="25.84"/>
    <n v="8.5500000000000007"/>
    <s v="Yes"/>
    <x v="0"/>
    <x v="0"/>
    <n v="1"/>
    <x v="1"/>
    <s v="Over Weight"/>
    <s v="Diabetes"/>
  </r>
  <r>
    <s v="Id1728"/>
    <n v="27.454999999999998"/>
    <n v="4.54"/>
    <s v="No"/>
    <x v="0"/>
    <x v="0"/>
    <n v="0"/>
    <x v="1"/>
    <s v="Over Weight"/>
    <s v="Normal"/>
  </r>
  <r>
    <s v="Id1729"/>
    <n v="24.605"/>
    <n v="5.7"/>
    <s v="No"/>
    <x v="0"/>
    <x v="0"/>
    <n v="0"/>
    <x v="1"/>
    <s v="Healthy Weight"/>
    <s v="Prediabetes"/>
  </r>
  <r>
    <s v="Id1730"/>
    <n v="30.8"/>
    <n v="5.07"/>
    <s v="No"/>
    <x v="0"/>
    <x v="0"/>
    <n v="0"/>
    <x v="1"/>
    <s v="Obesity"/>
    <s v="Normal"/>
  </r>
  <r>
    <s v="Id1731"/>
    <n v="34.799999999999997"/>
    <n v="4.38"/>
    <s v="No"/>
    <x v="0"/>
    <x v="0"/>
    <n v="1"/>
    <x v="1"/>
    <s v="Obesity"/>
    <s v="Normal"/>
  </r>
  <r>
    <s v="Id1732"/>
    <n v="34.21"/>
    <n v="4.54"/>
    <s v="No"/>
    <x v="0"/>
    <x v="0"/>
    <n v="1"/>
    <x v="1"/>
    <s v="Obesity"/>
    <s v="Normal"/>
  </r>
  <r>
    <s v="Id1733"/>
    <n v="31"/>
    <n v="5.38"/>
    <s v="No"/>
    <x v="0"/>
    <x v="0"/>
    <n v="1"/>
    <x v="1"/>
    <s v="Obesity"/>
    <s v="Normal"/>
  </r>
  <r>
    <s v="Id1734"/>
    <n v="26.125"/>
    <n v="5.55"/>
    <s v="No"/>
    <x v="0"/>
    <x v="0"/>
    <n v="1"/>
    <x v="1"/>
    <s v="Over Weight"/>
    <s v="Normal"/>
  </r>
  <r>
    <s v="Id1735"/>
    <n v="30.13"/>
    <n v="4.03"/>
    <s v="Yes"/>
    <x v="0"/>
    <x v="0"/>
    <n v="1"/>
    <x v="1"/>
    <s v="Obesity"/>
    <s v="Normal"/>
  </r>
  <r>
    <s v="Id1736"/>
    <n v="34.19"/>
    <n v="4.1900000000000004"/>
    <s v="No"/>
    <x v="0"/>
    <x v="0"/>
    <n v="0"/>
    <x v="1"/>
    <s v="Obesity"/>
    <s v="Normal"/>
  </r>
  <r>
    <s v="Id1737"/>
    <n v="22.515000000000001"/>
    <n v="4.37"/>
    <s v="No"/>
    <x v="0"/>
    <x v="1"/>
    <n v="1"/>
    <x v="1"/>
    <s v="Healthy Weight"/>
    <s v="Normal"/>
  </r>
  <r>
    <s v="Id1738"/>
    <n v="18.239999999999998"/>
    <n v="5.31"/>
    <s v="Yes"/>
    <x v="0"/>
    <x v="1"/>
    <n v="1"/>
    <x v="1"/>
    <s v="Under Weight"/>
    <s v="Normal"/>
  </r>
  <r>
    <s v="Id1739"/>
    <n v="37.28"/>
    <n v="4.66"/>
    <s v="No"/>
    <x v="1"/>
    <x v="0"/>
    <n v="1"/>
    <x v="1"/>
    <s v="Obesity"/>
    <s v="Normal"/>
  </r>
  <r>
    <s v="Id1740"/>
    <n v="18.2"/>
    <n v="6.19"/>
    <s v="No"/>
    <x v="0"/>
    <x v="1"/>
    <n v="1"/>
    <x v="1"/>
    <s v="Under Weight"/>
    <s v="Prediabetes"/>
  </r>
  <r>
    <s v="Id1741"/>
    <n v="20.53"/>
    <n v="4.8600000000000003"/>
    <s v="No"/>
    <x v="0"/>
    <x v="0"/>
    <n v="1"/>
    <x v="1"/>
    <s v="Healthy Weight"/>
    <s v="Normal"/>
  </r>
  <r>
    <s v="Id1742"/>
    <n v="23.79"/>
    <n v="4.74"/>
    <s v="No"/>
    <x v="0"/>
    <x v="0"/>
    <n v="0"/>
    <x v="1"/>
    <s v="Healthy Weight"/>
    <s v="Normal"/>
  </r>
  <r>
    <s v="Id1743"/>
    <n v="29.8"/>
    <n v="6.03"/>
    <s v="No"/>
    <x v="0"/>
    <x v="0"/>
    <n v="0"/>
    <x v="1"/>
    <s v="Over Weight"/>
    <s v="Prediabetes"/>
  </r>
  <r>
    <s v="Id1744"/>
    <n v="31.54"/>
    <n v="4.71"/>
    <s v="No"/>
    <x v="0"/>
    <x v="0"/>
    <n v="0"/>
    <x v="1"/>
    <s v="Obesity"/>
    <s v="Normal"/>
  </r>
  <r>
    <s v="Id1745"/>
    <n v="20.82"/>
    <n v="5.55"/>
    <s v="No"/>
    <x v="0"/>
    <x v="0"/>
    <n v="1"/>
    <x v="1"/>
    <s v="Healthy Weight"/>
    <s v="Normal"/>
  </r>
  <r>
    <s v="Id1746"/>
    <n v="38.83"/>
    <n v="4.78"/>
    <s v="No"/>
    <x v="0"/>
    <x v="1"/>
    <n v="1"/>
    <x v="1"/>
    <s v="Obesity"/>
    <s v="Normal"/>
  </r>
  <r>
    <s v="Id1747"/>
    <n v="23.44"/>
    <n v="4.6500000000000004"/>
    <s v="Yes"/>
    <x v="0"/>
    <x v="0"/>
    <n v="1"/>
    <x v="1"/>
    <s v="Healthy Weight"/>
    <s v="Normal"/>
  </r>
  <r>
    <s v="Id1748"/>
    <n v="24.13"/>
    <n v="5.2"/>
    <s v="No"/>
    <x v="0"/>
    <x v="0"/>
    <n v="1"/>
    <x v="1"/>
    <s v="Healthy Weight"/>
    <s v="Normal"/>
  </r>
  <r>
    <s v="Id1749"/>
    <n v="42.13"/>
    <n v="4.54"/>
    <s v="Yes"/>
    <x v="0"/>
    <x v="0"/>
    <n v="1"/>
    <x v="1"/>
    <s v="Obesity"/>
    <s v="Normal"/>
  </r>
  <r>
    <s v="Id1750"/>
    <n v="17.86"/>
    <n v="4.1100000000000003"/>
    <s v="No"/>
    <x v="0"/>
    <x v="0"/>
    <n v="1"/>
    <x v="1"/>
    <s v="Under Weight"/>
    <s v="Normal"/>
  </r>
  <r>
    <s v="Id1751"/>
    <n v="32.78"/>
    <n v="4.63"/>
    <s v="No"/>
    <x v="0"/>
    <x v="0"/>
    <n v="0"/>
    <x v="1"/>
    <s v="Obesity"/>
    <s v="Normal"/>
  </r>
  <r>
    <s v="Id1752"/>
    <n v="23.9"/>
    <n v="6.06"/>
    <s v="Yes"/>
    <x v="0"/>
    <x v="1"/>
    <n v="1"/>
    <x v="1"/>
    <s v="Healthy Weight"/>
    <s v="Prediabetes"/>
  </r>
  <r>
    <s v="Id1753"/>
    <n v="15.47"/>
    <n v="8.43"/>
    <s v="No"/>
    <x v="0"/>
    <x v="0"/>
    <n v="0"/>
    <x v="1"/>
    <s v="Under Weight"/>
    <s v="Diabetes"/>
  </r>
  <r>
    <s v="Id1754"/>
    <n v="28.54"/>
    <n v="5.51"/>
    <s v="No"/>
    <x v="0"/>
    <x v="1"/>
    <n v="1"/>
    <x v="1"/>
    <s v="Over Weight"/>
    <s v="Normal"/>
  </r>
  <r>
    <s v="Id1755"/>
    <n v="18.54"/>
    <n v="4.95"/>
    <s v="No"/>
    <x v="0"/>
    <x v="0"/>
    <n v="0"/>
    <x v="1"/>
    <s v="Healthy Weight"/>
    <s v="Normal"/>
  </r>
  <r>
    <s v="Id1756"/>
    <n v="32.18"/>
    <n v="6.44"/>
    <s v="Yes"/>
    <x v="0"/>
    <x v="1"/>
    <n v="1"/>
    <x v="1"/>
    <s v="Obesity"/>
    <s v="Diabetes"/>
  </r>
  <r>
    <s v="Id1757"/>
    <n v="37.380000000000003"/>
    <n v="6.05"/>
    <s v="Yes"/>
    <x v="0"/>
    <x v="0"/>
    <n v="0"/>
    <x v="1"/>
    <s v="Obesity"/>
    <s v="Prediabetes"/>
  </r>
  <r>
    <s v="Id1758"/>
    <n v="31.12"/>
    <n v="4.76"/>
    <s v="Yes"/>
    <x v="0"/>
    <x v="1"/>
    <n v="1"/>
    <x v="1"/>
    <s v="Obesity"/>
    <s v="Normal"/>
  </r>
  <r>
    <s v="Id1759"/>
    <n v="22.01"/>
    <n v="6.72"/>
    <s v="Yes"/>
    <x v="0"/>
    <x v="0"/>
    <n v="1"/>
    <x v="1"/>
    <s v="Healthy Weight"/>
    <s v="Diabetes"/>
  </r>
  <r>
    <s v="Id1760"/>
    <n v="27.645"/>
    <n v="5.7"/>
    <s v="No"/>
    <x v="0"/>
    <x v="0"/>
    <n v="0"/>
    <x v="1"/>
    <s v="Over Weight"/>
    <s v="Prediabetes"/>
  </r>
  <r>
    <s v="Id1761"/>
    <n v="29.64"/>
    <n v="5.31"/>
    <s v="Yes"/>
    <x v="0"/>
    <x v="0"/>
    <n v="0"/>
    <x v="1"/>
    <s v="Over Weight"/>
    <s v="Normal"/>
  </r>
  <r>
    <s v="Id1762"/>
    <n v="33.700000000000003"/>
    <n v="4.32"/>
    <s v="Yes"/>
    <x v="0"/>
    <x v="0"/>
    <n v="1"/>
    <x v="1"/>
    <s v="Obesity"/>
    <s v="Normal"/>
  </r>
  <r>
    <s v="Id1763"/>
    <n v="27.5"/>
    <n v="4.2300000000000004"/>
    <s v="Yes"/>
    <x v="0"/>
    <x v="0"/>
    <n v="1"/>
    <x v="1"/>
    <s v="Over Weight"/>
    <s v="Normal"/>
  </r>
  <r>
    <s v="Id1764"/>
    <n v="16.12"/>
    <n v="6.09"/>
    <s v="No"/>
    <x v="0"/>
    <x v="0"/>
    <n v="0"/>
    <x v="1"/>
    <s v="Under Weight"/>
    <s v="Prediabetes"/>
  </r>
  <r>
    <s v="Id1765"/>
    <n v="26.73"/>
    <n v="4.74"/>
    <s v="Yes"/>
    <x v="0"/>
    <x v="0"/>
    <n v="1"/>
    <x v="1"/>
    <s v="Over Weight"/>
    <s v="Normal"/>
  </r>
  <r>
    <s v="Id1766"/>
    <n v="37.25"/>
    <n v="6.23"/>
    <s v="Yes"/>
    <x v="0"/>
    <x v="0"/>
    <n v="0"/>
    <x v="1"/>
    <s v="Obesity"/>
    <s v="Prediabetes"/>
  </r>
  <r>
    <s v="Id1767"/>
    <n v="23.56"/>
    <n v="5.45"/>
    <s v="Yes"/>
    <x v="0"/>
    <x v="0"/>
    <n v="1"/>
    <x v="1"/>
    <s v="Healthy Weight"/>
    <s v="Normal"/>
  </r>
  <r>
    <s v="Id1768"/>
    <n v="15.84"/>
    <n v="10.34"/>
    <s v="No"/>
    <x v="0"/>
    <x v="0"/>
    <n v="2"/>
    <x v="1"/>
    <s v="Under Weight"/>
    <s v="Diabetes"/>
  </r>
  <r>
    <s v="Id1769"/>
    <n v="36.630000000000003"/>
    <n v="5.15"/>
    <s v="No"/>
    <x v="0"/>
    <x v="0"/>
    <n v="0"/>
    <x v="1"/>
    <s v="Obesity"/>
    <s v="Normal"/>
  </r>
  <r>
    <s v="Id1770"/>
    <n v="16.47"/>
    <n v="11.72"/>
    <s v="No"/>
    <x v="0"/>
    <x v="0"/>
    <n v="0"/>
    <x v="1"/>
    <s v="Under Weight"/>
    <s v="Diabetes"/>
  </r>
  <r>
    <s v="Id1771"/>
    <n v="25.8"/>
    <n v="5.29"/>
    <s v="No"/>
    <x v="0"/>
    <x v="0"/>
    <n v="0"/>
    <x v="1"/>
    <s v="Over Weight"/>
    <s v="Normal"/>
  </r>
  <r>
    <s v="Id1772"/>
    <n v="23.6"/>
    <n v="4.33"/>
    <s v="No"/>
    <x v="0"/>
    <x v="0"/>
    <n v="0"/>
    <x v="1"/>
    <s v="Healthy Weight"/>
    <s v="Normal"/>
  </r>
  <r>
    <s v="Id1773"/>
    <n v="32.11"/>
    <n v="6.24"/>
    <s v="No"/>
    <x v="0"/>
    <x v="1"/>
    <n v="1"/>
    <x v="1"/>
    <s v="Obesity"/>
    <s v="Prediabetes"/>
  </r>
  <r>
    <s v="Id1774"/>
    <n v="30.114999999999998"/>
    <n v="11.61"/>
    <s v="No"/>
    <x v="0"/>
    <x v="0"/>
    <n v="0"/>
    <x v="1"/>
    <s v="Obesity"/>
    <s v="Diabetes"/>
  </r>
  <r>
    <s v="Id1775"/>
    <n v="20.28"/>
    <n v="11.07"/>
    <s v="Yes"/>
    <x v="0"/>
    <x v="0"/>
    <n v="0"/>
    <x v="1"/>
    <s v="Healthy Weight"/>
    <s v="Diabetes"/>
  </r>
  <r>
    <s v="Id1776"/>
    <n v="20.234999999999999"/>
    <n v="5.19"/>
    <s v="No"/>
    <x v="0"/>
    <x v="1"/>
    <n v="1"/>
    <x v="1"/>
    <s v="Healthy Weight"/>
    <s v="Normal"/>
  </r>
  <r>
    <s v="Id1777"/>
    <n v="25.27"/>
    <n v="5.7"/>
    <s v="Yes"/>
    <x v="0"/>
    <x v="0"/>
    <n v="1"/>
    <x v="1"/>
    <s v="Over Weight"/>
    <s v="Prediabetes"/>
  </r>
  <r>
    <s v="Id1778"/>
    <n v="24.24"/>
    <n v="6.15"/>
    <s v="No"/>
    <x v="0"/>
    <x v="0"/>
    <n v="0"/>
    <x v="1"/>
    <s v="Healthy Weight"/>
    <s v="Prediabetes"/>
  </r>
  <r>
    <s v="Id1779"/>
    <n v="35.75"/>
    <n v="5.07"/>
    <s v="No"/>
    <x v="0"/>
    <x v="0"/>
    <n v="0"/>
    <x v="1"/>
    <s v="Obesity"/>
    <s v="Normal"/>
  </r>
  <r>
    <s v="Id1780"/>
    <n v="29.92"/>
    <n v="10.97"/>
    <s v="Yes"/>
    <x v="0"/>
    <x v="0"/>
    <n v="1"/>
    <x v="1"/>
    <s v="Obesity"/>
    <s v="Diabetes"/>
  </r>
  <r>
    <s v="Id1781"/>
    <n v="26.2"/>
    <n v="10.93"/>
    <s v="Yes"/>
    <x v="0"/>
    <x v="0"/>
    <n v="1"/>
    <x v="1"/>
    <s v="Over Weight"/>
    <s v="Diabetes"/>
  </r>
  <r>
    <s v="Id1782"/>
    <n v="26.695"/>
    <n v="4.21"/>
    <s v="Yes"/>
    <x v="0"/>
    <x v="1"/>
    <n v="1"/>
    <x v="1"/>
    <s v="Over Weight"/>
    <s v="Normal"/>
  </r>
  <r>
    <s v="Id1783"/>
    <n v="23.16"/>
    <n v="5.5"/>
    <s v="No"/>
    <x v="0"/>
    <x v="0"/>
    <n v="0"/>
    <x v="1"/>
    <s v="Healthy Weight"/>
    <s v="Normal"/>
  </r>
  <r>
    <s v="Id1784"/>
    <n v="32.585000000000001"/>
    <n v="4.93"/>
    <s v="Yes"/>
    <x v="0"/>
    <x v="0"/>
    <n v="1"/>
    <x v="1"/>
    <s v="Obesity"/>
    <s v="Normal"/>
  </r>
  <r>
    <s v="Id1785"/>
    <n v="33.97"/>
    <n v="5.6"/>
    <s v="Yes"/>
    <x v="0"/>
    <x v="0"/>
    <n v="0"/>
    <x v="1"/>
    <s v="Obesity"/>
    <s v="Normal"/>
  </r>
  <r>
    <s v="Id1786"/>
    <n v="16.57"/>
    <n v="9.99"/>
    <s v="No"/>
    <x v="0"/>
    <x v="0"/>
    <n v="0"/>
    <x v="1"/>
    <s v="Under Weight"/>
    <s v="Diabetes"/>
  </r>
  <r>
    <s v="Id1787"/>
    <n v="17.55"/>
    <n v="5.93"/>
    <s v="No"/>
    <x v="0"/>
    <x v="1"/>
    <n v="1"/>
    <x v="1"/>
    <s v="Under Weight"/>
    <s v="Prediabetes"/>
  </r>
  <r>
    <s v="Id1788"/>
    <n v="29.41"/>
    <n v="6.29"/>
    <s v="Yes"/>
    <x v="0"/>
    <x v="0"/>
    <n v="1"/>
    <x v="1"/>
    <s v="Over Weight"/>
    <s v="Prediabetes"/>
  </r>
  <r>
    <s v="Id1789"/>
    <n v="17.91"/>
    <n v="5.65"/>
    <s v="No"/>
    <x v="0"/>
    <x v="0"/>
    <n v="1"/>
    <x v="1"/>
    <s v="Under Weight"/>
    <s v="Normal"/>
  </r>
  <r>
    <s v="Id1790"/>
    <n v="31.57"/>
    <n v="6.15"/>
    <s v="No"/>
    <x v="0"/>
    <x v="0"/>
    <n v="1"/>
    <x v="1"/>
    <s v="Obesity"/>
    <s v="Prediabetes"/>
  </r>
  <r>
    <s v="Id1791"/>
    <n v="33.18"/>
    <n v="5.22"/>
    <s v="No"/>
    <x v="1"/>
    <x v="0"/>
    <n v="1"/>
    <x v="1"/>
    <s v="Obesity"/>
    <s v="Normal"/>
  </r>
  <r>
    <s v="Id1792"/>
    <n v="37"/>
    <n v="11.66"/>
    <s v="No"/>
    <x v="0"/>
    <x v="0"/>
    <n v="0"/>
    <x v="1"/>
    <s v="Obesity"/>
    <s v="Diabetes"/>
  </r>
  <r>
    <s v="Id1793"/>
    <n v="18.905000000000001"/>
    <n v="4.91"/>
    <s v="Yes"/>
    <x v="0"/>
    <x v="0"/>
    <n v="1"/>
    <x v="1"/>
    <s v="Healthy Weight"/>
    <s v="Normal"/>
  </r>
  <r>
    <s v="Id1794"/>
    <n v="20.03"/>
    <n v="9.25"/>
    <s v="Yes"/>
    <x v="0"/>
    <x v="0"/>
    <n v="0"/>
    <x v="1"/>
    <s v="Healthy Weight"/>
    <s v="Diabetes"/>
  </r>
  <r>
    <s v="Id1795"/>
    <n v="16.7"/>
    <n v="11.48"/>
    <s v="No"/>
    <x v="0"/>
    <x v="0"/>
    <n v="0"/>
    <x v="1"/>
    <s v="Under Weight"/>
    <s v="Diabetes"/>
  </r>
  <r>
    <s v="Id1796"/>
    <n v="39.82"/>
    <n v="6.06"/>
    <s v="No"/>
    <x v="0"/>
    <x v="0"/>
    <n v="0"/>
    <x v="1"/>
    <s v="Obesity"/>
    <s v="Prediabetes"/>
  </r>
  <r>
    <s v="Id1797"/>
    <n v="22.04"/>
    <n v="5.86"/>
    <s v="No"/>
    <x v="0"/>
    <x v="0"/>
    <n v="1"/>
    <x v="1"/>
    <s v="Healthy Weight"/>
    <s v="Prediabetes"/>
  </r>
  <r>
    <s v="Id1798"/>
    <n v="28.27"/>
    <n v="5.33"/>
    <s v="No"/>
    <x v="0"/>
    <x v="0"/>
    <n v="0"/>
    <x v="1"/>
    <s v="Over Weight"/>
    <s v="Normal"/>
  </r>
  <r>
    <s v="Id1799"/>
    <n v="18.5"/>
    <n v="5.33"/>
    <s v="No"/>
    <x v="0"/>
    <x v="0"/>
    <n v="0"/>
    <x v="1"/>
    <s v="Healthy Weight"/>
    <s v="Normal"/>
  </r>
  <r>
    <s v="Id1800"/>
    <n v="38.6"/>
    <n v="6.02"/>
    <s v="No"/>
    <x v="0"/>
    <x v="0"/>
    <n v="1"/>
    <x v="1"/>
    <s v="Obesity"/>
    <s v="Prediabetes"/>
  </r>
  <r>
    <s v="Id1801"/>
    <n v="43.12"/>
    <n v="6.25"/>
    <s v="No"/>
    <x v="0"/>
    <x v="0"/>
    <n v="1"/>
    <x v="1"/>
    <s v="Obesity"/>
    <s v="Prediabetes"/>
  </r>
  <r>
    <s v="Id1802"/>
    <n v="30.5"/>
    <n v="4.8099999999999996"/>
    <s v="No"/>
    <x v="0"/>
    <x v="0"/>
    <n v="1"/>
    <x v="1"/>
    <s v="Obesity"/>
    <s v="Normal"/>
  </r>
  <r>
    <s v="Id1803"/>
    <n v="27.61"/>
    <n v="4.5999999999999996"/>
    <s v="No"/>
    <x v="0"/>
    <x v="0"/>
    <n v="1"/>
    <x v="1"/>
    <s v="Over Weight"/>
    <s v="Normal"/>
  </r>
  <r>
    <s v="Id1804"/>
    <n v="27.1"/>
    <n v="5.08"/>
    <s v="No"/>
    <x v="0"/>
    <x v="0"/>
    <n v="1"/>
    <x v="1"/>
    <s v="Over Weight"/>
    <s v="Normal"/>
  </r>
  <r>
    <s v="Id1805"/>
    <n v="35.93"/>
    <n v="5.43"/>
    <s v="No"/>
    <x v="1"/>
    <x v="0"/>
    <n v="1"/>
    <x v="1"/>
    <s v="Obesity"/>
    <s v="Normal"/>
  </r>
  <r>
    <s v="Id1806"/>
    <n v="32.68"/>
    <n v="5.44"/>
    <s v="No"/>
    <x v="0"/>
    <x v="0"/>
    <n v="0"/>
    <x v="1"/>
    <s v="Obesity"/>
    <s v="Normal"/>
  </r>
  <r>
    <s v="Id1807"/>
    <n v="20.74"/>
    <n v="11.69"/>
    <s v="Yes"/>
    <x v="0"/>
    <x v="0"/>
    <n v="1"/>
    <x v="1"/>
    <s v="Healthy Weight"/>
    <s v="Diabetes"/>
  </r>
  <r>
    <s v="Id1808"/>
    <n v="15.57"/>
    <n v="6.07"/>
    <s v="No"/>
    <x v="0"/>
    <x v="0"/>
    <n v="0"/>
    <x v="1"/>
    <s v="Under Weight"/>
    <s v="Prediabetes"/>
  </r>
  <r>
    <s v="Id1809"/>
    <n v="23.844999999999999"/>
    <n v="4.3600000000000003"/>
    <s v="No"/>
    <x v="0"/>
    <x v="0"/>
    <n v="0"/>
    <x v="1"/>
    <s v="Healthy Weight"/>
    <s v="Normal"/>
  </r>
  <r>
    <s v="Id1810"/>
    <n v="22.895"/>
    <n v="5.24"/>
    <s v="No"/>
    <x v="0"/>
    <x v="0"/>
    <n v="1"/>
    <x v="1"/>
    <s v="Healthy Weight"/>
    <s v="Normal"/>
  </r>
  <r>
    <s v="Id1811"/>
    <n v="21.945"/>
    <n v="5.37"/>
    <s v="No"/>
    <x v="0"/>
    <x v="0"/>
    <n v="1"/>
    <x v="1"/>
    <s v="Healthy Weight"/>
    <s v="Normal"/>
  </r>
  <r>
    <s v="Id1812"/>
    <n v="19.47"/>
    <n v="6.6"/>
    <s v="Yes"/>
    <x v="0"/>
    <x v="0"/>
    <n v="0"/>
    <x v="1"/>
    <s v="Healthy Weight"/>
    <s v="Diabetes"/>
  </r>
  <r>
    <s v="Id1813"/>
    <n v="15.61"/>
    <n v="5.77"/>
    <s v="No"/>
    <x v="0"/>
    <x v="0"/>
    <n v="0"/>
    <x v="1"/>
    <s v="Under Weight"/>
    <s v="Prediabetes"/>
  </r>
  <r>
    <s v="Id1814"/>
    <n v="28.6"/>
    <n v="6.08"/>
    <s v="No"/>
    <x v="0"/>
    <x v="1"/>
    <n v="1"/>
    <x v="1"/>
    <s v="Over Weight"/>
    <s v="Prediabetes"/>
  </r>
  <r>
    <s v="Id1815"/>
    <n v="46.53"/>
    <n v="4.16"/>
    <s v="No"/>
    <x v="0"/>
    <x v="0"/>
    <n v="0"/>
    <x v="1"/>
    <s v="Obesity"/>
    <s v="Normal"/>
  </r>
  <r>
    <s v="Id1816"/>
    <n v="34.99"/>
    <n v="5.0999999999999996"/>
    <s v="No"/>
    <x v="0"/>
    <x v="1"/>
    <n v="1"/>
    <x v="1"/>
    <s v="Obesity"/>
    <s v="Normal"/>
  </r>
  <r>
    <s v="Id1817"/>
    <n v="17.05"/>
    <n v="5.3"/>
    <s v="No"/>
    <x v="0"/>
    <x v="1"/>
    <n v="1"/>
    <x v="1"/>
    <s v="Under Weight"/>
    <s v="Normal"/>
  </r>
  <r>
    <s v="Id1818"/>
    <n v="37.18"/>
    <n v="4.9000000000000004"/>
    <s v="No"/>
    <x v="0"/>
    <x v="0"/>
    <n v="0"/>
    <x v="1"/>
    <s v="Obesity"/>
    <s v="Normal"/>
  </r>
  <r>
    <s v="Id1819"/>
    <n v="35.200000000000003"/>
    <n v="5.55"/>
    <s v="No"/>
    <x v="0"/>
    <x v="0"/>
    <n v="0"/>
    <x v="1"/>
    <s v="Obesity"/>
    <s v="Normal"/>
  </r>
  <r>
    <s v="Id1820"/>
    <n v="37.335000000000001"/>
    <n v="4.95"/>
    <s v="No"/>
    <x v="0"/>
    <x v="0"/>
    <n v="0"/>
    <x v="1"/>
    <s v="Obesity"/>
    <s v="Normal"/>
  </r>
  <r>
    <s v="Id1821"/>
    <n v="27.265000000000001"/>
    <n v="6.46"/>
    <s v="Yes"/>
    <x v="0"/>
    <x v="0"/>
    <n v="0"/>
    <x v="1"/>
    <s v="Over Weight"/>
    <s v="Diabetes"/>
  </r>
  <r>
    <s v="Id1822"/>
    <n v="30.8"/>
    <n v="4.9000000000000004"/>
    <s v="Yes"/>
    <x v="0"/>
    <x v="0"/>
    <n v="0"/>
    <x v="1"/>
    <s v="Obesity"/>
    <s v="Normal"/>
  </r>
  <r>
    <s v="Id1823"/>
    <n v="30.21"/>
    <n v="5.21"/>
    <s v="No"/>
    <x v="0"/>
    <x v="0"/>
    <n v="1"/>
    <x v="1"/>
    <s v="Obesity"/>
    <s v="Normal"/>
  </r>
  <r>
    <s v="Id1824"/>
    <n v="35.340000000000003"/>
    <n v="4.13"/>
    <s v="No"/>
    <x v="1"/>
    <x v="0"/>
    <n v="1"/>
    <x v="1"/>
    <s v="Obesity"/>
    <s v="Normal"/>
  </r>
  <r>
    <s v="Id1825"/>
    <n v="26.695"/>
    <n v="5.28"/>
    <s v="No"/>
    <x v="0"/>
    <x v="0"/>
    <n v="0"/>
    <x v="1"/>
    <s v="Over Weight"/>
    <s v="Normal"/>
  </r>
  <r>
    <s v="Id1826"/>
    <n v="29.355"/>
    <n v="4.68"/>
    <s v="Yes"/>
    <x v="0"/>
    <x v="0"/>
    <n v="0"/>
    <x v="1"/>
    <s v="Over Weight"/>
    <s v="Normal"/>
  </r>
  <r>
    <s v="Id1827"/>
    <n v="29.59"/>
    <n v="4.0599999999999996"/>
    <s v="No"/>
    <x v="0"/>
    <x v="0"/>
    <n v="0"/>
    <x v="1"/>
    <s v="Over Weight"/>
    <s v="Normal"/>
  </r>
  <r>
    <s v="Id1828"/>
    <n v="31.35"/>
    <n v="4.2"/>
    <s v="No"/>
    <x v="1"/>
    <x v="0"/>
    <n v="1"/>
    <x v="1"/>
    <s v="Obesity"/>
    <s v="Normal"/>
  </r>
  <r>
    <s v="Id1829"/>
    <n v="20.52"/>
    <n v="4.83"/>
    <s v="No"/>
    <x v="0"/>
    <x v="0"/>
    <n v="0"/>
    <x v="1"/>
    <s v="Healthy Weight"/>
    <s v="Normal"/>
  </r>
  <r>
    <s v="Id1830"/>
    <n v="42.9"/>
    <n v="4.87"/>
    <s v="Yes"/>
    <x v="0"/>
    <x v="0"/>
    <n v="1"/>
    <x v="1"/>
    <s v="Obesity"/>
    <s v="Normal"/>
  </r>
  <r>
    <s v="Id1831"/>
    <n v="24.6"/>
    <n v="5.86"/>
    <s v="No"/>
    <x v="0"/>
    <x v="1"/>
    <n v="1"/>
    <x v="1"/>
    <s v="Healthy Weight"/>
    <s v="Prediabetes"/>
  </r>
  <r>
    <s v="Id1832"/>
    <n v="28.405000000000001"/>
    <n v="4.12"/>
    <s v="No"/>
    <x v="0"/>
    <x v="0"/>
    <n v="1"/>
    <x v="1"/>
    <s v="Over Weight"/>
    <s v="Normal"/>
  </r>
  <r>
    <s v="Id1833"/>
    <n v="34.674999999999997"/>
    <n v="5.71"/>
    <s v="Yes"/>
    <x v="0"/>
    <x v="0"/>
    <n v="1"/>
    <x v="1"/>
    <s v="Obesity"/>
    <s v="Prediabetes"/>
  </r>
  <r>
    <s v="Id1834"/>
    <n v="18.850000000000001"/>
    <n v="6.03"/>
    <s v="No"/>
    <x v="0"/>
    <x v="0"/>
    <n v="1"/>
    <x v="1"/>
    <s v="Healthy Weight"/>
    <s v="Prediabetes"/>
  </r>
  <r>
    <s v="Id1835"/>
    <n v="34.130000000000003"/>
    <n v="5.65"/>
    <s v="No"/>
    <x v="0"/>
    <x v="1"/>
    <n v="1"/>
    <x v="1"/>
    <s v="Obesity"/>
    <s v="Normal"/>
  </r>
  <r>
    <s v="Id1836"/>
    <n v="17.34"/>
    <n v="5.05"/>
    <s v="No"/>
    <x v="0"/>
    <x v="0"/>
    <n v="0"/>
    <x v="1"/>
    <s v="Under Weight"/>
    <s v="Normal"/>
  </r>
  <r>
    <s v="Id1837"/>
    <n v="17.440000000000001"/>
    <n v="6.26"/>
    <s v="No"/>
    <x v="0"/>
    <x v="0"/>
    <n v="0"/>
    <x v="1"/>
    <s v="Under Weight"/>
    <s v="Prediabetes"/>
  </r>
  <r>
    <s v="Id1838"/>
    <n v="33.659999999999997"/>
    <n v="4.08"/>
    <s v="Yes"/>
    <x v="0"/>
    <x v="1"/>
    <n v="1"/>
    <x v="1"/>
    <s v="Obesity"/>
    <s v="Normal"/>
  </r>
  <r>
    <s v="Id1839"/>
    <n v="21.375"/>
    <n v="6.19"/>
    <s v="Yes"/>
    <x v="0"/>
    <x v="0"/>
    <n v="1"/>
    <x v="1"/>
    <s v="Healthy Weight"/>
    <s v="Prediabetes"/>
  </r>
  <r>
    <s v="Id1840"/>
    <n v="27.14"/>
    <n v="6.01"/>
    <s v="No"/>
    <x v="0"/>
    <x v="0"/>
    <n v="1"/>
    <x v="1"/>
    <s v="Over Weight"/>
    <s v="Prediabetes"/>
  </r>
  <r>
    <s v="Id1841"/>
    <n v="35.78"/>
    <n v="6.07"/>
    <s v="No"/>
    <x v="1"/>
    <x v="0"/>
    <n v="1"/>
    <x v="1"/>
    <s v="Obesity"/>
    <s v="Prediabetes"/>
  </r>
  <r>
    <s v="Id1842"/>
    <n v="34.96"/>
    <n v="5.63"/>
    <s v="No"/>
    <x v="0"/>
    <x v="0"/>
    <n v="0"/>
    <x v="1"/>
    <s v="Obesity"/>
    <s v="Normal"/>
  </r>
  <r>
    <s v="Id1843"/>
    <n v="38.39"/>
    <n v="6.05"/>
    <s v="No"/>
    <x v="0"/>
    <x v="0"/>
    <n v="0"/>
    <x v="1"/>
    <s v="Obesity"/>
    <s v="Prediabetes"/>
  </r>
  <r>
    <s v="Id1844"/>
    <n v="33.82"/>
    <n v="4.6500000000000004"/>
    <s v="No"/>
    <x v="0"/>
    <x v="0"/>
    <n v="0"/>
    <x v="1"/>
    <s v="Obesity"/>
    <s v="Normal"/>
  </r>
  <r>
    <s v="Id1845"/>
    <n v="27.835000000000001"/>
    <n v="5.37"/>
    <s v="No"/>
    <x v="0"/>
    <x v="0"/>
    <n v="0"/>
    <x v="1"/>
    <s v="Over Weight"/>
    <s v="Normal"/>
  </r>
  <r>
    <s v="Id1846"/>
    <n v="33"/>
    <n v="5.39"/>
    <s v="No"/>
    <x v="0"/>
    <x v="0"/>
    <n v="0"/>
    <x v="1"/>
    <s v="Obesity"/>
    <s v="Normal"/>
  </r>
  <r>
    <s v="Id1847"/>
    <n v="26.885000000000002"/>
    <n v="5.86"/>
    <s v="No"/>
    <x v="0"/>
    <x v="0"/>
    <n v="0"/>
    <x v="1"/>
    <s v="Over Weight"/>
    <s v="Prediabetes"/>
  </r>
  <r>
    <s v="Id1848"/>
    <n v="29.26"/>
    <n v="4.4400000000000004"/>
    <s v="No"/>
    <x v="0"/>
    <x v="0"/>
    <n v="0"/>
    <x v="1"/>
    <s v="Over Weight"/>
    <s v="Normal"/>
  </r>
  <r>
    <s v="Id1849"/>
    <n v="26.98"/>
    <n v="4.41"/>
    <s v="No"/>
    <x v="0"/>
    <x v="0"/>
    <n v="0"/>
    <x v="1"/>
    <s v="Over Weight"/>
    <s v="Normal"/>
  </r>
  <r>
    <s v="Id1850"/>
    <n v="32.11"/>
    <n v="5.19"/>
    <s v="No"/>
    <x v="0"/>
    <x v="1"/>
    <n v="1"/>
    <x v="1"/>
    <s v="Obesity"/>
    <s v="Normal"/>
  </r>
  <r>
    <s v="Id1851"/>
    <n v="31.73"/>
    <n v="5.16"/>
    <s v="No"/>
    <x v="0"/>
    <x v="1"/>
    <n v="1"/>
    <x v="1"/>
    <s v="Obesity"/>
    <s v="Normal"/>
  </r>
  <r>
    <s v="Id1852"/>
    <n v="22.515000000000001"/>
    <n v="4.24"/>
    <s v="No"/>
    <x v="0"/>
    <x v="0"/>
    <n v="0"/>
    <x v="1"/>
    <s v="Healthy Weight"/>
    <s v="Normal"/>
  </r>
  <r>
    <s v="Id1853"/>
    <n v="25.9"/>
    <n v="5.45"/>
    <s v="No"/>
    <x v="0"/>
    <x v="0"/>
    <n v="1"/>
    <x v="1"/>
    <s v="Over Weight"/>
    <s v="Normal"/>
  </r>
  <r>
    <s v="Id1854"/>
    <n v="27.72"/>
    <n v="5.03"/>
    <s v="Yes"/>
    <x v="0"/>
    <x v="0"/>
    <n v="1"/>
    <x v="1"/>
    <s v="Over Weight"/>
    <s v="Normal"/>
  </r>
  <r>
    <s v="Id1855"/>
    <n v="31.5"/>
    <n v="9.6199999999999992"/>
    <s v="Yes"/>
    <x v="0"/>
    <x v="0"/>
    <n v="1"/>
    <x v="1"/>
    <s v="Obesity"/>
    <s v="Diabetes"/>
  </r>
  <r>
    <s v="Id1856"/>
    <n v="29.7"/>
    <n v="6.77"/>
    <s v="Yes"/>
    <x v="0"/>
    <x v="0"/>
    <n v="1"/>
    <x v="1"/>
    <s v="Over Weight"/>
    <s v="Diabetes"/>
  </r>
  <r>
    <s v="Id1857"/>
    <n v="21.26"/>
    <n v="5.36"/>
    <s v="Yes"/>
    <x v="0"/>
    <x v="0"/>
    <n v="1"/>
    <x v="1"/>
    <s v="Healthy Weight"/>
    <s v="Normal"/>
  </r>
  <r>
    <s v="Id1858"/>
    <n v="17.09"/>
    <n v="5.69"/>
    <s v="No"/>
    <x v="0"/>
    <x v="0"/>
    <n v="0"/>
    <x v="1"/>
    <s v="Under Weight"/>
    <s v="Normal"/>
  </r>
  <r>
    <s v="Id1859"/>
    <n v="24.3"/>
    <n v="4.9000000000000004"/>
    <s v="Yes"/>
    <x v="0"/>
    <x v="1"/>
    <n v="1"/>
    <x v="1"/>
    <s v="Healthy Weight"/>
    <s v="Normal"/>
  </r>
  <r>
    <s v="Id1860"/>
    <n v="29.734999999999999"/>
    <n v="5.78"/>
    <s v="No"/>
    <x v="0"/>
    <x v="0"/>
    <n v="0"/>
    <x v="1"/>
    <s v="Over Weight"/>
    <s v="Prediabetes"/>
  </r>
  <r>
    <s v="Id1861"/>
    <n v="29.26"/>
    <n v="4.7"/>
    <s v="No"/>
    <x v="0"/>
    <x v="0"/>
    <n v="0"/>
    <x v="1"/>
    <s v="Over Weight"/>
    <s v="Normal"/>
  </r>
  <r>
    <s v="Id1862"/>
    <n v="33"/>
    <n v="6.28"/>
    <s v="No"/>
    <x v="0"/>
    <x v="0"/>
    <n v="0"/>
    <x v="1"/>
    <s v="Obesity"/>
    <s v="Prediabetes"/>
  </r>
  <r>
    <s v="Id1863"/>
    <n v="31.065000000000001"/>
    <n v="4.2300000000000004"/>
    <s v="No"/>
    <x v="0"/>
    <x v="0"/>
    <n v="0"/>
    <x v="1"/>
    <s v="Obesity"/>
    <s v="Normal"/>
  </r>
  <r>
    <s v="Id1864"/>
    <n v="26.51"/>
    <n v="6.17"/>
    <s v="No"/>
    <x v="0"/>
    <x v="0"/>
    <n v="0"/>
    <x v="1"/>
    <s v="Over Weight"/>
    <s v="Prediabetes"/>
  </r>
  <r>
    <s v="Id1865"/>
    <n v="28.88"/>
    <n v="4.96"/>
    <s v="No"/>
    <x v="0"/>
    <x v="0"/>
    <n v="0"/>
    <x v="1"/>
    <s v="Over Weight"/>
    <s v="Normal"/>
  </r>
  <r>
    <s v="Id1866"/>
    <n v="35.814999999999998"/>
    <n v="5.1100000000000003"/>
    <s v="Yes"/>
    <x v="0"/>
    <x v="0"/>
    <n v="1"/>
    <x v="1"/>
    <s v="Obesity"/>
    <s v="Normal"/>
  </r>
  <r>
    <s v="Id1867"/>
    <n v="21.28"/>
    <n v="4.05"/>
    <s v="No"/>
    <x v="1"/>
    <x v="0"/>
    <n v="1"/>
    <x v="1"/>
    <s v="Healthy Weight"/>
    <s v="Normal"/>
  </r>
  <r>
    <s v="Id1868"/>
    <n v="33.81"/>
    <n v="6.49"/>
    <s v="No"/>
    <x v="0"/>
    <x v="1"/>
    <n v="1"/>
    <x v="1"/>
    <s v="Obesity"/>
    <s v="Diabetes"/>
  </r>
  <r>
    <s v="Id1869"/>
    <n v="44.22"/>
    <n v="4.1900000000000004"/>
    <s v="No"/>
    <x v="0"/>
    <x v="0"/>
    <n v="1"/>
    <x v="1"/>
    <s v="Obesity"/>
    <s v="Normal"/>
  </r>
  <r>
    <s v="Id1870"/>
    <n v="15.46"/>
    <n v="4.99"/>
    <s v="Yes"/>
    <x v="0"/>
    <x v="1"/>
    <n v="1"/>
    <x v="1"/>
    <s v="Under Weight"/>
    <s v="Normal"/>
  </r>
  <r>
    <s v="Id1871"/>
    <n v="30.3"/>
    <n v="4.7699999999999996"/>
    <s v="Yes"/>
    <x v="0"/>
    <x v="0"/>
    <n v="1"/>
    <x v="1"/>
    <s v="Obesity"/>
    <s v="Normal"/>
  </r>
  <r>
    <s v="Id1872"/>
    <n v="16.670000000000002"/>
    <n v="5.46"/>
    <s v="No"/>
    <x v="0"/>
    <x v="0"/>
    <n v="0"/>
    <x v="1"/>
    <s v="Under Weight"/>
    <s v="Normal"/>
  </r>
  <r>
    <s v="Id1873"/>
    <n v="28.594999999999999"/>
    <n v="5.43"/>
    <s v="No"/>
    <x v="0"/>
    <x v="0"/>
    <n v="0"/>
    <x v="1"/>
    <s v="Over Weight"/>
    <s v="Normal"/>
  </r>
  <r>
    <s v="Id1874"/>
    <n v="25.934999999999999"/>
    <n v="4.29"/>
    <s v="No"/>
    <x v="0"/>
    <x v="0"/>
    <n v="0"/>
    <x v="1"/>
    <s v="Over Weight"/>
    <s v="Normal"/>
  </r>
  <r>
    <s v="Id1875"/>
    <n v="27.645"/>
    <n v="5.25"/>
    <s v="No"/>
    <x v="0"/>
    <x v="0"/>
    <n v="1"/>
    <x v="1"/>
    <s v="Over Weight"/>
    <s v="Normal"/>
  </r>
  <r>
    <s v="Id1876"/>
    <n v="30.1"/>
    <n v="4.04"/>
    <s v="No"/>
    <x v="0"/>
    <x v="0"/>
    <n v="1"/>
    <x v="1"/>
    <s v="Obesity"/>
    <s v="Normal"/>
  </r>
  <r>
    <s v="Id1877"/>
    <n v="26.79"/>
    <n v="5"/>
    <s v="Yes"/>
    <x v="0"/>
    <x v="1"/>
    <n v="1"/>
    <x v="1"/>
    <s v="Over Weight"/>
    <s v="Normal"/>
  </r>
  <r>
    <s v="Id1878"/>
    <n v="27.1"/>
    <n v="4.01"/>
    <s v="Yes"/>
    <x v="0"/>
    <x v="0"/>
    <n v="1"/>
    <x v="1"/>
    <s v="Over Weight"/>
    <s v="Normal"/>
  </r>
  <r>
    <s v="Id1879"/>
    <n v="24.31"/>
    <n v="5.4"/>
    <s v="No"/>
    <x v="0"/>
    <x v="0"/>
    <n v="0"/>
    <x v="1"/>
    <s v="Healthy Weight"/>
    <s v="Normal"/>
  </r>
  <r>
    <s v="Id1880"/>
    <n v="15.53"/>
    <n v="5.81"/>
    <s v="No"/>
    <x v="0"/>
    <x v="0"/>
    <n v="1"/>
    <x v="1"/>
    <s v="Under Weight"/>
    <s v="Prediabetes"/>
  </r>
  <r>
    <s v="Id1881"/>
    <n v="30.7"/>
    <n v="5.82"/>
    <s v="No"/>
    <x v="0"/>
    <x v="0"/>
    <n v="1"/>
    <x v="1"/>
    <s v="Obesity"/>
    <s v="Prediabetes"/>
  </r>
  <r>
    <s v="Id1882"/>
    <n v="33.33"/>
    <n v="4.82"/>
    <s v="No"/>
    <x v="0"/>
    <x v="0"/>
    <n v="1"/>
    <x v="1"/>
    <s v="Obesity"/>
    <s v="Normal"/>
  </r>
  <r>
    <s v="Id1883"/>
    <n v="32.4"/>
    <n v="5.08"/>
    <s v="No"/>
    <x v="0"/>
    <x v="0"/>
    <n v="1"/>
    <x v="1"/>
    <s v="Obesity"/>
    <s v="Normal"/>
  </r>
  <r>
    <s v="Id1884"/>
    <n v="27.93"/>
    <n v="5.59"/>
    <s v="No"/>
    <x v="0"/>
    <x v="0"/>
    <n v="1"/>
    <x v="1"/>
    <s v="Over Weight"/>
    <s v="Normal"/>
  </r>
  <r>
    <s v="Id1885"/>
    <n v="21.754999999999999"/>
    <n v="5.12"/>
    <s v="No"/>
    <x v="0"/>
    <x v="0"/>
    <n v="0"/>
    <x v="1"/>
    <s v="Healthy Weight"/>
    <s v="Normal"/>
  </r>
  <r>
    <s v="Id1886"/>
    <n v="25.934999999999999"/>
    <n v="4.95"/>
    <s v="No"/>
    <x v="0"/>
    <x v="0"/>
    <n v="0"/>
    <x v="1"/>
    <s v="Over Weight"/>
    <s v="Normal"/>
  </r>
  <r>
    <s v="Id1887"/>
    <n v="31.5"/>
    <n v="6.16"/>
    <s v="No"/>
    <x v="0"/>
    <x v="0"/>
    <n v="0"/>
    <x v="1"/>
    <s v="Obesity"/>
    <s v="Prediabetes"/>
  </r>
  <r>
    <s v="Id1888"/>
    <n v="30.03"/>
    <n v="6.41"/>
    <s v="No"/>
    <x v="0"/>
    <x v="0"/>
    <n v="0"/>
    <x v="1"/>
    <s v="Obesity"/>
    <s v="Diabetes"/>
  </r>
  <r>
    <s v="Id1889"/>
    <n v="33.479999999999997"/>
    <n v="8.94"/>
    <s v="No"/>
    <x v="0"/>
    <x v="0"/>
    <n v="0"/>
    <x v="1"/>
    <s v="Obesity"/>
    <s v="Diabetes"/>
  </r>
  <r>
    <s v="Id1890"/>
    <n v="16.510000000000002"/>
    <n v="4.42"/>
    <s v="Yes"/>
    <x v="0"/>
    <x v="1"/>
    <n v="1"/>
    <x v="1"/>
    <s v="Under Weight"/>
    <s v="Normal"/>
  </r>
  <r>
    <s v="Id1891"/>
    <n v="33.155000000000001"/>
    <n v="5.3"/>
    <s v="Yes"/>
    <x v="0"/>
    <x v="0"/>
    <n v="1"/>
    <x v="1"/>
    <s v="Obesity"/>
    <s v="Normal"/>
  </r>
  <r>
    <s v="Id1892"/>
    <n v="37.29"/>
    <n v="4.6399999999999997"/>
    <s v="No"/>
    <x v="0"/>
    <x v="1"/>
    <n v="1"/>
    <x v="1"/>
    <s v="Obesity"/>
    <s v="Normal"/>
  </r>
  <r>
    <s v="Id1893"/>
    <n v="20.23"/>
    <n v="6.16"/>
    <s v="Yes"/>
    <x v="0"/>
    <x v="0"/>
    <n v="1"/>
    <x v="1"/>
    <s v="Healthy Weight"/>
    <s v="Prediabetes"/>
  </r>
  <r>
    <s v="Id1894"/>
    <n v="28.975000000000001"/>
    <n v="4.12"/>
    <s v="No"/>
    <x v="0"/>
    <x v="1"/>
    <n v="1"/>
    <x v="1"/>
    <s v="Over Weight"/>
    <s v="Normal"/>
  </r>
  <r>
    <s v="Id1895"/>
    <n v="16.420000000000002"/>
    <n v="5.77"/>
    <s v="Yes"/>
    <x v="0"/>
    <x v="1"/>
    <n v="1"/>
    <x v="1"/>
    <s v="Under Weight"/>
    <s v="Prediabetes"/>
  </r>
  <r>
    <s v="Id1896"/>
    <n v="17.559999999999999"/>
    <n v="6.2"/>
    <s v="No"/>
    <x v="0"/>
    <x v="0"/>
    <n v="1"/>
    <x v="1"/>
    <s v="Under Weight"/>
    <s v="Prediabetes"/>
  </r>
  <r>
    <s v="Id1897"/>
    <n v="24.13"/>
    <n v="4.3899999999999997"/>
    <s v="No"/>
    <x v="0"/>
    <x v="0"/>
    <n v="1"/>
    <x v="1"/>
    <s v="Healthy Weight"/>
    <s v="Normal"/>
  </r>
  <r>
    <s v="Id1898"/>
    <n v="19.95"/>
    <n v="5.13"/>
    <s v="No"/>
    <x v="1"/>
    <x v="0"/>
    <n v="2"/>
    <x v="1"/>
    <s v="Healthy Weight"/>
    <s v="Normal"/>
  </r>
  <r>
    <s v="Id1899"/>
    <n v="21.24"/>
    <n v="4.49"/>
    <s v="No"/>
    <x v="0"/>
    <x v="0"/>
    <n v="0"/>
    <x v="1"/>
    <s v="Healthy Weight"/>
    <s v="Normal"/>
  </r>
  <r>
    <s v="Id1900"/>
    <n v="44.22"/>
    <n v="6.35"/>
    <s v="No"/>
    <x v="0"/>
    <x v="0"/>
    <n v="0"/>
    <x v="1"/>
    <s v="Obesity"/>
    <s v="Prediabetes"/>
  </r>
  <r>
    <s v="Id1901"/>
    <n v="41.1"/>
    <n v="5.79"/>
    <s v="No"/>
    <x v="0"/>
    <x v="0"/>
    <n v="0"/>
    <x v="1"/>
    <s v="Obesity"/>
    <s v="Prediabetes"/>
  </r>
  <r>
    <s v="Id1902"/>
    <n v="34.200000000000003"/>
    <n v="4.78"/>
    <s v="Yes"/>
    <x v="0"/>
    <x v="0"/>
    <n v="0"/>
    <x v="1"/>
    <s v="Obesity"/>
    <s v="Normal"/>
  </r>
  <r>
    <s v="Id1903"/>
    <n v="29.92"/>
    <n v="6.02"/>
    <s v="Yes"/>
    <x v="0"/>
    <x v="0"/>
    <n v="0"/>
    <x v="1"/>
    <s v="Obesity"/>
    <s v="Prediabetes"/>
  </r>
  <r>
    <s v="Id1904"/>
    <n v="28.93"/>
    <n v="4.4400000000000004"/>
    <s v="No"/>
    <x v="0"/>
    <x v="0"/>
    <n v="0"/>
    <x v="1"/>
    <s v="Over Weight"/>
    <s v="Normal"/>
  </r>
  <r>
    <s v="Id1905"/>
    <n v="31.254999999999999"/>
    <n v="5.84"/>
    <s v="Yes"/>
    <x v="0"/>
    <x v="0"/>
    <n v="1"/>
    <x v="1"/>
    <s v="Obesity"/>
    <s v="Prediabetes"/>
  </r>
  <r>
    <s v="Id1906"/>
    <n v="29.83"/>
    <n v="5.39"/>
    <s v="No"/>
    <x v="0"/>
    <x v="0"/>
    <n v="0"/>
    <x v="1"/>
    <s v="Over Weight"/>
    <s v="Normal"/>
  </r>
  <r>
    <s v="Id1907"/>
    <n v="29.59"/>
    <n v="6.16"/>
    <s v="No"/>
    <x v="0"/>
    <x v="1"/>
    <n v="1"/>
    <x v="1"/>
    <s v="Over Weight"/>
    <s v="Prediabetes"/>
  </r>
  <r>
    <s v="Id1908"/>
    <n v="31.16"/>
    <n v="4.49"/>
    <s v="No"/>
    <x v="0"/>
    <x v="1"/>
    <n v="1"/>
    <x v="1"/>
    <s v="Obesity"/>
    <s v="Normal"/>
  </r>
  <r>
    <s v="Id1909"/>
    <n v="34.21"/>
    <n v="4.4800000000000004"/>
    <s v="Yes"/>
    <x v="0"/>
    <x v="0"/>
    <n v="1"/>
    <x v="1"/>
    <s v="Obesity"/>
    <s v="Normal"/>
  </r>
  <r>
    <s v="Id1910"/>
    <n v="34.86"/>
    <n v="10.97"/>
    <s v="No"/>
    <x v="0"/>
    <x v="0"/>
    <n v="0"/>
    <x v="1"/>
    <s v="Obesity"/>
    <s v="Diabetes"/>
  </r>
  <r>
    <s v="Id1911"/>
    <n v="34.58"/>
    <n v="5.14"/>
    <s v="No"/>
    <x v="1"/>
    <x v="0"/>
    <n v="2"/>
    <x v="1"/>
    <s v="Obesity"/>
    <s v="Normal"/>
  </r>
  <r>
    <s v="Id1912"/>
    <n v="17.940000000000001"/>
    <n v="5.17"/>
    <s v="Yes"/>
    <x v="0"/>
    <x v="0"/>
    <n v="0"/>
    <x v="1"/>
    <s v="Under Weight"/>
    <s v="Normal"/>
  </r>
  <r>
    <s v="Id1913"/>
    <n v="26.8"/>
    <n v="6.18"/>
    <s v="Yes"/>
    <x v="0"/>
    <x v="1"/>
    <n v="1"/>
    <x v="1"/>
    <s v="Over Weight"/>
    <s v="Prediabetes"/>
  </r>
  <r>
    <s v="Id1914"/>
    <n v="17.690000000000001"/>
    <n v="9.07"/>
    <s v="Yes"/>
    <x v="0"/>
    <x v="0"/>
    <n v="0"/>
    <x v="1"/>
    <s v="Under Weight"/>
    <s v="Diabetes"/>
  </r>
  <r>
    <s v="Id1915"/>
    <n v="25.77"/>
    <n v="4.43"/>
    <s v="No"/>
    <x v="0"/>
    <x v="1"/>
    <n v="1"/>
    <x v="1"/>
    <s v="Over Weight"/>
    <s v="Normal"/>
  </r>
  <r>
    <s v="Id1916"/>
    <n v="34.46"/>
    <n v="4.17"/>
    <s v="No"/>
    <x v="1"/>
    <x v="0"/>
    <n v="1"/>
    <x v="1"/>
    <s v="Obesity"/>
    <s v="Normal"/>
  </r>
  <r>
    <s v="Id1917"/>
    <n v="30.875"/>
    <n v="4.95"/>
    <s v="Yes"/>
    <x v="0"/>
    <x v="0"/>
    <n v="0"/>
    <x v="1"/>
    <s v="Obesity"/>
    <s v="Normal"/>
  </r>
  <r>
    <s v="Id1918"/>
    <n v="39.49"/>
    <n v="5.13"/>
    <s v="No"/>
    <x v="0"/>
    <x v="0"/>
    <n v="0"/>
    <x v="1"/>
    <s v="Obesity"/>
    <s v="Normal"/>
  </r>
  <r>
    <s v="Id1919"/>
    <n v="28.88"/>
    <n v="4.0999999999999996"/>
    <s v="No"/>
    <x v="0"/>
    <x v="0"/>
    <n v="0"/>
    <x v="1"/>
    <s v="Over Weight"/>
    <s v="Normal"/>
  </r>
  <r>
    <s v="Id1920"/>
    <n v="20.234999999999999"/>
    <n v="5.01"/>
    <s v="Yes"/>
    <x v="0"/>
    <x v="0"/>
    <n v="0"/>
    <x v="1"/>
    <s v="Healthy Weight"/>
    <s v="Normal"/>
  </r>
  <r>
    <s v="Id1921"/>
    <n v="30.67"/>
    <n v="5.09"/>
    <s v="Yes"/>
    <x v="0"/>
    <x v="0"/>
    <n v="0"/>
    <x v="1"/>
    <s v="Obesity"/>
    <s v="Normal"/>
  </r>
  <r>
    <s v="Id1922"/>
    <n v="30.875"/>
    <n v="6.49"/>
    <s v="No"/>
    <x v="0"/>
    <x v="0"/>
    <n v="0"/>
    <x v="1"/>
    <s v="Obesity"/>
    <s v="Diabetes"/>
  </r>
  <r>
    <s v="Id1923"/>
    <n v="23.8"/>
    <n v="4.08"/>
    <s v="No"/>
    <x v="0"/>
    <x v="0"/>
    <n v="0"/>
    <x v="1"/>
    <s v="Healthy Weight"/>
    <s v="Normal"/>
  </r>
  <r>
    <s v="Id1924"/>
    <n v="15.37"/>
    <n v="8.6300000000000008"/>
    <s v="Yes"/>
    <x v="0"/>
    <x v="0"/>
    <n v="0"/>
    <x v="1"/>
    <s v="Under Weight"/>
    <s v="Diabetes"/>
  </r>
  <r>
    <s v="Id1925"/>
    <n v="30.4"/>
    <n v="5.28"/>
    <s v="No"/>
    <x v="0"/>
    <x v="0"/>
    <n v="0"/>
    <x v="1"/>
    <s v="Obesity"/>
    <s v="Normal"/>
  </r>
  <r>
    <s v="Id1926"/>
    <n v="19.48"/>
    <n v="5.63"/>
    <s v="Yes"/>
    <x v="0"/>
    <x v="0"/>
    <n v="1"/>
    <x v="1"/>
    <s v="Healthy Weight"/>
    <s v="Normal"/>
  </r>
  <r>
    <s v="Id1927"/>
    <n v="16.96"/>
    <n v="11.47"/>
    <s v="Yes"/>
    <x v="0"/>
    <x v="0"/>
    <n v="0"/>
    <x v="1"/>
    <s v="Under Weight"/>
    <s v="Diabetes"/>
  </r>
  <r>
    <s v="Id1928"/>
    <n v="19.05"/>
    <n v="4.92"/>
    <s v="No"/>
    <x v="0"/>
    <x v="0"/>
    <n v="1"/>
    <x v="1"/>
    <s v="Healthy Weight"/>
    <s v="Normal"/>
  </r>
  <r>
    <s v="Id1929"/>
    <n v="37.619999999999997"/>
    <n v="4.18"/>
    <s v="No"/>
    <x v="0"/>
    <x v="0"/>
    <n v="0"/>
    <x v="1"/>
    <s v="Obesity"/>
    <s v="Normal"/>
  </r>
  <r>
    <s v="Id1930"/>
    <n v="29.1"/>
    <n v="4.67"/>
    <s v="No"/>
    <x v="0"/>
    <x v="0"/>
    <n v="0"/>
    <x v="1"/>
    <s v="Over Weight"/>
    <s v="Normal"/>
  </r>
  <r>
    <s v="Id1931"/>
    <n v="26.62"/>
    <n v="6.24"/>
    <s v="No"/>
    <x v="0"/>
    <x v="0"/>
    <n v="0"/>
    <x v="1"/>
    <s v="Over Weight"/>
    <s v="Prediabetes"/>
  </r>
  <r>
    <s v="Id1932"/>
    <n v="25.74"/>
    <n v="5.99"/>
    <s v="No"/>
    <x v="0"/>
    <x v="0"/>
    <n v="0"/>
    <x v="1"/>
    <s v="Over Weight"/>
    <s v="Prediabetes"/>
  </r>
  <r>
    <s v="Id1933"/>
    <n v="18.22"/>
    <n v="10.27"/>
    <s v="Yes"/>
    <x v="0"/>
    <x v="0"/>
    <n v="1"/>
    <x v="1"/>
    <s v="Under Weight"/>
    <s v="Diabetes"/>
  </r>
  <r>
    <s v="Id1934"/>
    <n v="26.03"/>
    <n v="5.97"/>
    <s v="No"/>
    <x v="0"/>
    <x v="1"/>
    <n v="1"/>
    <x v="1"/>
    <s v="Over Weight"/>
    <s v="Prediabetes"/>
  </r>
  <r>
    <s v="Id1935"/>
    <n v="17.29"/>
    <n v="4.9800000000000004"/>
    <s v="No"/>
    <x v="0"/>
    <x v="0"/>
    <n v="0"/>
    <x v="1"/>
    <s v="Under Weight"/>
    <s v="Normal"/>
  </r>
  <r>
    <s v="Id1936"/>
    <n v="18.170000000000002"/>
    <n v="6.91"/>
    <s v="Yes"/>
    <x v="0"/>
    <x v="0"/>
    <n v="1"/>
    <x v="1"/>
    <s v="Under Weight"/>
    <s v="Diabetes"/>
  </r>
  <r>
    <s v="Id1937"/>
    <n v="32.54"/>
    <n v="6.38"/>
    <s v="No"/>
    <x v="1"/>
    <x v="0"/>
    <n v="1"/>
    <x v="1"/>
    <s v="Obesity"/>
    <s v="Prediabetes"/>
  </r>
  <r>
    <s v="Id1938"/>
    <n v="30.25"/>
    <n v="4.7699999999999996"/>
    <s v="No"/>
    <x v="0"/>
    <x v="0"/>
    <n v="0"/>
    <x v="1"/>
    <s v="Obesity"/>
    <s v="Normal"/>
  </r>
  <r>
    <s v="Id1939"/>
    <n v="19.59"/>
    <n v="6.04"/>
    <s v="Yes"/>
    <x v="0"/>
    <x v="0"/>
    <n v="1"/>
    <x v="1"/>
    <s v="Healthy Weight"/>
    <s v="Prediabetes"/>
  </r>
  <r>
    <s v="Id1940"/>
    <n v="45.9"/>
    <n v="4.3"/>
    <s v="Yes"/>
    <x v="0"/>
    <x v="0"/>
    <n v="1"/>
    <x v="1"/>
    <s v="Obesity"/>
    <s v="Normal"/>
  </r>
  <r>
    <s v="Id1941"/>
    <n v="17.059999999999999"/>
    <n v="8.75"/>
    <s v="Yes"/>
    <x v="0"/>
    <x v="0"/>
    <n v="0"/>
    <x v="1"/>
    <s v="Under Weight"/>
    <s v="Diabetes"/>
  </r>
  <r>
    <s v="Id1942"/>
    <n v="32.07"/>
    <n v="5.25"/>
    <s v="No"/>
    <x v="0"/>
    <x v="1"/>
    <n v="1"/>
    <x v="1"/>
    <s v="Obesity"/>
    <s v="Normal"/>
  </r>
  <r>
    <s v="Id1943"/>
    <n v="16.5"/>
    <n v="5.03"/>
    <s v="No"/>
    <x v="0"/>
    <x v="0"/>
    <n v="1"/>
    <x v="1"/>
    <s v="Under Weight"/>
    <s v="Normal"/>
  </r>
  <r>
    <s v="Id1944"/>
    <n v="31.4"/>
    <n v="5.88"/>
    <s v="No"/>
    <x v="0"/>
    <x v="0"/>
    <n v="1"/>
    <x v="1"/>
    <s v="Obesity"/>
    <s v="Prediabetes"/>
  </r>
  <r>
    <s v="Id1945"/>
    <n v="20.36"/>
    <n v="4.49"/>
    <s v="No"/>
    <x v="0"/>
    <x v="0"/>
    <n v="0"/>
    <x v="1"/>
    <s v="Healthy Weight"/>
    <s v="Normal"/>
  </r>
  <r>
    <s v="Id1946"/>
    <n v="25.46"/>
    <n v="4.1399999999999997"/>
    <s v="No"/>
    <x v="0"/>
    <x v="0"/>
    <n v="1"/>
    <x v="1"/>
    <s v="Over Weight"/>
    <s v="Normal"/>
  </r>
  <r>
    <s v="Id1947"/>
    <n v="17.09"/>
    <n v="5.8"/>
    <s v="Yes"/>
    <x v="0"/>
    <x v="0"/>
    <n v="0"/>
    <x v="1"/>
    <s v="Under Weight"/>
    <s v="Prediabetes"/>
  </r>
  <r>
    <s v="Id1948"/>
    <n v="20.83"/>
    <n v="5.12"/>
    <s v="No"/>
    <x v="0"/>
    <x v="0"/>
    <n v="0"/>
    <x v="1"/>
    <s v="Healthy Weight"/>
    <s v="Normal"/>
  </r>
  <r>
    <s v="Id1949"/>
    <n v="18.920000000000002"/>
    <n v="5.98"/>
    <s v="Yes"/>
    <x v="0"/>
    <x v="0"/>
    <n v="1"/>
    <x v="1"/>
    <s v="Healthy Weight"/>
    <s v="Prediabetes"/>
  </r>
  <r>
    <s v="Id1950"/>
    <n v="37.1"/>
    <n v="5.46"/>
    <s v="No"/>
    <x v="0"/>
    <x v="0"/>
    <n v="0"/>
    <x v="1"/>
    <s v="Obesity"/>
    <s v="Normal"/>
  </r>
  <r>
    <s v="Id1951"/>
    <n v="22.515000000000001"/>
    <n v="4.91"/>
    <s v="Yes"/>
    <x v="0"/>
    <x v="1"/>
    <n v="1"/>
    <x v="1"/>
    <s v="Healthy Weight"/>
    <s v="Normal"/>
  </r>
  <r>
    <s v="Id1952"/>
    <n v="32.700000000000003"/>
    <n v="4.66"/>
    <s v="No"/>
    <x v="0"/>
    <x v="0"/>
    <n v="0"/>
    <x v="1"/>
    <s v="Obesity"/>
    <s v="Normal"/>
  </r>
  <r>
    <s v="Id1953"/>
    <n v="17.75"/>
    <n v="6.8"/>
    <s v="Yes"/>
    <x v="0"/>
    <x v="0"/>
    <n v="1"/>
    <x v="1"/>
    <s v="Under Weight"/>
    <s v="Diabetes"/>
  </r>
  <r>
    <s v="Id1954"/>
    <n v="33.630000000000003"/>
    <n v="4.47"/>
    <s v="Yes"/>
    <x v="0"/>
    <x v="0"/>
    <n v="0"/>
    <x v="1"/>
    <s v="Obesity"/>
    <s v="Normal"/>
  </r>
  <r>
    <s v="Id1955"/>
    <n v="34.799999999999997"/>
    <n v="4.08"/>
    <s v="Yes"/>
    <x v="0"/>
    <x v="0"/>
    <n v="1"/>
    <x v="1"/>
    <s v="Obesity"/>
    <s v="Normal"/>
  </r>
  <r>
    <s v="Id1956"/>
    <n v="16.809999999999999"/>
    <n v="5.51"/>
    <s v="Yes"/>
    <x v="0"/>
    <x v="0"/>
    <n v="1"/>
    <x v="1"/>
    <s v="Under Weight"/>
    <s v="Normal"/>
  </r>
  <r>
    <s v="Id1957"/>
    <n v="16.690000000000001"/>
    <n v="8.4"/>
    <s v="Yes"/>
    <x v="0"/>
    <x v="0"/>
    <n v="0"/>
    <x v="1"/>
    <s v="Under Weight"/>
    <s v="Diabetes"/>
  </r>
  <r>
    <s v="Id1958"/>
    <n v="23.21"/>
    <n v="5.14"/>
    <s v="Yes"/>
    <x v="0"/>
    <x v="0"/>
    <n v="1"/>
    <x v="1"/>
    <s v="Healthy Weight"/>
    <s v="Normal"/>
  </r>
  <r>
    <s v="Id1959"/>
    <n v="25.175000000000001"/>
    <n v="5.21"/>
    <s v="Yes"/>
    <x v="0"/>
    <x v="0"/>
    <n v="1"/>
    <x v="1"/>
    <s v="Over Weight"/>
    <s v="Normal"/>
  </r>
  <r>
    <s v="Id1960"/>
    <n v="34.770000000000003"/>
    <n v="6.23"/>
    <s v="No"/>
    <x v="0"/>
    <x v="0"/>
    <n v="0"/>
    <x v="1"/>
    <s v="Obesity"/>
    <s v="Prediabetes"/>
  </r>
  <r>
    <s v="Id1961"/>
    <n v="27.7"/>
    <n v="5.6"/>
    <s v="No"/>
    <x v="0"/>
    <x v="0"/>
    <n v="1"/>
    <x v="1"/>
    <s v="Over Weight"/>
    <s v="Normal"/>
  </r>
  <r>
    <s v="Id1962"/>
    <n v="19.12"/>
    <n v="4.72"/>
    <s v="Yes"/>
    <x v="0"/>
    <x v="0"/>
    <n v="1"/>
    <x v="1"/>
    <s v="Healthy Weight"/>
    <s v="Normal"/>
  </r>
  <r>
    <s v="Id1963"/>
    <n v="32.67"/>
    <n v="4.67"/>
    <s v="No"/>
    <x v="0"/>
    <x v="1"/>
    <n v="1"/>
    <x v="1"/>
    <s v="Obesity"/>
    <s v="Normal"/>
  </r>
  <r>
    <s v="Id1964"/>
    <n v="28.5"/>
    <n v="6.11"/>
    <s v="No"/>
    <x v="0"/>
    <x v="0"/>
    <n v="1"/>
    <x v="1"/>
    <s v="Over Weight"/>
    <s v="Prediabetes"/>
  </r>
  <r>
    <s v="Id1965"/>
    <n v="39.270000000000003"/>
    <n v="6.25"/>
    <s v="No"/>
    <x v="0"/>
    <x v="0"/>
    <n v="0"/>
    <x v="1"/>
    <s v="Obesity"/>
    <s v="Prediabetes"/>
  </r>
  <r>
    <s v="Id1966"/>
    <n v="32.49"/>
    <n v="4"/>
    <s v="Yes"/>
    <x v="0"/>
    <x v="0"/>
    <n v="0"/>
    <x v="1"/>
    <s v="Obesity"/>
    <s v="Normal"/>
  </r>
  <r>
    <s v="Id1967"/>
    <n v="23.7"/>
    <n v="5.55"/>
    <s v="Yes"/>
    <x v="0"/>
    <x v="0"/>
    <n v="0"/>
    <x v="1"/>
    <s v="Healthy Weight"/>
    <s v="Normal"/>
  </r>
  <r>
    <s v="Id1968"/>
    <n v="30.4"/>
    <n v="5.95"/>
    <s v="No"/>
    <x v="1"/>
    <x v="0"/>
    <n v="1"/>
    <x v="1"/>
    <s v="Obesity"/>
    <s v="Prediabetes"/>
  </r>
  <r>
    <s v="Id1969"/>
    <n v="38.94"/>
    <n v="4.3600000000000003"/>
    <s v="No"/>
    <x v="0"/>
    <x v="1"/>
    <n v="1"/>
    <x v="1"/>
    <s v="Obesity"/>
    <s v="Normal"/>
  </r>
  <r>
    <s v="Id1970"/>
    <n v="31.02"/>
    <n v="4.84"/>
    <s v="No"/>
    <x v="0"/>
    <x v="1"/>
    <n v="1"/>
    <x v="1"/>
    <s v="Obesity"/>
    <s v="Normal"/>
  </r>
  <r>
    <s v="Id1971"/>
    <n v="17.5"/>
    <n v="4.5599999999999996"/>
    <s v="No"/>
    <x v="0"/>
    <x v="0"/>
    <n v="1"/>
    <x v="1"/>
    <s v="Under Weight"/>
    <s v="Normal"/>
  </r>
  <r>
    <s v="Id1972"/>
    <n v="34.799999999999997"/>
    <n v="4.42"/>
    <s v="Yes"/>
    <x v="1"/>
    <x v="0"/>
    <n v="2"/>
    <x v="1"/>
    <s v="Obesity"/>
    <s v="Normal"/>
  </r>
  <r>
    <s v="Id1973"/>
    <n v="17.3"/>
    <n v="7.66"/>
    <s v="Yes"/>
    <x v="0"/>
    <x v="0"/>
    <n v="1"/>
    <x v="1"/>
    <s v="Under Weight"/>
    <s v="Diabetes"/>
  </r>
  <r>
    <s v="Id1974"/>
    <n v="32.25"/>
    <n v="5.2"/>
    <s v="Yes"/>
    <x v="0"/>
    <x v="0"/>
    <n v="0"/>
    <x v="1"/>
    <s v="Obesity"/>
    <s v="Normal"/>
  </r>
  <r>
    <s v="Id1975"/>
    <n v="42.4"/>
    <n v="5.53"/>
    <s v="Yes"/>
    <x v="0"/>
    <x v="0"/>
    <n v="0"/>
    <x v="1"/>
    <s v="Obesity"/>
    <s v="Normal"/>
  </r>
  <r>
    <s v="Id1976"/>
    <n v="38.664999999999999"/>
    <n v="4.8600000000000003"/>
    <s v="No"/>
    <x v="1"/>
    <x v="0"/>
    <n v="1"/>
    <x v="1"/>
    <s v="Obesity"/>
    <s v="Normal"/>
  </r>
  <r>
    <s v="Id1977"/>
    <n v="29.92"/>
    <n v="5.49"/>
    <s v="Yes"/>
    <x v="0"/>
    <x v="0"/>
    <n v="0"/>
    <x v="1"/>
    <s v="Obesity"/>
    <s v="Normal"/>
  </r>
  <r>
    <s v="Id1978"/>
    <n v="29.48"/>
    <n v="4.09"/>
    <s v="Yes"/>
    <x v="0"/>
    <x v="0"/>
    <n v="0"/>
    <x v="1"/>
    <s v="Over Weight"/>
    <s v="Normal"/>
  </r>
  <r>
    <s v="Id1979"/>
    <n v="28.785"/>
    <n v="4.3099999999999996"/>
    <s v="Yes"/>
    <x v="0"/>
    <x v="0"/>
    <n v="0"/>
    <x v="1"/>
    <s v="Over Weight"/>
    <s v="Normal"/>
  </r>
  <r>
    <s v="Id1980"/>
    <n v="19.8"/>
    <n v="4"/>
    <s v="Yes"/>
    <x v="0"/>
    <x v="0"/>
    <n v="0"/>
    <x v="1"/>
    <s v="Healthy Weight"/>
    <s v="Normal"/>
  </r>
  <r>
    <s v="Id1981"/>
    <n v="35.53"/>
    <n v="4.68"/>
    <s v="No"/>
    <x v="0"/>
    <x v="1"/>
    <n v="1"/>
    <x v="1"/>
    <s v="Obesity"/>
    <s v="Normal"/>
  </r>
  <r>
    <s v="Id1982"/>
    <n v="21.47"/>
    <n v="4.0199999999999996"/>
    <s v="Yes"/>
    <x v="0"/>
    <x v="0"/>
    <n v="1"/>
    <x v="1"/>
    <s v="Healthy Weight"/>
    <s v="Normal"/>
  </r>
  <r>
    <s v="Id1983"/>
    <n v="25.9"/>
    <n v="5.12"/>
    <s v="No"/>
    <x v="0"/>
    <x v="1"/>
    <n v="1"/>
    <x v="1"/>
    <s v="Over Weight"/>
    <s v="Normal"/>
  </r>
  <r>
    <s v="Id1984"/>
    <n v="20.81"/>
    <n v="5.52"/>
    <s v="No"/>
    <x v="0"/>
    <x v="0"/>
    <n v="0"/>
    <x v="1"/>
    <s v="Healthy Weight"/>
    <s v="Normal"/>
  </r>
  <r>
    <s v="Id1985"/>
    <n v="25.84"/>
    <n v="5.81"/>
    <s v="Yes"/>
    <x v="0"/>
    <x v="1"/>
    <n v="1"/>
    <x v="1"/>
    <s v="Over Weight"/>
    <s v="Prediabetes"/>
  </r>
  <r>
    <s v="Id1986"/>
    <n v="30.95"/>
    <n v="5.16"/>
    <s v="No"/>
    <x v="0"/>
    <x v="1"/>
    <n v="1"/>
    <x v="1"/>
    <s v="Obesity"/>
    <s v="Normal"/>
  </r>
  <r>
    <s v="Id1987"/>
    <n v="30.54"/>
    <n v="5"/>
    <s v="No"/>
    <x v="0"/>
    <x v="1"/>
    <n v="1"/>
    <x v="1"/>
    <s v="Obesity"/>
    <s v="Normal"/>
  </r>
  <r>
    <s v="Id1988"/>
    <n v="33.914999999999999"/>
    <n v="5.84"/>
    <s v="Yes"/>
    <x v="0"/>
    <x v="0"/>
    <n v="0"/>
    <x v="1"/>
    <s v="Obesity"/>
    <s v="Prediabetes"/>
  </r>
  <r>
    <s v="Id1989"/>
    <n v="33.31"/>
    <n v="4.1900000000000004"/>
    <s v="No"/>
    <x v="0"/>
    <x v="1"/>
    <n v="1"/>
    <x v="1"/>
    <s v="Obesity"/>
    <s v="Normal"/>
  </r>
  <r>
    <s v="Id1990"/>
    <n v="25.745000000000001"/>
    <n v="4.62"/>
    <s v="Yes"/>
    <x v="0"/>
    <x v="0"/>
    <n v="0"/>
    <x v="1"/>
    <s v="Over Weight"/>
    <s v="Normal"/>
  </r>
  <r>
    <s v="Id1991"/>
    <n v="37.1"/>
    <n v="6.24"/>
    <s v="No"/>
    <x v="0"/>
    <x v="0"/>
    <n v="0"/>
    <x v="1"/>
    <s v="Obesity"/>
    <s v="Prediabetes"/>
  </r>
  <r>
    <s v="Id1992"/>
    <n v="35.435000000000002"/>
    <n v="5.81"/>
    <s v="No"/>
    <x v="0"/>
    <x v="0"/>
    <n v="0"/>
    <x v="1"/>
    <s v="Obesity"/>
    <s v="Prediabetes"/>
  </r>
  <r>
    <s v="Id1993"/>
    <n v="20.399999999999999"/>
    <n v="4.83"/>
    <s v="No"/>
    <x v="0"/>
    <x v="0"/>
    <n v="0"/>
    <x v="1"/>
    <s v="Healthy Weight"/>
    <s v="Normal"/>
  </r>
  <r>
    <s v="Id1994"/>
    <n v="42.13"/>
    <n v="5.72"/>
    <s v="Yes"/>
    <x v="0"/>
    <x v="1"/>
    <n v="1"/>
    <x v="1"/>
    <s v="Obesity"/>
    <s v="Prediabetes"/>
  </r>
  <r>
    <s v="Id1995"/>
    <n v="33.99"/>
    <n v="4.83"/>
    <s v="Yes"/>
    <x v="0"/>
    <x v="1"/>
    <n v="1"/>
    <x v="1"/>
    <s v="Obesity"/>
    <s v="Normal"/>
  </r>
  <r>
    <s v="Id1996"/>
    <n v="28.594999999999999"/>
    <n v="4.1399999999999997"/>
    <s v="Yes"/>
    <x v="0"/>
    <x v="1"/>
    <n v="1"/>
    <x v="1"/>
    <s v="Over Weight"/>
    <s v="Normal"/>
  </r>
  <r>
    <s v="Id1997"/>
    <n v="20.8"/>
    <n v="4.07"/>
    <s v="Yes"/>
    <x v="0"/>
    <x v="1"/>
    <n v="1"/>
    <x v="1"/>
    <s v="Healthy Weight"/>
    <s v="Normal"/>
  </r>
  <r>
    <s v="Id1998"/>
    <n v="23.465"/>
    <n v="6.26"/>
    <s v="Yes"/>
    <x v="0"/>
    <x v="1"/>
    <n v="1"/>
    <x v="1"/>
    <s v="Healthy Weight"/>
    <s v="Prediabetes"/>
  </r>
  <r>
    <s v="Id1999"/>
    <n v="40.185000000000002"/>
    <n v="5.88"/>
    <s v="Yes"/>
    <x v="0"/>
    <x v="0"/>
    <n v="0"/>
    <x v="1"/>
    <s v="Obesity"/>
    <s v="Prediabetes"/>
  </r>
  <r>
    <s v="Id2000"/>
    <n v="21.89"/>
    <n v="5.72"/>
    <s v="Yes"/>
    <x v="0"/>
    <x v="0"/>
    <n v="0"/>
    <x v="1"/>
    <s v="Healthy Weight"/>
    <s v="Prediabetes"/>
  </r>
  <r>
    <s v="Id2001"/>
    <n v="29.34"/>
    <n v="6.09"/>
    <s v="Yes"/>
    <x v="1"/>
    <x v="0"/>
    <n v="2"/>
    <x v="1"/>
    <s v="Over Weight"/>
    <s v="Prediabetes"/>
  </r>
  <r>
    <s v="Id2002"/>
    <n v="22.61"/>
    <n v="4.25"/>
    <s v="Yes"/>
    <x v="0"/>
    <x v="0"/>
    <n v="0"/>
    <x v="1"/>
    <s v="Healthy Weight"/>
    <s v="Normal"/>
  </r>
  <r>
    <s v="Id2003"/>
    <n v="22.23"/>
    <n v="6.09"/>
    <s v="Yes"/>
    <x v="0"/>
    <x v="0"/>
    <n v="0"/>
    <x v="1"/>
    <s v="Healthy Weight"/>
    <s v="Prediabetes"/>
  </r>
  <r>
    <s v="Id2004"/>
    <n v="33.4"/>
    <n v="5.51"/>
    <s v="No"/>
    <x v="0"/>
    <x v="0"/>
    <n v="0"/>
    <x v="1"/>
    <s v="Obesity"/>
    <s v="Normal"/>
  </r>
  <r>
    <s v="Id2005"/>
    <n v="33.11"/>
    <n v="5.63"/>
    <s v="No"/>
    <x v="0"/>
    <x v="0"/>
    <n v="0"/>
    <x v="1"/>
    <s v="Obesity"/>
    <s v="Normal"/>
  </r>
  <r>
    <s v="Id2006"/>
    <n v="16.815000000000001"/>
    <n v="5.29"/>
    <s v="Yes"/>
    <x v="0"/>
    <x v="0"/>
    <n v="0"/>
    <x v="1"/>
    <s v="Under Weight"/>
    <s v="Normal"/>
  </r>
  <r>
    <s v="Id2007"/>
    <n v="25.61"/>
    <n v="4"/>
    <s v="No"/>
    <x v="0"/>
    <x v="1"/>
    <n v="1"/>
    <x v="1"/>
    <s v="Over Weight"/>
    <s v="Normal"/>
  </r>
  <r>
    <s v="Id2008"/>
    <n v="25.8"/>
    <n v="5.49"/>
    <s v="No"/>
    <x v="0"/>
    <x v="0"/>
    <n v="0"/>
    <x v="1"/>
    <s v="Over Weight"/>
    <s v="Normal"/>
  </r>
  <r>
    <s v="Id2009"/>
    <n v="27.39"/>
    <n v="5.34"/>
    <s v="No"/>
    <x v="0"/>
    <x v="0"/>
    <n v="0"/>
    <x v="1"/>
    <s v="Over Weight"/>
    <s v="Normal"/>
  </r>
  <r>
    <s v="Id2010"/>
    <n v="17.03"/>
    <n v="4.12"/>
    <s v="No"/>
    <x v="0"/>
    <x v="0"/>
    <n v="1"/>
    <x v="1"/>
    <s v="Under Weight"/>
    <s v="Normal"/>
  </r>
  <r>
    <s v="Id2011"/>
    <n v="23.75"/>
    <n v="5.49"/>
    <s v="Yes"/>
    <x v="0"/>
    <x v="0"/>
    <n v="0"/>
    <x v="1"/>
    <s v="Healthy Weight"/>
    <s v="Normal"/>
  </r>
  <r>
    <s v="Id2012"/>
    <n v="26.03"/>
    <n v="5.1100000000000003"/>
    <s v="Yes"/>
    <x v="0"/>
    <x v="0"/>
    <n v="1"/>
    <x v="1"/>
    <s v="Over Weight"/>
    <s v="Normal"/>
  </r>
  <r>
    <s v="Id2013"/>
    <n v="16.079999999999998"/>
    <n v="5.94"/>
    <s v="No"/>
    <x v="0"/>
    <x v="0"/>
    <n v="0"/>
    <x v="1"/>
    <s v="Under Weight"/>
    <s v="Prediabetes"/>
  </r>
  <r>
    <s v="Id2014"/>
    <n v="30.875"/>
    <n v="5.54"/>
    <s v="No"/>
    <x v="0"/>
    <x v="0"/>
    <n v="0"/>
    <x v="1"/>
    <s v="Obesity"/>
    <s v="Normal"/>
  </r>
  <r>
    <s v="Id2015"/>
    <n v="31.79"/>
    <n v="7.09"/>
    <s v="No"/>
    <x v="0"/>
    <x v="0"/>
    <n v="0"/>
    <x v="1"/>
    <s v="Obesity"/>
    <s v="Diabetes"/>
  </r>
  <r>
    <s v="Id2016"/>
    <n v="28.48"/>
    <n v="6.22"/>
    <s v="Yes"/>
    <x v="0"/>
    <x v="1"/>
    <n v="1"/>
    <x v="1"/>
    <s v="Over Weight"/>
    <s v="Prediabetes"/>
  </r>
  <r>
    <s v="Id2017"/>
    <n v="26.6"/>
    <n v="4.33"/>
    <s v="No"/>
    <x v="0"/>
    <x v="0"/>
    <n v="1"/>
    <x v="1"/>
    <s v="Over Weight"/>
    <s v="Normal"/>
  </r>
  <r>
    <s v="Id2018"/>
    <n v="25.27"/>
    <n v="5.83"/>
    <s v="No"/>
    <x v="0"/>
    <x v="0"/>
    <n v="1"/>
    <x v="1"/>
    <s v="Over Weight"/>
    <s v="Prediabetes"/>
  </r>
  <r>
    <s v="Id2019"/>
    <n v="34.484999999999999"/>
    <n v="4.7"/>
    <s v="Yes"/>
    <x v="0"/>
    <x v="1"/>
    <n v="1"/>
    <x v="1"/>
    <s v="Obesity"/>
    <s v="Normal"/>
  </r>
  <r>
    <s v="Id2020"/>
    <n v="15.57"/>
    <n v="4.07"/>
    <s v="Yes"/>
    <x v="0"/>
    <x v="0"/>
    <n v="1"/>
    <x v="1"/>
    <s v="Under Weight"/>
    <s v="Normal"/>
  </r>
  <r>
    <s v="Id2021"/>
    <n v="30.36"/>
    <n v="9.39"/>
    <s v="No"/>
    <x v="0"/>
    <x v="0"/>
    <n v="0"/>
    <x v="1"/>
    <s v="Obesity"/>
    <s v="Diabetes"/>
  </r>
  <r>
    <s v="Id2022"/>
    <n v="19.37"/>
    <n v="4.18"/>
    <s v="No"/>
    <x v="0"/>
    <x v="0"/>
    <n v="0"/>
    <x v="1"/>
    <s v="Healthy Weight"/>
    <s v="Normal"/>
  </r>
  <r>
    <s v="Id2023"/>
    <n v="16.71"/>
    <n v="4.18"/>
    <s v="No"/>
    <x v="0"/>
    <x v="0"/>
    <n v="1"/>
    <x v="1"/>
    <s v="Under Weight"/>
    <s v="Normal"/>
  </r>
  <r>
    <s v="Id2024"/>
    <n v="24.1"/>
    <n v="4.4000000000000004"/>
    <s v="Yes"/>
    <x v="0"/>
    <x v="0"/>
    <n v="1"/>
    <x v="1"/>
    <s v="Healthy Weight"/>
    <s v="Normal"/>
  </r>
  <r>
    <s v="Id2025"/>
    <n v="29.77"/>
    <n v="9.9"/>
    <s v="No"/>
    <x v="0"/>
    <x v="0"/>
    <n v="0"/>
    <x v="1"/>
    <s v="Over Weight"/>
    <s v="Diabetes"/>
  </r>
  <r>
    <s v="Id2026"/>
    <n v="46.53"/>
    <n v="4.84"/>
    <s v="Yes"/>
    <x v="0"/>
    <x v="0"/>
    <n v="0"/>
    <x v="1"/>
    <s v="Obesity"/>
    <s v="Normal"/>
  </r>
  <r>
    <s v="Id2027"/>
    <n v="23.4"/>
    <n v="5.53"/>
    <s v="No"/>
    <x v="0"/>
    <x v="1"/>
    <n v="1"/>
    <x v="1"/>
    <s v="Healthy Weight"/>
    <s v="Normal"/>
  </r>
  <r>
    <s v="Id2028"/>
    <n v="30"/>
    <n v="4.33"/>
    <s v="Yes"/>
    <x v="0"/>
    <x v="0"/>
    <n v="0"/>
    <x v="1"/>
    <s v="Obesity"/>
    <s v="Normal"/>
  </r>
  <r>
    <s v="Id2029"/>
    <n v="29.15"/>
    <n v="4.91"/>
    <s v="Yes"/>
    <x v="0"/>
    <x v="0"/>
    <n v="0"/>
    <x v="1"/>
    <s v="Over Weight"/>
    <s v="Normal"/>
  </r>
  <r>
    <s v="Id2030"/>
    <n v="34.865000000000002"/>
    <n v="4.8"/>
    <s v="No"/>
    <x v="0"/>
    <x v="0"/>
    <n v="0"/>
    <x v="1"/>
    <s v="Obesity"/>
    <s v="Normal"/>
  </r>
  <r>
    <s v="Id2031"/>
    <n v="28.12"/>
    <n v="5.55"/>
    <s v="Yes"/>
    <x v="1"/>
    <x v="0"/>
    <n v="2"/>
    <x v="1"/>
    <s v="Over Weight"/>
    <s v="Normal"/>
  </r>
  <r>
    <s v="Id2032"/>
    <n v="29.45"/>
    <n v="5.24"/>
    <s v="Yes"/>
    <x v="0"/>
    <x v="0"/>
    <n v="0"/>
    <x v="1"/>
    <s v="Over Weight"/>
    <s v="Normal"/>
  </r>
  <r>
    <s v="Id2033"/>
    <n v="27.94"/>
    <n v="6.08"/>
    <s v="No"/>
    <x v="0"/>
    <x v="1"/>
    <n v="1"/>
    <x v="1"/>
    <s v="Over Weight"/>
    <s v="Prediabetes"/>
  </r>
  <r>
    <s v="Id2034"/>
    <n v="27.2"/>
    <n v="5.83"/>
    <s v="No"/>
    <x v="0"/>
    <x v="1"/>
    <n v="1"/>
    <x v="1"/>
    <s v="Over Weight"/>
    <s v="Prediabetes"/>
  </r>
  <r>
    <s v="Id2035"/>
    <n v="33.344999999999999"/>
    <n v="4.29"/>
    <s v="No"/>
    <x v="0"/>
    <x v="0"/>
    <n v="1"/>
    <x v="1"/>
    <s v="Obesity"/>
    <s v="Normal"/>
  </r>
  <r>
    <s v="Id2036"/>
    <n v="29.925000000000001"/>
    <n v="5.3"/>
    <s v="No"/>
    <x v="0"/>
    <x v="0"/>
    <n v="1"/>
    <x v="1"/>
    <s v="Obesity"/>
    <s v="Normal"/>
  </r>
  <r>
    <s v="Id2037"/>
    <n v="24.225000000000001"/>
    <n v="4.42"/>
    <s v="No"/>
    <x v="0"/>
    <x v="0"/>
    <n v="1"/>
    <x v="1"/>
    <s v="Healthy Weight"/>
    <s v="Normal"/>
  </r>
  <r>
    <s v="Id2038"/>
    <n v="29.68"/>
    <n v="5.68"/>
    <s v="No"/>
    <x v="1"/>
    <x v="0"/>
    <n v="1"/>
    <x v="1"/>
    <s v="Over Weight"/>
    <s v="Normal"/>
  </r>
  <r>
    <s v="Id2039"/>
    <n v="20.614999999999998"/>
    <n v="6.05"/>
    <s v="No"/>
    <x v="0"/>
    <x v="1"/>
    <n v="1"/>
    <x v="1"/>
    <s v="Healthy Weight"/>
    <s v="Prediabetes"/>
  </r>
  <r>
    <s v="Id2040"/>
    <n v="32.119999999999997"/>
    <n v="5.33"/>
    <s v="No"/>
    <x v="1"/>
    <x v="0"/>
    <n v="1"/>
    <x v="1"/>
    <s v="Obesity"/>
    <s v="Normal"/>
  </r>
  <r>
    <s v="Id2041"/>
    <n v="27.36"/>
    <n v="6.22"/>
    <s v="No"/>
    <x v="0"/>
    <x v="0"/>
    <n v="0"/>
    <x v="1"/>
    <s v="Over Weight"/>
    <s v="Prediabetes"/>
  </r>
  <r>
    <s v="Id2042"/>
    <n v="17.385000000000002"/>
    <n v="5.84"/>
    <s v="No"/>
    <x v="0"/>
    <x v="0"/>
    <n v="0"/>
    <x v="1"/>
    <s v="Under Weight"/>
    <s v="Prediabetes"/>
  </r>
  <r>
    <s v="Id2043"/>
    <n v="30.13"/>
    <n v="5.71"/>
    <s v="No"/>
    <x v="1"/>
    <x v="0"/>
    <n v="1"/>
    <x v="1"/>
    <s v="Obesity"/>
    <s v="Prediabetes"/>
  </r>
  <r>
    <s v="Id2044"/>
    <n v="25.44"/>
    <n v="6.04"/>
    <s v="Yes"/>
    <x v="0"/>
    <x v="1"/>
    <n v="1"/>
    <x v="1"/>
    <s v="Over Weight"/>
    <s v="Prediabetes"/>
  </r>
  <r>
    <s v="Id2045"/>
    <n v="39.805"/>
    <n v="4.38"/>
    <s v="No"/>
    <x v="1"/>
    <x v="0"/>
    <n v="1"/>
    <x v="1"/>
    <s v="Obesity"/>
    <s v="Normal"/>
  </r>
  <r>
    <s v="Id2046"/>
    <n v="30.4"/>
    <n v="5.56"/>
    <s v="Yes"/>
    <x v="1"/>
    <x v="0"/>
    <n v="1"/>
    <x v="1"/>
    <s v="Obesity"/>
    <s v="Normal"/>
  </r>
  <r>
    <s v="Id2047"/>
    <n v="23.18"/>
    <n v="4.24"/>
    <s v="No"/>
    <x v="1"/>
    <x v="0"/>
    <n v="1"/>
    <x v="1"/>
    <s v="Healthy Weight"/>
    <s v="Normal"/>
  </r>
  <r>
    <s v="Id2048"/>
    <n v="39.615000000000002"/>
    <n v="6.32"/>
    <s v="No"/>
    <x v="0"/>
    <x v="1"/>
    <n v="1"/>
    <x v="1"/>
    <s v="Obesity"/>
    <s v="Prediabetes"/>
  </r>
  <r>
    <s v="Id2049"/>
    <n v="30.59"/>
    <n v="6.3"/>
    <s v="Yes"/>
    <x v="0"/>
    <x v="1"/>
    <n v="1"/>
    <x v="1"/>
    <s v="Obesity"/>
    <s v="Prediabetes"/>
  </r>
  <r>
    <s v="Id2050"/>
    <n v="16.72"/>
    <n v="4.38"/>
    <s v="Yes"/>
    <x v="0"/>
    <x v="0"/>
    <n v="1"/>
    <x v="1"/>
    <s v="Under Weight"/>
    <s v="Normal"/>
  </r>
  <r>
    <s v="Id2051"/>
    <n v="26.22"/>
    <n v="4.6500000000000004"/>
    <s v="Yes"/>
    <x v="0"/>
    <x v="1"/>
    <n v="1"/>
    <x v="1"/>
    <s v="Over Weight"/>
    <s v="Normal"/>
  </r>
  <r>
    <s v="Id2052"/>
    <n v="31.824999999999999"/>
    <n v="4.7"/>
    <s v="No"/>
    <x v="0"/>
    <x v="1"/>
    <n v="1"/>
    <x v="1"/>
    <s v="Obesity"/>
    <s v="Normal"/>
  </r>
  <r>
    <s v="Id2053"/>
    <n v="25.745000000000001"/>
    <n v="4.34"/>
    <s v="No"/>
    <x v="0"/>
    <x v="1"/>
    <n v="1"/>
    <x v="1"/>
    <s v="Over Weight"/>
    <s v="Normal"/>
  </r>
  <r>
    <s v="Id2054"/>
    <n v="24.605"/>
    <n v="5.62"/>
    <s v="No"/>
    <x v="0"/>
    <x v="1"/>
    <n v="1"/>
    <x v="1"/>
    <s v="Healthy Weight"/>
    <s v="Normal"/>
  </r>
  <r>
    <s v="Id2055"/>
    <n v="24.51"/>
    <n v="4.24"/>
    <s v="No"/>
    <x v="0"/>
    <x v="1"/>
    <n v="1"/>
    <x v="1"/>
    <s v="Healthy Weight"/>
    <s v="Normal"/>
  </r>
  <r>
    <s v="Id2056"/>
    <n v="31.065000000000001"/>
    <n v="4.57"/>
    <s v="Yes"/>
    <x v="0"/>
    <x v="0"/>
    <n v="0"/>
    <x v="1"/>
    <s v="Obesity"/>
    <s v="Normal"/>
  </r>
  <r>
    <s v="Id2057"/>
    <n v="28.12"/>
    <n v="5.05"/>
    <s v="No"/>
    <x v="0"/>
    <x v="0"/>
    <n v="0"/>
    <x v="1"/>
    <s v="Over Weight"/>
    <s v="Normal"/>
  </r>
  <r>
    <s v="Id2058"/>
    <n v="38.06"/>
    <n v="6.16"/>
    <s v="No"/>
    <x v="0"/>
    <x v="0"/>
    <n v="0"/>
    <x v="1"/>
    <s v="Obesity"/>
    <s v="Prediabetes"/>
  </r>
  <r>
    <s v="Id2059"/>
    <n v="24.96"/>
    <n v="4.57"/>
    <s v="No"/>
    <x v="0"/>
    <x v="0"/>
    <n v="0"/>
    <x v="1"/>
    <s v="Over Weight"/>
    <s v="Normal"/>
  </r>
  <r>
    <s v="Id2060"/>
    <n v="17.670000000000002"/>
    <n v="5.53"/>
    <s v="Yes"/>
    <x v="0"/>
    <x v="0"/>
    <n v="0"/>
    <x v="1"/>
    <s v="Under Weight"/>
    <s v="Normal"/>
  </r>
  <r>
    <s v="Id2061"/>
    <n v="31.35"/>
    <n v="5.84"/>
    <s v="No"/>
    <x v="1"/>
    <x v="0"/>
    <n v="1"/>
    <x v="1"/>
    <s v="Obesity"/>
    <s v="Prediabetes"/>
  </r>
  <r>
    <s v="Id2062"/>
    <n v="28.31"/>
    <n v="6.41"/>
    <s v="No"/>
    <x v="1"/>
    <x v="0"/>
    <n v="1"/>
    <x v="1"/>
    <s v="Over Weight"/>
    <s v="Diabetes"/>
  </r>
  <r>
    <s v="Id2063"/>
    <n v="30.3"/>
    <n v="4.7300000000000004"/>
    <s v="Yes"/>
    <x v="0"/>
    <x v="1"/>
    <n v="1"/>
    <x v="1"/>
    <s v="Obesity"/>
    <s v="Normal"/>
  </r>
  <r>
    <s v="Id2064"/>
    <n v="26.4"/>
    <n v="6.22"/>
    <s v="Yes"/>
    <x v="0"/>
    <x v="0"/>
    <n v="0"/>
    <x v="1"/>
    <s v="Over Weight"/>
    <s v="Prediabetes"/>
  </r>
  <r>
    <s v="Id2065"/>
    <n v="22.135000000000002"/>
    <n v="4.46"/>
    <s v="Yes"/>
    <x v="0"/>
    <x v="0"/>
    <n v="0"/>
    <x v="1"/>
    <s v="Healthy Weight"/>
    <s v="Normal"/>
  </r>
  <r>
    <s v="Id2066"/>
    <n v="17.399999999999999"/>
    <n v="4.5"/>
    <s v="Yes"/>
    <x v="0"/>
    <x v="0"/>
    <n v="0"/>
    <x v="1"/>
    <s v="Under Weight"/>
    <s v="Normal"/>
  </r>
  <r>
    <s v="Id2067"/>
    <n v="28.06"/>
    <n v="8.93"/>
    <s v="No"/>
    <x v="0"/>
    <x v="0"/>
    <n v="0"/>
    <x v="1"/>
    <s v="Over Weight"/>
    <s v="Diabetes"/>
  </r>
  <r>
    <s v="Id2068"/>
    <n v="31.13"/>
    <n v="11.02"/>
    <s v="No"/>
    <x v="0"/>
    <x v="0"/>
    <n v="0"/>
    <x v="1"/>
    <s v="Obesity"/>
    <s v="Diabetes"/>
  </r>
  <r>
    <s v="Id2069"/>
    <n v="18.46"/>
    <n v="5.25"/>
    <s v="No"/>
    <x v="0"/>
    <x v="0"/>
    <n v="0"/>
    <x v="1"/>
    <s v="Under Weight"/>
    <s v="Normal"/>
  </r>
  <r>
    <s v="Id2070"/>
    <n v="17.3"/>
    <n v="4.75"/>
    <s v="No"/>
    <x v="0"/>
    <x v="0"/>
    <n v="0"/>
    <x v="1"/>
    <s v="Under Weight"/>
    <s v="Normal"/>
  </r>
  <r>
    <s v="Id2071"/>
    <n v="35.625"/>
    <n v="4.68"/>
    <s v="Yes"/>
    <x v="0"/>
    <x v="1"/>
    <n v="1"/>
    <x v="1"/>
    <s v="Obesity"/>
    <s v="Normal"/>
  </r>
  <r>
    <s v="Id2072"/>
    <n v="20.234999999999999"/>
    <n v="6.17"/>
    <s v="Yes"/>
    <x v="1"/>
    <x v="0"/>
    <n v="2"/>
    <x v="1"/>
    <s v="Healthy Weight"/>
    <s v="Prediabetes"/>
  </r>
  <r>
    <s v="Id2073"/>
    <n v="27.55"/>
    <n v="4.5599999999999996"/>
    <s v="Yes"/>
    <x v="0"/>
    <x v="1"/>
    <n v="1"/>
    <x v="1"/>
    <s v="Over Weight"/>
    <s v="Normal"/>
  </r>
  <r>
    <s v="Id2074"/>
    <n v="17.97"/>
    <n v="6.3"/>
    <s v="No"/>
    <x v="0"/>
    <x v="0"/>
    <n v="0"/>
    <x v="1"/>
    <s v="Under Weight"/>
    <s v="Prediabetes"/>
  </r>
  <r>
    <s v="Id2075"/>
    <n v="29.98"/>
    <n v="6.03"/>
    <s v="No"/>
    <x v="1"/>
    <x v="0"/>
    <n v="1"/>
    <x v="1"/>
    <s v="Obesity"/>
    <s v="Prediabetes"/>
  </r>
  <r>
    <s v="Id2076"/>
    <n v="33.659999999999997"/>
    <n v="4.2"/>
    <s v="Yes"/>
    <x v="0"/>
    <x v="0"/>
    <n v="1"/>
    <x v="1"/>
    <s v="Obesity"/>
    <s v="Normal"/>
  </r>
  <r>
    <s v="Id2077"/>
    <n v="32.67"/>
    <n v="5.61"/>
    <s v="Yes"/>
    <x v="0"/>
    <x v="0"/>
    <n v="1"/>
    <x v="1"/>
    <s v="Obesity"/>
    <s v="Normal"/>
  </r>
  <r>
    <s v="Id2078"/>
    <n v="30.5"/>
    <n v="5.88"/>
    <s v="Yes"/>
    <x v="0"/>
    <x v="0"/>
    <n v="1"/>
    <x v="1"/>
    <s v="Obesity"/>
    <s v="Prediabetes"/>
  </r>
  <r>
    <s v="Id2079"/>
    <n v="23.1"/>
    <n v="5.92"/>
    <s v="Yes"/>
    <x v="0"/>
    <x v="0"/>
    <n v="1"/>
    <x v="1"/>
    <s v="Healthy Weight"/>
    <s v="Prediabetes"/>
  </r>
  <r>
    <s v="Id2080"/>
    <n v="39.49"/>
    <n v="4.8099999999999996"/>
    <s v="No"/>
    <x v="0"/>
    <x v="0"/>
    <n v="1"/>
    <x v="1"/>
    <s v="Obesity"/>
    <s v="Normal"/>
  </r>
  <r>
    <s v="Id2081"/>
    <n v="33.99"/>
    <n v="4.55"/>
    <s v="No"/>
    <x v="0"/>
    <x v="0"/>
    <n v="1"/>
    <x v="1"/>
    <s v="Obesity"/>
    <s v="Normal"/>
  </r>
  <r>
    <s v="Id2082"/>
    <n v="27.72"/>
    <n v="6.43"/>
    <s v="No"/>
    <x v="0"/>
    <x v="0"/>
    <n v="1"/>
    <x v="1"/>
    <s v="Over Weight"/>
    <s v="Diabetes"/>
  </r>
  <r>
    <s v="Id2083"/>
    <n v="30.59"/>
    <n v="11.62"/>
    <s v="No"/>
    <x v="0"/>
    <x v="0"/>
    <n v="0"/>
    <x v="1"/>
    <s v="Obesity"/>
    <s v="Diabetes"/>
  </r>
  <r>
    <s v="Id2084"/>
    <n v="22.6"/>
    <n v="6.04"/>
    <s v="No"/>
    <x v="0"/>
    <x v="0"/>
    <n v="1"/>
    <x v="1"/>
    <s v="Healthy Weight"/>
    <s v="Prediabetes"/>
  </r>
  <r>
    <s v="Id2085"/>
    <n v="28.785"/>
    <n v="8.82"/>
    <s v="No"/>
    <x v="0"/>
    <x v="0"/>
    <n v="0"/>
    <x v="1"/>
    <s v="Over Weight"/>
    <s v="Diabetes"/>
  </r>
  <r>
    <s v="Id2086"/>
    <n v="50.38"/>
    <n v="5.8"/>
    <s v="No"/>
    <x v="0"/>
    <x v="0"/>
    <n v="0"/>
    <x v="1"/>
    <s v="Obesity"/>
    <s v="Prediabetes"/>
  </r>
  <r>
    <s v="Id2087"/>
    <n v="35.200000000000003"/>
    <n v="4.28"/>
    <s v="No"/>
    <x v="0"/>
    <x v="0"/>
    <n v="0"/>
    <x v="1"/>
    <s v="Obesity"/>
    <s v="Normal"/>
  </r>
  <r>
    <s v="Id2088"/>
    <n v="35.72"/>
    <n v="5.5"/>
    <s v="Yes"/>
    <x v="0"/>
    <x v="0"/>
    <n v="0"/>
    <x v="1"/>
    <s v="Obesity"/>
    <s v="Normal"/>
  </r>
  <r>
    <s v="Id2089"/>
    <n v="24.51"/>
    <n v="4.6900000000000004"/>
    <s v="No"/>
    <x v="0"/>
    <x v="0"/>
    <n v="0"/>
    <x v="1"/>
    <s v="Healthy Weight"/>
    <s v="Normal"/>
  </r>
  <r>
    <s v="Id2090"/>
    <n v="23.844999999999999"/>
    <n v="4.43"/>
    <s v="No"/>
    <x v="0"/>
    <x v="0"/>
    <n v="0"/>
    <x v="1"/>
    <s v="Healthy Weight"/>
    <s v="Normal"/>
  </r>
  <r>
    <s v="Id2091"/>
    <n v="15.68"/>
    <n v="6.16"/>
    <s v="Yes"/>
    <x v="0"/>
    <x v="0"/>
    <n v="1"/>
    <x v="1"/>
    <s v="Under Weight"/>
    <s v="Prediabetes"/>
  </r>
  <r>
    <s v="Id2092"/>
    <n v="32.395000000000003"/>
    <n v="6.66"/>
    <s v="No"/>
    <x v="0"/>
    <x v="0"/>
    <n v="0"/>
    <x v="1"/>
    <s v="Obesity"/>
    <s v="Diabetes"/>
  </r>
  <r>
    <s v="Id2093"/>
    <n v="23.655000000000001"/>
    <n v="5.92"/>
    <s v="No"/>
    <x v="0"/>
    <x v="0"/>
    <n v="1"/>
    <x v="1"/>
    <s v="Healthy Weight"/>
    <s v="Prediabetes"/>
  </r>
  <r>
    <s v="Id2094"/>
    <n v="28.4"/>
    <n v="5.97"/>
    <s v="No"/>
    <x v="0"/>
    <x v="1"/>
    <n v="1"/>
    <x v="1"/>
    <s v="Over Weight"/>
    <s v="Prediabetes"/>
  </r>
  <r>
    <s v="Id2095"/>
    <n v="35.42"/>
    <n v="4.6399999999999997"/>
    <s v="Yes"/>
    <x v="0"/>
    <x v="0"/>
    <n v="0"/>
    <x v="1"/>
    <s v="Obesity"/>
    <s v="Normal"/>
  </r>
  <r>
    <s v="Id2096"/>
    <n v="26.18"/>
    <n v="6.12"/>
    <s v="No"/>
    <x v="1"/>
    <x v="0"/>
    <n v="1"/>
    <x v="1"/>
    <s v="Over Weight"/>
    <s v="Prediabetes"/>
  </r>
  <r>
    <s v="Id2097"/>
    <n v="20.8"/>
    <n v="4.87"/>
    <s v="Yes"/>
    <x v="0"/>
    <x v="0"/>
    <n v="0"/>
    <x v="1"/>
    <s v="Healthy Weight"/>
    <s v="Normal"/>
  </r>
  <r>
    <s v="Id2098"/>
    <n v="15.82"/>
    <n v="4.5999999999999996"/>
    <s v="No"/>
    <x v="0"/>
    <x v="0"/>
    <n v="0"/>
    <x v="1"/>
    <s v="Under Weight"/>
    <s v="Normal"/>
  </r>
  <r>
    <s v="Id2099"/>
    <n v="17.670000000000002"/>
    <n v="4.78"/>
    <s v="No"/>
    <x v="0"/>
    <x v="0"/>
    <n v="0"/>
    <x v="1"/>
    <s v="Under Weight"/>
    <s v="Normal"/>
  </r>
  <r>
    <s v="Id2100"/>
    <n v="31.92"/>
    <n v="11.05"/>
    <s v="No"/>
    <x v="0"/>
    <x v="0"/>
    <n v="0"/>
    <x v="1"/>
    <s v="Obesity"/>
    <s v="Diabetes"/>
  </r>
  <r>
    <s v="Id2101"/>
    <n v="28.975000000000001"/>
    <n v="7.62"/>
    <s v="No"/>
    <x v="0"/>
    <x v="0"/>
    <n v="0"/>
    <x v="1"/>
    <s v="Over Weight"/>
    <s v="Diabetes"/>
  </r>
  <r>
    <s v="Id2102"/>
    <n v="31.73"/>
    <n v="4.78"/>
    <s v="Yes"/>
    <x v="1"/>
    <x v="0"/>
    <n v="2"/>
    <x v="1"/>
    <s v="Obesity"/>
    <s v="Normal"/>
  </r>
  <r>
    <s v="Id2103"/>
    <n v="28.88"/>
    <n v="6.09"/>
    <s v="Yes"/>
    <x v="1"/>
    <x v="0"/>
    <n v="2"/>
    <x v="1"/>
    <s v="Over Weight"/>
    <s v="Prediabetes"/>
  </r>
  <r>
    <s v="Id2104"/>
    <n v="25.555"/>
    <n v="5.1100000000000003"/>
    <s v="No"/>
    <x v="0"/>
    <x v="1"/>
    <n v="1"/>
    <x v="1"/>
    <s v="Over Weight"/>
    <s v="Normal"/>
  </r>
  <r>
    <s v="Id2105"/>
    <n v="37.29"/>
    <n v="4.46"/>
    <s v="No"/>
    <x v="1"/>
    <x v="0"/>
    <n v="1"/>
    <x v="1"/>
    <s v="Obesity"/>
    <s v="Normal"/>
  </r>
  <r>
    <s v="Id2106"/>
    <n v="40.28"/>
    <n v="6.11"/>
    <s v="No"/>
    <x v="1"/>
    <x v="0"/>
    <n v="1"/>
    <x v="1"/>
    <s v="Obesity"/>
    <s v="Prediabetes"/>
  </r>
  <r>
    <s v="Id2107"/>
    <n v="40.185000000000002"/>
    <n v="4.66"/>
    <s v="No"/>
    <x v="1"/>
    <x v="0"/>
    <n v="1"/>
    <x v="1"/>
    <s v="Obesity"/>
    <s v="Normal"/>
  </r>
  <r>
    <s v="Id2108"/>
    <n v="23.57"/>
    <n v="6.14"/>
    <s v="No"/>
    <x v="0"/>
    <x v="0"/>
    <n v="0"/>
    <x v="1"/>
    <s v="Healthy Weight"/>
    <s v="Prediabetes"/>
  </r>
  <r>
    <s v="Id2109"/>
    <n v="35.625"/>
    <n v="6.21"/>
    <s v="No"/>
    <x v="1"/>
    <x v="0"/>
    <n v="1"/>
    <x v="1"/>
    <s v="Obesity"/>
    <s v="Prediabetes"/>
  </r>
  <r>
    <s v="Id2110"/>
    <n v="33.155000000000001"/>
    <n v="4.5999999999999996"/>
    <s v="No"/>
    <x v="1"/>
    <x v="0"/>
    <n v="1"/>
    <x v="1"/>
    <s v="Obesity"/>
    <s v="Normal"/>
  </r>
  <r>
    <s v="Id2111"/>
    <n v="31.92"/>
    <n v="5.04"/>
    <s v="No"/>
    <x v="1"/>
    <x v="0"/>
    <n v="1"/>
    <x v="1"/>
    <s v="Obesity"/>
    <s v="Normal"/>
  </r>
  <r>
    <s v="Id2112"/>
    <n v="30.305"/>
    <n v="5.08"/>
    <s v="No"/>
    <x v="1"/>
    <x v="0"/>
    <n v="1"/>
    <x v="1"/>
    <s v="Obesity"/>
    <s v="Normal"/>
  </r>
  <r>
    <s v="Id2113"/>
    <n v="30.114999999999998"/>
    <n v="4.38"/>
    <s v="No"/>
    <x v="1"/>
    <x v="0"/>
    <n v="1"/>
    <x v="1"/>
    <s v="Obesity"/>
    <s v="Normal"/>
  </r>
  <r>
    <s v="Id2114"/>
    <n v="24.09"/>
    <n v="4.79"/>
    <s v="No"/>
    <x v="1"/>
    <x v="0"/>
    <n v="1"/>
    <x v="1"/>
    <s v="Healthy Weight"/>
    <s v="Normal"/>
  </r>
  <r>
    <s v="Id2115"/>
    <n v="28.215"/>
    <n v="4.21"/>
    <s v="No"/>
    <x v="1"/>
    <x v="0"/>
    <n v="1"/>
    <x v="1"/>
    <s v="Over Weight"/>
    <s v="Normal"/>
  </r>
  <r>
    <s v="Id2116"/>
    <n v="26.315000000000001"/>
    <n v="5.47"/>
    <s v="No"/>
    <x v="1"/>
    <x v="0"/>
    <n v="1"/>
    <x v="1"/>
    <s v="Over Weight"/>
    <s v="Normal"/>
  </r>
  <r>
    <s v="Id2117"/>
    <n v="25.08"/>
    <n v="5.09"/>
    <s v="No"/>
    <x v="1"/>
    <x v="0"/>
    <n v="1"/>
    <x v="1"/>
    <s v="Over Weight"/>
    <s v="Normal"/>
  </r>
  <r>
    <s v="Id2118"/>
    <n v="15.41"/>
    <n v="5.08"/>
    <s v="No"/>
    <x v="0"/>
    <x v="0"/>
    <n v="0"/>
    <x v="1"/>
    <s v="Under Weight"/>
    <s v="Normal"/>
  </r>
  <r>
    <s v="Id2119"/>
    <n v="23.83"/>
    <n v="5.68"/>
    <s v="No"/>
    <x v="0"/>
    <x v="0"/>
    <n v="0"/>
    <x v="1"/>
    <s v="Healthy Weight"/>
    <s v="Normal"/>
  </r>
  <r>
    <s v="Id2120"/>
    <n v="36"/>
    <n v="4.66"/>
    <s v="No"/>
    <x v="1"/>
    <x v="0"/>
    <n v="1"/>
    <x v="1"/>
    <s v="Obesity"/>
    <s v="Normal"/>
  </r>
  <r>
    <s v="Id2121"/>
    <n v="28.82"/>
    <n v="5.59"/>
    <s v="No"/>
    <x v="1"/>
    <x v="0"/>
    <n v="1"/>
    <x v="1"/>
    <s v="Over Weight"/>
    <s v="Normal"/>
  </r>
  <r>
    <s v="Id2122"/>
    <n v="28.05"/>
    <n v="6.2"/>
    <s v="No"/>
    <x v="1"/>
    <x v="0"/>
    <n v="1"/>
    <x v="1"/>
    <s v="Over Weight"/>
    <s v="Prediabetes"/>
  </r>
  <r>
    <s v="Id2123"/>
    <n v="27.1"/>
    <n v="4.45"/>
    <s v="No"/>
    <x v="1"/>
    <x v="0"/>
    <n v="1"/>
    <x v="1"/>
    <s v="Over Weight"/>
    <s v="Normal"/>
  </r>
  <r>
    <s v="Id2124"/>
    <n v="24.3"/>
    <n v="6.1"/>
    <s v="Yes"/>
    <x v="1"/>
    <x v="0"/>
    <n v="1"/>
    <x v="1"/>
    <s v="Healthy Weight"/>
    <s v="Prediabetes"/>
  </r>
  <r>
    <s v="Id2125"/>
    <n v="30.72"/>
    <n v="6.06"/>
    <s v="No"/>
    <x v="1"/>
    <x v="0"/>
    <n v="1"/>
    <x v="1"/>
    <s v="Obesity"/>
    <s v="Prediabetes"/>
  </r>
  <r>
    <s v="Id2126"/>
    <n v="37.43"/>
    <n v="4.5599999999999996"/>
    <s v="No"/>
    <x v="0"/>
    <x v="1"/>
    <n v="1"/>
    <x v="1"/>
    <s v="Obesity"/>
    <s v="Normal"/>
  </r>
  <r>
    <s v="Id2127"/>
    <n v="25.74"/>
    <n v="6.41"/>
    <s v="Yes"/>
    <x v="0"/>
    <x v="1"/>
    <n v="1"/>
    <x v="1"/>
    <s v="Over Weight"/>
    <s v="Diabetes"/>
  </r>
  <r>
    <s v="Id2128"/>
    <n v="36.575000000000003"/>
    <n v="5.57"/>
    <s v="No"/>
    <x v="0"/>
    <x v="1"/>
    <n v="1"/>
    <x v="1"/>
    <s v="Obesity"/>
    <s v="Normal"/>
  </r>
  <r>
    <s v="Id2129"/>
    <n v="35.15"/>
    <n v="5.47"/>
    <s v="No"/>
    <x v="0"/>
    <x v="1"/>
    <n v="1"/>
    <x v="1"/>
    <s v="Obesity"/>
    <s v="Normal"/>
  </r>
  <r>
    <s v="Id2130"/>
    <n v="32.11"/>
    <n v="4.43"/>
    <s v="No"/>
    <x v="0"/>
    <x v="1"/>
    <n v="1"/>
    <x v="1"/>
    <s v="Obesity"/>
    <s v="Normal"/>
  </r>
  <r>
    <s v="Id2131"/>
    <n v="30.495000000000001"/>
    <n v="4.95"/>
    <s v="No"/>
    <x v="0"/>
    <x v="1"/>
    <n v="1"/>
    <x v="1"/>
    <s v="Obesity"/>
    <s v="Normal"/>
  </r>
  <r>
    <s v="Id2132"/>
    <n v="29.24"/>
    <n v="4.04"/>
    <s v="No"/>
    <x v="1"/>
    <x v="0"/>
    <n v="1"/>
    <x v="1"/>
    <s v="Over Weight"/>
    <s v="Normal"/>
  </r>
  <r>
    <s v="Id2133"/>
    <n v="22.515000000000001"/>
    <n v="5.93"/>
    <s v="No"/>
    <x v="0"/>
    <x v="1"/>
    <n v="1"/>
    <x v="1"/>
    <s v="Healthy Weight"/>
    <s v="Prediabetes"/>
  </r>
  <r>
    <s v="Id2134"/>
    <n v="15.65"/>
    <n v="4.2300000000000004"/>
    <s v="No"/>
    <x v="0"/>
    <x v="0"/>
    <n v="0"/>
    <x v="1"/>
    <s v="Under Weight"/>
    <s v="Normal"/>
  </r>
  <r>
    <s v="Id2135"/>
    <n v="27.36"/>
    <n v="5.59"/>
    <s v="Yes"/>
    <x v="0"/>
    <x v="0"/>
    <n v="0"/>
    <x v="1"/>
    <s v="Over Weight"/>
    <s v="Normal"/>
  </r>
  <r>
    <s v="Id2136"/>
    <n v="22.3"/>
    <n v="4.8899999999999997"/>
    <s v="Yes"/>
    <x v="0"/>
    <x v="0"/>
    <n v="0"/>
    <x v="1"/>
    <s v="Healthy Weight"/>
    <s v="Normal"/>
  </r>
  <r>
    <s v="Id2137"/>
    <n v="26.03"/>
    <n v="5.81"/>
    <s v="Yes"/>
    <x v="0"/>
    <x v="0"/>
    <n v="0"/>
    <x v="1"/>
    <s v="Over Weight"/>
    <s v="Prediabetes"/>
  </r>
  <r>
    <s v="Id2138"/>
    <n v="27.74"/>
    <n v="4.29"/>
    <s v="No"/>
    <x v="1"/>
    <x v="0"/>
    <n v="1"/>
    <x v="1"/>
    <s v="Over Weight"/>
    <s v="Normal"/>
  </r>
  <r>
    <s v="Id2139"/>
    <n v="32.11"/>
    <n v="4.03"/>
    <s v="Yes"/>
    <x v="1"/>
    <x v="0"/>
    <n v="2"/>
    <x v="1"/>
    <s v="Obesity"/>
    <s v="Normal"/>
  </r>
  <r>
    <s v="Id2140"/>
    <n v="25.175000000000001"/>
    <n v="6.29"/>
    <s v="Yes"/>
    <x v="1"/>
    <x v="0"/>
    <n v="2"/>
    <x v="1"/>
    <s v="Over Weight"/>
    <s v="Prediabetes"/>
  </r>
  <r>
    <s v="Id2141"/>
    <n v="39.49"/>
    <n v="4.4800000000000004"/>
    <s v="Yes"/>
    <x v="0"/>
    <x v="0"/>
    <n v="0"/>
    <x v="1"/>
    <s v="Obesity"/>
    <s v="Normal"/>
  </r>
  <r>
    <s v="Id2142"/>
    <n v="34.869999999999997"/>
    <n v="5.51"/>
    <s v="Yes"/>
    <x v="0"/>
    <x v="0"/>
    <n v="0"/>
    <x v="1"/>
    <s v="Obesity"/>
    <s v="Normal"/>
  </r>
  <r>
    <s v="Id2143"/>
    <n v="34.6"/>
    <n v="4.5"/>
    <s v="Yes"/>
    <x v="0"/>
    <x v="0"/>
    <n v="0"/>
    <x v="1"/>
    <s v="Obesity"/>
    <s v="Normal"/>
  </r>
  <r>
    <s v="Id2144"/>
    <n v="25.8"/>
    <n v="6.29"/>
    <s v="Yes"/>
    <x v="0"/>
    <x v="0"/>
    <n v="0"/>
    <x v="1"/>
    <s v="Over Weight"/>
    <s v="Prediabetes"/>
  </r>
  <r>
    <s v="Id2145"/>
    <n v="35.86"/>
    <n v="4.33"/>
    <s v="No"/>
    <x v="0"/>
    <x v="0"/>
    <n v="1"/>
    <x v="1"/>
    <s v="Obesity"/>
    <s v="Normal"/>
  </r>
  <r>
    <s v="Id2146"/>
    <n v="40.47"/>
    <n v="11.15"/>
    <s v="No"/>
    <x v="0"/>
    <x v="0"/>
    <n v="0"/>
    <x v="1"/>
    <s v="Obesity"/>
    <s v="Diabetes"/>
  </r>
  <r>
    <s v="Id2147"/>
    <n v="32.01"/>
    <n v="6.45"/>
    <s v="No"/>
    <x v="0"/>
    <x v="0"/>
    <n v="1"/>
    <x v="1"/>
    <s v="Obesity"/>
    <s v="Diabetes"/>
  </r>
  <r>
    <s v="Id2148"/>
    <n v="33"/>
    <n v="9.27"/>
    <s v="No"/>
    <x v="0"/>
    <x v="0"/>
    <n v="0"/>
    <x v="1"/>
    <s v="Obesity"/>
    <s v="Diabetes"/>
  </r>
  <r>
    <s v="Id2149"/>
    <n v="29.3"/>
    <n v="6.15"/>
    <s v="No"/>
    <x v="0"/>
    <x v="0"/>
    <n v="1"/>
    <x v="1"/>
    <s v="Over Weight"/>
    <s v="Prediabetes"/>
  </r>
  <r>
    <s v="Id2150"/>
    <n v="25.8"/>
    <n v="4.13"/>
    <s v="No"/>
    <x v="0"/>
    <x v="0"/>
    <n v="1"/>
    <x v="1"/>
    <s v="Over Weight"/>
    <s v="Normal"/>
  </r>
  <r>
    <s v="Id2151"/>
    <n v="23.4"/>
    <n v="4.24"/>
    <s v="No"/>
    <x v="0"/>
    <x v="0"/>
    <n v="1"/>
    <x v="1"/>
    <s v="Healthy Weight"/>
    <s v="Normal"/>
  </r>
  <r>
    <s v="Id2152"/>
    <n v="27.93"/>
    <n v="9.8800000000000008"/>
    <s v="No"/>
    <x v="0"/>
    <x v="0"/>
    <n v="0"/>
    <x v="1"/>
    <s v="Over Weight"/>
    <s v="Diabetes"/>
  </r>
  <r>
    <s v="Id2153"/>
    <n v="22"/>
    <n v="9.5"/>
    <s v="No"/>
    <x v="0"/>
    <x v="0"/>
    <n v="0"/>
    <x v="1"/>
    <s v="Healthy Weight"/>
    <s v="Diabetes"/>
  </r>
  <r>
    <s v="Id2154"/>
    <n v="36.86"/>
    <n v="4.97"/>
    <s v="Yes"/>
    <x v="0"/>
    <x v="0"/>
    <n v="0"/>
    <x v="1"/>
    <s v="Obesity"/>
    <s v="Normal"/>
  </r>
  <r>
    <s v="Id2155"/>
    <n v="31.254999999999999"/>
    <n v="5.49"/>
    <s v="Yes"/>
    <x v="0"/>
    <x v="0"/>
    <n v="0"/>
    <x v="1"/>
    <s v="Obesity"/>
    <s v="Normal"/>
  </r>
  <r>
    <s v="Id2156"/>
    <n v="23.06"/>
    <n v="4.47"/>
    <s v="No"/>
    <x v="0"/>
    <x v="0"/>
    <n v="0"/>
    <x v="1"/>
    <s v="Healthy Weight"/>
    <s v="Normal"/>
  </r>
  <r>
    <s v="Id2157"/>
    <n v="28.975000000000001"/>
    <n v="4.34"/>
    <s v="Yes"/>
    <x v="0"/>
    <x v="0"/>
    <n v="0"/>
    <x v="1"/>
    <s v="Over Weight"/>
    <s v="Normal"/>
  </r>
  <r>
    <s v="Id2158"/>
    <n v="33.299999999999997"/>
    <n v="9.49"/>
    <s v="No"/>
    <x v="0"/>
    <x v="0"/>
    <n v="0"/>
    <x v="1"/>
    <s v="Obesity"/>
    <s v="Diabetes"/>
  </r>
  <r>
    <s v="Id2159"/>
    <n v="33"/>
    <n v="10.16"/>
    <s v="No"/>
    <x v="0"/>
    <x v="0"/>
    <n v="0"/>
    <x v="1"/>
    <s v="Obesity"/>
    <s v="Diabetes"/>
  </r>
  <r>
    <s v="Id2160"/>
    <n v="31.46"/>
    <n v="11.19"/>
    <s v="No"/>
    <x v="0"/>
    <x v="0"/>
    <n v="0"/>
    <x v="1"/>
    <s v="Obesity"/>
    <s v="Diabetes"/>
  </r>
  <r>
    <s v="Id2161"/>
    <n v="29.6"/>
    <n v="11.03"/>
    <s v="No"/>
    <x v="0"/>
    <x v="0"/>
    <n v="0"/>
    <x v="1"/>
    <s v="Over Weight"/>
    <s v="Diabetes"/>
  </r>
  <r>
    <s v="Id2162"/>
    <n v="22.05"/>
    <n v="4.43"/>
    <s v="Yes"/>
    <x v="0"/>
    <x v="0"/>
    <n v="0"/>
    <x v="1"/>
    <s v="Healthy Weight"/>
    <s v="Normal"/>
  </r>
  <r>
    <s v="Id2163"/>
    <n v="27.06"/>
    <n v="6.14"/>
    <s v="No"/>
    <x v="1"/>
    <x v="0"/>
    <n v="1"/>
    <x v="1"/>
    <s v="Over Weight"/>
    <s v="Prediabetes"/>
  </r>
  <r>
    <s v="Id2164"/>
    <n v="20.49"/>
    <n v="4.87"/>
    <s v="No"/>
    <x v="0"/>
    <x v="0"/>
    <n v="0"/>
    <x v="1"/>
    <s v="Healthy Weight"/>
    <s v="Normal"/>
  </r>
  <r>
    <s v="Id2165"/>
    <n v="28.4"/>
    <n v="4.3"/>
    <s v="No"/>
    <x v="0"/>
    <x v="1"/>
    <n v="1"/>
    <x v="1"/>
    <s v="Over Weight"/>
    <s v="Normal"/>
  </r>
  <r>
    <s v="Id2166"/>
    <n v="41.91"/>
    <n v="6.19"/>
    <s v="No"/>
    <x v="0"/>
    <x v="0"/>
    <n v="0"/>
    <x v="1"/>
    <s v="Obesity"/>
    <s v="Prediabetes"/>
  </r>
  <r>
    <s v="Id2167"/>
    <n v="24.6"/>
    <n v="6.19"/>
    <s v="No"/>
    <x v="0"/>
    <x v="1"/>
    <n v="1"/>
    <x v="1"/>
    <s v="Healthy Weight"/>
    <s v="Prediabetes"/>
  </r>
  <r>
    <s v="Id2168"/>
    <n v="20.9"/>
    <n v="5.12"/>
    <s v="No"/>
    <x v="0"/>
    <x v="1"/>
    <n v="1"/>
    <x v="1"/>
    <s v="Healthy Weight"/>
    <s v="Normal"/>
  </r>
  <r>
    <s v="Id2169"/>
    <n v="34.4"/>
    <n v="4.04"/>
    <s v="No"/>
    <x v="0"/>
    <x v="0"/>
    <n v="0"/>
    <x v="1"/>
    <s v="Obesity"/>
    <s v="Normal"/>
  </r>
  <r>
    <s v="Id2170"/>
    <n v="32.56"/>
    <n v="5.36"/>
    <s v="No"/>
    <x v="0"/>
    <x v="0"/>
    <n v="0"/>
    <x v="1"/>
    <s v="Obesity"/>
    <s v="Normal"/>
  </r>
  <r>
    <s v="Id2171"/>
    <n v="27.98"/>
    <n v="4.38"/>
    <s v="No"/>
    <x v="1"/>
    <x v="0"/>
    <n v="1"/>
    <x v="1"/>
    <s v="Over Weight"/>
    <s v="Normal"/>
  </r>
  <r>
    <s v="Id2172"/>
    <n v="26.51"/>
    <n v="4.58"/>
    <s v="No"/>
    <x v="0"/>
    <x v="0"/>
    <n v="0"/>
    <x v="1"/>
    <s v="Over Weight"/>
    <s v="Normal"/>
  </r>
  <r>
    <s v="Id2173"/>
    <n v="29.734999999999999"/>
    <n v="11.92"/>
    <s v="No"/>
    <x v="0"/>
    <x v="0"/>
    <n v="0"/>
    <x v="1"/>
    <s v="Over Weight"/>
    <s v="Diabetes"/>
  </r>
  <r>
    <s v="Id2174"/>
    <n v="40.5"/>
    <n v="5.4"/>
    <s v="No"/>
    <x v="0"/>
    <x v="1"/>
    <n v="1"/>
    <x v="1"/>
    <s v="Obesity"/>
    <s v="Normal"/>
  </r>
  <r>
    <s v="Id2175"/>
    <n v="25.64"/>
    <n v="4.76"/>
    <s v="No"/>
    <x v="0"/>
    <x v="0"/>
    <n v="1"/>
    <x v="1"/>
    <s v="Over Weight"/>
    <s v="Normal"/>
  </r>
  <r>
    <s v="Id2176"/>
    <n v="32.9"/>
    <n v="4.78"/>
    <s v="No"/>
    <x v="0"/>
    <x v="1"/>
    <n v="1"/>
    <x v="1"/>
    <s v="Obesity"/>
    <s v="Normal"/>
  </r>
  <r>
    <s v="Id2177"/>
    <n v="29.8"/>
    <n v="4.26"/>
    <s v="No"/>
    <x v="0"/>
    <x v="1"/>
    <n v="1"/>
    <x v="1"/>
    <s v="Over Weight"/>
    <s v="Normal"/>
  </r>
  <r>
    <s v="Id2178"/>
    <n v="28.9"/>
    <n v="5.85"/>
    <s v="No"/>
    <x v="0"/>
    <x v="1"/>
    <n v="1"/>
    <x v="1"/>
    <s v="Over Weight"/>
    <s v="Prediabetes"/>
  </r>
  <r>
    <s v="Id2179"/>
    <n v="24.7"/>
    <n v="5.32"/>
    <s v="No"/>
    <x v="0"/>
    <x v="1"/>
    <n v="1"/>
    <x v="1"/>
    <s v="Healthy Weight"/>
    <s v="Normal"/>
  </r>
  <r>
    <s v="Id2180"/>
    <n v="20.6"/>
    <n v="5.14"/>
    <s v="No"/>
    <x v="0"/>
    <x v="1"/>
    <n v="1"/>
    <x v="1"/>
    <s v="Healthy Weight"/>
    <s v="Normal"/>
  </r>
  <r>
    <s v="Id2181"/>
    <n v="18.600000000000001"/>
    <n v="5"/>
    <s v="No"/>
    <x v="0"/>
    <x v="1"/>
    <n v="1"/>
    <x v="1"/>
    <s v="Healthy Weight"/>
    <s v="Normal"/>
  </r>
  <r>
    <s v="Id2182"/>
    <n v="17.8"/>
    <n v="4.55"/>
    <s v="No"/>
    <x v="0"/>
    <x v="1"/>
    <n v="1"/>
    <x v="1"/>
    <s v="Under Weight"/>
    <s v="Normal"/>
  </r>
  <r>
    <s v="Id2183"/>
    <n v="35.200000000000003"/>
    <n v="5.97"/>
    <s v="No"/>
    <x v="1"/>
    <x v="0"/>
    <n v="1"/>
    <x v="1"/>
    <s v="Obesity"/>
    <s v="Prediabetes"/>
  </r>
  <r>
    <s v="Id2184"/>
    <n v="33.770000000000003"/>
    <n v="4.0199999999999996"/>
    <s v="No"/>
    <x v="1"/>
    <x v="0"/>
    <n v="1"/>
    <x v="1"/>
    <s v="Obesity"/>
    <s v="Normal"/>
  </r>
  <r>
    <s v="Id2185"/>
    <n v="30.03"/>
    <n v="4.04"/>
    <s v="No"/>
    <x v="1"/>
    <x v="0"/>
    <n v="1"/>
    <x v="1"/>
    <s v="Obesity"/>
    <s v="Normal"/>
  </r>
  <r>
    <s v="Id2186"/>
    <n v="29.37"/>
    <n v="5.54"/>
    <s v="No"/>
    <x v="1"/>
    <x v="0"/>
    <n v="1"/>
    <x v="1"/>
    <s v="Over Weight"/>
    <s v="Normal"/>
  </r>
  <r>
    <s v="Id2187"/>
    <n v="28.5"/>
    <n v="4.03"/>
    <s v="No"/>
    <x v="1"/>
    <x v="0"/>
    <n v="1"/>
    <x v="1"/>
    <s v="Over Weight"/>
    <s v="Normal"/>
  </r>
  <r>
    <s v="Id2188"/>
    <n v="23.32"/>
    <n v="5.62"/>
    <s v="No"/>
    <x v="1"/>
    <x v="0"/>
    <n v="1"/>
    <x v="1"/>
    <s v="Healthy Weight"/>
    <s v="Normal"/>
  </r>
  <r>
    <s v="Id2189"/>
    <n v="26.125"/>
    <n v="5.27"/>
    <s v="No"/>
    <x v="1"/>
    <x v="0"/>
    <n v="1"/>
    <x v="1"/>
    <s v="Over Weight"/>
    <s v="Normal"/>
  </r>
  <r>
    <s v="Id2190"/>
    <n v="25.46"/>
    <n v="5.18"/>
    <s v="No"/>
    <x v="1"/>
    <x v="0"/>
    <n v="1"/>
    <x v="1"/>
    <s v="Over Weight"/>
    <s v="Normal"/>
  </r>
  <r>
    <s v="Id2191"/>
    <n v="23.75"/>
    <n v="5.27"/>
    <s v="No"/>
    <x v="1"/>
    <x v="0"/>
    <n v="1"/>
    <x v="1"/>
    <s v="Healthy Weight"/>
    <s v="Normal"/>
  </r>
  <r>
    <s v="Id2192"/>
    <n v="23.085000000000001"/>
    <n v="5.62"/>
    <s v="No"/>
    <x v="1"/>
    <x v="0"/>
    <n v="1"/>
    <x v="1"/>
    <s v="Healthy Weight"/>
    <s v="Normal"/>
  </r>
  <r>
    <s v="Id2193"/>
    <n v="22.99"/>
    <n v="5.0599999999999996"/>
    <s v="No"/>
    <x v="1"/>
    <x v="0"/>
    <n v="1"/>
    <x v="1"/>
    <s v="Healthy Weight"/>
    <s v="Normal"/>
  </r>
  <r>
    <s v="Id2194"/>
    <n v="21.47"/>
    <n v="4.6900000000000004"/>
    <s v="No"/>
    <x v="1"/>
    <x v="0"/>
    <n v="1"/>
    <x v="1"/>
    <s v="Healthy Weight"/>
    <s v="Normal"/>
  </r>
  <r>
    <s v="Id2195"/>
    <n v="15.96"/>
    <n v="5.44"/>
    <s v="No"/>
    <x v="1"/>
    <x v="0"/>
    <n v="1"/>
    <x v="1"/>
    <s v="Under Weight"/>
    <s v="Normal"/>
  </r>
  <r>
    <s v="Id2196"/>
    <n v="39.5"/>
    <n v="5.05"/>
    <s v="No"/>
    <x v="1"/>
    <x v="0"/>
    <n v="1"/>
    <x v="1"/>
    <s v="Obesity"/>
    <s v="Normal"/>
  </r>
  <r>
    <s v="Id2197"/>
    <n v="33.770000000000003"/>
    <n v="6"/>
    <s v="No"/>
    <x v="1"/>
    <x v="0"/>
    <n v="1"/>
    <x v="1"/>
    <s v="Obesity"/>
    <s v="Prediabetes"/>
  </r>
  <r>
    <s v="Id2198"/>
    <n v="26.84"/>
    <n v="5.99"/>
    <s v="Yes"/>
    <x v="1"/>
    <x v="0"/>
    <n v="1"/>
    <x v="1"/>
    <s v="Over Weight"/>
    <s v="Prediabetes"/>
  </r>
  <r>
    <s v="Id2199"/>
    <n v="35.53"/>
    <n v="4.3600000000000003"/>
    <s v="No"/>
    <x v="0"/>
    <x v="1"/>
    <n v="1"/>
    <x v="1"/>
    <s v="Obesity"/>
    <s v="Normal"/>
  </r>
  <r>
    <s v="Id2200"/>
    <n v="30.59"/>
    <n v="4.41"/>
    <s v="No"/>
    <x v="0"/>
    <x v="1"/>
    <n v="1"/>
    <x v="1"/>
    <s v="Obesity"/>
    <s v="Normal"/>
  </r>
  <r>
    <s v="Id2201"/>
    <n v="30.59"/>
    <n v="4.17"/>
    <s v="No"/>
    <x v="0"/>
    <x v="1"/>
    <n v="1"/>
    <x v="1"/>
    <s v="Obesity"/>
    <s v="Normal"/>
  </r>
  <r>
    <s v="Id2202"/>
    <n v="27.835000000000001"/>
    <n v="4.4400000000000004"/>
    <s v="No"/>
    <x v="0"/>
    <x v="1"/>
    <n v="1"/>
    <x v="1"/>
    <s v="Over Weight"/>
    <s v="Normal"/>
  </r>
  <r>
    <s v="Id2203"/>
    <n v="40.26"/>
    <n v="5.52"/>
    <s v="No"/>
    <x v="1"/>
    <x v="0"/>
    <n v="1"/>
    <x v="1"/>
    <s v="Obesity"/>
    <s v="Normal"/>
  </r>
  <r>
    <s v="Id2204"/>
    <n v="39.82"/>
    <n v="6.01"/>
    <s v="No"/>
    <x v="1"/>
    <x v="0"/>
    <n v="1"/>
    <x v="1"/>
    <s v="Obesity"/>
    <s v="Prediabetes"/>
  </r>
  <r>
    <s v="Id2205"/>
    <n v="39.159999999999997"/>
    <n v="5.81"/>
    <s v="No"/>
    <x v="1"/>
    <x v="0"/>
    <n v="1"/>
    <x v="1"/>
    <s v="Obesity"/>
    <s v="Prediabetes"/>
  </r>
  <r>
    <s v="Id2206"/>
    <n v="25.555"/>
    <n v="4.37"/>
    <s v="No"/>
    <x v="0"/>
    <x v="1"/>
    <n v="1"/>
    <x v="1"/>
    <s v="Over Weight"/>
    <s v="Normal"/>
  </r>
  <r>
    <s v="Id2207"/>
    <n v="25.175000000000001"/>
    <n v="5.74"/>
    <s v="No"/>
    <x v="0"/>
    <x v="1"/>
    <n v="1"/>
    <x v="1"/>
    <s v="Over Weight"/>
    <s v="Prediabetes"/>
  </r>
  <r>
    <s v="Id2208"/>
    <n v="38.28"/>
    <n v="5.39"/>
    <s v="No"/>
    <x v="1"/>
    <x v="0"/>
    <n v="1"/>
    <x v="1"/>
    <s v="Obesity"/>
    <s v="Normal"/>
  </r>
  <r>
    <s v="Id2209"/>
    <n v="38.17"/>
    <n v="4.07"/>
    <s v="No"/>
    <x v="1"/>
    <x v="0"/>
    <n v="1"/>
    <x v="1"/>
    <s v="Obesity"/>
    <s v="Normal"/>
  </r>
  <r>
    <s v="Id2210"/>
    <n v="36.85"/>
    <n v="5.49"/>
    <s v="No"/>
    <x v="1"/>
    <x v="0"/>
    <n v="1"/>
    <x v="1"/>
    <s v="Obesity"/>
    <s v="Normal"/>
  </r>
  <r>
    <s v="Id2211"/>
    <n v="22.61"/>
    <n v="5.68"/>
    <s v="No"/>
    <x v="0"/>
    <x v="1"/>
    <n v="1"/>
    <x v="1"/>
    <s v="Healthy Weight"/>
    <s v="Normal"/>
  </r>
  <r>
    <s v="Id2212"/>
    <n v="21.754999999999999"/>
    <n v="6.09"/>
    <s v="No"/>
    <x v="0"/>
    <x v="1"/>
    <n v="1"/>
    <x v="1"/>
    <s v="Healthy Weight"/>
    <s v="Prediabetes"/>
  </r>
  <r>
    <s v="Id2213"/>
    <n v="20.425000000000001"/>
    <n v="5.53"/>
    <s v="No"/>
    <x v="0"/>
    <x v="1"/>
    <n v="1"/>
    <x v="1"/>
    <s v="Healthy Weight"/>
    <s v="Normal"/>
  </r>
  <r>
    <s v="Id2214"/>
    <n v="31.35"/>
    <n v="4.28"/>
    <s v="No"/>
    <x v="1"/>
    <x v="0"/>
    <n v="1"/>
    <x v="1"/>
    <s v="Obesity"/>
    <s v="Normal"/>
  </r>
  <r>
    <s v="Id2215"/>
    <n v="31.13"/>
    <n v="6.01"/>
    <s v="No"/>
    <x v="1"/>
    <x v="0"/>
    <n v="1"/>
    <x v="1"/>
    <s v="Obesity"/>
    <s v="Prediabetes"/>
  </r>
  <r>
    <s v="Id2216"/>
    <n v="17.48"/>
    <n v="4.59"/>
    <s v="No"/>
    <x v="0"/>
    <x v="1"/>
    <n v="1"/>
    <x v="1"/>
    <s v="Under Weight"/>
    <s v="Normal"/>
  </r>
  <r>
    <s v="Id2217"/>
    <n v="22.57"/>
    <n v="5.8"/>
    <s v="Yes"/>
    <x v="0"/>
    <x v="0"/>
    <n v="1"/>
    <x v="1"/>
    <s v="Healthy Weight"/>
    <s v="Prediabetes"/>
  </r>
  <r>
    <s v="Id2218"/>
    <n v="26.73"/>
    <n v="5.08"/>
    <s v="No"/>
    <x v="1"/>
    <x v="0"/>
    <n v="1"/>
    <x v="1"/>
    <s v="Over Weight"/>
    <s v="Normal"/>
  </r>
  <r>
    <s v="Id2219"/>
    <n v="20.79"/>
    <n v="5.84"/>
    <s v="No"/>
    <x v="1"/>
    <x v="0"/>
    <n v="1"/>
    <x v="1"/>
    <s v="Healthy Weight"/>
    <s v="Prediabetes"/>
  </r>
  <r>
    <s v="Id2220"/>
    <n v="20.149999999999999"/>
    <n v="4.1500000000000004"/>
    <s v="No"/>
    <x v="0"/>
    <x v="0"/>
    <n v="1"/>
    <x v="1"/>
    <s v="Healthy Weight"/>
    <s v="Normal"/>
  </r>
  <r>
    <s v="Id2221"/>
    <n v="36.85"/>
    <n v="4.3600000000000003"/>
    <s v="Yes"/>
    <x v="0"/>
    <x v="0"/>
    <n v="0"/>
    <x v="1"/>
    <s v="Obesity"/>
    <s v="Normal"/>
  </r>
  <r>
    <s v="Id2222"/>
    <n v="35.53"/>
    <n v="4.55"/>
    <s v="Yes"/>
    <x v="0"/>
    <x v="0"/>
    <n v="0"/>
    <x v="1"/>
    <s v="Obesity"/>
    <s v="Normal"/>
  </r>
  <r>
    <s v="Id2223"/>
    <n v="31.1"/>
    <n v="4.37"/>
    <s v="Yes"/>
    <x v="0"/>
    <x v="0"/>
    <n v="0"/>
    <x v="1"/>
    <s v="Obesity"/>
    <s v="Normal"/>
  </r>
  <r>
    <s v="Id2224"/>
    <n v="23.21"/>
    <n v="5.24"/>
    <s v="Yes"/>
    <x v="0"/>
    <x v="0"/>
    <n v="0"/>
    <x v="1"/>
    <s v="Healthy Weight"/>
    <s v="Normal"/>
  </r>
  <r>
    <s v="Id2225"/>
    <n v="18.36"/>
    <n v="5.96"/>
    <s v="No"/>
    <x v="0"/>
    <x v="0"/>
    <n v="1"/>
    <x v="1"/>
    <s v="Under Weight"/>
    <s v="Prediabetes"/>
  </r>
  <r>
    <s v="Id2226"/>
    <n v="15.92"/>
    <n v="4.76"/>
    <s v="Yes"/>
    <x v="0"/>
    <x v="0"/>
    <n v="1"/>
    <x v="1"/>
    <s v="Under Weight"/>
    <s v="Normal"/>
  </r>
  <r>
    <s v="Id2227"/>
    <n v="15.17"/>
    <n v="4.3"/>
    <s v="Yes"/>
    <x v="0"/>
    <x v="1"/>
    <n v="1"/>
    <x v="1"/>
    <s v="Under Weight"/>
    <s v="Normal"/>
  </r>
  <r>
    <s v="Id2228"/>
    <n v="16.63"/>
    <n v="4.5"/>
    <s v="No"/>
    <x v="0"/>
    <x v="0"/>
    <n v="1"/>
    <x v="1"/>
    <s v="Under Weight"/>
    <s v="Normal"/>
  </r>
  <r>
    <s v="Id2229"/>
    <n v="19.39"/>
    <n v="5.59"/>
    <s v="No"/>
    <x v="0"/>
    <x v="1"/>
    <n v="1"/>
    <x v="1"/>
    <s v="Healthy Weight"/>
    <s v="Normal"/>
  </r>
  <r>
    <s v="Id2230"/>
    <n v="17.34"/>
    <n v="6.29"/>
    <s v="Yes"/>
    <x v="0"/>
    <x v="1"/>
    <n v="1"/>
    <x v="1"/>
    <s v="Under Weight"/>
    <s v="Prediabetes"/>
  </r>
  <r>
    <s v="Id2231"/>
    <n v="17.940000000000001"/>
    <n v="4.1900000000000004"/>
    <s v="No"/>
    <x v="1"/>
    <x v="0"/>
    <n v="1"/>
    <x v="1"/>
    <s v="Under Weight"/>
    <s v="Normal"/>
  </r>
  <r>
    <s v="Id2232"/>
    <n v="16.670000000000002"/>
    <n v="4.7"/>
    <s v="Yes"/>
    <x v="0"/>
    <x v="1"/>
    <n v="1"/>
    <x v="1"/>
    <s v="Under Weight"/>
    <s v="Normal"/>
  </r>
  <r>
    <s v="Id2233"/>
    <n v="20.58"/>
    <n v="5.64"/>
    <s v="Yes"/>
    <x v="0"/>
    <x v="0"/>
    <n v="0"/>
    <x v="1"/>
    <s v="Healthy Weight"/>
    <s v="Normal"/>
  </r>
  <r>
    <s v="Id2234"/>
    <n v="16.5"/>
    <n v="4.1100000000000003"/>
    <s v="Yes"/>
    <x v="0"/>
    <x v="0"/>
    <n v="0"/>
    <x v="1"/>
    <s v="Under Weight"/>
    <s v="Normal"/>
  </r>
  <r>
    <s v="Id2235"/>
    <n v="15.41"/>
    <n v="5.43"/>
    <s v="Yes"/>
    <x v="0"/>
    <x v="1"/>
    <n v="1"/>
    <x v="1"/>
    <s v="Under Weight"/>
    <s v="Normal"/>
  </r>
  <r>
    <s v="Id2236"/>
    <n v="24.59"/>
    <n v="4.38"/>
    <s v="No"/>
    <x v="0"/>
    <x v="0"/>
    <n v="1"/>
    <x v="1"/>
    <s v="Healthy Weight"/>
    <s v="Normal"/>
  </r>
  <r>
    <s v="Id2237"/>
    <n v="33.33"/>
    <n v="9.7899999999999991"/>
    <s v="No"/>
    <x v="0"/>
    <x v="0"/>
    <n v="0"/>
    <x v="1"/>
    <s v="Obesity"/>
    <s v="Diabetes"/>
  </r>
  <r>
    <s v="Id2238"/>
    <n v="18.5"/>
    <n v="11.84"/>
    <s v="No"/>
    <x v="0"/>
    <x v="0"/>
    <n v="0"/>
    <x v="1"/>
    <s v="Healthy Weight"/>
    <s v="Diabetes"/>
  </r>
  <r>
    <s v="Id2239"/>
    <n v="18.579999999999998"/>
    <n v="6.22"/>
    <s v="No"/>
    <x v="0"/>
    <x v="0"/>
    <n v="0"/>
    <x v="1"/>
    <s v="Healthy Weight"/>
    <s v="Prediabetes"/>
  </r>
  <r>
    <s v="Id2240"/>
    <n v="16.64"/>
    <n v="10.01"/>
    <s v="No"/>
    <x v="0"/>
    <x v="0"/>
    <n v="0"/>
    <x v="1"/>
    <s v="Under Weight"/>
    <s v="Diabetes"/>
  </r>
  <r>
    <s v="Id2241"/>
    <n v="19.329999999999998"/>
    <n v="4.32"/>
    <s v="No"/>
    <x v="0"/>
    <x v="0"/>
    <n v="1"/>
    <x v="1"/>
    <s v="Healthy Weight"/>
    <s v="Normal"/>
  </r>
  <r>
    <s v="Id2242"/>
    <n v="21.26"/>
    <n v="5.65"/>
    <s v="Yes"/>
    <x v="0"/>
    <x v="1"/>
    <n v="1"/>
    <x v="1"/>
    <s v="Healthy Weight"/>
    <s v="Normal"/>
  </r>
  <r>
    <s v="Id2243"/>
    <n v="15.6"/>
    <n v="4.12"/>
    <s v="Yes"/>
    <x v="0"/>
    <x v="0"/>
    <n v="1"/>
    <x v="1"/>
    <s v="Under Weight"/>
    <s v="Normal"/>
  </r>
  <r>
    <s v="Id2244"/>
    <n v="24.39"/>
    <n v="6.24"/>
    <s v="No"/>
    <x v="0"/>
    <x v="0"/>
    <n v="1"/>
    <x v="1"/>
    <s v="Healthy Weight"/>
    <s v="Prediabetes"/>
  </r>
  <r>
    <s v="Id2245"/>
    <n v="24.75"/>
    <n v="4.83"/>
    <s v="No"/>
    <x v="0"/>
    <x v="0"/>
    <n v="0"/>
    <x v="1"/>
    <s v="Healthy Weight"/>
    <s v="Normal"/>
  </r>
  <r>
    <s v="Id2246"/>
    <n v="20.88"/>
    <n v="7.4"/>
    <s v="No"/>
    <x v="0"/>
    <x v="0"/>
    <n v="0"/>
    <x v="1"/>
    <s v="Healthy Weight"/>
    <s v="Diabetes"/>
  </r>
  <r>
    <s v="Id2247"/>
    <n v="20.43"/>
    <n v="4.54"/>
    <s v="No"/>
    <x v="0"/>
    <x v="0"/>
    <n v="0"/>
    <x v="1"/>
    <s v="Healthy Weight"/>
    <s v="Normal"/>
  </r>
  <r>
    <s v="Id2248"/>
    <n v="15.18"/>
    <n v="11.11"/>
    <s v="No"/>
    <x v="0"/>
    <x v="0"/>
    <n v="0"/>
    <x v="1"/>
    <s v="Under Weight"/>
    <s v="Diabetes"/>
  </r>
  <r>
    <s v="Id2249"/>
    <n v="15.12"/>
    <n v="4.03"/>
    <s v="Yes"/>
    <x v="0"/>
    <x v="0"/>
    <n v="0"/>
    <x v="1"/>
    <s v="Under Weight"/>
    <s v="Normal"/>
  </r>
  <r>
    <s v="Id2250"/>
    <n v="23.88"/>
    <n v="4.51"/>
    <s v="No"/>
    <x v="0"/>
    <x v="0"/>
    <n v="1"/>
    <x v="1"/>
    <s v="Healthy Weight"/>
    <s v="Normal"/>
  </r>
  <r>
    <s v="Id2251"/>
    <n v="16.13"/>
    <n v="5.56"/>
    <s v="No"/>
    <x v="1"/>
    <x v="0"/>
    <n v="1"/>
    <x v="1"/>
    <s v="Under Weight"/>
    <s v="Normal"/>
  </r>
  <r>
    <s v="Id2252"/>
    <n v="24.09"/>
    <n v="4.0999999999999996"/>
    <s v="No"/>
    <x v="1"/>
    <x v="0"/>
    <n v="1"/>
    <x v="1"/>
    <s v="Healthy Weight"/>
    <s v="Normal"/>
  </r>
  <r>
    <s v="Id2253"/>
    <n v="19.43"/>
    <n v="5.85"/>
    <s v="No"/>
    <x v="1"/>
    <x v="0"/>
    <n v="1"/>
    <x v="1"/>
    <s v="Healthy Weight"/>
    <s v="Prediabetes"/>
  </r>
  <r>
    <s v="Id2254"/>
    <n v="15.22"/>
    <n v="4.92"/>
    <s v="Yes"/>
    <x v="0"/>
    <x v="1"/>
    <n v="1"/>
    <x v="1"/>
    <s v="Under Weight"/>
    <s v="Normal"/>
  </r>
  <r>
    <s v="Id2255"/>
    <n v="20.72"/>
    <n v="9.4600000000000009"/>
    <s v="No"/>
    <x v="0"/>
    <x v="0"/>
    <n v="0"/>
    <x v="1"/>
    <s v="Healthy Weight"/>
    <s v="Diabetes"/>
  </r>
  <r>
    <s v="Id2256"/>
    <n v="35.4"/>
    <n v="5.94"/>
    <s v="No"/>
    <x v="0"/>
    <x v="1"/>
    <n v="1"/>
    <x v="1"/>
    <s v="Obesity"/>
    <s v="Prediabetes"/>
  </r>
  <r>
    <s v="Id2257"/>
    <n v="34.4"/>
    <n v="5.7"/>
    <s v="No"/>
    <x v="0"/>
    <x v="1"/>
    <n v="1"/>
    <x v="1"/>
    <s v="Obesity"/>
    <s v="Prediabetes"/>
  </r>
  <r>
    <s v="Id2258"/>
    <n v="34.1"/>
    <n v="4.13"/>
    <s v="No"/>
    <x v="0"/>
    <x v="1"/>
    <n v="1"/>
    <x v="1"/>
    <s v="Obesity"/>
    <s v="Normal"/>
  </r>
  <r>
    <s v="Id2259"/>
    <n v="30.4"/>
    <n v="4.7699999999999996"/>
    <s v="No"/>
    <x v="0"/>
    <x v="1"/>
    <n v="1"/>
    <x v="1"/>
    <s v="Obesity"/>
    <s v="Normal"/>
  </r>
  <r>
    <s v="Id2260"/>
    <n v="28.7"/>
    <n v="4.99"/>
    <s v="No"/>
    <x v="0"/>
    <x v="1"/>
    <n v="1"/>
    <x v="1"/>
    <s v="Over Weight"/>
    <s v="Normal"/>
  </r>
  <r>
    <s v="Id2261"/>
    <n v="17.440000000000001"/>
    <n v="4.42"/>
    <s v="Yes"/>
    <x v="0"/>
    <x v="1"/>
    <n v="1"/>
    <x v="1"/>
    <s v="Under Weight"/>
    <s v="Normal"/>
  </r>
  <r>
    <s v="Id2262"/>
    <n v="27.6"/>
    <n v="4.01"/>
    <s v="No"/>
    <x v="0"/>
    <x v="1"/>
    <n v="1"/>
    <x v="1"/>
    <s v="Over Weight"/>
    <s v="Normal"/>
  </r>
  <r>
    <s v="Id2263"/>
    <n v="20.7"/>
    <n v="4.49"/>
    <s v="No"/>
    <x v="0"/>
    <x v="1"/>
    <n v="1"/>
    <x v="1"/>
    <s v="Healthy Weight"/>
    <s v="Normal"/>
  </r>
  <r>
    <s v="Id2264"/>
    <n v="20.3"/>
    <n v="6.37"/>
    <s v="No"/>
    <x v="0"/>
    <x v="1"/>
    <n v="1"/>
    <x v="1"/>
    <s v="Healthy Weight"/>
    <s v="Prediabetes"/>
  </r>
  <r>
    <s v="Id2265"/>
    <n v="19.8"/>
    <n v="5.12"/>
    <s v="No"/>
    <x v="0"/>
    <x v="1"/>
    <n v="1"/>
    <x v="1"/>
    <s v="Healthy Weight"/>
    <s v="Normal"/>
  </r>
  <r>
    <s v="Id2266"/>
    <n v="21.87"/>
    <n v="8.59"/>
    <s v="No"/>
    <x v="0"/>
    <x v="0"/>
    <n v="0"/>
    <x v="1"/>
    <s v="Healthy Weight"/>
    <s v="Diabetes"/>
  </r>
  <r>
    <s v="Id2267"/>
    <n v="16.600000000000001"/>
    <n v="5.87"/>
    <s v="No"/>
    <x v="0"/>
    <x v="0"/>
    <n v="1"/>
    <x v="1"/>
    <s v="Under Weight"/>
    <s v="Prediabetes"/>
  </r>
  <r>
    <s v="Id2268"/>
    <n v="21.98"/>
    <n v="7.03"/>
    <s v="No"/>
    <x v="0"/>
    <x v="0"/>
    <n v="0"/>
    <x v="1"/>
    <s v="Healthy Weight"/>
    <s v="Diabetes"/>
  </r>
  <r>
    <s v="Id2269"/>
    <n v="19.7"/>
    <n v="5.51"/>
    <s v="No"/>
    <x v="0"/>
    <x v="0"/>
    <n v="1"/>
    <x v="1"/>
    <s v="Healthy Weight"/>
    <s v="Normal"/>
  </r>
  <r>
    <s v="Id2270"/>
    <n v="19.21"/>
    <n v="4.76"/>
    <s v="No"/>
    <x v="1"/>
    <x v="0"/>
    <n v="1"/>
    <x v="1"/>
    <s v="Healthy Weight"/>
    <s v="Normal"/>
  </r>
  <r>
    <s v="Id2271"/>
    <n v="19.3"/>
    <n v="4.7"/>
    <s v="No"/>
    <x v="1"/>
    <x v="0"/>
    <n v="1"/>
    <x v="1"/>
    <s v="Healthy Weight"/>
    <s v="Normal"/>
  </r>
  <r>
    <s v="Id2272"/>
    <n v="16.22"/>
    <n v="6.21"/>
    <s v="Yes"/>
    <x v="0"/>
    <x v="0"/>
    <n v="0"/>
    <x v="1"/>
    <s v="Under Weight"/>
    <s v="Prediabetes"/>
  </r>
  <r>
    <s v="Id2273"/>
    <n v="17.12"/>
    <n v="4.5199999999999996"/>
    <s v="No"/>
    <x v="1"/>
    <x v="0"/>
    <n v="1"/>
    <x v="1"/>
    <s v="Under Weight"/>
    <s v="Normal"/>
  </r>
  <r>
    <s v="Id2274"/>
    <n v="19.07"/>
    <n v="5.45"/>
    <s v="No"/>
    <x v="0"/>
    <x v="0"/>
    <n v="1"/>
    <x v="1"/>
    <s v="Healthy Weight"/>
    <s v="Normal"/>
  </r>
  <r>
    <s v="Id2275"/>
    <n v="15.56"/>
    <n v="4.42"/>
    <s v="No"/>
    <x v="0"/>
    <x v="0"/>
    <n v="0"/>
    <x v="1"/>
    <s v="Under Weight"/>
    <s v="Normal"/>
  </r>
  <r>
    <s v="Id2276"/>
    <n v="22.76"/>
    <n v="9.44"/>
    <s v="No"/>
    <x v="0"/>
    <x v="0"/>
    <n v="0"/>
    <x v="1"/>
    <s v="Healthy Weight"/>
    <s v="Diabetes"/>
  </r>
  <r>
    <s v="Id2277"/>
    <n v="22.79"/>
    <n v="6.15"/>
    <s v="Yes"/>
    <x v="0"/>
    <x v="1"/>
    <n v="1"/>
    <x v="1"/>
    <s v="Healthy Weight"/>
    <s v="Prediabetes"/>
  </r>
  <r>
    <s v="Id2278"/>
    <n v="17.41"/>
    <n v="5.13"/>
    <s v="Yes"/>
    <x v="0"/>
    <x v="0"/>
    <n v="0"/>
    <x v="1"/>
    <s v="Under Weight"/>
    <s v="Normal"/>
  </r>
  <r>
    <s v="Id2279"/>
    <n v="19.32"/>
    <n v="4.96"/>
    <s v="Yes"/>
    <x v="0"/>
    <x v="0"/>
    <n v="0"/>
    <x v="1"/>
    <s v="Healthy Weight"/>
    <s v="Normal"/>
  </r>
  <r>
    <s v="Id2280"/>
    <n v="18.25"/>
    <n v="10.95"/>
    <s v="No"/>
    <x v="0"/>
    <x v="0"/>
    <n v="0"/>
    <x v="1"/>
    <s v="Under Weight"/>
    <s v="Diabetes"/>
  </r>
  <r>
    <s v="Id2281"/>
    <n v="53.13"/>
    <n v="4.4400000000000004"/>
    <s v="No"/>
    <x v="1"/>
    <x v="0"/>
    <n v="1"/>
    <x v="1"/>
    <s v="Obesity"/>
    <s v="Normal"/>
  </r>
  <r>
    <s v="Id2282"/>
    <n v="20.46"/>
    <n v="4.0199999999999996"/>
    <s v="No"/>
    <x v="0"/>
    <x v="0"/>
    <n v="0"/>
    <x v="1"/>
    <s v="Healthy Weight"/>
    <s v="Normal"/>
  </r>
  <r>
    <s v="Id2283"/>
    <n v="43.01"/>
    <n v="5.44"/>
    <s v="No"/>
    <x v="1"/>
    <x v="0"/>
    <n v="1"/>
    <x v="1"/>
    <s v="Obesity"/>
    <s v="Normal"/>
  </r>
  <r>
    <s v="Id2284"/>
    <n v="15.01"/>
    <n v="4.1500000000000004"/>
    <s v="No"/>
    <x v="0"/>
    <x v="1"/>
    <n v="1"/>
    <x v="1"/>
    <s v="Under Weight"/>
    <s v="Normal"/>
  </r>
  <r>
    <s v="Id2285"/>
    <n v="41.14"/>
    <n v="6.02"/>
    <s v="No"/>
    <x v="1"/>
    <x v="0"/>
    <n v="1"/>
    <x v="1"/>
    <s v="Obesity"/>
    <s v="Prediabetes"/>
  </r>
  <r>
    <s v="Id2286"/>
    <n v="16.55"/>
    <n v="7.73"/>
    <s v="No"/>
    <x v="0"/>
    <x v="0"/>
    <n v="0"/>
    <x v="1"/>
    <s v="Under Weight"/>
    <s v="Diabetes"/>
  </r>
  <r>
    <s v="Id2287"/>
    <n v="37.29"/>
    <n v="5.03"/>
    <s v="No"/>
    <x v="1"/>
    <x v="0"/>
    <n v="1"/>
    <x v="1"/>
    <s v="Obesity"/>
    <s v="Normal"/>
  </r>
  <r>
    <s v="Id2288"/>
    <n v="16.739999999999998"/>
    <n v="4.08"/>
    <s v="Yes"/>
    <x v="0"/>
    <x v="0"/>
    <n v="0"/>
    <x v="1"/>
    <s v="Under Weight"/>
    <s v="Normal"/>
  </r>
  <r>
    <s v="Id2289"/>
    <n v="34.43"/>
    <n v="4.2699999999999996"/>
    <s v="No"/>
    <x v="1"/>
    <x v="0"/>
    <n v="1"/>
    <x v="1"/>
    <s v="Obesity"/>
    <s v="Normal"/>
  </r>
  <r>
    <s v="Id2290"/>
    <n v="34.1"/>
    <n v="4.07"/>
    <s v="No"/>
    <x v="1"/>
    <x v="0"/>
    <n v="1"/>
    <x v="1"/>
    <s v="Obesity"/>
    <s v="Normal"/>
  </r>
  <r>
    <s v="Id2291"/>
    <n v="19.3"/>
    <n v="10.36"/>
    <s v="No"/>
    <x v="0"/>
    <x v="0"/>
    <n v="0"/>
    <x v="1"/>
    <s v="Healthy Weight"/>
    <s v="Diabetes"/>
  </r>
  <r>
    <s v="Id2292"/>
    <n v="33.659999999999997"/>
    <n v="5.71"/>
    <s v="No"/>
    <x v="1"/>
    <x v="0"/>
    <n v="1"/>
    <x v="1"/>
    <s v="Obesity"/>
    <s v="Prediabetes"/>
  </r>
  <r>
    <s v="Id2293"/>
    <n v="33.33"/>
    <n v="6.08"/>
    <s v="No"/>
    <x v="1"/>
    <x v="0"/>
    <n v="1"/>
    <x v="1"/>
    <s v="Obesity"/>
    <s v="Prediabetes"/>
  </r>
  <r>
    <s v="Id2294"/>
    <n v="21.84"/>
    <n v="5.71"/>
    <s v="No"/>
    <x v="1"/>
    <x v="0"/>
    <n v="1"/>
    <x v="1"/>
    <s v="Healthy Weight"/>
    <s v="Prediabetes"/>
  </r>
  <r>
    <s v="Id2295"/>
    <n v="16.87"/>
    <n v="9.1300000000000008"/>
    <s v="No"/>
    <x v="0"/>
    <x v="0"/>
    <n v="0"/>
    <x v="1"/>
    <s v="Under Weight"/>
    <s v="Diabetes"/>
  </r>
  <r>
    <s v="Id2296"/>
    <n v="30.14"/>
    <n v="5.49"/>
    <s v="No"/>
    <x v="1"/>
    <x v="0"/>
    <n v="1"/>
    <x v="1"/>
    <s v="Obesity"/>
    <s v="Normal"/>
  </r>
  <r>
    <s v="Id2297"/>
    <n v="23.21"/>
    <n v="4.37"/>
    <s v="No"/>
    <x v="1"/>
    <x v="0"/>
    <n v="1"/>
    <x v="1"/>
    <s v="Healthy Weight"/>
    <s v="Normal"/>
  </r>
  <r>
    <s v="Id2298"/>
    <n v="17.170000000000002"/>
    <n v="8.4600000000000009"/>
    <s v="No"/>
    <x v="0"/>
    <x v="0"/>
    <n v="0"/>
    <x v="1"/>
    <s v="Under Weight"/>
    <s v="Diabetes"/>
  </r>
  <r>
    <s v="Id2299"/>
    <n v="15.61"/>
    <n v="5.28"/>
    <s v="No"/>
    <x v="0"/>
    <x v="0"/>
    <n v="1"/>
    <x v="1"/>
    <s v="Under Weight"/>
    <s v="Normal"/>
  </r>
  <r>
    <s v="Id2300"/>
    <n v="17.98"/>
    <n v="5.33"/>
    <s v="Yes"/>
    <x v="0"/>
    <x v="1"/>
    <n v="1"/>
    <x v="1"/>
    <s v="Under Weight"/>
    <s v="Normal"/>
  </r>
  <r>
    <s v="Id2301"/>
    <n v="21.64"/>
    <n v="5.5"/>
    <s v="No"/>
    <x v="1"/>
    <x v="0"/>
    <n v="1"/>
    <x v="1"/>
    <s v="Healthy Weight"/>
    <s v="Normal"/>
  </r>
  <r>
    <s v="Id2302"/>
    <n v="16.399999999999999"/>
    <n v="5.4"/>
    <s v="No"/>
    <x v="0"/>
    <x v="1"/>
    <n v="1"/>
    <x v="1"/>
    <s v="Under Weight"/>
    <s v="Normal"/>
  </r>
  <r>
    <s v="Id2303"/>
    <n v="15.77"/>
    <n v="6.05"/>
    <s v="Yes"/>
    <x v="0"/>
    <x v="0"/>
    <n v="1"/>
    <x v="1"/>
    <s v="Under Weight"/>
    <s v="Prediabetes"/>
  </r>
  <r>
    <s v="Id2304"/>
    <n v="18.27"/>
    <n v="11.46"/>
    <s v="No"/>
    <x v="0"/>
    <x v="0"/>
    <n v="0"/>
    <x v="1"/>
    <s v="Under Weight"/>
    <s v="Diabetes"/>
  </r>
  <r>
    <s v="Id2305"/>
    <n v="16.489999999999998"/>
    <n v="8.48"/>
    <s v="No"/>
    <x v="0"/>
    <x v="0"/>
    <n v="0"/>
    <x v="1"/>
    <s v="Under Weight"/>
    <s v="Diabetes"/>
  </r>
  <r>
    <s v="Id2306"/>
    <n v="16.14"/>
    <n v="4.8600000000000003"/>
    <s v="No"/>
    <x v="0"/>
    <x v="0"/>
    <n v="0"/>
    <x v="1"/>
    <s v="Under Weight"/>
    <s v="Normal"/>
  </r>
  <r>
    <s v="Id2307"/>
    <n v="20.85"/>
    <n v="4.45"/>
    <s v="Yes"/>
    <x v="0"/>
    <x v="0"/>
    <n v="1"/>
    <x v="1"/>
    <s v="Healthy Weight"/>
    <s v="Normal"/>
  </r>
  <r>
    <s v="Id2308"/>
    <n v="15.88"/>
    <n v="4.3600000000000003"/>
    <s v="No"/>
    <x v="0"/>
    <x v="0"/>
    <n v="0"/>
    <x v="1"/>
    <s v="Under Weight"/>
    <s v="Normal"/>
  </r>
  <r>
    <s v="Id2309"/>
    <n v="20.66"/>
    <n v="5.8"/>
    <s v="No"/>
    <x v="1"/>
    <x v="0"/>
    <n v="1"/>
    <x v="1"/>
    <s v="Healthy Weight"/>
    <s v="Prediabetes"/>
  </r>
  <r>
    <s v="Id2310"/>
    <n v="20.399999999999999"/>
    <n v="5.27"/>
    <s v="No"/>
    <x v="0"/>
    <x v="0"/>
    <n v="0"/>
    <x v="1"/>
    <s v="Healthy Weight"/>
    <s v="Normal"/>
  </r>
  <r>
    <s v="Id2311"/>
    <n v="25.19"/>
    <n v="5.64"/>
    <s v="Yes"/>
    <x v="0"/>
    <x v="0"/>
    <n v="0"/>
    <x v="1"/>
    <s v="Over Weight"/>
    <s v="Normal"/>
  </r>
  <r>
    <s v="Id2312"/>
    <n v="20.54"/>
    <n v="4.2"/>
    <s v="Yes"/>
    <x v="0"/>
    <x v="0"/>
    <n v="1"/>
    <x v="1"/>
    <s v="Healthy Weight"/>
    <s v="Normal"/>
  </r>
  <r>
    <s v="Id2313"/>
    <n v="20.13"/>
    <n v="5.42"/>
    <s v="No"/>
    <x v="0"/>
    <x v="0"/>
    <n v="0"/>
    <x v="1"/>
    <s v="Healthy Weight"/>
    <s v="Normal"/>
  </r>
  <r>
    <s v="Id2314"/>
    <n v="18.93"/>
    <n v="6.11"/>
    <s v="No"/>
    <x v="0"/>
    <x v="1"/>
    <n v="1"/>
    <x v="1"/>
    <s v="Healthy Weight"/>
    <s v="Prediabetes"/>
  </r>
  <r>
    <s v="Id2315"/>
    <n v="24.14"/>
    <n v="5.29"/>
    <s v="No"/>
    <x v="1"/>
    <x v="0"/>
    <n v="1"/>
    <x v="1"/>
    <s v="Healthy Weight"/>
    <s v="Normal"/>
  </r>
  <r>
    <s v="Id2316"/>
    <n v="25.03"/>
    <n v="5.91"/>
    <s v="No"/>
    <x v="1"/>
    <x v="0"/>
    <n v="1"/>
    <x v="1"/>
    <s v="Over Weight"/>
    <s v="Prediabetes"/>
  </r>
  <r>
    <s v="Id2317"/>
    <n v="20.47"/>
    <n v="5.81"/>
    <s v="Yes"/>
    <x v="0"/>
    <x v="0"/>
    <n v="1"/>
    <x v="1"/>
    <s v="Healthy Weight"/>
    <s v="Prediabetes"/>
  </r>
  <r>
    <s v="Id2318"/>
    <n v="18.82"/>
    <n v="5.51"/>
    <s v="Yes"/>
    <x v="0"/>
    <x v="0"/>
    <n v="0"/>
    <x v="1"/>
    <s v="Healthy Weight"/>
    <s v="Normal"/>
  </r>
  <r>
    <s v="Id2319"/>
    <n v="17.079999999999998"/>
    <n v="5.73"/>
    <s v="No"/>
    <x v="0"/>
    <x v="1"/>
    <n v="1"/>
    <x v="1"/>
    <s v="Under Weight"/>
    <s v="Prediabetes"/>
  </r>
  <r>
    <s v="Id2320"/>
    <n v="19.21"/>
    <n v="5.53"/>
    <s v="Yes"/>
    <x v="0"/>
    <x v="0"/>
    <n v="0"/>
    <x v="1"/>
    <s v="Healthy Weight"/>
    <s v="Normal"/>
  </r>
  <r>
    <s v="Id2321"/>
    <n v="17.86"/>
    <n v="5.43"/>
    <s v="No"/>
    <x v="0"/>
    <x v="1"/>
    <n v="1"/>
    <x v="1"/>
    <s v="Under Weight"/>
    <s v="Normal"/>
  </r>
  <r>
    <s v="Id2322"/>
    <n v="21.38"/>
    <n v="8.01"/>
    <s v="No"/>
    <x v="0"/>
    <x v="0"/>
    <n v="0"/>
    <x v="1"/>
    <s v="Healthy Weight"/>
    <s v="Diabetes"/>
  </r>
  <r>
    <s v="Id2323"/>
    <n v="23.35"/>
    <n v="5.94"/>
    <s v="No"/>
    <x v="0"/>
    <x v="0"/>
    <n v="0"/>
    <x v="1"/>
    <s v="Healthy Weight"/>
    <s v="Prediabetes"/>
  </r>
  <r>
    <s v="Id2324"/>
    <n v="22.24"/>
    <n v="5.04"/>
    <s v="No"/>
    <x v="0"/>
    <x v="0"/>
    <n v="0"/>
    <x v="1"/>
    <s v="Healthy Weight"/>
    <s v="Normal"/>
  </r>
  <r>
    <s v="Id2325"/>
    <n v="24.76"/>
    <n v="4.54"/>
    <s v="Yes"/>
    <x v="0"/>
    <x v="0"/>
    <n v="0"/>
    <x v="1"/>
    <s v="Healthy Weight"/>
    <s v="Normal"/>
  </r>
  <r>
    <s v="Id2326"/>
    <n v="20.100000000000001"/>
    <n v="5.6"/>
    <s v="Yes"/>
    <x v="0"/>
    <x v="1"/>
    <n v="1"/>
    <x v="1"/>
    <s v="Healthy Weight"/>
    <s v="Normal"/>
  </r>
  <r>
    <s v="Id2327"/>
    <n v="21.77"/>
    <n v="10.67"/>
    <s v="No"/>
    <x v="0"/>
    <x v="0"/>
    <n v="0"/>
    <x v="1"/>
    <s v="Healthy Weight"/>
    <s v="Diabetes"/>
  </r>
  <r>
    <s v="Id2328"/>
    <n v="17.82"/>
    <n v="5.26"/>
    <s v="Yes"/>
    <x v="0"/>
    <x v="0"/>
    <n v="1"/>
    <x v="1"/>
    <s v="Under Weight"/>
    <s v="Normal"/>
  </r>
  <r>
    <s v="Id2329"/>
    <n v="17.07"/>
    <n v="5.22"/>
    <s v="No"/>
    <x v="0"/>
    <x v="1"/>
    <n v="1"/>
    <x v="1"/>
    <s v="Under Weight"/>
    <s v="Normal"/>
  </r>
  <r>
    <s v="Id2330"/>
    <n v="22.24"/>
    <n v="4.29"/>
    <s v="Yes"/>
    <x v="0"/>
    <x v="0"/>
    <n v="0"/>
    <x v="1"/>
    <s v="Healthy Weight"/>
    <s v="Normal"/>
  </r>
  <r>
    <s v="Id2331"/>
    <n v="22.34"/>
    <n v="5.57"/>
    <s v="No"/>
    <x v="0"/>
    <x v="0"/>
    <n v="1"/>
    <x v="1"/>
    <s v="Healthy Weight"/>
    <s v="Normal"/>
  </r>
  <r>
    <s v="Id2332"/>
    <n v="17.7"/>
    <n v="6.28"/>
    <s v="No"/>
    <x v="0"/>
    <x v="0"/>
    <n v="1"/>
    <x v="1"/>
    <s v="Under Weight"/>
    <s v="Prediabetes"/>
  </r>
  <r>
    <s v="Id2333"/>
    <n v="16.47"/>
    <n v="6.35"/>
    <s v="No"/>
    <x v="0"/>
    <x v="1"/>
    <n v="1"/>
    <x v="1"/>
    <s v="Under Weight"/>
    <s v="Prediabetes"/>
  </r>
  <r>
    <s v="Id2334"/>
    <n v="17.600000000000001"/>
    <n v="4.3899999999999997"/>
    <s v="No"/>
    <x v="0"/>
    <x v="0"/>
    <n v="1"/>
    <x v="1"/>
    <s v="Under Weight"/>
    <s v="Normal"/>
  </r>
  <r>
    <s v="Id2335"/>
    <n v="17.579999999999998"/>
    <n v="4.51"/>
    <s v="No"/>
    <x v="0"/>
    <x v="0"/>
    <n v="1"/>
    <x v="1"/>
    <s v="Under Weight"/>
    <s v="Normal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5">
  <r>
    <s v="Id1"/>
    <s v="Hawks"/>
    <n v="47.41"/>
    <n v="7.47"/>
    <s v="No"/>
    <s v="No"/>
    <x v="0"/>
    <n v="0"/>
    <x v="0"/>
    <x v="0"/>
    <x v="0"/>
    <s v="4-Aug-1962"/>
    <d v="1899-12-30T00:00:00"/>
    <x v="0"/>
    <s v="tier - 3"/>
    <x v="0"/>
    <d v="1900-02-28T00:00:00"/>
  </r>
  <r>
    <s v="Id2"/>
    <s v="Lehner"/>
    <n v="30.36"/>
    <n v="5.77"/>
    <s v="No"/>
    <s v="No"/>
    <x v="0"/>
    <n v="0"/>
    <x v="0"/>
    <x v="0"/>
    <x v="1"/>
    <s v="27-Oct-1994"/>
    <s v="Oct"/>
    <x v="0"/>
    <s v="tier - 3"/>
    <x v="0"/>
    <d v="1900-01-27T00:00:00"/>
  </r>
  <r>
    <s v="Id3"/>
    <s v="Lu"/>
    <n v="34.484999999999999"/>
    <n v="11.87"/>
    <s v="Yes"/>
    <s v="No"/>
    <x v="0"/>
    <n v="2"/>
    <x v="0"/>
    <x v="0"/>
    <x v="0"/>
    <s v="27-Jun-1958"/>
    <d v="2035-09-25T15:50:24"/>
    <x v="1"/>
    <s v="tier - 2"/>
    <x v="1"/>
    <d v="1900-03-04T00:00:00"/>
  </r>
  <r>
    <s v="Id4"/>
    <s v="Osborne"/>
    <n v="38.094999999999999"/>
    <n v="6.05"/>
    <s v="No"/>
    <s v="No"/>
    <x v="0"/>
    <n v="0"/>
    <x v="0"/>
    <x v="0"/>
    <x v="1"/>
    <s v="4-Sep-1963"/>
    <d v="2034-01-26T06:00:00"/>
    <x v="0"/>
    <s v="tier - 2"/>
    <x v="1"/>
    <d v="1900-02-27T00:00:00"/>
  </r>
  <r>
    <s v="Id5"/>
    <s v="Kadala"/>
    <n v="35.53"/>
    <n v="5.45"/>
    <s v="No"/>
    <s v="No"/>
    <x v="0"/>
    <n v="0"/>
    <x v="0"/>
    <x v="0"/>
    <x v="2"/>
    <s v="29-Dec-1978"/>
    <d v="2033-11-02T03:21:36"/>
    <x v="0"/>
    <s v="tier - 2"/>
    <x v="1"/>
    <d v="1900-02-12T00:00:00"/>
  </r>
  <r>
    <s v="Id6"/>
    <s v="Baker"/>
    <n v="32.799999999999997"/>
    <n v="6.59"/>
    <s v="No"/>
    <s v="No"/>
    <x v="0"/>
    <n v="0"/>
    <x v="0"/>
    <x v="0"/>
    <x v="0"/>
    <s v="22-Jul-1959"/>
    <d v="2033-09-02T10:48:00"/>
    <x v="1"/>
    <s v="tier - 1"/>
    <x v="0"/>
    <d v="1900-03-03T00:00:00"/>
  </r>
  <r>
    <s v="Id7"/>
    <s v="Macpherson"/>
    <n v="36.4"/>
    <n v="6.07"/>
    <s v="No"/>
    <s v="No"/>
    <x v="0"/>
    <n v="0"/>
    <x v="0"/>
    <x v="0"/>
    <x v="1"/>
    <s v="27-Oct-1965"/>
    <d v="2033-04-06T12:28:48"/>
    <x v="0"/>
    <s v="tier - 2"/>
    <x v="1"/>
    <d v="1900-02-25T00:00:00"/>
  </r>
  <r>
    <s v="Id8"/>
    <s v="Hallman"/>
    <n v="36.96"/>
    <n v="7.93"/>
    <s v="No"/>
    <s v="No"/>
    <x v="0"/>
    <n v="3"/>
    <x v="0"/>
    <x v="0"/>
    <x v="0"/>
    <s v="11-Oct-1962"/>
    <d v="2033-04-04T13:26:24"/>
    <x v="0"/>
    <s v="tier - 2"/>
    <x v="1"/>
    <d v="1900-02-28T00:00:00"/>
  </r>
  <r>
    <s v="Id9"/>
    <s v="Moran"/>
    <n v="41.14"/>
    <n v="9.58"/>
    <s v="Yes"/>
    <s v="No"/>
    <x v="1"/>
    <n v="1"/>
    <x v="0"/>
    <x v="0"/>
    <x v="0"/>
    <s v="1-Dec-1968"/>
    <d v="2032-12-01T04:19:12"/>
    <x v="0"/>
    <s v="tier - 3"/>
    <x v="2"/>
    <d v="1900-02-22T00:00:00"/>
  </r>
  <r>
    <s v="Id10"/>
    <s v="Benner"/>
    <n v="38.06"/>
    <n v="10.79"/>
    <s v="No"/>
    <s v="No"/>
    <x v="0"/>
    <n v="0"/>
    <x v="0"/>
    <x v="0"/>
    <x v="0"/>
    <s v="21-Dec-1961"/>
    <d v="2032-10-30T13:26:24"/>
    <x v="0"/>
    <s v="tier - 3"/>
    <x v="3"/>
    <d v="1900-03-01T00:00:00"/>
  </r>
  <r>
    <s v="Id11"/>
    <s v="Fierro Vargas"/>
    <n v="37.700000000000003"/>
    <n v="5.96"/>
    <s v="Yes"/>
    <s v="No"/>
    <x v="0"/>
    <n v="2"/>
    <x v="0"/>
    <x v="0"/>
    <x v="1"/>
    <s v="27-Aug-1962"/>
    <d v="2031-11-21T08:38:24"/>
    <x v="0"/>
    <s v="tier - 3"/>
    <x v="0"/>
    <d v="1900-02-28T00:00:00"/>
  </r>
  <r>
    <s v="Id12"/>
    <s v="Franz"/>
    <n v="42.13"/>
    <n v="11.9"/>
    <s v="No"/>
    <s v="No"/>
    <x v="0"/>
    <n v="0"/>
    <x v="0"/>
    <x v="0"/>
    <x v="0"/>
    <s v="16-Nov-1958"/>
    <d v="2031-03-21T00:43:12"/>
    <x v="1"/>
    <s v="tier - 3"/>
    <x v="0"/>
    <d v="1900-03-04T00:00:00"/>
  </r>
  <r>
    <s v="Id13"/>
    <s v="Foster"/>
    <n v="40.92"/>
    <n v="8.41"/>
    <s v="No"/>
    <s v="No"/>
    <x v="0"/>
    <n v="0"/>
    <x v="0"/>
    <x v="0"/>
    <x v="0"/>
    <s v="5-Aug-1963"/>
    <d v="2031-02-17T18:57:36"/>
    <x v="0"/>
    <s v="tier - 3"/>
    <x v="3"/>
    <d v="1900-02-27T00:00:00"/>
  </r>
  <r>
    <s v="Id14"/>
    <s v="Tenorio"/>
    <n v="40.564999999999998"/>
    <n v="7.02"/>
    <s v="No"/>
    <s v="No"/>
    <x v="0"/>
    <n v="0"/>
    <x v="0"/>
    <x v="0"/>
    <x v="0"/>
    <s v="7-Nov-1964"/>
    <d v="2030-01-13T11:45:36"/>
    <x v="0"/>
    <s v="tier - 3"/>
    <x v="4"/>
    <d v="1900-02-26T00:00:00"/>
  </r>
  <r>
    <s v="Id15"/>
    <s v="Rios"/>
    <n v="36.384999999999998"/>
    <n v="7.59"/>
    <s v="Yes"/>
    <s v="No"/>
    <x v="0"/>
    <n v="2"/>
    <x v="0"/>
    <x v="0"/>
    <x v="0"/>
    <s v="27-Sep-1971"/>
    <d v="2029-12-10T21:21:36"/>
    <x v="0"/>
    <s v="tier - 2"/>
    <x v="1"/>
    <d v="1900-02-19T00:00:00"/>
  </r>
  <r>
    <s v="Id16"/>
    <s v="Viau-Dupuis"/>
    <n v="39.9"/>
    <n v="11.32"/>
    <s v="No"/>
    <s v="No"/>
    <x v="0"/>
    <n v="0"/>
    <x v="0"/>
    <x v="0"/>
    <x v="0"/>
    <s v="13-Jun-1961"/>
    <d v="2029-10-12T21:07:12"/>
    <x v="0"/>
    <s v="tier - 3"/>
    <x v="0"/>
    <d v="1900-03-01T00:00:00"/>
  </r>
  <r>
    <s v="Id17"/>
    <s v="Cronin"/>
    <n v="33.799999999999997"/>
    <n v="7.67"/>
    <s v="No"/>
    <s v="No"/>
    <x v="0"/>
    <n v="3"/>
    <x v="0"/>
    <x v="0"/>
    <x v="0"/>
    <s v="4-Oct-1959"/>
    <d v="2029-07-06T07:26:24"/>
    <x v="1"/>
    <s v="tier - 1"/>
    <x v="0"/>
    <d v="1900-03-03T00:00:00"/>
  </r>
  <r>
    <s v="Id18"/>
    <s v="Noordstar"/>
    <n v="36.765000000000001"/>
    <n v="7.29"/>
    <s v="Yes"/>
    <s v="No"/>
    <x v="1"/>
    <n v="1"/>
    <x v="0"/>
    <x v="0"/>
    <x v="0"/>
    <s v="3-Sep-1958"/>
    <d v="2029-06-22T01:26:24"/>
    <x v="1"/>
    <s v="tier - 1"/>
    <x v="0"/>
    <d v="1900-03-04T00:00:00"/>
  </r>
  <r>
    <s v="Id19"/>
    <s v="Boudalia"/>
    <n v="36.954999999999998"/>
    <n v="4.72"/>
    <s v="Yes"/>
    <s v="No"/>
    <x v="0"/>
    <n v="1"/>
    <x v="0"/>
    <x v="0"/>
    <x v="2"/>
    <s v="28-Dec-1970"/>
    <d v="2029-05-31T20:24:00"/>
    <x v="0"/>
    <s v="tier - 2"/>
    <x v="1"/>
    <d v="1900-02-20T00:00:00"/>
  </r>
  <r>
    <s v="Id20"/>
    <s v="Flor"/>
    <n v="42.9"/>
    <n v="11.41"/>
    <s v="No"/>
    <s v="No"/>
    <x v="0"/>
    <n v="0"/>
    <x v="0"/>
    <x v="0"/>
    <x v="0"/>
    <s v="14-Jul-1959"/>
    <d v="2028-10-29T12:43:12"/>
    <x v="1"/>
    <s v="tier - 1"/>
    <x v="1"/>
    <d v="1900-03-03T00:00:00"/>
  </r>
  <r>
    <s v="Id21"/>
    <s v="Fennon"/>
    <n v="36.299999999999997"/>
    <n v="11.5"/>
    <s v="Yes"/>
    <s v="No"/>
    <x v="0"/>
    <n v="2"/>
    <x v="0"/>
    <x v="0"/>
    <x v="0"/>
    <s v="15-Sep-1958"/>
    <d v="2028-05-16T06:14:24"/>
    <x v="1"/>
    <s v="tier - 3"/>
    <x v="1"/>
    <d v="1900-03-04T00:00:00"/>
  </r>
  <r>
    <s v="Id22"/>
    <s v="Hribar"/>
    <n v="32.200000000000003"/>
    <n v="6.22"/>
    <s v="Yes"/>
    <s v="No"/>
    <x v="0"/>
    <n v="2"/>
    <x v="0"/>
    <x v="0"/>
    <x v="1"/>
    <s v="17-Nov-1960"/>
    <d v="2027-11-27T03:50:24"/>
    <x v="0"/>
    <s v="tier - 1"/>
    <x v="4"/>
    <d v="1900-03-02T00:00:00"/>
  </r>
  <r>
    <s v="Id23"/>
    <s v="Tassello"/>
    <n v="31.3"/>
    <n v="11.38"/>
    <s v="No"/>
    <s v="No"/>
    <x v="0"/>
    <n v="3"/>
    <x v="0"/>
    <x v="0"/>
    <x v="0"/>
    <s v="23-Jun-1969"/>
    <d v="2027-10-01T10:33:36"/>
    <x v="0"/>
    <s v="tier - 3"/>
    <x v="4"/>
    <d v="1900-02-21T00:00:00"/>
  </r>
  <r>
    <s v="Id24"/>
    <s v="Mauricette"/>
    <n v="41.8"/>
    <n v="7.89"/>
    <s v="Yes"/>
    <s v="No"/>
    <x v="0"/>
    <n v="2"/>
    <x v="0"/>
    <x v="0"/>
    <x v="0"/>
    <s v="8-Aug-1961"/>
    <d v="2027-07-31T02:38:24"/>
    <x v="0"/>
    <s v="tier - 1"/>
    <x v="1"/>
    <d v="1900-03-01T00:00:00"/>
  </r>
  <r>
    <s v="Id25"/>
    <s v="Garcia"/>
    <n v="35.090000000000003"/>
    <n v="4.38"/>
    <s v="Yes"/>
    <s v="No"/>
    <x v="0"/>
    <n v="2"/>
    <x v="0"/>
    <x v="0"/>
    <x v="2"/>
    <s v="6-Dec-1971"/>
    <d v="2026-08-21T02:38:24"/>
    <x v="0"/>
    <s v="tier - 3"/>
    <x v="3"/>
    <d v="1900-02-19T00:00:00"/>
  </r>
  <r>
    <s v="Id26"/>
    <s v="Airoldi"/>
    <n v="33.880000000000003"/>
    <n v="7.01"/>
    <s v="No"/>
    <s v="No"/>
    <x v="0"/>
    <n v="3"/>
    <x v="0"/>
    <x v="0"/>
    <x v="0"/>
    <s v="17-Aug-1978"/>
    <d v="2026-06-27T23:45:36"/>
    <x v="0"/>
    <s v="tier - 1"/>
    <x v="1"/>
    <d v="1900-02-12T00:00:00"/>
  </r>
  <r>
    <s v="Id27"/>
    <s v="Cater-Cyker"/>
    <n v="30.875"/>
    <n v="11.88"/>
    <s v="No"/>
    <s v="No"/>
    <x v="0"/>
    <n v="0"/>
    <x v="0"/>
    <x v="0"/>
    <x v="0"/>
    <s v="2-Dec-1976"/>
    <d v="2026-05-09T02:52:48"/>
    <x v="0"/>
    <s v="tier - 3"/>
    <x v="1"/>
    <d v="1900-02-14T00:00:00"/>
  </r>
  <r>
    <s v="Id28"/>
    <s v="Hamm"/>
    <n v="36.86"/>
    <n v="5.19"/>
    <s v="Yes"/>
    <s v="No"/>
    <x v="1"/>
    <n v="1"/>
    <x v="0"/>
    <x v="0"/>
    <x v="2"/>
    <s v="4-Dec-1962"/>
    <d v="2026-04-18T12:43:12"/>
    <x v="0"/>
    <s v="tier - 1"/>
    <x v="4"/>
    <d v="1900-02-28T00:00:00"/>
  </r>
  <r>
    <s v="Id29"/>
    <s v="Cox"/>
    <n v="35.86"/>
    <n v="6.74"/>
    <s v="Yes"/>
    <s v="No"/>
    <x v="0"/>
    <n v="2"/>
    <x v="0"/>
    <x v="0"/>
    <x v="0"/>
    <s v="30-Sep-1985"/>
    <d v="2026-04-01T12:14:24"/>
    <x v="1"/>
    <s v="tier - 3"/>
    <x v="0"/>
    <d v="1900-02-05T00:00:00"/>
  </r>
  <r>
    <s v="Id30"/>
    <s v="Sachrajda"/>
    <n v="37.049999999999997"/>
    <n v="8.44"/>
    <s v="No"/>
    <s v="No"/>
    <x v="0"/>
    <n v="0"/>
    <x v="0"/>
    <x v="0"/>
    <x v="0"/>
    <s v="12-Aug-1979"/>
    <d v="2025-07-25T05:02:24"/>
    <x v="1"/>
    <s v="tier - 1"/>
    <x v="1"/>
    <d v="1900-02-11T00:00:00"/>
  </r>
  <r>
    <s v="Id31"/>
    <s v="Gareri"/>
    <n v="43.89"/>
    <n v="8.7100000000000009"/>
    <s v="No"/>
    <s v="No"/>
    <x v="0"/>
    <n v="0"/>
    <x v="0"/>
    <x v="0"/>
    <x v="0"/>
    <s v="21-Dec-1960"/>
    <d v="2025-02-22T05:02:24"/>
    <x v="1"/>
    <s v="tier - 2"/>
    <x v="2"/>
    <d v="1900-03-02T00:00:00"/>
  </r>
  <r>
    <s v="Id32"/>
    <s v="Welch"/>
    <n v="42.35"/>
    <n v="5.08"/>
    <s v="Yes"/>
    <s v="No"/>
    <x v="0"/>
    <n v="0"/>
    <x v="0"/>
    <x v="0"/>
    <x v="2"/>
    <s v="9-Aug-1974"/>
    <d v="2025-02-14T00:28:48"/>
    <x v="1"/>
    <s v="tier - 2"/>
    <x v="4"/>
    <d v="1900-02-16T00:00:00"/>
  </r>
  <r>
    <s v="Id33"/>
    <s v="Prindiville"/>
    <n v="31.35"/>
    <n v="6.86"/>
    <s v="No"/>
    <s v="No"/>
    <x v="0"/>
    <n v="0"/>
    <x v="0"/>
    <x v="0"/>
    <x v="0"/>
    <s v="17-Dec-1962"/>
    <d v="2023-03-23T23:02:24"/>
    <x v="1"/>
    <s v="tier - 2"/>
    <x v="1"/>
    <d v="1900-02-28T00:00:00"/>
  </r>
  <r>
    <s v="Id34"/>
    <s v="Kincaid"/>
    <n v="47.6"/>
    <n v="5.95"/>
    <s v="Yes"/>
    <s v="No"/>
    <x v="0"/>
    <n v="0"/>
    <x v="0"/>
    <x v="0"/>
    <x v="1"/>
    <s v="13-Aug-1971"/>
    <d v="2022-03-21T04:48:00"/>
    <x v="1"/>
    <s v="tier - 3"/>
    <x v="3"/>
    <d v="1900-02-19T00:00:00"/>
  </r>
  <r>
    <s v="Id35"/>
    <s v="Bruestle"/>
    <n v="46.2"/>
    <n v="6.09"/>
    <s v="No"/>
    <s v="No"/>
    <x v="1"/>
    <n v="1"/>
    <x v="0"/>
    <x v="0"/>
    <x v="1"/>
    <s v="11-Oct-1993"/>
    <d v="2022-01-24T11:02:24"/>
    <x v="1"/>
    <s v="tier - 2"/>
    <x v="0"/>
    <d v="1900-01-28T00:00:00"/>
  </r>
  <r>
    <s v="Id36"/>
    <s v="Lachance"/>
    <n v="32.015000000000001"/>
    <n v="11.75"/>
    <s v="No"/>
    <s v="No"/>
    <x v="0"/>
    <n v="0"/>
    <x v="0"/>
    <x v="0"/>
    <x v="0"/>
    <s v="2-Aug-2000"/>
    <d v="2021-11-01T09:36:00"/>
    <x v="1"/>
    <s v="tier - 3"/>
    <x v="1"/>
    <d v="1900-01-21T00:00:00"/>
  </r>
  <r>
    <s v="Id37"/>
    <s v="Eason"/>
    <n v="40.564999999999998"/>
    <n v="7.37"/>
    <s v="No"/>
    <s v="No"/>
    <x v="0"/>
    <n v="0"/>
    <x v="0"/>
    <x v="0"/>
    <x v="0"/>
    <s v="14-Sep-1967"/>
    <d v="2021-08-15T19:12:00"/>
    <x v="1"/>
    <s v="tier - 3"/>
    <x v="1"/>
    <d v="1900-02-23T00:00:00"/>
  </r>
  <r>
    <s v="Id38"/>
    <s v="Grummon"/>
    <n v="32.450000000000003"/>
    <n v="11.91"/>
    <s v="No"/>
    <s v="No"/>
    <x v="0"/>
    <n v="0"/>
    <x v="0"/>
    <x v="0"/>
    <x v="0"/>
    <s v="29-Oct-1971"/>
    <d v="2021-07-23T09:50:24"/>
    <x v="1"/>
    <s v="tier - 2"/>
    <x v="1"/>
    <d v="1900-02-19T00:00:00"/>
  </r>
  <r>
    <s v="Id39"/>
    <s v="Vanwechel"/>
    <n v="34.96"/>
    <n v="6.52"/>
    <s v="No"/>
    <s v="No"/>
    <x v="0"/>
    <n v="0"/>
    <x v="0"/>
    <x v="0"/>
    <x v="0"/>
    <s v="24-Nov-1968"/>
    <d v="2021-03-05T18:00:00"/>
    <x v="1"/>
    <s v="tier - 1"/>
    <x v="1"/>
    <d v="1900-02-22T00:00:00"/>
  </r>
  <r>
    <s v="Id40"/>
    <s v="Fisher"/>
    <n v="35.5"/>
    <n v="5.14"/>
    <s v="No"/>
    <s v="No"/>
    <x v="1"/>
    <n v="1"/>
    <x v="0"/>
    <x v="0"/>
    <x v="2"/>
    <s v="1-Jun-1975"/>
    <d v="2021-01-06T15:36:00"/>
    <x v="1"/>
    <s v="tier - 2"/>
    <x v="1"/>
    <d v="1900-02-16T00:00:00"/>
  </r>
  <r>
    <s v="Id41"/>
    <s v="Jenkins"/>
    <n v="52.58"/>
    <n v="4.1900000000000004"/>
    <s v="No"/>
    <s v="Yes"/>
    <x v="0"/>
    <n v="1"/>
    <x v="0"/>
    <x v="0"/>
    <x v="2"/>
    <s v="16-Jul-1988"/>
    <d v="2020-04-22T21:07:12"/>
    <x v="1"/>
    <s v="tier - 1"/>
    <x v="4"/>
    <d v="1900-02-02T00:00:00"/>
  </r>
  <r>
    <s v="Id42"/>
    <s v="Peters"/>
    <n v="35.200000000000003"/>
    <n v="11.68"/>
    <s v="Yes"/>
    <s v="No"/>
    <x v="0"/>
    <n v="0"/>
    <x v="0"/>
    <x v="0"/>
    <x v="0"/>
    <s v="5-Oct-1966"/>
    <d v="2020-03-31T04:19:12"/>
    <x v="1"/>
    <s v="tier - 2"/>
    <x v="4"/>
    <d v="1900-02-24T00:00:00"/>
  </r>
  <r>
    <s v="Id43"/>
    <s v="Aha"/>
    <n v="38.06"/>
    <n v="6.98"/>
    <s v="No"/>
    <s v="No"/>
    <x v="0"/>
    <n v="0"/>
    <x v="0"/>
    <x v="0"/>
    <x v="0"/>
    <s v="10-Nov-1980"/>
    <d v="2020-03-06T09:07:12"/>
    <x v="1"/>
    <s v="tier - 1"/>
    <x v="1"/>
    <d v="1900-02-10T00:00:00"/>
  </r>
  <r>
    <s v="Id44"/>
    <s v="Mcelwain"/>
    <n v="34.21"/>
    <n v="8.34"/>
    <s v="No"/>
    <s v="No"/>
    <x v="0"/>
    <n v="0"/>
    <x v="0"/>
    <x v="0"/>
    <x v="0"/>
    <s v="2-Jul-1966"/>
    <d v="2019-12-18T10:48:00"/>
    <x v="1"/>
    <s v="tier - 3"/>
    <x v="4"/>
    <d v="1900-02-24T00:00:00"/>
  </r>
  <r>
    <s v="Id45"/>
    <s v="Januszewski"/>
    <n v="38.94"/>
    <n v="8.49"/>
    <s v="Yes"/>
    <s v="No"/>
    <x v="0"/>
    <n v="1"/>
    <x v="0"/>
    <x v="0"/>
    <x v="0"/>
    <s v="25-Oct-1966"/>
    <d v="2019-12-14T20:52:48"/>
    <x v="1"/>
    <s v="tier - 2"/>
    <x v="1"/>
    <d v="1900-02-24T00:00:00"/>
  </r>
  <r>
    <s v="Id46"/>
    <s v="Rohne"/>
    <n v="30.21"/>
    <n v="5.34"/>
    <s v="Yes"/>
    <s v="No"/>
    <x v="0"/>
    <n v="1"/>
    <x v="0"/>
    <x v="0"/>
    <x v="2"/>
    <s v="29-Dec-1986"/>
    <d v="2019-10-15T08:09:36"/>
    <x v="1"/>
    <s v="tier - 1"/>
    <x v="5"/>
    <d v="1900-02-04T00:00:00"/>
  </r>
  <r>
    <s v="Id47"/>
    <s v="O'Grady"/>
    <n v="33.630000000000003"/>
    <n v="4.43"/>
    <s v="Yes"/>
    <s v="No"/>
    <x v="0"/>
    <n v="2"/>
    <x v="0"/>
    <x v="0"/>
    <x v="2"/>
    <s v="22-Aug-1965"/>
    <d v="2019-04-23T22:33:36"/>
    <x v="1"/>
    <s v="tier - 2"/>
    <x v="4"/>
    <d v="1900-02-25T00:00:00"/>
  </r>
  <r>
    <s v="Id48"/>
    <s v="Peters"/>
    <n v="40.369999999999997"/>
    <n v="4.47"/>
    <s v="No"/>
    <s v="No"/>
    <x v="0"/>
    <n v="0"/>
    <x v="0"/>
    <x v="0"/>
    <x v="2"/>
    <s v="3-Dec-1969"/>
    <d v="2018-06-03T10:04:48"/>
    <x v="1"/>
    <s v="tier - 2"/>
    <x v="2"/>
    <d v="1900-02-21T00:00:00"/>
  </r>
  <r>
    <s v="Id49"/>
    <s v="De Simone"/>
    <n v="53.09"/>
    <n v="4.82"/>
    <s v="Yes"/>
    <s v="No"/>
    <x v="0"/>
    <n v="2"/>
    <x v="0"/>
    <x v="0"/>
    <x v="2"/>
    <s v="29-Nov-1965"/>
    <d v="2017-12-04T18:14:24"/>
    <x v="1"/>
    <s v="tier - 2"/>
    <x v="0"/>
    <d v="1900-02-25T00:00:00"/>
  </r>
  <r>
    <s v="Id50"/>
    <s v="Beckett"/>
    <n v="31.79"/>
    <n v="5.51"/>
    <s v="Yes"/>
    <s v="No"/>
    <x v="0"/>
    <n v="2"/>
    <x v="0"/>
    <x v="0"/>
    <x v="2"/>
    <s v="4-Nov-1978"/>
    <d v="2017-09-05T11:02:24"/>
    <x v="0"/>
    <s v="tier - 2"/>
    <x v="4"/>
    <d v="1900-02-12T00:00:00"/>
  </r>
  <r>
    <s v="Id51"/>
    <s v="Sobrilsky"/>
    <n v="41.895000000000003"/>
    <n v="10.87"/>
    <s v="Yes"/>
    <s v="No"/>
    <x v="0"/>
    <n v="1"/>
    <x v="0"/>
    <x v="0"/>
    <x v="0"/>
    <s v="23-Oct-1975"/>
    <d v="2017-08-22T20:24:00"/>
    <x v="0"/>
    <s v="tier - 3"/>
    <x v="1"/>
    <d v="1900-02-15T00:00:00"/>
  </r>
  <r>
    <s v="Id52"/>
    <s v="Wang"/>
    <n v="31.16"/>
    <n v="9.34"/>
    <s v="No"/>
    <s v="No"/>
    <x v="0"/>
    <n v="0"/>
    <x v="0"/>
    <x v="0"/>
    <x v="0"/>
    <s v="10-Sep-1972"/>
    <d v="2017-05-01T20:09:36"/>
    <x v="0"/>
    <s v="tier - 1"/>
    <x v="0"/>
    <d v="1900-02-18T00:00:00"/>
  </r>
  <r>
    <s v="Id53"/>
    <s v="Campa"/>
    <n v="34.104999999999997"/>
    <n v="5.03"/>
    <s v="Yes"/>
    <s v="No"/>
    <x v="1"/>
    <n v="1"/>
    <x v="0"/>
    <x v="0"/>
    <x v="2"/>
    <s v="29-Oct-1965"/>
    <d v="2017-01-29T02:52:48"/>
    <x v="0"/>
    <s v="tier - 2"/>
    <x v="0"/>
    <d v="1900-02-25T00:00:00"/>
  </r>
  <r>
    <s v="Id54"/>
    <s v="Clifford"/>
    <n v="51.93"/>
    <n v="11.05"/>
    <s v="No"/>
    <s v="No"/>
    <x v="0"/>
    <n v="0"/>
    <x v="0"/>
    <x v="0"/>
    <x v="0"/>
    <s v="21-Oct-1977"/>
    <d v="2017-01-25T12:00:00"/>
    <x v="0"/>
    <s v="tier - 2"/>
    <x v="4"/>
    <d v="1900-02-13T00:00:00"/>
  </r>
  <r>
    <s v="Id55"/>
    <s v="Dalmata"/>
    <n v="38.950000000000003"/>
    <n v="11.95"/>
    <s v="No"/>
    <s v="No"/>
    <x v="0"/>
    <n v="0"/>
    <x v="0"/>
    <x v="0"/>
    <x v="0"/>
    <s v="3-Nov-1971"/>
    <d v="2016-10-01T04:48:00"/>
    <x v="0"/>
    <s v="tier - 3"/>
    <x v="0"/>
    <d v="1900-02-19T00:00:00"/>
  </r>
  <r>
    <s v="Id56"/>
    <s v="Vishik"/>
    <n v="36.630000000000003"/>
    <n v="7.72"/>
    <s v="Yes"/>
    <s v="No"/>
    <x v="0"/>
    <n v="1"/>
    <x v="0"/>
    <x v="0"/>
    <x v="0"/>
    <s v="27-Dec-1979"/>
    <d v="2016-07-09T10:19:12"/>
    <x v="0"/>
    <s v="tier - 3"/>
    <x v="1"/>
    <d v="1900-02-11T00:00:00"/>
  </r>
  <r>
    <s v="Id57"/>
    <s v="Schorr"/>
    <n v="34.200000000000003"/>
    <n v="5.75"/>
    <s v="No"/>
    <s v="No"/>
    <x v="0"/>
    <n v="2"/>
    <x v="0"/>
    <x v="0"/>
    <x v="1"/>
    <s v="27-Jun-1967"/>
    <d v="2016-06-17T17:16:48"/>
    <x v="0"/>
    <s v="tier - 3"/>
    <x v="0"/>
    <d v="1900-02-23T00:00:00"/>
  </r>
  <r>
    <s v="Id58"/>
    <s v="Lusardi"/>
    <n v="50.63"/>
    <n v="11.89"/>
    <s v="No"/>
    <s v="No"/>
    <x v="0"/>
    <n v="0"/>
    <x v="0"/>
    <x v="0"/>
    <x v="0"/>
    <s v="3-Aug-1968"/>
    <d v="2016-04-18T14:24:00"/>
    <x v="0"/>
    <s v="tier - 2"/>
    <x v="0"/>
    <d v="1900-02-22T00:00:00"/>
  </r>
  <r>
    <s v="Id59"/>
    <s v="Rayner"/>
    <n v="36.479999999999997"/>
    <n v="6.2"/>
    <s v="No"/>
    <s v="No"/>
    <x v="0"/>
    <n v="0"/>
    <x v="0"/>
    <x v="0"/>
    <x v="1"/>
    <s v="28-Jun-1967"/>
    <d v="2015-10-26T16:33:36"/>
    <x v="0"/>
    <s v="tier - 2"/>
    <x v="2"/>
    <d v="1900-02-23T00:00:00"/>
  </r>
  <r>
    <s v="Id60"/>
    <s v="Voghel"/>
    <n v="54.82"/>
    <n v="10.61"/>
    <s v="No"/>
    <s v="No"/>
    <x v="0"/>
    <n v="0"/>
    <x v="0"/>
    <x v="0"/>
    <x v="0"/>
    <s v="15-Aug-1975"/>
    <d v="2015-07-26T03:21:36"/>
    <x v="0"/>
    <s v="tier - 3"/>
    <x v="1"/>
    <d v="1900-02-15T00:00:00"/>
  </r>
  <r>
    <s v="Id61"/>
    <s v="Rieth"/>
    <n v="38.06"/>
    <n v="6.04"/>
    <s v="No"/>
    <s v="No"/>
    <x v="1"/>
    <n v="1"/>
    <x v="0"/>
    <x v="0"/>
    <x v="1"/>
    <s v="18-Sep-1973"/>
    <d v="2015-07-03T03:36:00"/>
    <x v="0"/>
    <s v="tier - 1"/>
    <x v="0"/>
    <d v="1900-02-17T00:00:00"/>
  </r>
  <r>
    <s v="Id62"/>
    <s v="Gollotto"/>
    <n v="51.48"/>
    <n v="9.33"/>
    <s v="Yes"/>
    <s v="No"/>
    <x v="0"/>
    <n v="0"/>
    <x v="0"/>
    <x v="0"/>
    <x v="0"/>
    <s v="3-Jul-1979"/>
    <d v="2015-04-30T12:28:48"/>
    <x v="0"/>
    <s v="tier - 1"/>
    <x v="1"/>
    <d v="1900-02-11T00:00:00"/>
  </r>
  <r>
    <s v="Id63"/>
    <s v="Dunn"/>
    <n v="52.06"/>
    <n v="11.47"/>
    <s v="No"/>
    <s v="No"/>
    <x v="0"/>
    <n v="0"/>
    <x v="0"/>
    <x v="0"/>
    <x v="0"/>
    <s v="9-Dec-1997"/>
    <d v="2015-04-18T05:45:36"/>
    <x v="0"/>
    <s v="tier - 3"/>
    <x v="1"/>
    <d v="1900-01-24T00:00:00"/>
  </r>
  <r>
    <s v="Id64"/>
    <s v="Blitzer"/>
    <n v="30.684999999999999"/>
    <n v="7.02"/>
    <s v="Yes"/>
    <s v="No"/>
    <x v="0"/>
    <n v="0"/>
    <x v="0"/>
    <x v="0"/>
    <x v="0"/>
    <s v="28-Nov-1976"/>
    <d v="2015-04-17T15:50:24"/>
    <x v="0"/>
    <s v="tier - 1"/>
    <x v="3"/>
    <d v="1900-02-14T00:00:00"/>
  </r>
  <r>
    <s v="Id65"/>
    <s v="Smith"/>
    <n v="36.08"/>
    <n v="8.8000000000000007"/>
    <s v="Yes"/>
    <s v="No"/>
    <x v="0"/>
    <n v="1"/>
    <x v="0"/>
    <x v="0"/>
    <x v="0"/>
    <s v="19-Dec-1968"/>
    <d v="2014-12-26T12:28:48"/>
    <x v="0"/>
    <s v="tier - 3"/>
    <x v="1"/>
    <d v="1900-02-22T00:00:00"/>
  </r>
  <r>
    <s v="Id66"/>
    <s v="Hyland"/>
    <n v="54.99"/>
    <n v="8.68"/>
    <s v="No"/>
    <s v="No"/>
    <x v="0"/>
    <n v="2"/>
    <x v="0"/>
    <x v="0"/>
    <x v="0"/>
    <s v="10-Nov-1984"/>
    <d v="2014-11-06T05:45:36"/>
    <x v="0"/>
    <s v="tier - 1"/>
    <x v="1"/>
    <d v="1900-02-06T00:00:00"/>
  </r>
  <r>
    <s v="Id67"/>
    <s v="Ducharme"/>
    <n v="35.97"/>
    <n v="6.12"/>
    <s v="No"/>
    <s v="No"/>
    <x v="1"/>
    <n v="1"/>
    <x v="0"/>
    <x v="0"/>
    <x v="1"/>
    <s v="8-Jun-1972"/>
    <d v="2014-10-07T02:24:00"/>
    <x v="0"/>
    <s v="tier - 1"/>
    <x v="2"/>
    <d v="1900-02-19T00:00:00"/>
  </r>
  <r>
    <s v="Id68"/>
    <s v="Johnson"/>
    <n v="45.54"/>
    <n v="5.4"/>
    <s v="Yes"/>
    <s v="No"/>
    <x v="1"/>
    <n v="1"/>
    <x v="0"/>
    <x v="0"/>
    <x v="2"/>
    <s v="21-Sep-1966"/>
    <d v="2014-09-04T12:57:36"/>
    <x v="0"/>
    <s v="tier - 3"/>
    <x v="0"/>
    <d v="1900-02-24T00:00:00"/>
  </r>
  <r>
    <s v="Id69"/>
    <s v="Mutz"/>
    <n v="35.53"/>
    <n v="4.3600000000000003"/>
    <s v="Yes"/>
    <s v="No"/>
    <x v="0"/>
    <n v="0"/>
    <x v="0"/>
    <x v="0"/>
    <x v="2"/>
    <s v="22-Sep-1962"/>
    <d v="2014-06-04T15:07:12"/>
    <x v="0"/>
    <s v="tier - 3"/>
    <x v="0"/>
    <d v="1900-02-28T00:00:00"/>
  </r>
  <r>
    <s v="Id70"/>
    <s v="Lee"/>
    <n v="30.8"/>
    <n v="9.77"/>
    <s v="No"/>
    <s v="No"/>
    <x v="0"/>
    <n v="0"/>
    <x v="0"/>
    <x v="0"/>
    <x v="0"/>
    <s v="29-Sep-1975"/>
    <d v="2014-02-11T20:38:24"/>
    <x v="0"/>
    <s v="tier - 1"/>
    <x v="0"/>
    <d v="1900-02-15T00:00:00"/>
  </r>
  <r>
    <s v="Id71"/>
    <s v="Turner"/>
    <n v="38.39"/>
    <n v="4.25"/>
    <s v="No"/>
    <s v="No"/>
    <x v="0"/>
    <n v="1"/>
    <x v="0"/>
    <x v="0"/>
    <x v="2"/>
    <s v="14-Nov-1975"/>
    <d v="2014-02-06T01:55:12"/>
    <x v="0"/>
    <s v="tier - 2"/>
    <x v="1"/>
    <d v="1900-02-15T00:00:00"/>
  </r>
  <r>
    <s v="Id72"/>
    <s v="Rangel"/>
    <n v="32.299999999999997"/>
    <n v="4.76"/>
    <s v="No"/>
    <s v="No"/>
    <x v="0"/>
    <n v="2"/>
    <x v="0"/>
    <x v="0"/>
    <x v="2"/>
    <s v="29-Oct-1976"/>
    <d v="2014-01-22T14:24:00"/>
    <x v="0"/>
    <s v="tier - 3"/>
    <x v="0"/>
    <d v="1900-02-14T00:00:00"/>
  </r>
  <r>
    <s v="Id73"/>
    <s v="  Maurya"/>
    <n v="48.8"/>
    <n v="6.22"/>
    <s v="Yes"/>
    <s v="No"/>
    <x v="0"/>
    <n v="2"/>
    <x v="0"/>
    <x v="0"/>
    <x v="1"/>
    <s v="24-Nov-1974"/>
    <d v="2013-12-28T04:48:00"/>
    <x v="0"/>
    <s v="tier - 1"/>
    <x v="0"/>
    <d v="1900-02-16T00:00:00"/>
  </r>
  <r>
    <s v="Id74"/>
    <s v="  Samantha C"/>
    <n v="45.5"/>
    <n v="7.96"/>
    <s v="No"/>
    <s v="No"/>
    <x v="0"/>
    <n v="0"/>
    <x v="0"/>
    <x v="0"/>
    <x v="0"/>
    <s v="22-Dec-1967"/>
    <d v="2013-08-19T03:36:00"/>
    <x v="0"/>
    <s v="tier - 2"/>
    <x v="0"/>
    <d v="1900-02-23T00:00:00"/>
  </r>
  <r>
    <s v="Id75"/>
    <s v="  Bethany A"/>
    <n v="53.61"/>
    <n v="10.92"/>
    <s v="Yes"/>
    <s v="No"/>
    <x v="0"/>
    <n v="1"/>
    <x v="0"/>
    <x v="0"/>
    <x v="0"/>
    <s v="16-Oct-1971"/>
    <d v="2013-03-18T21:07:12"/>
    <x v="0"/>
    <s v="tier - 2"/>
    <x v="0"/>
    <d v="1900-02-19T00:00:00"/>
  </r>
  <r>
    <s v="Id76"/>
    <s v="  Yves"/>
    <n v="36.19"/>
    <n v="11.51"/>
    <s v="Yes"/>
    <s v="No"/>
    <x v="0"/>
    <n v="1"/>
    <x v="0"/>
    <x v="0"/>
    <x v="0"/>
    <s v="7-Oct-1964"/>
    <d v="2013-02-26T18:57:36"/>
    <x v="0"/>
    <s v="tier - 2"/>
    <x v="0"/>
    <d v="1900-02-26T00:00:00"/>
  </r>
  <r>
    <s v="Id77"/>
    <s v="  Danielle"/>
    <n v="34.6"/>
    <n v="5.99"/>
    <s v="Yes"/>
    <s v="No"/>
    <x v="0"/>
    <n v="0"/>
    <x v="0"/>
    <x v="0"/>
    <x v="1"/>
    <s v="27-Aug-1977"/>
    <d v="2012-12-28T12:00:00"/>
    <x v="0"/>
    <s v="tier - 2"/>
    <x v="0"/>
    <d v="1900-02-13T00:00:00"/>
  </r>
  <r>
    <s v="Id78"/>
    <s v="  Julia"/>
    <n v="54.12"/>
    <n v="11.57"/>
    <s v="No"/>
    <s v="No"/>
    <x v="0"/>
    <n v="0"/>
    <x v="0"/>
    <x v="0"/>
    <x v="0"/>
    <s v="6-Jun-1964"/>
    <d v="2012-12-07T09:21:36"/>
    <x v="0"/>
    <s v="tier - 3"/>
    <x v="0"/>
    <d v="1900-02-27T00:00:00"/>
  </r>
  <r>
    <s v="Id79"/>
    <s v="  Joshua"/>
    <n v="48.82"/>
    <n v="6.67"/>
    <s v="Yes"/>
    <s v="No"/>
    <x v="0"/>
    <n v="0"/>
    <x v="0"/>
    <x v="0"/>
    <x v="0"/>
    <s v="8-Aug-1969"/>
    <d v="2012-10-09T13:40:48"/>
    <x v="0"/>
    <s v="tier - 2"/>
    <x v="0"/>
    <d v="1900-02-21T00:00:00"/>
  </r>
  <r>
    <s v="Id80"/>
    <s v="  Jennifer"/>
    <n v="51.01"/>
    <n v="9.1999999999999993"/>
    <s v="No"/>
    <s v="No"/>
    <x v="0"/>
    <n v="0"/>
    <x v="0"/>
    <x v="0"/>
    <x v="0"/>
    <s v="6-Sep-1972"/>
    <d v="2012-07-07T03:50:24"/>
    <x v="0"/>
    <s v="tier - 3"/>
    <x v="2"/>
    <d v="1900-02-18T00:00:00"/>
  </r>
  <r>
    <s v="Id81"/>
    <s v="  Gwen M"/>
    <n v="45.65"/>
    <n v="5.1100000000000003"/>
    <s v="Yes"/>
    <s v="No"/>
    <x v="0"/>
    <n v="1"/>
    <x v="0"/>
    <x v="0"/>
    <x v="2"/>
    <s v="12-Aug-1972"/>
    <d v="2012-05-26T06:57:36"/>
    <x v="0"/>
    <s v="tier - 2"/>
    <x v="0"/>
    <d v="1900-02-18T00:00:00"/>
  </r>
  <r>
    <s v="Id82"/>
    <s v="  Patrick"/>
    <n v="52.9"/>
    <n v="5.34"/>
    <s v="No"/>
    <s v="No"/>
    <x v="0"/>
    <n v="0"/>
    <x v="0"/>
    <x v="0"/>
    <x v="2"/>
    <s v="11-Oct-1979"/>
    <d v="2012-05-05T05:16:48"/>
    <x v="0"/>
    <s v="tier - 3"/>
    <x v="6"/>
    <d v="1900-02-11T00:00:00"/>
  </r>
  <r>
    <s v="Id83"/>
    <s v="  Kate"/>
    <n v="45.41"/>
    <n v="4.03"/>
    <s v="Yes"/>
    <s v="No"/>
    <x v="0"/>
    <n v="1"/>
    <x v="0"/>
    <x v="0"/>
    <x v="2"/>
    <s v="5-Jun-1974"/>
    <d v="2012-03-06T03:50:24"/>
    <x v="0"/>
    <s v="tier - 2"/>
    <x v="1"/>
    <d v="1900-02-17T00:00:00"/>
  </r>
  <r>
    <s v="Id84"/>
    <s v="  Kevin"/>
    <n v="49.41"/>
    <n v="4.2300000000000004"/>
    <s v="Yes"/>
    <s v="No"/>
    <x v="1"/>
    <n v="1"/>
    <x v="0"/>
    <x v="0"/>
    <x v="2"/>
    <s v="8-Sep-1983"/>
    <d v="2012-02-22T06:57:36"/>
    <x v="0"/>
    <s v="tier - 2"/>
    <x v="0"/>
    <d v="1900-02-07T00:00:00"/>
  </r>
  <r>
    <s v="Id85"/>
    <s v="  Stephen II"/>
    <n v="31.824999999999999"/>
    <n v="4.0599999999999996"/>
    <s v="No"/>
    <s v="No"/>
    <x v="0"/>
    <n v="2"/>
    <x v="0"/>
    <x v="0"/>
    <x v="2"/>
    <s v="16-Sep-1979"/>
    <d v="2012-02-02T06:57:36"/>
    <x v="0"/>
    <s v="tier - 2"/>
    <x v="1"/>
    <d v="1900-02-11T00:00:00"/>
  </r>
  <r>
    <s v="Id86"/>
    <s v="  Philip"/>
    <n v="51.28"/>
    <n v="4.68"/>
    <s v="No"/>
    <s v="No"/>
    <x v="0"/>
    <n v="2"/>
    <x v="0"/>
    <x v="0"/>
    <x v="2"/>
    <s v="4-Aug-1992"/>
    <d v="2012-01-24T10:19:12"/>
    <x v="0"/>
    <s v="tier - 2"/>
    <x v="1"/>
    <d v="1900-01-29T00:00:00"/>
  </r>
  <r>
    <s v="Id87"/>
    <s v="  Brett A"/>
    <n v="34.96"/>
    <n v="4.34"/>
    <s v="No"/>
    <s v="No"/>
    <x v="1"/>
    <n v="1"/>
    <x v="0"/>
    <x v="0"/>
    <x v="2"/>
    <s v="2-Jul-1999"/>
    <d v="2011-12-27T04:48:00"/>
    <x v="0"/>
    <s v="tier - 1"/>
    <x v="3"/>
    <d v="1900-01-22T00:00:00"/>
  </r>
  <r>
    <s v="Id88"/>
    <s v="  Rebecca"/>
    <n v="33.11"/>
    <n v="10.51"/>
    <s v="No"/>
    <s v="No"/>
    <x v="0"/>
    <n v="0"/>
    <x v="0"/>
    <x v="0"/>
    <x v="0"/>
    <s v="10-Jun-1972"/>
    <d v="2011-10-01T20:24:00"/>
    <x v="0"/>
    <s v="tier - 3"/>
    <x v="0"/>
    <d v="1900-02-18T00:00:00"/>
  </r>
  <r>
    <s v="Id89"/>
    <s v="  Kelley"/>
    <n v="54.74"/>
    <n v="5.84"/>
    <s v="Yes"/>
    <s v="No"/>
    <x v="1"/>
    <n v="1"/>
    <x v="0"/>
    <x v="0"/>
    <x v="1"/>
    <s v="26-Dec-1976"/>
    <d v="2011-06-26T13:12:00"/>
    <x v="0"/>
    <s v="tier - 3"/>
    <x v="4"/>
    <d v="1900-02-14T00:00:00"/>
  </r>
  <r>
    <s v="Id90"/>
    <s v="  Abigail K"/>
    <n v="32.56"/>
    <n v="5.41"/>
    <s v="No"/>
    <s v="No"/>
    <x v="1"/>
    <n v="1"/>
    <x v="0"/>
    <x v="0"/>
    <x v="2"/>
    <s v="25-Sep-1970"/>
    <d v="2011-05-29T21:50:24"/>
    <x v="0"/>
    <s v="tier - 1"/>
    <x v="0"/>
    <d v="1900-02-20T00:00:00"/>
  </r>
  <r>
    <s v="Id91"/>
    <s v="  Hope"/>
    <n v="39.049999999999997"/>
    <n v="6.06"/>
    <s v="No"/>
    <s v="No"/>
    <x v="0"/>
    <n v="1"/>
    <x v="0"/>
    <x v="0"/>
    <x v="1"/>
    <s v="10-Jul-1975"/>
    <d v="2011-02-16T13:12:00"/>
    <x v="0"/>
    <s v="tier - 3"/>
    <x v="4"/>
    <d v="1900-02-15T00:00:00"/>
  </r>
  <r>
    <s v="Id92"/>
    <s v="  Elyse M"/>
    <n v="42.75"/>
    <n v="4.22"/>
    <s v="No"/>
    <s v="No"/>
    <x v="0"/>
    <n v="0"/>
    <x v="0"/>
    <x v="0"/>
    <x v="2"/>
    <s v="3-Nov-1985"/>
    <d v="2010-08-29T00:28:48"/>
    <x v="0"/>
    <s v="tier - 2"/>
    <x v="1"/>
    <d v="1900-02-05T00:00:00"/>
  </r>
  <r>
    <s v="Id93"/>
    <s v="  Nicholas"/>
    <n v="50.58"/>
    <n v="5.12"/>
    <s v="No"/>
    <s v="No"/>
    <x v="0"/>
    <n v="2"/>
    <x v="0"/>
    <x v="0"/>
    <x v="2"/>
    <s v="12-Aug-1966"/>
    <d v="2010-07-14T17:45:36"/>
    <x v="0"/>
    <s v="tier - 3"/>
    <x v="0"/>
    <d v="1900-02-24T00:00:00"/>
  </r>
  <r>
    <s v="Id94"/>
    <s v="  David"/>
    <n v="30.495000000000001"/>
    <n v="4.57"/>
    <s v="Yes"/>
    <s v="No"/>
    <x v="0"/>
    <n v="0"/>
    <x v="0"/>
    <x v="0"/>
    <x v="2"/>
    <s v="4-Sep-1962"/>
    <d v="2010-05-11T22:19:12"/>
    <x v="0"/>
    <s v="tier - 3"/>
    <x v="0"/>
    <d v="1900-02-28T00:00:00"/>
  </r>
  <r>
    <s v="Id95"/>
    <s v="  Natalie"/>
    <n v="48.31"/>
    <n v="9.58"/>
    <s v="Yes"/>
    <s v="No"/>
    <x v="0"/>
    <n v="2"/>
    <x v="0"/>
    <x v="0"/>
    <x v="0"/>
    <s v="27-Jun-1977"/>
    <d v="2010-04-16T09:07:12"/>
    <x v="0"/>
    <s v="tier - 3"/>
    <x v="4"/>
    <d v="1900-02-13T00:00:00"/>
  </r>
  <r>
    <s v="Id96"/>
    <s v="  Thomas"/>
    <n v="48.99"/>
    <n v="9.7799999999999994"/>
    <s v="Yes"/>
    <s v="No"/>
    <x v="0"/>
    <n v="1"/>
    <x v="0"/>
    <x v="0"/>
    <x v="0"/>
    <s v="4-Oct-1981"/>
    <d v="2010-04-05T15:36:00"/>
    <x v="0"/>
    <s v="tier - 3"/>
    <x v="1"/>
    <d v="1900-02-09T00:00:00"/>
  </r>
  <r>
    <s v="Id97"/>
    <s v="  Pamela J"/>
    <n v="38.39"/>
    <n v="4.1100000000000003"/>
    <s v="Yes"/>
    <s v="No"/>
    <x v="0"/>
    <n v="0"/>
    <x v="0"/>
    <x v="0"/>
    <x v="2"/>
    <s v="28-Jul-1981"/>
    <d v="2010-01-30T13:26:24"/>
    <x v="0"/>
    <s v="tier - 2"/>
    <x v="0"/>
    <d v="1900-02-09T00:00:00"/>
  </r>
  <r>
    <s v="Id98"/>
    <s v="  Jessica"/>
    <n v="44.34"/>
    <n v="4.0199999999999996"/>
    <s v="Yes"/>
    <s v="No"/>
    <x v="0"/>
    <n v="2"/>
    <x v="0"/>
    <x v="0"/>
    <x v="2"/>
    <s v="18-Aug-1979"/>
    <d v="2010-01-26T19:55:12"/>
    <x v="0"/>
    <s v="tier - 3"/>
    <x v="4"/>
    <d v="1900-02-11T00:00:00"/>
  </r>
  <r>
    <s v="Id99"/>
    <s v="  Ron N"/>
    <n v="41.51"/>
    <n v="6.92"/>
    <s v="No"/>
    <s v="No"/>
    <x v="0"/>
    <n v="0"/>
    <x v="0"/>
    <x v="0"/>
    <x v="0"/>
    <s v="21-Oct-1985"/>
    <d v="2010-01-04T06:00:00"/>
    <x v="0"/>
    <s v="tier - 2"/>
    <x v="0"/>
    <d v="1900-02-05T00:00:00"/>
  </r>
  <r>
    <s v="Id100"/>
    <s v="  Daniel"/>
    <n v="48.2"/>
    <n v="4.84"/>
    <s v="No"/>
    <s v="No"/>
    <x v="0"/>
    <n v="0"/>
    <x v="0"/>
    <x v="0"/>
    <x v="2"/>
    <s v="14-Oct-1983"/>
    <d v="2009-10-17T21:21:36"/>
    <x v="0"/>
    <s v="tier - 2"/>
    <x v="0"/>
    <d v="1900-02-07T00:00:00"/>
  </r>
  <r>
    <s v="Id101"/>
    <s v="  Brian"/>
    <n v="35.75"/>
    <n v="8"/>
    <s v="Yes"/>
    <s v="No"/>
    <x v="0"/>
    <n v="0"/>
    <x v="0"/>
    <x v="0"/>
    <x v="0"/>
    <s v="12-Aug-1966"/>
    <d v="2009-09-13T10:33:36"/>
    <x v="0"/>
    <s v="tier - 3"/>
    <x v="0"/>
    <d v="1900-02-24T00:00:00"/>
  </r>
  <r>
    <s v="Id102"/>
    <s v="  Sari"/>
    <n v="53.81"/>
    <n v="8.77"/>
    <s v="Yes"/>
    <s v="No"/>
    <x v="0"/>
    <n v="0"/>
    <x v="0"/>
    <x v="0"/>
    <x v="0"/>
    <s v="20-Dec-1978"/>
    <d v="2009-08-29T17:31:12"/>
    <x v="0"/>
    <s v="tier - 3"/>
    <x v="0"/>
    <d v="1900-02-12T00:00:00"/>
  </r>
  <r>
    <s v="Id103"/>
    <s v="  Robert M"/>
    <n v="49.48"/>
    <n v="4.96"/>
    <s v="No"/>
    <s v="No"/>
    <x v="1"/>
    <n v="1"/>
    <x v="0"/>
    <x v="0"/>
    <x v="2"/>
    <s v="25-Dec-1982"/>
    <d v="2009-07-09T07:55:12"/>
    <x v="0"/>
    <s v="tier - 1"/>
    <x v="4"/>
    <d v="1900-02-08T00:00:00"/>
  </r>
  <r>
    <s v="Id104"/>
    <s v="  Ricardo"/>
    <n v="34.1"/>
    <n v="4.43"/>
    <s v="Yes"/>
    <s v="No"/>
    <x v="0"/>
    <n v="0"/>
    <x v="0"/>
    <x v="0"/>
    <x v="2"/>
    <s v="8-Aug-1987"/>
    <d v="2009-06-19T10:19:12"/>
    <x v="1"/>
    <s v="tier - 3"/>
    <x v="4"/>
    <d v="1900-02-03T00:00:00"/>
  </r>
  <r>
    <s v="Id105"/>
    <s v="  Gedion"/>
    <n v="35.299999999999997"/>
    <n v="5.82"/>
    <s v="Yes"/>
    <s v="No"/>
    <x v="1"/>
    <n v="1"/>
    <x v="0"/>
    <x v="0"/>
    <x v="1"/>
    <s v="2-Dec-1975"/>
    <d v="2009-05-30T02:52:48"/>
    <x v="1"/>
    <s v="tier - 2"/>
    <x v="0"/>
    <d v="1900-02-15T00:00:00"/>
  </r>
  <r>
    <s v="Id106"/>
    <s v="  Mark"/>
    <n v="43.83"/>
    <n v="6.03"/>
    <s v="Yes"/>
    <s v="No"/>
    <x v="0"/>
    <n v="2"/>
    <x v="0"/>
    <x v="0"/>
    <x v="1"/>
    <s v="22-Aug-1985"/>
    <d v="2009-02-27T16:48:00"/>
    <x v="0"/>
    <s v="tier - 2"/>
    <x v="1"/>
    <d v="1900-02-05T00:00:00"/>
  </r>
  <r>
    <s v="Id107"/>
    <s v="  Gamini P"/>
    <n v="50.07"/>
    <n v="9.27"/>
    <s v="No"/>
    <s v="No"/>
    <x v="0"/>
    <n v="0"/>
    <x v="0"/>
    <x v="0"/>
    <x v="0"/>
    <s v="1-Jun-1983"/>
    <d v="2009-02-21T16:48:00"/>
    <x v="1"/>
    <s v="tier - 2"/>
    <x v="0"/>
    <d v="1900-02-08T00:00:00"/>
  </r>
  <r>
    <s v="Id108"/>
    <s v="  Emily J"/>
    <n v="32.774999999999999"/>
    <n v="5.53"/>
    <s v="No"/>
    <s v="No"/>
    <x v="0"/>
    <n v="0"/>
    <x v="0"/>
    <x v="0"/>
    <x v="2"/>
    <s v="17-Jul-1985"/>
    <d v="2009-01-23T12:28:48"/>
    <x v="1"/>
    <s v="tier - 1"/>
    <x v="0"/>
    <d v="1900-02-05T00:00:00"/>
  </r>
  <r>
    <s v="Id109"/>
    <s v="  Amanda"/>
    <n v="34.104999999999997"/>
    <n v="5.07"/>
    <s v="No"/>
    <s v="No"/>
    <x v="0"/>
    <n v="1"/>
    <x v="0"/>
    <x v="0"/>
    <x v="2"/>
    <s v="24-Jul-1987"/>
    <d v="2008-11-22T06:43:12"/>
    <x v="0"/>
    <s v="tier - 1"/>
    <x v="7"/>
    <d v="1900-02-03T00:00:00"/>
  </r>
  <r>
    <s v="Id110"/>
    <s v="  Nicholas"/>
    <n v="48.93"/>
    <n v="11.17"/>
    <s v="Yes"/>
    <s v="No"/>
    <x v="0"/>
    <n v="1"/>
    <x v="0"/>
    <x v="0"/>
    <x v="0"/>
    <s v="17-Dec-1973"/>
    <d v="2008-10-06T14:38:24"/>
    <x v="0"/>
    <s v="tier - 2"/>
    <x v="0"/>
    <d v="1900-02-17T00:00:00"/>
  </r>
  <r>
    <s v="Id111"/>
    <s v="  Knox"/>
    <n v="37.07"/>
    <n v="6.14"/>
    <s v="Yes"/>
    <s v="No"/>
    <x v="0"/>
    <n v="0"/>
    <x v="0"/>
    <x v="0"/>
    <x v="1"/>
    <s v="12-Aug-1977"/>
    <d v="2008-10-04T12:28:48"/>
    <x v="1"/>
    <s v="tier - 1"/>
    <x v="4"/>
    <d v="1900-02-13T00:00:00"/>
  </r>
  <r>
    <s v="Id112"/>
    <s v="  Yianna"/>
    <n v="51.51"/>
    <n v="6.26"/>
    <s v="Yes"/>
    <s v="No"/>
    <x v="1"/>
    <n v="1"/>
    <x v="0"/>
    <x v="0"/>
    <x v="1"/>
    <s v="16-Jul-2003"/>
    <d v="2008-10-01T18:00:00"/>
    <x v="0"/>
    <s v="tier - 1"/>
    <x v="1"/>
    <d v="1900-01-18T00:00:00"/>
  </r>
  <r>
    <s v="Id113"/>
    <s v="  Roberta"/>
    <n v="34.799999999999997"/>
    <n v="4.72"/>
    <s v="Yes"/>
    <s v="No"/>
    <x v="0"/>
    <n v="0"/>
    <x v="0"/>
    <x v="0"/>
    <x v="2"/>
    <s v="29-Sep-1968"/>
    <d v="2008-09-30T22:19:12"/>
    <x v="1"/>
    <s v="tier - 2"/>
    <x v="0"/>
    <d v="1900-02-22T00:00:00"/>
  </r>
  <r>
    <s v="Id114"/>
    <s v="  Benjamin P"/>
    <n v="36.67"/>
    <n v="5.18"/>
    <s v="No"/>
    <s v="No"/>
    <x v="0"/>
    <n v="1"/>
    <x v="0"/>
    <x v="0"/>
    <x v="2"/>
    <s v="17-Dec-1977"/>
    <d v="2008-08-10T10:33:36"/>
    <x v="1"/>
    <s v="tier - 1"/>
    <x v="4"/>
    <d v="1900-02-13T00:00:00"/>
  </r>
  <r>
    <s v="Id115"/>
    <s v="  Craig"/>
    <n v="30.9"/>
    <n v="9.4"/>
    <s v="No"/>
    <s v="No"/>
    <x v="0"/>
    <n v="2"/>
    <x v="0"/>
    <x v="0"/>
    <x v="0"/>
    <s v="7-Aug-1995"/>
    <d v="2008-06-12T18:14:24"/>
    <x v="0"/>
    <s v="tier - 3"/>
    <x v="1"/>
    <d v="1900-01-26T00:00:00"/>
  </r>
  <r>
    <s v="Id116"/>
    <s v="  Ann"/>
    <n v="30.495000000000001"/>
    <n v="6.29"/>
    <s v="No"/>
    <s v="No"/>
    <x v="0"/>
    <n v="0"/>
    <x v="0"/>
    <x v="0"/>
    <x v="1"/>
    <s v="5-Jul-1981"/>
    <d v="2008-05-29T09:50:24"/>
    <x v="0"/>
    <s v="tier - 2"/>
    <x v="6"/>
    <d v="1900-02-09T00:00:00"/>
  </r>
  <r>
    <s v="Id117"/>
    <s v="  Jamie P"/>
    <n v="44.88"/>
    <n v="6.04"/>
    <s v="No"/>
    <s v="No"/>
    <x v="1"/>
    <n v="1"/>
    <x v="0"/>
    <x v="0"/>
    <x v="1"/>
    <s v="12-Jul-1978"/>
    <d v="2008-04-18T11:45:36"/>
    <x v="0"/>
    <s v="tier - 2"/>
    <x v="5"/>
    <d v="1900-02-12T00:00:00"/>
  </r>
  <r>
    <s v="Id118"/>
    <s v="  John"/>
    <n v="44.32"/>
    <n v="10.55"/>
    <s v="No"/>
    <s v="No"/>
    <x v="0"/>
    <n v="0"/>
    <x v="0"/>
    <x v="0"/>
    <x v="0"/>
    <s v="24-Jun-1966"/>
    <d v="2007-11-10T20:38:24"/>
    <x v="1"/>
    <s v="tier - 2"/>
    <x v="0"/>
    <d v="1900-02-24T00:00:00"/>
  </r>
  <r>
    <s v="Id119"/>
    <s v="  Charlie"/>
    <n v="46.39"/>
    <n v="5.09"/>
    <s v="No"/>
    <s v="No"/>
    <x v="0"/>
    <n v="0"/>
    <x v="0"/>
    <x v="0"/>
    <x v="2"/>
    <s v="5-Aug-1978"/>
    <d v="2007-09-27T14:24:00"/>
    <x v="1"/>
    <s v="tier - 3"/>
    <x v="0"/>
    <d v="1900-02-12T00:00:00"/>
  </r>
  <r>
    <s v="Id120"/>
    <s v="  Meb"/>
    <n v="42.13"/>
    <n v="5.2"/>
    <s v="Yes"/>
    <s v="No"/>
    <x v="0"/>
    <n v="1"/>
    <x v="0"/>
    <x v="0"/>
    <x v="2"/>
    <s v="16-Aug-1982"/>
    <d v="2007-08-21T06:43:12"/>
    <x v="1"/>
    <s v="tier - 3"/>
    <x v="0"/>
    <d v="1900-02-08T00:00:00"/>
  </r>
  <r>
    <s v="Id121"/>
    <s v="  Aaqib L"/>
    <n v="30.78"/>
    <n v="8.4499999999999993"/>
    <s v="Yes"/>
    <s v="No"/>
    <x v="0"/>
    <n v="0"/>
    <x v="0"/>
    <x v="0"/>
    <x v="0"/>
    <s v="30-Nov-1992"/>
    <d v="2007-06-08T10:33:36"/>
    <x v="0"/>
    <s v="tier - 3"/>
    <x v="0"/>
    <d v="1900-01-29T00:00:00"/>
  </r>
  <r>
    <s v="Id122"/>
    <s v="  Craig A"/>
    <n v="31.35"/>
    <n v="9.5399999999999991"/>
    <s v="No"/>
    <s v="No"/>
    <x v="0"/>
    <n v="0"/>
    <x v="0"/>
    <x v="0"/>
    <x v="0"/>
    <s v="7-Jul-1962"/>
    <d v="2007-05-19T02:52:48"/>
    <x v="1"/>
    <s v="tier - 1"/>
    <x v="0"/>
    <d v="1900-02-28T00:00:00"/>
  </r>
  <r>
    <s v="Id123"/>
    <s v="  Meredith"/>
    <n v="41.46"/>
    <n v="4.99"/>
    <s v="Yes"/>
    <s v="No"/>
    <x v="0"/>
    <n v="2"/>
    <x v="0"/>
    <x v="0"/>
    <x v="2"/>
    <s v="4-Aug-1982"/>
    <d v="2007-02-12T07:55:12"/>
    <x v="0"/>
    <s v="tier - 1"/>
    <x v="2"/>
    <d v="1900-02-08T00:00:00"/>
  </r>
  <r>
    <s v="Id124"/>
    <s v="  Doug"/>
    <n v="48"/>
    <n v="10.54"/>
    <s v="No"/>
    <s v="No"/>
    <x v="0"/>
    <n v="0"/>
    <x v="0"/>
    <x v="0"/>
    <x v="0"/>
    <s v="20-Sep-1985"/>
    <d v="2006-11-26T06:57:36"/>
    <x v="0"/>
    <s v="tier - 3"/>
    <x v="6"/>
    <d v="1900-02-05T00:00:00"/>
  </r>
  <r>
    <s v="Id125"/>
    <s v="  Elizabeth J"/>
    <n v="49.13"/>
    <n v="4.54"/>
    <s v="No"/>
    <s v="No"/>
    <x v="0"/>
    <n v="0"/>
    <x v="0"/>
    <x v="0"/>
    <x v="2"/>
    <s v="12-Oct-1978"/>
    <d v="2006-10-08T13:12:00"/>
    <x v="0"/>
    <s v="tier - 1"/>
    <x v="0"/>
    <d v="1900-02-12T00:00:00"/>
  </r>
  <r>
    <s v="Id126"/>
    <s v="  Matthew P"/>
    <n v="37.799999999999997"/>
    <n v="6.29"/>
    <s v="No"/>
    <s v="No"/>
    <x v="0"/>
    <n v="1"/>
    <x v="0"/>
    <x v="0"/>
    <x v="1"/>
    <s v="24-Sep-1980"/>
    <d v="2006-08-18T10:19:12"/>
    <x v="1"/>
    <s v="tier - 3"/>
    <x v="0"/>
    <d v="1900-02-10T00:00:00"/>
  </r>
  <r>
    <s v="Id127"/>
    <s v="  Guillermo Sr"/>
    <n v="38.299999999999997"/>
    <n v="9.51"/>
    <s v="No"/>
    <s v="No"/>
    <x v="0"/>
    <n v="0"/>
    <x v="0"/>
    <x v="0"/>
    <x v="0"/>
    <s v="15-Dec-1976"/>
    <d v="2006-08-03T13:26:24"/>
    <x v="1"/>
    <s v="tier - 3"/>
    <x v="0"/>
    <d v="1900-02-14T00:00:00"/>
  </r>
  <r>
    <s v="Id128"/>
    <s v="  Ryan C"/>
    <n v="32.774999999999999"/>
    <n v="4.72"/>
    <s v="No"/>
    <s v="No"/>
    <x v="0"/>
    <n v="0"/>
    <x v="0"/>
    <x v="0"/>
    <x v="2"/>
    <s v="16-Jun-1987"/>
    <d v="2006-07-26T00:57:36"/>
    <x v="1"/>
    <s v="tier - 2"/>
    <x v="0"/>
    <d v="1900-02-03T00:00:00"/>
  </r>
  <r>
    <s v="Id129"/>
    <s v="  Dane"/>
    <n v="34.200000000000003"/>
    <n v="5.91"/>
    <s v="Yes"/>
    <s v="No"/>
    <x v="0"/>
    <n v="0"/>
    <x v="0"/>
    <x v="0"/>
    <x v="1"/>
    <s v="30-Jul-1967"/>
    <d v="2006-06-25T08:38:24"/>
    <x v="0"/>
    <s v="tier - 2"/>
    <x v="0"/>
    <d v="1900-02-23T00:00:00"/>
  </r>
  <r>
    <s v="Id130"/>
    <s v="  Jonas"/>
    <n v="30.2"/>
    <n v="9.58"/>
    <s v="No"/>
    <s v="No"/>
    <x v="0"/>
    <n v="0"/>
    <x v="0"/>
    <x v="0"/>
    <x v="0"/>
    <s v="6-Jun-1964"/>
    <d v="2006-06-01T06:00:00"/>
    <x v="1"/>
    <s v="tier - 2"/>
    <x v="0"/>
    <d v="1900-02-27T00:00:00"/>
  </r>
  <r>
    <s v="Id131"/>
    <s v="  George E"/>
    <n v="48.32"/>
    <n v="5.77"/>
    <s v="No"/>
    <s v="No"/>
    <x v="0"/>
    <n v="0"/>
    <x v="0"/>
    <x v="0"/>
    <x v="1"/>
    <s v="3-Dec-1979"/>
    <d v="2006-04-29T23:31:12"/>
    <x v="1"/>
    <s v="tier - 1"/>
    <x v="0"/>
    <d v="1900-02-11T00:00:00"/>
  </r>
  <r>
    <s v="Id132"/>
    <s v="  Sara S"/>
    <n v="44.86"/>
    <n v="4.38"/>
    <s v="Yes"/>
    <s v="No"/>
    <x v="0"/>
    <n v="0"/>
    <x v="0"/>
    <x v="0"/>
    <x v="2"/>
    <s v="5-Dec-2004"/>
    <d v="2006-03-16T16:33:36"/>
    <x v="1"/>
    <s v="tier - 2"/>
    <x v="1"/>
    <d v="1900-01-17T00:00:00"/>
  </r>
  <r>
    <s v="Id133"/>
    <s v="  Nick"/>
    <n v="52.15"/>
    <n v="5.65"/>
    <s v="No"/>
    <s v="No"/>
    <x v="0"/>
    <n v="1"/>
    <x v="0"/>
    <x v="0"/>
    <x v="2"/>
    <s v="8-Nov-1991"/>
    <d v="2006-01-29T08:38:24"/>
    <x v="0"/>
    <s v="tier - 2"/>
    <x v="4"/>
    <d v="1900-01-30T00:00:00"/>
  </r>
  <r>
    <s v="Id134"/>
    <s v="  Timothy"/>
    <n v="41.12"/>
    <n v="7.54"/>
    <s v="Yes"/>
    <s v="No"/>
    <x v="0"/>
    <n v="0"/>
    <x v="0"/>
    <x v="0"/>
    <x v="0"/>
    <s v="15-Jun-1976"/>
    <d v="2006-01-23T02:52:48"/>
    <x v="1"/>
    <s v="tier - 2"/>
    <x v="4"/>
    <d v="1900-02-14T00:00:00"/>
  </r>
  <r>
    <s v="Id135"/>
    <s v="  Becky L"/>
    <n v="38.39"/>
    <n v="5.1100000000000003"/>
    <s v="Yes"/>
    <s v="No"/>
    <x v="0"/>
    <n v="1"/>
    <x v="0"/>
    <x v="0"/>
    <x v="2"/>
    <s v="2-Nov-1991"/>
    <d v="2005-12-25T00:00:00"/>
    <x v="1"/>
    <s v="tier - 2"/>
    <x v="0"/>
    <d v="1900-01-30T00:00:00"/>
  </r>
  <r>
    <s v="Id136"/>
    <s v="  Steph K"/>
    <n v="46.85"/>
    <n v="4.25"/>
    <s v="No"/>
    <s v="No"/>
    <x v="1"/>
    <n v="1"/>
    <x v="0"/>
    <x v="0"/>
    <x v="2"/>
    <s v="22-Nov-1991"/>
    <d v="2005-12-25T00:00:00"/>
    <x v="0"/>
    <s v="tier - 3"/>
    <x v="0"/>
    <d v="1900-01-30T00:00:00"/>
  </r>
  <r>
    <s v="Id137"/>
    <s v="  Kristine B"/>
    <n v="42.24"/>
    <n v="5.55"/>
    <s v="No"/>
    <s v="Yes"/>
    <x v="0"/>
    <n v="1"/>
    <x v="0"/>
    <x v="0"/>
    <x v="2"/>
    <s v="20-Jul-1986"/>
    <d v="2005-12-23T04:19:12"/>
    <x v="0"/>
    <s v="tier - 3"/>
    <x v="1"/>
    <d v="1900-02-04T00:00:00"/>
  </r>
  <r>
    <s v="Id138"/>
    <s v="  Taylor B"/>
    <n v="34.39"/>
    <n v="5.78"/>
    <s v="No"/>
    <s v="No"/>
    <x v="0"/>
    <n v="0"/>
    <x v="0"/>
    <x v="0"/>
    <x v="1"/>
    <s v="13-Jul-1990"/>
    <d v="2005-10-27T02:09:36"/>
    <x v="1"/>
    <s v="tier - 2"/>
    <x v="0"/>
    <d v="1900-01-31T00:00:00"/>
  </r>
  <r>
    <s v="Id139"/>
    <s v="  William"/>
    <n v="42.89"/>
    <n v="5.28"/>
    <s v="Yes"/>
    <s v="No"/>
    <x v="0"/>
    <n v="0"/>
    <x v="0"/>
    <x v="0"/>
    <x v="2"/>
    <s v="12-Nov-1999"/>
    <d v="2005-06-08T15:07:12"/>
    <x v="1"/>
    <s v="tier - 2"/>
    <x v="3"/>
    <d v="1900-01-22T00:00:00"/>
  </r>
  <r>
    <s v="Id140"/>
    <s v="  Sage"/>
    <n v="36.299999999999997"/>
    <n v="5.39"/>
    <s v="No"/>
    <s v="No"/>
    <x v="0"/>
    <n v="0"/>
    <x v="0"/>
    <x v="0"/>
    <x v="2"/>
    <s v="21-Jun-1986"/>
    <d v="2005-03-04T11:16:48"/>
    <x v="0"/>
    <s v="tier - 2"/>
    <x v="0"/>
    <d v="1900-02-04T00:00:00"/>
  </r>
  <r>
    <s v="Id141"/>
    <s v="  Cole"/>
    <n v="35.200000000000003"/>
    <n v="8.01"/>
    <s v="Yes"/>
    <s v="No"/>
    <x v="0"/>
    <n v="1"/>
    <x v="0"/>
    <x v="0"/>
    <x v="0"/>
    <s v="23-Dec-1971"/>
    <d v="2005-02-22T06:14:24"/>
    <x v="1"/>
    <s v="tier - 1"/>
    <x v="0"/>
    <d v="1900-02-19T00:00:00"/>
  </r>
  <r>
    <s v="Id142"/>
    <s v="  Jesse"/>
    <n v="53.62"/>
    <n v="5.21"/>
    <s v="No"/>
    <s v="No"/>
    <x v="0"/>
    <n v="0"/>
    <x v="0"/>
    <x v="0"/>
    <x v="2"/>
    <s v="22-Aug-1970"/>
    <d v="2005-02-06T18:57:36"/>
    <x v="1"/>
    <s v="tier - 3"/>
    <x v="0"/>
    <d v="1900-02-20T00:00:00"/>
  </r>
  <r>
    <s v="Id143"/>
    <s v="  Tammi J"/>
    <n v="36.67"/>
    <n v="6.27"/>
    <s v="No"/>
    <s v="No"/>
    <x v="0"/>
    <n v="0"/>
    <x v="0"/>
    <x v="0"/>
    <x v="1"/>
    <s v="17-Sep-2002"/>
    <d v="2004-12-23T13:40:48"/>
    <x v="0"/>
    <s v="tier - 3"/>
    <x v="0"/>
    <d v="1900-01-19T00:00:00"/>
  </r>
  <r>
    <s v="Id144"/>
    <s v="  Matthew S"/>
    <n v="33.4"/>
    <n v="10.73"/>
    <s v="Yes"/>
    <s v="No"/>
    <x v="0"/>
    <n v="1"/>
    <x v="0"/>
    <x v="0"/>
    <x v="0"/>
    <s v="12-Jun-1980"/>
    <d v="2004-11-22T03:07:12"/>
    <x v="0"/>
    <s v="tier - 3"/>
    <x v="0"/>
    <d v="1900-02-10T00:00:00"/>
  </r>
  <r>
    <s v="Id145"/>
    <s v="  Eric"/>
    <n v="42.71"/>
    <n v="10.52"/>
    <s v="No"/>
    <s v="No"/>
    <x v="0"/>
    <n v="0"/>
    <x v="0"/>
    <x v="0"/>
    <x v="0"/>
    <s v="30-Oct-1989"/>
    <d v="2004-10-22T18:00:00"/>
    <x v="0"/>
    <s v="tier - 2"/>
    <x v="1"/>
    <d v="1900-02-01T00:00:00"/>
  </r>
  <r>
    <s v="Id146"/>
    <s v="  Valeria R"/>
    <n v="41.52"/>
    <n v="11.82"/>
    <s v="Yes"/>
    <s v="No"/>
    <x v="0"/>
    <n v="2"/>
    <x v="0"/>
    <x v="0"/>
    <x v="0"/>
    <s v="16-Aug-1980"/>
    <d v="2004-09-15T14:09:36"/>
    <x v="0"/>
    <s v="tier - 2"/>
    <x v="1"/>
    <d v="1900-02-10T00:00:00"/>
  </r>
  <r>
    <s v="Id147"/>
    <s v="  Michael P"/>
    <n v="39.4"/>
    <n v="6.76"/>
    <s v="No"/>
    <s v="No"/>
    <x v="0"/>
    <n v="0"/>
    <x v="0"/>
    <x v="0"/>
    <x v="0"/>
    <s v="16-Jun-1964"/>
    <d v="2004-09-11T17:45:36"/>
    <x v="1"/>
    <s v="tier - 3"/>
    <x v="0"/>
    <d v="1900-02-26T00:00:00"/>
  </r>
  <r>
    <s v="Id148"/>
    <s v="  Rami"/>
    <n v="46.45"/>
    <n v="5.62"/>
    <s v="No"/>
    <s v="No"/>
    <x v="0"/>
    <n v="0"/>
    <x v="0"/>
    <x v="0"/>
    <x v="2"/>
    <s v="8-Sep-1989"/>
    <d v="2004-09-07T08:09:36"/>
    <x v="1"/>
    <s v="tier - 3"/>
    <x v="0"/>
    <d v="1900-02-01T00:00:00"/>
  </r>
  <r>
    <s v="Id149"/>
    <s v="  Denis"/>
    <n v="35.75"/>
    <n v="4.1900000000000004"/>
    <s v="No"/>
    <s v="No"/>
    <x v="0"/>
    <n v="0"/>
    <x v="0"/>
    <x v="0"/>
    <x v="2"/>
    <s v="19-Nov-1972"/>
    <d v="2004-07-21T02:24:00"/>
    <x v="1"/>
    <s v="tier - 2"/>
    <x v="0"/>
    <d v="1900-02-18T00:00:00"/>
  </r>
  <r>
    <s v="Id150"/>
    <s v="  Brian E"/>
    <n v="26.07"/>
    <n v="5.32"/>
    <s v="No"/>
    <s v="No"/>
    <x v="0"/>
    <n v="0"/>
    <x v="0"/>
    <x v="1"/>
    <x v="2"/>
    <s v="29-Jul-1998"/>
    <d v="2004-05-19T06:00:00"/>
    <x v="0"/>
    <s v="tier - 3"/>
    <x v="1"/>
    <d v="1900-01-23T00:00:00"/>
  </r>
  <r>
    <s v="Id151"/>
    <s v="  Bonnie"/>
    <n v="36.54"/>
    <n v="4.46"/>
    <s v="Yes"/>
    <s v="No"/>
    <x v="0"/>
    <n v="1"/>
    <x v="0"/>
    <x v="0"/>
    <x v="2"/>
    <s v="9-Sep-1979"/>
    <d v="2003-07-27T17:16:48"/>
    <x v="0"/>
    <s v="tier - 2"/>
    <x v="0"/>
    <d v="1900-02-11T00:00:00"/>
  </r>
  <r>
    <s v="Id152"/>
    <s v="  Michael P"/>
    <n v="51.64"/>
    <n v="5.65"/>
    <s v="No"/>
    <s v="No"/>
    <x v="0"/>
    <n v="0"/>
    <x v="0"/>
    <x v="0"/>
    <x v="2"/>
    <s v="26-Jul-1983"/>
    <d v="2003-06-28T23:31:12"/>
    <x v="1"/>
    <s v="tier - 2"/>
    <x v="0"/>
    <d v="1900-02-07T00:00:00"/>
  </r>
  <r>
    <s v="Id153"/>
    <s v="  Paul"/>
    <n v="42.83"/>
    <n v="6.04"/>
    <s v="No"/>
    <s v="No"/>
    <x v="0"/>
    <n v="2"/>
    <x v="0"/>
    <x v="0"/>
    <x v="1"/>
    <s v="15-Aug-1986"/>
    <d v="2003-05-01T13:55:12"/>
    <x v="0"/>
    <s v="tier - 1"/>
    <x v="1"/>
    <d v="1900-02-04T00:00:00"/>
  </r>
  <r>
    <s v="Id154"/>
    <s v="  Michael"/>
    <n v="40.15"/>
    <n v="5.76"/>
    <s v="No"/>
    <s v="No"/>
    <x v="0"/>
    <n v="1"/>
    <x v="0"/>
    <x v="0"/>
    <x v="1"/>
    <s v="18-Sep-1976"/>
    <d v="2003-04-24T04:48:00"/>
    <x v="1"/>
    <s v="tier - 2"/>
    <x v="0"/>
    <d v="1900-02-14T00:00:00"/>
  </r>
  <r>
    <s v="Id155"/>
    <s v="  Samuel"/>
    <n v="27.8"/>
    <n v="4.3600000000000003"/>
    <s v="No"/>
    <s v="No"/>
    <x v="1"/>
    <n v="1"/>
    <x v="0"/>
    <x v="1"/>
    <x v="2"/>
    <s v="10-Oct-1988"/>
    <d v="2003-03-21T21:07:12"/>
    <x v="1"/>
    <s v="tier - 3"/>
    <x v="8"/>
    <d v="1900-02-02T00:00:00"/>
  </r>
  <r>
    <s v="Id156"/>
    <s v="  Matthew"/>
    <n v="45.81"/>
    <n v="4.76"/>
    <s v="Yes"/>
    <s v="No"/>
    <x v="1"/>
    <n v="1"/>
    <x v="0"/>
    <x v="0"/>
    <x v="2"/>
    <s v="28-Oct-1970"/>
    <d v="2003-02-23T01:26:24"/>
    <x v="1"/>
    <s v="tier - 3"/>
    <x v="0"/>
    <d v="1900-02-20T00:00:00"/>
  </r>
  <r>
    <s v="Id157"/>
    <s v="  Daniel"/>
    <n v="34.43"/>
    <n v="10.82"/>
    <s v="Yes"/>
    <s v="No"/>
    <x v="0"/>
    <n v="1"/>
    <x v="0"/>
    <x v="0"/>
    <x v="0"/>
    <s v="20-Jun-1982"/>
    <d v="2003-01-29T17:45:36"/>
    <x v="1"/>
    <s v="tier - 2"/>
    <x v="4"/>
    <d v="1900-02-08T00:00:00"/>
  </r>
  <r>
    <s v="Id158"/>
    <s v="  Syndy"/>
    <n v="41.33"/>
    <n v="4.01"/>
    <s v="Yes"/>
    <s v="No"/>
    <x v="0"/>
    <n v="0"/>
    <x v="0"/>
    <x v="0"/>
    <x v="2"/>
    <s v="16-Nov-1990"/>
    <d v="2002-12-17T12:43:12"/>
    <x v="0"/>
    <s v="tier - 2"/>
    <x v="9"/>
    <d v="1900-01-31T00:00:00"/>
  </r>
  <r>
    <s v="Id159"/>
    <s v="  Aleksandra"/>
    <n v="31.92"/>
    <n v="5.12"/>
    <s v="Yes"/>
    <s v="No"/>
    <x v="0"/>
    <n v="1"/>
    <x v="0"/>
    <x v="0"/>
    <x v="2"/>
    <s v="12-Oct-2000"/>
    <d v="2002-08-16T10:48:00"/>
    <x v="0"/>
    <s v="tier - 1"/>
    <x v="1"/>
    <d v="1900-01-21T00:00:00"/>
  </r>
  <r>
    <s v="Id160"/>
    <s v="  Steeve T Sr"/>
    <n v="39.799999999999997"/>
    <n v="10.54"/>
    <s v="Yes"/>
    <s v="No"/>
    <x v="0"/>
    <n v="2"/>
    <x v="0"/>
    <x v="0"/>
    <x v="0"/>
    <s v="27-Sep-2002"/>
    <d v="2002-07-28T08:09:36"/>
    <x v="0"/>
    <s v="tier - 2"/>
    <x v="4"/>
    <d v="1900-01-19T00:00:00"/>
  </r>
  <r>
    <s v="Id161"/>
    <s v="  Richard"/>
    <n v="42.82"/>
    <n v="4.21"/>
    <s v="No"/>
    <s v="No"/>
    <x v="0"/>
    <n v="0"/>
    <x v="0"/>
    <x v="0"/>
    <x v="2"/>
    <s v="3-Aug-1979"/>
    <d v="2002-06-18T22:33:36"/>
    <x v="1"/>
    <s v="tier - 1"/>
    <x v="0"/>
    <d v="1900-02-11T00:00:00"/>
  </r>
  <r>
    <s v="Id162"/>
    <s v="  Aaron T"/>
    <n v="33.630000000000003"/>
    <n v="5.42"/>
    <s v="No"/>
    <s v="No"/>
    <x v="0"/>
    <n v="0"/>
    <x v="0"/>
    <x v="0"/>
    <x v="2"/>
    <s v="30-Oct-1969"/>
    <d v="2002-01-21T06:28:48"/>
    <x v="0"/>
    <s v="tier - 3"/>
    <x v="0"/>
    <d v="1900-02-21T00:00:00"/>
  </r>
  <r>
    <s v="Id163"/>
    <s v="  Akira"/>
    <n v="37.07"/>
    <n v="4.28"/>
    <s v="No"/>
    <s v="Yes"/>
    <x v="0"/>
    <n v="1"/>
    <x v="0"/>
    <x v="0"/>
    <x v="2"/>
    <s v="9-Nov-1975"/>
    <d v="2002-01-16T08:09:36"/>
    <x v="1"/>
    <s v="tier - 3"/>
    <x v="0"/>
    <d v="1900-02-15T00:00:00"/>
  </r>
  <r>
    <s v="Id164"/>
    <s v="  Ben"/>
    <n v="35.625"/>
    <n v="8.9"/>
    <s v="No"/>
    <s v="No"/>
    <x v="0"/>
    <n v="0"/>
    <x v="0"/>
    <x v="0"/>
    <x v="0"/>
    <s v="17-Nov-1985"/>
    <d v="2002-01-14T03:36:00"/>
    <x v="1"/>
    <s v="tier - 1"/>
    <x v="3"/>
    <d v="1900-02-05T00:00:00"/>
  </r>
  <r>
    <s v="Id165"/>
    <s v="  Jana"/>
    <n v="42.69"/>
    <n v="4.8899999999999997"/>
    <s v="No"/>
    <s v="No"/>
    <x v="1"/>
    <n v="1"/>
    <x v="0"/>
    <x v="0"/>
    <x v="2"/>
    <s v="17-Oct-1990"/>
    <d v="2001-12-26T05:16:48"/>
    <x v="1"/>
    <s v="tier - 2"/>
    <x v="0"/>
    <d v="1900-01-31T00:00:00"/>
  </r>
  <r>
    <s v="Id166"/>
    <s v="  Jay T"/>
    <n v="37.869999999999997"/>
    <n v="4.29"/>
    <s v="Yes"/>
    <s v="No"/>
    <x v="1"/>
    <n v="1"/>
    <x v="0"/>
    <x v="0"/>
    <x v="2"/>
    <s v="5-Sep-2000"/>
    <d v="2001-10-01T03:50:24"/>
    <x v="0"/>
    <s v="tier - 3"/>
    <x v="1"/>
    <d v="1900-01-21T00:00:00"/>
  </r>
  <r>
    <s v="Id167"/>
    <s v="  Marie-Helene"/>
    <n v="40.61"/>
    <n v="8"/>
    <s v="Yes"/>
    <s v="No"/>
    <x v="0"/>
    <n v="1"/>
    <x v="0"/>
    <x v="0"/>
    <x v="0"/>
    <s v="30-Oct-1995"/>
    <d v="2001-08-30T21:36:00"/>
    <x v="1"/>
    <s v="tier - 2"/>
    <x v="1"/>
    <d v="1900-01-26T00:00:00"/>
  </r>
  <r>
    <s v="Id168"/>
    <s v="  Bret R"/>
    <n v="30.78"/>
    <n v="4.67"/>
    <s v="Yes"/>
    <s v="No"/>
    <x v="0"/>
    <n v="0"/>
    <x v="0"/>
    <x v="0"/>
    <x v="2"/>
    <s v="10-Jun-1989"/>
    <d v="2001-07-07T08:52:48"/>
    <x v="1"/>
    <s v="tier - 3"/>
    <x v="0"/>
    <d v="1900-02-01T00:00:00"/>
  </r>
  <r>
    <s v="Id169"/>
    <s v="  Gardner L"/>
    <n v="49.49"/>
    <n v="4.5"/>
    <s v="No"/>
    <s v="No"/>
    <x v="0"/>
    <n v="0"/>
    <x v="0"/>
    <x v="0"/>
    <x v="2"/>
    <s v="17-Dec-1988"/>
    <d v="2001-07-04T08:52:48"/>
    <x v="1"/>
    <s v="tier - 1"/>
    <x v="0"/>
    <d v="1900-02-02T00:00:00"/>
  </r>
  <r>
    <s v="Id170"/>
    <s v="  Bobby"/>
    <n v="37.619999999999997"/>
    <n v="6.32"/>
    <s v="Yes"/>
    <s v="Yes"/>
    <x v="0"/>
    <n v="2"/>
    <x v="0"/>
    <x v="0"/>
    <x v="1"/>
    <s v="1-Nov-1991"/>
    <d v="2001-05-29T21:07:12"/>
    <x v="1"/>
    <s v="tier - 2"/>
    <x v="0"/>
    <d v="1900-01-30T00:00:00"/>
  </r>
  <r>
    <s v="Id171"/>
    <s v="  Natalie"/>
    <n v="36.08"/>
    <n v="6.1"/>
    <s v="Yes"/>
    <s v="No"/>
    <x v="0"/>
    <n v="1"/>
    <x v="0"/>
    <x v="0"/>
    <x v="1"/>
    <s v="13-Sep-1992"/>
    <d v="2001-03-26T10:48:00"/>
    <x v="1"/>
    <s v="tier - 3"/>
    <x v="0"/>
    <d v="1900-01-29T00:00:00"/>
  </r>
  <r>
    <s v="Id172"/>
    <s v="  Lina"/>
    <n v="33.5"/>
    <n v="5.4"/>
    <s v="No"/>
    <s v="No"/>
    <x v="0"/>
    <n v="0"/>
    <x v="0"/>
    <x v="0"/>
    <x v="2"/>
    <s v="25-Aug-1992"/>
    <d v="2001-02-28T06:14:24"/>
    <x v="0"/>
    <s v="tier - 1"/>
    <x v="1"/>
    <d v="1900-01-29T00:00:00"/>
  </r>
  <r>
    <s v="Id173"/>
    <s v="  Zebulon"/>
    <n v="47.46"/>
    <n v="6.24"/>
    <s v="Yes"/>
    <s v="No"/>
    <x v="0"/>
    <n v="1"/>
    <x v="0"/>
    <x v="0"/>
    <x v="1"/>
    <s v="13-Aug-1977"/>
    <d v="2001-02-13T15:21:36"/>
    <x v="1"/>
    <s v="tier - 1"/>
    <x v="0"/>
    <d v="1900-02-13T00:00:00"/>
  </r>
  <r>
    <s v="Id174"/>
    <s v="  Amanda"/>
    <n v="49.24"/>
    <n v="4.45"/>
    <s v="No"/>
    <s v="No"/>
    <x v="0"/>
    <n v="0"/>
    <x v="0"/>
    <x v="0"/>
    <x v="2"/>
    <s v="22-Oct-1968"/>
    <d v="2001-01-31T14:38:24"/>
    <x v="1"/>
    <s v="tier - 1"/>
    <x v="0"/>
    <d v="1900-02-22T00:00:00"/>
  </r>
  <r>
    <s v="Id175"/>
    <s v="  Greg"/>
    <n v="54.4"/>
    <n v="5.22"/>
    <s v="No"/>
    <s v="No"/>
    <x v="0"/>
    <n v="1"/>
    <x v="0"/>
    <x v="0"/>
    <x v="2"/>
    <s v="10-Jun-1991"/>
    <d v="2001-01-20T23:45:36"/>
    <x v="1"/>
    <s v="tier - 2"/>
    <x v="0"/>
    <d v="1900-01-30T00:00:00"/>
  </r>
  <r>
    <s v="Id176"/>
    <s v="  John"/>
    <n v="35.53"/>
    <n v="4.6100000000000003"/>
    <s v="No"/>
    <s v="No"/>
    <x v="0"/>
    <n v="1"/>
    <x v="0"/>
    <x v="0"/>
    <x v="2"/>
    <s v="24-Jul-1963"/>
    <d v="2001-01-19T14:38:24"/>
    <x v="1"/>
    <s v="tier - 2"/>
    <x v="0"/>
    <d v="1900-02-27T00:00:00"/>
  </r>
  <r>
    <s v="Id177"/>
    <s v="  Kelsey A"/>
    <n v="39.729999999999997"/>
    <n v="6.24"/>
    <s v="No"/>
    <s v="No"/>
    <x v="0"/>
    <n v="0"/>
    <x v="0"/>
    <x v="0"/>
    <x v="1"/>
    <s v="21-Jun-2003"/>
    <d v="2001-01-07T17:31:12"/>
    <x v="1"/>
    <s v="tier - 1"/>
    <x v="4"/>
    <d v="1900-01-18T00:00:00"/>
  </r>
  <r>
    <s v="Id178"/>
    <s v="  Bronwen L"/>
    <n v="35.68"/>
    <n v="10.039999999999999"/>
    <s v="No"/>
    <s v="No"/>
    <x v="0"/>
    <n v="0"/>
    <x v="0"/>
    <x v="0"/>
    <x v="0"/>
    <s v="5-Dec-1972"/>
    <d v="2000-12-29T23:45:36"/>
    <x v="0"/>
    <s v="tier - 3"/>
    <x v="0"/>
    <d v="1900-02-18T00:00:00"/>
  </r>
  <r>
    <s v="Id179"/>
    <s v="  Manuela"/>
    <n v="48.86"/>
    <n v="6.09"/>
    <s v="No"/>
    <s v="No"/>
    <x v="0"/>
    <n v="0"/>
    <x v="0"/>
    <x v="0"/>
    <x v="1"/>
    <s v="4-Jul-1992"/>
    <d v="2000-11-07T11:16:48"/>
    <x v="1"/>
    <s v="tier - 3"/>
    <x v="0"/>
    <d v="1900-01-29T00:00:00"/>
  </r>
  <r>
    <s v="Id180"/>
    <s v="  Jennifer L"/>
    <n v="34.799999999999997"/>
    <n v="11.4"/>
    <s v="Yes"/>
    <s v="No"/>
    <x v="1"/>
    <n v="1"/>
    <x v="1"/>
    <x v="0"/>
    <x v="0"/>
    <s v="6-Oct-1992"/>
    <d v="2000-11-07T11:16:48"/>
    <x v="0"/>
    <s v="tier - 2"/>
    <x v="0"/>
    <d v="1900-01-29T00:00:00"/>
  </r>
  <r>
    <s v="Id181"/>
    <s v="  Abby W"/>
    <n v="32.49"/>
    <n v="4.29"/>
    <s v="No"/>
    <s v="No"/>
    <x v="1"/>
    <n v="1"/>
    <x v="0"/>
    <x v="0"/>
    <x v="2"/>
    <s v="28-Dec-1965"/>
    <d v="2000-09-26T06:57:36"/>
    <x v="1"/>
    <s v="tier - 1"/>
    <x v="0"/>
    <d v="1900-02-25T00:00:00"/>
  </r>
  <r>
    <s v="Id182"/>
    <s v="  Tyler"/>
    <n v="39"/>
    <n v="5.7"/>
    <s v="No"/>
    <s v="No"/>
    <x v="0"/>
    <n v="2"/>
    <x v="0"/>
    <x v="0"/>
    <x v="1"/>
    <s v="14-Jul-1970"/>
    <d v="2000-09-17T08:52:48"/>
    <x v="0"/>
    <s v="tier - 1"/>
    <x v="0"/>
    <d v="1900-02-20T00:00:00"/>
  </r>
  <r>
    <s v="Id183"/>
    <s v="  Jeffrey"/>
    <n v="35.299999999999997"/>
    <n v="6.09"/>
    <s v="No"/>
    <s v="No"/>
    <x v="0"/>
    <n v="1"/>
    <x v="0"/>
    <x v="0"/>
    <x v="1"/>
    <s v="29-Jul-1961"/>
    <d v="2000-02-24T06:43:12"/>
    <x v="1"/>
    <s v="tier - 2"/>
    <x v="1"/>
    <d v="1900-03-01T00:00:00"/>
  </r>
  <r>
    <s v="Id184"/>
    <s v="  Matthew F"/>
    <n v="33.42"/>
    <n v="10.67"/>
    <s v="No"/>
    <s v="No"/>
    <x v="0"/>
    <n v="0"/>
    <x v="0"/>
    <x v="0"/>
    <x v="0"/>
    <s v="9-Oct-1992"/>
    <d v="2000-02-16T19:12:00"/>
    <x v="0"/>
    <s v="tier - 2"/>
    <x v="0"/>
    <d v="1900-01-29T00:00:00"/>
  </r>
  <r>
    <s v="Id185"/>
    <s v="  Ryan J"/>
    <n v="37.18"/>
    <n v="6.75"/>
    <s v="Yes"/>
    <s v="No"/>
    <x v="0"/>
    <n v="2"/>
    <x v="0"/>
    <x v="0"/>
    <x v="0"/>
    <s v="9-Aug-1973"/>
    <d v="2000-01-16T13:12:00"/>
    <x v="1"/>
    <s v="tier - 3"/>
    <x v="0"/>
    <d v="1900-02-17T00:00:00"/>
  </r>
  <r>
    <s v="Id186"/>
    <s v="  Amy"/>
    <n v="33.33"/>
    <n v="9.26"/>
    <s v="Yes"/>
    <s v="No"/>
    <x v="0"/>
    <n v="2"/>
    <x v="1"/>
    <x v="0"/>
    <x v="0"/>
    <s v="19-Nov-1962"/>
    <d v="1999-10-12T13:12:00"/>
    <x v="1"/>
    <s v="tier - 2"/>
    <x v="0"/>
    <d v="1900-02-28T00:00:00"/>
  </r>
  <r>
    <s v="Id187"/>
    <s v="  Andrew P"/>
    <n v="53.21"/>
    <n v="4.2699999999999996"/>
    <s v="No"/>
    <s v="No"/>
    <x v="0"/>
    <n v="1"/>
    <x v="0"/>
    <x v="0"/>
    <x v="2"/>
    <s v="9-Dec-2003"/>
    <d v="1999-08-25T13:55:12"/>
    <x v="1"/>
    <s v="tier - 3"/>
    <x v="0"/>
    <d v="1900-01-18T00:00:00"/>
  </r>
  <r>
    <s v="Id188"/>
    <s v="  George M"/>
    <n v="38.729999999999997"/>
    <n v="11.51"/>
    <s v="No"/>
    <s v="No"/>
    <x v="0"/>
    <n v="2"/>
    <x v="0"/>
    <x v="0"/>
    <x v="0"/>
    <s v="5-Jun-1975"/>
    <d v="1999-07-09T17:02:24"/>
    <x v="0"/>
    <s v="tier - 2"/>
    <x v="0"/>
    <d v="1900-02-16T00:00:00"/>
  </r>
  <r>
    <s v="Id189"/>
    <s v="  Sarah"/>
    <n v="29.73"/>
    <n v="7.22"/>
    <s v="No"/>
    <s v="No"/>
    <x v="0"/>
    <n v="0"/>
    <x v="0"/>
    <x v="1"/>
    <x v="0"/>
    <s v="18-Oct-1967"/>
    <d v="1999-06-21T10:48:00"/>
    <x v="0"/>
    <s v="tier - 3"/>
    <x v="0"/>
    <d v="1900-02-23T00:00:00"/>
  </r>
  <r>
    <s v="Id190"/>
    <s v="  Lara"/>
    <n v="34.700000000000003"/>
    <n v="4.37"/>
    <s v="No"/>
    <s v="No"/>
    <x v="1"/>
    <n v="1"/>
    <x v="0"/>
    <x v="0"/>
    <x v="2"/>
    <s v="16-Jun-1992"/>
    <d v="1999-06-03T01:12:00"/>
    <x v="1"/>
    <s v="tier - 2"/>
    <x v="0"/>
    <d v="1900-01-29T00:00:00"/>
  </r>
  <r>
    <s v="Id191"/>
    <s v="  Sebastien"/>
    <n v="38.28"/>
    <n v="11.56"/>
    <s v="Yes"/>
    <s v="No"/>
    <x v="0"/>
    <n v="1"/>
    <x v="0"/>
    <x v="0"/>
    <x v="0"/>
    <s v="25-Dec-2004"/>
    <d v="1999-05-27T19:12:00"/>
    <x v="0"/>
    <s v="tier - 2"/>
    <x v="1"/>
    <d v="1900-01-17T00:00:00"/>
  </r>
  <r>
    <s v="Id192"/>
    <s v="  Padraig"/>
    <n v="33.57"/>
    <n v="8.82"/>
    <s v="Yes"/>
    <s v="No"/>
    <x v="0"/>
    <n v="0"/>
    <x v="0"/>
    <x v="0"/>
    <x v="0"/>
    <s v="5-Sep-2003"/>
    <d v="1999-02-28T09:50:24"/>
    <x v="0"/>
    <s v="tier - 1"/>
    <x v="4"/>
    <d v="1900-01-18T00:00:00"/>
  </r>
  <r>
    <s v="Id193"/>
    <s v="  Heather"/>
    <n v="52.06"/>
    <n v="4.6900000000000004"/>
    <s v="No"/>
    <s v="No"/>
    <x v="0"/>
    <n v="1"/>
    <x v="0"/>
    <x v="0"/>
    <x v="2"/>
    <s v="28-Dec-1993"/>
    <d v="1999-02-06T16:48:00"/>
    <x v="0"/>
    <s v="tier - 3"/>
    <x v="0"/>
    <d v="1900-01-28T00:00:00"/>
  </r>
  <r>
    <s v="Id194"/>
    <s v="  Jorge"/>
    <n v="38.17"/>
    <n v="4.53"/>
    <s v="No"/>
    <s v="Yes"/>
    <x v="0"/>
    <n v="1"/>
    <x v="0"/>
    <x v="0"/>
    <x v="2"/>
    <s v="1-Oct-1999"/>
    <d v="1999-01-29T02:24:00"/>
    <x v="0"/>
    <s v="tier - 3"/>
    <x v="2"/>
    <d v="1900-01-22T00:00:00"/>
  </r>
  <r>
    <s v="Id195"/>
    <s v="  Jack R"/>
    <n v="36.954999999999998"/>
    <n v="5.84"/>
    <s v="No"/>
    <s v="No"/>
    <x v="1"/>
    <n v="1"/>
    <x v="0"/>
    <x v="0"/>
    <x v="1"/>
    <s v="6-Dec-1974"/>
    <d v="1999-01-22T20:52:48"/>
    <x v="1"/>
    <s v="tier - 3"/>
    <x v="4"/>
    <d v="1900-02-16T00:00:00"/>
  </r>
  <r>
    <s v="Id196"/>
    <s v="  Felix"/>
    <n v="34.4"/>
    <n v="4.9000000000000004"/>
    <s v="No"/>
    <s v="No"/>
    <x v="1"/>
    <n v="1"/>
    <x v="0"/>
    <x v="0"/>
    <x v="2"/>
    <s v="30-Aug-2004"/>
    <d v="1998-12-20T11:31:12"/>
    <x v="1"/>
    <s v="tier - 2"/>
    <x v="1"/>
    <d v="1900-01-17T00:00:00"/>
  </r>
  <r>
    <s v="Id197"/>
    <s v="  Christopher C"/>
    <n v="31.73"/>
    <n v="4.3"/>
    <s v="No"/>
    <s v="No"/>
    <x v="0"/>
    <n v="0"/>
    <x v="0"/>
    <x v="0"/>
    <x v="2"/>
    <s v="12-Jun-1997"/>
    <d v="1998-11-25T13:40:48"/>
    <x v="0"/>
    <s v="tier - 3"/>
    <x v="1"/>
    <d v="1900-01-24T00:00:00"/>
  </r>
  <r>
    <s v="Id198"/>
    <s v="  Jesse"/>
    <n v="36.64"/>
    <n v="11.34"/>
    <s v="No"/>
    <s v="No"/>
    <x v="0"/>
    <n v="0"/>
    <x v="0"/>
    <x v="0"/>
    <x v="0"/>
    <s v="4-Nov-1979"/>
    <d v="1998-10-22T11:45:36"/>
    <x v="1"/>
    <s v="tier - 2"/>
    <x v="0"/>
    <d v="1900-02-11T00:00:00"/>
  </r>
  <r>
    <s v="Id199"/>
    <s v="  Jill"/>
    <n v="36.85"/>
    <n v="5.88"/>
    <s v="No"/>
    <s v="Yes"/>
    <x v="0"/>
    <n v="1"/>
    <x v="0"/>
    <x v="0"/>
    <x v="1"/>
    <s v="20-Aug-1996"/>
    <d v="1998-10-17T05:16:48"/>
    <x v="0"/>
    <s v="tier - 1"/>
    <x v="0"/>
    <d v="1900-01-25T00:00:00"/>
  </r>
  <r>
    <s v="Id200"/>
    <s v="  William"/>
    <n v="33.33"/>
    <n v="5.01"/>
    <s v="Yes"/>
    <s v="No"/>
    <x v="1"/>
    <n v="1"/>
    <x v="0"/>
    <x v="0"/>
    <x v="2"/>
    <s v="22-Jul-1963"/>
    <d v="1998-10-06T08:09:36"/>
    <x v="1"/>
    <s v="tier - 1"/>
    <x v="0"/>
    <d v="1900-02-27T00:00:00"/>
  </r>
  <r>
    <s v="Id201"/>
    <s v="  Alejandro"/>
    <n v="39.14"/>
    <n v="4.4000000000000004"/>
    <s v="No"/>
    <s v="No"/>
    <x v="1"/>
    <n v="1"/>
    <x v="0"/>
    <x v="0"/>
    <x v="2"/>
    <s v="4-Sep-1999"/>
    <d v="1998-08-14T00:14:24"/>
    <x v="1"/>
    <s v="tier - 3"/>
    <x v="1"/>
    <d v="1900-01-22T00:00:00"/>
  </r>
  <r>
    <s v="Id202"/>
    <s v="  Ian E"/>
    <n v="32.9"/>
    <n v="6.26"/>
    <s v="Yes"/>
    <s v="No"/>
    <x v="0"/>
    <n v="0"/>
    <x v="0"/>
    <x v="0"/>
    <x v="1"/>
    <s v="22-Nov-1981"/>
    <d v="1998-06-06T15:36:00"/>
    <x v="0"/>
    <s v="tier - 3"/>
    <x v="0"/>
    <d v="1900-02-09T00:00:00"/>
  </r>
  <r>
    <s v="Id203"/>
    <s v="  Hector Sr"/>
    <n v="29.78"/>
    <n v="10.27"/>
    <s v="Yes"/>
    <s v="No"/>
    <x v="1"/>
    <n v="1"/>
    <x v="0"/>
    <x v="1"/>
    <x v="0"/>
    <s v="18-Jun-1992"/>
    <d v="1998-03-29T06:28:48"/>
    <x v="1"/>
    <s v="tier - 1"/>
    <x v="0"/>
    <d v="1900-01-29T00:00:00"/>
  </r>
  <r>
    <s v="Id204"/>
    <s v="  Rebecca"/>
    <n v="32.78"/>
    <n v="5.27"/>
    <s v="No"/>
    <s v="No"/>
    <x v="0"/>
    <n v="0"/>
    <x v="0"/>
    <x v="0"/>
    <x v="2"/>
    <s v="4-Oct-1976"/>
    <d v="1997-10-30T23:02:24"/>
    <x v="1"/>
    <s v="tier - 2"/>
    <x v="0"/>
    <d v="1900-02-14T00:00:00"/>
  </r>
  <r>
    <s v="Id205"/>
    <s v="  Matt"/>
    <n v="41.65"/>
    <n v="10.73"/>
    <s v="Yes"/>
    <s v="No"/>
    <x v="0"/>
    <n v="0"/>
    <x v="0"/>
    <x v="0"/>
    <x v="0"/>
    <s v="15-Jul-1974"/>
    <d v="1997-10-08T09:21:36"/>
    <x v="1"/>
    <s v="tier - 3"/>
    <x v="4"/>
    <d v="1900-02-16T00:00:00"/>
  </r>
  <r>
    <s v="Id206"/>
    <s v="  Elizabeth H"/>
    <n v="50.79"/>
    <n v="4.45"/>
    <s v="No"/>
    <s v="No"/>
    <x v="0"/>
    <n v="1"/>
    <x v="0"/>
    <x v="0"/>
    <x v="2"/>
    <s v="19-Dec-1978"/>
    <d v="1997-09-28T21:36:00"/>
    <x v="1"/>
    <s v="tier - 1"/>
    <x v="0"/>
    <d v="1900-02-12T00:00:00"/>
  </r>
  <r>
    <s v="Id207"/>
    <s v="  Grace"/>
    <n v="35.43"/>
    <n v="5.25"/>
    <s v="Yes"/>
    <s v="No"/>
    <x v="0"/>
    <n v="0"/>
    <x v="0"/>
    <x v="0"/>
    <x v="2"/>
    <s v="17-Dec-2000"/>
    <d v="1997-06-14T14:09:36"/>
    <x v="1"/>
    <s v="tier - 3"/>
    <x v="1"/>
    <d v="1900-01-21T00:00:00"/>
  </r>
  <r>
    <s v="Id208"/>
    <s v="  Jaime"/>
    <n v="35.25"/>
    <n v="9.51"/>
    <s v="No"/>
    <s v="No"/>
    <x v="0"/>
    <n v="0"/>
    <x v="0"/>
    <x v="0"/>
    <x v="0"/>
    <s v="19-Nov-2000"/>
    <d v="1997-06-04T13:55:12"/>
    <x v="1"/>
    <s v="tier - 3"/>
    <x v="0"/>
    <d v="1900-01-21T00:00:00"/>
  </r>
  <r>
    <s v="Id209"/>
    <s v="  Calesse"/>
    <n v="36.85"/>
    <n v="11.12"/>
    <s v="No"/>
    <s v="No"/>
    <x v="0"/>
    <n v="0"/>
    <x v="0"/>
    <x v="0"/>
    <x v="0"/>
    <s v="13-Oct-2000"/>
    <d v="1997-06-04T13:55:12"/>
    <x v="0"/>
    <s v="tier - 2"/>
    <x v="0"/>
    <d v="1900-01-21T00:00:00"/>
  </r>
  <r>
    <s v="Id210"/>
    <s v="  Kate L"/>
    <n v="31.02"/>
    <n v="4.5599999999999996"/>
    <s v="No"/>
    <s v="Yes"/>
    <x v="0"/>
    <n v="1"/>
    <x v="0"/>
    <x v="0"/>
    <x v="2"/>
    <s v="10-Aug-1971"/>
    <d v="1997-06-02T04:04:48"/>
    <x v="0"/>
    <s v="tier - 3"/>
    <x v="0"/>
    <d v="1900-02-19T00:00:00"/>
  </r>
  <r>
    <s v="Id211"/>
    <s v="  Sergey"/>
    <n v="35.6"/>
    <n v="4.0199999999999996"/>
    <s v="Yes"/>
    <s v="Yes"/>
    <x v="0"/>
    <n v="2"/>
    <x v="0"/>
    <x v="0"/>
    <x v="2"/>
    <s v="29-Aug-1964"/>
    <d v="1997-05-23T06:14:24"/>
    <x v="1"/>
    <s v="tier - 1"/>
    <x v="0"/>
    <d v="1900-02-26T00:00:00"/>
  </r>
  <r>
    <s v="Id212"/>
    <s v="  Timothy V"/>
    <n v="34.39"/>
    <n v="8.7200000000000006"/>
    <s v="No"/>
    <s v="No"/>
    <x v="0"/>
    <n v="0"/>
    <x v="0"/>
    <x v="0"/>
    <x v="0"/>
    <s v="27-Oct-1973"/>
    <d v="1997-04-27T17:16:48"/>
    <x v="0"/>
    <s v="tier - 1"/>
    <x v="0"/>
    <d v="1900-02-17T00:00:00"/>
  </r>
  <r>
    <s v="Id213"/>
    <s v="  Andrew S"/>
    <n v="29.06"/>
    <n v="6.25"/>
    <s v="Yes"/>
    <s v="No"/>
    <x v="0"/>
    <n v="1"/>
    <x v="0"/>
    <x v="1"/>
    <x v="1"/>
    <s v="13-Sep-1992"/>
    <d v="1997-04-27T11:16:48"/>
    <x v="1"/>
    <s v="tier - 3"/>
    <x v="0"/>
    <d v="1900-01-29T00:00:00"/>
  </r>
  <r>
    <s v="Id214"/>
    <s v="  Matthew D"/>
    <n v="35.799999999999997"/>
    <n v="7.32"/>
    <s v="No"/>
    <s v="No"/>
    <x v="0"/>
    <n v="2"/>
    <x v="0"/>
    <x v="0"/>
    <x v="0"/>
    <s v="16-Dec-1973"/>
    <d v="1997-03-28T04:33:36"/>
    <x v="1"/>
    <s v="tier - 2"/>
    <x v="0"/>
    <d v="1900-02-17T00:00:00"/>
  </r>
  <r>
    <s v="Id215"/>
    <s v="  Jessica"/>
    <n v="49.8"/>
    <n v="4.24"/>
    <s v="No"/>
    <s v="No"/>
    <x v="0"/>
    <n v="1"/>
    <x v="0"/>
    <x v="0"/>
    <x v="2"/>
    <s v="20-Nov-1988"/>
    <d v="1997-03-02T15:21:36"/>
    <x v="0"/>
    <s v="tier - 2"/>
    <x v="0"/>
    <d v="1900-02-02T00:00:00"/>
  </r>
  <r>
    <s v="Id216"/>
    <s v="  Lawrence"/>
    <n v="35.71"/>
    <n v="6.84"/>
    <s v="No"/>
    <s v="No"/>
    <x v="0"/>
    <n v="2"/>
    <x v="0"/>
    <x v="0"/>
    <x v="0"/>
    <s v="22-Sep-1971"/>
    <d v="1996-10-07T17:31:12"/>
    <x v="1"/>
    <s v="tier - 3"/>
    <x v="0"/>
    <d v="1900-02-19T00:00:00"/>
  </r>
  <r>
    <s v="Id217"/>
    <s v="  Alex"/>
    <n v="30.8"/>
    <n v="5.23"/>
    <s v="Yes"/>
    <s v="No"/>
    <x v="0"/>
    <n v="1"/>
    <x v="0"/>
    <x v="0"/>
    <x v="2"/>
    <s v="19-Sep-1988"/>
    <d v="1996-09-07T23:02:24"/>
    <x v="1"/>
    <s v="tier - 1"/>
    <x v="0"/>
    <d v="1900-02-02T00:00:00"/>
  </r>
  <r>
    <s v="Id218"/>
    <s v="  Kevin"/>
    <n v="33.69"/>
    <n v="9.68"/>
    <s v="No"/>
    <s v="No"/>
    <x v="0"/>
    <n v="0"/>
    <x v="0"/>
    <x v="0"/>
    <x v="0"/>
    <s v="9-Jul-1997"/>
    <d v="1996-08-25T02:09:36"/>
    <x v="0"/>
    <s v="tier - 2"/>
    <x v="0"/>
    <d v="1900-01-24T00:00:00"/>
  </r>
  <r>
    <s v="Id219"/>
    <s v="  Gavin M"/>
    <n v="42.27"/>
    <n v="6.05"/>
    <s v="Yes"/>
    <s v="No"/>
    <x v="0"/>
    <n v="1"/>
    <x v="0"/>
    <x v="0"/>
    <x v="1"/>
    <s v="30-Dec-1967"/>
    <d v="1996-04-05T03:07:12"/>
    <x v="1"/>
    <s v="tier - 2"/>
    <x v="0"/>
    <d v="1900-02-23T00:00:00"/>
  </r>
  <r>
    <s v="Id220"/>
    <s v="  Rick E"/>
    <n v="53.25"/>
    <n v="6.11"/>
    <s v="Yes"/>
    <s v="No"/>
    <x v="1"/>
    <n v="1"/>
    <x v="0"/>
    <x v="0"/>
    <x v="1"/>
    <s v="22-Dec-1998"/>
    <d v="1996-03-23T12:43:12"/>
    <x v="0"/>
    <s v="tier - 1"/>
    <x v="2"/>
    <d v="1900-01-23T00:00:00"/>
  </r>
  <r>
    <s v="Id221"/>
    <s v="  Andrea H"/>
    <n v="26.8"/>
    <n v="10.93"/>
    <s v="Yes"/>
    <s v="No"/>
    <x v="0"/>
    <n v="0"/>
    <x v="1"/>
    <x v="1"/>
    <x v="0"/>
    <s v="29-Jun-1977"/>
    <d v="1996-01-05T08:52:48"/>
    <x v="0"/>
    <s v="tier - 1"/>
    <x v="6"/>
    <d v="1900-02-13T00:00:00"/>
  </r>
  <r>
    <s v="Id222"/>
    <s v="  Anthony S"/>
    <n v="28.5"/>
    <n v="5.12"/>
    <s v="No"/>
    <s v="No"/>
    <x v="0"/>
    <n v="1"/>
    <x v="0"/>
    <x v="1"/>
    <x v="2"/>
    <s v="29-Aug-1975"/>
    <d v="1995-12-17T14:52:48"/>
    <x v="1"/>
    <s v="tier - 1"/>
    <x v="0"/>
    <d v="1900-02-15T00:00:00"/>
  </r>
  <r>
    <s v="Id223"/>
    <s v="  Erik"/>
    <n v="22.895"/>
    <n v="5.72"/>
    <s v="No"/>
    <s v="No"/>
    <x v="0"/>
    <n v="0"/>
    <x v="0"/>
    <x v="2"/>
    <x v="1"/>
    <s v="5-Jul-1982"/>
    <d v="1995-10-28T17:31:12"/>
    <x v="1"/>
    <s v="tier - 3"/>
    <x v="0"/>
    <d v="1900-02-08T00:00:00"/>
  </r>
  <r>
    <s v="Id224"/>
    <s v="  Kiley D"/>
    <n v="34.06"/>
    <n v="11.83"/>
    <s v="Yes"/>
    <s v="No"/>
    <x v="0"/>
    <n v="1"/>
    <x v="0"/>
    <x v="0"/>
    <x v="0"/>
    <s v="22-Aug-1997"/>
    <d v="1995-10-07T20:38:24"/>
    <x v="1"/>
    <s v="tier - 2"/>
    <x v="0"/>
    <d v="1900-01-24T00:00:00"/>
  </r>
  <r>
    <s v="Id225"/>
    <s v="  Jennifer"/>
    <n v="36.409999999999997"/>
    <n v="4.55"/>
    <s v="No"/>
    <s v="No"/>
    <x v="0"/>
    <n v="0"/>
    <x v="0"/>
    <x v="0"/>
    <x v="2"/>
    <s v="22-Aug-1998"/>
    <d v="1995-10-04T10:04:48"/>
    <x v="1"/>
    <s v="tier - 1"/>
    <x v="0"/>
    <d v="1900-01-23T00:00:00"/>
  </r>
  <r>
    <s v="Id226"/>
    <s v="  Chris"/>
    <n v="52.3"/>
    <n v="4.87"/>
    <s v="Yes"/>
    <s v="No"/>
    <x v="1"/>
    <n v="1"/>
    <x v="0"/>
    <x v="0"/>
    <x v="2"/>
    <s v="7-Oct-1967"/>
    <d v="1995-10-03T16:19:12"/>
    <x v="1"/>
    <s v="tier - 2"/>
    <x v="0"/>
    <d v="1900-02-23T00:00:00"/>
  </r>
  <r>
    <s v="Id227"/>
    <s v="  Marian M"/>
    <n v="52.66"/>
    <n v="4.45"/>
    <s v="No"/>
    <s v="No"/>
    <x v="0"/>
    <n v="1"/>
    <x v="0"/>
    <x v="0"/>
    <x v="2"/>
    <s v="29-Jul-1983"/>
    <d v="1995-08-29T14:38:24"/>
    <x v="1"/>
    <s v="tier - 3"/>
    <x v="0"/>
    <d v="1900-02-07T00:00:00"/>
  </r>
  <r>
    <s v="Id228"/>
    <s v="  Jeremy"/>
    <n v="29.57"/>
    <n v="9.42"/>
    <s v="Yes"/>
    <s v="No"/>
    <x v="0"/>
    <n v="0"/>
    <x v="0"/>
    <x v="1"/>
    <x v="0"/>
    <s v="17-Oct-1995"/>
    <d v="1995-05-19T20:52:48"/>
    <x v="1"/>
    <s v="tier - 3"/>
    <x v="0"/>
    <d v="1900-01-26T00:00:00"/>
  </r>
  <r>
    <s v="Id229"/>
    <s v="  Allison H"/>
    <n v="36.99"/>
    <n v="5.37"/>
    <s v="Yes"/>
    <s v="No"/>
    <x v="1"/>
    <n v="1"/>
    <x v="0"/>
    <x v="0"/>
    <x v="2"/>
    <s v="17-Sep-2003"/>
    <d v="1995-05-09T15:36:00"/>
    <x v="0"/>
    <s v="tier - 3"/>
    <x v="0"/>
    <d v="1900-01-18T00:00:00"/>
  </r>
  <r>
    <s v="Id230"/>
    <s v="  Elizabeth"/>
    <n v="31.4"/>
    <n v="4.5999999999999996"/>
    <s v="Yes"/>
    <s v="No"/>
    <x v="0"/>
    <n v="1"/>
    <x v="0"/>
    <x v="0"/>
    <x v="2"/>
    <s v="27-Dec-1995"/>
    <d v="1995-04-17T11:16:48"/>
    <x v="0"/>
    <s v="tier - 2"/>
    <x v="1"/>
    <d v="1900-01-26T00:00:00"/>
  </r>
  <r>
    <s v="Id231"/>
    <s v="  Andrew"/>
    <n v="34.9"/>
    <n v="6.22"/>
    <s v="No"/>
    <s v="No"/>
    <x v="1"/>
    <n v="1"/>
    <x v="0"/>
    <x v="0"/>
    <x v="1"/>
    <s v="3-Jul-2003"/>
    <d v="1995-03-21T14:52:48"/>
    <x v="0"/>
    <s v="tier - 2"/>
    <x v="0"/>
    <d v="1900-01-18T00:00:00"/>
  </r>
  <r>
    <s v="Id232"/>
    <s v="  Anders J"/>
    <n v="31.13"/>
    <n v="4.5199999999999996"/>
    <s v="Yes"/>
    <s v="No"/>
    <x v="0"/>
    <n v="1"/>
    <x v="0"/>
    <x v="0"/>
    <x v="2"/>
    <s v="7-Jul-1994"/>
    <d v="1994-12-04T03:36:00"/>
    <x v="0"/>
    <s v="tier - 3"/>
    <x v="1"/>
    <d v="1900-01-27T00:00:00"/>
  </r>
  <r>
    <s v="Id233"/>
    <s v="  Sean"/>
    <n v="34.799999999999997"/>
    <n v="6.18"/>
    <s v="No"/>
    <s v="No"/>
    <x v="1"/>
    <n v="1"/>
    <x v="0"/>
    <x v="0"/>
    <x v="1"/>
    <s v="9-Oct-2004"/>
    <d v="1994-10-10T20:09:36"/>
    <x v="0"/>
    <s v="tier - 3"/>
    <x v="2"/>
    <d v="1900-01-17T00:00:00"/>
  </r>
  <r>
    <s v="Id234"/>
    <s v="  Brian M"/>
    <n v="31.68"/>
    <n v="4.4000000000000004"/>
    <s v="No"/>
    <s v="No"/>
    <x v="0"/>
    <n v="0"/>
    <x v="0"/>
    <x v="0"/>
    <x v="2"/>
    <s v="25-Nov-1976"/>
    <d v="1994-07-28T09:21:36"/>
    <x v="1"/>
    <s v="tier - 3"/>
    <x v="0"/>
    <d v="1900-02-14T00:00:00"/>
  </r>
  <r>
    <s v="Id235"/>
    <s v="  Jeremy"/>
    <n v="33.534999999999997"/>
    <n v="6.23"/>
    <s v="No"/>
    <s v="Yes"/>
    <x v="0"/>
    <n v="1"/>
    <x v="0"/>
    <x v="0"/>
    <x v="1"/>
    <s v="24-Jun-1998"/>
    <d v="1994-05-18T20:09:36"/>
    <x v="0"/>
    <s v="tier - 3"/>
    <x v="0"/>
    <d v="1900-01-23T00:00:00"/>
  </r>
  <r>
    <s v="Id236"/>
    <s v="  Susannah"/>
    <n v="31.92"/>
    <n v="5.33"/>
    <s v="Yes"/>
    <s v="No"/>
    <x v="0"/>
    <n v="0"/>
    <x v="0"/>
    <x v="0"/>
    <x v="2"/>
    <s v="24-Sep-1990"/>
    <d v="1994-05-02T06:28:48"/>
    <x v="0"/>
    <s v="tier - 2"/>
    <x v="0"/>
    <d v="1900-01-31T00:00:00"/>
  </r>
  <r>
    <s v="Id237"/>
    <s v="  Randy"/>
    <n v="32.700000000000003"/>
    <n v="4.09"/>
    <s v="No"/>
    <s v="No"/>
    <x v="0"/>
    <n v="1"/>
    <x v="0"/>
    <x v="0"/>
    <x v="2"/>
    <s v="5-Oct-2003"/>
    <d v="1994-04-15T20:38:24"/>
    <x v="1"/>
    <s v="tier - 1"/>
    <x v="1"/>
    <d v="1900-01-18T00:00:00"/>
  </r>
  <r>
    <s v="Id238"/>
    <s v="  Leslie"/>
    <n v="41.25"/>
    <n v="5.19"/>
    <s v="No"/>
    <s v="No"/>
    <x v="0"/>
    <n v="0"/>
    <x v="0"/>
    <x v="0"/>
    <x v="2"/>
    <s v="1-Oct-1984"/>
    <d v="1994-03-09T05:16:48"/>
    <x v="1"/>
    <s v="tier - 3"/>
    <x v="0"/>
    <d v="1900-02-06T00:00:00"/>
  </r>
  <r>
    <s v="Id239"/>
    <s v="  Brittany L"/>
    <n v="33.11"/>
    <n v="4.12"/>
    <s v="No"/>
    <s v="No"/>
    <x v="1"/>
    <n v="1"/>
    <x v="0"/>
    <x v="0"/>
    <x v="2"/>
    <s v="2-Oct-1983"/>
    <d v="1993-12-04T05:16:48"/>
    <x v="1"/>
    <s v="tier - 2"/>
    <x v="4"/>
    <d v="1900-02-07T00:00:00"/>
  </r>
  <r>
    <s v="Id240"/>
    <s v="  Cassie J"/>
    <n v="36.159999999999997"/>
    <n v="5.0999999999999996"/>
    <s v="No"/>
    <s v="No"/>
    <x v="0"/>
    <n v="1"/>
    <x v="0"/>
    <x v="0"/>
    <x v="2"/>
    <s v="1-Nov-2004"/>
    <d v="1993-11-30T04:04:48"/>
    <x v="0"/>
    <s v="tier - 3"/>
    <x v="1"/>
    <d v="1900-01-17T00:00:00"/>
  </r>
  <r>
    <s v="Id241"/>
    <s v="  Peter W"/>
    <n v="33.72"/>
    <n v="6.21"/>
    <s v="Yes"/>
    <s v="No"/>
    <x v="1"/>
    <n v="1"/>
    <x v="0"/>
    <x v="0"/>
    <x v="1"/>
    <s v="11-Oct-1986"/>
    <d v="1993-11-20T02:52:48"/>
    <x v="0"/>
    <s v="tier - 2"/>
    <x v="0"/>
    <d v="1900-02-04T00:00:00"/>
  </r>
  <r>
    <s v="Id242"/>
    <s v="  Douglas"/>
    <n v="37.74"/>
    <n v="9.5299999999999994"/>
    <s v="Yes"/>
    <s v="No"/>
    <x v="0"/>
    <n v="1"/>
    <x v="0"/>
    <x v="0"/>
    <x v="0"/>
    <s v="11-Jun-1998"/>
    <d v="1993-10-12T01:12:00"/>
    <x v="0"/>
    <s v="tier - 3"/>
    <x v="9"/>
    <d v="1900-01-23T00:00:00"/>
  </r>
  <r>
    <s v="Id243"/>
    <s v="  Dan"/>
    <n v="48.75"/>
    <n v="4.6399999999999997"/>
    <s v="Yes"/>
    <s v="No"/>
    <x v="0"/>
    <n v="1"/>
    <x v="0"/>
    <x v="0"/>
    <x v="2"/>
    <s v="5-Jul-1962"/>
    <d v="1993-09-06T00:28:48"/>
    <x v="0"/>
    <s v="tier - 1"/>
    <x v="0"/>
    <d v="1900-02-28T00:00:00"/>
  </r>
  <r>
    <s v="Id244"/>
    <s v="  Dan M"/>
    <n v="31.065000000000001"/>
    <n v="5.05"/>
    <s v="No"/>
    <s v="No"/>
    <x v="0"/>
    <n v="1"/>
    <x v="0"/>
    <x v="0"/>
    <x v="2"/>
    <s v="21-Jul-1975"/>
    <d v="1993-08-29T07:55:12"/>
    <x v="1"/>
    <s v="tier - 1"/>
    <x v="4"/>
    <d v="1900-02-15T00:00:00"/>
  </r>
  <r>
    <s v="Id245"/>
    <s v="  Eric L"/>
    <n v="23.55"/>
    <n v="10.38"/>
    <s v="No"/>
    <s v="No"/>
    <x v="0"/>
    <n v="0"/>
    <x v="0"/>
    <x v="2"/>
    <x v="0"/>
    <s v="25-Aug-1971"/>
    <d v="1993-08-24T01:40:48"/>
    <x v="1"/>
    <s v="tier - 2"/>
    <x v="0"/>
    <d v="1900-02-19T00:00:00"/>
  </r>
  <r>
    <s v="Id246"/>
    <s v="  Les J"/>
    <n v="30.18"/>
    <n v="8.31"/>
    <s v="Yes"/>
    <s v="No"/>
    <x v="0"/>
    <n v="1"/>
    <x v="0"/>
    <x v="0"/>
    <x v="0"/>
    <s v="6-Nov-1999"/>
    <d v="1993-07-16T06:28:48"/>
    <x v="1"/>
    <s v="tier - 3"/>
    <x v="0"/>
    <d v="1900-01-22T00:00:00"/>
  </r>
  <r>
    <s v="Id247"/>
    <s v="  Stephanie"/>
    <n v="29.94"/>
    <n v="7.59"/>
    <s v="No"/>
    <s v="No"/>
    <x v="0"/>
    <n v="0"/>
    <x v="0"/>
    <x v="0"/>
    <x v="0"/>
    <s v="26-Dec-2002"/>
    <d v="1993-04-25T16:19:12"/>
    <x v="1"/>
    <s v="tier - 3"/>
    <x v="0"/>
    <d v="1900-01-19T00:00:00"/>
  </r>
  <r>
    <s v="Id248"/>
    <s v="  Melissa Y"/>
    <n v="31.4"/>
    <n v="5.49"/>
    <s v="No"/>
    <s v="No"/>
    <x v="0"/>
    <n v="0"/>
    <x v="0"/>
    <x v="0"/>
    <x v="2"/>
    <s v="26-Jul-1972"/>
    <d v="1993-03-25T08:38:24"/>
    <x v="1"/>
    <s v="tier - 2"/>
    <x v="0"/>
    <d v="1900-02-18T00:00:00"/>
  </r>
  <r>
    <s v="Id249"/>
    <s v="  Ashley"/>
    <n v="53.06"/>
    <n v="11.68"/>
    <s v="No"/>
    <s v="No"/>
    <x v="0"/>
    <n v="0"/>
    <x v="0"/>
    <x v="0"/>
    <x v="0"/>
    <s v="25-Sep-1994"/>
    <d v="1993-01-06T11:16:48"/>
    <x v="1"/>
    <s v="tier - 2"/>
    <x v="0"/>
    <d v="1900-01-27T00:00:00"/>
  </r>
  <r>
    <s v="Id250"/>
    <s v="  Stephanie M"/>
    <n v="30.25"/>
    <n v="4.1900000000000004"/>
    <s v="No"/>
    <s v="No"/>
    <x v="0"/>
    <n v="2"/>
    <x v="0"/>
    <x v="0"/>
    <x v="2"/>
    <s v="27-Dec-2000"/>
    <d v="1992-10-30T13:12:00"/>
    <x v="1"/>
    <s v="tier - 2"/>
    <x v="4"/>
    <d v="1900-01-21T00:00:00"/>
  </r>
  <r>
    <s v="Id251"/>
    <s v="  Kylie"/>
    <n v="46.68"/>
    <n v="4.01"/>
    <s v="No"/>
    <s v="No"/>
    <x v="0"/>
    <n v="0"/>
    <x v="0"/>
    <x v="0"/>
    <x v="2"/>
    <s v="9-Aug-1997"/>
    <d v="1992-10-23T15:36:00"/>
    <x v="1"/>
    <s v="tier - 3"/>
    <x v="0"/>
    <d v="1900-01-24T00:00:00"/>
  </r>
  <r>
    <s v="Id252"/>
    <s v="  Kelly"/>
    <n v="30.4"/>
    <n v="5.91"/>
    <s v="No"/>
    <s v="Yes"/>
    <x v="0"/>
    <n v="2"/>
    <x v="0"/>
    <x v="0"/>
    <x v="1"/>
    <s v="26-Oct-2000"/>
    <d v="1992-08-13T09:21:36"/>
    <x v="1"/>
    <s v="tier - 3"/>
    <x v="0"/>
    <d v="1900-01-21T00:00:00"/>
  </r>
  <r>
    <s v="Id253"/>
    <s v="  Carrie"/>
    <n v="30.2"/>
    <n v="4.47"/>
    <s v="Yes"/>
    <s v="No"/>
    <x v="1"/>
    <n v="1"/>
    <x v="0"/>
    <x v="0"/>
    <x v="2"/>
    <s v="11-Dec-1962"/>
    <d v="1992-05-29T07:40:48"/>
    <x v="0"/>
    <s v="tier - 3"/>
    <x v="0"/>
    <d v="1900-02-28T00:00:00"/>
  </r>
  <r>
    <s v="Id254"/>
    <s v="  Alex"/>
    <n v="51.18"/>
    <n v="4.5599999999999996"/>
    <s v="Yes"/>
    <s v="Yes"/>
    <x v="0"/>
    <n v="2"/>
    <x v="0"/>
    <x v="0"/>
    <x v="2"/>
    <s v="12-Sep-2003"/>
    <d v="1992-05-26T06:57:36"/>
    <x v="0"/>
    <s v="tier - 3"/>
    <x v="4"/>
    <d v="1900-01-18T00:00:00"/>
  </r>
  <r>
    <s v="Id255"/>
    <s v="  Zach S"/>
    <n v="22.18"/>
    <n v="9.9"/>
    <s v="No"/>
    <s v="No"/>
    <x v="0"/>
    <n v="0"/>
    <x v="0"/>
    <x v="2"/>
    <x v="0"/>
    <s v="1-Nov-2004"/>
    <d v="1992-05-08T16:33:36"/>
    <x v="0"/>
    <s v="tier - 1"/>
    <x v="6"/>
    <d v="1900-01-17T00:00:00"/>
  </r>
  <r>
    <s v="Id256"/>
    <s v="  Alan"/>
    <n v="31.92"/>
    <n v="5.1100000000000003"/>
    <s v="No"/>
    <s v="No"/>
    <x v="1"/>
    <n v="1"/>
    <x v="0"/>
    <x v="0"/>
    <x v="2"/>
    <s v="28-Nov-1993"/>
    <d v="1992-04-13T13:12:00"/>
    <x v="1"/>
    <s v="tier - 2"/>
    <x v="0"/>
    <d v="1900-01-28T00:00:00"/>
  </r>
  <r>
    <s v="Id257"/>
    <s v="  Nate"/>
    <n v="31.73"/>
    <n v="5.73"/>
    <s v="No"/>
    <s v="Yes"/>
    <x v="0"/>
    <n v="1"/>
    <x v="0"/>
    <x v="0"/>
    <x v="1"/>
    <s v="9-Sep-2003"/>
    <d v="1992-01-08T17:02:24"/>
    <x v="0"/>
    <s v="tier - 2"/>
    <x v="0"/>
    <d v="1900-01-18T00:00:00"/>
  </r>
  <r>
    <s v="Id258"/>
    <s v="  Jesse G"/>
    <n v="45.52"/>
    <n v="6.04"/>
    <s v="No"/>
    <s v="No"/>
    <x v="1"/>
    <n v="1"/>
    <x v="0"/>
    <x v="0"/>
    <x v="1"/>
    <s v="22-Jul-1984"/>
    <d v="1991-10-16T02:24:00"/>
    <x v="1"/>
    <s v="tier - 3"/>
    <x v="0"/>
    <d v="1900-02-06T00:00:00"/>
  </r>
  <r>
    <s v="Id259"/>
    <s v="  Jason"/>
    <n v="52.81"/>
    <n v="5.19"/>
    <s v="No"/>
    <s v="No"/>
    <x v="1"/>
    <n v="1"/>
    <x v="0"/>
    <x v="0"/>
    <x v="2"/>
    <s v="25-Aug-2002"/>
    <d v="1991-08-25T19:40:48"/>
    <x v="0"/>
    <s v="tier - 1"/>
    <x v="10"/>
    <d v="1900-01-19T00:00:00"/>
  </r>
  <r>
    <s v="Id260"/>
    <s v="  Megan A"/>
    <n v="33.58"/>
    <n v="5.56"/>
    <s v="No"/>
    <s v="No"/>
    <x v="0"/>
    <n v="1"/>
    <x v="0"/>
    <x v="0"/>
    <x v="2"/>
    <s v="18-Jun-1970"/>
    <d v="1991-08-21T23:16:48"/>
    <x v="1"/>
    <s v="tier - 2"/>
    <x v="4"/>
    <d v="1900-02-20T00:00:00"/>
  </r>
  <r>
    <s v="Id261"/>
    <s v="  Luke M"/>
    <n v="30.684999999999999"/>
    <n v="8.23"/>
    <s v="No"/>
    <s v="No"/>
    <x v="0"/>
    <n v="0"/>
    <x v="0"/>
    <x v="0"/>
    <x v="0"/>
    <s v="7-Dec-1985"/>
    <d v="1991-07-31T23:45:36"/>
    <x v="1"/>
    <s v="tier - 2"/>
    <x v="0"/>
    <d v="1900-02-05T00:00:00"/>
  </r>
  <r>
    <s v="Id262"/>
    <s v="  Jacy D"/>
    <n v="37.524999999999999"/>
    <n v="9.0299999999999994"/>
    <s v="Yes"/>
    <s v="No"/>
    <x v="0"/>
    <n v="2"/>
    <x v="1"/>
    <x v="0"/>
    <x v="0"/>
    <s v="5-Sep-1972"/>
    <d v="1991-04-16T10:48:00"/>
    <x v="1"/>
    <s v="tier - 3"/>
    <x v="0"/>
    <d v="1900-02-18T00:00:00"/>
  </r>
  <r>
    <s v="Id263"/>
    <s v="  Simon G"/>
    <n v="34.5"/>
    <n v="4.07"/>
    <s v="Yes"/>
    <s v="No"/>
    <x v="0"/>
    <n v="0"/>
    <x v="0"/>
    <x v="0"/>
    <x v="2"/>
    <s v="28-Nov-2003"/>
    <d v="1991-03-10T13:12:00"/>
    <x v="1"/>
    <s v="tier - 3"/>
    <x v="4"/>
    <d v="1900-01-18T00:00:00"/>
  </r>
  <r>
    <s v="Id264"/>
    <s v="  Ainsley E"/>
    <n v="28.16"/>
    <n v="5.77"/>
    <s v="No"/>
    <s v="No"/>
    <x v="0"/>
    <n v="2"/>
    <x v="0"/>
    <x v="1"/>
    <x v="1"/>
    <s v="12-Oct-1990"/>
    <d v="1991-02-23T19:55:12"/>
    <x v="1"/>
    <s v="tier - 1"/>
    <x v="0"/>
    <d v="1900-01-31T00:00:00"/>
  </r>
  <r>
    <s v="Id265"/>
    <s v="  Erica A"/>
    <n v="30.02"/>
    <n v="5.98"/>
    <s v="No"/>
    <s v="No"/>
    <x v="1"/>
    <n v="1"/>
    <x v="0"/>
    <x v="0"/>
    <x v="1"/>
    <s v="15-Jul-1985"/>
    <d v="1990-09-05T00:00:00"/>
    <x v="1"/>
    <s v="tier - 1"/>
    <x v="0"/>
    <d v="1900-02-05T00:00:00"/>
  </r>
  <r>
    <s v="Id266"/>
    <s v="  Erik"/>
    <n v="37.82"/>
    <n v="6.01"/>
    <s v="No"/>
    <s v="No"/>
    <x v="0"/>
    <n v="0"/>
    <x v="0"/>
    <x v="0"/>
    <x v="1"/>
    <s v="30-Oct-1969"/>
    <d v="1990-08-05T15:50:24"/>
    <x v="1"/>
    <s v="tier - 2"/>
    <x v="0"/>
    <d v="1900-02-21T00:00:00"/>
  </r>
  <r>
    <s v="Id267"/>
    <s v="  Erin C"/>
    <n v="33.14"/>
    <n v="5.67"/>
    <s v="Yes"/>
    <s v="No"/>
    <x v="0"/>
    <n v="0"/>
    <x v="0"/>
    <x v="0"/>
    <x v="2"/>
    <s v="1-Jul-1962"/>
    <d v="1990-07-20T22:33:36"/>
    <x v="0"/>
    <s v="tier - 2"/>
    <x v="0"/>
    <d v="1900-02-28T00:00:00"/>
  </r>
  <r>
    <s v="Id268"/>
    <s v="  Adrienne"/>
    <n v="25.14"/>
    <n v="6.02"/>
    <s v="Yes"/>
    <s v="No"/>
    <x v="1"/>
    <n v="1"/>
    <x v="0"/>
    <x v="1"/>
    <x v="1"/>
    <s v="28-Jul-1994"/>
    <d v="1990-07-03T05:31:12"/>
    <x v="0"/>
    <s v="tier - 2"/>
    <x v="0"/>
    <d v="1900-01-27T00:00:00"/>
  </r>
  <r>
    <s v="Id269"/>
    <s v="  Adam"/>
    <n v="20.18"/>
    <n v="11.19"/>
    <s v="No"/>
    <s v="No"/>
    <x v="0"/>
    <n v="0"/>
    <x v="0"/>
    <x v="2"/>
    <x v="0"/>
    <s v="10-Jul-1967"/>
    <d v="1990-06-01T07:40:48"/>
    <x v="1"/>
    <s v="tier - 3"/>
    <x v="0"/>
    <d v="1900-02-23T00:00:00"/>
  </r>
  <r>
    <s v="Id270"/>
    <s v="  Yutaka"/>
    <n v="44.36"/>
    <n v="5.1100000000000003"/>
    <s v="No"/>
    <s v="No"/>
    <x v="0"/>
    <n v="0"/>
    <x v="0"/>
    <x v="0"/>
    <x v="2"/>
    <s v="8-Jul-1995"/>
    <d v="1990-05-24T11:02:24"/>
    <x v="0"/>
    <s v="tier - 1"/>
    <x v="0"/>
    <d v="1900-01-26T00:00:00"/>
  </r>
  <r>
    <s v="Id271"/>
    <s v="  Tyler M"/>
    <n v="23.82"/>
    <n v="10.85"/>
    <s v="Yes"/>
    <s v="No"/>
    <x v="0"/>
    <n v="0"/>
    <x v="0"/>
    <x v="2"/>
    <x v="0"/>
    <s v="24-Aug-1971"/>
    <d v="1990-03-15T15:07:12"/>
    <x v="1"/>
    <s v="tier - 1"/>
    <x v="0"/>
    <d v="1900-02-19T00:00:00"/>
  </r>
  <r>
    <s v="Id272"/>
    <s v="  Stephen"/>
    <n v="45"/>
    <n v="5.24"/>
    <s v="Yes"/>
    <s v="No"/>
    <x v="0"/>
    <n v="1"/>
    <x v="0"/>
    <x v="0"/>
    <x v="2"/>
    <s v="17-Nov-1981"/>
    <d v="1990-02-02T16:33:36"/>
    <x v="1"/>
    <s v="tier - 3"/>
    <x v="0"/>
    <d v="1900-02-09T00:00:00"/>
  </r>
  <r>
    <s v="Id273"/>
    <s v="  Andrew B"/>
    <n v="26.62"/>
    <n v="10.08"/>
    <s v="No"/>
    <s v="No"/>
    <x v="0"/>
    <n v="0"/>
    <x v="0"/>
    <x v="1"/>
    <x v="0"/>
    <s v="4-Dec-1995"/>
    <d v="1989-11-15T12:14:24"/>
    <x v="0"/>
    <s v="tier - 2"/>
    <x v="0"/>
    <d v="1900-01-26T00:00:00"/>
  </r>
  <r>
    <s v="Id274"/>
    <s v="  James"/>
    <n v="32.67"/>
    <n v="10.97"/>
    <s v="Yes"/>
    <s v="No"/>
    <x v="0"/>
    <n v="0"/>
    <x v="0"/>
    <x v="0"/>
    <x v="0"/>
    <s v="12-Dec-1980"/>
    <d v="1989-10-06T11:02:24"/>
    <x v="0"/>
    <s v="tier - 3"/>
    <x v="4"/>
    <d v="1900-02-10T00:00:00"/>
  </r>
  <r>
    <s v="Id275"/>
    <s v="  Shawn P"/>
    <n v="44.44"/>
    <n v="4.9000000000000004"/>
    <s v="Yes"/>
    <s v="No"/>
    <x v="0"/>
    <n v="1"/>
    <x v="0"/>
    <x v="0"/>
    <x v="2"/>
    <s v="7-Nov-1972"/>
    <d v="1989-09-14T07:55:12"/>
    <x v="1"/>
    <s v="tier - 2"/>
    <x v="4"/>
    <d v="1900-02-18T00:00:00"/>
  </r>
  <r>
    <s v="Id276"/>
    <s v="  Matt"/>
    <n v="28.31"/>
    <n v="5.33"/>
    <s v="No"/>
    <s v="No"/>
    <x v="0"/>
    <n v="0"/>
    <x v="0"/>
    <x v="1"/>
    <x v="2"/>
    <s v="6-Dec-1974"/>
    <d v="1989-09-09T11:31:12"/>
    <x v="0"/>
    <s v="tier - 1"/>
    <x v="0"/>
    <d v="1900-02-16T00:00:00"/>
  </r>
  <r>
    <s v="Id277"/>
    <s v="  Nathaniel"/>
    <n v="25.05"/>
    <n v="4.6100000000000003"/>
    <s v="No"/>
    <s v="No"/>
    <x v="0"/>
    <n v="2"/>
    <x v="0"/>
    <x v="1"/>
    <x v="2"/>
    <s v="9-Jul-1990"/>
    <d v="1989-08-14T04:33:36"/>
    <x v="1"/>
    <s v="tier - 1"/>
    <x v="4"/>
    <d v="1900-01-31T00:00:00"/>
  </r>
  <r>
    <s v="Id278"/>
    <s v="  Kevin D"/>
    <n v="28.34"/>
    <n v="8.18"/>
    <s v="No"/>
    <s v="No"/>
    <x v="0"/>
    <n v="0"/>
    <x v="0"/>
    <x v="1"/>
    <x v="0"/>
    <s v="30-Sep-1990"/>
    <d v="1989-07-27T04:48:00"/>
    <x v="0"/>
    <s v="tier - 2"/>
    <x v="0"/>
    <d v="1900-01-31T00:00:00"/>
  </r>
  <r>
    <s v="Id279"/>
    <s v="  Joan"/>
    <n v="17.765000000000001"/>
    <n v="5.62"/>
    <s v="No"/>
    <s v="No"/>
    <x v="0"/>
    <n v="0"/>
    <x v="0"/>
    <x v="3"/>
    <x v="2"/>
    <s v="1-Nov-1968"/>
    <d v="1989-06-27T01:55:12"/>
    <x v="1"/>
    <s v="tier - 3"/>
    <x v="0"/>
    <d v="1900-02-22T00:00:00"/>
  </r>
  <r>
    <s v="Id280"/>
    <s v="  Christopher A"/>
    <n v="36.119999999999997"/>
    <n v="5.82"/>
    <s v="No"/>
    <s v="No"/>
    <x v="0"/>
    <n v="0"/>
    <x v="0"/>
    <x v="0"/>
    <x v="1"/>
    <s v="13-Jul-1990"/>
    <d v="1989-06-13T02:38:24"/>
    <x v="0"/>
    <s v="tier - 1"/>
    <x v="0"/>
    <d v="1900-01-31T00:00:00"/>
  </r>
  <r>
    <s v="Id281"/>
    <s v="  Kacy L"/>
    <n v="23.19"/>
    <n v="7.66"/>
    <s v="No"/>
    <s v="No"/>
    <x v="0"/>
    <n v="0"/>
    <x v="0"/>
    <x v="2"/>
    <x v="0"/>
    <s v="8-Oct-2003"/>
    <d v="1989-02-09T08:09:36"/>
    <x v="0"/>
    <s v="tier - 2"/>
    <x v="1"/>
    <d v="1900-01-18T00:00:00"/>
  </r>
  <r>
    <s v="Id282"/>
    <s v="  Benjamin H"/>
    <n v="35.99"/>
    <n v="4.2300000000000004"/>
    <s v="No"/>
    <s v="No"/>
    <x v="0"/>
    <n v="0"/>
    <x v="0"/>
    <x v="0"/>
    <x v="2"/>
    <s v="19-Sep-1976"/>
    <d v="1988-12-08T11:02:24"/>
    <x v="1"/>
    <s v="tier - 1"/>
    <x v="0"/>
    <d v="1900-02-14T00:00:00"/>
  </r>
  <r>
    <s v="Id283"/>
    <s v="  Xaviour J"/>
    <n v="30.25"/>
    <n v="5.58"/>
    <s v="No"/>
    <s v="No"/>
    <x v="1"/>
    <n v="1"/>
    <x v="0"/>
    <x v="0"/>
    <x v="2"/>
    <s v="27-Sep-1981"/>
    <d v="1988-11-15T08:24:00"/>
    <x v="1"/>
    <s v="tier - 2"/>
    <x v="0"/>
    <d v="1900-02-09T00:00:00"/>
  </r>
  <r>
    <s v="Id284"/>
    <s v="  Michael T"/>
    <n v="26.24"/>
    <n v="6.26"/>
    <s v="Yes"/>
    <s v="No"/>
    <x v="0"/>
    <n v="0"/>
    <x v="0"/>
    <x v="1"/>
    <x v="1"/>
    <s v="9-Aug-1976"/>
    <d v="1988-10-14T05:16:48"/>
    <x v="1"/>
    <s v="tier - 3"/>
    <x v="0"/>
    <d v="1900-02-14T00:00:00"/>
  </r>
  <r>
    <s v="Id285"/>
    <s v="  Bradley"/>
    <n v="31.36"/>
    <n v="10.6"/>
    <s v="Yes"/>
    <s v="No"/>
    <x v="0"/>
    <n v="0"/>
    <x v="0"/>
    <x v="0"/>
    <x v="0"/>
    <s v="19-Oct-1972"/>
    <d v="1988-10-12T15:07:12"/>
    <x v="1"/>
    <s v="tier - 2"/>
    <x v="0"/>
    <d v="1900-02-18T00:00:00"/>
  </r>
  <r>
    <s v="Id286"/>
    <s v="  Andrea"/>
    <n v="25.69"/>
    <n v="4.78"/>
    <s v="Yes"/>
    <s v="No"/>
    <x v="0"/>
    <n v="0"/>
    <x v="0"/>
    <x v="1"/>
    <x v="2"/>
    <s v="2-Dec-1986"/>
    <d v="1988-05-25T11:45:36"/>
    <x v="1"/>
    <s v="tier - 2"/>
    <x v="0"/>
    <d v="1900-02-04T00:00:00"/>
  </r>
  <r>
    <s v="Id287"/>
    <s v="  Nancy M"/>
    <n v="25.46"/>
    <n v="6.03"/>
    <s v="No"/>
    <s v="No"/>
    <x v="0"/>
    <n v="2"/>
    <x v="0"/>
    <x v="1"/>
    <x v="1"/>
    <s v="17-Dec-1975"/>
    <d v="1988-04-26T23:02:24"/>
    <x v="1"/>
    <s v="tier - 3"/>
    <x v="4"/>
    <d v="1900-02-15T00:00:00"/>
  </r>
  <r>
    <s v="Id288"/>
    <s v="  Matt"/>
    <n v="31.83"/>
    <n v="11.55"/>
    <s v="Yes"/>
    <s v="No"/>
    <x v="0"/>
    <n v="1"/>
    <x v="0"/>
    <x v="0"/>
    <x v="0"/>
    <s v="8-Sep-1994"/>
    <d v="1988-03-20T19:26:24"/>
    <x v="1"/>
    <s v="tier - 1"/>
    <x v="0"/>
    <d v="1900-01-27T00:00:00"/>
  </r>
  <r>
    <s v="Id289"/>
    <s v="  Lee"/>
    <n v="24.43"/>
    <n v="7.59"/>
    <s v="Yes"/>
    <s v="No"/>
    <x v="0"/>
    <n v="1"/>
    <x v="0"/>
    <x v="2"/>
    <x v="0"/>
    <s v="11-Sep-1969"/>
    <d v="1988-02-19T18:14:24"/>
    <x v="0"/>
    <s v="tier - 2"/>
    <x v="0"/>
    <d v="1900-02-21T00:00:00"/>
  </r>
  <r>
    <s v="Id290"/>
    <s v="  Chris"/>
    <n v="41.9"/>
    <n v="4.26"/>
    <s v="No"/>
    <s v="No"/>
    <x v="0"/>
    <n v="0"/>
    <x v="0"/>
    <x v="0"/>
    <x v="2"/>
    <s v="10-Nov-1978"/>
    <d v="1987-11-27T15:50:24"/>
    <x v="0"/>
    <s v="tier - 3"/>
    <x v="6"/>
    <d v="1900-02-12T00:00:00"/>
  </r>
  <r>
    <s v="Id291"/>
    <s v="  Erik T"/>
    <n v="22.88"/>
    <n v="5.9"/>
    <s v="Yes"/>
    <s v="No"/>
    <x v="1"/>
    <n v="1"/>
    <x v="0"/>
    <x v="2"/>
    <x v="1"/>
    <s v="13-Sep-1993"/>
    <d v="1987-11-05T05:02:24"/>
    <x v="0"/>
    <s v="tier - 3"/>
    <x v="0"/>
    <d v="1900-01-28T00:00:00"/>
  </r>
  <r>
    <s v="Id292"/>
    <s v="  Rod W"/>
    <n v="29.734999999999999"/>
    <n v="7.79"/>
    <s v="No"/>
    <s v="No"/>
    <x v="0"/>
    <n v="0"/>
    <x v="1"/>
    <x v="1"/>
    <x v="0"/>
    <s v="21-Sep-1972"/>
    <d v="1987-07-22T21:21:36"/>
    <x v="1"/>
    <s v="tier - 1"/>
    <x v="0"/>
    <d v="1900-02-18T00:00:00"/>
  </r>
  <r>
    <s v="Id293"/>
    <s v="  Joey"/>
    <n v="40.74"/>
    <n v="5.28"/>
    <s v="No"/>
    <s v="No"/>
    <x v="1"/>
    <n v="1"/>
    <x v="0"/>
    <x v="0"/>
    <x v="2"/>
    <s v="25-Sep-1975"/>
    <d v="1987-04-30T02:24:00"/>
    <x v="1"/>
    <s v="tier - 3"/>
    <x v="0"/>
    <d v="1900-02-15T00:00:00"/>
  </r>
  <r>
    <s v="Id294"/>
    <s v="  Hillary L"/>
    <n v="24.14"/>
    <n v="5.87"/>
    <s v="No"/>
    <s v="No"/>
    <x v="0"/>
    <n v="2"/>
    <x v="0"/>
    <x v="2"/>
    <x v="1"/>
    <s v="10-Sep-1984"/>
    <d v="1986-11-27T22:04:48"/>
    <x v="1"/>
    <s v="tier - 1"/>
    <x v="0"/>
    <d v="1900-02-06T00:00:00"/>
  </r>
  <r>
    <s v="Id295"/>
    <s v="  Eric J"/>
    <n v="25.15"/>
    <n v="9.08"/>
    <s v="Yes"/>
    <s v="No"/>
    <x v="0"/>
    <n v="1"/>
    <x v="0"/>
    <x v="1"/>
    <x v="0"/>
    <s v="14-Oct-1977"/>
    <d v="1986-11-20T16:48:00"/>
    <x v="1"/>
    <s v="tier - 2"/>
    <x v="4"/>
    <d v="1900-02-13T00:00:00"/>
  </r>
  <r>
    <s v="Id296"/>
    <s v="  Nicolas"/>
    <n v="28.71"/>
    <n v="5.2"/>
    <s v="No"/>
    <s v="No"/>
    <x v="0"/>
    <n v="1"/>
    <x v="0"/>
    <x v="1"/>
    <x v="2"/>
    <s v="13-Dec-1960"/>
    <d v="1986-07-27T00:00:00"/>
    <x v="1"/>
    <s v="tier - 1"/>
    <x v="3"/>
    <d v="1900-03-02T00:00:00"/>
  </r>
  <r>
    <s v="Id297"/>
    <s v="  Marcel"/>
    <n v="23"/>
    <n v="5.48"/>
    <s v="No"/>
    <s v="No"/>
    <x v="0"/>
    <n v="0"/>
    <x v="0"/>
    <x v="2"/>
    <x v="2"/>
    <s v="29-Oct-1975"/>
    <d v="1986-06-28T19:40:48"/>
    <x v="1"/>
    <s v="tier - 1"/>
    <x v="0"/>
    <d v="1900-02-15T00:00:00"/>
  </r>
  <r>
    <s v="Id298"/>
    <s v="  Ashley N"/>
    <n v="36.86"/>
    <n v="11.95"/>
    <s v="No"/>
    <s v="No"/>
    <x v="0"/>
    <n v="0"/>
    <x v="1"/>
    <x v="0"/>
    <x v="0"/>
    <s v="8-Oct-1974"/>
    <d v="1985-11-17T19:26:24"/>
    <x v="1"/>
    <s v="tier - 3"/>
    <x v="0"/>
    <d v="1900-02-16T00:00:00"/>
  </r>
  <r>
    <s v="Id299"/>
    <s v="  Evan D"/>
    <n v="24.25"/>
    <n v="8.6999999999999993"/>
    <s v="Yes"/>
    <s v="No"/>
    <x v="0"/>
    <n v="1"/>
    <x v="0"/>
    <x v="2"/>
    <x v="0"/>
    <s v="27-Sep-1995"/>
    <d v="1985-10-08T06:28:48"/>
    <x v="1"/>
    <s v="tier - 2"/>
    <x v="0"/>
    <d v="1900-01-26T00:00:00"/>
  </r>
  <r>
    <s v="Id300"/>
    <s v="  Krisana"/>
    <n v="23.85"/>
    <n v="7.84"/>
    <s v="No"/>
    <s v="No"/>
    <x v="0"/>
    <n v="0"/>
    <x v="0"/>
    <x v="2"/>
    <x v="0"/>
    <s v="9-Jul-1968"/>
    <d v="1985-10-02T12:43:12"/>
    <x v="1"/>
    <s v="tier - 1"/>
    <x v="0"/>
    <d v="1900-02-22T00:00:00"/>
  </r>
  <r>
    <s v="Id301"/>
    <s v="  Kyle"/>
    <n v="40.020000000000003"/>
    <n v="5.19"/>
    <s v="Yes"/>
    <s v="No"/>
    <x v="0"/>
    <n v="1"/>
    <x v="0"/>
    <x v="0"/>
    <x v="2"/>
    <s v="22-Jul-2000"/>
    <d v="1985-07-06T13:26:24"/>
    <x v="0"/>
    <s v="tier - 1"/>
    <x v="0"/>
    <d v="1900-01-21T00:00:00"/>
  </r>
  <r>
    <s v="Id302"/>
    <s v="  Kate"/>
    <n v="19.170000000000002"/>
    <n v="8.41"/>
    <s v="No"/>
    <s v="No"/>
    <x v="0"/>
    <n v="0"/>
    <x v="0"/>
    <x v="2"/>
    <x v="0"/>
    <s v="9-Nov-2004"/>
    <d v="1985-05-29T14:38:24"/>
    <x v="1"/>
    <s v="tier - 1"/>
    <x v="0"/>
    <d v="1900-01-17T00:00:00"/>
  </r>
  <r>
    <s v="Id303"/>
    <s v="  Martin A"/>
    <n v="43.53"/>
    <n v="5.86"/>
    <s v="Yes"/>
    <s v="Yes"/>
    <x v="0"/>
    <n v="2"/>
    <x v="0"/>
    <x v="0"/>
    <x v="1"/>
    <s v="9-Sep-1961"/>
    <d v="1984-09-17T04:33:36"/>
    <x v="1"/>
    <s v="tier - 2"/>
    <x v="1"/>
    <d v="1900-03-01T00:00:00"/>
  </r>
  <r>
    <s v="Id304"/>
    <s v="  Stacey"/>
    <n v="46.06"/>
    <n v="4.18"/>
    <s v="No"/>
    <s v="Yes"/>
    <x v="0"/>
    <n v="1"/>
    <x v="0"/>
    <x v="0"/>
    <x v="2"/>
    <s v="5-Sep-1988"/>
    <d v="1984-03-22T00:14:24"/>
    <x v="1"/>
    <s v="tier - 1"/>
    <x v="0"/>
    <d v="1900-02-02T00:00:00"/>
  </r>
  <r>
    <s v="Id305"/>
    <s v="  Christine"/>
    <n v="29.92"/>
    <n v="11.99"/>
    <s v="Yes"/>
    <s v="No"/>
    <x v="0"/>
    <n v="2"/>
    <x v="0"/>
    <x v="0"/>
    <x v="0"/>
    <s v="21-Dec-1983"/>
    <d v="1984-02-12T10:33:36"/>
    <x v="1"/>
    <s v="tier - 3"/>
    <x v="0"/>
    <d v="1900-02-07T00:00:00"/>
  </r>
  <r>
    <s v="Id306"/>
    <s v="  Sarah C"/>
    <n v="28.46"/>
    <n v="4.8499999999999996"/>
    <s v="Yes"/>
    <s v="No"/>
    <x v="0"/>
    <n v="1"/>
    <x v="0"/>
    <x v="1"/>
    <x v="2"/>
    <s v="21-Sep-1999"/>
    <d v="1984-01-16T17:02:24"/>
    <x v="0"/>
    <s v="tier - 2"/>
    <x v="0"/>
    <d v="1900-01-22T00:00:00"/>
  </r>
  <r>
    <s v="Id307"/>
    <s v="  Megan"/>
    <n v="24.56"/>
    <n v="6.18"/>
    <s v="Yes"/>
    <s v="No"/>
    <x v="1"/>
    <n v="1"/>
    <x v="0"/>
    <x v="2"/>
    <x v="1"/>
    <s v="11-Nov-1970"/>
    <d v="1983-11-05T15:36:00"/>
    <x v="1"/>
    <s v="tier - 3"/>
    <x v="0"/>
    <d v="1900-02-20T00:00:00"/>
  </r>
  <r>
    <s v="Id308"/>
    <s v="  Jason W"/>
    <n v="41.19"/>
    <n v="6.37"/>
    <s v="No"/>
    <s v="No"/>
    <x v="0"/>
    <n v="0"/>
    <x v="0"/>
    <x v="0"/>
    <x v="1"/>
    <s v="10-Aug-1986"/>
    <d v="1983-08-02T12:00:00"/>
    <x v="1"/>
    <s v="tier - 1"/>
    <x v="0"/>
    <d v="1900-02-04T00:00:00"/>
  </r>
  <r>
    <s v="Id309"/>
    <s v="  Michele"/>
    <n v="18.63"/>
    <n v="9.81"/>
    <s v="Yes"/>
    <s v="No"/>
    <x v="0"/>
    <n v="2"/>
    <x v="0"/>
    <x v="2"/>
    <x v="0"/>
    <s v="3-Sep-1983"/>
    <d v="1983-05-21T08:52:48"/>
    <x v="1"/>
    <s v="tier - 1"/>
    <x v="4"/>
    <d v="1900-02-07T00:00:00"/>
  </r>
  <r>
    <s v="Id310"/>
    <s v="  Nikki"/>
    <n v="26.26"/>
    <n v="11.8"/>
    <s v="Yes"/>
    <s v="No"/>
    <x v="0"/>
    <n v="1"/>
    <x v="0"/>
    <x v="1"/>
    <x v="0"/>
    <s v="28-Oct-1998"/>
    <d v="1983-04-16T00:43:12"/>
    <x v="1"/>
    <s v="tier - 3"/>
    <x v="0"/>
    <d v="1900-01-23T00:00:00"/>
  </r>
  <r>
    <s v="Id311"/>
    <s v="  Philip J"/>
    <n v="22.37"/>
    <n v="5.86"/>
    <s v="Yes"/>
    <s v="No"/>
    <x v="1"/>
    <n v="1"/>
    <x v="0"/>
    <x v="2"/>
    <x v="1"/>
    <s v="3-Sep-1976"/>
    <d v="1983-04-03T12:43:12"/>
    <x v="1"/>
    <s v="tier - 3"/>
    <x v="4"/>
    <d v="1900-02-14T00:00:00"/>
  </r>
  <r>
    <s v="Id312"/>
    <s v="  Bryan L"/>
    <n v="39.619999999999997"/>
    <n v="4.28"/>
    <s v="No"/>
    <s v="No"/>
    <x v="0"/>
    <n v="1"/>
    <x v="0"/>
    <x v="0"/>
    <x v="2"/>
    <s v="30-Jul-1969"/>
    <d v="1983-02-19T22:19:12"/>
    <x v="1"/>
    <s v="tier - 2"/>
    <x v="0"/>
    <d v="1900-02-21T00:00:00"/>
  </r>
  <r>
    <s v="Id313"/>
    <s v="  Timothy F"/>
    <n v="18.329999999999998"/>
    <n v="4.16"/>
    <s v="Yes"/>
    <s v="No"/>
    <x v="0"/>
    <n v="0"/>
    <x v="0"/>
    <x v="3"/>
    <x v="2"/>
    <s v="1-Jun-2004"/>
    <d v="1983-01-12T06:28:48"/>
    <x v="1"/>
    <s v="tier - 2"/>
    <x v="0"/>
    <d v="1900-01-18T00:00:00"/>
  </r>
  <r>
    <s v="Id314"/>
    <s v="  Angielyn M"/>
    <n v="17.11"/>
    <n v="4.9800000000000004"/>
    <s v="Yes"/>
    <s v="No"/>
    <x v="1"/>
    <n v="1"/>
    <x v="0"/>
    <x v="3"/>
    <x v="2"/>
    <s v="24-Jul-1972"/>
    <d v="1982-11-29T15:21:36"/>
    <x v="0"/>
    <s v="tier - 1"/>
    <x v="4"/>
    <d v="1900-02-18T00:00:00"/>
  </r>
  <r>
    <s v="Id315"/>
    <s v="  Jeanie M"/>
    <n v="43.5"/>
    <n v="6.38"/>
    <s v="No"/>
    <s v="Yes"/>
    <x v="0"/>
    <n v="1"/>
    <x v="0"/>
    <x v="0"/>
    <x v="1"/>
    <s v="15-Sep-1962"/>
    <d v="1982-11-05T00:00:00"/>
    <x v="0"/>
    <s v="tier - 1"/>
    <x v="7"/>
    <d v="1900-02-28T00:00:00"/>
  </r>
  <r>
    <s v="Id316"/>
    <s v="  Greg"/>
    <n v="25.364999999999998"/>
    <n v="5.19"/>
    <s v="No"/>
    <s v="No"/>
    <x v="0"/>
    <n v="2"/>
    <x v="1"/>
    <x v="1"/>
    <x v="2"/>
    <s v="13-Sep-1963"/>
    <d v="1982-08-21T22:33:36"/>
    <x v="0"/>
    <s v="tier - 1"/>
    <x v="7"/>
    <d v="1900-02-27T00:00:00"/>
  </r>
  <r>
    <s v="Id317"/>
    <s v="  John"/>
    <n v="28.594999999999999"/>
    <n v="10.210000000000001"/>
    <s v="No"/>
    <s v="No"/>
    <x v="0"/>
    <n v="0"/>
    <x v="1"/>
    <x v="1"/>
    <x v="0"/>
    <s v="11-Aug-1958"/>
    <d v="1982-08-03T14:52:48"/>
    <x v="0"/>
    <s v="tier - 3"/>
    <x v="4"/>
    <d v="1900-03-04T00:00:00"/>
  </r>
  <r>
    <s v="Id318"/>
    <s v="  Aliaksandr"/>
    <n v="29.83"/>
    <n v="9.6999999999999993"/>
    <s v="Yes"/>
    <s v="No"/>
    <x v="1"/>
    <n v="1"/>
    <x v="0"/>
    <x v="1"/>
    <x v="0"/>
    <s v="25-Dec-1971"/>
    <d v="1982-07-02T18:00:00"/>
    <x v="1"/>
    <s v="tier - 3"/>
    <x v="0"/>
    <d v="1900-02-19T00:00:00"/>
  </r>
  <r>
    <s v="Id319"/>
    <s v="  Jason M"/>
    <n v="24.7"/>
    <n v="10.25"/>
    <s v="No"/>
    <s v="No"/>
    <x v="0"/>
    <n v="3"/>
    <x v="1"/>
    <x v="2"/>
    <x v="0"/>
    <s v="2-Sep-1979"/>
    <d v="1982-05-24T23:16:48"/>
    <x v="1"/>
    <s v="tier - 3"/>
    <x v="0"/>
    <d v="1900-02-11T00:00:00"/>
  </r>
  <r>
    <s v="Id320"/>
    <s v="  Sheera K"/>
    <n v="17.940000000000001"/>
    <n v="9.77"/>
    <s v="No"/>
    <s v="No"/>
    <x v="0"/>
    <n v="0"/>
    <x v="0"/>
    <x v="3"/>
    <x v="0"/>
    <s v="16-Jun-1967"/>
    <d v="1982-04-22T13:55:12"/>
    <x v="0"/>
    <s v="tier - 1"/>
    <x v="4"/>
    <d v="1900-02-23T00:00:00"/>
  </r>
  <r>
    <s v="Id321"/>
    <s v="  Janice"/>
    <n v="21.08"/>
    <n v="4.83"/>
    <s v="No"/>
    <s v="No"/>
    <x v="1"/>
    <n v="1"/>
    <x v="0"/>
    <x v="2"/>
    <x v="2"/>
    <s v="4-Aug-1981"/>
    <d v="1982-03-16T20:52:48"/>
    <x v="1"/>
    <s v="tier - 3"/>
    <x v="4"/>
    <d v="1900-02-09T00:00:00"/>
  </r>
  <r>
    <s v="Id322"/>
    <s v="  Timothy G"/>
    <n v="37.715000000000003"/>
    <n v="10.86"/>
    <s v="Yes"/>
    <s v="No"/>
    <x v="0"/>
    <n v="0"/>
    <x v="1"/>
    <x v="0"/>
    <x v="0"/>
    <s v="5-Oct-1991"/>
    <d v="1982-01-18T16:04:48"/>
    <x v="0"/>
    <s v="tier - 1"/>
    <x v="0"/>
    <d v="1900-01-30T00:00:00"/>
  </r>
  <r>
    <s v="Id323"/>
    <s v="  Alan R"/>
    <n v="22.39"/>
    <n v="9.5299999999999994"/>
    <s v="Yes"/>
    <s v="No"/>
    <x v="0"/>
    <n v="0"/>
    <x v="0"/>
    <x v="2"/>
    <x v="0"/>
    <s v="12-Jun-1976"/>
    <d v="1981-12-13T18:00:00"/>
    <x v="0"/>
    <s v="tier - 1"/>
    <x v="0"/>
    <d v="1900-02-14T00:00:00"/>
  </r>
  <r>
    <s v="Id324"/>
    <s v="  Michael"/>
    <n v="28.78"/>
    <n v="5.68"/>
    <s v="No"/>
    <s v="No"/>
    <x v="0"/>
    <n v="0"/>
    <x v="0"/>
    <x v="1"/>
    <x v="2"/>
    <s v="30-Dec-1988"/>
    <d v="1981-12-09T13:26:24"/>
    <x v="0"/>
    <s v="tier - 1"/>
    <x v="0"/>
    <d v="1900-02-02T00:00:00"/>
  </r>
  <r>
    <s v="Id325"/>
    <s v="  Marie-France"/>
    <n v="18.329999999999998"/>
    <n v="5.57"/>
    <s v="Yes"/>
    <s v="No"/>
    <x v="0"/>
    <n v="0"/>
    <x v="0"/>
    <x v="3"/>
    <x v="2"/>
    <s v="19-Aug-1975"/>
    <d v="1981-11-09T06:00:00"/>
    <x v="0"/>
    <s v="tier - 3"/>
    <x v="0"/>
    <d v="1900-02-15T00:00:00"/>
  </r>
  <r>
    <s v="Id326"/>
    <s v="  Erik F"/>
    <n v="26.39"/>
    <n v="4.58"/>
    <s v="Yes"/>
    <s v="No"/>
    <x v="0"/>
    <n v="1"/>
    <x v="0"/>
    <x v="1"/>
    <x v="2"/>
    <s v="30-Dec-1989"/>
    <d v="1981-09-23T11:31:12"/>
    <x v="0"/>
    <s v="tier - 3"/>
    <x v="0"/>
    <d v="1900-02-01T00:00:00"/>
  </r>
  <r>
    <s v="Id327"/>
    <s v="  Andrew"/>
    <n v="19.260000000000002"/>
    <n v="8.9600000000000009"/>
    <s v="Yes"/>
    <s v="No"/>
    <x v="0"/>
    <n v="1"/>
    <x v="0"/>
    <x v="2"/>
    <x v="0"/>
    <s v="29-Oct-1982"/>
    <d v="1981-08-20T18:14:24"/>
    <x v="0"/>
    <s v="tier - 1"/>
    <x v="4"/>
    <d v="1900-02-08T00:00:00"/>
  </r>
  <r>
    <s v="Id328"/>
    <s v="  Anthony"/>
    <n v="26.92"/>
    <n v="6.09"/>
    <s v="No"/>
    <s v="No"/>
    <x v="0"/>
    <n v="0"/>
    <x v="0"/>
    <x v="1"/>
    <x v="1"/>
    <s v="13-Aug-1981"/>
    <d v="1981-08-18T15:21:36"/>
    <x v="0"/>
    <s v="tier - 2"/>
    <x v="0"/>
    <d v="1900-02-09T00:00:00"/>
  </r>
  <r>
    <s v="Id329"/>
    <s v="  Chris"/>
    <n v="19.73"/>
    <n v="4.3600000000000003"/>
    <s v="No"/>
    <s v="No"/>
    <x v="0"/>
    <n v="0"/>
    <x v="0"/>
    <x v="2"/>
    <x v="2"/>
    <s v="20-Jun-1998"/>
    <d v="1981-06-23T14:24:00"/>
    <x v="0"/>
    <s v="tier - 2"/>
    <x v="0"/>
    <d v="1900-01-23T00:00:00"/>
  </r>
  <r>
    <s v="Id330"/>
    <s v="  Yu"/>
    <n v="23.56"/>
    <n v="11.74"/>
    <s v="Yes"/>
    <s v="No"/>
    <x v="0"/>
    <n v="0"/>
    <x v="0"/>
    <x v="2"/>
    <x v="0"/>
    <s v="23-Aug-1973"/>
    <d v="1981-06-20T16:33:36"/>
    <x v="0"/>
    <s v="tier - 3"/>
    <x v="0"/>
    <d v="1900-02-17T00:00:00"/>
  </r>
  <r>
    <s v="Id331"/>
    <s v="  Caleb N"/>
    <n v="37.67"/>
    <n v="5.89"/>
    <s v="No"/>
    <s v="No"/>
    <x v="0"/>
    <n v="1"/>
    <x v="0"/>
    <x v="0"/>
    <x v="1"/>
    <s v="27-Jul-1993"/>
    <d v="1981-02-05T16:33:36"/>
    <x v="0"/>
    <s v="tier - 1"/>
    <x v="0"/>
    <d v="1900-01-28T00:00:00"/>
  </r>
  <r>
    <s v="Id332"/>
    <s v="  Jason M"/>
    <n v="18.73"/>
    <n v="10.64"/>
    <s v="No"/>
    <s v="No"/>
    <x v="0"/>
    <n v="2"/>
    <x v="0"/>
    <x v="2"/>
    <x v="0"/>
    <s v="3-Nov-1975"/>
    <d v="1980-12-28T19:12:00"/>
    <x v="0"/>
    <s v="tier - 1"/>
    <x v="0"/>
    <d v="1900-02-15T00:00:00"/>
  </r>
  <r>
    <s v="Id333"/>
    <s v="  Angela R"/>
    <n v="33.090000000000003"/>
    <n v="6.06"/>
    <s v="No"/>
    <s v="No"/>
    <x v="1"/>
    <n v="1"/>
    <x v="0"/>
    <x v="0"/>
    <x v="1"/>
    <s v="20-Oct-1959"/>
    <d v="1980-10-29T04:04:48"/>
    <x v="0"/>
    <s v="tier - 2"/>
    <x v="3"/>
    <d v="1900-03-03T00:00:00"/>
  </r>
  <r>
    <s v="Id334"/>
    <s v="  Keith J"/>
    <n v="18.329999999999998"/>
    <n v="7.46"/>
    <s v="Yes"/>
    <s v="No"/>
    <x v="0"/>
    <n v="1"/>
    <x v="0"/>
    <x v="3"/>
    <x v="0"/>
    <s v="16-Jul-1987"/>
    <d v="1980-08-10T14:09:36"/>
    <x v="0"/>
    <s v="tier - 1"/>
    <x v="0"/>
    <d v="1900-02-03T00:00:00"/>
  </r>
  <r>
    <s v="Id335"/>
    <s v="  Emma"/>
    <n v="27.74"/>
    <n v="4.68"/>
    <s v="Yes"/>
    <s v="No"/>
    <x v="0"/>
    <n v="2"/>
    <x v="0"/>
    <x v="1"/>
    <x v="2"/>
    <s v="7-Nov-1985"/>
    <d v="1980-05-11T13:26:24"/>
    <x v="0"/>
    <s v="tier - 1"/>
    <x v="0"/>
    <d v="1900-02-05T00:00:00"/>
  </r>
  <r>
    <s v="Id336"/>
    <s v="  Nathan A"/>
    <n v="24.2"/>
    <n v="6.15"/>
    <s v="No"/>
    <s v="No"/>
    <x v="0"/>
    <n v="1"/>
    <x v="0"/>
    <x v="2"/>
    <x v="1"/>
    <s v="5-Jun-1958"/>
    <d v="1980-04-19T23:31:12"/>
    <x v="0"/>
    <s v="tier - 2"/>
    <x v="4"/>
    <d v="1900-03-05T00:00:00"/>
  </r>
  <r>
    <s v="Id337"/>
    <s v="  Kathryn"/>
    <n v="22.03"/>
    <n v="4.28"/>
    <s v="Yes"/>
    <s v="No"/>
    <x v="0"/>
    <n v="0"/>
    <x v="0"/>
    <x v="2"/>
    <x v="2"/>
    <s v="21-Jul-1978"/>
    <d v="1980-01-07T14:24:00"/>
    <x v="0"/>
    <s v="tier - 3"/>
    <x v="4"/>
    <d v="1900-02-12T00:00:00"/>
  </r>
  <r>
    <s v="Id338"/>
    <s v="  Elizabeth H"/>
    <n v="26.885000000000002"/>
    <n v="9.86"/>
    <s v="No"/>
    <s v="No"/>
    <x v="0"/>
    <n v="3"/>
    <x v="0"/>
    <x v="1"/>
    <x v="0"/>
    <s v="9-Jul-1969"/>
    <d v="1979-11-27T11:31:12"/>
    <x v="0"/>
    <s v="tier - 3"/>
    <x v="3"/>
    <d v="1900-02-21T00:00:00"/>
  </r>
  <r>
    <s v="Id339"/>
    <s v="  Ben"/>
    <n v="16.36"/>
    <n v="11.19"/>
    <s v="No"/>
    <s v="No"/>
    <x v="0"/>
    <n v="0"/>
    <x v="0"/>
    <x v="3"/>
    <x v="0"/>
    <s v="8-Nov-1976"/>
    <d v="1979-11-01T09:21:36"/>
    <x v="0"/>
    <s v="tier - 2"/>
    <x v="0"/>
    <d v="1900-02-14T00:00:00"/>
  </r>
  <r>
    <s v="Id340"/>
    <s v="  Cheryl A"/>
    <n v="32.299999999999997"/>
    <n v="4.8899999999999997"/>
    <s v="Yes"/>
    <s v="No"/>
    <x v="1"/>
    <n v="1"/>
    <x v="1"/>
    <x v="0"/>
    <x v="2"/>
    <s v="24-Dec-1961"/>
    <d v="1979-10-13T08:38:24"/>
    <x v="0"/>
    <s v="tier - 3"/>
    <x v="4"/>
    <d v="1900-03-01T00:00:00"/>
  </r>
  <r>
    <s v="Id341"/>
    <s v="  Kimberly A"/>
    <n v="16.05"/>
    <n v="4.3499999999999996"/>
    <s v="Yes"/>
    <s v="No"/>
    <x v="0"/>
    <n v="0"/>
    <x v="0"/>
    <x v="3"/>
    <x v="2"/>
    <s v="29-Nov-1978"/>
    <d v="1979-09-16T18:28:48"/>
    <x v="0"/>
    <s v="tier - 1"/>
    <x v="0"/>
    <d v="1900-02-12T00:00:00"/>
  </r>
  <r>
    <s v="Id342"/>
    <s v="  Cynthia"/>
    <n v="29.07"/>
    <n v="8.66"/>
    <s v="Yes"/>
    <s v="No"/>
    <x v="0"/>
    <n v="2"/>
    <x v="0"/>
    <x v="1"/>
    <x v="0"/>
    <s v="14-Jul-1980"/>
    <d v="1979-09-16T05:02:24"/>
    <x v="0"/>
    <s v="tier - 3"/>
    <x v="0"/>
    <d v="1900-02-10T00:00:00"/>
  </r>
  <r>
    <s v="Id343"/>
    <s v="  Jessica"/>
    <n v="17.43"/>
    <n v="8.64"/>
    <s v="No"/>
    <s v="No"/>
    <x v="0"/>
    <n v="0"/>
    <x v="0"/>
    <x v="3"/>
    <x v="0"/>
    <s v="7-Jul-1992"/>
    <d v="1979-06-01T19:40:48"/>
    <x v="0"/>
    <s v="tier - 3"/>
    <x v="0"/>
    <d v="1900-01-29T00:00:00"/>
  </r>
  <r>
    <s v="Id344"/>
    <s v="  Bruce"/>
    <n v="19.329999999999998"/>
    <n v="4.2699999999999996"/>
    <s v="No"/>
    <s v="No"/>
    <x v="0"/>
    <n v="0"/>
    <x v="0"/>
    <x v="2"/>
    <x v="2"/>
    <s v="1-Sep-2003"/>
    <d v="1979-05-23T16:19:12"/>
    <x v="0"/>
    <s v="tier - 3"/>
    <x v="0"/>
    <d v="1900-01-18T00:00:00"/>
  </r>
  <r>
    <s v="Id345"/>
    <s v="  Allison"/>
    <n v="30.52"/>
    <n v="4.21"/>
    <s v="No"/>
    <s v="No"/>
    <x v="0"/>
    <n v="1"/>
    <x v="0"/>
    <x v="0"/>
    <x v="2"/>
    <s v="5-Dec-1959"/>
    <d v="1979-04-05T11:16:48"/>
    <x v="0"/>
    <s v="tier - 1"/>
    <x v="4"/>
    <d v="1900-03-03T00:00:00"/>
  </r>
  <r>
    <s v="Id346"/>
    <s v="  Alex"/>
    <n v="39.21"/>
    <n v="5.04"/>
    <s v="No"/>
    <s v="No"/>
    <x v="1"/>
    <n v="1"/>
    <x v="0"/>
    <x v="0"/>
    <x v="2"/>
    <s v="25-Jul-1962"/>
    <d v="1979-03-09T03:21:36"/>
    <x v="0"/>
    <s v="tier - 1"/>
    <x v="4"/>
    <d v="1900-02-28T00:00:00"/>
  </r>
  <r>
    <s v="Id347"/>
    <s v="  Gabriela"/>
    <n v="26.98"/>
    <n v="5.21"/>
    <s v="Yes"/>
    <s v="No"/>
    <x v="0"/>
    <n v="2"/>
    <x v="0"/>
    <x v="1"/>
    <x v="2"/>
    <s v="3-Aug-1961"/>
    <d v="1979-01-13T15:50:24"/>
    <x v="0"/>
    <s v="tier - 2"/>
    <x v="4"/>
    <d v="1900-03-01T00:00:00"/>
  </r>
  <r>
    <s v="Id348"/>
    <s v="  Sharon"/>
    <n v="25.84"/>
    <n v="8.83"/>
    <s v="No"/>
    <s v="No"/>
    <x v="0"/>
    <n v="0"/>
    <x v="1"/>
    <x v="1"/>
    <x v="0"/>
    <s v="5-Dec-1990"/>
    <d v="1978-08-14T03:21:36"/>
    <x v="0"/>
    <s v="tier - 3"/>
    <x v="0"/>
    <d v="1900-01-31T00:00:00"/>
  </r>
  <r>
    <s v="Id349"/>
    <s v="  Jason A"/>
    <n v="28.31"/>
    <n v="8.4700000000000006"/>
    <s v="Yes"/>
    <s v="No"/>
    <x v="0"/>
    <n v="2"/>
    <x v="0"/>
    <x v="1"/>
    <x v="0"/>
    <s v="27-Sep-1985"/>
    <d v="1978-02-21T20:38:24"/>
    <x v="0"/>
    <s v="tier - 3"/>
    <x v="0"/>
    <d v="1900-02-05T00:00:00"/>
  </r>
  <r>
    <s v="Id350"/>
    <s v="  Chelsey C"/>
    <n v="23.94"/>
    <n v="4.2"/>
    <s v="No"/>
    <s v="No"/>
    <x v="0"/>
    <n v="0"/>
    <x v="0"/>
    <x v="2"/>
    <x v="2"/>
    <s v="11-Dec-1982"/>
    <d v="1977-12-17T17:31:12"/>
    <x v="0"/>
    <s v="tier - 2"/>
    <x v="4"/>
    <d v="1900-02-08T00:00:00"/>
  </r>
  <r>
    <s v="Id351"/>
    <s v="  Devon A"/>
    <n v="20.03"/>
    <n v="6.14"/>
    <s v="Yes"/>
    <s v="No"/>
    <x v="0"/>
    <n v="0"/>
    <x v="0"/>
    <x v="2"/>
    <x v="1"/>
    <s v="16-Sep-1974"/>
    <d v="1977-12-09T22:04:48"/>
    <x v="0"/>
    <s v="tier - 1"/>
    <x v="4"/>
    <d v="1900-02-16T00:00:00"/>
  </r>
  <r>
    <s v="Id352"/>
    <s v="  Joni L"/>
    <n v="41.42"/>
    <n v="6.07"/>
    <s v="No"/>
    <s v="No"/>
    <x v="0"/>
    <n v="0"/>
    <x v="1"/>
    <x v="0"/>
    <x v="1"/>
    <s v="2-Dec-1977"/>
    <d v="1977-08-03T04:33:36"/>
    <x v="0"/>
    <s v="tier - 2"/>
    <x v="4"/>
    <d v="1900-02-13T00:00:00"/>
  </r>
  <r>
    <s v="Id353"/>
    <s v="  Colin"/>
    <n v="36.67"/>
    <n v="10.210000000000001"/>
    <s v="No"/>
    <s v="No"/>
    <x v="0"/>
    <n v="0"/>
    <x v="1"/>
    <x v="0"/>
    <x v="0"/>
    <s v="24-Dec-1990"/>
    <d v="1977-06-26T07:55:12"/>
    <x v="0"/>
    <s v="tier - 2"/>
    <x v="0"/>
    <d v="1900-01-31T00:00:00"/>
  </r>
  <r>
    <s v="Id354"/>
    <s v="  Rachael"/>
    <n v="27.645"/>
    <n v="4.6900000000000004"/>
    <s v="No"/>
    <s v="No"/>
    <x v="0"/>
    <n v="0"/>
    <x v="1"/>
    <x v="1"/>
    <x v="2"/>
    <s v="25-Nov-1963"/>
    <d v="1977-06-11T21:36:00"/>
    <x v="0"/>
    <s v="tier - 1"/>
    <x v="1"/>
    <d v="1900-02-27T00:00:00"/>
  </r>
  <r>
    <s v="Id355"/>
    <s v="  Maricela"/>
    <n v="22.72"/>
    <n v="5.71"/>
    <s v="No"/>
    <s v="No"/>
    <x v="0"/>
    <n v="0"/>
    <x v="0"/>
    <x v="2"/>
    <x v="1"/>
    <s v="6-Sep-1999"/>
    <d v="1977-04-30T08:09:36"/>
    <x v="0"/>
    <s v="tier - 3"/>
    <x v="0"/>
    <d v="1900-01-22T00:00:00"/>
  </r>
  <r>
    <s v="Id356"/>
    <s v="  Marie"/>
    <n v="36.520000000000003"/>
    <n v="9.07"/>
    <s v="Yes"/>
    <s v="No"/>
    <x v="1"/>
    <n v="1"/>
    <x v="1"/>
    <x v="0"/>
    <x v="0"/>
    <s v="22-Nov-1960"/>
    <d v="1976-12-07T07:55:12"/>
    <x v="0"/>
    <s v="tier - 2"/>
    <x v="9"/>
    <d v="1900-03-02T00:00:00"/>
  </r>
  <r>
    <s v="Id357"/>
    <s v="  Frank"/>
    <n v="33.96"/>
    <n v="4.99"/>
    <s v="No"/>
    <s v="No"/>
    <x v="0"/>
    <n v="0"/>
    <x v="0"/>
    <x v="0"/>
    <x v="2"/>
    <s v="29-Nov-1985"/>
    <d v="1976-09-03T22:33:36"/>
    <x v="0"/>
    <s v="tier - 2"/>
    <x v="0"/>
    <d v="1900-02-05T00:00:00"/>
  </r>
  <r>
    <s v="Id358"/>
    <s v="  Jeffry"/>
    <n v="26.695"/>
    <n v="8.31"/>
    <s v="No"/>
    <s v="No"/>
    <x v="0"/>
    <n v="0"/>
    <x v="0"/>
    <x v="1"/>
    <x v="0"/>
    <s v="21-Dec-1999"/>
    <d v="1976-08-08T18:28:48"/>
    <x v="0"/>
    <s v="tier - 1"/>
    <x v="0"/>
    <d v="1900-01-22T00:00:00"/>
  </r>
  <r>
    <s v="Id359"/>
    <s v="  Mike"/>
    <n v="18.45"/>
    <n v="5.07"/>
    <s v="Yes"/>
    <s v="No"/>
    <x v="0"/>
    <n v="0"/>
    <x v="0"/>
    <x v="3"/>
    <x v="2"/>
    <s v="28-Jul-1961"/>
    <d v="1976-06-30T06:57:36"/>
    <x v="0"/>
    <s v="tier - 3"/>
    <x v="0"/>
    <d v="1900-03-01T00:00:00"/>
  </r>
  <r>
    <s v="Id360"/>
    <s v="  Rick"/>
    <n v="33.18"/>
    <n v="4.79"/>
    <s v="No"/>
    <s v="No"/>
    <x v="0"/>
    <n v="0"/>
    <x v="0"/>
    <x v="0"/>
    <x v="2"/>
    <s v="4-Jun-1991"/>
    <d v="1976-06-20T02:38:24"/>
    <x v="0"/>
    <s v="tier - 3"/>
    <x v="0"/>
    <d v="1900-01-31T00:00:00"/>
  </r>
  <r>
    <s v="Id361"/>
    <s v="  Pierre-Michel"/>
    <n v="36.1"/>
    <n v="11.39"/>
    <s v="Yes"/>
    <s v="No"/>
    <x v="0"/>
    <n v="2"/>
    <x v="1"/>
    <x v="0"/>
    <x v="0"/>
    <s v="21-Nov-1989"/>
    <d v="1976-06-14T20:38:24"/>
    <x v="0"/>
    <s v="tier - 2"/>
    <x v="0"/>
    <d v="1900-02-01T00:00:00"/>
  </r>
  <r>
    <s v="Id362"/>
    <s v="  Daniel"/>
    <n v="22.77"/>
    <n v="6"/>
    <s v="No"/>
    <s v="No"/>
    <x v="0"/>
    <n v="0"/>
    <x v="0"/>
    <x v="2"/>
    <x v="1"/>
    <s v="4-Dec-1985"/>
    <d v="1976-03-30T22:33:36"/>
    <x v="0"/>
    <s v="tier - 1"/>
    <x v="0"/>
    <d v="1900-02-05T00:00:00"/>
  </r>
  <r>
    <s v="Id363"/>
    <s v="  Brian L"/>
    <n v="21.24"/>
    <n v="5.13"/>
    <s v="No"/>
    <s v="No"/>
    <x v="0"/>
    <n v="0"/>
    <x v="0"/>
    <x v="2"/>
    <x v="2"/>
    <s v="6-Jul-1960"/>
    <d v="1976-02-18T17:31:12"/>
    <x v="0"/>
    <s v="tier - 1"/>
    <x v="1"/>
    <d v="1900-03-02T00:00:00"/>
  </r>
  <r>
    <s v="Id364"/>
    <s v="  Morgan M"/>
    <n v="17.600000000000001"/>
    <n v="5.26"/>
    <s v="Yes"/>
    <s v="No"/>
    <x v="0"/>
    <n v="0"/>
    <x v="0"/>
    <x v="3"/>
    <x v="2"/>
    <s v="6-Dec-2002"/>
    <d v="1975-11-26T06:57:36"/>
    <x v="0"/>
    <s v="tier - 3"/>
    <x v="1"/>
    <d v="1900-01-19T00:00:00"/>
  </r>
  <r>
    <s v="Id365"/>
    <s v="  Caroline"/>
    <n v="26.29"/>
    <n v="6.84"/>
    <s v="No"/>
    <s v="No"/>
    <x v="0"/>
    <n v="0"/>
    <x v="0"/>
    <x v="1"/>
    <x v="0"/>
    <s v="3-Jul-1992"/>
    <d v="1975-10-29T02:38:24"/>
    <x v="0"/>
    <s v="tier - 2"/>
    <x v="0"/>
    <d v="1900-01-29T00:00:00"/>
  </r>
  <r>
    <s v="Id366"/>
    <s v="  Drew T"/>
    <n v="35.31"/>
    <n v="9.0399999999999991"/>
    <s v="No"/>
    <s v="No"/>
    <x v="0"/>
    <n v="0"/>
    <x v="1"/>
    <x v="0"/>
    <x v="0"/>
    <s v="7-Oct-1997"/>
    <d v="1975-08-19T04:04:48"/>
    <x v="0"/>
    <s v="tier - 1"/>
    <x v="0"/>
    <d v="1900-01-24T00:00:00"/>
  </r>
  <r>
    <s v="Id367"/>
    <s v="  Austin W"/>
    <n v="27.04"/>
    <n v="4.0999999999999996"/>
    <s v="No"/>
    <s v="No"/>
    <x v="0"/>
    <n v="1"/>
    <x v="0"/>
    <x v="1"/>
    <x v="2"/>
    <s v="9-Sep-1997"/>
    <d v="1975-08-13T08:38:24"/>
    <x v="1"/>
    <s v="tier - 3"/>
    <x v="0"/>
    <d v="1900-01-24T00:00:00"/>
  </r>
  <r>
    <s v="Id368"/>
    <s v="  Berenice"/>
    <n v="30.23"/>
    <n v="4.2300000000000004"/>
    <s v="Yes"/>
    <s v="No"/>
    <x v="1"/>
    <n v="1"/>
    <x v="0"/>
    <x v="0"/>
    <x v="2"/>
    <s v="11-Jun-1992"/>
    <d v="1975-08-08T17:02:24"/>
    <x v="1"/>
    <s v="tier - 3"/>
    <x v="0"/>
    <d v="1900-01-29T00:00:00"/>
  </r>
  <r>
    <s v="Id369"/>
    <s v="  Kenneth A"/>
    <n v="30.6"/>
    <n v="6.48"/>
    <s v="Yes"/>
    <s v="No"/>
    <x v="1"/>
    <n v="1"/>
    <x v="0"/>
    <x v="0"/>
    <x v="0"/>
    <s v="6-Nov-1985"/>
    <d v="1975-07-23T22:19:12"/>
    <x v="1"/>
    <s v="tier - 1"/>
    <x v="0"/>
    <d v="1900-02-05T00:00:00"/>
  </r>
  <r>
    <s v="Id370"/>
    <s v="  Miguel"/>
    <n v="26.8"/>
    <n v="5.53"/>
    <s v="No"/>
    <s v="No"/>
    <x v="0"/>
    <n v="1"/>
    <x v="0"/>
    <x v="1"/>
    <x v="2"/>
    <s v="22-Jul-1984"/>
    <d v="1975-05-20T12:43:12"/>
    <x v="1"/>
    <s v="tier - 2"/>
    <x v="0"/>
    <d v="1900-02-06T00:00:00"/>
  </r>
  <r>
    <s v="Id371"/>
    <s v="  Hadley T"/>
    <n v="16.86"/>
    <n v="4.07"/>
    <s v="Yes"/>
    <s v="No"/>
    <x v="0"/>
    <n v="0"/>
    <x v="0"/>
    <x v="3"/>
    <x v="2"/>
    <s v="19-Oct-1965"/>
    <d v="1975-05-19T21:50:24"/>
    <x v="1"/>
    <s v="tier - 3"/>
    <x v="1"/>
    <d v="1900-02-25T00:00:00"/>
  </r>
  <r>
    <s v="Id372"/>
    <s v="  Taylor"/>
    <n v="16.3"/>
    <n v="5.51"/>
    <s v="No"/>
    <s v="No"/>
    <x v="0"/>
    <n v="1"/>
    <x v="0"/>
    <x v="3"/>
    <x v="2"/>
    <s v="3-Oct-1981"/>
    <d v="1975-04-11T14:09:36"/>
    <x v="1"/>
    <s v="tier - 1"/>
    <x v="0"/>
    <d v="1900-02-09T00:00:00"/>
  </r>
  <r>
    <s v="Id373"/>
    <s v="  Tenielle M"/>
    <n v="29.81"/>
    <n v="11.66"/>
    <s v="No"/>
    <s v="No"/>
    <x v="0"/>
    <n v="0"/>
    <x v="0"/>
    <x v="1"/>
    <x v="0"/>
    <s v="5-Dec-1985"/>
    <d v="1975-02-07T17:31:12"/>
    <x v="1"/>
    <s v="tier - 1"/>
    <x v="0"/>
    <d v="1900-02-05T00:00:00"/>
  </r>
  <r>
    <s v="Id374"/>
    <s v="  Andrea"/>
    <n v="16.329999999999998"/>
    <n v="7.26"/>
    <s v="Yes"/>
    <s v="No"/>
    <x v="0"/>
    <n v="0"/>
    <x v="0"/>
    <x v="3"/>
    <x v="0"/>
    <s v="15-Sep-1988"/>
    <d v="1974-12-12T21:36:00"/>
    <x v="1"/>
    <s v="tier - 3"/>
    <x v="5"/>
    <d v="1900-02-02T00:00:00"/>
  </r>
  <r>
    <s v="Id375"/>
    <s v="  Nora P"/>
    <n v="16.37"/>
    <n v="4.79"/>
    <s v="Yes"/>
    <s v="No"/>
    <x v="0"/>
    <n v="0"/>
    <x v="0"/>
    <x v="3"/>
    <x v="2"/>
    <s v="16-Oct-1969"/>
    <d v="1974-11-13T00:57:36"/>
    <x v="1"/>
    <s v="tier - 2"/>
    <x v="1"/>
    <d v="1900-02-21T00:00:00"/>
  </r>
  <r>
    <s v="Id376"/>
    <s v="  Zachary"/>
    <n v="22.42"/>
    <n v="4.68"/>
    <s v="Yes"/>
    <s v="No"/>
    <x v="0"/>
    <n v="1"/>
    <x v="1"/>
    <x v="2"/>
    <x v="2"/>
    <s v="6-Jun-1968"/>
    <d v="1974-10-20T17:31:12"/>
    <x v="1"/>
    <s v="tier - 2"/>
    <x v="1"/>
    <d v="1900-02-23T00:00:00"/>
  </r>
  <r>
    <s v="Id377"/>
    <s v="  Michael"/>
    <n v="31.35"/>
    <n v="4.33"/>
    <s v="Yes"/>
    <s v="No"/>
    <x v="1"/>
    <n v="1"/>
    <x v="1"/>
    <x v="0"/>
    <x v="2"/>
    <s v="2-Dec-1999"/>
    <d v="1974-07-26T23:02:24"/>
    <x v="1"/>
    <s v="tier - 1"/>
    <x v="0"/>
    <d v="1900-01-22T00:00:00"/>
  </r>
  <r>
    <s v="Id378"/>
    <s v="  Alyssa K"/>
    <n v="31.9"/>
    <n v="11.89"/>
    <s v="No"/>
    <s v="No"/>
    <x v="0"/>
    <n v="0"/>
    <x v="1"/>
    <x v="0"/>
    <x v="0"/>
    <s v="21-Dec-1965"/>
    <d v="1974-07-08T10:33:36"/>
    <x v="1"/>
    <s v="tier - 1"/>
    <x v="6"/>
    <d v="1900-02-25T00:00:00"/>
  </r>
  <r>
    <s v="Id379"/>
    <s v="  Heather"/>
    <n v="30.6"/>
    <n v="5.24"/>
    <s v="No"/>
    <s v="No"/>
    <x v="0"/>
    <n v="0"/>
    <x v="0"/>
    <x v="0"/>
    <x v="2"/>
    <s v="2-Oct-1970"/>
    <d v="1974-03-29T23:45:36"/>
    <x v="1"/>
    <s v="tier - 2"/>
    <x v="1"/>
    <d v="1900-02-20T00:00:00"/>
  </r>
  <r>
    <s v="Id380"/>
    <s v="  Dante"/>
    <n v="28.975000000000001"/>
    <n v="7.63"/>
    <s v="No"/>
    <s v="No"/>
    <x v="0"/>
    <n v="0"/>
    <x v="0"/>
    <x v="1"/>
    <x v="0"/>
    <s v="13-Dec-1990"/>
    <d v="1974-03-04T09:07:12"/>
    <x v="1"/>
    <s v="tier - 3"/>
    <x v="0"/>
    <d v="1900-01-31T00:00:00"/>
  </r>
  <r>
    <s v="Id381"/>
    <s v="  Sara E"/>
    <n v="24.86"/>
    <n v="8.92"/>
    <s v="Yes"/>
    <s v="No"/>
    <x v="0"/>
    <n v="2"/>
    <x v="1"/>
    <x v="2"/>
    <x v="0"/>
    <s v="2-Jul-1994"/>
    <d v="1974-02-20T15:21:36"/>
    <x v="1"/>
    <s v="tier - 2"/>
    <x v="0"/>
    <d v="1900-01-27T00:00:00"/>
  </r>
  <r>
    <s v="Id382"/>
    <s v="  Scott"/>
    <n v="19.54"/>
    <n v="5.37"/>
    <s v="No"/>
    <s v="No"/>
    <x v="0"/>
    <n v="0"/>
    <x v="0"/>
    <x v="2"/>
    <x v="2"/>
    <s v="30-Jun-1958"/>
    <d v="1974-01-08T21:50:24"/>
    <x v="1"/>
    <s v="tier - 2"/>
    <x v="1"/>
    <d v="1900-03-04T00:00:00"/>
  </r>
  <r>
    <s v="Id383"/>
    <s v="  Sean"/>
    <n v="26.74"/>
    <n v="4.3099999999999996"/>
    <s v="No"/>
    <s v="No"/>
    <x v="0"/>
    <n v="0"/>
    <x v="0"/>
    <x v="1"/>
    <x v="2"/>
    <s v="9-Jul-1960"/>
    <d v="1973-12-02T23:31:12"/>
    <x v="1"/>
    <s v="tier - 2"/>
    <x v="1"/>
    <d v="1900-03-02T00:00:00"/>
  </r>
  <r>
    <s v="Id384"/>
    <s v="  Danielle"/>
    <n v="22.99"/>
    <n v="10.46"/>
    <s v="No"/>
    <s v="No"/>
    <x v="0"/>
    <n v="3"/>
    <x v="0"/>
    <x v="2"/>
    <x v="0"/>
    <s v="9-Nov-2000"/>
    <d v="1973-09-29T23:31:12"/>
    <x v="1"/>
    <s v="tier - 3"/>
    <x v="0"/>
    <d v="1900-01-21T00:00:00"/>
  </r>
  <r>
    <s v="Id385"/>
    <s v="  Andrew D"/>
    <n v="31.46"/>
    <n v="7.39"/>
    <s v="No"/>
    <s v="No"/>
    <x v="0"/>
    <n v="0"/>
    <x v="1"/>
    <x v="0"/>
    <x v="0"/>
    <s v="17-Jun-2002"/>
    <d v="1973-09-20T16:33:36"/>
    <x v="1"/>
    <s v="tier - 2"/>
    <x v="0"/>
    <d v="1900-01-19T00:00:00"/>
  </r>
  <r>
    <s v="Id386"/>
    <s v="  Joel D"/>
    <n v="30.86"/>
    <n v="6.18"/>
    <s v="No"/>
    <s v="Yes"/>
    <x v="0"/>
    <n v="2"/>
    <x v="0"/>
    <x v="0"/>
    <x v="1"/>
    <s v="25-Dec-1958"/>
    <d v="1973-09-19T12:14:24"/>
    <x v="1"/>
    <s v="tier - 1"/>
    <x v="1"/>
    <d v="1900-03-04T00:00:00"/>
  </r>
  <r>
    <s v="Id387"/>
    <s v="  Michelle"/>
    <n v="31.96"/>
    <n v="8.86"/>
    <s v="No"/>
    <s v="No"/>
    <x v="0"/>
    <n v="0"/>
    <x v="0"/>
    <x v="0"/>
    <x v="0"/>
    <s v="22-Aug-1991"/>
    <d v="1973-09-05T13:26:24"/>
    <x v="1"/>
    <s v="tier - 2"/>
    <x v="0"/>
    <d v="1900-01-30T00:00:00"/>
  </r>
  <r>
    <s v="Id388"/>
    <s v="  Michael J"/>
    <n v="23.76"/>
    <n v="10.96"/>
    <s v="No"/>
    <s v="No"/>
    <x v="0"/>
    <n v="3"/>
    <x v="0"/>
    <x v="2"/>
    <x v="0"/>
    <s v="22-Jul-1988"/>
    <d v="1972-11-04T21:21:36"/>
    <x v="1"/>
    <s v="tier - 1"/>
    <x v="0"/>
    <d v="1900-02-02T00:00:00"/>
  </r>
  <r>
    <s v="Id389"/>
    <s v="  Nikki"/>
    <n v="19.38"/>
    <n v="6.28"/>
    <s v="No"/>
    <s v="No"/>
    <x v="0"/>
    <n v="0"/>
    <x v="0"/>
    <x v="2"/>
    <x v="1"/>
    <s v="5-Sep-2004"/>
    <d v="1972-06-29T09:36:00"/>
    <x v="1"/>
    <s v="tier - 2"/>
    <x v="0"/>
    <d v="1900-01-17T00:00:00"/>
  </r>
  <r>
    <s v="Id390"/>
    <s v="  Summer B"/>
    <n v="16.21"/>
    <n v="6.29"/>
    <s v="Yes"/>
    <s v="No"/>
    <x v="0"/>
    <n v="1"/>
    <x v="0"/>
    <x v="3"/>
    <x v="1"/>
    <s v="27-Aug-1970"/>
    <d v="1972-06-17T02:24:00"/>
    <x v="1"/>
    <s v="tier - 3"/>
    <x v="4"/>
    <d v="1900-02-20T00:00:00"/>
  </r>
  <r>
    <s v="Id391"/>
    <s v="  Edward"/>
    <n v="32.54"/>
    <n v="4.0199999999999996"/>
    <s v="No"/>
    <s v="Yes"/>
    <x v="0"/>
    <n v="1"/>
    <x v="0"/>
    <x v="0"/>
    <x v="2"/>
    <s v="21-Sep-1974"/>
    <d v="1972-04-03T06:14:24"/>
    <x v="1"/>
    <s v="tier - 2"/>
    <x v="3"/>
    <d v="1900-02-16T00:00:00"/>
  </r>
  <r>
    <s v="Id392"/>
    <s v="  Ryan"/>
    <n v="36.765000000000001"/>
    <n v="11.95"/>
    <s v="Yes"/>
    <s v="No"/>
    <x v="0"/>
    <n v="2"/>
    <x v="1"/>
    <x v="0"/>
    <x v="0"/>
    <s v="5-Dec-2004"/>
    <d v="1972-01-18T14:09:36"/>
    <x v="1"/>
    <s v="tier - 3"/>
    <x v="0"/>
    <d v="1900-01-17T00:00:00"/>
  </r>
  <r>
    <s v="Id393"/>
    <s v="  Kacee"/>
    <n v="35.909999999999997"/>
    <n v="8.7100000000000009"/>
    <s v="No"/>
    <s v="No"/>
    <x v="0"/>
    <n v="0"/>
    <x v="1"/>
    <x v="0"/>
    <x v="0"/>
    <s v="4-Jun-1975"/>
    <d v="1971-10-30T13:55:12"/>
    <x v="1"/>
    <s v="tier - 1"/>
    <x v="0"/>
    <d v="1900-02-16T00:00:00"/>
  </r>
  <r>
    <s v="Id394"/>
    <s v="  Dave"/>
    <n v="32.06"/>
    <n v="4.67"/>
    <s v="No"/>
    <s v="Yes"/>
    <x v="0"/>
    <n v="1"/>
    <x v="0"/>
    <x v="0"/>
    <x v="2"/>
    <s v="7-Jul-1973"/>
    <d v="1971-07-26T08:38:24"/>
    <x v="1"/>
    <s v="tier - 3"/>
    <x v="0"/>
    <d v="1900-02-17T00:00:00"/>
  </r>
  <r>
    <s v="Id395"/>
    <s v="  Maryanna"/>
    <n v="24.1"/>
    <n v="11.14"/>
    <s v="Yes"/>
    <s v="No"/>
    <x v="0"/>
    <n v="1"/>
    <x v="1"/>
    <x v="2"/>
    <x v="0"/>
    <s v="11-Oct-2002"/>
    <d v="1971-07-11T16:04:48"/>
    <x v="1"/>
    <s v="tier - 1"/>
    <x v="1"/>
    <d v="1900-01-19T00:00:00"/>
  </r>
  <r>
    <s v="Id396"/>
    <s v="  Jessica H"/>
    <n v="27.1"/>
    <n v="9.0500000000000007"/>
    <s v="No"/>
    <s v="No"/>
    <x v="0"/>
    <n v="2"/>
    <x v="1"/>
    <x v="1"/>
    <x v="0"/>
    <s v="9-Jul-1966"/>
    <d v="1971-06-25T07:55:12"/>
    <x v="1"/>
    <s v="tier - 3"/>
    <x v="4"/>
    <d v="1900-02-24T00:00:00"/>
  </r>
  <r>
    <s v="Id397"/>
    <s v="  Deanna"/>
    <n v="24.42"/>
    <n v="11.31"/>
    <s v="No"/>
    <s v="No"/>
    <x v="0"/>
    <n v="0"/>
    <x v="0"/>
    <x v="2"/>
    <x v="0"/>
    <s v="26-Dec-2000"/>
    <d v="1971-04-03T23:16:48"/>
    <x v="1"/>
    <s v="tier - 3"/>
    <x v="0"/>
    <d v="1900-01-21T00:00:00"/>
  </r>
  <r>
    <s v="Id398"/>
    <s v="  Peter"/>
    <n v="26.695"/>
    <n v="4.68"/>
    <s v="Yes"/>
    <s v="No"/>
    <x v="0"/>
    <n v="2"/>
    <x v="0"/>
    <x v="1"/>
    <x v="2"/>
    <s v="5-Jun-2001"/>
    <d v="1971-03-26T22:48:00"/>
    <x v="1"/>
    <s v="tier - 2"/>
    <x v="4"/>
    <d v="1900-01-21T00:00:00"/>
  </r>
  <r>
    <s v="Id399"/>
    <s v="  Rebecca"/>
    <n v="27.79"/>
    <n v="6.05"/>
    <s v="Yes"/>
    <s v="Yes"/>
    <x v="0"/>
    <n v="1"/>
    <x v="0"/>
    <x v="1"/>
    <x v="1"/>
    <s v="3-Dec-1970"/>
    <d v="1971-02-28T19:40:48"/>
    <x v="1"/>
    <s v="tier - 2"/>
    <x v="1"/>
    <d v="1900-02-20T00:00:00"/>
  </r>
  <r>
    <s v="Id400"/>
    <s v="  Elizabeth M"/>
    <n v="32.68"/>
    <n v="4.68"/>
    <s v="Yes"/>
    <s v="No"/>
    <x v="0"/>
    <n v="0"/>
    <x v="1"/>
    <x v="0"/>
    <x v="2"/>
    <s v="21-Aug-1963"/>
    <d v="1970-04-20T18:43:12"/>
    <x v="1"/>
    <s v="tier - 3"/>
    <x v="4"/>
    <d v="1900-02-27T00:00:00"/>
  </r>
  <r>
    <s v="Id401"/>
    <s v="  Gregory"/>
    <n v="26.4"/>
    <n v="9.5"/>
    <s v="Yes"/>
    <s v="No"/>
    <x v="0"/>
    <n v="2"/>
    <x v="1"/>
    <x v="1"/>
    <x v="0"/>
    <s v="17-Jul-1972"/>
    <d v="1970-03-29T13:55:12"/>
    <x v="1"/>
    <s v="tier - 3"/>
    <x v="3"/>
    <d v="1900-02-18T00:00:00"/>
  </r>
  <r>
    <s v="Id402"/>
    <s v="  Sarah E"/>
    <n v="23.655000000000001"/>
    <n v="10.84"/>
    <s v="Yes"/>
    <s v="No"/>
    <x v="1"/>
    <n v="1"/>
    <x v="0"/>
    <x v="2"/>
    <x v="0"/>
    <s v="2-Aug-2001"/>
    <d v="1970-03-21T23:31:12"/>
    <x v="1"/>
    <s v="tier - 1"/>
    <x v="0"/>
    <d v="1900-01-20T00:00:00"/>
  </r>
  <r>
    <s v="Id403"/>
    <s v="  Anne Elise"/>
    <n v="27.36"/>
    <n v="5.88"/>
    <s v="No"/>
    <s v="No"/>
    <x v="0"/>
    <n v="2"/>
    <x v="1"/>
    <x v="1"/>
    <x v="1"/>
    <s v="11-Dec-1968"/>
    <d v="1969-11-10T02:38:24"/>
    <x v="1"/>
    <s v="tier - 3"/>
    <x v="6"/>
    <d v="1900-02-22T00:00:00"/>
  </r>
  <r>
    <s v="Id404"/>
    <s v="  Christopher R"/>
    <n v="27.82"/>
    <n v="5.24"/>
    <s v="Yes"/>
    <s v="No"/>
    <x v="0"/>
    <n v="0"/>
    <x v="0"/>
    <x v="1"/>
    <x v="2"/>
    <s v="22-Aug-1968"/>
    <d v="1969-06-28T07:12:00"/>
    <x v="1"/>
    <s v="tier - 2"/>
    <x v="0"/>
    <d v="1900-02-22T00:00:00"/>
  </r>
  <r>
    <s v="Id405"/>
    <s v="  Elliot"/>
    <n v="25.46"/>
    <n v="11.75"/>
    <s v="No"/>
    <s v="No"/>
    <x v="0"/>
    <n v="0"/>
    <x v="1"/>
    <x v="1"/>
    <x v="0"/>
    <s v="26-Sep-1972"/>
    <d v="1969-05-10T07:55:12"/>
    <x v="1"/>
    <s v="tier - 2"/>
    <x v="6"/>
    <d v="1900-02-18T00:00:00"/>
  </r>
  <r>
    <s v="Id406"/>
    <s v="  Christopher D"/>
    <n v="25.1"/>
    <n v="6.97"/>
    <s v="No"/>
    <s v="No"/>
    <x v="0"/>
    <n v="0"/>
    <x v="0"/>
    <x v="1"/>
    <x v="0"/>
    <s v="14-Dec-1975"/>
    <d v="1969-04-16T11:45:36"/>
    <x v="1"/>
    <s v="tier - 1"/>
    <x v="0"/>
    <d v="1900-02-15T00:00:00"/>
  </r>
  <r>
    <s v="Id407"/>
    <s v="  Corey"/>
    <n v="32.11"/>
    <n v="4.76"/>
    <s v="No"/>
    <s v="No"/>
    <x v="0"/>
    <n v="2"/>
    <x v="1"/>
    <x v="0"/>
    <x v="2"/>
    <s v="24-Nov-1998"/>
    <d v="1968-10-16T05:16:48"/>
    <x v="1"/>
    <s v="tier - 3"/>
    <x v="0"/>
    <d v="1900-01-23T00:00:00"/>
  </r>
  <r>
    <s v="Id408"/>
    <s v="  Patrick D"/>
    <n v="29.8"/>
    <n v="8.24"/>
    <s v="Yes"/>
    <s v="No"/>
    <x v="0"/>
    <n v="1"/>
    <x v="0"/>
    <x v="1"/>
    <x v="0"/>
    <s v="14-Jun-1998"/>
    <d v="1968-08-31T18:28:48"/>
    <x v="1"/>
    <s v="tier - 2"/>
    <x v="1"/>
    <d v="1900-01-23T00:00:00"/>
  </r>
  <r>
    <s v="Id409"/>
    <s v="  Anthony D"/>
    <n v="24.01"/>
    <n v="4.76"/>
    <s v="No"/>
    <s v="No"/>
    <x v="0"/>
    <n v="1"/>
    <x v="0"/>
    <x v="2"/>
    <x v="2"/>
    <s v="4-Dec-1995"/>
    <d v="1968-08-25T23:16:48"/>
    <x v="1"/>
    <s v="tier - 2"/>
    <x v="0"/>
    <d v="1900-01-26T00:00:00"/>
  </r>
  <r>
    <s v="Id410"/>
    <s v="  Melissa"/>
    <n v="23.21"/>
    <n v="6.03"/>
    <s v="No"/>
    <s v="No"/>
    <x v="0"/>
    <n v="1"/>
    <x v="1"/>
    <x v="2"/>
    <x v="1"/>
    <s v="14-Nov-1975"/>
    <d v="1968-03-18T05:16:48"/>
    <x v="1"/>
    <s v="tier - 3"/>
    <x v="4"/>
    <d v="1900-02-15T00:00:00"/>
  </r>
  <r>
    <s v="Id411"/>
    <s v="  Raven"/>
    <n v="21.2"/>
    <n v="4.07"/>
    <s v="Yes"/>
    <s v="No"/>
    <x v="0"/>
    <n v="1"/>
    <x v="0"/>
    <x v="2"/>
    <x v="2"/>
    <s v="14-Jun-1987"/>
    <d v="1968-03-18T01:12:00"/>
    <x v="1"/>
    <s v="tier - 1"/>
    <x v="3"/>
    <d v="1900-02-03T00:00:00"/>
  </r>
  <r>
    <s v="Id412"/>
    <s v="  Christopher"/>
    <n v="28.215"/>
    <n v="8.26"/>
    <s v="Yes"/>
    <s v="No"/>
    <x v="0"/>
    <n v="1"/>
    <x v="0"/>
    <x v="1"/>
    <x v="0"/>
    <s v="23-Jul-1969"/>
    <d v="1968-02-05T09:07:12"/>
    <x v="1"/>
    <s v="tier - 1"/>
    <x v="3"/>
    <d v="1900-02-21T00:00:00"/>
  </r>
  <r>
    <s v="Id413"/>
    <s v="  Kendra A"/>
    <n v="38.094999999999999"/>
    <n v="4.76"/>
    <s v="No"/>
    <s v="No"/>
    <x v="0"/>
    <n v="1"/>
    <x v="1"/>
    <x v="0"/>
    <x v="2"/>
    <s v="26-Nov-1970"/>
    <d v="1968-02-01T20:09:36"/>
    <x v="1"/>
    <s v="tier - 2"/>
    <x v="2"/>
    <d v="1900-02-20T00:00:00"/>
  </r>
  <r>
    <s v="Id414"/>
    <s v="  Jordan"/>
    <n v="22.61"/>
    <n v="6.13"/>
    <s v="Yes"/>
    <s v="No"/>
    <x v="1"/>
    <n v="1"/>
    <x v="0"/>
    <x v="2"/>
    <x v="1"/>
    <s v="10-Jun-1995"/>
    <d v="1968-01-26T06:00:00"/>
    <x v="1"/>
    <s v="tier - 3"/>
    <x v="0"/>
    <d v="1900-01-26T00:00:00"/>
  </r>
  <r>
    <s v="Id415"/>
    <s v="  Nils"/>
    <n v="24.32"/>
    <n v="10.47"/>
    <s v="Yes"/>
    <s v="No"/>
    <x v="0"/>
    <n v="2"/>
    <x v="0"/>
    <x v="2"/>
    <x v="0"/>
    <s v="9-Sep-1994"/>
    <d v="1967-12-11T06:00:00"/>
    <x v="1"/>
    <s v="tier - 2"/>
    <x v="0"/>
    <d v="1900-01-27T00:00:00"/>
  </r>
  <r>
    <s v="Id416"/>
    <s v="  Scott"/>
    <n v="20.96"/>
    <n v="4.04"/>
    <s v="Yes"/>
    <s v="No"/>
    <x v="0"/>
    <n v="1"/>
    <x v="0"/>
    <x v="2"/>
    <x v="2"/>
    <s v="11-Oct-1992"/>
    <d v="1967-11-19T00:57:36"/>
    <x v="1"/>
    <s v="tier - 3"/>
    <x v="0"/>
    <d v="1900-01-29T00:00:00"/>
  </r>
  <r>
    <s v="Id417"/>
    <s v="  Angela"/>
    <n v="19.68"/>
    <n v="5.74"/>
    <s v="No"/>
    <s v="No"/>
    <x v="0"/>
    <n v="0"/>
    <x v="0"/>
    <x v="2"/>
    <x v="1"/>
    <s v="28-Aug-1996"/>
    <d v="1967-07-18T15:50:24"/>
    <x v="1"/>
    <s v="tier - 1"/>
    <x v="3"/>
    <d v="1900-01-25T00:00:00"/>
  </r>
  <r>
    <s v="Id418"/>
    <s v="  Allison"/>
    <n v="18.100000000000001"/>
    <n v="6.33"/>
    <s v="No"/>
    <s v="No"/>
    <x v="0"/>
    <n v="1"/>
    <x v="0"/>
    <x v="3"/>
    <x v="1"/>
    <s v="12-Jun-1970"/>
    <d v="1967-07-14T10:04:48"/>
    <x v="1"/>
    <s v="tier - 3"/>
    <x v="1"/>
    <d v="1900-02-20T00:00:00"/>
  </r>
  <r>
    <s v="Id419"/>
    <s v="  Caitlin O"/>
    <n v="29.64"/>
    <n v="4.28"/>
    <s v="Yes"/>
    <s v="No"/>
    <x v="0"/>
    <n v="0"/>
    <x v="1"/>
    <x v="1"/>
    <x v="2"/>
    <s v="12-Oct-1976"/>
    <d v="1967-05-11T01:12:00"/>
    <x v="1"/>
    <s v="tier - 2"/>
    <x v="0"/>
    <d v="1900-02-14T00:00:00"/>
  </r>
  <r>
    <s v="Id420"/>
    <s v="  Tracy M"/>
    <n v="25.3"/>
    <n v="9.4700000000000006"/>
    <s v="Yes"/>
    <s v="No"/>
    <x v="0"/>
    <n v="2"/>
    <x v="0"/>
    <x v="1"/>
    <x v="0"/>
    <s v="13-Jun-1975"/>
    <d v="1967-03-04T16:48:00"/>
    <x v="1"/>
    <s v="tier - 2"/>
    <x v="4"/>
    <d v="1900-02-15T00:00:00"/>
  </r>
  <r>
    <s v="Id421"/>
    <s v="  Dustin M"/>
    <n v="27.6"/>
    <n v="4.8499999999999996"/>
    <s v="Yes"/>
    <s v="No"/>
    <x v="0"/>
    <n v="0"/>
    <x v="1"/>
    <x v="1"/>
    <x v="2"/>
    <s v="14-Sep-1972"/>
    <d v="1967-02-17T06:14:24"/>
    <x v="1"/>
    <s v="tier - 3"/>
    <x v="0"/>
    <d v="1900-02-18T00:00:00"/>
  </r>
  <r>
    <s v="Id422"/>
    <s v="  Jenny"/>
    <n v="27.645"/>
    <n v="11.03"/>
    <s v="Yes"/>
    <s v="No"/>
    <x v="0"/>
    <n v="1"/>
    <x v="0"/>
    <x v="1"/>
    <x v="0"/>
    <s v="21-Oct-1961"/>
    <d v="1967-02-10T02:09:36"/>
    <x v="1"/>
    <s v="tier - 2"/>
    <x v="1"/>
    <d v="1900-03-01T00:00:00"/>
  </r>
  <r>
    <s v="Id423"/>
    <s v="  Emily"/>
    <n v="27.6"/>
    <n v="5.22"/>
    <s v="No"/>
    <s v="No"/>
    <x v="0"/>
    <n v="2"/>
    <x v="0"/>
    <x v="1"/>
    <x v="2"/>
    <s v="6-Jul-1968"/>
    <d v="1967-01-04T11:31:12"/>
    <x v="1"/>
    <s v="tier - 2"/>
    <x v="4"/>
    <d v="1900-02-22T00:00:00"/>
  </r>
  <r>
    <s v="Id424"/>
    <s v="  Fabienne"/>
    <n v="25.08"/>
    <n v="9.52"/>
    <s v="Yes"/>
    <s v="No"/>
    <x v="0"/>
    <n v="2"/>
    <x v="1"/>
    <x v="1"/>
    <x v="0"/>
    <s v="30-Nov-1970"/>
    <d v="1966-10-13T14:52:48"/>
    <x v="1"/>
    <s v="tier - 3"/>
    <x v="4"/>
    <d v="1900-02-20T00:00:00"/>
  </r>
  <r>
    <s v="Id425"/>
    <s v="  Jordan"/>
    <n v="30.02"/>
    <n v="11.09"/>
    <s v="No"/>
    <s v="No"/>
    <x v="0"/>
    <n v="0"/>
    <x v="1"/>
    <x v="0"/>
    <x v="0"/>
    <s v="7-Oct-1999"/>
    <d v="1966-10-07T17:45:36"/>
    <x v="1"/>
    <s v="tier - 1"/>
    <x v="0"/>
    <d v="1900-01-22T00:00:00"/>
  </r>
  <r>
    <s v="Id426"/>
    <s v="  Matt"/>
    <n v="27.36"/>
    <n v="9.4499999999999993"/>
    <s v="Yes"/>
    <s v="No"/>
    <x v="0"/>
    <n v="2"/>
    <x v="0"/>
    <x v="1"/>
    <x v="0"/>
    <s v="3-Aug-2004"/>
    <d v="1966-07-06T00:28:48"/>
    <x v="1"/>
    <s v="tier - 1"/>
    <x v="0"/>
    <d v="1900-01-17T00:00:00"/>
  </r>
  <r>
    <s v="Id427"/>
    <s v="  Taryn L"/>
    <n v="22.2"/>
    <n v="5.51"/>
    <s v="No"/>
    <s v="No"/>
    <x v="0"/>
    <n v="0"/>
    <x v="0"/>
    <x v="2"/>
    <x v="2"/>
    <s v="16-Dec-1964"/>
    <d v="1966-04-30T08:09:36"/>
    <x v="1"/>
    <s v="tier - 1"/>
    <x v="1"/>
    <d v="1900-02-26T00:00:00"/>
  </r>
  <r>
    <s v="Id428"/>
    <s v="  Temima"/>
    <n v="25.71"/>
    <n v="4.18"/>
    <s v="No"/>
    <s v="Yes"/>
    <x v="0"/>
    <n v="1"/>
    <x v="0"/>
    <x v="1"/>
    <x v="2"/>
    <s v="10-Sep-1974"/>
    <d v="1966-03-14T22:19:12"/>
    <x v="1"/>
    <s v="tier - 1"/>
    <x v="1"/>
    <d v="1900-02-16T00:00:00"/>
  </r>
  <r>
    <s v="Id429"/>
    <s v="  Jennifer"/>
    <n v="41.91"/>
    <n v="5.98"/>
    <s v="Yes"/>
    <s v="No"/>
    <x v="0"/>
    <n v="1"/>
    <x v="1"/>
    <x v="0"/>
    <x v="1"/>
    <s v="13-Jun-1973"/>
    <d v="1965-12-30T21:50:24"/>
    <x v="1"/>
    <s v="tier - 2"/>
    <x v="3"/>
    <d v="1900-02-17T00:00:00"/>
  </r>
  <r>
    <s v="Id430"/>
    <s v="  Serena M"/>
    <n v="25.85"/>
    <n v="10.16"/>
    <s v="No"/>
    <s v="No"/>
    <x v="0"/>
    <n v="0"/>
    <x v="0"/>
    <x v="1"/>
    <x v="0"/>
    <s v="30-Dec-2003"/>
    <d v="1965-11-13T16:19:12"/>
    <x v="1"/>
    <s v="tier - 2"/>
    <x v="4"/>
    <d v="1900-01-18T00:00:00"/>
  </r>
  <r>
    <s v="Id431"/>
    <s v="  Victoria M"/>
    <n v="23.844999999999999"/>
    <n v="11.71"/>
    <s v="No"/>
    <s v="No"/>
    <x v="0"/>
    <n v="2"/>
    <x v="0"/>
    <x v="2"/>
    <x v="0"/>
    <s v="10-Jul-1971"/>
    <d v="1965-08-13T09:07:12"/>
    <x v="1"/>
    <s v="tier - 2"/>
    <x v="4"/>
    <d v="1900-02-19T00:00:00"/>
  </r>
  <r>
    <s v="Id432"/>
    <s v="  Phoebe"/>
    <n v="30.59"/>
    <n v="5.23"/>
    <s v="No"/>
    <s v="No"/>
    <x v="1"/>
    <n v="1"/>
    <x v="1"/>
    <x v="0"/>
    <x v="2"/>
    <s v="8-Aug-1970"/>
    <d v="1965-05-25T15:50:24"/>
    <x v="1"/>
    <s v="tier - 3"/>
    <x v="4"/>
    <d v="1900-02-20T00:00:00"/>
  </r>
  <r>
    <s v="Id433"/>
    <s v="  Corey"/>
    <n v="24.795000000000002"/>
    <n v="6.85"/>
    <s v="No"/>
    <s v="No"/>
    <x v="0"/>
    <n v="0"/>
    <x v="0"/>
    <x v="2"/>
    <x v="0"/>
    <s v="27-Jun-1973"/>
    <d v="1965-03-06T05:45:36"/>
    <x v="1"/>
    <s v="tier - 3"/>
    <x v="4"/>
    <d v="1900-02-17T00:00:00"/>
  </r>
  <r>
    <s v="Id434"/>
    <s v="  Rebecca"/>
    <n v="24.13"/>
    <n v="7.05"/>
    <s v="Yes"/>
    <s v="No"/>
    <x v="0"/>
    <n v="2"/>
    <x v="0"/>
    <x v="2"/>
    <x v="0"/>
    <s v="2-Jun-1974"/>
    <d v="1964-07-10T06:28:48"/>
    <x v="1"/>
    <s v="tier - 2"/>
    <x v="0"/>
    <d v="1900-02-17T00:00:00"/>
  </r>
  <r>
    <s v="Id435"/>
    <s v="  Nicholas D"/>
    <n v="25.84"/>
    <n v="11.64"/>
    <s v="No"/>
    <s v="No"/>
    <x v="0"/>
    <n v="2"/>
    <x v="0"/>
    <x v="1"/>
    <x v="0"/>
    <s v="26-Aug-1983"/>
    <d v="1964-07-05T00:28:48"/>
    <x v="1"/>
    <s v="tier - 2"/>
    <x v="1"/>
    <d v="1900-02-07T00:00:00"/>
  </r>
  <r>
    <s v="Id436"/>
    <s v="  Christian"/>
    <n v="28"/>
    <n v="10.52"/>
    <s v="No"/>
    <s v="No"/>
    <x v="0"/>
    <n v="0"/>
    <x v="0"/>
    <x v="1"/>
    <x v="0"/>
    <s v="13-Nov-1975"/>
    <d v="1964-01-25T07:26:24"/>
    <x v="1"/>
    <s v="tier - 3"/>
    <x v="3"/>
    <d v="1900-02-15T00:00:00"/>
  </r>
  <r>
    <s v="Id437"/>
    <s v="  Jonathon S"/>
    <n v="34.1"/>
    <n v="4.01"/>
    <s v="Yes"/>
    <s v="No"/>
    <x v="1"/>
    <n v="1"/>
    <x v="1"/>
    <x v="0"/>
    <x v="2"/>
    <s v="22-Oct-1973"/>
    <d v="1963-10-22T13:12:00"/>
    <x v="1"/>
    <s v="tier - 2"/>
    <x v="0"/>
    <d v="1900-02-17T00:00:00"/>
  </r>
  <r>
    <s v="Id438"/>
    <s v="  Caroline"/>
    <n v="26.125"/>
    <n v="8.56"/>
    <s v="Yes"/>
    <s v="No"/>
    <x v="0"/>
    <n v="1"/>
    <x v="0"/>
    <x v="1"/>
    <x v="0"/>
    <s v="3-Oct-1994"/>
    <d v="1963-10-04T22:19:12"/>
    <x v="1"/>
    <s v="tier - 3"/>
    <x v="3"/>
    <d v="1900-01-27T00:00:00"/>
  </r>
  <r>
    <s v="Id439"/>
    <s v="  Joshua D"/>
    <n v="25.6"/>
    <n v="10.5"/>
    <s v="No"/>
    <s v="No"/>
    <x v="0"/>
    <n v="2"/>
    <x v="0"/>
    <x v="1"/>
    <x v="0"/>
    <s v="14-Nov-1969"/>
    <d v="1963-08-21T18:57:36"/>
    <x v="1"/>
    <s v="tier - 3"/>
    <x v="1"/>
    <d v="1900-02-21T00:00:00"/>
  </r>
  <r>
    <s v="Id440"/>
    <s v="  Nichole"/>
    <n v="24.32"/>
    <n v="6.39"/>
    <s v="No"/>
    <s v="No"/>
    <x v="0"/>
    <n v="0"/>
    <x v="1"/>
    <x v="2"/>
    <x v="1"/>
    <s v="7-Aug-1997"/>
    <d v="1963-08-18T11:16:48"/>
    <x v="1"/>
    <s v="tier - 3"/>
    <x v="10"/>
    <d v="1900-01-24T00:00:00"/>
  </r>
  <r>
    <s v="Id441"/>
    <s v="  Denise M"/>
    <n v="22.88"/>
    <n v="5.71"/>
    <s v="Yes"/>
    <s v="No"/>
    <x v="1"/>
    <n v="1"/>
    <x v="0"/>
    <x v="2"/>
    <x v="1"/>
    <s v="14-Dec-2003"/>
    <d v="1963-03-12T23:02:24"/>
    <x v="1"/>
    <s v="tier - 2"/>
    <x v="0"/>
    <d v="1900-01-18T00:00:00"/>
  </r>
  <r>
    <s v="Id442"/>
    <s v="  Peter R"/>
    <n v="24.984999999999999"/>
    <n v="4.43"/>
    <s v="Yes"/>
    <s v="No"/>
    <x v="1"/>
    <n v="1"/>
    <x v="1"/>
    <x v="1"/>
    <x v="2"/>
    <s v="9-Sep-1975"/>
    <d v="1963-02-23T10:04:48"/>
    <x v="1"/>
    <s v="tier - 2"/>
    <x v="1"/>
    <d v="1900-02-15T00:00:00"/>
  </r>
  <r>
    <s v="Id443"/>
    <s v="  Johnson K"/>
    <n v="33.1"/>
    <n v="5.52"/>
    <s v="No"/>
    <s v="No"/>
    <x v="1"/>
    <n v="1"/>
    <x v="1"/>
    <x v="0"/>
    <x v="2"/>
    <s v="9-Nov-1970"/>
    <d v="1963-02-03T13:40:48"/>
    <x v="1"/>
    <s v="tier - 2"/>
    <x v="3"/>
    <d v="1900-02-20T00:00:00"/>
  </r>
  <r>
    <s v="Id444"/>
    <s v="  Katherine"/>
    <n v="27.83"/>
    <n v="9.1999999999999993"/>
    <s v="Yes"/>
    <s v="No"/>
    <x v="0"/>
    <n v="1"/>
    <x v="0"/>
    <x v="1"/>
    <x v="0"/>
    <s v="25-Jul-2003"/>
    <d v="1961-07-31T15:50:24"/>
    <x v="1"/>
    <s v="tier - 1"/>
    <x v="4"/>
    <d v="1900-01-18T00:00:00"/>
  </r>
  <r>
    <s v="Id445"/>
    <s v="  Lynda"/>
    <n v="30.875"/>
    <n v="10.97"/>
    <s v="Yes"/>
    <s v="No"/>
    <x v="0"/>
    <n v="2"/>
    <x v="1"/>
    <x v="0"/>
    <x v="0"/>
    <s v="14-Nov-1979"/>
    <d v="1961-07-16T14:24:00"/>
    <x v="2"/>
    <s v="tier - 2"/>
    <x v="0"/>
    <d v="1900-02-11T00:00:00"/>
  </r>
  <r>
    <s v="Id446"/>
    <s v="  Anthony"/>
    <n v="27.265000000000001"/>
    <n v="4.25"/>
    <s v="No"/>
    <s v="No"/>
    <x v="1"/>
    <n v="1"/>
    <x v="1"/>
    <x v="1"/>
    <x v="2"/>
    <s v="21-Dec-1983"/>
    <d v="1961-06-30T00:57:36"/>
    <x v="2"/>
    <s v="tier - 1"/>
    <x v="9"/>
    <d v="1900-02-07T00:00:00"/>
  </r>
  <r>
    <s v="Id447"/>
    <s v="  Linnea C"/>
    <n v="26.7"/>
    <n v="5.23"/>
    <s v="No"/>
    <s v="No"/>
    <x v="1"/>
    <n v="1"/>
    <x v="0"/>
    <x v="1"/>
    <x v="2"/>
    <s v="18-Aug-1966"/>
    <d v="1961-05-11T15:36:00"/>
    <x v="2"/>
    <s v="tier - 3"/>
    <x v="7"/>
    <d v="1900-02-24T00:00:00"/>
  </r>
  <r>
    <s v="Id448"/>
    <s v="  Massimiliano A"/>
    <n v="29.925000000000001"/>
    <n v="5.96"/>
    <s v="Yes"/>
    <s v="No"/>
    <x v="1"/>
    <n v="1"/>
    <x v="0"/>
    <x v="0"/>
    <x v="1"/>
    <s v="26-Aug-1999"/>
    <d v="1961-04-24T17:45:36"/>
    <x v="2"/>
    <s v="tier - 2"/>
    <x v="3"/>
    <d v="1900-01-22T00:00:00"/>
  </r>
  <r>
    <s v="Id449"/>
    <s v="  James M"/>
    <n v="19.95"/>
    <n v="4.29"/>
    <s v="Yes"/>
    <s v="No"/>
    <x v="0"/>
    <n v="2"/>
    <x v="0"/>
    <x v="2"/>
    <x v="2"/>
    <s v="27-Dec-1982"/>
    <d v="1961-02-19T13:40:48"/>
    <x v="1"/>
    <s v="tier - 3"/>
    <x v="3"/>
    <d v="1900-02-08T00:00:00"/>
  </r>
  <r>
    <s v="Id450"/>
    <s v="  Lauren"/>
    <n v="24.225000000000001"/>
    <n v="4.09"/>
    <s v="No"/>
    <s v="No"/>
    <x v="0"/>
    <n v="0"/>
    <x v="1"/>
    <x v="2"/>
    <x v="2"/>
    <s v="16-Jun-1971"/>
    <d v="1960-10-29T02:38:24"/>
    <x v="1"/>
    <s v="tier - 3"/>
    <x v="1"/>
    <d v="1900-02-19T00:00:00"/>
  </r>
  <r>
    <s v="Id451"/>
    <s v="  Michele V"/>
    <n v="28.12"/>
    <n v="4.88"/>
    <s v="No"/>
    <s v="No"/>
    <x v="0"/>
    <n v="0"/>
    <x v="0"/>
    <x v="1"/>
    <x v="2"/>
    <s v="24-Aug-1965"/>
    <d v="1960-10-03T10:33:36"/>
    <x v="2"/>
    <s v="tier - 1"/>
    <x v="1"/>
    <d v="1900-02-25T00:00:00"/>
  </r>
  <r>
    <s v="Id452"/>
    <s v="  Xiao"/>
    <n v="23.21"/>
    <n v="6.76"/>
    <s v="No"/>
    <s v="No"/>
    <x v="0"/>
    <n v="0"/>
    <x v="0"/>
    <x v="2"/>
    <x v="0"/>
    <s v="12-Sep-1980"/>
    <d v="1960-08-16T00:43:12"/>
    <x v="1"/>
    <s v="tier - 2"/>
    <x v="0"/>
    <d v="1900-02-10T00:00:00"/>
  </r>
  <r>
    <s v="Id453"/>
    <s v="  Harper L"/>
    <n v="23.98"/>
    <n v="10.67"/>
    <s v="No"/>
    <s v="No"/>
    <x v="0"/>
    <n v="0"/>
    <x v="1"/>
    <x v="2"/>
    <x v="0"/>
    <s v="28-Aug-2001"/>
    <d v="1960-06-30T14:52:48"/>
    <x v="2"/>
    <s v="tier - 1"/>
    <x v="0"/>
    <d v="1900-01-20T00:00:00"/>
  </r>
  <r>
    <s v="Id454"/>
    <s v="  Nick"/>
    <n v="30"/>
    <n v="6.21"/>
    <s v="No"/>
    <s v="No"/>
    <x v="0"/>
    <n v="0"/>
    <x v="0"/>
    <x v="0"/>
    <x v="1"/>
    <s v="14-Oct-1989"/>
    <d v="1960-03-09T11:16:48"/>
    <x v="2"/>
    <s v="tier - 1"/>
    <x v="4"/>
    <d v="1900-02-01T00:00:00"/>
  </r>
  <r>
    <s v="Id455"/>
    <s v="  Scott"/>
    <n v="17.350000000000001"/>
    <n v="5.03"/>
    <s v="Yes"/>
    <s v="No"/>
    <x v="0"/>
    <n v="0"/>
    <x v="0"/>
    <x v="3"/>
    <x v="2"/>
    <s v="19-Dec-1975"/>
    <d v="1960-03-03T16:19:12"/>
    <x v="2"/>
    <s v="tier - 3"/>
    <x v="1"/>
    <d v="1900-02-15T00:00:00"/>
  </r>
  <r>
    <s v="Id456"/>
    <s v="  Wilson"/>
    <n v="22.704999999999998"/>
    <n v="5.27"/>
    <s v="No"/>
    <s v="No"/>
    <x v="0"/>
    <n v="0"/>
    <x v="1"/>
    <x v="2"/>
    <x v="2"/>
    <s v="28-Sep-2003"/>
    <d v="1959-11-28T09:36:00"/>
    <x v="1"/>
    <s v="tier - 1"/>
    <x v="0"/>
    <d v="1900-01-18T00:00:00"/>
  </r>
  <r>
    <s v="Id457"/>
    <s v="  Lee"/>
    <n v="25.41"/>
    <n v="10.53"/>
    <s v="Yes"/>
    <s v="No"/>
    <x v="0"/>
    <n v="1"/>
    <x v="0"/>
    <x v="1"/>
    <x v="0"/>
    <s v="17-Aug-1979"/>
    <d v="1959-11-26T19:40:48"/>
    <x v="2"/>
    <s v="tier - 1"/>
    <x v="4"/>
    <d v="1900-02-11T00:00:00"/>
  </r>
  <r>
    <s v="Id458"/>
    <s v="  Shizhong"/>
    <n v="18.23"/>
    <n v="5.78"/>
    <s v="No"/>
    <s v="No"/>
    <x v="1"/>
    <n v="1"/>
    <x v="0"/>
    <x v="3"/>
    <x v="1"/>
    <s v="27-Aug-1963"/>
    <d v="1959-09-04T00:00:00"/>
    <x v="2"/>
    <s v="tier - 1"/>
    <x v="0"/>
    <d v="1900-02-27T00:00:00"/>
  </r>
  <r>
    <s v="Id459"/>
    <s v="  Marie-Claire"/>
    <n v="24.7"/>
    <n v="4.3600000000000003"/>
    <s v="No"/>
    <s v="No"/>
    <x v="1"/>
    <n v="1"/>
    <x v="0"/>
    <x v="2"/>
    <x v="2"/>
    <s v="28-Sep-1979"/>
    <d v="1959-08-12T07:40:48"/>
    <x v="2"/>
    <s v="tier - 2"/>
    <x v="4"/>
    <d v="1900-02-11T00:00:00"/>
  </r>
  <r>
    <s v="Id460"/>
    <s v="  Todd J"/>
    <n v="37.4"/>
    <n v="9.7200000000000006"/>
    <s v="Yes"/>
    <s v="No"/>
    <x v="1"/>
    <n v="1"/>
    <x v="1"/>
    <x v="0"/>
    <x v="0"/>
    <s v="20-Sep-1979"/>
    <d v="1959-08-09T08:09:36"/>
    <x v="2"/>
    <s v="tier - 1"/>
    <x v="3"/>
    <d v="1900-02-11T00:00:00"/>
  </r>
  <r>
    <s v="Id461"/>
    <s v="  Carolyn"/>
    <n v="26.885000000000002"/>
    <n v="5.18"/>
    <s v="No"/>
    <s v="No"/>
    <x v="1"/>
    <n v="1"/>
    <x v="0"/>
    <x v="1"/>
    <x v="2"/>
    <s v="18-Jul-1976"/>
    <d v="1959-05-07T06:43:12"/>
    <x v="2"/>
    <s v="tier - 1"/>
    <x v="4"/>
    <d v="1900-02-14T00:00:00"/>
  </r>
  <r>
    <s v="Id462"/>
    <s v="  Lindsey"/>
    <n v="25.27"/>
    <n v="5.29"/>
    <s v="No"/>
    <s v="No"/>
    <x v="1"/>
    <n v="1"/>
    <x v="0"/>
    <x v="1"/>
    <x v="2"/>
    <s v="16-Nov-1962"/>
    <d v="1959-04-21T03:50:24"/>
    <x v="1"/>
    <s v="tier - 2"/>
    <x v="4"/>
    <d v="1900-02-28T00:00:00"/>
  </r>
  <r>
    <s v="Id463"/>
    <s v="  Marissa D"/>
    <n v="23.655000000000001"/>
    <n v="4.8600000000000003"/>
    <s v="Yes"/>
    <s v="No"/>
    <x v="0"/>
    <n v="0"/>
    <x v="0"/>
    <x v="2"/>
    <x v="2"/>
    <s v="25-Dec-1983"/>
    <d v="1959-04-19T22:19:12"/>
    <x v="2"/>
    <s v="tier - 3"/>
    <x v="3"/>
    <d v="1900-02-07T00:00:00"/>
  </r>
  <r>
    <s v="Id464"/>
    <s v="  Jean Luc"/>
    <n v="55.05"/>
    <n v="7.66"/>
    <s v="No"/>
    <s v="No"/>
    <x v="0"/>
    <n v="0"/>
    <x v="1"/>
    <x v="0"/>
    <x v="0"/>
    <s v="12-Jun-1999"/>
    <d v="1959-02-14T09:07:12"/>
    <x v="1"/>
    <s v="tier - 3"/>
    <x v="4"/>
    <d v="1900-01-22T00:00:00"/>
  </r>
  <r>
    <s v="Id465"/>
    <s v="  Danielle"/>
    <n v="24.89"/>
    <n v="6.1"/>
    <s v="Yes"/>
    <s v="No"/>
    <x v="1"/>
    <n v="1"/>
    <x v="0"/>
    <x v="2"/>
    <x v="1"/>
    <s v="21-Nov-1990"/>
    <d v="1958-10-14T11:31:12"/>
    <x v="1"/>
    <s v="tier - 2"/>
    <x v="4"/>
    <d v="1900-01-31T00:00:00"/>
  </r>
  <r>
    <s v="Id466"/>
    <s v="  Jim"/>
    <n v="18.715"/>
    <n v="4.4400000000000004"/>
    <s v="No"/>
    <s v="No"/>
    <x v="0"/>
    <n v="0"/>
    <x v="1"/>
    <x v="2"/>
    <x v="2"/>
    <s v="4-Sep-1980"/>
    <d v="1958-06-12T17:02:24"/>
    <x v="1"/>
    <s v="tier - 1"/>
    <x v="4"/>
    <d v="1900-02-10T00:00:00"/>
  </r>
  <r>
    <s v="Id467"/>
    <s v="  Matthew T"/>
    <n v="28.12"/>
    <n v="6.15"/>
    <s v="No"/>
    <s v="No"/>
    <x v="0"/>
    <n v="0"/>
    <x v="0"/>
    <x v="1"/>
    <x v="1"/>
    <s v="4-Aug-2004"/>
    <d v="1958-06-08T20:24:00"/>
    <x v="2"/>
    <s v="tier - 1"/>
    <x v="3"/>
    <d v="1900-01-17T00:00:00"/>
  </r>
  <r>
    <s v="Id468"/>
    <s v="  Rachel L"/>
    <n v="26.6"/>
    <n v="4.53"/>
    <s v="No"/>
    <s v="No"/>
    <x v="0"/>
    <n v="0"/>
    <x v="0"/>
    <x v="1"/>
    <x v="2"/>
    <s v="10-Dec-1980"/>
    <d v="1958-03-15T09:07:12"/>
    <x v="2"/>
    <s v="tier - 3"/>
    <x v="9"/>
    <d v="1900-02-10T00:00:00"/>
  </r>
  <r>
    <s v="Id469"/>
    <s v="  Corina"/>
    <n v="30.114999999999998"/>
    <n v="5.48"/>
    <s v="No"/>
    <s v="Yes"/>
    <x v="0"/>
    <n v="1"/>
    <x v="1"/>
    <x v="0"/>
    <x v="2"/>
    <s v="3-Sep-1974"/>
    <d v="1958-02-16T04:19:12"/>
    <x v="2"/>
    <s v="tier - 2"/>
    <x v="0"/>
    <d v="1900-02-16T00:00:00"/>
  </r>
  <r>
    <s v="Id470"/>
    <s v="  Guannan"/>
    <n v="24.605"/>
    <n v="5.48"/>
    <s v="No"/>
    <s v="No"/>
    <x v="0"/>
    <n v="0"/>
    <x v="0"/>
    <x v="2"/>
    <x v="2"/>
    <s v="14-Oct-1974"/>
    <d v="1958-02-07T16:19:12"/>
    <x v="2"/>
    <s v="tier - 2"/>
    <x v="1"/>
    <d v="1900-02-16T00:00:00"/>
  </r>
  <r>
    <s v="Id471"/>
    <s v="  Don"/>
    <n v="29.6"/>
    <n v="8.1"/>
    <s v="No"/>
    <s v="No"/>
    <x v="0"/>
    <n v="0"/>
    <x v="1"/>
    <x v="1"/>
    <x v="0"/>
    <s v="26-Aug-1969"/>
    <d v="1958-01-10T19:40:48"/>
    <x v="2"/>
    <s v="tier - 1"/>
    <x v="1"/>
    <d v="1900-02-21T00:00:00"/>
  </r>
  <r>
    <s v="Id472"/>
    <s v="  Chris"/>
    <n v="24.42"/>
    <n v="7.16"/>
    <s v="No"/>
    <s v="No"/>
    <x v="0"/>
    <n v="0"/>
    <x v="0"/>
    <x v="2"/>
    <x v="0"/>
    <s v="23-Nov-1977"/>
    <d v="1957-10-05T13:12:00"/>
    <x v="2"/>
    <s v="tier - 3"/>
    <x v="4"/>
    <d v="1900-02-13T00:00:00"/>
  </r>
  <r>
    <s v="Id473"/>
    <s v="  Gavin V"/>
    <n v="20.9"/>
    <n v="4.55"/>
    <s v="Yes"/>
    <s v="No"/>
    <x v="1"/>
    <n v="1"/>
    <x v="0"/>
    <x v="2"/>
    <x v="2"/>
    <s v="2-Jul-1983"/>
    <d v="1957-09-19T03:50:24"/>
    <x v="2"/>
    <s v="tier - 2"/>
    <x v="0"/>
    <d v="1900-02-07T00:00:00"/>
  </r>
  <r>
    <s v="Id474"/>
    <s v="  David"/>
    <n v="22.895"/>
    <n v="6.03"/>
    <s v="No"/>
    <s v="No"/>
    <x v="0"/>
    <n v="0"/>
    <x v="0"/>
    <x v="2"/>
    <x v="1"/>
    <s v="27-Nov-1987"/>
    <d v="1957-06-13T02:09:36"/>
    <x v="1"/>
    <s v="tier - 2"/>
    <x v="5"/>
    <d v="1900-02-03T00:00:00"/>
  </r>
  <r>
    <s v="Id475"/>
    <s v="  Jatin"/>
    <n v="28.3"/>
    <n v="5.47"/>
    <s v="Yes"/>
    <s v="No"/>
    <x v="1"/>
    <n v="1"/>
    <x v="0"/>
    <x v="1"/>
    <x v="2"/>
    <s v="19-Nov-1964"/>
    <d v="1957-03-14T01:26:24"/>
    <x v="1"/>
    <s v="tier - 3"/>
    <x v="4"/>
    <d v="1900-02-26T00:00:00"/>
  </r>
  <r>
    <s v="Id476"/>
    <s v="  J P"/>
    <n v="54.3"/>
    <n v="4.1500000000000004"/>
    <s v="Yes"/>
    <s v="No"/>
    <x v="0"/>
    <n v="1"/>
    <x v="1"/>
    <x v="0"/>
    <x v="2"/>
    <s v="8-Sep-1967"/>
    <d v="1956-11-22T11:45:36"/>
    <x v="1"/>
    <s v="tier - 3"/>
    <x v="1"/>
    <d v="1900-02-23T00:00:00"/>
  </r>
  <r>
    <s v="Id477"/>
    <s v="  Angela M"/>
    <n v="33.344999999999999"/>
    <n v="11.32"/>
    <s v="Yes"/>
    <s v="No"/>
    <x v="0"/>
    <n v="1"/>
    <x v="1"/>
    <x v="0"/>
    <x v="0"/>
    <s v="4-Aug-1986"/>
    <d v="1956-11-14T15:07:12"/>
    <x v="1"/>
    <s v="tier - 3"/>
    <x v="6"/>
    <d v="1900-02-04T00:00:00"/>
  </r>
  <r>
    <s v="Id478"/>
    <s v="  Blake K"/>
    <n v="33"/>
    <n v="9.51"/>
    <s v="Yes"/>
    <s v="No"/>
    <x v="0"/>
    <n v="0"/>
    <x v="1"/>
    <x v="0"/>
    <x v="0"/>
    <s v="14-Sep-1992"/>
    <d v="1956-10-17T23:45:36"/>
    <x v="2"/>
    <s v="tier - 1"/>
    <x v="4"/>
    <d v="1900-01-29T00:00:00"/>
  </r>
  <r>
    <s v="Id479"/>
    <s v="  Brian T"/>
    <n v="28.024999999999999"/>
    <n v="7.67"/>
    <s v="Yes"/>
    <s v="No"/>
    <x v="0"/>
    <n v="1"/>
    <x v="0"/>
    <x v="1"/>
    <x v="0"/>
    <s v="1-Aug-1965"/>
    <d v="1956-09-11T00:28:48"/>
    <x v="2"/>
    <s v="tier - 2"/>
    <x v="9"/>
    <d v="1900-02-25T00:00:00"/>
  </r>
  <r>
    <s v="Id480"/>
    <s v="  Damon"/>
    <n v="28.69"/>
    <n v="6.23"/>
    <s v="No"/>
    <s v="No"/>
    <x v="0"/>
    <n v="1"/>
    <x v="0"/>
    <x v="1"/>
    <x v="1"/>
    <s v="17-Dec-1967"/>
    <d v="1956-06-24T06:43:12"/>
    <x v="1"/>
    <s v="tier - 3"/>
    <x v="0"/>
    <d v="1900-02-23T00:00:00"/>
  </r>
  <r>
    <s v="Id481"/>
    <s v="  Jeffrey"/>
    <n v="40.28"/>
    <n v="8.9"/>
    <s v="No"/>
    <s v="No"/>
    <x v="0"/>
    <n v="0"/>
    <x v="1"/>
    <x v="0"/>
    <x v="0"/>
    <s v="9-Jul-1966"/>
    <d v="1956-04-23T07:40:48"/>
    <x v="2"/>
    <s v="tier - 2"/>
    <x v="4"/>
    <d v="1900-02-24T00:00:00"/>
  </r>
  <r>
    <s v="Id482"/>
    <s v="  Malcolm J"/>
    <n v="37.299999999999997"/>
    <n v="7.79"/>
    <s v="Yes"/>
    <s v="No"/>
    <x v="0"/>
    <n v="0"/>
    <x v="1"/>
    <x v="0"/>
    <x v="0"/>
    <s v="13-Oct-1969"/>
    <d v="1956-01-09T00:00:00"/>
    <x v="1"/>
    <s v="tier - 2"/>
    <x v="1"/>
    <d v="1900-02-21T00:00:00"/>
  </r>
  <r>
    <s v="Id483"/>
    <s v="  Margaret B"/>
    <n v="54.47"/>
    <n v="4.49"/>
    <s v="Yes"/>
    <s v="No"/>
    <x v="0"/>
    <n v="2"/>
    <x v="1"/>
    <x v="0"/>
    <x v="2"/>
    <s v="18-Oct-1962"/>
    <d v="1955-12-23T20:24:00"/>
    <x v="1"/>
    <s v="tier - 1"/>
    <x v="4"/>
    <d v="1900-02-28T00:00:00"/>
  </r>
  <r>
    <s v="Id484"/>
    <s v="  Helen"/>
    <n v="38.06"/>
    <n v="5.24"/>
    <s v="Yes"/>
    <s v="No"/>
    <x v="1"/>
    <n v="1"/>
    <x v="1"/>
    <x v="0"/>
    <x v="2"/>
    <s v="12-Jul-1985"/>
    <d v="1955-11-27T14:24:00"/>
    <x v="2"/>
    <s v="tier - 2"/>
    <x v="0"/>
    <d v="1900-02-05T00:00:00"/>
  </r>
  <r>
    <s v="Id485"/>
    <s v="  Matthew"/>
    <n v="51.47"/>
    <n v="9.6"/>
    <s v="No"/>
    <s v="No"/>
    <x v="0"/>
    <n v="0"/>
    <x v="1"/>
    <x v="0"/>
    <x v="0"/>
    <s v="2-Jul-1962"/>
    <d v="1955-09-22T12:00:00"/>
    <x v="2"/>
    <s v="tier - 2"/>
    <x v="11"/>
    <d v="1900-02-28T00:00:00"/>
  </r>
  <r>
    <s v="Id486"/>
    <s v="  Jeff"/>
    <n v="29.8"/>
    <n v="5.78"/>
    <s v="Yes"/>
    <s v="No"/>
    <x v="0"/>
    <n v="0"/>
    <x v="1"/>
    <x v="1"/>
    <x v="1"/>
    <s v="17-Sep-1985"/>
    <d v="1955-07-26T20:38:24"/>
    <x v="2"/>
    <s v="tier - 1"/>
    <x v="3"/>
    <d v="1900-02-05T00:00:00"/>
  </r>
  <r>
    <s v="Id487"/>
    <s v="  Tara R"/>
    <n v="49.77"/>
    <n v="7.02"/>
    <s v="No"/>
    <s v="No"/>
    <x v="0"/>
    <n v="0"/>
    <x v="1"/>
    <x v="0"/>
    <x v="0"/>
    <s v="7-Sep-1993"/>
    <d v="1955-07-07T19:26:24"/>
    <x v="2"/>
    <s v="tier - 3"/>
    <x v="2"/>
    <d v="1900-01-28T00:00:00"/>
  </r>
  <r>
    <s v="Id488"/>
    <s v="  Kristin"/>
    <n v="25.555"/>
    <n v="4.09"/>
    <s v="Yes"/>
    <s v="No"/>
    <x v="0"/>
    <n v="0"/>
    <x v="0"/>
    <x v="1"/>
    <x v="2"/>
    <s v="22-Aug-1966"/>
    <d v="1955-06-13T20:09:36"/>
    <x v="1"/>
    <s v="tier - 3"/>
    <x v="4"/>
    <d v="1900-02-24T00:00:00"/>
  </r>
  <r>
    <s v="Id489"/>
    <s v="  Timothy"/>
    <n v="29.64"/>
    <n v="4.93"/>
    <s v="No"/>
    <s v="No"/>
    <x v="1"/>
    <n v="1"/>
    <x v="1"/>
    <x v="1"/>
    <x v="2"/>
    <s v="17-Oct-1987"/>
    <d v="1955-05-25T20:24:00"/>
    <x v="1"/>
    <s v="tier - 3"/>
    <x v="4"/>
    <d v="1900-02-03T00:00:00"/>
  </r>
  <r>
    <s v="Id490"/>
    <s v="  Scott"/>
    <n v="53.93"/>
    <n v="5.34"/>
    <s v="Yes"/>
    <s v="No"/>
    <x v="0"/>
    <n v="2"/>
    <x v="1"/>
    <x v="0"/>
    <x v="2"/>
    <s v="8-Jun-1994"/>
    <d v="1955-03-29T16:04:48"/>
    <x v="1"/>
    <s v="tier - 1"/>
    <x v="0"/>
    <d v="1900-01-28T00:00:00"/>
  </r>
  <r>
    <s v="Id491"/>
    <s v="  Carly E"/>
    <n v="28.024999999999999"/>
    <n v="5.65"/>
    <s v="No"/>
    <s v="No"/>
    <x v="0"/>
    <n v="1"/>
    <x v="0"/>
    <x v="1"/>
    <x v="2"/>
    <s v="9-Jul-2002"/>
    <d v="1955-03-19T08:09:36"/>
    <x v="2"/>
    <s v="tier - 3"/>
    <x v="0"/>
    <d v="1900-01-19T00:00:00"/>
  </r>
  <r>
    <s v="Id492"/>
    <s v="  Lisa"/>
    <n v="27.5"/>
    <n v="4.49"/>
    <s v="No"/>
    <s v="No"/>
    <x v="0"/>
    <n v="0"/>
    <x v="1"/>
    <x v="1"/>
    <x v="2"/>
    <s v="6-Oct-1983"/>
    <d v="1955-03-01T07:40:48"/>
    <x v="1"/>
    <s v="tier - 1"/>
    <x v="2"/>
    <d v="1900-02-07T00:00:00"/>
  </r>
  <r>
    <s v="Id493"/>
    <s v="  Stacey"/>
    <n v="21.8"/>
    <n v="10.55"/>
    <s v="No"/>
    <s v="No"/>
    <x v="0"/>
    <n v="0"/>
    <x v="0"/>
    <x v="2"/>
    <x v="0"/>
    <s v="25-Jul-1988"/>
    <d v="1954-10-12T15:07:12"/>
    <x v="1"/>
    <s v="tier - 1"/>
    <x v="4"/>
    <d v="1900-02-02T00:00:00"/>
  </r>
  <r>
    <s v="Id494"/>
    <s v="  Louis"/>
    <n v="26.41"/>
    <n v="4.92"/>
    <s v="Yes"/>
    <s v="No"/>
    <x v="1"/>
    <n v="1"/>
    <x v="0"/>
    <x v="1"/>
    <x v="2"/>
    <s v="10-Aug-1966"/>
    <d v="1954-09-28T06:57:36"/>
    <x v="0"/>
    <s v="tier - 3"/>
    <x v="11"/>
    <d v="1900-02-24T00:00:00"/>
  </r>
  <r>
    <s v="Id495"/>
    <s v="  Brian R"/>
    <n v="27.835000000000001"/>
    <n v="5.9"/>
    <s v="Yes"/>
    <s v="No"/>
    <x v="0"/>
    <n v="1"/>
    <x v="0"/>
    <x v="1"/>
    <x v="1"/>
    <s v="9-Oct-1980"/>
    <d v="1954-08-28T18:00:00"/>
    <x v="0"/>
    <s v="tier - 2"/>
    <x v="3"/>
    <d v="1900-02-10T00:00:00"/>
  </r>
  <r>
    <s v="Id496"/>
    <s v="  Jessica"/>
    <n v="51.74"/>
    <n v="4.9800000000000004"/>
    <s v="Yes"/>
    <s v="No"/>
    <x v="0"/>
    <n v="2"/>
    <x v="1"/>
    <x v="0"/>
    <x v="2"/>
    <s v="18-Oct-1997"/>
    <d v="1954-07-28T11:02:24"/>
    <x v="0"/>
    <s v="tier - 3"/>
    <x v="0"/>
    <d v="1900-01-24T00:00:00"/>
  </r>
  <r>
    <s v="Id497"/>
    <s v="  Dawn M"/>
    <n v="23.37"/>
    <n v="5.8"/>
    <s v="No"/>
    <s v="No"/>
    <x v="0"/>
    <n v="0"/>
    <x v="0"/>
    <x v="2"/>
    <x v="1"/>
    <s v="30-Oct-1979"/>
    <d v="1954-03-15T01:12:00"/>
    <x v="0"/>
    <s v="tier - 1"/>
    <x v="3"/>
    <d v="1900-02-11T00:00:00"/>
  </r>
  <r>
    <s v="Id498"/>
    <s v="  Chris"/>
    <n v="29.7"/>
    <n v="6.21"/>
    <s v="Yes"/>
    <s v="No"/>
    <x v="1"/>
    <n v="1"/>
    <x v="0"/>
    <x v="1"/>
    <x v="1"/>
    <s v="14-Jun-1972"/>
    <d v="1954-01-25T09:07:12"/>
    <x v="0"/>
    <s v="tier - 3"/>
    <x v="1"/>
    <d v="1900-02-18T00:00:00"/>
  </r>
  <r>
    <s v="Id499"/>
    <s v="  Karen"/>
    <n v="20.045000000000002"/>
    <n v="6.17"/>
    <s v="No"/>
    <s v="No"/>
    <x v="1"/>
    <n v="1"/>
    <x v="0"/>
    <x v="2"/>
    <x v="1"/>
    <s v="8-Aug-1990"/>
    <d v="1953-12-26T16:33:36"/>
    <x v="0"/>
    <s v="tier - 2"/>
    <x v="1"/>
    <d v="1900-01-31T00:00:00"/>
  </r>
  <r>
    <s v="Id500"/>
    <s v="  Jessica"/>
    <n v="27.83"/>
    <n v="5.36"/>
    <s v="No"/>
    <s v="No"/>
    <x v="0"/>
    <n v="2"/>
    <x v="1"/>
    <x v="1"/>
    <x v="2"/>
    <s v="27-Aug-1994"/>
    <d v="1953-11-10T08:09:36"/>
    <x v="0"/>
    <s v="tier - 2"/>
    <x v="4"/>
    <d v="1900-01-27T00:00:00"/>
  </r>
  <r>
    <s v="Id501"/>
    <s v="  Mathieu"/>
    <n v="28.93"/>
    <n v="5.2"/>
    <s v="No"/>
    <s v="No"/>
    <x v="0"/>
    <n v="0"/>
    <x v="0"/>
    <x v="1"/>
    <x v="2"/>
    <s v="24-Sep-1978"/>
    <d v="1953-08-23T19:26:24"/>
    <x v="0"/>
    <s v="tier - 1"/>
    <x v="3"/>
    <d v="1900-02-12T00:00:00"/>
  </r>
  <r>
    <s v="Id502"/>
    <s v="  Kam S"/>
    <n v="33.82"/>
    <n v="5.42"/>
    <s v="No"/>
    <s v="No"/>
    <x v="0"/>
    <n v="0"/>
    <x v="1"/>
    <x v="0"/>
    <x v="2"/>
    <s v="14-Jul-1963"/>
    <d v="1953-07-11T08:09:36"/>
    <x v="0"/>
    <s v="tier - 3"/>
    <x v="4"/>
    <d v="1900-02-27T00:00:00"/>
  </r>
  <r>
    <s v="Id503"/>
    <s v="  Valerie A"/>
    <n v="20.234999999999999"/>
    <n v="6.84"/>
    <s v="No"/>
    <s v="No"/>
    <x v="0"/>
    <n v="0"/>
    <x v="0"/>
    <x v="2"/>
    <x v="0"/>
    <s v="17-Sep-1985"/>
    <d v="1953-06-29T05:45:36"/>
    <x v="0"/>
    <s v="tier - 1"/>
    <x v="1"/>
    <d v="1900-02-05T00:00:00"/>
  </r>
  <r>
    <s v="Id504"/>
    <s v="  Freya R"/>
    <n v="49.2"/>
    <n v="10.9"/>
    <s v="Yes"/>
    <s v="No"/>
    <x v="1"/>
    <n v="1"/>
    <x v="1"/>
    <x v="0"/>
    <x v="0"/>
    <s v="19-Aug-1992"/>
    <d v="1953-06-11T23:16:48"/>
    <x v="0"/>
    <s v="tier - 2"/>
    <x v="1"/>
    <d v="1900-01-29T00:00:00"/>
  </r>
  <r>
    <s v="Id505"/>
    <s v="  Jennifer"/>
    <n v="26.4"/>
    <n v="4.87"/>
    <s v="Yes"/>
    <s v="No"/>
    <x v="0"/>
    <n v="0"/>
    <x v="0"/>
    <x v="1"/>
    <x v="2"/>
    <s v="8-Nov-1980"/>
    <d v="1953-06-05T12:57:36"/>
    <x v="0"/>
    <s v="tier - 1"/>
    <x v="1"/>
    <d v="1900-02-10T00:00:00"/>
  </r>
  <r>
    <s v="Id506"/>
    <s v="  Kara"/>
    <n v="28.38"/>
    <n v="6.07"/>
    <s v="No"/>
    <s v="No"/>
    <x v="0"/>
    <n v="1"/>
    <x v="0"/>
    <x v="1"/>
    <x v="1"/>
    <s v="30-Nov-1987"/>
    <d v="1953-05-17T17:16:48"/>
    <x v="0"/>
    <s v="tier - 3"/>
    <x v="9"/>
    <d v="1900-02-03T00:00:00"/>
  </r>
  <r>
    <s v="Id507"/>
    <s v="  Bradley A"/>
    <n v="24.64"/>
    <n v="4.33"/>
    <s v="No"/>
    <s v="No"/>
    <x v="0"/>
    <n v="0"/>
    <x v="0"/>
    <x v="2"/>
    <x v="2"/>
    <s v="15-Dec-1982"/>
    <d v="1953-03-26T06:28:48"/>
    <x v="0"/>
    <s v="tier - 1"/>
    <x v="1"/>
    <d v="1900-02-08T00:00:00"/>
  </r>
  <r>
    <s v="Id508"/>
    <s v="  Brendan"/>
    <n v="39.71"/>
    <n v="5.83"/>
    <s v="No"/>
    <s v="No"/>
    <x v="0"/>
    <n v="1"/>
    <x v="1"/>
    <x v="0"/>
    <x v="1"/>
    <s v="6-Sep-1993"/>
    <d v="1953-03-24T08:24:00"/>
    <x v="0"/>
    <s v="tier - 3"/>
    <x v="4"/>
    <d v="1900-01-28T00:00:00"/>
  </r>
  <r>
    <s v="Id509"/>
    <s v="  Amber R"/>
    <n v="22.22"/>
    <n v="5.5"/>
    <s v="No"/>
    <s v="No"/>
    <x v="0"/>
    <n v="0"/>
    <x v="0"/>
    <x v="2"/>
    <x v="2"/>
    <s v="30-Jun-1987"/>
    <d v="1953-01-03T00:00:00"/>
    <x v="0"/>
    <s v="tier - 3"/>
    <x v="1"/>
    <d v="1900-02-03T00:00:00"/>
  </r>
  <r>
    <s v="Id510"/>
    <s v="  Sean K"/>
    <n v="33.344999999999999"/>
    <n v="4.79"/>
    <s v="No"/>
    <s v="No"/>
    <x v="1"/>
    <n v="1"/>
    <x v="1"/>
    <x v="0"/>
    <x v="2"/>
    <s v="24-Aug-1991"/>
    <d v="1952-12-22T08:52:48"/>
    <x v="0"/>
    <s v="tier - 3"/>
    <x v="1"/>
    <d v="1900-01-30T00:00:00"/>
  </r>
  <r>
    <s v="Id511"/>
    <s v="  Rick"/>
    <n v="24.42"/>
    <n v="5.81"/>
    <s v="No"/>
    <s v="No"/>
    <x v="0"/>
    <n v="1"/>
    <x v="0"/>
    <x v="2"/>
    <x v="1"/>
    <s v="15-Nov-1966"/>
    <d v="1952-11-23T01:26:24"/>
    <x v="0"/>
    <s v="tier - 1"/>
    <x v="4"/>
    <d v="1900-02-24T00:00:00"/>
  </r>
  <r>
    <s v="Id512"/>
    <s v="  Matthew"/>
    <n v="29.81"/>
    <n v="5.58"/>
    <s v="No"/>
    <s v="No"/>
    <x v="0"/>
    <n v="0"/>
    <x v="0"/>
    <x v="1"/>
    <x v="2"/>
    <s v="29-Jul-1967"/>
    <d v="1952-09-22T23:02:24"/>
    <x v="0"/>
    <s v="tier - 1"/>
    <x v="4"/>
    <d v="1900-02-23T00:00:00"/>
  </r>
  <r>
    <s v="Id513"/>
    <s v="  Brady"/>
    <n v="51.18"/>
    <n v="4.4000000000000004"/>
    <s v="Yes"/>
    <s v="No"/>
    <x v="0"/>
    <n v="2"/>
    <x v="1"/>
    <x v="0"/>
    <x v="2"/>
    <s v="28-Dec-1985"/>
    <d v="1952-08-08T17:02:24"/>
    <x v="0"/>
    <s v="tier - 3"/>
    <x v="1"/>
    <d v="1900-02-05T00:00:00"/>
  </r>
  <r>
    <s v="Id514"/>
    <s v="  Kameko"/>
    <n v="51.37"/>
    <n v="8.18"/>
    <s v="Yes"/>
    <s v="No"/>
    <x v="0"/>
    <n v="0"/>
    <x v="1"/>
    <x v="0"/>
    <x v="0"/>
    <s v="16-Sep-1991"/>
    <d v="1952-07-24T22:33:36"/>
    <x v="0"/>
    <s v="tier - 3"/>
    <x v="0"/>
    <d v="1900-01-30T00:00:00"/>
  </r>
  <r>
    <s v="Id515"/>
    <s v="  Jeremy A"/>
    <n v="36.19"/>
    <n v="5.52"/>
    <s v="Yes"/>
    <s v="No"/>
    <x v="0"/>
    <n v="0"/>
    <x v="1"/>
    <x v="0"/>
    <x v="2"/>
    <s v="2-Jul-1979"/>
    <d v="1952-05-30T13:55:12"/>
    <x v="0"/>
    <s v="tier - 1"/>
    <x v="3"/>
    <d v="1900-02-11T00:00:00"/>
  </r>
  <r>
    <s v="Id516"/>
    <s v="  Daniel"/>
    <n v="25.9"/>
    <n v="4.84"/>
    <s v="No"/>
    <s v="No"/>
    <x v="0"/>
    <n v="0"/>
    <x v="0"/>
    <x v="1"/>
    <x v="2"/>
    <s v="28-Sep-1993"/>
    <d v="1952-04-23T18:43:12"/>
    <x v="0"/>
    <s v="tier - 2"/>
    <x v="1"/>
    <d v="1900-01-28T00:00:00"/>
  </r>
  <r>
    <s v="Id517"/>
    <s v="  Amanda"/>
    <n v="35.72"/>
    <n v="4.08"/>
    <s v="No"/>
    <s v="No"/>
    <x v="1"/>
    <n v="1"/>
    <x v="1"/>
    <x v="0"/>
    <x v="2"/>
    <s v="5-Jun-1989"/>
    <d v="1952-02-16T21:07:12"/>
    <x v="0"/>
    <s v="tier - 3"/>
    <x v="0"/>
    <d v="1900-02-02T00:00:00"/>
  </r>
  <r>
    <s v="Id518"/>
    <s v="  Karen"/>
    <n v="27.94"/>
    <n v="4.4800000000000004"/>
    <s v="No"/>
    <s v="No"/>
    <x v="1"/>
    <n v="1"/>
    <x v="0"/>
    <x v="1"/>
    <x v="2"/>
    <s v="19-Dec-1983"/>
    <d v="1952-01-30T06:14:24"/>
    <x v="0"/>
    <s v="tier - 3"/>
    <x v="0"/>
    <d v="1900-02-07T00:00:00"/>
  </r>
  <r>
    <s v="Id519"/>
    <s v="  Gregory"/>
    <n v="27.1"/>
    <n v="5.73"/>
    <s v="No"/>
    <s v="No"/>
    <x v="0"/>
    <n v="0"/>
    <x v="0"/>
    <x v="1"/>
    <x v="1"/>
    <s v="24-Oct-1988"/>
    <d v="1951-12-10T12:00:00"/>
    <x v="0"/>
    <s v="tier - 3"/>
    <x v="1"/>
    <d v="1900-02-02T00:00:00"/>
  </r>
  <r>
    <s v="Id520"/>
    <s v="  Sabine"/>
    <n v="18.3"/>
    <n v="5.46"/>
    <s v="Yes"/>
    <s v="No"/>
    <x v="1"/>
    <n v="1"/>
    <x v="0"/>
    <x v="3"/>
    <x v="2"/>
    <s v="30-Nov-1992"/>
    <d v="1951-12-01T04:04:48"/>
    <x v="0"/>
    <s v="tier - 1"/>
    <x v="1"/>
    <d v="1900-01-29T00:00:00"/>
  </r>
  <r>
    <s v="Id521"/>
    <s v="  Joseph"/>
    <n v="25.3"/>
    <n v="5.0199999999999996"/>
    <s v="Yes"/>
    <s v="No"/>
    <x v="0"/>
    <n v="1"/>
    <x v="0"/>
    <x v="1"/>
    <x v="2"/>
    <s v="6-Aug-1998"/>
    <d v="1951-11-23T05:16:48"/>
    <x v="0"/>
    <s v="tier - 3"/>
    <x v="0"/>
    <d v="1900-01-23T00:00:00"/>
  </r>
  <r>
    <s v="Id522"/>
    <s v="  Adam"/>
    <n v="38.83"/>
    <n v="6.36"/>
    <s v="No"/>
    <s v="No"/>
    <x v="0"/>
    <n v="1"/>
    <x v="1"/>
    <x v="0"/>
    <x v="1"/>
    <s v="20-Oct-1963"/>
    <d v="1951-11-22T13:26:24"/>
    <x v="0"/>
    <s v="tier - 1"/>
    <x v="11"/>
    <d v="1900-02-27T00:00:00"/>
  </r>
  <r>
    <s v="Id523"/>
    <s v="  Karolyn A"/>
    <n v="27.6"/>
    <n v="5.36"/>
    <s v="No"/>
    <s v="No"/>
    <x v="0"/>
    <n v="1"/>
    <x v="1"/>
    <x v="1"/>
    <x v="2"/>
    <s v="3-Aug-1969"/>
    <d v="1951-10-31T19:26:24"/>
    <x v="0"/>
    <s v="tier - 3"/>
    <x v="4"/>
    <d v="1900-02-21T00:00:00"/>
  </r>
  <r>
    <s v="Id524"/>
    <s v="  Anita L"/>
    <n v="46.4"/>
    <n v="8.3699999999999992"/>
    <s v="Yes"/>
    <s v="No"/>
    <x v="1"/>
    <n v="1"/>
    <x v="1"/>
    <x v="0"/>
    <x v="0"/>
    <s v="27-Sep-1995"/>
    <d v="1951-10-02T11:45:36"/>
    <x v="0"/>
    <s v="tier - 2"/>
    <x v="3"/>
    <d v="1900-01-26T00:00:00"/>
  </r>
  <r>
    <s v="Id525"/>
    <s v="  Laura E"/>
    <n v="51.92"/>
    <n v="5.18"/>
    <s v="Yes"/>
    <s v="No"/>
    <x v="1"/>
    <n v="1"/>
    <x v="1"/>
    <x v="0"/>
    <x v="2"/>
    <s v="6-Dec-1963"/>
    <d v="1951-09-12T07:55:12"/>
    <x v="0"/>
    <s v="tier - 1"/>
    <x v="11"/>
    <d v="1900-02-27T00:00:00"/>
  </r>
  <r>
    <s v="Id526"/>
    <s v="  Sarah"/>
    <n v="32.395000000000003"/>
    <n v="5.68"/>
    <s v="Yes"/>
    <s v="No"/>
    <x v="0"/>
    <n v="1"/>
    <x v="1"/>
    <x v="0"/>
    <x v="2"/>
    <s v="24-Jul-2003"/>
    <d v="1951-07-29T16:48:00"/>
    <x v="0"/>
    <s v="tier - 3"/>
    <x v="4"/>
    <d v="1900-01-18T00:00:00"/>
  </r>
  <r>
    <s v="Id527"/>
    <s v="  Ashley E"/>
    <n v="46.19"/>
    <n v="7.31"/>
    <s v="Yes"/>
    <s v="No"/>
    <x v="1"/>
    <n v="1"/>
    <x v="1"/>
    <x v="0"/>
    <x v="0"/>
    <s v="18-Dec-1962"/>
    <d v="1951-07-06T12:43:12"/>
    <x v="0"/>
    <s v="tier - 1"/>
    <x v="8"/>
    <d v="1900-02-28T00:00:00"/>
  </r>
  <r>
    <s v="Id528"/>
    <s v="  Lindsey"/>
    <n v="27.93"/>
    <n v="4.67"/>
    <s v="No"/>
    <s v="No"/>
    <x v="1"/>
    <n v="1"/>
    <x v="1"/>
    <x v="1"/>
    <x v="2"/>
    <s v="15-Oct-1979"/>
    <d v="1951-06-27T03:36:00"/>
    <x v="0"/>
    <s v="tier - 2"/>
    <x v="1"/>
    <d v="1900-02-11T00:00:00"/>
  </r>
  <r>
    <s v="Id529"/>
    <s v="  Alan"/>
    <n v="45.62"/>
    <n v="6.87"/>
    <s v="No"/>
    <s v="No"/>
    <x v="0"/>
    <n v="0"/>
    <x v="1"/>
    <x v="0"/>
    <x v="0"/>
    <s v="28-Nov-1995"/>
    <d v="1951-06-25T18:00:00"/>
    <x v="0"/>
    <s v="tier - 1"/>
    <x v="4"/>
    <d v="1900-01-26T00:00:00"/>
  </r>
  <r>
    <s v="Id530"/>
    <s v="  Dan R"/>
    <n v="35.31"/>
    <n v="5.87"/>
    <s v="No"/>
    <s v="No"/>
    <x v="1"/>
    <n v="1"/>
    <x v="1"/>
    <x v="0"/>
    <x v="1"/>
    <s v="19-Nov-1979"/>
    <d v="1951-05-19T17:45:36"/>
    <x v="0"/>
    <s v="tier - 1"/>
    <x v="1"/>
    <d v="1900-02-11T00:00:00"/>
  </r>
  <r>
    <s v="Id531"/>
    <s v="  Katie"/>
    <n v="30.4"/>
    <n v="4.07"/>
    <s v="Yes"/>
    <s v="No"/>
    <x v="0"/>
    <n v="1"/>
    <x v="1"/>
    <x v="0"/>
    <x v="2"/>
    <s v="27-Dec-1992"/>
    <d v="1951-05-17T21:07:12"/>
    <x v="0"/>
    <s v="tier - 2"/>
    <x v="4"/>
    <d v="1900-01-29T00:00:00"/>
  </r>
  <r>
    <s v="Id532"/>
    <s v="  Eric"/>
    <n v="20.13"/>
    <n v="6.47"/>
    <s v="No"/>
    <s v="No"/>
    <x v="1"/>
    <n v="1"/>
    <x v="0"/>
    <x v="2"/>
    <x v="0"/>
    <s v="30-Aug-1967"/>
    <d v="1951-03-07T16:33:36"/>
    <x v="0"/>
    <s v="tier - 1"/>
    <x v="8"/>
    <d v="1900-02-23T00:00:00"/>
  </r>
  <r>
    <s v="Id533"/>
    <s v="  Cathryn"/>
    <n v="23.655000000000001"/>
    <n v="5.14"/>
    <s v="No"/>
    <s v="No"/>
    <x v="0"/>
    <n v="1"/>
    <x v="0"/>
    <x v="2"/>
    <x v="2"/>
    <s v="17-Oct-1970"/>
    <d v="1951-02-23T17:45:36"/>
    <x v="0"/>
    <s v="tier - 3"/>
    <x v="4"/>
    <d v="1900-02-20T00:00:00"/>
  </r>
  <r>
    <s v="Id534"/>
    <s v="  Brendan"/>
    <n v="49.05"/>
    <n v="9.77"/>
    <s v="Yes"/>
    <s v="No"/>
    <x v="0"/>
    <n v="0"/>
    <x v="1"/>
    <x v="0"/>
    <x v="0"/>
    <s v="23-Sep-1998"/>
    <d v="1951-01-20T10:04:48"/>
    <x v="0"/>
    <s v="tier - 1"/>
    <x v="9"/>
    <d v="1900-01-23T00:00:00"/>
  </r>
  <r>
    <s v="Id535"/>
    <s v="  Shauna"/>
    <n v="51.94"/>
    <n v="8.8000000000000007"/>
    <s v="Yes"/>
    <s v="No"/>
    <x v="0"/>
    <n v="2"/>
    <x v="1"/>
    <x v="0"/>
    <x v="0"/>
    <s v="12-Aug-1986"/>
    <d v="1950-12-11T06:14:24"/>
    <x v="0"/>
    <s v="tier - 3"/>
    <x v="0"/>
    <d v="1900-02-04T00:00:00"/>
  </r>
  <r>
    <s v="Id536"/>
    <s v="  Terence"/>
    <n v="29.83"/>
    <n v="5.84"/>
    <s v="No"/>
    <s v="No"/>
    <x v="0"/>
    <n v="1"/>
    <x v="0"/>
    <x v="1"/>
    <x v="1"/>
    <s v="26-Sep-1964"/>
    <d v="1950-06-29T02:38:24"/>
    <x v="0"/>
    <s v="tier - 2"/>
    <x v="4"/>
    <d v="1900-02-26T00:00:00"/>
  </r>
  <r>
    <s v="Id537"/>
    <s v="  Marisol"/>
    <n v="22.6"/>
    <n v="10.43"/>
    <s v="Yes"/>
    <s v="No"/>
    <x v="0"/>
    <n v="1"/>
    <x v="0"/>
    <x v="2"/>
    <x v="0"/>
    <s v="15-Dec-1999"/>
    <d v="1950-03-06T05:45:36"/>
    <x v="0"/>
    <s v="tier - 2"/>
    <x v="1"/>
    <d v="1900-01-22T00:00:00"/>
  </r>
  <r>
    <s v="Id538"/>
    <s v="  Lindsay"/>
    <n v="46.69"/>
    <n v="4.25"/>
    <s v="Yes"/>
    <s v="No"/>
    <x v="0"/>
    <n v="1"/>
    <x v="1"/>
    <x v="0"/>
    <x v="2"/>
    <s v="4-Jul-1995"/>
    <d v="1950-02-16T17:45:36"/>
    <x v="0"/>
    <s v="tier - 3"/>
    <x v="4"/>
    <d v="1900-01-26T00:00:00"/>
  </r>
  <r>
    <s v="Id539"/>
    <s v="  Katie"/>
    <n v="28.49"/>
    <n v="4.8899999999999997"/>
    <s v="No"/>
    <s v="No"/>
    <x v="0"/>
    <n v="0"/>
    <x v="0"/>
    <x v="1"/>
    <x v="2"/>
    <s v="25-Dec-1992"/>
    <d v="1949-12-27T05:16:48"/>
    <x v="0"/>
    <s v="tier - 3"/>
    <x v="0"/>
    <d v="1900-01-29T00:00:00"/>
  </r>
  <r>
    <s v="Id540"/>
    <s v="  Daniel"/>
    <n v="28.5"/>
    <n v="5.55"/>
    <s v="Yes"/>
    <s v="No"/>
    <x v="0"/>
    <n v="1"/>
    <x v="0"/>
    <x v="1"/>
    <x v="2"/>
    <s v="3-Aug-1995"/>
    <d v="1949-12-14T12:00:00"/>
    <x v="0"/>
    <s v="tier - 1"/>
    <x v="1"/>
    <d v="1900-01-26T00:00:00"/>
  </r>
  <r>
    <s v="Id541"/>
    <s v="  Brett W"/>
    <n v="24.4"/>
    <n v="4.5199999999999996"/>
    <s v="No"/>
    <s v="No"/>
    <x v="0"/>
    <n v="1"/>
    <x v="0"/>
    <x v="2"/>
    <x v="2"/>
    <s v="10-Sep-2004"/>
    <d v="1949-11-21T10:48:00"/>
    <x v="0"/>
    <s v="tier - 3"/>
    <x v="1"/>
    <d v="1900-01-17T00:00:00"/>
  </r>
  <r>
    <s v="Id542"/>
    <s v="  Dylan J"/>
    <n v="29.15"/>
    <n v="4.45"/>
    <s v="Yes"/>
    <s v="No"/>
    <x v="0"/>
    <n v="1"/>
    <x v="0"/>
    <x v="1"/>
    <x v="2"/>
    <s v="15-Jun-1997"/>
    <d v="1949-11-16T03:50:24"/>
    <x v="0"/>
    <s v="tier - 1"/>
    <x v="1"/>
    <d v="1900-01-24T00:00:00"/>
  </r>
  <r>
    <s v="Id543"/>
    <s v="  Elizabeth"/>
    <n v="27.28"/>
    <n v="4.72"/>
    <s v="No"/>
    <s v="Yes"/>
    <x v="0"/>
    <n v="1"/>
    <x v="0"/>
    <x v="1"/>
    <x v="2"/>
    <s v="4-Jul-1963"/>
    <d v="1949-11-06T08:09:36"/>
    <x v="0"/>
    <s v="tier - 2"/>
    <x v="11"/>
    <d v="1900-02-27T00:00:00"/>
  </r>
  <r>
    <s v="Id544"/>
    <s v="  Brooke M"/>
    <n v="32.229999999999997"/>
    <n v="4.6500000000000004"/>
    <s v="Yes"/>
    <s v="No"/>
    <x v="1"/>
    <n v="1"/>
    <x v="1"/>
    <x v="0"/>
    <x v="2"/>
    <s v="12-Jul-1993"/>
    <d v="1949-09-16T21:07:12"/>
    <x v="0"/>
    <s v="tier - 1"/>
    <x v="4"/>
    <d v="1900-01-28T00:00:00"/>
  </r>
  <r>
    <s v="Id545"/>
    <s v="  Teiko"/>
    <n v="44.2"/>
    <n v="11.34"/>
    <s v="Yes"/>
    <s v="No"/>
    <x v="1"/>
    <n v="1"/>
    <x v="1"/>
    <x v="0"/>
    <x v="0"/>
    <s v="24-Oct-1999"/>
    <d v="1949-05-15T23:16:48"/>
    <x v="0"/>
    <s v="tier - 1"/>
    <x v="4"/>
    <d v="1900-01-22T00:00:00"/>
  </r>
  <r>
    <s v="Id546"/>
    <s v="  Zachary"/>
    <n v="29.734999999999999"/>
    <n v="4.53"/>
    <s v="No"/>
    <s v="No"/>
    <x v="1"/>
    <n v="1"/>
    <x v="1"/>
    <x v="1"/>
    <x v="2"/>
    <s v="17-Oct-1965"/>
    <d v="1949-05-13T04:33:36"/>
    <x v="0"/>
    <s v="tier - 2"/>
    <x v="4"/>
    <d v="1900-02-25T00:00:00"/>
  </r>
  <r>
    <s v="Id547"/>
    <s v="  Johannah"/>
    <n v="28.31"/>
    <n v="6.35"/>
    <s v="No"/>
    <s v="No"/>
    <x v="0"/>
    <n v="0"/>
    <x v="0"/>
    <x v="1"/>
    <x v="1"/>
    <s v="27-Jun-1975"/>
    <d v="1949-05-13T03:50:24"/>
    <x v="0"/>
    <s v="tier - 3"/>
    <x v="8"/>
    <d v="1900-02-15T00:00:00"/>
  </r>
  <r>
    <s v="Id548"/>
    <s v="  Ryan A"/>
    <n v="46.62"/>
    <n v="8.51"/>
    <s v="No"/>
    <s v="No"/>
    <x v="0"/>
    <n v="0"/>
    <x v="1"/>
    <x v="0"/>
    <x v="0"/>
    <s v="28-Sep-2001"/>
    <d v="1949-02-13T02:38:24"/>
    <x v="0"/>
    <s v="tier - 2"/>
    <x v="0"/>
    <d v="1900-01-20T00:00:00"/>
  </r>
  <r>
    <s v="Id549"/>
    <s v="  Andres Sr"/>
    <n v="51.75"/>
    <n v="8.59"/>
    <s v="Yes"/>
    <s v="No"/>
    <x v="0"/>
    <n v="1"/>
    <x v="1"/>
    <x v="0"/>
    <x v="0"/>
    <s v="17-Oct-1977"/>
    <d v="1949-01-31T07:12:00"/>
    <x v="0"/>
    <s v="tier - 2"/>
    <x v="1"/>
    <d v="1900-02-13T00:00:00"/>
  </r>
  <r>
    <s v="Id550"/>
    <s v="  Bryan"/>
    <n v="25.7"/>
    <n v="4.13"/>
    <s v="Yes"/>
    <s v="No"/>
    <x v="0"/>
    <n v="0"/>
    <x v="0"/>
    <x v="1"/>
    <x v="2"/>
    <s v="4-Dec-1989"/>
    <d v="1949-01-06T12:43:12"/>
    <x v="0"/>
    <s v="tier - 2"/>
    <x v="6"/>
    <d v="1900-02-01T00:00:00"/>
  </r>
  <r>
    <s v="Id551"/>
    <s v="  Lizette"/>
    <n v="31.79"/>
    <n v="4.55"/>
    <s v="No"/>
    <s v="No"/>
    <x v="0"/>
    <n v="0"/>
    <x v="1"/>
    <x v="0"/>
    <x v="2"/>
    <s v="12-Nov-1979"/>
    <d v="1948-12-15T16:04:48"/>
    <x v="0"/>
    <s v="tier - 3"/>
    <x v="4"/>
    <d v="1900-02-11T00:00:00"/>
  </r>
  <r>
    <s v="Id552"/>
    <s v="  Don"/>
    <n v="24.795000000000002"/>
    <n v="4.5199999999999996"/>
    <s v="No"/>
    <s v="No"/>
    <x v="0"/>
    <n v="0"/>
    <x v="0"/>
    <x v="2"/>
    <x v="2"/>
    <s v="26-Aug-1997"/>
    <d v="1948-12-11T21:36:00"/>
    <x v="0"/>
    <s v="tier - 2"/>
    <x v="3"/>
    <d v="1900-01-24T00:00:00"/>
  </r>
  <r>
    <s v="Id553"/>
    <s v="  Jeb"/>
    <n v="53.98"/>
    <n v="5.07"/>
    <s v="No"/>
    <s v="No"/>
    <x v="1"/>
    <n v="1"/>
    <x v="1"/>
    <x v="0"/>
    <x v="2"/>
    <s v="12-Dec-1976"/>
    <d v="1948-11-25T22:04:48"/>
    <x v="0"/>
    <s v="tier - 2"/>
    <x v="4"/>
    <d v="1900-02-14T00:00:00"/>
  </r>
  <r>
    <s v="Id554"/>
    <s v="  Amy R"/>
    <n v="41.325000000000003"/>
    <n v="4.04"/>
    <s v="Yes"/>
    <s v="No"/>
    <x v="1"/>
    <n v="1"/>
    <x v="1"/>
    <x v="0"/>
    <x v="2"/>
    <s v="8-Dec-1963"/>
    <d v="1948-10-26T14:24:00"/>
    <x v="0"/>
    <s v="tier - 2"/>
    <x v="4"/>
    <d v="1900-02-27T00:00:00"/>
  </r>
  <r>
    <s v="Id555"/>
    <s v="  Brian"/>
    <n v="51.65"/>
    <n v="5.3"/>
    <s v="Yes"/>
    <s v="No"/>
    <x v="0"/>
    <n v="0"/>
    <x v="1"/>
    <x v="0"/>
    <x v="2"/>
    <s v="10-Oct-1979"/>
    <d v="1948-09-03T22:33:36"/>
    <x v="0"/>
    <s v="tier - 2"/>
    <x v="4"/>
    <d v="1900-02-11T00:00:00"/>
  </r>
  <r>
    <s v="Id556"/>
    <s v="  Mike G"/>
    <n v="44.52"/>
    <n v="8.64"/>
    <s v="Yes"/>
    <s v="No"/>
    <x v="1"/>
    <n v="1"/>
    <x v="1"/>
    <x v="0"/>
    <x v="0"/>
    <s v="21-Jun-1966"/>
    <d v="1948-09-01T17:31:12"/>
    <x v="0"/>
    <s v="tier - 3"/>
    <x v="4"/>
    <d v="1900-02-24T00:00:00"/>
  </r>
  <r>
    <s v="Id557"/>
    <s v="  Simonezitrone Sr"/>
    <n v="53.29"/>
    <n v="4.03"/>
    <s v="No"/>
    <s v="No"/>
    <x v="1"/>
    <n v="1"/>
    <x v="1"/>
    <x v="0"/>
    <x v="2"/>
    <s v="14-Jul-2003"/>
    <d v="1948-08-03T12:14:24"/>
    <x v="0"/>
    <s v="tier - 1"/>
    <x v="4"/>
    <d v="1900-01-18T00:00:00"/>
  </r>
  <r>
    <s v="Id558"/>
    <s v="  Nicholas"/>
    <n v="46.63"/>
    <n v="4.26"/>
    <s v="Yes"/>
    <s v="No"/>
    <x v="0"/>
    <n v="2"/>
    <x v="1"/>
    <x v="0"/>
    <x v="2"/>
    <s v="1-Jul-1994"/>
    <d v="1948-05-10T03:21:36"/>
    <x v="0"/>
    <s v="tier - 3"/>
    <x v="1"/>
    <d v="1900-01-27T00:00:00"/>
  </r>
  <r>
    <s v="Id559"/>
    <s v="  Angela M"/>
    <n v="28.88"/>
    <n v="5.35"/>
    <s v="No"/>
    <s v="No"/>
    <x v="1"/>
    <n v="1"/>
    <x v="0"/>
    <x v="1"/>
    <x v="2"/>
    <s v="25-Oct-1990"/>
    <d v="1948-04-03T05:45:36"/>
    <x v="0"/>
    <s v="tier - 3"/>
    <x v="1"/>
    <d v="1900-01-31T00:00:00"/>
  </r>
  <r>
    <s v="Id560"/>
    <s v="  Oz"/>
    <n v="23.98"/>
    <n v="4.9000000000000004"/>
    <s v="No"/>
    <s v="No"/>
    <x v="0"/>
    <n v="0"/>
    <x v="1"/>
    <x v="2"/>
    <x v="2"/>
    <s v="26-Jul-1970"/>
    <d v="1948-02-21T17:16:48"/>
    <x v="0"/>
    <s v="tier - 3"/>
    <x v="4"/>
    <d v="1900-02-20T00:00:00"/>
  </r>
  <r>
    <s v="Id561"/>
    <s v="  Erin M"/>
    <n v="23.65"/>
    <n v="4.5"/>
    <s v="No"/>
    <s v="No"/>
    <x v="0"/>
    <n v="0"/>
    <x v="1"/>
    <x v="2"/>
    <x v="2"/>
    <s v="25-Aug-2002"/>
    <d v="1948-01-28T09:07:12"/>
    <x v="0"/>
    <s v="tier - 1"/>
    <x v="4"/>
    <d v="1900-01-19T00:00:00"/>
  </r>
  <r>
    <s v="Id562"/>
    <s v="  Bobby E"/>
    <n v="49.09"/>
    <n v="8.3800000000000008"/>
    <s v="Yes"/>
    <s v="No"/>
    <x v="0"/>
    <n v="2"/>
    <x v="1"/>
    <x v="0"/>
    <x v="0"/>
    <s v="16-Nov-1963"/>
    <d v="1948-01-24T21:07:12"/>
    <x v="0"/>
    <s v="tier - 2"/>
    <x v="4"/>
    <d v="1900-02-27T00:00:00"/>
  </r>
  <r>
    <s v="Id563"/>
    <s v="  Daniel P"/>
    <n v="28.024999999999999"/>
    <n v="7.03"/>
    <s v="No"/>
    <s v="No"/>
    <x v="0"/>
    <n v="0"/>
    <x v="0"/>
    <x v="1"/>
    <x v="0"/>
    <s v="12-Jul-1968"/>
    <d v="1947-12-06T11:16:48"/>
    <x v="0"/>
    <s v="tier - 1"/>
    <x v="11"/>
    <d v="1900-02-22T00:00:00"/>
  </r>
  <r>
    <s v="Id564"/>
    <s v="  Marie E"/>
    <n v="43.32"/>
    <n v="8.75"/>
    <s v="Yes"/>
    <s v="No"/>
    <x v="1"/>
    <n v="1"/>
    <x v="1"/>
    <x v="0"/>
    <x v="0"/>
    <s v="16-Jun-1965"/>
    <d v="1947-12-04T15:36:00"/>
    <x v="0"/>
    <s v="tier - 2"/>
    <x v="8"/>
    <d v="1900-02-25T00:00:00"/>
  </r>
  <r>
    <s v="Id565"/>
    <s v="  Katie"/>
    <n v="45.92"/>
    <n v="9.51"/>
    <s v="No"/>
    <s v="No"/>
    <x v="0"/>
    <n v="0"/>
    <x v="1"/>
    <x v="0"/>
    <x v="0"/>
    <s v="29-Dec-1990"/>
    <d v="1947-11-25T07:26:24"/>
    <x v="0"/>
    <s v="tier - 2"/>
    <x v="0"/>
    <d v="1900-01-31T00:00:00"/>
  </r>
  <r>
    <s v="Id566"/>
    <s v="  Eric D"/>
    <n v="44.03"/>
    <n v="9.36"/>
    <s v="No"/>
    <s v="No"/>
    <x v="0"/>
    <n v="0"/>
    <x v="1"/>
    <x v="0"/>
    <x v="0"/>
    <s v="8-Jun-1971"/>
    <d v="1947-11-08T12:43:12"/>
    <x v="0"/>
    <s v="tier - 1"/>
    <x v="4"/>
    <d v="1900-02-20T00:00:00"/>
  </r>
  <r>
    <s v="Id567"/>
    <s v="  Tara"/>
    <n v="24.6"/>
    <n v="4.8099999999999996"/>
    <s v="No"/>
    <s v="No"/>
    <x v="0"/>
    <n v="0"/>
    <x v="0"/>
    <x v="2"/>
    <x v="2"/>
    <s v="2-Nov-2003"/>
    <d v="1947-10-28T23:31:12"/>
    <x v="1"/>
    <s v="tier - 1"/>
    <x v="4"/>
    <d v="1900-01-18T00:00:00"/>
  </r>
  <r>
    <s v="Id568"/>
    <s v="  Haley L"/>
    <n v="49.15"/>
    <n v="8.08"/>
    <s v="No"/>
    <s v="No"/>
    <x v="0"/>
    <n v="0"/>
    <x v="1"/>
    <x v="0"/>
    <x v="0"/>
    <s v="18-Oct-1992"/>
    <d v="1947-07-13T18:28:48"/>
    <x v="1"/>
    <s v="tier - 1"/>
    <x v="4"/>
    <d v="1900-01-29T00:00:00"/>
  </r>
  <r>
    <s v="Id569"/>
    <s v="  Kayla B"/>
    <n v="28.31"/>
    <n v="6.29"/>
    <s v="No"/>
    <s v="No"/>
    <x v="1"/>
    <n v="1"/>
    <x v="0"/>
    <x v="1"/>
    <x v="1"/>
    <s v="1-Nov-2003"/>
    <d v="1947-07-04T16:19:12"/>
    <x v="1"/>
    <s v="tier - 3"/>
    <x v="4"/>
    <d v="1900-01-18T00:00:00"/>
  </r>
  <r>
    <s v="Id570"/>
    <s v="  Mark D"/>
    <n v="22.99"/>
    <n v="6.29"/>
    <s v="No"/>
    <s v="No"/>
    <x v="0"/>
    <n v="1"/>
    <x v="0"/>
    <x v="2"/>
    <x v="1"/>
    <s v="12-Jul-1963"/>
    <d v="1947-06-19T13:55:12"/>
    <x v="1"/>
    <s v="tier - 3"/>
    <x v="8"/>
    <d v="1900-02-27T00:00:00"/>
  </r>
  <r>
    <s v="Id571"/>
    <s v="  Patrick J"/>
    <n v="29.07"/>
    <n v="5.12"/>
    <s v="No"/>
    <s v="No"/>
    <x v="1"/>
    <n v="1"/>
    <x v="0"/>
    <x v="1"/>
    <x v="2"/>
    <s v="25-Aug-1975"/>
    <d v="1947-03-27T10:19:12"/>
    <x v="1"/>
    <s v="tier - 3"/>
    <x v="11"/>
    <d v="1900-02-15T00:00:00"/>
  </r>
  <r>
    <s v="Id572"/>
    <s v="  Alejandro"/>
    <n v="42.02"/>
    <n v="9.9499999999999993"/>
    <s v="Yes"/>
    <s v="No"/>
    <x v="1"/>
    <n v="1"/>
    <x v="1"/>
    <x v="0"/>
    <x v="0"/>
    <s v="22-Oct-1982"/>
    <d v="1947-01-12T12:28:48"/>
    <x v="1"/>
    <s v="tier - 1"/>
    <x v="1"/>
    <d v="1900-02-08T00:00:00"/>
  </r>
  <r>
    <s v="Id573"/>
    <s v="  Beth A"/>
    <n v="49.07"/>
    <n v="9.08"/>
    <s v="Yes"/>
    <s v="No"/>
    <x v="0"/>
    <n v="1"/>
    <x v="1"/>
    <x v="0"/>
    <x v="0"/>
    <s v="18-Aug-2004"/>
    <d v="1947-01-11T16:19:12"/>
    <x v="1"/>
    <s v="tier - 2"/>
    <x v="9"/>
    <d v="1900-01-17T00:00:00"/>
  </r>
  <r>
    <s v="Id574"/>
    <s v="  Jason R"/>
    <n v="19.8"/>
    <n v="4.82"/>
    <s v="No"/>
    <s v="No"/>
    <x v="0"/>
    <n v="0"/>
    <x v="0"/>
    <x v="2"/>
    <x v="2"/>
    <s v="7-Jun-1964"/>
    <d v="1947-01-07T12:28:48"/>
    <x v="1"/>
    <s v="tier - 2"/>
    <x v="4"/>
    <d v="1900-02-27T00:00:00"/>
  </r>
  <r>
    <s v="Id575"/>
    <s v="  Yoshinori"/>
    <n v="27.36"/>
    <n v="4.6500000000000004"/>
    <s v="No"/>
    <s v="Yes"/>
    <x v="0"/>
    <n v="1"/>
    <x v="0"/>
    <x v="1"/>
    <x v="2"/>
    <s v="16-Sep-1965"/>
    <d v="1947-01-05T06:28:48"/>
    <x v="1"/>
    <s v="tier - 2"/>
    <x v="11"/>
    <d v="1900-02-25T00:00:00"/>
  </r>
  <r>
    <s v="Id576"/>
    <s v="  Adrienne G"/>
    <n v="42.95"/>
    <n v="5.16"/>
    <s v="Yes"/>
    <s v="No"/>
    <x v="0"/>
    <n v="1"/>
    <x v="1"/>
    <x v="0"/>
    <x v="2"/>
    <s v="3-Jun-1998"/>
    <d v="1946-11-22T10:19:12"/>
    <x v="1"/>
    <s v="tier - 3"/>
    <x v="2"/>
    <d v="1900-01-24T00:00:00"/>
  </r>
  <r>
    <s v="Id577"/>
    <s v="  Meredith"/>
    <n v="42.66"/>
    <n v="10.44"/>
    <s v="No"/>
    <s v="No"/>
    <x v="0"/>
    <n v="0"/>
    <x v="1"/>
    <x v="0"/>
    <x v="0"/>
    <s v="28-Jun-2002"/>
    <d v="1946-10-10T06:28:48"/>
    <x v="1"/>
    <s v="tier - 3"/>
    <x v="1"/>
    <d v="1900-01-19T00:00:00"/>
  </r>
  <r>
    <s v="Id578"/>
    <s v="  Junyong"/>
    <n v="33.630000000000003"/>
    <n v="5.69"/>
    <s v="No"/>
    <s v="No"/>
    <x v="0"/>
    <n v="1"/>
    <x v="1"/>
    <x v="0"/>
    <x v="2"/>
    <s v="26-Dec-2003"/>
    <d v="1946-10-06T01:55:12"/>
    <x v="1"/>
    <s v="tier - 2"/>
    <x v="0"/>
    <d v="1900-01-18T00:00:00"/>
  </r>
  <r>
    <s v="Id579"/>
    <s v="  Kristen A"/>
    <n v="26.84"/>
    <n v="6.5"/>
    <s v="No"/>
    <s v="No"/>
    <x v="0"/>
    <n v="0"/>
    <x v="0"/>
    <x v="1"/>
    <x v="0"/>
    <s v="10-Jun-1996"/>
    <d v="1946-08-29T08:09:36"/>
    <x v="1"/>
    <s v="tier - 3"/>
    <x v="1"/>
    <d v="1900-01-25T00:00:00"/>
  </r>
  <r>
    <s v="Id580"/>
    <s v="  Maria I"/>
    <n v="28.3"/>
    <n v="5.73"/>
    <s v="No"/>
    <s v="No"/>
    <x v="1"/>
    <n v="1"/>
    <x v="0"/>
    <x v="1"/>
    <x v="1"/>
    <s v="22-Aug-1971"/>
    <d v="1946-08-02T00:14:24"/>
    <x v="1"/>
    <s v="tier - 2"/>
    <x v="8"/>
    <d v="1900-02-19T00:00:00"/>
  </r>
  <r>
    <s v="Id581"/>
    <s v="  Jonathan"/>
    <n v="27.06"/>
    <n v="5.74"/>
    <s v="Yes"/>
    <s v="No"/>
    <x v="0"/>
    <n v="0"/>
    <x v="0"/>
    <x v="1"/>
    <x v="1"/>
    <s v="16-Jul-1980"/>
    <d v="1946-07-07T13:12:00"/>
    <x v="1"/>
    <s v="tier - 3"/>
    <x v="4"/>
    <d v="1900-02-10T00:00:00"/>
  </r>
  <r>
    <s v="Id582"/>
    <s v="  Phil"/>
    <n v="47.13"/>
    <n v="8.6999999999999993"/>
    <s v="No"/>
    <s v="No"/>
    <x v="0"/>
    <n v="0"/>
    <x v="1"/>
    <x v="0"/>
    <x v="0"/>
    <s v="25-Aug-1977"/>
    <d v="1946-04-29T02:09:36"/>
    <x v="1"/>
    <s v="tier - 3"/>
    <x v="8"/>
    <d v="1900-02-13T00:00:00"/>
  </r>
  <r>
    <s v="Id583"/>
    <s v="  Benjamina C"/>
    <n v="51.72"/>
    <n v="5.09"/>
    <s v="No"/>
    <s v="No"/>
    <x v="0"/>
    <n v="0"/>
    <x v="1"/>
    <x v="0"/>
    <x v="2"/>
    <s v="21-Oct-1968"/>
    <d v="1946-04-11T12:00:00"/>
    <x v="1"/>
    <s v="tier - 3"/>
    <x v="4"/>
    <d v="1900-02-22T00:00:00"/>
  </r>
  <r>
    <s v="Id584"/>
    <s v="  Christopher"/>
    <n v="48.59"/>
    <n v="5.57"/>
    <s v="No"/>
    <s v="No"/>
    <x v="0"/>
    <n v="0"/>
    <x v="1"/>
    <x v="0"/>
    <x v="2"/>
    <s v="10-Sep-2003"/>
    <d v="1946-03-23T22:04:48"/>
    <x v="1"/>
    <s v="tier - 2"/>
    <x v="0"/>
    <d v="1900-01-18T00:00:00"/>
  </r>
  <r>
    <s v="Id585"/>
    <s v="  Alison B"/>
    <n v="45.18"/>
    <n v="10.87"/>
    <s v="No"/>
    <s v="No"/>
    <x v="0"/>
    <n v="0"/>
    <x v="1"/>
    <x v="0"/>
    <x v="0"/>
    <s v="8-Aug-1974"/>
    <d v="1946-02-08T07:40:48"/>
    <x v="1"/>
    <s v="tier - 3"/>
    <x v="0"/>
    <d v="1900-02-16T00:00:00"/>
  </r>
  <r>
    <s v="Id586"/>
    <s v="  Caroline"/>
    <n v="27.9"/>
    <n v="6.02"/>
    <s v="No"/>
    <s v="No"/>
    <x v="1"/>
    <n v="1"/>
    <x v="0"/>
    <x v="1"/>
    <x v="1"/>
    <s v="19-Oct-1995"/>
    <d v="1945-12-25T09:50:24"/>
    <x v="1"/>
    <s v="tier - 3"/>
    <x v="3"/>
    <d v="1900-01-26T00:00:00"/>
  </r>
  <r>
    <s v="Id587"/>
    <s v="  Alexis N"/>
    <n v="51.33"/>
    <n v="7"/>
    <s v="No"/>
    <s v="No"/>
    <x v="0"/>
    <n v="0"/>
    <x v="1"/>
    <x v="0"/>
    <x v="0"/>
    <s v="29-Jul-1962"/>
    <d v="1945-12-08T09:36:00"/>
    <x v="1"/>
    <s v="tier - 2"/>
    <x v="11"/>
    <d v="1900-02-28T00:00:00"/>
  </r>
  <r>
    <s v="Id588"/>
    <s v="  Shanda L"/>
    <n v="30.59"/>
    <n v="5.56"/>
    <s v="Yes"/>
    <s v="No"/>
    <x v="0"/>
    <n v="1"/>
    <x v="1"/>
    <x v="0"/>
    <x v="2"/>
    <s v="23-Sep-1989"/>
    <d v="1945-12-05T07:12:00"/>
    <x v="1"/>
    <s v="tier - 2"/>
    <x v="3"/>
    <d v="1900-02-01T00:00:00"/>
  </r>
  <r>
    <s v="Id589"/>
    <s v="  Lacey"/>
    <n v="39.229999999999997"/>
    <n v="8.4499999999999993"/>
    <s v="No"/>
    <s v="No"/>
    <x v="0"/>
    <n v="0"/>
    <x v="1"/>
    <x v="0"/>
    <x v="0"/>
    <s v="28-Aug-1974"/>
    <d v="1945-11-29T23:45:36"/>
    <x v="1"/>
    <s v="tier - 1"/>
    <x v="4"/>
    <d v="1900-02-16T00:00:00"/>
  </r>
  <r>
    <s v="Id590"/>
    <s v="  Laurette"/>
    <n v="19.094999999999999"/>
    <n v="6.19"/>
    <s v="No"/>
    <s v="No"/>
    <x v="0"/>
    <n v="0"/>
    <x v="0"/>
    <x v="2"/>
    <x v="1"/>
    <s v="5-Nov-1993"/>
    <d v="1945-08-08T17:16:48"/>
    <x v="1"/>
    <s v="tier - 1"/>
    <x v="3"/>
    <d v="1900-01-28T00:00:00"/>
  </r>
  <r>
    <s v="Id591"/>
    <s v="  Jason"/>
    <n v="49.72"/>
    <n v="7.71"/>
    <s v="No"/>
    <s v="No"/>
    <x v="0"/>
    <n v="0"/>
    <x v="1"/>
    <x v="0"/>
    <x v="0"/>
    <s v="25-Sep-1977"/>
    <d v="1945-07-13T14:38:24"/>
    <x v="1"/>
    <s v="tier - 1"/>
    <x v="4"/>
    <d v="1900-02-13T00:00:00"/>
  </r>
  <r>
    <s v="Id592"/>
    <s v="  Mary"/>
    <n v="21.754999999999999"/>
    <n v="4.63"/>
    <s v="No"/>
    <s v="No"/>
    <x v="1"/>
    <n v="1"/>
    <x v="0"/>
    <x v="2"/>
    <x v="2"/>
    <s v="24-Jul-1975"/>
    <d v="1945-06-14T04:19:12"/>
    <x v="1"/>
    <s v="tier - 1"/>
    <x v="11"/>
    <d v="1900-02-15T00:00:00"/>
  </r>
  <r>
    <s v="Id593"/>
    <s v="  Kati A"/>
    <n v="48.39"/>
    <n v="4.6100000000000003"/>
    <s v="No"/>
    <s v="No"/>
    <x v="0"/>
    <n v="0"/>
    <x v="1"/>
    <x v="0"/>
    <x v="2"/>
    <s v="10-Jul-1970"/>
    <d v="1945-06-12T03:50:24"/>
    <x v="1"/>
    <s v="tier - 2"/>
    <x v="0"/>
    <d v="1900-02-20T00:00:00"/>
  </r>
  <r>
    <s v="Id594"/>
    <s v="  Kelly J"/>
    <n v="47.15"/>
    <n v="9.5299999999999994"/>
    <s v="Yes"/>
    <s v="No"/>
    <x v="0"/>
    <n v="1"/>
    <x v="1"/>
    <x v="0"/>
    <x v="0"/>
    <s v="25-Jun-1963"/>
    <d v="1945-05-30T23:02:24"/>
    <x v="1"/>
    <s v="tier - 2"/>
    <x v="8"/>
    <d v="1900-02-27T00:00:00"/>
  </r>
  <r>
    <s v="Id595"/>
    <s v="  Greer D"/>
    <n v="47.59"/>
    <n v="11.43"/>
    <s v="Yes"/>
    <s v="No"/>
    <x v="0"/>
    <n v="2"/>
    <x v="1"/>
    <x v="0"/>
    <x v="0"/>
    <s v="25-Jun-2001"/>
    <d v="1945-05-29T12:00:00"/>
    <x v="1"/>
    <s v="tier - 1"/>
    <x v="1"/>
    <d v="1900-01-20T00:00:00"/>
  </r>
  <r>
    <s v="Id596"/>
    <s v="  Brent"/>
    <n v="39.81"/>
    <n v="7.65"/>
    <s v="Yes"/>
    <s v="No"/>
    <x v="1"/>
    <n v="1"/>
    <x v="1"/>
    <x v="0"/>
    <x v="0"/>
    <s v="23-Dec-1995"/>
    <d v="1945-05-20T18:43:12"/>
    <x v="1"/>
    <s v="tier - 1"/>
    <x v="1"/>
    <d v="1900-01-26T00:00:00"/>
  </r>
  <r>
    <s v="Id597"/>
    <s v="  Eugene M"/>
    <n v="31.02"/>
    <n v="5.87"/>
    <s v="Yes"/>
    <s v="No"/>
    <x v="0"/>
    <n v="0"/>
    <x v="1"/>
    <x v="0"/>
    <x v="1"/>
    <s v="10-Oct-1958"/>
    <d v="1945-01-18T17:02:24"/>
    <x v="1"/>
    <s v="tier - 2"/>
    <x v="4"/>
    <d v="1900-03-04T00:00:00"/>
  </r>
  <r>
    <s v="Id598"/>
    <s v="  Erin D"/>
    <n v="24.75"/>
    <n v="4.3600000000000003"/>
    <s v="Yes"/>
    <s v="No"/>
    <x v="0"/>
    <n v="1"/>
    <x v="0"/>
    <x v="2"/>
    <x v="2"/>
    <s v="20-Dec-2003"/>
    <d v="1945-01-13T21:21:36"/>
    <x v="1"/>
    <s v="tier - 1"/>
    <x v="4"/>
    <d v="1900-01-18T00:00:00"/>
  </r>
  <r>
    <s v="Id599"/>
    <s v="  Kamilla"/>
    <n v="30.114999999999998"/>
    <n v="10.119999999999999"/>
    <s v="No"/>
    <s v="No"/>
    <x v="0"/>
    <n v="3"/>
    <x v="1"/>
    <x v="0"/>
    <x v="0"/>
    <s v="28-Sep-1995"/>
    <d v="1944-12-14T11:45:36"/>
    <x v="1"/>
    <s v="tier - 3"/>
    <x v="4"/>
    <d v="1900-01-26T00:00:00"/>
  </r>
  <r>
    <s v="Id600"/>
    <s v="  Wayne I"/>
    <n v="26.03"/>
    <n v="4.01"/>
    <s v="No"/>
    <s v="No"/>
    <x v="1"/>
    <n v="1"/>
    <x v="0"/>
    <x v="1"/>
    <x v="2"/>
    <s v="5-Dec-1965"/>
    <d v="1944-10-06T10:04:48"/>
    <x v="1"/>
    <s v="tier - 3"/>
    <x v="11"/>
    <d v="1900-02-25T00:00:00"/>
  </r>
  <r>
    <s v="Id601"/>
    <s v="  Tracy L"/>
    <n v="20.045000000000002"/>
    <n v="4.7699999999999996"/>
    <s v="Yes"/>
    <s v="No"/>
    <x v="0"/>
    <n v="1"/>
    <x v="0"/>
    <x v="2"/>
    <x v="2"/>
    <s v="8-Aug-1969"/>
    <d v="1944-08-27T01:12:00"/>
    <x v="1"/>
    <s v="tier - 3"/>
    <x v="11"/>
    <d v="1900-02-21T00:00:00"/>
  </r>
  <r>
    <s v="Id602"/>
    <s v="  Heather"/>
    <n v="40.24"/>
    <n v="6.83"/>
    <s v="No"/>
    <s v="No"/>
    <x v="0"/>
    <n v="0"/>
    <x v="1"/>
    <x v="0"/>
    <x v="0"/>
    <s v="24-Aug-2003"/>
    <d v="1944-08-13T20:24:00"/>
    <x v="1"/>
    <s v="tier - 3"/>
    <x v="0"/>
    <d v="1900-01-18T00:00:00"/>
  </r>
  <r>
    <s v="Id603"/>
    <s v="  Megan C"/>
    <n v="43.15"/>
    <n v="6.14"/>
    <s v="Yes"/>
    <s v="No"/>
    <x v="1"/>
    <n v="1"/>
    <x v="1"/>
    <x v="0"/>
    <x v="1"/>
    <s v="30-Jul-1972"/>
    <d v="1944-07-14T07:40:48"/>
    <x v="1"/>
    <s v="tier - 2"/>
    <x v="8"/>
    <d v="1900-02-18T00:00:00"/>
  </r>
  <r>
    <s v="Id604"/>
    <s v="  Jonathan"/>
    <n v="27.7"/>
    <n v="5.6"/>
    <s v="No"/>
    <s v="No"/>
    <x v="1"/>
    <n v="1"/>
    <x v="0"/>
    <x v="1"/>
    <x v="2"/>
    <s v="8-Sep-2002"/>
    <d v="1944-06-09T20:24:00"/>
    <x v="1"/>
    <s v="tier - 1"/>
    <x v="0"/>
    <d v="1900-01-19T00:00:00"/>
  </r>
  <r>
    <s v="Id605"/>
    <s v="  Greg D"/>
    <n v="45.68"/>
    <n v="4.8"/>
    <s v="No"/>
    <s v="No"/>
    <x v="0"/>
    <n v="2"/>
    <x v="1"/>
    <x v="0"/>
    <x v="2"/>
    <s v="21-Aug-1988"/>
    <d v="1944-05-13T21:07:12"/>
    <x v="1"/>
    <s v="tier - 1"/>
    <x v="4"/>
    <d v="1900-02-02T00:00:00"/>
  </r>
  <r>
    <s v="Id606"/>
    <s v="  Steven L"/>
    <n v="27.3"/>
    <n v="11.89"/>
    <s v="No"/>
    <s v="No"/>
    <x v="0"/>
    <n v="0"/>
    <x v="0"/>
    <x v="1"/>
    <x v="0"/>
    <s v="6-Aug-1988"/>
    <d v="1944-05-07T02:24:00"/>
    <x v="1"/>
    <s v="tier - 2"/>
    <x v="4"/>
    <d v="1900-02-02T00:00:00"/>
  </r>
  <r>
    <s v="Id607"/>
    <s v="  Gianfilippo"/>
    <n v="54.45"/>
    <n v="4.7300000000000004"/>
    <s v="Yes"/>
    <s v="No"/>
    <x v="0"/>
    <n v="1"/>
    <x v="1"/>
    <x v="0"/>
    <x v="2"/>
    <s v="11-Sep-1974"/>
    <d v="1944-04-28T23:16:48"/>
    <x v="1"/>
    <s v="tier - 3"/>
    <x v="4"/>
    <d v="1900-02-16T00:00:00"/>
  </r>
  <r>
    <s v="Id608"/>
    <s v="  Hector"/>
    <n v="54.43"/>
    <n v="4.6100000000000003"/>
    <s v="Yes"/>
    <s v="No"/>
    <x v="0"/>
    <n v="1"/>
    <x v="1"/>
    <x v="0"/>
    <x v="2"/>
    <s v="6-Jul-1982"/>
    <d v="1944-03-21T00:57:36"/>
    <x v="1"/>
    <s v="tier - 1"/>
    <x v="11"/>
    <d v="1900-02-08T00:00:00"/>
  </r>
  <r>
    <s v="Id609"/>
    <s v="  Mark W"/>
    <n v="48.01"/>
    <n v="7.3"/>
    <s v="No"/>
    <s v="No"/>
    <x v="0"/>
    <n v="0"/>
    <x v="1"/>
    <x v="0"/>
    <x v="0"/>
    <s v="12-Dec-1993"/>
    <d v="1944-03-07T18:14:24"/>
    <x v="1"/>
    <s v="tier - 3"/>
    <x v="6"/>
    <d v="1900-01-28T00:00:00"/>
  </r>
  <r>
    <s v="Id610"/>
    <s v="  Aubri"/>
    <n v="48.32"/>
    <n v="5.88"/>
    <s v="No"/>
    <s v="No"/>
    <x v="0"/>
    <n v="0"/>
    <x v="1"/>
    <x v="0"/>
    <x v="1"/>
    <s v="6-Oct-1987"/>
    <d v="1944-02-20T15:36:00"/>
    <x v="1"/>
    <s v="tier - 1"/>
    <x v="0"/>
    <d v="1900-02-03T00:00:00"/>
  </r>
  <r>
    <s v="Id611"/>
    <s v="  Justin"/>
    <n v="22.895"/>
    <n v="4.0599999999999996"/>
    <s v="No"/>
    <s v="No"/>
    <x v="1"/>
    <n v="1"/>
    <x v="0"/>
    <x v="2"/>
    <x v="2"/>
    <s v="8-Aug-1993"/>
    <d v="1944-02-13T07:12:00"/>
    <x v="1"/>
    <s v="tier - 1"/>
    <x v="3"/>
    <d v="1900-01-28T00:00:00"/>
  </r>
  <r>
    <s v="Id612"/>
    <s v="  Megan A"/>
    <n v="54.85"/>
    <n v="4.9000000000000004"/>
    <s v="No"/>
    <s v="No"/>
    <x v="0"/>
    <n v="1"/>
    <x v="1"/>
    <x v="0"/>
    <x v="2"/>
    <s v="27-Aug-1985"/>
    <d v="1944-01-26T22:33:36"/>
    <x v="1"/>
    <s v="tier - 3"/>
    <x v="4"/>
    <d v="1900-02-05T00:00:00"/>
  </r>
  <r>
    <s v="Id613"/>
    <s v="  Erika M"/>
    <n v="21.85"/>
    <n v="5.52"/>
    <s v="No"/>
    <s v="No"/>
    <x v="1"/>
    <n v="1"/>
    <x v="0"/>
    <x v="2"/>
    <x v="2"/>
    <s v="21-Jun-1958"/>
    <d v="1944-01-14T03:07:12"/>
    <x v="1"/>
    <s v="tier - 2"/>
    <x v="1"/>
    <d v="1900-03-04T00:00:00"/>
  </r>
  <r>
    <s v="Id614"/>
    <s v="  Daniel G"/>
    <n v="51.86"/>
    <n v="5.2"/>
    <s v="Yes"/>
    <s v="No"/>
    <x v="0"/>
    <n v="0"/>
    <x v="1"/>
    <x v="0"/>
    <x v="2"/>
    <s v="22-Oct-1958"/>
    <d v="1943-12-29T01:55:12"/>
    <x v="1"/>
    <s v="tier - 2"/>
    <x v="3"/>
    <d v="1900-03-04T00:00:00"/>
  </r>
  <r>
    <s v="Id615"/>
    <s v="  Devin C"/>
    <n v="39.049999999999997"/>
    <n v="7.59"/>
    <s v="No"/>
    <s v="No"/>
    <x v="0"/>
    <n v="3"/>
    <x v="1"/>
    <x v="0"/>
    <x v="0"/>
    <s v="16-Sep-1978"/>
    <d v="1943-12-22T21:21:36"/>
    <x v="1"/>
    <s v="tier - 2"/>
    <x v="11"/>
    <d v="1900-02-12T00:00:00"/>
  </r>
  <r>
    <s v="Id616"/>
    <s v="  Louise A"/>
    <n v="31.824999999999999"/>
    <n v="8.2799999999999994"/>
    <s v="No"/>
    <s v="No"/>
    <x v="0"/>
    <n v="3"/>
    <x v="1"/>
    <x v="0"/>
    <x v="0"/>
    <s v="5-Dec-1988"/>
    <d v="1943-12-19T01:26:24"/>
    <x v="1"/>
    <s v="tier - 3"/>
    <x v="4"/>
    <d v="1900-02-02T00:00:00"/>
  </r>
  <r>
    <s v="Id617"/>
    <s v="  Sarah"/>
    <n v="46.43"/>
    <n v="6.72"/>
    <s v="No"/>
    <s v="No"/>
    <x v="0"/>
    <n v="0"/>
    <x v="1"/>
    <x v="0"/>
    <x v="0"/>
    <s v="19-Sep-1980"/>
    <d v="1943-09-17T04:33:36"/>
    <x v="1"/>
    <s v="tier - 2"/>
    <x v="4"/>
    <d v="1900-02-10T00:00:00"/>
  </r>
  <r>
    <s v="Id618"/>
    <s v="  Amy"/>
    <n v="53.63"/>
    <n v="5.47"/>
    <s v="Yes"/>
    <s v="No"/>
    <x v="0"/>
    <n v="1"/>
    <x v="1"/>
    <x v="0"/>
    <x v="2"/>
    <s v="24-Jul-1982"/>
    <d v="1943-09-16T06:57:36"/>
    <x v="1"/>
    <s v="tier - 1"/>
    <x v="4"/>
    <d v="1900-02-08T00:00:00"/>
  </r>
  <r>
    <s v="Id619"/>
    <s v="  Brittany L"/>
    <n v="48.7"/>
    <n v="4.71"/>
    <s v="No"/>
    <s v="No"/>
    <x v="0"/>
    <n v="0"/>
    <x v="1"/>
    <x v="0"/>
    <x v="2"/>
    <s v="12-Oct-1980"/>
    <d v="1943-08-04T06:57:36"/>
    <x v="1"/>
    <s v="tier - 3"/>
    <x v="11"/>
    <d v="1900-02-10T00:00:00"/>
  </r>
  <r>
    <s v="Id620"/>
    <s v="  Jessica L"/>
    <n v="48.81"/>
    <n v="5.49"/>
    <s v="No"/>
    <s v="No"/>
    <x v="0"/>
    <n v="0"/>
    <x v="1"/>
    <x v="0"/>
    <x v="2"/>
    <s v="25-Dec-1962"/>
    <d v="1943-05-14T19:26:24"/>
    <x v="1"/>
    <s v="tier - 1"/>
    <x v="12"/>
    <d v="1900-02-28T00:00:00"/>
  </r>
  <r>
    <s v="Id621"/>
    <s v="  Kristina K"/>
    <n v="47.53"/>
    <n v="4.72"/>
    <s v="No"/>
    <s v="No"/>
    <x v="0"/>
    <n v="0"/>
    <x v="1"/>
    <x v="0"/>
    <x v="2"/>
    <s v="11-Nov-1982"/>
    <d v="1943-05-02T19:40:48"/>
    <x v="1"/>
    <s v="tier - 3"/>
    <x v="0"/>
    <d v="1900-02-08T00:00:00"/>
  </r>
  <r>
    <s v="Id622"/>
    <s v="  Brad"/>
    <n v="36.85"/>
    <n v="6.7"/>
    <s v="No"/>
    <s v="No"/>
    <x v="0"/>
    <n v="0"/>
    <x v="1"/>
    <x v="0"/>
    <x v="0"/>
    <s v="26-Jun-1984"/>
    <d v="1943-04-24T16:48:00"/>
    <x v="1"/>
    <s v="tier - 3"/>
    <x v="0"/>
    <d v="1900-02-06T00:00:00"/>
  </r>
  <r>
    <s v="Id623"/>
    <s v="  Margaret O"/>
    <n v="29.3"/>
    <n v="5.5"/>
    <s v="No"/>
    <s v="No"/>
    <x v="0"/>
    <n v="0"/>
    <x v="1"/>
    <x v="1"/>
    <x v="2"/>
    <s v="9-Oct-1997"/>
    <d v="1943-04-21T23:45:36"/>
    <x v="1"/>
    <s v="tier - 2"/>
    <x v="4"/>
    <d v="1900-01-24T00:00:00"/>
  </r>
  <r>
    <s v="Id624"/>
    <s v="  Craig R"/>
    <n v="19.3"/>
    <n v="4.46"/>
    <s v="No"/>
    <s v="No"/>
    <x v="0"/>
    <n v="1"/>
    <x v="0"/>
    <x v="2"/>
    <x v="2"/>
    <s v="29-Aug-1974"/>
    <d v="1943-02-09T14:52:48"/>
    <x v="1"/>
    <s v="tier - 1"/>
    <x v="4"/>
    <d v="1900-02-16T00:00:00"/>
  </r>
  <r>
    <s v="Id625"/>
    <s v="  Simo"/>
    <n v="24.13"/>
    <n v="5.29"/>
    <s v="Yes"/>
    <s v="No"/>
    <x v="1"/>
    <n v="1"/>
    <x v="0"/>
    <x v="2"/>
    <x v="2"/>
    <s v="20-Sep-1976"/>
    <d v="1942-12-23T20:38:24"/>
    <x v="1"/>
    <s v="tier - 2"/>
    <x v="4"/>
    <d v="1900-02-14T00:00:00"/>
  </r>
  <r>
    <s v="Id626"/>
    <s v="  Christopher J"/>
    <n v="46.7"/>
    <n v="10.99"/>
    <s v="No"/>
    <s v="No"/>
    <x v="0"/>
    <n v="0"/>
    <x v="1"/>
    <x v="0"/>
    <x v="0"/>
    <s v="26-Jun-1973"/>
    <d v="1942-11-25T07:12:00"/>
    <x v="1"/>
    <s v="tier - 2"/>
    <x v="11"/>
    <d v="1900-02-17T00:00:00"/>
  </r>
  <r>
    <s v="Id627"/>
    <s v="  Mario Sr"/>
    <n v="45.27"/>
    <n v="5.2"/>
    <s v="Yes"/>
    <s v="No"/>
    <x v="0"/>
    <n v="0"/>
    <x v="1"/>
    <x v="0"/>
    <x v="2"/>
    <s v="22-Dec-1988"/>
    <d v="1942-11-01T06:43:12"/>
    <x v="1"/>
    <s v="tier - 2"/>
    <x v="0"/>
    <d v="1900-02-02T00:00:00"/>
  </r>
  <r>
    <s v="Id628"/>
    <s v="  Meghann R"/>
    <n v="44.29"/>
    <n v="9.66"/>
    <s v="No"/>
    <s v="No"/>
    <x v="0"/>
    <n v="2"/>
    <x v="1"/>
    <x v="0"/>
    <x v="0"/>
    <s v="6-Jun-1960"/>
    <d v="1942-09-28T04:33:36"/>
    <x v="1"/>
    <s v="tier - 2"/>
    <x v="4"/>
    <d v="1900-03-03T00:00:00"/>
  </r>
  <r>
    <s v="Id629"/>
    <s v="  Scott M"/>
    <n v="54.59"/>
    <n v="4.22"/>
    <s v="Yes"/>
    <s v="No"/>
    <x v="0"/>
    <n v="1"/>
    <x v="1"/>
    <x v="0"/>
    <x v="2"/>
    <s v="28-Oct-1965"/>
    <d v="1942-09-24T13:55:12"/>
    <x v="1"/>
    <s v="tier - 2"/>
    <x v="11"/>
    <d v="1900-02-25T00:00:00"/>
  </r>
  <r>
    <s v="Id630"/>
    <s v="  Caitlin E"/>
    <n v="32.965000000000003"/>
    <n v="11.78"/>
    <s v="No"/>
    <s v="No"/>
    <x v="0"/>
    <n v="0"/>
    <x v="1"/>
    <x v="0"/>
    <x v="0"/>
    <s v="30-Jul-1974"/>
    <d v="1942-08-03T16:04:48"/>
    <x v="1"/>
    <s v="tier - 2"/>
    <x v="4"/>
    <d v="1900-02-16T00:00:00"/>
  </r>
  <r>
    <s v="Id631"/>
    <s v="  Samantha A"/>
    <n v="38.049999999999997"/>
    <n v="9.6199999999999992"/>
    <s v="No"/>
    <s v="No"/>
    <x v="0"/>
    <n v="0"/>
    <x v="1"/>
    <x v="0"/>
    <x v="0"/>
    <s v="2-Oct-1959"/>
    <d v="1942-08-02T04:33:36"/>
    <x v="1"/>
    <s v="tier - 3"/>
    <x v="4"/>
    <d v="1900-03-03T00:00:00"/>
  </r>
  <r>
    <s v="Id632"/>
    <s v="  Erik"/>
    <n v="46.14"/>
    <n v="10.78"/>
    <s v="No"/>
    <s v="No"/>
    <x v="0"/>
    <n v="0"/>
    <x v="1"/>
    <x v="0"/>
    <x v="0"/>
    <s v="28-Jun-1974"/>
    <d v="1942-07-10T03:50:24"/>
    <x v="1"/>
    <s v="tier - 2"/>
    <x v="11"/>
    <d v="1900-02-16T00:00:00"/>
  </r>
  <r>
    <s v="Id633"/>
    <s v="  Christopher"/>
    <n v="41.325000000000003"/>
    <n v="5.1100000000000003"/>
    <s v="Yes"/>
    <s v="No"/>
    <x v="0"/>
    <n v="2"/>
    <x v="1"/>
    <x v="0"/>
    <x v="2"/>
    <s v="17-Jul-2004"/>
    <d v="1942-06-26T04:19:12"/>
    <x v="1"/>
    <s v="tier - 3"/>
    <x v="5"/>
    <d v="1900-01-17T00:00:00"/>
  </r>
  <r>
    <s v="Id634"/>
    <s v="  Maya"/>
    <n v="44.64"/>
    <n v="7.18"/>
    <s v="No"/>
    <s v="No"/>
    <x v="0"/>
    <n v="0"/>
    <x v="1"/>
    <x v="0"/>
    <x v="0"/>
    <s v="20-Jul-1976"/>
    <d v="1942-04-19T11:31:12"/>
    <x v="1"/>
    <s v="tier - 1"/>
    <x v="11"/>
    <d v="1900-02-14T00:00:00"/>
  </r>
  <r>
    <s v="Id635"/>
    <s v="  Zachary T"/>
    <n v="25.175000000000001"/>
    <n v="4.96"/>
    <s v="No"/>
    <s v="Yes"/>
    <x v="0"/>
    <n v="1"/>
    <x v="1"/>
    <x v="1"/>
    <x v="2"/>
    <s v="25-Oct-1990"/>
    <d v="1942-04-09T04:48:00"/>
    <x v="1"/>
    <s v="tier - 1"/>
    <x v="4"/>
    <d v="1900-01-31T00:00:00"/>
  </r>
  <r>
    <s v="Id636"/>
    <s v="  Hilda"/>
    <n v="43.11"/>
    <n v="4.67"/>
    <s v="Yes"/>
    <s v="No"/>
    <x v="0"/>
    <n v="0"/>
    <x v="1"/>
    <x v="0"/>
    <x v="2"/>
    <s v="4-Sep-1964"/>
    <d v="1942-02-05T18:28:48"/>
    <x v="1"/>
    <s v="tier - 2"/>
    <x v="4"/>
    <d v="1900-02-26T00:00:00"/>
  </r>
  <r>
    <s v="Id637"/>
    <s v="  Stephanie"/>
    <n v="53.32"/>
    <n v="5.0599999999999996"/>
    <s v="No"/>
    <s v="No"/>
    <x v="0"/>
    <n v="0"/>
    <x v="1"/>
    <x v="0"/>
    <x v="2"/>
    <s v="6-Sep-1962"/>
    <d v="1942-01-27T05:16:48"/>
    <x v="1"/>
    <s v="tier - 2"/>
    <x v="0"/>
    <d v="1900-02-28T00:00:00"/>
  </r>
  <r>
    <s v="Id638"/>
    <s v="  Doug"/>
    <n v="38.04"/>
    <n v="5.0199999999999996"/>
    <s v="Yes"/>
    <s v="No"/>
    <x v="0"/>
    <n v="1"/>
    <x v="1"/>
    <x v="0"/>
    <x v="2"/>
    <s v="18-Jul-1968"/>
    <d v="1942-01-22T18:28:48"/>
    <x v="1"/>
    <s v="tier - 1"/>
    <x v="11"/>
    <d v="1900-02-22T00:00:00"/>
  </r>
  <r>
    <s v="Id639"/>
    <s v="  Bethany N"/>
    <n v="37.9"/>
    <n v="7.76"/>
    <s v="No"/>
    <s v="No"/>
    <x v="0"/>
    <n v="0"/>
    <x v="1"/>
    <x v="0"/>
    <x v="0"/>
    <s v="17-Dec-1988"/>
    <d v="1942-01-20T12:00:00"/>
    <x v="1"/>
    <s v="tier - 3"/>
    <x v="8"/>
    <d v="1900-02-02T00:00:00"/>
  </r>
  <r>
    <s v="Id640"/>
    <s v="  Sandra H"/>
    <n v="39.6"/>
    <n v="9.32"/>
    <s v="No"/>
    <s v="No"/>
    <x v="0"/>
    <n v="0"/>
    <x v="1"/>
    <x v="0"/>
    <x v="0"/>
    <s v="14-Jul-2001"/>
    <d v="1942-01-18T02:24:00"/>
    <x v="1"/>
    <s v="tier - 3"/>
    <x v="3"/>
    <d v="1900-01-20T00:00:00"/>
  </r>
  <r>
    <s v="Id641"/>
    <s v="  Takuo"/>
    <n v="50.92"/>
    <n v="5.31"/>
    <s v="Yes"/>
    <s v="No"/>
    <x v="0"/>
    <n v="1"/>
    <x v="1"/>
    <x v="0"/>
    <x v="2"/>
    <s v="13-Dec-1963"/>
    <d v="1941-12-12T18:28:48"/>
    <x v="1"/>
    <s v="tier - 3"/>
    <x v="13"/>
    <d v="1900-02-27T00:00:00"/>
  </r>
  <r>
    <s v="Id642"/>
    <s v="  Kelly A"/>
    <n v="21.85"/>
    <n v="5.56"/>
    <s v="Yes"/>
    <s v="No"/>
    <x v="0"/>
    <n v="0"/>
    <x v="0"/>
    <x v="2"/>
    <x v="2"/>
    <s v="16-Sep-1969"/>
    <d v="1941-10-11T12:28:48"/>
    <x v="1"/>
    <s v="tier - 2"/>
    <x v="8"/>
    <d v="1900-02-21T00:00:00"/>
  </r>
  <r>
    <s v="Id643"/>
    <s v="  Scott"/>
    <n v="36.08"/>
    <n v="7.11"/>
    <s v="Yes"/>
    <s v="No"/>
    <x v="1"/>
    <n v="1"/>
    <x v="1"/>
    <x v="0"/>
    <x v="0"/>
    <s v="25-Jul-1960"/>
    <d v="1941-09-11T07:40:48"/>
    <x v="1"/>
    <s v="tier - 2"/>
    <x v="3"/>
    <d v="1900-03-02T00:00:00"/>
  </r>
  <r>
    <s v="Id644"/>
    <s v="  Benoit"/>
    <n v="40.44"/>
    <n v="5.13"/>
    <s v="Yes"/>
    <s v="No"/>
    <x v="1"/>
    <n v="1"/>
    <x v="1"/>
    <x v="0"/>
    <x v="2"/>
    <s v="23-Nov-1978"/>
    <d v="1941-08-19T22:04:48"/>
    <x v="1"/>
    <s v="tier - 1"/>
    <x v="4"/>
    <d v="1900-02-12T00:00:00"/>
  </r>
  <r>
    <s v="Id645"/>
    <s v="  Elizabeth M"/>
    <n v="38.094999999999999"/>
    <n v="10.199999999999999"/>
    <s v="No"/>
    <s v="No"/>
    <x v="0"/>
    <n v="0"/>
    <x v="1"/>
    <x v="0"/>
    <x v="0"/>
    <s v="17-Jun-1962"/>
    <d v="1941-07-17T19:26:24"/>
    <x v="1"/>
    <s v="tier - 1"/>
    <x v="4"/>
    <d v="1900-02-28T00:00:00"/>
  </r>
  <r>
    <s v="Id646"/>
    <s v="  Jessica A"/>
    <n v="44.95"/>
    <n v="10.4"/>
    <s v="No"/>
    <s v="No"/>
    <x v="0"/>
    <n v="0"/>
    <x v="1"/>
    <x v="0"/>
    <x v="0"/>
    <s v="3-Dec-1959"/>
    <d v="1941-07-13T01:40:48"/>
    <x v="1"/>
    <s v="tier - 3"/>
    <x v="0"/>
    <d v="1900-03-03T00:00:00"/>
  </r>
  <r>
    <s v="Id647"/>
    <s v="  Monica K"/>
    <n v="35.54"/>
    <n v="10.67"/>
    <s v="No"/>
    <s v="No"/>
    <x v="0"/>
    <n v="0"/>
    <x v="1"/>
    <x v="0"/>
    <x v="0"/>
    <s v="4-Jun-1959"/>
    <d v="1941-07-04T12:43:12"/>
    <x v="1"/>
    <s v="tier - 1"/>
    <x v="1"/>
    <d v="1900-03-04T00:00:00"/>
  </r>
  <r>
    <s v="Id648"/>
    <s v="  Kevin L"/>
    <n v="39.799999999999997"/>
    <n v="4.6500000000000004"/>
    <s v="Yes"/>
    <s v="No"/>
    <x v="0"/>
    <n v="2"/>
    <x v="1"/>
    <x v="0"/>
    <x v="2"/>
    <s v="25-Oct-1962"/>
    <d v="1941-07-04T06:00:00"/>
    <x v="1"/>
    <s v="tier - 2"/>
    <x v="4"/>
    <d v="1900-02-28T00:00:00"/>
  </r>
  <r>
    <s v="Id649"/>
    <s v="  Gregory"/>
    <n v="33.659999999999997"/>
    <n v="5.65"/>
    <s v="Yes"/>
    <s v="No"/>
    <x v="0"/>
    <n v="2"/>
    <x v="1"/>
    <x v="0"/>
    <x v="2"/>
    <s v="25-Nov-1971"/>
    <d v="1941-06-23T10:33:36"/>
    <x v="1"/>
    <s v="tier - 1"/>
    <x v="8"/>
    <d v="1900-02-19T00:00:00"/>
  </r>
  <r>
    <s v="Id650"/>
    <s v="  Della"/>
    <n v="35.5"/>
    <n v="11.97"/>
    <s v="No"/>
    <s v="No"/>
    <x v="0"/>
    <n v="0"/>
    <x v="1"/>
    <x v="0"/>
    <x v="0"/>
    <s v="5-Sep-1978"/>
    <d v="1941-05-27T04:33:36"/>
    <x v="1"/>
    <s v="tier - 1"/>
    <x v="0"/>
    <d v="1900-02-12T00:00:00"/>
  </r>
  <r>
    <s v="Id651"/>
    <s v="  David"/>
    <n v="41.63"/>
    <n v="6.71"/>
    <s v="No"/>
    <s v="No"/>
    <x v="0"/>
    <n v="0"/>
    <x v="1"/>
    <x v="0"/>
    <x v="0"/>
    <s v="7-Nov-1972"/>
    <d v="1941-05-07T16:33:36"/>
    <x v="1"/>
    <s v="tier - 1"/>
    <x v="4"/>
    <d v="1900-02-18T00:00:00"/>
  </r>
  <r>
    <s v="Id652"/>
    <s v="  Victoria"/>
    <n v="46.49"/>
    <n v="11.92"/>
    <s v="No"/>
    <s v="No"/>
    <x v="0"/>
    <n v="0"/>
    <x v="1"/>
    <x v="0"/>
    <x v="0"/>
    <s v="26-Oct-1975"/>
    <d v="1941-04-24T08:24:00"/>
    <x v="1"/>
    <s v="tier - 1"/>
    <x v="8"/>
    <d v="1900-02-15T00:00:00"/>
  </r>
  <r>
    <s v="Id653"/>
    <s v="  Tasos"/>
    <n v="43.29"/>
    <n v="5.35"/>
    <s v="No"/>
    <s v="No"/>
    <x v="0"/>
    <n v="2"/>
    <x v="1"/>
    <x v="0"/>
    <x v="2"/>
    <s v="12-Jun-1968"/>
    <d v="1941-03-17T16:19:12"/>
    <x v="1"/>
    <s v="tier - 2"/>
    <x v="12"/>
    <d v="1900-02-22T00:00:00"/>
  </r>
  <r>
    <s v="Id654"/>
    <s v="  Thomas"/>
    <n v="43.08"/>
    <n v="8.9600000000000009"/>
    <s v="Yes"/>
    <s v="No"/>
    <x v="0"/>
    <n v="1"/>
    <x v="1"/>
    <x v="0"/>
    <x v="0"/>
    <s v="15-Aug-1971"/>
    <d v="1941-03-03T12:14:24"/>
    <x v="1"/>
    <s v="tier - 3"/>
    <x v="8"/>
    <d v="1900-02-19T00:00:00"/>
  </r>
  <r>
    <s v="Id655"/>
    <s v="  Lukasz"/>
    <n v="39.07"/>
    <n v="11.93"/>
    <s v="No"/>
    <s v="No"/>
    <x v="0"/>
    <n v="0"/>
    <x v="1"/>
    <x v="0"/>
    <x v="0"/>
    <s v="11-Sep-1970"/>
    <d v="1941-02-19T07:12:00"/>
    <x v="1"/>
    <s v="tier - 3"/>
    <x v="0"/>
    <d v="1900-02-20T00:00:00"/>
  </r>
  <r>
    <s v="Id656"/>
    <s v="  Matthew A"/>
    <n v="41.3"/>
    <n v="9.59"/>
    <s v="No"/>
    <s v="No"/>
    <x v="0"/>
    <n v="0"/>
    <x v="1"/>
    <x v="0"/>
    <x v="0"/>
    <s v="25-Nov-1979"/>
    <d v="1941-02-18T18:14:24"/>
    <x v="1"/>
    <s v="tier - 1"/>
    <x v="0"/>
    <d v="1900-02-11T00:00:00"/>
  </r>
  <r>
    <s v="Id657"/>
    <s v="  Meta"/>
    <n v="42.95"/>
    <n v="11.88"/>
    <s v="Yes"/>
    <s v="No"/>
    <x v="0"/>
    <n v="2"/>
    <x v="1"/>
    <x v="0"/>
    <x v="0"/>
    <s v="8-Aug-1960"/>
    <d v="1941-02-12T18:14:24"/>
    <x v="1"/>
    <s v="tier - 2"/>
    <x v="4"/>
    <d v="1900-03-02T00:00:00"/>
  </r>
  <r>
    <s v="Id658"/>
    <s v="  Rachel E"/>
    <n v="46.96"/>
    <n v="4.6399999999999997"/>
    <s v="No"/>
    <s v="No"/>
    <x v="1"/>
    <n v="1"/>
    <x v="1"/>
    <x v="0"/>
    <x v="2"/>
    <s v="2-Aug-1995"/>
    <d v="1941-01-30T13:55:12"/>
    <x v="1"/>
    <s v="tier - 2"/>
    <x v="3"/>
    <d v="1900-01-26T00:00:00"/>
  </r>
  <r>
    <s v="Id659"/>
    <s v="  Angelica"/>
    <n v="30.495000000000001"/>
    <n v="9.5299999999999994"/>
    <s v="No"/>
    <s v="No"/>
    <x v="0"/>
    <n v="0"/>
    <x v="1"/>
    <x v="0"/>
    <x v="0"/>
    <s v="29-Jul-1958"/>
    <d v="1941-01-12T10:19:12"/>
    <x v="1"/>
    <s v="tier - 3"/>
    <x v="0"/>
    <d v="1900-03-04T00:00:00"/>
  </r>
  <r>
    <s v="Id660"/>
    <s v="  Kathleen"/>
    <n v="17.954999999999998"/>
    <n v="5.29"/>
    <s v="Yes"/>
    <s v="No"/>
    <x v="0"/>
    <n v="1"/>
    <x v="0"/>
    <x v="3"/>
    <x v="2"/>
    <s v="29-Nov-1962"/>
    <d v="1940-11-30T08:09:36"/>
    <x v="1"/>
    <s v="tier - 1"/>
    <x v="13"/>
    <d v="1900-02-28T00:00:00"/>
  </r>
  <r>
    <s v="Id661"/>
    <s v="  Gabriel D"/>
    <n v="25.6"/>
    <n v="10.95"/>
    <s v="No"/>
    <s v="No"/>
    <x v="0"/>
    <n v="3"/>
    <x v="1"/>
    <x v="1"/>
    <x v="0"/>
    <s v="8-Nov-1968"/>
    <d v="1940-11-11T23:16:48"/>
    <x v="1"/>
    <s v="tier - 2"/>
    <x v="4"/>
    <d v="1900-02-22T00:00:00"/>
  </r>
  <r>
    <s v="Id662"/>
    <s v="  Jeff T"/>
    <n v="34.21"/>
    <n v="9.17"/>
    <s v="No"/>
    <s v="No"/>
    <x v="0"/>
    <n v="0"/>
    <x v="1"/>
    <x v="0"/>
    <x v="0"/>
    <s v="4-Jul-1981"/>
    <d v="1940-10-24T06:28:48"/>
    <x v="1"/>
    <s v="tier - 1"/>
    <x v="0"/>
    <d v="1900-02-09T00:00:00"/>
  </r>
  <r>
    <s v="Id663"/>
    <s v="  Neil D"/>
    <n v="39.74"/>
    <n v="7.39"/>
    <s v="No"/>
    <s v="No"/>
    <x v="0"/>
    <n v="0"/>
    <x v="1"/>
    <x v="0"/>
    <x v="0"/>
    <s v="17-Oct-1958"/>
    <d v="1940-10-17T12:28:48"/>
    <x v="1"/>
    <s v="tier - 2"/>
    <x v="3"/>
    <d v="1900-03-04T00:00:00"/>
  </r>
  <r>
    <s v="Id664"/>
    <s v="  Katherine L"/>
    <n v="49.53"/>
    <n v="9.1300000000000008"/>
    <s v="Yes"/>
    <s v="No"/>
    <x v="0"/>
    <n v="0"/>
    <x v="1"/>
    <x v="0"/>
    <x v="0"/>
    <s v="11-Nov-1970"/>
    <d v="1940-08-24T15:07:12"/>
    <x v="1"/>
    <s v="tier - 2"/>
    <x v="8"/>
    <d v="1900-02-20T00:00:00"/>
  </r>
  <r>
    <s v="Id665"/>
    <s v="  Ariel E"/>
    <n v="39.33"/>
    <n v="10.4"/>
    <s v="No"/>
    <s v="No"/>
    <x v="0"/>
    <n v="3"/>
    <x v="1"/>
    <x v="0"/>
    <x v="0"/>
    <s v="5-Jun-1981"/>
    <d v="1940-08-20T23:02:24"/>
    <x v="1"/>
    <s v="tier - 3"/>
    <x v="11"/>
    <d v="1900-02-10T00:00:00"/>
  </r>
  <r>
    <s v="Id666"/>
    <s v="  Christopher P"/>
    <n v="39.979999999999997"/>
    <n v="9.4600000000000009"/>
    <s v="Yes"/>
    <s v="No"/>
    <x v="0"/>
    <n v="2"/>
    <x v="1"/>
    <x v="0"/>
    <x v="0"/>
    <s v="18-Oct-1979"/>
    <d v="1940-08-16T08:09:36"/>
    <x v="1"/>
    <s v="tier - 3"/>
    <x v="11"/>
    <d v="1900-02-11T00:00:00"/>
  </r>
  <r>
    <s v="Id667"/>
    <s v="  Erin M"/>
    <n v="46.51"/>
    <n v="8.69"/>
    <s v="Yes"/>
    <s v="No"/>
    <x v="0"/>
    <n v="0"/>
    <x v="1"/>
    <x v="0"/>
    <x v="0"/>
    <s v="10-Dec-1975"/>
    <d v="1940-07-27T00:00:00"/>
    <x v="1"/>
    <s v="tier - 3"/>
    <x v="8"/>
    <d v="1900-02-15T00:00:00"/>
  </r>
  <r>
    <s v="Id668"/>
    <s v="  Molly K"/>
    <n v="43.58"/>
    <n v="4.2300000000000004"/>
    <s v="No"/>
    <s v="No"/>
    <x v="1"/>
    <n v="1"/>
    <x v="1"/>
    <x v="0"/>
    <x v="2"/>
    <s v="27-Jul-1965"/>
    <d v="1940-05-19T10:04:48"/>
    <x v="1"/>
    <s v="tier - 2"/>
    <x v="11"/>
    <d v="1900-02-25T00:00:00"/>
  </r>
  <r>
    <s v="Id669"/>
    <s v="  Ryan J"/>
    <n v="42.28"/>
    <n v="9.16"/>
    <s v="Yes"/>
    <s v="No"/>
    <x v="0"/>
    <n v="1"/>
    <x v="1"/>
    <x v="0"/>
    <x v="0"/>
    <s v="29-Jul-1962"/>
    <d v="1940-05-07T10:19:12"/>
    <x v="1"/>
    <s v="tier - 3"/>
    <x v="13"/>
    <d v="1900-02-28T00:00:00"/>
  </r>
  <r>
    <s v="Id670"/>
    <s v="  Jennifer"/>
    <n v="35.520000000000003"/>
    <n v="8.26"/>
    <s v="No"/>
    <s v="No"/>
    <x v="0"/>
    <n v="0"/>
    <x v="1"/>
    <x v="0"/>
    <x v="0"/>
    <s v="24-Sep-2002"/>
    <d v="1940-04-10T17:45:36"/>
    <x v="1"/>
    <s v="tier - 2"/>
    <x v="4"/>
    <d v="1900-01-19T00:00:00"/>
  </r>
  <r>
    <s v="Id671"/>
    <s v="  Daniel M"/>
    <n v="33.6"/>
    <n v="11.25"/>
    <s v="No"/>
    <s v="No"/>
    <x v="0"/>
    <n v="0"/>
    <x v="1"/>
    <x v="0"/>
    <x v="0"/>
    <s v="4-Sep-1982"/>
    <d v="1940-03-26T18:28:48"/>
    <x v="1"/>
    <s v="tier - 2"/>
    <x v="0"/>
    <d v="1900-02-08T00:00:00"/>
  </r>
  <r>
    <s v="Id672"/>
    <s v="  Hiruni"/>
    <n v="22.42"/>
    <n v="6.74"/>
    <s v="No"/>
    <s v="No"/>
    <x v="0"/>
    <n v="0"/>
    <x v="0"/>
    <x v="2"/>
    <x v="0"/>
    <s v="23-Jul-1958"/>
    <d v="1940-03-22T16:04:48"/>
    <x v="1"/>
    <s v="tier - 1"/>
    <x v="4"/>
    <d v="1900-03-04T00:00:00"/>
  </r>
  <r>
    <s v="Id673"/>
    <s v="  Reina H"/>
    <n v="46.86"/>
    <n v="4.87"/>
    <s v="No"/>
    <s v="No"/>
    <x v="0"/>
    <n v="0"/>
    <x v="1"/>
    <x v="0"/>
    <x v="2"/>
    <s v="20-Oct-1969"/>
    <d v="1940-02-24T18:00:00"/>
    <x v="1"/>
    <s v="tier - 1"/>
    <x v="4"/>
    <d v="1900-02-21T00:00:00"/>
  </r>
  <r>
    <s v="Id674"/>
    <s v="  Kristi"/>
    <n v="32.965000000000003"/>
    <n v="6.68"/>
    <s v="No"/>
    <s v="No"/>
    <x v="0"/>
    <n v="3"/>
    <x v="1"/>
    <x v="0"/>
    <x v="0"/>
    <s v="13-Nov-1981"/>
    <d v="1940-02-16T04:48:00"/>
    <x v="1"/>
    <s v="tier - 1"/>
    <x v="4"/>
    <d v="1900-02-09T00:00:00"/>
  </r>
  <r>
    <s v="Id675"/>
    <s v="  Meredith L"/>
    <n v="39.340000000000003"/>
    <n v="5.0199999999999996"/>
    <s v="Yes"/>
    <s v="No"/>
    <x v="1"/>
    <n v="1"/>
    <x v="1"/>
    <x v="0"/>
    <x v="2"/>
    <s v="1-Sep-1967"/>
    <d v="1940-01-30T08:24:00"/>
    <x v="1"/>
    <s v="tier - 3"/>
    <x v="11"/>
    <d v="1900-02-23T00:00:00"/>
  </r>
  <r>
    <s v="Id676"/>
    <s v="  Jocelyn"/>
    <n v="47"/>
    <n v="10.64"/>
    <s v="Yes"/>
    <s v="No"/>
    <x v="0"/>
    <n v="0"/>
    <x v="1"/>
    <x v="0"/>
    <x v="0"/>
    <s v="21-Aug-1991"/>
    <d v="1940-01-20T12:28:48"/>
    <x v="1"/>
    <s v="tier - 3"/>
    <x v="0"/>
    <d v="1900-01-30T00:00:00"/>
  </r>
  <r>
    <s v="Id677"/>
    <s v="  Daphne"/>
    <n v="36.71"/>
    <n v="8.74"/>
    <s v="Yes"/>
    <s v="No"/>
    <x v="0"/>
    <n v="0"/>
    <x v="1"/>
    <x v="0"/>
    <x v="0"/>
    <s v="8-Nov-1965"/>
    <d v="1940-01-02T07:55:12"/>
    <x v="1"/>
    <s v="tier - 3"/>
    <x v="13"/>
    <d v="1900-02-25T00:00:00"/>
  </r>
  <r>
    <s v="Id678"/>
    <s v="  Margaret E"/>
    <n v="53.48"/>
    <n v="5.64"/>
    <s v="No"/>
    <s v="No"/>
    <x v="0"/>
    <n v="0"/>
    <x v="1"/>
    <x v="0"/>
    <x v="2"/>
    <s v="18-Jul-1967"/>
    <d v="1939-12-21T14:52:48"/>
    <x v="1"/>
    <s v="tier - 3"/>
    <x v="12"/>
    <d v="1900-02-23T00:00:00"/>
  </r>
  <r>
    <s v="Id679"/>
    <s v="  Mario J"/>
    <n v="35.5"/>
    <n v="10.37"/>
    <s v="No"/>
    <s v="No"/>
    <x v="0"/>
    <n v="0"/>
    <x v="1"/>
    <x v="0"/>
    <x v="0"/>
    <s v="14-Oct-1963"/>
    <d v="1939-12-11T15:07:12"/>
    <x v="1"/>
    <s v="tier - 1"/>
    <x v="3"/>
    <d v="1900-02-27T00:00:00"/>
  </r>
  <r>
    <s v="Id680"/>
    <s v="  Peter"/>
    <n v="36.979999999999997"/>
    <n v="9.56"/>
    <s v="Yes"/>
    <s v="No"/>
    <x v="0"/>
    <n v="0"/>
    <x v="1"/>
    <x v="0"/>
    <x v="0"/>
    <s v="3-Dec-1962"/>
    <d v="1939-11-25T15:21:36"/>
    <x v="1"/>
    <s v="tier - 1"/>
    <x v="14"/>
    <d v="1900-02-28T00:00:00"/>
  </r>
  <r>
    <s v="Id681"/>
    <s v="  Carolina"/>
    <n v="32.395000000000003"/>
    <n v="8.23"/>
    <s v="Yes"/>
    <s v="No"/>
    <x v="1"/>
    <n v="1"/>
    <x v="1"/>
    <x v="0"/>
    <x v="0"/>
    <s v="12-Sep-1998"/>
    <d v="1939-11-22T21:21:36"/>
    <x v="1"/>
    <s v="tier - 1"/>
    <x v="3"/>
    <d v="1900-01-23T00:00:00"/>
  </r>
  <r>
    <s v="Id682"/>
    <s v="  Jenny K"/>
    <n v="32.729999999999997"/>
    <n v="7.03"/>
    <s v="No"/>
    <s v="No"/>
    <x v="0"/>
    <n v="0"/>
    <x v="1"/>
    <x v="0"/>
    <x v="0"/>
    <s v="14-Jul-1989"/>
    <d v="1939-10-29T06:14:24"/>
    <x v="1"/>
    <s v="tier - 3"/>
    <x v="0"/>
    <d v="1900-02-01T00:00:00"/>
  </r>
  <r>
    <s v="Id683"/>
    <s v="  Jessica"/>
    <n v="20.52"/>
    <n v="5.45"/>
    <s v="No"/>
    <s v="No"/>
    <x v="0"/>
    <n v="1"/>
    <x v="0"/>
    <x v="2"/>
    <x v="2"/>
    <s v="22-Jul-1989"/>
    <d v="1939-09-19T11:02:24"/>
    <x v="1"/>
    <s v="tier - 3"/>
    <x v="4"/>
    <d v="1900-02-01T00:00:00"/>
  </r>
  <r>
    <s v="Id684"/>
    <s v="  Kimberly D"/>
    <n v="51.72"/>
    <n v="5.76"/>
    <s v="No"/>
    <s v="No"/>
    <x v="0"/>
    <n v="0"/>
    <x v="1"/>
    <x v="0"/>
    <x v="1"/>
    <s v="20-Oct-1979"/>
    <d v="1939-08-21T07:55:12"/>
    <x v="1"/>
    <s v="tier - 2"/>
    <x v="1"/>
    <d v="1900-02-11T00:00:00"/>
  </r>
  <r>
    <s v="Id685"/>
    <s v="  Marc-Olivier"/>
    <n v="50.2"/>
    <n v="5.4"/>
    <s v="No"/>
    <s v="No"/>
    <x v="0"/>
    <n v="0"/>
    <x v="1"/>
    <x v="0"/>
    <x v="2"/>
    <s v="20-Nov-1959"/>
    <d v="1939-08-17T16:19:12"/>
    <x v="1"/>
    <s v="tier - 2"/>
    <x v="1"/>
    <d v="1900-03-03T00:00:00"/>
  </r>
  <r>
    <s v="Id686"/>
    <s v="  Russell J"/>
    <n v="25.52"/>
    <n v="6.35"/>
    <s v="No"/>
    <s v="No"/>
    <x v="1"/>
    <n v="1"/>
    <x v="1"/>
    <x v="1"/>
    <x v="1"/>
    <s v="27-Nov-1976"/>
    <d v="1939-08-13T00:14:24"/>
    <x v="1"/>
    <s v="tier - 3"/>
    <x v="4"/>
    <d v="1900-02-14T00:00:00"/>
  </r>
  <r>
    <s v="Id687"/>
    <s v="  Karine"/>
    <n v="35.200000000000003"/>
    <n v="6.26"/>
    <s v="Yes"/>
    <s v="No"/>
    <x v="0"/>
    <n v="2"/>
    <x v="1"/>
    <x v="0"/>
    <x v="1"/>
    <s v="10-Nov-1996"/>
    <d v="1939-07-29T15:21:36"/>
    <x v="1"/>
    <s v="tier - 3"/>
    <x v="3"/>
    <d v="1900-01-25T00:00:00"/>
  </r>
  <r>
    <s v="Id688"/>
    <s v="  Cheryl"/>
    <n v="41.26"/>
    <n v="5.97"/>
    <s v="Yes"/>
    <s v="No"/>
    <x v="0"/>
    <n v="0"/>
    <x v="1"/>
    <x v="0"/>
    <x v="1"/>
    <s v="3-Aug-1959"/>
    <d v="1939-07-25T20:09:36"/>
    <x v="1"/>
    <s v="tier - 3"/>
    <x v="8"/>
    <d v="1900-03-03T00:00:00"/>
  </r>
  <r>
    <s v="Id689"/>
    <s v="  Allison M"/>
    <n v="17.195"/>
    <n v="5.29"/>
    <s v="Yes"/>
    <s v="No"/>
    <x v="0"/>
    <n v="0"/>
    <x v="0"/>
    <x v="3"/>
    <x v="2"/>
    <s v="29-Jun-1959"/>
    <d v="1939-07-23T20:24:00"/>
    <x v="1"/>
    <s v="tier - 1"/>
    <x v="3"/>
    <d v="1900-03-03T00:00:00"/>
  </r>
  <r>
    <s v="Id690"/>
    <s v="  Adriana"/>
    <n v="23.085000000000001"/>
    <n v="4.2699999999999996"/>
    <s v="Yes"/>
    <s v="No"/>
    <x v="0"/>
    <n v="2"/>
    <x v="1"/>
    <x v="2"/>
    <x v="2"/>
    <s v="4-Nov-1967"/>
    <d v="1939-07-01T15:07:12"/>
    <x v="1"/>
    <s v="tier - 2"/>
    <x v="13"/>
    <d v="1900-02-23T00:00:00"/>
  </r>
  <r>
    <s v="Id691"/>
    <s v="  Miranda J"/>
    <n v="21.66"/>
    <n v="5.2"/>
    <s v="Yes"/>
    <s v="No"/>
    <x v="0"/>
    <n v="2"/>
    <x v="1"/>
    <x v="2"/>
    <x v="2"/>
    <s v="15-Aug-1967"/>
    <d v="1939-06-30T15:50:24"/>
    <x v="1"/>
    <s v="tier - 2"/>
    <x v="11"/>
    <d v="1900-02-23T00:00:00"/>
  </r>
  <r>
    <s v="Id692"/>
    <s v="  Roberto"/>
    <n v="36.47"/>
    <n v="8.23"/>
    <s v="Yes"/>
    <s v="No"/>
    <x v="0"/>
    <n v="0"/>
    <x v="1"/>
    <x v="0"/>
    <x v="0"/>
    <s v="10-Aug-1999"/>
    <d v="1939-06-30T01:40:48"/>
    <x v="1"/>
    <s v="tier - 1"/>
    <x v="4"/>
    <d v="1900-01-22T00:00:00"/>
  </r>
  <r>
    <s v="Id693"/>
    <s v="  Rebecca B"/>
    <n v="36.08"/>
    <n v="10.33"/>
    <s v="Yes"/>
    <s v="No"/>
    <x v="0"/>
    <n v="0"/>
    <x v="1"/>
    <x v="0"/>
    <x v="0"/>
    <s v="20-Sep-1958"/>
    <d v="1939-06-22T06:43:12"/>
    <x v="1"/>
    <s v="tier - 3"/>
    <x v="1"/>
    <d v="1900-03-04T00:00:00"/>
  </r>
  <r>
    <s v="Id694"/>
    <s v="  Tiffany"/>
    <n v="23.18"/>
    <n v="6.13"/>
    <s v="No"/>
    <s v="No"/>
    <x v="0"/>
    <n v="0"/>
    <x v="1"/>
    <x v="2"/>
    <x v="1"/>
    <s v="29-Jul-1958"/>
    <d v="1939-06-14T22:19:12"/>
    <x v="1"/>
    <s v="tier - 2"/>
    <x v="2"/>
    <d v="1900-03-04T00:00:00"/>
  </r>
  <r>
    <s v="Id695"/>
    <s v="  Alexander"/>
    <n v="39.159999999999997"/>
    <n v="8.08"/>
    <s v="No"/>
    <s v="No"/>
    <x v="0"/>
    <n v="3"/>
    <x v="1"/>
    <x v="0"/>
    <x v="0"/>
    <s v="14-Sep-1958"/>
    <d v="1939-05-29T13:26:24"/>
    <x v="1"/>
    <s v="tier - 1"/>
    <x v="10"/>
    <d v="1900-03-04T00:00:00"/>
  </r>
  <r>
    <s v="Id696"/>
    <s v="  Rich M"/>
    <n v="38.19"/>
    <n v="10.49"/>
    <s v="No"/>
    <s v="No"/>
    <x v="0"/>
    <n v="3"/>
    <x v="1"/>
    <x v="0"/>
    <x v="0"/>
    <s v="22-Jun-1965"/>
    <d v="1939-05-29T09:36:00"/>
    <x v="1"/>
    <s v="tier - 3"/>
    <x v="3"/>
    <d v="1900-02-25T00:00:00"/>
  </r>
  <r>
    <s v="Id697"/>
    <s v="  Aaron C"/>
    <n v="26.41"/>
    <n v="8.11"/>
    <s v="No"/>
    <s v="No"/>
    <x v="0"/>
    <n v="3"/>
    <x v="1"/>
    <x v="1"/>
    <x v="0"/>
    <s v="16-Jul-1963"/>
    <d v="1939-05-17T17:02:24"/>
    <x v="1"/>
    <s v="tier - 2"/>
    <x v="4"/>
    <d v="1900-02-27T00:00:00"/>
  </r>
  <r>
    <s v="Id698"/>
    <s v="  Kate"/>
    <n v="28.785"/>
    <n v="6.6"/>
    <s v="No"/>
    <s v="No"/>
    <x v="0"/>
    <n v="0"/>
    <x v="1"/>
    <x v="1"/>
    <x v="0"/>
    <s v="16-Nov-1988"/>
    <d v="1939-04-23T08:38:24"/>
    <x v="1"/>
    <s v="tier - 2"/>
    <x v="0"/>
    <d v="1900-02-02T00:00:00"/>
  </r>
  <r>
    <s v="Id699"/>
    <s v="  Maria M"/>
    <n v="26.695"/>
    <n v="10.14"/>
    <s v="Yes"/>
    <s v="No"/>
    <x v="1"/>
    <n v="1"/>
    <x v="1"/>
    <x v="1"/>
    <x v="0"/>
    <s v="10-Oct-1967"/>
    <d v="1939-04-20T10:19:12"/>
    <x v="1"/>
    <s v="tier - 1"/>
    <x v="11"/>
    <d v="1900-02-23T00:00:00"/>
  </r>
  <r>
    <s v="Id700"/>
    <s v="  Daven W"/>
    <n v="32.799999999999997"/>
    <n v="6.06"/>
    <s v="Yes"/>
    <s v="No"/>
    <x v="0"/>
    <n v="1"/>
    <x v="1"/>
    <x v="0"/>
    <x v="1"/>
    <s v="24-Dec-1959"/>
    <d v="1939-04-14T20:24:00"/>
    <x v="1"/>
    <s v="tier - 2"/>
    <x v="4"/>
    <d v="1900-03-03T00:00:00"/>
  </r>
  <r>
    <s v="Id701"/>
    <s v="  Brianne"/>
    <n v="35.869999999999997"/>
    <n v="9.91"/>
    <s v="Yes"/>
    <s v="No"/>
    <x v="0"/>
    <n v="0"/>
    <x v="1"/>
    <x v="0"/>
    <x v="0"/>
    <s v="26-Sep-1969"/>
    <d v="1939-04-02T21:50:24"/>
    <x v="1"/>
    <s v="tier - 3"/>
    <x v="12"/>
    <d v="1900-02-21T00:00:00"/>
  </r>
  <r>
    <s v="Id702"/>
    <s v="  Hiroki"/>
    <n v="21.66"/>
    <n v="4.1399999999999997"/>
    <s v="Yes"/>
    <s v="No"/>
    <x v="0"/>
    <n v="2"/>
    <x v="1"/>
    <x v="2"/>
    <x v="2"/>
    <s v="10-Jul-1958"/>
    <d v="1939-03-15T00:43:12"/>
    <x v="1"/>
    <s v="tier - 2"/>
    <x v="0"/>
    <d v="1900-03-04T00:00:00"/>
  </r>
  <r>
    <s v="Id703"/>
    <s v="  Anders"/>
    <n v="37.72"/>
    <n v="4.38"/>
    <s v="Yes"/>
    <s v="No"/>
    <x v="1"/>
    <n v="1"/>
    <x v="1"/>
    <x v="0"/>
    <x v="2"/>
    <s v="15-Oct-1958"/>
    <d v="1939-03-09T20:24:00"/>
    <x v="1"/>
    <s v="tier - 3"/>
    <x v="1"/>
    <d v="1900-03-04T00:00:00"/>
  </r>
  <r>
    <s v="Id704"/>
    <s v="  Danielle"/>
    <n v="39.700000000000003"/>
    <n v="9.83"/>
    <s v="No"/>
    <s v="No"/>
    <x v="0"/>
    <n v="3"/>
    <x v="1"/>
    <x v="0"/>
    <x v="0"/>
    <s v="15-Dec-1968"/>
    <d v="1939-02-09T21:36:00"/>
    <x v="1"/>
    <s v="tier - 3"/>
    <x v="4"/>
    <d v="1900-02-22T00:00:00"/>
  </r>
  <r>
    <s v="Id705"/>
    <s v="  Candace N"/>
    <n v="35.97"/>
    <n v="11.08"/>
    <s v="No"/>
    <s v="No"/>
    <x v="0"/>
    <n v="3"/>
    <x v="1"/>
    <x v="0"/>
    <x v="0"/>
    <s v="6-Sep-2004"/>
    <d v="1939-02-07T11:02:24"/>
    <x v="1"/>
    <s v="tier - 2"/>
    <x v="3"/>
    <d v="1900-01-17T00:00:00"/>
  </r>
  <r>
    <s v="Id706"/>
    <s v="  Bruno F"/>
    <n v="37.85"/>
    <n v="11.01"/>
    <s v="No"/>
    <s v="No"/>
    <x v="0"/>
    <n v="0"/>
    <x v="1"/>
    <x v="0"/>
    <x v="0"/>
    <s v="13-Jul-1972"/>
    <d v="1939-01-13T07:55:12"/>
    <x v="1"/>
    <s v="tier - 2"/>
    <x v="11"/>
    <d v="1900-02-18T00:00:00"/>
  </r>
  <r>
    <s v="Id707"/>
    <s v="  Emily"/>
    <n v="21.66"/>
    <n v="4.37"/>
    <s v="No"/>
    <s v="Yes"/>
    <x v="0"/>
    <n v="1"/>
    <x v="0"/>
    <x v="2"/>
    <x v="2"/>
    <s v="26-Dec-1974"/>
    <d v="1939-01-11T18:57:36"/>
    <x v="1"/>
    <s v="tier - 2"/>
    <x v="11"/>
    <d v="1900-02-16T00:00:00"/>
  </r>
  <r>
    <s v="Id708"/>
    <s v="  Katie"/>
    <n v="39.369999999999997"/>
    <n v="5.91"/>
    <s v="No"/>
    <s v="No"/>
    <x v="0"/>
    <n v="2"/>
    <x v="1"/>
    <x v="0"/>
    <x v="1"/>
    <s v="8-Nov-1959"/>
    <d v="1939-01-11T04:33:36"/>
    <x v="1"/>
    <s v="tier - 3"/>
    <x v="4"/>
    <d v="1900-03-03T00:00:00"/>
  </r>
  <r>
    <s v="Id709"/>
    <s v="  Sally"/>
    <n v="40.880000000000003"/>
    <n v="7.65"/>
    <s v="No"/>
    <s v="No"/>
    <x v="0"/>
    <n v="0"/>
    <x v="1"/>
    <x v="0"/>
    <x v="0"/>
    <s v="10-Oct-1959"/>
    <d v="1939-01-09T14:38:24"/>
    <x v="1"/>
    <s v="tier - 1"/>
    <x v="4"/>
    <d v="1900-03-03T00:00:00"/>
  </r>
  <r>
    <s v="Id710"/>
    <s v="  Meaghan J"/>
    <n v="26.22"/>
    <n v="5.37"/>
    <s v="Yes"/>
    <s v="No"/>
    <x v="0"/>
    <n v="2"/>
    <x v="1"/>
    <x v="1"/>
    <x v="2"/>
    <s v="25-Sep-1961"/>
    <d v="1938-12-21T01:40:48"/>
    <x v="1"/>
    <s v="tier - 1"/>
    <x v="0"/>
    <d v="1900-03-01T00:00:00"/>
  </r>
  <r>
    <s v="Id711"/>
    <s v="  Rina"/>
    <n v="25.08"/>
    <n v="5.75"/>
    <s v="Yes"/>
    <s v="No"/>
    <x v="0"/>
    <n v="2"/>
    <x v="1"/>
    <x v="1"/>
    <x v="1"/>
    <s v="21-Sep-1958"/>
    <d v="1938-11-26T12:57:36"/>
    <x v="1"/>
    <s v="tier - 2"/>
    <x v="4"/>
    <d v="1900-03-04T00:00:00"/>
  </r>
  <r>
    <s v="Id712"/>
    <s v="  Kristin P"/>
    <n v="39.1"/>
    <n v="6.79"/>
    <s v="Yes"/>
    <s v="No"/>
    <x v="0"/>
    <n v="2"/>
    <x v="1"/>
    <x v="0"/>
    <x v="0"/>
    <s v="17-Nov-1983"/>
    <d v="1938-11-25T09:36:00"/>
    <x v="1"/>
    <s v="tier - 1"/>
    <x v="11"/>
    <d v="1900-02-07T00:00:00"/>
  </r>
  <r>
    <s v="Id713"/>
    <s v="  Albert"/>
    <n v="37.905000000000001"/>
    <n v="7.03"/>
    <s v="No"/>
    <s v="No"/>
    <x v="0"/>
    <n v="3"/>
    <x v="1"/>
    <x v="0"/>
    <x v="0"/>
    <s v="25-Dec-1968"/>
    <d v="1938-11-09T13:12:00"/>
    <x v="1"/>
    <s v="tier - 1"/>
    <x v="11"/>
    <d v="1900-02-22T00:00:00"/>
  </r>
  <r>
    <s v="Id714"/>
    <s v="  Ashley"/>
    <n v="43.35"/>
    <n v="5.41"/>
    <s v="Yes"/>
    <s v="No"/>
    <x v="1"/>
    <n v="1"/>
    <x v="1"/>
    <x v="0"/>
    <x v="2"/>
    <s v="7-Jul-1984"/>
    <d v="1938-09-29T11:02:24"/>
    <x v="1"/>
    <s v="tier - 1"/>
    <x v="4"/>
    <d v="1900-02-06T00:00:00"/>
  </r>
  <r>
    <s v="Id715"/>
    <s v="  Shannon L"/>
    <n v="36.15"/>
    <n v="8.0500000000000007"/>
    <s v="No"/>
    <s v="No"/>
    <x v="0"/>
    <n v="0"/>
    <x v="1"/>
    <x v="0"/>
    <x v="0"/>
    <s v="6-Jul-2004"/>
    <d v="1938-09-10T00:57:36"/>
    <x v="1"/>
    <s v="tier - 3"/>
    <x v="1"/>
    <d v="1900-01-17T00:00:00"/>
  </r>
  <r>
    <s v="Id716"/>
    <s v="  Amy B"/>
    <n v="44.98"/>
    <n v="5.94"/>
    <s v="No"/>
    <s v="No"/>
    <x v="0"/>
    <n v="1"/>
    <x v="1"/>
    <x v="0"/>
    <x v="1"/>
    <s v="14-Jun-1961"/>
    <d v="1938-08-27T14:52:48"/>
    <x v="1"/>
    <s v="tier - 1"/>
    <x v="4"/>
    <d v="1900-03-01T00:00:00"/>
  </r>
  <r>
    <s v="Id717"/>
    <s v="  A Danielle"/>
    <n v="38.28"/>
    <n v="5.51"/>
    <s v="No"/>
    <s v="Yes"/>
    <x v="0"/>
    <n v="1"/>
    <x v="1"/>
    <x v="0"/>
    <x v="2"/>
    <s v="26-Sep-1976"/>
    <d v="1938-08-06T01:40:48"/>
    <x v="1"/>
    <s v="tier - 3"/>
    <x v="8"/>
    <d v="1900-02-14T00:00:00"/>
  </r>
  <r>
    <s v="Id718"/>
    <s v="  Conrad F"/>
    <n v="32.299999999999997"/>
    <n v="6.55"/>
    <s v="Yes"/>
    <s v="No"/>
    <x v="0"/>
    <n v="2"/>
    <x v="1"/>
    <x v="0"/>
    <x v="0"/>
    <s v="12-Sep-1991"/>
    <d v="1938-07-20T22:19:12"/>
    <x v="1"/>
    <s v="tier - 3"/>
    <x v="4"/>
    <d v="1900-01-30T00:00:00"/>
  </r>
  <r>
    <s v="Id719"/>
    <s v="  Josh"/>
    <n v="39.51"/>
    <n v="5.79"/>
    <s v="Yes"/>
    <s v="No"/>
    <x v="0"/>
    <n v="0"/>
    <x v="1"/>
    <x v="0"/>
    <x v="1"/>
    <s v="8-Nov-1960"/>
    <d v="1938-06-12T11:31:12"/>
    <x v="1"/>
    <s v="tier - 3"/>
    <x v="3"/>
    <d v="1900-03-02T00:00:00"/>
  </r>
  <r>
    <s v="Id720"/>
    <s v="  Maxime"/>
    <n v="50.46"/>
    <n v="4.5599999999999996"/>
    <s v="No"/>
    <s v="No"/>
    <x v="0"/>
    <n v="0"/>
    <x v="1"/>
    <x v="0"/>
    <x v="2"/>
    <s v="8-Jul-1963"/>
    <d v="1938-05-07T05:16:48"/>
    <x v="1"/>
    <s v="tier - 3"/>
    <x v="0"/>
    <d v="1900-02-27T00:00:00"/>
  </r>
  <r>
    <s v="Id721"/>
    <s v="  Natalie"/>
    <n v="31.73"/>
    <n v="7"/>
    <s v="No"/>
    <s v="No"/>
    <x v="0"/>
    <n v="0"/>
    <x v="1"/>
    <x v="0"/>
    <x v="0"/>
    <s v="6-Jul-1963"/>
    <d v="1938-05-01T06:57:36"/>
    <x v="1"/>
    <s v="tier - 2"/>
    <x v="1"/>
    <d v="1900-02-27T00:00:00"/>
  </r>
  <r>
    <s v="Id722"/>
    <s v="  Melissa"/>
    <n v="32.1"/>
    <n v="6.57"/>
    <s v="Yes"/>
    <s v="No"/>
    <x v="1"/>
    <n v="1"/>
    <x v="1"/>
    <x v="0"/>
    <x v="0"/>
    <s v="23-Dec-1963"/>
    <d v="1938-05-01T03:07:12"/>
    <x v="1"/>
    <s v="tier - 1"/>
    <x v="1"/>
    <d v="1900-02-27T00:00:00"/>
  </r>
  <r>
    <s v="Id723"/>
    <s v="  Laura P"/>
    <n v="27.83"/>
    <n v="11.61"/>
    <s v="Yes"/>
    <s v="No"/>
    <x v="1"/>
    <n v="1"/>
    <x v="1"/>
    <x v="1"/>
    <x v="0"/>
    <s v="6-Sep-1959"/>
    <d v="1938-04-11T20:24:00"/>
    <x v="1"/>
    <s v="tier - 1"/>
    <x v="2"/>
    <d v="1900-03-03T00:00:00"/>
  </r>
  <r>
    <s v="Id724"/>
    <s v="  Lisa"/>
    <n v="27.72"/>
    <n v="8.16"/>
    <s v="Yes"/>
    <s v="No"/>
    <x v="1"/>
    <n v="1"/>
    <x v="1"/>
    <x v="1"/>
    <x v="0"/>
    <s v="13-Jul-1990"/>
    <d v="1938-04-09T10:48:00"/>
    <x v="1"/>
    <s v="tier - 1"/>
    <x v="8"/>
    <d v="1900-01-31T00:00:00"/>
  </r>
  <r>
    <s v="Id725"/>
    <s v="  William D"/>
    <n v="36.765000000000001"/>
    <n v="4.4800000000000004"/>
    <s v="Yes"/>
    <s v="No"/>
    <x v="0"/>
    <n v="2"/>
    <x v="1"/>
    <x v="0"/>
    <x v="2"/>
    <s v="29-Aug-1959"/>
    <d v="1938-04-04T11:02:24"/>
    <x v="1"/>
    <s v="tier - 2"/>
    <x v="9"/>
    <d v="1900-03-03T00:00:00"/>
  </r>
  <r>
    <s v="Id726"/>
    <s v="  James"/>
    <n v="48.36"/>
    <n v="4.08"/>
    <s v="No"/>
    <s v="No"/>
    <x v="0"/>
    <n v="0"/>
    <x v="1"/>
    <x v="0"/>
    <x v="2"/>
    <s v="18-Jun-1960"/>
    <d v="1938-02-26T16:04:48"/>
    <x v="1"/>
    <s v="tier - 1"/>
    <x v="4"/>
    <d v="1900-03-02T00:00:00"/>
  </r>
  <r>
    <s v="Id727"/>
    <s v="  John"/>
    <n v="31.445"/>
    <n v="4.4000000000000004"/>
    <s v="Yes"/>
    <s v="No"/>
    <x v="0"/>
    <n v="2"/>
    <x v="1"/>
    <x v="0"/>
    <x v="2"/>
    <s v="27-Jul-1962"/>
    <d v="1938-02-08T19:40:48"/>
    <x v="1"/>
    <s v="tier - 2"/>
    <x v="1"/>
    <d v="1900-02-28T00:00:00"/>
  </r>
  <r>
    <s v="Id728"/>
    <s v="  Adam S"/>
    <n v="27.55"/>
    <n v="9.02"/>
    <s v="No"/>
    <s v="No"/>
    <x v="0"/>
    <n v="0"/>
    <x v="1"/>
    <x v="1"/>
    <x v="0"/>
    <s v="7-Jul-1959"/>
    <d v="1938-01-07T23:16:48"/>
    <x v="1"/>
    <s v="tier - 2"/>
    <x v="1"/>
    <d v="1900-03-03T00:00:00"/>
  </r>
  <r>
    <s v="Id729"/>
    <s v="  Armando"/>
    <n v="33.11"/>
    <n v="8.06"/>
    <s v="No"/>
    <s v="No"/>
    <x v="0"/>
    <n v="0"/>
    <x v="1"/>
    <x v="0"/>
    <x v="0"/>
    <s v="29-Dec-1959"/>
    <d v="1938-01-07T04:48:00"/>
    <x v="1"/>
    <s v="tier - 3"/>
    <x v="1"/>
    <d v="1900-03-03T00:00:00"/>
  </r>
  <r>
    <s v="Id730"/>
    <s v="  Dana"/>
    <n v="36.85"/>
    <n v="6.21"/>
    <s v="Yes"/>
    <s v="No"/>
    <x v="0"/>
    <n v="2"/>
    <x v="1"/>
    <x v="0"/>
    <x v="1"/>
    <s v="25-Sep-1985"/>
    <d v="1938-01-06T09:36:00"/>
    <x v="1"/>
    <s v="tier - 2"/>
    <x v="4"/>
    <d v="1900-02-05T00:00:00"/>
  </r>
  <r>
    <s v="Id731"/>
    <s v="  Jennifer L"/>
    <n v="36.299999999999997"/>
    <n v="5.79"/>
    <s v="Yes"/>
    <s v="No"/>
    <x v="0"/>
    <n v="2"/>
    <x v="1"/>
    <x v="0"/>
    <x v="1"/>
    <s v="5-Oct-1959"/>
    <d v="1937-12-31T22:48:00"/>
    <x v="1"/>
    <s v="tier - 2"/>
    <x v="0"/>
    <d v="1900-03-03T00:00:00"/>
  </r>
  <r>
    <s v="Id732"/>
    <s v="  Benjamin"/>
    <n v="45.34"/>
    <n v="5.69"/>
    <s v="Yes"/>
    <s v="No"/>
    <x v="0"/>
    <n v="0"/>
    <x v="1"/>
    <x v="0"/>
    <x v="2"/>
    <s v="19-Dec-1978"/>
    <d v="1937-12-25T21:21:36"/>
    <x v="1"/>
    <s v="tier - 1"/>
    <x v="4"/>
    <d v="1900-02-12T00:00:00"/>
  </r>
  <r>
    <s v="Id733"/>
    <s v="  Tanya"/>
    <n v="31.8"/>
    <n v="5.36"/>
    <s v="Yes"/>
    <s v="No"/>
    <x v="0"/>
    <n v="2"/>
    <x v="1"/>
    <x v="0"/>
    <x v="2"/>
    <s v="21-Jul-1960"/>
    <d v="1937-11-25T19:12:00"/>
    <x v="1"/>
    <s v="tier - 2"/>
    <x v="4"/>
    <d v="1900-03-02T00:00:00"/>
  </r>
  <r>
    <s v="Id734"/>
    <s v="  Tracy"/>
    <n v="41.02"/>
    <n v="11.37"/>
    <s v="No"/>
    <s v="No"/>
    <x v="0"/>
    <n v="0"/>
    <x v="1"/>
    <x v="0"/>
    <x v="0"/>
    <s v="7-Jun-2003"/>
    <d v="1937-11-25T12:14:24"/>
    <x v="1"/>
    <s v="tier - 1"/>
    <x v="0"/>
    <d v="1900-01-19T00:00:00"/>
  </r>
  <r>
    <s v="Id735"/>
    <s v="  Emily S"/>
    <n v="32.68"/>
    <n v="11.87"/>
    <s v="No"/>
    <s v="No"/>
    <x v="0"/>
    <n v="0"/>
    <x v="1"/>
    <x v="0"/>
    <x v="0"/>
    <s v="10-Dec-1958"/>
    <d v="1937-11-12T02:52:48"/>
    <x v="2"/>
    <s v="tier - 1"/>
    <x v="1"/>
    <d v="1900-03-04T00:00:00"/>
  </r>
  <r>
    <s v="Id736"/>
    <s v="  Kelly R"/>
    <n v="21.7"/>
    <n v="4.9000000000000004"/>
    <s v="No"/>
    <s v="No"/>
    <x v="1"/>
    <n v="1"/>
    <x v="0"/>
    <x v="2"/>
    <x v="2"/>
    <s v="25-Nov-1958"/>
    <d v="1937-11-03T19:12:00"/>
    <x v="2"/>
    <s v="tier - 3"/>
    <x v="0"/>
    <d v="1900-03-04T00:00:00"/>
  </r>
  <r>
    <s v="Id737"/>
    <s v="  Kyle"/>
    <n v="40.479999999999997"/>
    <n v="6.7"/>
    <s v="No"/>
    <s v="No"/>
    <x v="0"/>
    <n v="3"/>
    <x v="1"/>
    <x v="0"/>
    <x v="0"/>
    <s v="8-Dec-1986"/>
    <d v="1937-10-31T11:45:36"/>
    <x v="2"/>
    <s v="tier - 2"/>
    <x v="4"/>
    <d v="1900-02-04T00:00:00"/>
  </r>
  <r>
    <s v="Id738"/>
    <s v="  Bruce A Jr"/>
    <n v="34.5"/>
    <n v="10.3"/>
    <s v="No"/>
    <s v="No"/>
    <x v="0"/>
    <n v="3"/>
    <x v="1"/>
    <x v="0"/>
    <x v="0"/>
    <s v="10-Nov-1966"/>
    <d v="1937-10-13T14:38:24"/>
    <x v="2"/>
    <s v="tier - 3"/>
    <x v="11"/>
    <d v="1900-02-24T00:00:00"/>
  </r>
  <r>
    <s v="Id739"/>
    <s v="  Cary J"/>
    <n v="45.9"/>
    <n v="11.14"/>
    <s v="Yes"/>
    <s v="No"/>
    <x v="0"/>
    <n v="1"/>
    <x v="1"/>
    <x v="0"/>
    <x v="0"/>
    <s v="6-Aug-1959"/>
    <d v="1937-09-12T02:24:00"/>
    <x v="2"/>
    <s v="tier - 1"/>
    <x v="4"/>
    <d v="1900-03-03T00:00:00"/>
  </r>
  <r>
    <s v="Id740"/>
    <s v="  Jill M"/>
    <n v="33.479999999999997"/>
    <n v="4.74"/>
    <s v="Yes"/>
    <s v="No"/>
    <x v="0"/>
    <n v="2"/>
    <x v="1"/>
    <x v="0"/>
    <x v="2"/>
    <s v="16-Jul-2004"/>
    <d v="1937-08-20T20:52:48"/>
    <x v="2"/>
    <s v="tier - 2"/>
    <x v="10"/>
    <d v="1900-01-17T00:00:00"/>
  </r>
  <r>
    <s v="Id741"/>
    <s v="  Chris"/>
    <n v="28.31"/>
    <n v="5.96"/>
    <s v="Yes"/>
    <s v="No"/>
    <x v="0"/>
    <n v="2"/>
    <x v="1"/>
    <x v="1"/>
    <x v="1"/>
    <s v="23-Oct-1969"/>
    <d v="1937-08-19T17:45:36"/>
    <x v="2"/>
    <s v="tier - 2"/>
    <x v="11"/>
    <d v="1900-02-21T00:00:00"/>
  </r>
  <r>
    <s v="Id742"/>
    <s v="  Michael E"/>
    <n v="21.565000000000001"/>
    <n v="4.95"/>
    <s v="No"/>
    <s v="Yes"/>
    <x v="0"/>
    <n v="1"/>
    <x v="0"/>
    <x v="2"/>
    <x v="2"/>
    <s v="29-Aug-1985"/>
    <d v="1937-07-30T05:02:24"/>
    <x v="2"/>
    <s v="tier - 3"/>
    <x v="11"/>
    <d v="1900-02-05T00:00:00"/>
  </r>
  <r>
    <s v="Id743"/>
    <s v="  Lauren"/>
    <n v="35.590000000000003"/>
    <n v="5.21"/>
    <s v="Yes"/>
    <s v="No"/>
    <x v="1"/>
    <n v="1"/>
    <x v="1"/>
    <x v="0"/>
    <x v="2"/>
    <s v="2-Aug-1981"/>
    <d v="1937-07-29T11:16:48"/>
    <x v="2"/>
    <s v="tier - 2"/>
    <x v="3"/>
    <d v="1900-02-09T00:00:00"/>
  </r>
  <r>
    <s v="Id744"/>
    <s v="  Kathryn E"/>
    <n v="43.44"/>
    <n v="4.8600000000000003"/>
    <s v="Yes"/>
    <s v="No"/>
    <x v="0"/>
    <n v="0"/>
    <x v="1"/>
    <x v="0"/>
    <x v="2"/>
    <s v="24-Nov-1986"/>
    <d v="1937-07-18T13:12:00"/>
    <x v="2"/>
    <s v="tier - 2"/>
    <x v="8"/>
    <d v="1900-02-04T00:00:00"/>
  </r>
  <r>
    <s v="Id745"/>
    <s v="  Polly"/>
    <n v="21.754999999999999"/>
    <n v="7.79"/>
    <s v="Yes"/>
    <s v="No"/>
    <x v="0"/>
    <n v="0"/>
    <x v="1"/>
    <x v="2"/>
    <x v="0"/>
    <s v="14-Sep-1985"/>
    <d v="1937-06-19T12:14:24"/>
    <x v="2"/>
    <s v="tier - 1"/>
    <x v="11"/>
    <d v="1900-02-05T00:00:00"/>
  </r>
  <r>
    <s v="Id746"/>
    <s v="  Mark H"/>
    <n v="44.55"/>
    <n v="7.12"/>
    <s v="Yes"/>
    <s v="No"/>
    <x v="0"/>
    <n v="1"/>
    <x v="1"/>
    <x v="0"/>
    <x v="0"/>
    <s v="4-Aug-1963"/>
    <d v="1937-06-11T16:19:12"/>
    <x v="2"/>
    <s v="tier - 2"/>
    <x v="13"/>
    <d v="1900-02-27T00:00:00"/>
  </r>
  <r>
    <s v="Id747"/>
    <s v="  Jessie M"/>
    <n v="43.32"/>
    <n v="4.67"/>
    <s v="Yes"/>
    <s v="No"/>
    <x v="0"/>
    <n v="0"/>
    <x v="1"/>
    <x v="0"/>
    <x v="2"/>
    <s v="20-Jul-1984"/>
    <d v="1937-05-03T01:26:24"/>
    <x v="2"/>
    <s v="tier - 3"/>
    <x v="8"/>
    <d v="1900-02-06T00:00:00"/>
  </r>
  <r>
    <s v="Id748"/>
    <s v="  Chris"/>
    <n v="31.23"/>
    <n v="9.1199999999999992"/>
    <s v="Yes"/>
    <s v="No"/>
    <x v="1"/>
    <n v="1"/>
    <x v="1"/>
    <x v="0"/>
    <x v="0"/>
    <s v="24-Dec-1961"/>
    <d v="1937-04-30T15:21:36"/>
    <x v="2"/>
    <s v="tier - 3"/>
    <x v="3"/>
    <d v="1900-03-01T00:00:00"/>
  </r>
  <r>
    <s v="Id749"/>
    <s v="  Daniel"/>
    <n v="42.81"/>
    <n v="4.1500000000000004"/>
    <s v="No"/>
    <s v="No"/>
    <x v="0"/>
    <n v="1"/>
    <x v="1"/>
    <x v="0"/>
    <x v="2"/>
    <s v="26-Jul-1969"/>
    <d v="1937-04-17T00:14:24"/>
    <x v="2"/>
    <s v="tier - 3"/>
    <x v="4"/>
    <d v="1900-02-21T00:00:00"/>
  </r>
  <r>
    <s v="Id750"/>
    <s v="  Megan"/>
    <n v="35.909999999999997"/>
    <n v="6.72"/>
    <s v="Yes"/>
    <s v="No"/>
    <x v="0"/>
    <n v="2"/>
    <x v="1"/>
    <x v="0"/>
    <x v="0"/>
    <s v="18-Nov-1961"/>
    <d v="1937-04-11T08:38:24"/>
    <x v="2"/>
    <s v="tier - 3"/>
    <x v="3"/>
    <d v="1900-03-01T00:00:00"/>
  </r>
  <r>
    <s v="Id751"/>
    <s v="  Kevin"/>
    <n v="36.65"/>
    <n v="5.01"/>
    <s v="Yes"/>
    <s v="No"/>
    <x v="1"/>
    <n v="1"/>
    <x v="1"/>
    <x v="0"/>
    <x v="2"/>
    <s v="10-Sep-1964"/>
    <d v="1937-04-02T08:52:48"/>
    <x v="2"/>
    <s v="tier - 1"/>
    <x v="3"/>
    <d v="1900-02-26T00:00:00"/>
  </r>
  <r>
    <s v="Id752"/>
    <s v="  Caroline S"/>
    <n v="22.04"/>
    <n v="10.9"/>
    <s v="Yes"/>
    <s v="No"/>
    <x v="0"/>
    <n v="2"/>
    <x v="1"/>
    <x v="2"/>
    <x v="0"/>
    <s v="14-Aug-1992"/>
    <d v="1937-03-14T04:04:48"/>
    <x v="2"/>
    <s v="tier - 1"/>
    <x v="4"/>
    <d v="1900-01-29T00:00:00"/>
  </r>
  <r>
    <s v="Id753"/>
    <s v="  Nuta"/>
    <n v="31.824999999999999"/>
    <n v="5.52"/>
    <s v="Yes"/>
    <s v="No"/>
    <x v="0"/>
    <n v="1"/>
    <x v="1"/>
    <x v="0"/>
    <x v="2"/>
    <s v="15-Jul-1968"/>
    <d v="1937-02-20T00:57:36"/>
    <x v="2"/>
    <s v="tier - 3"/>
    <x v="11"/>
    <d v="1900-02-22T00:00:00"/>
  </r>
  <r>
    <s v="Id754"/>
    <s v="  Margie"/>
    <n v="53.58"/>
    <n v="4.55"/>
    <s v="No"/>
    <s v="No"/>
    <x v="0"/>
    <n v="1"/>
    <x v="1"/>
    <x v="0"/>
    <x v="2"/>
    <s v="11-Jul-1960"/>
    <d v="1937-02-09T00:00:00"/>
    <x v="2"/>
    <s v="tier - 3"/>
    <x v="6"/>
    <d v="1900-03-02T00:00:00"/>
  </r>
  <r>
    <s v="Id755"/>
    <s v="  Heidi"/>
    <n v="34.299999999999997"/>
    <n v="11.76"/>
    <s v="No"/>
    <s v="No"/>
    <x v="0"/>
    <n v="0"/>
    <x v="1"/>
    <x v="0"/>
    <x v="0"/>
    <s v="14-Oct-1963"/>
    <d v="1936-12-27T06:43:12"/>
    <x v="2"/>
    <s v="tier - 1"/>
    <x v="4"/>
    <d v="1900-02-27T00:00:00"/>
  </r>
  <r>
    <s v="Id756"/>
    <s v="  Diego J"/>
    <n v="32.11"/>
    <n v="7.06"/>
    <s v="No"/>
    <s v="No"/>
    <x v="0"/>
    <n v="0"/>
    <x v="1"/>
    <x v="0"/>
    <x v="0"/>
    <s v="30-Aug-1990"/>
    <d v="1936-11-26T19:55:12"/>
    <x v="2"/>
    <s v="tier - 2"/>
    <x v="8"/>
    <d v="1900-01-31T00:00:00"/>
  </r>
  <r>
    <s v="Id757"/>
    <s v="  Enrique M Sr"/>
    <n v="31.78"/>
    <n v="11.35"/>
    <s v="Yes"/>
    <s v="No"/>
    <x v="1"/>
    <n v="1"/>
    <x v="1"/>
    <x v="0"/>
    <x v="0"/>
    <s v="7-Aug-1975"/>
    <d v="1936-11-18T04:33:36"/>
    <x v="2"/>
    <s v="tier - 2"/>
    <x v="4"/>
    <d v="1900-02-15T00:00:00"/>
  </r>
  <r>
    <s v="Id758"/>
    <s v="  Greg"/>
    <n v="46.89"/>
    <n v="5.52"/>
    <s v="No"/>
    <s v="No"/>
    <x v="0"/>
    <n v="0"/>
    <x v="1"/>
    <x v="0"/>
    <x v="2"/>
    <s v="24-Jul-1960"/>
    <d v="1936-11-16T20:38:24"/>
    <x v="2"/>
    <s v="tier - 3"/>
    <x v="0"/>
    <d v="1900-03-02T00:00:00"/>
  </r>
  <r>
    <s v="Id759"/>
    <s v="  Filip"/>
    <n v="39.35"/>
    <n v="7.86"/>
    <s v="Yes"/>
    <s v="No"/>
    <x v="0"/>
    <n v="1"/>
    <x v="1"/>
    <x v="0"/>
    <x v="0"/>
    <s v="28-Jul-1960"/>
    <d v="1936-11-16T19:12:00"/>
    <x v="2"/>
    <s v="tier - 2"/>
    <x v="1"/>
    <d v="1900-03-02T00:00:00"/>
  </r>
  <r>
    <s v="Id760"/>
    <s v="  Rosemary E"/>
    <n v="39.200000000000003"/>
    <n v="11.38"/>
    <s v="No"/>
    <s v="No"/>
    <x v="0"/>
    <n v="0"/>
    <x v="1"/>
    <x v="0"/>
    <x v="0"/>
    <s v="19-Aug-1985"/>
    <d v="1936-11-11T19:12:00"/>
    <x v="2"/>
    <s v="tier - 1"/>
    <x v="4"/>
    <d v="1900-02-05T00:00:00"/>
  </r>
  <r>
    <s v="Id761"/>
    <s v="  Lisa"/>
    <n v="39.159999999999997"/>
    <n v="10.48"/>
    <s v="No"/>
    <s v="No"/>
    <x v="0"/>
    <n v="0"/>
    <x v="1"/>
    <x v="0"/>
    <x v="0"/>
    <s v="16-Dec-1960"/>
    <d v="1936-11-08T12:28:48"/>
    <x v="2"/>
    <s v="tier - 2"/>
    <x v="0"/>
    <d v="1900-03-02T00:00:00"/>
  </r>
  <r>
    <s v="Id762"/>
    <s v="  Jason"/>
    <n v="44.1"/>
    <n v="5.04"/>
    <s v="Yes"/>
    <s v="No"/>
    <x v="0"/>
    <n v="0"/>
    <x v="1"/>
    <x v="0"/>
    <x v="2"/>
    <s v="11-Jul-1960"/>
    <d v="1936-11-03T23:02:24"/>
    <x v="2"/>
    <s v="tier - 1"/>
    <x v="1"/>
    <d v="1900-03-02T00:00:00"/>
  </r>
  <r>
    <s v="Id763"/>
    <s v="  Courtney"/>
    <n v="33.200000000000003"/>
    <n v="9.06"/>
    <s v="No"/>
    <s v="No"/>
    <x v="0"/>
    <n v="0"/>
    <x v="1"/>
    <x v="0"/>
    <x v="0"/>
    <s v="13-Aug-1960"/>
    <d v="1936-10-28T02:52:48"/>
    <x v="2"/>
    <s v="tier - 1"/>
    <x v="0"/>
    <d v="1900-03-02T00:00:00"/>
  </r>
  <r>
    <s v="Id764"/>
    <s v="  Jennifer R"/>
    <n v="29.92"/>
    <n v="11.07"/>
    <s v="No"/>
    <s v="No"/>
    <x v="0"/>
    <n v="0"/>
    <x v="1"/>
    <x v="0"/>
    <x v="0"/>
    <s v="29-Jun-1975"/>
    <d v="1936-10-17T16:48:00"/>
    <x v="2"/>
    <s v="tier - 2"/>
    <x v="4"/>
    <d v="1900-02-15T00:00:00"/>
  </r>
  <r>
    <s v="Id765"/>
    <s v="  Lauren E"/>
    <n v="25"/>
    <n v="10.45"/>
    <s v="No"/>
    <s v="No"/>
    <x v="0"/>
    <n v="0"/>
    <x v="1"/>
    <x v="1"/>
    <x v="0"/>
    <s v="14-Nov-1966"/>
    <d v="1936-10-07T06:28:48"/>
    <x v="2"/>
    <s v="tier - 3"/>
    <x v="3"/>
    <d v="1900-02-24T00:00:00"/>
  </r>
  <r>
    <s v="Id766"/>
    <s v="  Ashley M"/>
    <n v="38.869999999999997"/>
    <n v="8.6300000000000008"/>
    <s v="Yes"/>
    <s v="No"/>
    <x v="0"/>
    <n v="1"/>
    <x v="1"/>
    <x v="0"/>
    <x v="0"/>
    <s v="3-Nov-1961"/>
    <d v="1936-10-06T00:57:36"/>
    <x v="2"/>
    <s v="tier - 3"/>
    <x v="4"/>
    <d v="1900-03-01T00:00:00"/>
  </r>
  <r>
    <s v="Id767"/>
    <s v="  Alison R"/>
    <n v="32.299999999999997"/>
    <n v="5.28"/>
    <s v="Yes"/>
    <s v="No"/>
    <x v="0"/>
    <n v="2"/>
    <x v="1"/>
    <x v="0"/>
    <x v="2"/>
    <s v="17-Jun-1994"/>
    <d v="1936-09-24T01:12:00"/>
    <x v="2"/>
    <s v="tier - 3"/>
    <x v="4"/>
    <d v="1900-01-27T00:00:00"/>
  </r>
  <r>
    <s v="Id768"/>
    <s v="  Madeleine"/>
    <n v="31.16"/>
    <n v="7.49"/>
    <s v="Yes"/>
    <s v="No"/>
    <x v="0"/>
    <n v="2"/>
    <x v="1"/>
    <x v="0"/>
    <x v="0"/>
    <s v="22-Jul-1961"/>
    <d v="1936-09-22T00:57:36"/>
    <x v="2"/>
    <s v="tier - 2"/>
    <x v="4"/>
    <d v="1900-03-01T00:00:00"/>
  </r>
  <r>
    <s v="Id769"/>
    <s v="  Stacey"/>
    <n v="54.59"/>
    <n v="4.2699999999999996"/>
    <s v="No"/>
    <s v="No"/>
    <x v="0"/>
    <n v="0"/>
    <x v="1"/>
    <x v="0"/>
    <x v="2"/>
    <s v="19-Dec-1992"/>
    <d v="1936-09-19T23:16:48"/>
    <x v="2"/>
    <s v="tier - 3"/>
    <x v="8"/>
    <d v="1900-01-29T00:00:00"/>
  </r>
  <r>
    <s v="Id770"/>
    <s v="  Kimberly"/>
    <n v="21.09"/>
    <n v="9.2200000000000006"/>
    <s v="Yes"/>
    <s v="No"/>
    <x v="0"/>
    <n v="2"/>
    <x v="1"/>
    <x v="2"/>
    <x v="0"/>
    <s v="20-Dec-1959"/>
    <d v="1936-09-12T09:21:36"/>
    <x v="2"/>
    <s v="tier - 3"/>
    <x v="1"/>
    <d v="1900-03-03T00:00:00"/>
  </r>
  <r>
    <s v="Id771"/>
    <s v="  Matthew D"/>
    <n v="52.41"/>
    <n v="5.99"/>
    <s v="No"/>
    <s v="No"/>
    <x v="0"/>
    <n v="1"/>
    <x v="1"/>
    <x v="0"/>
    <x v="1"/>
    <s v="25-Nov-1959"/>
    <d v="1936-08-31T18:14:24"/>
    <x v="2"/>
    <s v="tier - 1"/>
    <x v="0"/>
    <d v="1900-03-03T00:00:00"/>
  </r>
  <r>
    <s v="Id772"/>
    <s v="  Michael"/>
    <n v="41.47"/>
    <n v="5.86"/>
    <s v="Yes"/>
    <s v="No"/>
    <x v="0"/>
    <n v="2"/>
    <x v="1"/>
    <x v="0"/>
    <x v="1"/>
    <s v="9-Dec-1959"/>
    <d v="1936-08-28T13:26:24"/>
    <x v="2"/>
    <s v="tier - 3"/>
    <x v="0"/>
    <d v="1900-03-03T00:00:00"/>
  </r>
  <r>
    <s v="Id773"/>
    <s v="  Ben"/>
    <n v="33.1"/>
    <n v="5.19"/>
    <s v="Yes"/>
    <s v="No"/>
    <x v="0"/>
    <n v="2"/>
    <x v="1"/>
    <x v="0"/>
    <x v="2"/>
    <s v="6-Jun-1984"/>
    <d v="1936-08-21T16:04:48"/>
    <x v="2"/>
    <s v="tier - 2"/>
    <x v="8"/>
    <d v="1900-02-07T00:00:00"/>
  </r>
  <r>
    <s v="Id774"/>
    <s v="  Chris"/>
    <n v="30.8"/>
    <n v="4.37"/>
    <s v="Yes"/>
    <s v="No"/>
    <x v="0"/>
    <n v="2"/>
    <x v="1"/>
    <x v="0"/>
    <x v="2"/>
    <s v="30-Sep-1979"/>
    <d v="1936-08-15T09:50:24"/>
    <x v="2"/>
    <s v="tier - 3"/>
    <x v="11"/>
    <d v="1900-02-11T00:00:00"/>
  </r>
  <r>
    <s v="Id775"/>
    <s v="  Jeremy J"/>
    <n v="42.06"/>
    <n v="5.32"/>
    <s v="No"/>
    <s v="No"/>
    <x v="0"/>
    <n v="1"/>
    <x v="1"/>
    <x v="0"/>
    <x v="2"/>
    <s v="24-Sep-1964"/>
    <d v="1936-08-13T18:14:24"/>
    <x v="2"/>
    <s v="tier - 2"/>
    <x v="14"/>
    <d v="1900-02-26T00:00:00"/>
  </r>
  <r>
    <s v="Id776"/>
    <s v="  Amy L"/>
    <n v="39.270000000000003"/>
    <n v="5.64"/>
    <s v="No"/>
    <s v="No"/>
    <x v="1"/>
    <n v="1"/>
    <x v="1"/>
    <x v="0"/>
    <x v="2"/>
    <s v="2-Oct-1990"/>
    <d v="1936-07-29T22:33:36"/>
    <x v="2"/>
    <s v="tier - 1"/>
    <x v="4"/>
    <d v="1900-01-31T00:00:00"/>
  </r>
  <r>
    <s v="Id777"/>
    <s v="  Karen L"/>
    <n v="30.71"/>
    <n v="5.59"/>
    <s v="Yes"/>
    <s v="No"/>
    <x v="0"/>
    <n v="1"/>
    <x v="1"/>
    <x v="0"/>
    <x v="2"/>
    <s v="11-Nov-1960"/>
    <d v="1936-07-21T02:24:00"/>
    <x v="2"/>
    <s v="tier - 1"/>
    <x v="4"/>
    <d v="1900-03-02T00:00:00"/>
  </r>
  <r>
    <s v="Id778"/>
    <s v="  Tennille"/>
    <n v="47.19"/>
    <n v="5.29"/>
    <s v="No"/>
    <s v="No"/>
    <x v="0"/>
    <n v="0"/>
    <x v="1"/>
    <x v="0"/>
    <x v="2"/>
    <s v="23-Aug-1976"/>
    <d v="1936-07-02T17:02:24"/>
    <x v="2"/>
    <s v="tier - 2"/>
    <x v="4"/>
    <d v="1900-02-14T00:00:00"/>
  </r>
  <r>
    <s v="Id779"/>
    <s v="  Matt"/>
    <n v="30.02"/>
    <n v="6.65"/>
    <s v="No"/>
    <s v="No"/>
    <x v="0"/>
    <n v="0"/>
    <x v="1"/>
    <x v="0"/>
    <x v="0"/>
    <s v="1-Jul-1994"/>
    <d v="1936-05-22T12:28:48"/>
    <x v="2"/>
    <s v="tier - 3"/>
    <x v="4"/>
    <d v="1900-01-27T00:00:00"/>
  </r>
  <r>
    <s v="Id780"/>
    <s v="  Emily"/>
    <n v="37.909999999999997"/>
    <n v="5.68"/>
    <s v="Yes"/>
    <s v="No"/>
    <x v="0"/>
    <n v="0"/>
    <x v="1"/>
    <x v="0"/>
    <x v="2"/>
    <s v="11-Oct-1962"/>
    <d v="1936-03-19T20:24:00"/>
    <x v="2"/>
    <s v="tier - 3"/>
    <x v="8"/>
    <d v="1900-02-28T00:00:00"/>
  </r>
  <r>
    <s v="Id781"/>
    <s v="  Justin E"/>
    <n v="54.61"/>
    <n v="4.49"/>
    <s v="No"/>
    <s v="No"/>
    <x v="0"/>
    <n v="0"/>
    <x v="1"/>
    <x v="0"/>
    <x v="2"/>
    <s v="24-Nov-1962"/>
    <d v="1936-03-15T16:33:36"/>
    <x v="2"/>
    <s v="tier - 2"/>
    <x v="0"/>
    <d v="1900-02-28T00:00:00"/>
  </r>
  <r>
    <s v="Id782"/>
    <s v="  Shalane"/>
    <n v="36.005000000000003"/>
    <n v="6.9"/>
    <s v="No"/>
    <s v="No"/>
    <x v="0"/>
    <n v="0"/>
    <x v="1"/>
    <x v="0"/>
    <x v="0"/>
    <s v="13-Nov-1965"/>
    <d v="1936-03-15T01:26:24"/>
    <x v="2"/>
    <s v="tier - 3"/>
    <x v="3"/>
    <d v="1900-02-25T00:00:00"/>
  </r>
  <r>
    <s v="Id783"/>
    <s v="  Jessica N"/>
    <n v="28.7"/>
    <n v="11.52"/>
    <s v="No"/>
    <s v="No"/>
    <x v="0"/>
    <n v="0"/>
    <x v="1"/>
    <x v="1"/>
    <x v="0"/>
    <s v="7-Dec-1962"/>
    <d v="1936-03-08T02:09:36"/>
    <x v="2"/>
    <s v="tier - 1"/>
    <x v="3"/>
    <d v="1900-02-28T00:00:00"/>
  </r>
  <r>
    <s v="Id784"/>
    <s v="  Melanie"/>
    <n v="34.295000000000002"/>
    <n v="11.24"/>
    <s v="No"/>
    <s v="No"/>
    <x v="0"/>
    <n v="0"/>
    <x v="1"/>
    <x v="0"/>
    <x v="0"/>
    <s v="15-Oct-1982"/>
    <d v="1936-03-05T10:19:12"/>
    <x v="2"/>
    <s v="tier - 2"/>
    <x v="4"/>
    <d v="1900-02-08T00:00:00"/>
  </r>
  <r>
    <s v="Id785"/>
    <s v="  Ruth Angelica"/>
    <n v="27.55"/>
    <n v="10.98"/>
    <s v="No"/>
    <s v="No"/>
    <x v="0"/>
    <n v="0"/>
    <x v="1"/>
    <x v="1"/>
    <x v="0"/>
    <s v="5-Aug-1962"/>
    <d v="1936-02-24T06:57:36"/>
    <x v="2"/>
    <s v="tier - 1"/>
    <x v="3"/>
    <d v="1900-02-28T00:00:00"/>
  </r>
  <r>
    <s v="Id786"/>
    <s v="  Una M"/>
    <n v="40.700000000000003"/>
    <n v="5.42"/>
    <s v="No"/>
    <s v="No"/>
    <x v="0"/>
    <n v="0"/>
    <x v="1"/>
    <x v="0"/>
    <x v="2"/>
    <s v="6-Dec-1961"/>
    <d v="1935-12-25T20:38:24"/>
    <x v="2"/>
    <s v="tier - 2"/>
    <x v="2"/>
    <d v="1900-03-01T00:00:00"/>
  </r>
  <r>
    <s v="Id787"/>
    <s v="  Taralyn"/>
    <n v="18.335000000000001"/>
    <n v="10.97"/>
    <s v="No"/>
    <s v="No"/>
    <x v="0"/>
    <n v="0"/>
    <x v="1"/>
    <x v="3"/>
    <x v="0"/>
    <s v="6-Dec-1961"/>
    <d v="1935-12-25T08:09:36"/>
    <x v="2"/>
    <s v="tier - 2"/>
    <x v="15"/>
    <d v="1900-03-01T00:00:00"/>
  </r>
  <r>
    <s v="Id788"/>
    <s v="  James A"/>
    <n v="33.914999999999999"/>
    <n v="9.56"/>
    <s v="Yes"/>
    <s v="No"/>
    <x v="0"/>
    <n v="2"/>
    <x v="1"/>
    <x v="0"/>
    <x v="0"/>
    <s v="7-Sep-1961"/>
    <d v="1935-12-11T14:24:00"/>
    <x v="2"/>
    <s v="tier - 2"/>
    <x v="6"/>
    <d v="1900-03-01T00:00:00"/>
  </r>
  <r>
    <s v="Id789"/>
    <s v="  Ning"/>
    <n v="33.534999999999997"/>
    <n v="9.4"/>
    <s v="Yes"/>
    <s v="No"/>
    <x v="0"/>
    <n v="2"/>
    <x v="1"/>
    <x v="0"/>
    <x v="0"/>
    <s v="16-Aug-1999"/>
    <d v="1935-12-08T16:19:12"/>
    <x v="2"/>
    <s v="tier - 3"/>
    <x v="0"/>
    <d v="1900-01-22T00:00:00"/>
  </r>
  <r>
    <s v="Id790"/>
    <s v="  Joel"/>
    <n v="23.655000000000001"/>
    <n v="8.48"/>
    <s v="Yes"/>
    <s v="No"/>
    <x v="0"/>
    <n v="2"/>
    <x v="1"/>
    <x v="2"/>
    <x v="0"/>
    <s v="14-Sep-1963"/>
    <d v="1935-11-28T20:09:36"/>
    <x v="2"/>
    <s v="tier - 1"/>
    <x v="4"/>
    <d v="1900-02-27T00:00:00"/>
  </r>
  <r>
    <s v="Id791"/>
    <s v="  Pamela J"/>
    <n v="28"/>
    <n v="5.57"/>
    <s v="No"/>
    <s v="No"/>
    <x v="0"/>
    <n v="0"/>
    <x v="1"/>
    <x v="1"/>
    <x v="2"/>
    <s v="12-Aug-1992"/>
    <d v="1935-11-25T12:14:24"/>
    <x v="2"/>
    <s v="tier - 2"/>
    <x v="11"/>
    <d v="1900-01-29T00:00:00"/>
  </r>
  <r>
    <s v="Id792"/>
    <s v="  Brittney"/>
    <n v="30.23"/>
    <n v="6.94"/>
    <s v="Yes"/>
    <s v="No"/>
    <x v="1"/>
    <n v="1"/>
    <x v="1"/>
    <x v="0"/>
    <x v="0"/>
    <s v="2-Aug-1962"/>
    <d v="1935-11-24T14:24:00"/>
    <x v="2"/>
    <s v="tier - 3"/>
    <x v="4"/>
    <d v="1900-02-28T00:00:00"/>
  </r>
  <r>
    <s v="Id793"/>
    <s v="  Sheila"/>
    <n v="51.14"/>
    <n v="4.05"/>
    <s v="No"/>
    <s v="No"/>
    <x v="0"/>
    <n v="1"/>
    <x v="1"/>
    <x v="0"/>
    <x v="2"/>
    <s v="30-Oct-1971"/>
    <d v="1935-11-22T18:57:36"/>
    <x v="2"/>
    <s v="tier - 2"/>
    <x v="0"/>
    <d v="1900-02-19T00:00:00"/>
  </r>
  <r>
    <s v="Id794"/>
    <s v="  Koji"/>
    <n v="24.32"/>
    <n v="10.220000000000001"/>
    <s v="No"/>
    <s v="No"/>
    <x v="0"/>
    <n v="0"/>
    <x v="1"/>
    <x v="2"/>
    <x v="0"/>
    <s v="17-Jul-1978"/>
    <d v="1935-11-13T17:45:36"/>
    <x v="2"/>
    <s v="tier - 2"/>
    <x v="11"/>
    <d v="1900-02-12T00:00:00"/>
  </r>
  <r>
    <s v="Id795"/>
    <s v="  Sarah"/>
    <n v="38.06"/>
    <n v="9.24"/>
    <s v="No"/>
    <s v="No"/>
    <x v="0"/>
    <n v="0"/>
    <x v="1"/>
    <x v="0"/>
    <x v="0"/>
    <s v="6-Nov-1961"/>
    <d v="1935-10-06T21:07:12"/>
    <x v="2"/>
    <s v="tier - 2"/>
    <x v="0"/>
    <d v="1900-03-01T00:00:00"/>
  </r>
  <r>
    <s v="Id796"/>
    <s v="  Colleen M"/>
    <n v="37.700000000000003"/>
    <n v="8.6"/>
    <s v="No"/>
    <s v="No"/>
    <x v="0"/>
    <n v="0"/>
    <x v="1"/>
    <x v="0"/>
    <x v="0"/>
    <s v="26-Oct-1985"/>
    <d v="1935-09-24T05:16:48"/>
    <x v="2"/>
    <s v="tier - 1"/>
    <x v="11"/>
    <d v="1900-02-05T00:00:00"/>
  </r>
  <r>
    <s v="Id797"/>
    <s v="  Deedra G"/>
    <n v="44"/>
    <n v="9.32"/>
    <s v="Yes"/>
    <s v="No"/>
    <x v="0"/>
    <n v="2"/>
    <x v="1"/>
    <x v="0"/>
    <x v="0"/>
    <s v="6-Aug-1967"/>
    <d v="1935-09-20T07:55:12"/>
    <x v="2"/>
    <s v="tier - 3"/>
    <x v="3"/>
    <d v="1900-02-23T00:00:00"/>
  </r>
  <r>
    <s v="Id798"/>
    <s v="  Kulwinder"/>
    <n v="41.45"/>
    <n v="6.12"/>
    <s v="Yes"/>
    <s v="No"/>
    <x v="0"/>
    <n v="0"/>
    <x v="1"/>
    <x v="0"/>
    <x v="1"/>
    <s v="23-Sep-1969"/>
    <d v="1935-09-17T09:50:24"/>
    <x v="2"/>
    <s v="tier - 1"/>
    <x v="4"/>
    <d v="1900-02-21T00:00:00"/>
  </r>
  <r>
    <s v="Id799"/>
    <s v="  Ann M"/>
    <n v="25.364999999999998"/>
    <n v="9.19"/>
    <s v="Yes"/>
    <s v="No"/>
    <x v="0"/>
    <n v="0"/>
    <x v="1"/>
    <x v="1"/>
    <x v="0"/>
    <s v="9-Nov-1961"/>
    <d v="1935-09-14T22:04:48"/>
    <x v="2"/>
    <s v="tier - 1"/>
    <x v="0"/>
    <d v="1900-03-01T00:00:00"/>
  </r>
  <r>
    <s v="Id800"/>
    <s v="  Sarah E"/>
    <n v="34.56"/>
    <n v="5.84"/>
    <s v="Yes"/>
    <s v="No"/>
    <x v="1"/>
    <n v="1"/>
    <x v="1"/>
    <x v="0"/>
    <x v="1"/>
    <s v="4-Nov-1965"/>
    <d v="1935-08-27T22:19:12"/>
    <x v="2"/>
    <s v="tier - 2"/>
    <x v="14"/>
    <d v="1900-02-25T00:00:00"/>
  </r>
  <r>
    <s v="Id801"/>
    <s v="  Apryl J"/>
    <n v="28.2"/>
    <n v="7.19"/>
    <s v="Yes"/>
    <s v="No"/>
    <x v="0"/>
    <n v="2"/>
    <x v="1"/>
    <x v="1"/>
    <x v="0"/>
    <s v="23-Sep-1964"/>
    <d v="1935-08-23T03:50:24"/>
    <x v="2"/>
    <s v="tier - 1"/>
    <x v="3"/>
    <d v="1900-02-26T00:00:00"/>
  </r>
  <r>
    <s v="Id802"/>
    <s v="  Ilana"/>
    <n v="30.43"/>
    <n v="9.39"/>
    <s v="No"/>
    <s v="No"/>
    <x v="0"/>
    <n v="0"/>
    <x v="1"/>
    <x v="0"/>
    <x v="0"/>
    <s v="20-Jul-1962"/>
    <d v="1935-08-16T05:02:24"/>
    <x v="2"/>
    <s v="tier - 1"/>
    <x v="4"/>
    <d v="1900-02-28T00:00:00"/>
  </r>
  <r>
    <s v="Id803"/>
    <s v="  Katherine"/>
    <n v="32.395000000000003"/>
    <n v="4.2699999999999996"/>
    <s v="Yes"/>
    <s v="No"/>
    <x v="0"/>
    <n v="1"/>
    <x v="1"/>
    <x v="0"/>
    <x v="2"/>
    <s v="27-Sep-1972"/>
    <d v="1935-08-14T20:38:24"/>
    <x v="2"/>
    <s v="tier - 2"/>
    <x v="4"/>
    <d v="1900-02-18T00:00:00"/>
  </r>
  <r>
    <s v="Id804"/>
    <s v="  Katherine"/>
    <n v="24.035"/>
    <n v="11.71"/>
    <s v="No"/>
    <s v="No"/>
    <x v="0"/>
    <n v="0"/>
    <x v="1"/>
    <x v="2"/>
    <x v="0"/>
    <s v="13-Dec-1969"/>
    <d v="1935-08-12T01:40:48"/>
    <x v="2"/>
    <s v="tier - 3"/>
    <x v="4"/>
    <d v="1900-02-21T00:00:00"/>
  </r>
  <r>
    <s v="Id805"/>
    <s v="  Karl"/>
    <n v="37.119999999999997"/>
    <n v="5.29"/>
    <s v="No"/>
    <s v="No"/>
    <x v="0"/>
    <n v="2"/>
    <x v="1"/>
    <x v="0"/>
    <x v="2"/>
    <s v="24-Jun-1962"/>
    <d v="1935-08-08T22:48:00"/>
    <x v="2"/>
    <s v="tier - 1"/>
    <x v="4"/>
    <d v="1900-02-28T00:00:00"/>
  </r>
  <r>
    <s v="Id806"/>
    <s v="  Stephen"/>
    <n v="34.840000000000003"/>
    <n v="6"/>
    <s v="Yes"/>
    <s v="No"/>
    <x v="1"/>
    <n v="1"/>
    <x v="1"/>
    <x v="0"/>
    <x v="1"/>
    <s v="30-Oct-1981"/>
    <d v="1935-08-06T21:50:24"/>
    <x v="2"/>
    <s v="tier - 1"/>
    <x v="4"/>
    <d v="1900-02-09T00:00:00"/>
  </r>
  <r>
    <s v="Id807"/>
    <s v="  Will"/>
    <n v="29.53"/>
    <n v="10.64"/>
    <s v="No"/>
    <s v="No"/>
    <x v="0"/>
    <n v="0"/>
    <x v="1"/>
    <x v="1"/>
    <x v="0"/>
    <s v="27-Nov-1979"/>
    <d v="1935-07-29T02:52:48"/>
    <x v="2"/>
    <s v="tier - 2"/>
    <x v="11"/>
    <d v="1900-02-11T00:00:00"/>
  </r>
  <r>
    <s v="Id808"/>
    <s v="  Bradley D"/>
    <n v="42.51"/>
    <n v="8.2100000000000009"/>
    <s v="Yes"/>
    <s v="No"/>
    <x v="0"/>
    <n v="0"/>
    <x v="1"/>
    <x v="0"/>
    <x v="0"/>
    <s v="28-Nov-1960"/>
    <d v="1935-07-17T20:52:48"/>
    <x v="2"/>
    <s v="tier - 1"/>
    <x v="1"/>
    <d v="1900-03-02T00:00:00"/>
  </r>
  <r>
    <s v="Id809"/>
    <s v="  Amy M"/>
    <n v="38.14"/>
    <n v="5.58"/>
    <s v="No"/>
    <s v="No"/>
    <x v="1"/>
    <n v="1"/>
    <x v="1"/>
    <x v="0"/>
    <x v="2"/>
    <s v="23-Sep-1960"/>
    <d v="1935-07-16T08:24:00"/>
    <x v="2"/>
    <s v="tier - 3"/>
    <x v="1"/>
    <d v="1900-03-02T00:00:00"/>
  </r>
  <r>
    <s v="Id810"/>
    <s v="  Matthew W"/>
    <n v="39.93"/>
    <n v="8.75"/>
    <s v="No"/>
    <s v="No"/>
    <x v="0"/>
    <n v="0"/>
    <x v="1"/>
    <x v="0"/>
    <x v="0"/>
    <s v="22-Jun-1960"/>
    <d v="1935-07-14T08:38:24"/>
    <x v="2"/>
    <s v="tier - 1"/>
    <x v="0"/>
    <d v="1900-03-02T00:00:00"/>
  </r>
  <r>
    <s v="Id811"/>
    <s v="  Doug"/>
    <n v="38.83"/>
    <n v="11.86"/>
    <s v="No"/>
    <s v="No"/>
    <x v="0"/>
    <n v="0"/>
    <x v="1"/>
    <x v="0"/>
    <x v="0"/>
    <s v="4-Nov-1960"/>
    <d v="1935-06-22T02:52:48"/>
    <x v="2"/>
    <s v="tier - 1"/>
    <x v="0"/>
    <d v="1900-03-02T00:00:00"/>
  </r>
  <r>
    <s v="Id812"/>
    <s v="  Tom"/>
    <n v="37.4"/>
    <n v="11.46"/>
    <s v="No"/>
    <s v="No"/>
    <x v="0"/>
    <n v="0"/>
    <x v="1"/>
    <x v="0"/>
    <x v="0"/>
    <s v="20-Aug-1961"/>
    <d v="1935-06-15T01:40:48"/>
    <x v="2"/>
    <s v="tier - 1"/>
    <x v="4"/>
    <d v="1900-03-01T00:00:00"/>
  </r>
  <r>
    <s v="Id813"/>
    <s v="  Jonathan"/>
    <n v="21.4"/>
    <n v="9.0299999999999994"/>
    <s v="No"/>
    <s v="No"/>
    <x v="0"/>
    <n v="0"/>
    <x v="1"/>
    <x v="2"/>
    <x v="0"/>
    <s v="22-Dec-1966"/>
    <d v="1935-06-14T03:50:24"/>
    <x v="2"/>
    <s v="tier - 3"/>
    <x v="1"/>
    <d v="1900-02-24T00:00:00"/>
  </r>
  <r>
    <s v="Id814"/>
    <s v="  Wayne A"/>
    <n v="38.380000000000003"/>
    <n v="8.26"/>
    <s v="Yes"/>
    <s v="No"/>
    <x v="0"/>
    <n v="2"/>
    <x v="1"/>
    <x v="0"/>
    <x v="0"/>
    <s v="14-Aug-1963"/>
    <d v="1935-05-24T18:57:36"/>
    <x v="2"/>
    <s v="tier - 2"/>
    <x v="1"/>
    <d v="1900-02-27T00:00:00"/>
  </r>
  <r>
    <s v="Id815"/>
    <s v="  Nobuyori"/>
    <n v="33.659999999999997"/>
    <n v="5.42"/>
    <s v="Yes"/>
    <s v="No"/>
    <x v="0"/>
    <n v="2"/>
    <x v="1"/>
    <x v="0"/>
    <x v="2"/>
    <s v="1-Sep-1963"/>
    <d v="1935-05-21T21:21:36"/>
    <x v="2"/>
    <s v="tier - 2"/>
    <x v="1"/>
    <d v="1900-02-27T00:00:00"/>
  </r>
  <r>
    <s v="Id816"/>
    <s v="  Rich"/>
    <n v="31.79"/>
    <n v="11.33"/>
    <s v="Yes"/>
    <s v="No"/>
    <x v="1"/>
    <n v="1"/>
    <x v="1"/>
    <x v="0"/>
    <x v="0"/>
    <s v="16-Aug-1963"/>
    <d v="1935-05-09T23:45:36"/>
    <x v="2"/>
    <s v="tier - 2"/>
    <x v="2"/>
    <d v="1900-02-27T00:00:00"/>
  </r>
  <r>
    <s v="Id817"/>
    <s v="  Marcos S"/>
    <n v="29.7"/>
    <n v="7.69"/>
    <s v="Yes"/>
    <s v="No"/>
    <x v="1"/>
    <n v="1"/>
    <x v="1"/>
    <x v="1"/>
    <x v="0"/>
    <s v="9-Jul-2004"/>
    <d v="1935-04-16T01:26:24"/>
    <x v="2"/>
    <s v="tier - 1"/>
    <x v="9"/>
    <d v="1900-01-17T00:00:00"/>
  </r>
  <r>
    <s v="Id818"/>
    <s v="  Dave"/>
    <n v="25.46"/>
    <n v="8.77"/>
    <s v="Yes"/>
    <s v="No"/>
    <x v="1"/>
    <n v="1"/>
    <x v="1"/>
    <x v="1"/>
    <x v="0"/>
    <s v="6-Aug-1984"/>
    <d v="1935-03-27T07:26:24"/>
    <x v="2"/>
    <s v="tier - 3"/>
    <x v="4"/>
    <d v="1900-02-06T00:00:00"/>
  </r>
  <r>
    <s v="Id819"/>
    <s v="  Andy"/>
    <n v="39.14"/>
    <n v="4.91"/>
    <s v="No"/>
    <s v="Yes"/>
    <x v="0"/>
    <n v="1"/>
    <x v="1"/>
    <x v="0"/>
    <x v="2"/>
    <s v="27-Sep-1963"/>
    <d v="1935-03-13T20:09:36"/>
    <x v="2"/>
    <s v="tier - 3"/>
    <x v="13"/>
    <d v="1900-02-27T00:00:00"/>
  </r>
  <r>
    <s v="Id820"/>
    <s v="  Mary"/>
    <n v="41.2"/>
    <n v="4.95"/>
    <s v="No"/>
    <s v="No"/>
    <x v="0"/>
    <n v="1"/>
    <x v="1"/>
    <x v="0"/>
    <x v="2"/>
    <s v="22-Sep-1973"/>
    <d v="1935-03-09T08:52:48"/>
    <x v="2"/>
    <s v="tier - 1"/>
    <x v="4"/>
    <d v="1900-02-17T00:00:00"/>
  </r>
  <r>
    <s v="Id821"/>
    <s v="  Marcus B"/>
    <n v="28.81"/>
    <n v="10.8"/>
    <s v="Yes"/>
    <s v="No"/>
    <x v="1"/>
    <n v="1"/>
    <x v="1"/>
    <x v="1"/>
    <x v="0"/>
    <s v="27-Sep-1993"/>
    <d v="1935-03-04T05:45:36"/>
    <x v="2"/>
    <s v="tier - 2"/>
    <x v="4"/>
    <d v="1900-01-28T00:00:00"/>
  </r>
  <r>
    <s v="Id822"/>
    <s v="  Thomas K"/>
    <n v="37.409999999999997"/>
    <n v="7.21"/>
    <s v="No"/>
    <s v="No"/>
    <x v="0"/>
    <n v="2"/>
    <x v="1"/>
    <x v="0"/>
    <x v="0"/>
    <s v="9-Nov-2004"/>
    <d v="1935-02-14T11:02:24"/>
    <x v="2"/>
    <s v="tier - 3"/>
    <x v="2"/>
    <d v="1900-01-17T00:00:00"/>
  </r>
  <r>
    <s v="Id823"/>
    <s v="  Robert"/>
    <n v="52.54"/>
    <n v="5.12"/>
    <s v="No"/>
    <s v="No"/>
    <x v="1"/>
    <n v="1"/>
    <x v="1"/>
    <x v="0"/>
    <x v="2"/>
    <s v="25-Sep-1967"/>
    <d v="1935-02-08T06:00:00"/>
    <x v="2"/>
    <s v="tier - 3"/>
    <x v="13"/>
    <d v="1900-02-23T00:00:00"/>
  </r>
  <r>
    <s v="Id824"/>
    <s v="  Geoff"/>
    <n v="17.29"/>
    <n v="4.62"/>
    <s v="No"/>
    <s v="Yes"/>
    <x v="0"/>
    <n v="1"/>
    <x v="0"/>
    <x v="3"/>
    <x v="2"/>
    <s v="20-Jul-1963"/>
    <d v="1935-01-31T10:33:36"/>
    <x v="2"/>
    <s v="tier - 3"/>
    <x v="3"/>
    <d v="1900-02-27T00:00:00"/>
  </r>
  <r>
    <s v="Id825"/>
    <s v="  Chris J"/>
    <n v="31.74"/>
    <n v="7.68"/>
    <s v="Yes"/>
    <s v="No"/>
    <x v="0"/>
    <n v="0"/>
    <x v="1"/>
    <x v="0"/>
    <x v="0"/>
    <s v="24-Jul-1978"/>
    <d v="1935-01-13T05:02:24"/>
    <x v="2"/>
    <s v="tier - 1"/>
    <x v="3"/>
    <d v="1900-02-12T00:00:00"/>
  </r>
  <r>
    <s v="Id826"/>
    <s v="  Kate A"/>
    <n v="26.504999999999999"/>
    <n v="6.79"/>
    <s v="Yes"/>
    <s v="No"/>
    <x v="1"/>
    <n v="1"/>
    <x v="1"/>
    <x v="1"/>
    <x v="0"/>
    <s v="29-Oct-1983"/>
    <d v="1935-01-04T04:19:12"/>
    <x v="2"/>
    <s v="tier - 1"/>
    <x v="11"/>
    <d v="1900-02-07T00:00:00"/>
  </r>
  <r>
    <s v="Id827"/>
    <s v="  Kelli"/>
    <n v="36.479999999999997"/>
    <n v="11.09"/>
    <s v="No"/>
    <s v="No"/>
    <x v="0"/>
    <n v="0"/>
    <x v="1"/>
    <x v="0"/>
    <x v="0"/>
    <s v="5-Dec-1963"/>
    <d v="1935-01-04T00:43:12"/>
    <x v="2"/>
    <s v="tier - 3"/>
    <x v="14"/>
    <d v="1900-02-27T00:00:00"/>
  </r>
  <r>
    <s v="Id828"/>
    <s v="  Maggie M"/>
    <n v="39.159999999999997"/>
    <n v="5.24"/>
    <s v="Yes"/>
    <s v="No"/>
    <x v="1"/>
    <n v="1"/>
    <x v="1"/>
    <x v="0"/>
    <x v="2"/>
    <s v="7-Oct-1972"/>
    <d v="1934-12-23T01:12:00"/>
    <x v="2"/>
    <s v="tier - 3"/>
    <x v="11"/>
    <d v="1900-02-18T00:00:00"/>
  </r>
  <r>
    <s v="Id829"/>
    <s v="  Michelle L"/>
    <n v="28.22"/>
    <n v="7.51"/>
    <s v="Yes"/>
    <s v="No"/>
    <x v="1"/>
    <n v="1"/>
    <x v="1"/>
    <x v="1"/>
    <x v="0"/>
    <s v="25-Sep-1975"/>
    <d v="1934-12-17T06:28:48"/>
    <x v="2"/>
    <s v="tier - 3"/>
    <x v="13"/>
    <d v="1900-02-15T00:00:00"/>
  </r>
  <r>
    <s v="Id830"/>
    <s v="  Ashley K"/>
    <n v="35"/>
    <n v="4.13"/>
    <s v="No"/>
    <s v="No"/>
    <x v="0"/>
    <n v="2"/>
    <x v="1"/>
    <x v="0"/>
    <x v="2"/>
    <s v="1-Oct-1962"/>
    <d v="1934-11-18T04:04:48"/>
    <x v="2"/>
    <s v="tier - 1"/>
    <x v="6"/>
    <d v="1900-02-28T00:00:00"/>
  </r>
  <r>
    <s v="Id831"/>
    <s v="  Michael"/>
    <n v="36.24"/>
    <n v="8.3800000000000008"/>
    <s v="Yes"/>
    <s v="No"/>
    <x v="0"/>
    <n v="1"/>
    <x v="1"/>
    <x v="0"/>
    <x v="0"/>
    <s v="2-Sep-1962"/>
    <d v="1934-11-08T00:00:00"/>
    <x v="2"/>
    <s v="tier - 3"/>
    <x v="2"/>
    <d v="1900-02-28T00:00:00"/>
  </r>
  <r>
    <s v="Id832"/>
    <s v="  Ryan K"/>
    <n v="36.954999999999998"/>
    <n v="8.07"/>
    <s v="No"/>
    <s v="No"/>
    <x v="0"/>
    <n v="0"/>
    <x v="1"/>
    <x v="0"/>
    <x v="0"/>
    <s v="17-Jul-1988"/>
    <d v="1934-10-26T05:02:24"/>
    <x v="2"/>
    <s v="tier - 1"/>
    <x v="11"/>
    <d v="1900-02-02T00:00:00"/>
  </r>
  <r>
    <s v="Id833"/>
    <s v="  Matthew J"/>
    <n v="29.64"/>
    <n v="8.9499999999999993"/>
    <s v="No"/>
    <s v="No"/>
    <x v="0"/>
    <n v="0"/>
    <x v="1"/>
    <x v="1"/>
    <x v="0"/>
    <s v="8-Jul-1970"/>
    <d v="1934-10-21T00:00:00"/>
    <x v="2"/>
    <s v="tier - 1"/>
    <x v="0"/>
    <d v="1900-02-20T00:00:00"/>
  </r>
  <r>
    <s v="Id834"/>
    <s v="  Karine"/>
    <n v="42.74"/>
    <n v="6.31"/>
    <s v="Yes"/>
    <s v="No"/>
    <x v="0"/>
    <n v="1"/>
    <x v="1"/>
    <x v="0"/>
    <x v="1"/>
    <s v="28-Nov-1964"/>
    <d v="1934-10-08T15:07:12"/>
    <x v="2"/>
    <s v="tier - 3"/>
    <x v="0"/>
    <d v="1900-02-26T00:00:00"/>
  </r>
  <r>
    <s v="Id835"/>
    <s v="  Antonia G"/>
    <n v="36.130000000000003"/>
    <n v="7.19"/>
    <s v="Yes"/>
    <s v="No"/>
    <x v="0"/>
    <n v="2"/>
    <x v="1"/>
    <x v="0"/>
    <x v="0"/>
    <s v="7-Jul-1992"/>
    <d v="1934-10-07T13:26:24"/>
    <x v="2"/>
    <s v="tier - 2"/>
    <x v="0"/>
    <d v="1900-01-29T00:00:00"/>
  </r>
  <r>
    <s v="Id836"/>
    <s v="  Casondra L"/>
    <n v="31.55"/>
    <n v="6.11"/>
    <s v="Yes"/>
    <s v="No"/>
    <x v="0"/>
    <n v="1"/>
    <x v="1"/>
    <x v="0"/>
    <x v="1"/>
    <s v="24-Sep-1974"/>
    <d v="1934-10-05T11:31:12"/>
    <x v="2"/>
    <s v="tier - 3"/>
    <x v="13"/>
    <d v="1900-02-16T00:00:00"/>
  </r>
  <r>
    <s v="Id837"/>
    <s v="  Wendy"/>
    <n v="52.75"/>
    <n v="6.02"/>
    <s v="No"/>
    <s v="No"/>
    <x v="0"/>
    <n v="1"/>
    <x v="1"/>
    <x v="0"/>
    <x v="1"/>
    <s v="27-Aug-1962"/>
    <d v="1934-08-17T16:48:00"/>
    <x v="2"/>
    <s v="tier - 2"/>
    <x v="1"/>
    <d v="1900-02-28T00:00:00"/>
  </r>
  <r>
    <s v="Id838"/>
    <s v="  Eric D"/>
    <n v="36.67"/>
    <n v="11.86"/>
    <s v="No"/>
    <s v="No"/>
    <x v="0"/>
    <n v="0"/>
    <x v="1"/>
    <x v="0"/>
    <x v="0"/>
    <s v="14-Sep-1965"/>
    <d v="1934-08-15T05:02:24"/>
    <x v="2"/>
    <s v="tier - 2"/>
    <x v="0"/>
    <d v="1900-02-25T00:00:00"/>
  </r>
  <r>
    <s v="Id839"/>
    <s v="  Elizabeth"/>
    <n v="38.06"/>
    <n v="8.25"/>
    <s v="No"/>
    <s v="No"/>
    <x v="0"/>
    <n v="0"/>
    <x v="1"/>
    <x v="0"/>
    <x v="0"/>
    <s v="11-Jul-1962"/>
    <d v="1934-08-13T14:09:36"/>
    <x v="2"/>
    <s v="tier - 2"/>
    <x v="0"/>
    <d v="1900-02-28T00:00:00"/>
  </r>
  <r>
    <s v="Id840"/>
    <s v="  Laura F"/>
    <n v="38"/>
    <n v="8.1300000000000008"/>
    <s v="No"/>
    <s v="No"/>
    <x v="0"/>
    <n v="0"/>
    <x v="1"/>
    <x v="0"/>
    <x v="0"/>
    <s v="17-Dec-1966"/>
    <d v="1934-08-12T09:07:12"/>
    <x v="2"/>
    <s v="tier - 1"/>
    <x v="4"/>
    <d v="1900-02-24T00:00:00"/>
  </r>
  <r>
    <s v="Id841"/>
    <s v="  Amelia F"/>
    <n v="35.1"/>
    <n v="10.1"/>
    <s v="No"/>
    <s v="No"/>
    <x v="0"/>
    <n v="0"/>
    <x v="1"/>
    <x v="0"/>
    <x v="0"/>
    <s v="5-Sep-1972"/>
    <d v="1934-08-09T05:45:36"/>
    <x v="2"/>
    <s v="tier - 1"/>
    <x v="0"/>
    <d v="1900-02-18T00:00:00"/>
  </r>
  <r>
    <s v="Id842"/>
    <s v="  Amy L"/>
    <n v="33.82"/>
    <n v="5.89"/>
    <s v="Yes"/>
    <s v="No"/>
    <x v="0"/>
    <n v="2"/>
    <x v="1"/>
    <x v="0"/>
    <x v="1"/>
    <s v="22-Jul-1962"/>
    <d v="1934-08-07T04:48:00"/>
    <x v="2"/>
    <s v="tier - 1"/>
    <x v="0"/>
    <d v="1900-02-28T00:00:00"/>
  </r>
  <r>
    <s v="Id843"/>
    <s v="  Katie J"/>
    <n v="37.43"/>
    <n v="4.97"/>
    <s v="No"/>
    <s v="No"/>
    <x v="0"/>
    <n v="2"/>
    <x v="1"/>
    <x v="0"/>
    <x v="2"/>
    <s v="22-Nov-1962"/>
    <d v="1934-07-29T21:36:00"/>
    <x v="2"/>
    <s v="tier - 3"/>
    <x v="1"/>
    <d v="1900-02-28T00:00:00"/>
  </r>
  <r>
    <s v="Id844"/>
    <s v="  Laura E"/>
    <n v="30.5"/>
    <n v="9.9"/>
    <s v="No"/>
    <s v="No"/>
    <x v="0"/>
    <n v="0"/>
    <x v="1"/>
    <x v="0"/>
    <x v="0"/>
    <s v="4-Oct-1965"/>
    <d v="1934-07-29T04:04:48"/>
    <x v="2"/>
    <s v="tier - 1"/>
    <x v="1"/>
    <d v="1900-02-25T00:00:00"/>
  </r>
  <r>
    <s v="Id845"/>
    <s v="  Mayumi"/>
    <n v="24.53"/>
    <n v="9.0500000000000007"/>
    <s v="No"/>
    <s v="No"/>
    <x v="0"/>
    <n v="0"/>
    <x v="1"/>
    <x v="2"/>
    <x v="0"/>
    <s v="28-Dec-1970"/>
    <d v="1934-07-24T17:45:36"/>
    <x v="2"/>
    <s v="tier - 1"/>
    <x v="4"/>
    <d v="1900-02-20T00:00:00"/>
  </r>
  <r>
    <s v="Id846"/>
    <s v="  Vanessa"/>
    <n v="25.74"/>
    <n v="10.93"/>
    <s v="No"/>
    <s v="No"/>
    <x v="0"/>
    <n v="0"/>
    <x v="1"/>
    <x v="1"/>
    <x v="0"/>
    <s v="19-Aug-1963"/>
    <d v="1934-07-22T04:19:12"/>
    <x v="2"/>
    <s v="tier - 1"/>
    <x v="4"/>
    <d v="1900-02-27T00:00:00"/>
  </r>
  <r>
    <s v="Id847"/>
    <s v="  Natali N"/>
    <n v="34.08"/>
    <n v="7.58"/>
    <s v="Yes"/>
    <s v="No"/>
    <x v="0"/>
    <n v="2"/>
    <x v="1"/>
    <x v="0"/>
    <x v="0"/>
    <s v="18-Nov-1998"/>
    <d v="1934-07-09T21:21:36"/>
    <x v="2"/>
    <s v="tier - 3"/>
    <x v="4"/>
    <d v="1900-01-23T00:00:00"/>
  </r>
  <r>
    <s v="Id848"/>
    <s v="  Beth"/>
    <n v="31.35"/>
    <n v="11"/>
    <s v="Yes"/>
    <s v="No"/>
    <x v="1"/>
    <n v="1"/>
    <x v="1"/>
    <x v="0"/>
    <x v="0"/>
    <s v="11-Aug-1988"/>
    <d v="1934-06-30T11:02:24"/>
    <x v="2"/>
    <s v="tier - 1"/>
    <x v="8"/>
    <d v="1900-02-02T00:00:00"/>
  </r>
  <r>
    <s v="Id849"/>
    <s v="  Alex"/>
    <n v="26.79"/>
    <n v="5.0599999999999996"/>
    <s v="No"/>
    <s v="No"/>
    <x v="0"/>
    <n v="1"/>
    <x v="1"/>
    <x v="1"/>
    <x v="2"/>
    <s v="18-Jun-1970"/>
    <d v="1934-06-22T12:43:12"/>
    <x v="2"/>
    <s v="tier - 2"/>
    <x v="1"/>
    <d v="1900-02-20T00:00:00"/>
  </r>
  <r>
    <s v="Id850"/>
    <s v="  Spencer"/>
    <n v="42.78"/>
    <n v="6.11"/>
    <s v="Yes"/>
    <s v="No"/>
    <x v="0"/>
    <n v="1"/>
    <x v="1"/>
    <x v="0"/>
    <x v="1"/>
    <s v="26-Nov-1969"/>
    <d v="1934-06-09T22:04:48"/>
    <x v="2"/>
    <s v="tier - 1"/>
    <x v="14"/>
    <d v="1900-02-21T00:00:00"/>
  </r>
  <r>
    <s v="Id851"/>
    <s v="  Andee W"/>
    <n v="46.75"/>
    <n v="6.66"/>
    <s v="Yes"/>
    <s v="No"/>
    <x v="0"/>
    <n v="2"/>
    <x v="1"/>
    <x v="0"/>
    <x v="0"/>
    <s v="28-Nov-1961"/>
    <d v="1934-06-04T01:12:00"/>
    <x v="2"/>
    <s v="tier - 1"/>
    <x v="0"/>
    <d v="1900-03-01T00:00:00"/>
  </r>
  <r>
    <s v="Id852"/>
    <s v="  Amy"/>
    <n v="32.15"/>
    <n v="4.0199999999999996"/>
    <s v="Yes"/>
    <s v="No"/>
    <x v="1"/>
    <n v="1"/>
    <x v="1"/>
    <x v="0"/>
    <x v="2"/>
    <s v="28-Nov-1961"/>
    <d v="1934-05-18T14:38:24"/>
    <x v="2"/>
    <s v="tier - 3"/>
    <x v="1"/>
    <d v="1900-03-01T00:00:00"/>
  </r>
  <r>
    <s v="Id853"/>
    <s v="  Joshua"/>
    <n v="43.4"/>
    <n v="8.81"/>
    <s v="Yes"/>
    <s v="No"/>
    <x v="0"/>
    <n v="2"/>
    <x v="1"/>
    <x v="0"/>
    <x v="0"/>
    <s v="16-Oct-1962"/>
    <d v="1934-04-14T14:24:00"/>
    <x v="2"/>
    <s v="tier - 3"/>
    <x v="4"/>
    <d v="1900-02-28T00:00:00"/>
  </r>
  <r>
    <s v="Id854"/>
    <s v="  C Fred"/>
    <n v="31.57"/>
    <n v="7.92"/>
    <s v="Yes"/>
    <s v="No"/>
    <x v="0"/>
    <n v="2"/>
    <x v="1"/>
    <x v="0"/>
    <x v="0"/>
    <s v="12-Jul-1966"/>
    <d v="1934-03-21T21:07:12"/>
    <x v="2"/>
    <s v="tier - 2"/>
    <x v="4"/>
    <d v="1900-02-24T00:00:00"/>
  </r>
  <r>
    <s v="Id855"/>
    <s v="  Jeremy"/>
    <n v="24.32"/>
    <n v="7.48"/>
    <s v="No"/>
    <s v="No"/>
    <x v="0"/>
    <n v="0"/>
    <x v="1"/>
    <x v="2"/>
    <x v="0"/>
    <s v="3-Dec-1968"/>
    <d v="1934-03-17T06:57:36"/>
    <x v="2"/>
    <s v="tier - 3"/>
    <x v="4"/>
    <d v="1900-02-22T00:00:00"/>
  </r>
  <r>
    <s v="Id856"/>
    <s v="  Patrick Sr"/>
    <n v="31.07"/>
    <n v="4.62"/>
    <s v="Yes"/>
    <s v="No"/>
    <x v="0"/>
    <n v="2"/>
    <x v="1"/>
    <x v="0"/>
    <x v="2"/>
    <s v="1-Sep-1967"/>
    <d v="1934-03-07T19:12:00"/>
    <x v="2"/>
    <s v="tier - 3"/>
    <x v="1"/>
    <d v="1900-02-23T00:00:00"/>
  </r>
  <r>
    <s v="Id857"/>
    <s v="  Kelly M"/>
    <n v="35.814999999999998"/>
    <n v="8.4700000000000006"/>
    <s v="No"/>
    <s v="No"/>
    <x v="0"/>
    <n v="0"/>
    <x v="1"/>
    <x v="0"/>
    <x v="0"/>
    <s v="12-Nov-1968"/>
    <d v="1934-03-01T17:02:24"/>
    <x v="2"/>
    <s v="tier - 3"/>
    <x v="4"/>
    <d v="1900-02-22T00:00:00"/>
  </r>
  <r>
    <s v="Id858"/>
    <s v="  Katherine"/>
    <n v="40.81"/>
    <n v="10.58"/>
    <s v="Yes"/>
    <s v="No"/>
    <x v="0"/>
    <n v="0"/>
    <x v="1"/>
    <x v="0"/>
    <x v="0"/>
    <s v="26-Nov-1968"/>
    <d v="1934-02-25T08:24:00"/>
    <x v="2"/>
    <s v="tier - 1"/>
    <x v="4"/>
    <d v="1900-02-22T00:00:00"/>
  </r>
  <r>
    <s v="Id859"/>
    <s v="  Keila L"/>
    <n v="24.605"/>
    <n v="7.48"/>
    <s v="No"/>
    <s v="No"/>
    <x v="0"/>
    <n v="0"/>
    <x v="1"/>
    <x v="2"/>
    <x v="0"/>
    <s v="9-Aug-1995"/>
    <d v="1934-02-02T06:00:00"/>
    <x v="2"/>
    <s v="tier - 3"/>
    <x v="4"/>
    <d v="1900-01-26T00:00:00"/>
  </r>
  <r>
    <s v="Id860"/>
    <s v="  Zanae E"/>
    <n v="21.47"/>
    <n v="7.82"/>
    <s v="No"/>
    <s v="No"/>
    <x v="0"/>
    <n v="0"/>
    <x v="1"/>
    <x v="2"/>
    <x v="0"/>
    <s v="4-Aug-1964"/>
    <d v="1934-01-11T22:48:00"/>
    <x v="2"/>
    <s v="tier - 3"/>
    <x v="3"/>
    <d v="1900-02-26T00:00:00"/>
  </r>
  <r>
    <s v="Id861"/>
    <s v="  Alex"/>
    <n v="52.89"/>
    <n v="4.96"/>
    <s v="Yes"/>
    <s v="No"/>
    <x v="0"/>
    <n v="1"/>
    <x v="1"/>
    <x v="0"/>
    <x v="2"/>
    <s v="14-Jul-1979"/>
    <d v="1933-12-20T06:57:36"/>
    <x v="2"/>
    <s v="tier - 1"/>
    <x v="12"/>
    <d v="1900-02-11T00:00:00"/>
  </r>
  <r>
    <s v="Id862"/>
    <s v="  Kathryn"/>
    <n v="32.965000000000003"/>
    <n v="6.15"/>
    <s v="Yes"/>
    <s v="No"/>
    <x v="0"/>
    <n v="1"/>
    <x v="1"/>
    <x v="0"/>
    <x v="1"/>
    <s v="21-Aug-1972"/>
    <d v="1933-12-19T07:12:00"/>
    <x v="2"/>
    <s v="tier - 2"/>
    <x v="13"/>
    <d v="1900-02-18T00:00:00"/>
  </r>
  <r>
    <s v="Id863"/>
    <s v="  Jason L"/>
    <n v="36.799999999999997"/>
    <n v="4.62"/>
    <s v="No"/>
    <s v="No"/>
    <x v="1"/>
    <n v="1"/>
    <x v="1"/>
    <x v="0"/>
    <x v="2"/>
    <s v="29-Dec-1989"/>
    <d v="1933-12-16T21:07:12"/>
    <x v="2"/>
    <s v="tier - 3"/>
    <x v="2"/>
    <d v="1900-02-01T00:00:00"/>
  </r>
  <r>
    <s v="Id864"/>
    <s v="  Benjamin J"/>
    <n v="34.299999999999997"/>
    <n v="4.87"/>
    <s v="No"/>
    <s v="No"/>
    <x v="0"/>
    <n v="2"/>
    <x v="1"/>
    <x v="0"/>
    <x v="2"/>
    <s v="26-Sep-1962"/>
    <d v="1933-11-11T21:21:36"/>
    <x v="2"/>
    <s v="tier - 2"/>
    <x v="3"/>
    <d v="1900-02-28T00:00:00"/>
  </r>
  <r>
    <s v="Id865"/>
    <s v="  Steven M"/>
    <n v="35.244999999999997"/>
    <n v="4.63"/>
    <s v="No"/>
    <s v="No"/>
    <x v="0"/>
    <n v="0"/>
    <x v="1"/>
    <x v="0"/>
    <x v="2"/>
    <s v="29-Dec-1966"/>
    <d v="1933-11-05T13:12:00"/>
    <x v="2"/>
    <s v="tier - 3"/>
    <x v="0"/>
    <d v="1900-02-24T00:00:00"/>
  </r>
  <r>
    <s v="Id866"/>
    <s v="  Erika"/>
    <n v="26.23"/>
    <n v="11.93"/>
    <s v="No"/>
    <s v="No"/>
    <x v="0"/>
    <n v="0"/>
    <x v="1"/>
    <x v="1"/>
    <x v="0"/>
    <s v="22-Sep-1963"/>
    <d v="1933-10-20T04:04:48"/>
    <x v="2"/>
    <s v="tier - 3"/>
    <x v="0"/>
    <d v="1900-02-27T00:00:00"/>
  </r>
  <r>
    <s v="Id867"/>
    <s v="  Chad"/>
    <n v="36.1"/>
    <n v="5.65"/>
    <s v="Yes"/>
    <s v="No"/>
    <x v="0"/>
    <n v="2"/>
    <x v="1"/>
    <x v="0"/>
    <x v="2"/>
    <s v="2-Aug-1963"/>
    <d v="1933-10-06T19:55:12"/>
    <x v="2"/>
    <s v="tier - 2"/>
    <x v="0"/>
    <d v="1900-02-27T00:00:00"/>
  </r>
  <r>
    <s v="Id868"/>
    <s v="  Mark"/>
    <n v="37.1"/>
    <n v="11.21"/>
    <s v="Yes"/>
    <s v="No"/>
    <x v="1"/>
    <n v="1"/>
    <x v="1"/>
    <x v="0"/>
    <x v="0"/>
    <s v="29-Aug-1963"/>
    <d v="1933-09-26T22:33:36"/>
    <x v="2"/>
    <s v="tier - 3"/>
    <x v="6"/>
    <d v="1900-02-27T00:00:00"/>
  </r>
  <r>
    <s v="Id869"/>
    <s v="  David"/>
    <n v="27.5"/>
    <n v="10.62"/>
    <s v="Yes"/>
    <s v="No"/>
    <x v="1"/>
    <n v="1"/>
    <x v="1"/>
    <x v="1"/>
    <x v="0"/>
    <s v="28-Oct-1963"/>
    <d v="1933-09-02T14:09:36"/>
    <x v="2"/>
    <s v="tier - 1"/>
    <x v="14"/>
    <d v="1900-02-27T00:00:00"/>
  </r>
  <r>
    <s v="Id870"/>
    <s v="  Matthew R"/>
    <n v="24.7"/>
    <n v="10.7"/>
    <s v="Yes"/>
    <s v="No"/>
    <x v="1"/>
    <n v="1"/>
    <x v="1"/>
    <x v="2"/>
    <x v="0"/>
    <s v="29-Oct-1990"/>
    <d v="1933-08-16T09:07:12"/>
    <x v="2"/>
    <s v="tier - 1"/>
    <x v="0"/>
    <d v="1900-01-31T00:00:00"/>
  </r>
  <r>
    <s v="Id871"/>
    <s v="  Orla"/>
    <n v="26.78"/>
    <n v="10.02"/>
    <s v="Yes"/>
    <s v="No"/>
    <x v="1"/>
    <n v="1"/>
    <x v="1"/>
    <x v="1"/>
    <x v="0"/>
    <s v="16-Nov-1966"/>
    <d v="1933-08-16T00:43:12"/>
    <x v="2"/>
    <s v="tier - 1"/>
    <x v="14"/>
    <d v="1900-02-24T00:00:00"/>
  </r>
  <r>
    <s v="Id872"/>
    <s v="  Shaista S"/>
    <n v="45.8"/>
    <n v="4.8499999999999996"/>
    <s v="No"/>
    <s v="No"/>
    <x v="0"/>
    <n v="0"/>
    <x v="1"/>
    <x v="0"/>
    <x v="2"/>
    <s v="28-Aug-1967"/>
    <d v="1933-08-03T16:33:36"/>
    <x v="2"/>
    <s v="tier - 2"/>
    <x v="4"/>
    <d v="1900-02-23T00:00:00"/>
  </r>
  <r>
    <s v="Id873"/>
    <s v="  Emily"/>
    <n v="29"/>
    <n v="4.3899999999999997"/>
    <s v="Yes"/>
    <s v="No"/>
    <x v="0"/>
    <n v="2"/>
    <x v="1"/>
    <x v="1"/>
    <x v="2"/>
    <s v="30-Dec-1967"/>
    <d v="1933-08-02T15:07:12"/>
    <x v="2"/>
    <s v="tier - 1"/>
    <x v="4"/>
    <d v="1900-02-23T00:00:00"/>
  </r>
  <r>
    <s v="Id874"/>
    <s v="  Julie A"/>
    <n v="33.534999999999997"/>
    <n v="8.24"/>
    <s v="Yes"/>
    <s v="No"/>
    <x v="0"/>
    <n v="0"/>
    <x v="1"/>
    <x v="0"/>
    <x v="0"/>
    <s v="6-Dec-1966"/>
    <d v="1933-07-30T12:14:24"/>
    <x v="2"/>
    <s v="tier - 3"/>
    <x v="1"/>
    <d v="1900-02-24T00:00:00"/>
  </r>
  <r>
    <s v="Id875"/>
    <s v="  Megumi"/>
    <n v="32.774999999999999"/>
    <n v="9.77"/>
    <s v="Yes"/>
    <s v="No"/>
    <x v="0"/>
    <n v="0"/>
    <x v="1"/>
    <x v="0"/>
    <x v="0"/>
    <s v="13-Aug-1986"/>
    <d v="1933-07-20T00:57:36"/>
    <x v="2"/>
    <s v="tier - 2"/>
    <x v="11"/>
    <d v="1900-02-04T00:00:00"/>
  </r>
  <r>
    <s v="Id876"/>
    <s v="  Skylar"/>
    <n v="37.51"/>
    <n v="5.5"/>
    <s v="Yes"/>
    <s v="No"/>
    <x v="0"/>
    <n v="2"/>
    <x v="1"/>
    <x v="0"/>
    <x v="2"/>
    <s v="23-Nov-1989"/>
    <d v="1933-07-19T10:33:36"/>
    <x v="2"/>
    <s v="tier - 3"/>
    <x v="11"/>
    <d v="1900-02-01T00:00:00"/>
  </r>
  <r>
    <s v="Id877"/>
    <s v="  Victoria"/>
    <n v="39.86"/>
    <n v="11.84"/>
    <s v="Yes"/>
    <s v="No"/>
    <x v="0"/>
    <n v="1"/>
    <x v="1"/>
    <x v="0"/>
    <x v="0"/>
    <s v="23-Jun-1974"/>
    <d v="1933-07-10T04:04:48"/>
    <x v="2"/>
    <s v="tier - 1"/>
    <x v="4"/>
    <d v="1900-02-16T00:00:00"/>
  </r>
  <r>
    <s v="Id878"/>
    <s v="  Amanda L"/>
    <n v="42.13"/>
    <n v="4.66"/>
    <s v="No"/>
    <s v="No"/>
    <x v="0"/>
    <n v="0"/>
    <x v="1"/>
    <x v="0"/>
    <x v="2"/>
    <s v="17-Jul-1963"/>
    <d v="1933-07-09T12:43:12"/>
    <x v="2"/>
    <s v="tier - 1"/>
    <x v="1"/>
    <d v="1900-02-27T00:00:00"/>
  </r>
  <r>
    <s v="Id879"/>
    <s v="  Renee"/>
    <n v="35.99"/>
    <n v="11.11"/>
    <s v="No"/>
    <s v="No"/>
    <x v="0"/>
    <n v="0"/>
    <x v="1"/>
    <x v="0"/>
    <x v="0"/>
    <s v="29-Jul-1966"/>
    <d v="1933-07-02T17:31:12"/>
    <x v="2"/>
    <s v="tier - 3"/>
    <x v="4"/>
    <d v="1900-02-24T00:00:00"/>
  </r>
  <r>
    <s v="Id880"/>
    <s v="  Nellie A"/>
    <n v="35.200000000000003"/>
    <n v="7.72"/>
    <s v="Yes"/>
    <s v="No"/>
    <x v="1"/>
    <n v="1"/>
    <x v="1"/>
    <x v="0"/>
    <x v="0"/>
    <s v="15-Oct-1964"/>
    <d v="1933-06-30T20:09:36"/>
    <x v="2"/>
    <s v="tier - 3"/>
    <x v="4"/>
    <d v="1900-02-26T00:00:00"/>
  </r>
  <r>
    <s v="Id881"/>
    <s v="  Tamara"/>
    <n v="29.91"/>
    <n v="5.55"/>
    <s v="Yes"/>
    <s v="No"/>
    <x v="0"/>
    <n v="2"/>
    <x v="1"/>
    <x v="0"/>
    <x v="2"/>
    <s v="19-Jul-1963"/>
    <d v="1933-06-28T19:55:12"/>
    <x v="2"/>
    <s v="tier - 1"/>
    <x v="0"/>
    <d v="1900-02-27T00:00:00"/>
  </r>
  <r>
    <s v="Id882"/>
    <s v="  Joan"/>
    <n v="36.479999999999997"/>
    <n v="5.05"/>
    <s v="Yes"/>
    <s v="No"/>
    <x v="0"/>
    <n v="1"/>
    <x v="1"/>
    <x v="0"/>
    <x v="2"/>
    <s v="24-Jun-1964"/>
    <d v="1933-06-26T14:38:24"/>
    <x v="2"/>
    <s v="tier - 3"/>
    <x v="4"/>
    <d v="1900-02-26T00:00:00"/>
  </r>
  <r>
    <s v="Id883"/>
    <s v="  Aimee J"/>
    <n v="27.5"/>
    <n v="8.69"/>
    <s v="Yes"/>
    <s v="No"/>
    <x v="1"/>
    <n v="1"/>
    <x v="1"/>
    <x v="1"/>
    <x v="0"/>
    <s v="2-Jul-1964"/>
    <d v="1933-06-19T08:24:00"/>
    <x v="2"/>
    <s v="tier - 1"/>
    <x v="4"/>
    <d v="1900-02-26T00:00:00"/>
  </r>
  <r>
    <s v="Id884"/>
    <s v="  Suzanne"/>
    <n v="33.44"/>
    <n v="5.9"/>
    <s v="Yes"/>
    <s v="No"/>
    <x v="0"/>
    <n v="1"/>
    <x v="1"/>
    <x v="0"/>
    <x v="1"/>
    <s v="20-Jul-1964"/>
    <d v="1933-06-17T21:36:00"/>
    <x v="2"/>
    <s v="tier - 2"/>
    <x v="4"/>
    <d v="1900-02-26T00:00:00"/>
  </r>
  <r>
    <s v="Id885"/>
    <s v="  Kristin A"/>
    <n v="28.215"/>
    <n v="6.29"/>
    <s v="Yes"/>
    <s v="No"/>
    <x v="0"/>
    <n v="1"/>
    <x v="1"/>
    <x v="1"/>
    <x v="1"/>
    <s v="14-Aug-1977"/>
    <d v="1933-06-13T16:48:00"/>
    <x v="2"/>
    <s v="tier - 1"/>
    <x v="4"/>
    <d v="1900-02-13T00:00:00"/>
  </r>
  <r>
    <s v="Id886"/>
    <s v="  Bronwyn"/>
    <n v="27.17"/>
    <n v="5.84"/>
    <s v="Yes"/>
    <s v="No"/>
    <x v="0"/>
    <n v="1"/>
    <x v="1"/>
    <x v="1"/>
    <x v="1"/>
    <s v="29-Aug-1991"/>
    <d v="1933-05-24T15:21:36"/>
    <x v="2"/>
    <s v="tier - 3"/>
    <x v="11"/>
    <d v="1900-01-30T00:00:00"/>
  </r>
  <r>
    <s v="Id887"/>
    <s v="  Taylor J"/>
    <n v="35.380000000000003"/>
    <n v="6.12"/>
    <s v="No"/>
    <s v="No"/>
    <x v="0"/>
    <n v="0"/>
    <x v="1"/>
    <x v="0"/>
    <x v="1"/>
    <s v="5-Oct-1987"/>
    <d v="1933-04-04T04:48:00"/>
    <x v="2"/>
    <s v="tier - 3"/>
    <x v="4"/>
    <d v="1900-02-03T00:00:00"/>
  </r>
  <r>
    <s v="Id888"/>
    <s v="  Kimberly M"/>
    <n v="43.48"/>
    <n v="6.24"/>
    <s v="No"/>
    <s v="No"/>
    <x v="0"/>
    <n v="0"/>
    <x v="1"/>
    <x v="0"/>
    <x v="1"/>
    <s v="15-Sep-1962"/>
    <d v="1933-04-02T23:16:48"/>
    <x v="2"/>
    <s v="tier - 3"/>
    <x v="0"/>
    <d v="1900-02-28T00:00:00"/>
  </r>
  <r>
    <s v="Id889"/>
    <s v="  Joshua E"/>
    <n v="41.73"/>
    <n v="6.25"/>
    <s v="No"/>
    <s v="No"/>
    <x v="0"/>
    <n v="1"/>
    <x v="1"/>
    <x v="0"/>
    <x v="1"/>
    <s v="4-Nov-1962"/>
    <d v="1933-03-29T13:55:12"/>
    <x v="2"/>
    <s v="tier - 2"/>
    <x v="1"/>
    <d v="1900-02-28T00:00:00"/>
  </r>
  <r>
    <s v="Id890"/>
    <s v="  Jeffrey"/>
    <n v="28.9"/>
    <n v="11.96"/>
    <s v="No"/>
    <s v="No"/>
    <x v="0"/>
    <n v="0"/>
    <x v="1"/>
    <x v="1"/>
    <x v="0"/>
    <s v="16-Sep-1974"/>
    <d v="1933-03-24T14:24:00"/>
    <x v="2"/>
    <s v="tier - 3"/>
    <x v="4"/>
    <d v="1900-02-16T00:00:00"/>
  </r>
  <r>
    <s v="Id891"/>
    <s v="  Andrew R"/>
    <n v="25.74"/>
    <n v="7.69"/>
    <s v="No"/>
    <s v="No"/>
    <x v="0"/>
    <n v="0"/>
    <x v="1"/>
    <x v="1"/>
    <x v="0"/>
    <s v="6-Nov-1991"/>
    <d v="1933-03-17T19:12:00"/>
    <x v="2"/>
    <s v="tier - 3"/>
    <x v="11"/>
    <d v="1900-01-30T00:00:00"/>
  </r>
  <r>
    <s v="Id892"/>
    <s v="  Francisco J"/>
    <n v="36.06"/>
    <n v="8.83"/>
    <s v="No"/>
    <s v="No"/>
    <x v="0"/>
    <n v="0"/>
    <x v="1"/>
    <x v="0"/>
    <x v="0"/>
    <s v="4-Jun-1963"/>
    <d v="1933-03-16T14:38:24"/>
    <x v="2"/>
    <s v="tier - 1"/>
    <x v="4"/>
    <d v="1900-02-28T00:00:00"/>
  </r>
  <r>
    <s v="Id893"/>
    <s v="  Rhonda"/>
    <n v="43.28"/>
    <n v="4.41"/>
    <s v="No"/>
    <s v="No"/>
    <x v="0"/>
    <n v="0"/>
    <x v="1"/>
    <x v="0"/>
    <x v="2"/>
    <s v="20-Jul-1963"/>
    <d v="1933-03-11T23:45:36"/>
    <x v="2"/>
    <s v="tier - 1"/>
    <x v="4"/>
    <d v="1900-02-27T00:00:00"/>
  </r>
  <r>
    <s v="Id894"/>
    <s v="  John"/>
    <n v="28.785"/>
    <n v="9.1"/>
    <s v="Yes"/>
    <s v="No"/>
    <x v="1"/>
    <n v="1"/>
    <x v="1"/>
    <x v="1"/>
    <x v="0"/>
    <s v="25-Oct-1968"/>
    <d v="1933-02-20T07:40:48"/>
    <x v="2"/>
    <s v="tier - 3"/>
    <x v="0"/>
    <d v="1900-02-22T00:00:00"/>
  </r>
  <r>
    <s v="Id895"/>
    <s v="  Miles J"/>
    <n v="25.46"/>
    <n v="11.52"/>
    <s v="Yes"/>
    <s v="No"/>
    <x v="1"/>
    <n v="1"/>
    <x v="1"/>
    <x v="1"/>
    <x v="0"/>
    <s v="9-Dec-1968"/>
    <d v="1933-02-11T15:36:00"/>
    <x v="2"/>
    <s v="tier - 1"/>
    <x v="3"/>
    <d v="1900-02-22T00:00:00"/>
  </r>
  <r>
    <s v="Id896"/>
    <s v="  Justyna I"/>
    <n v="30.8"/>
    <n v="10.95"/>
    <s v="No"/>
    <s v="No"/>
    <x v="0"/>
    <n v="0"/>
    <x v="1"/>
    <x v="0"/>
    <x v="0"/>
    <s v="21-Jun-1968"/>
    <d v="1933-02-09T11:31:12"/>
    <x v="2"/>
    <s v="tier - 3"/>
    <x v="0"/>
    <d v="1900-02-22T00:00:00"/>
  </r>
  <r>
    <s v="Id897"/>
    <s v="  Lucille"/>
    <n v="28.88"/>
    <n v="11.5"/>
    <s v="No"/>
    <s v="No"/>
    <x v="0"/>
    <n v="0"/>
    <x v="1"/>
    <x v="1"/>
    <x v="0"/>
    <s v="2-Sep-1984"/>
    <d v="1933-02-06T08:09:36"/>
    <x v="2"/>
    <s v="tier - 2"/>
    <x v="12"/>
    <d v="1900-02-06T00:00:00"/>
  </r>
  <r>
    <s v="Id898"/>
    <s v="  April"/>
    <n v="23"/>
    <n v="9.8800000000000008"/>
    <s v="No"/>
    <s v="No"/>
    <x v="0"/>
    <n v="0"/>
    <x v="1"/>
    <x v="2"/>
    <x v="0"/>
    <s v="7-Sep-1986"/>
    <d v="1932-12-25T03:07:12"/>
    <x v="2"/>
    <s v="tier - 2"/>
    <x v="11"/>
    <d v="1900-02-04T00:00:00"/>
  </r>
  <r>
    <s v="Id899"/>
    <s v="  Robert"/>
    <n v="38.25"/>
    <n v="6.2"/>
    <s v="No"/>
    <s v="No"/>
    <x v="0"/>
    <n v="1"/>
    <x v="1"/>
    <x v="0"/>
    <x v="1"/>
    <s v="24-Nov-1966"/>
    <d v="1932-12-21T08:09:36"/>
    <x v="2"/>
    <s v="tier - 1"/>
    <x v="4"/>
    <d v="1900-02-24T00:00:00"/>
  </r>
  <r>
    <s v="Id900"/>
    <s v="  Alyssa"/>
    <n v="39.25"/>
    <n v="8.41"/>
    <s v="Yes"/>
    <s v="No"/>
    <x v="0"/>
    <n v="1"/>
    <x v="1"/>
    <x v="0"/>
    <x v="0"/>
    <s v="16-Oct-1979"/>
    <d v="1932-12-12T04:19:12"/>
    <x v="2"/>
    <s v="tier - 3"/>
    <x v="13"/>
    <d v="1900-02-11T00:00:00"/>
  </r>
  <r>
    <s v="Id901"/>
    <s v="  Jessica E"/>
    <n v="26.6"/>
    <n v="5.07"/>
    <s v="Yes"/>
    <s v="No"/>
    <x v="0"/>
    <n v="2"/>
    <x v="1"/>
    <x v="1"/>
    <x v="2"/>
    <s v="29-Oct-1965"/>
    <d v="1932-12-09T07:55:12"/>
    <x v="2"/>
    <s v="tier - 1"/>
    <x v="0"/>
    <d v="1900-02-25T00:00:00"/>
  </r>
  <r>
    <s v="Id902"/>
    <s v="  Patrick J"/>
    <n v="35.700000000000003"/>
    <n v="4.0599999999999996"/>
    <s v="No"/>
    <s v="No"/>
    <x v="1"/>
    <n v="1"/>
    <x v="1"/>
    <x v="0"/>
    <x v="2"/>
    <s v="9-Jun-1965"/>
    <d v="1932-12-06T06:57:36"/>
    <x v="2"/>
    <s v="tier - 2"/>
    <x v="3"/>
    <d v="1900-02-25T00:00:00"/>
  </r>
  <r>
    <s v="Id903"/>
    <s v="  Emilie"/>
    <n v="20.100000000000001"/>
    <n v="10.52"/>
    <s v="No"/>
    <s v="No"/>
    <x v="0"/>
    <n v="0"/>
    <x v="1"/>
    <x v="2"/>
    <x v="0"/>
    <s v="17-Oct-1982"/>
    <d v="1932-11-08T06:57:36"/>
    <x v="2"/>
    <s v="tier - 3"/>
    <x v="13"/>
    <d v="1900-02-08T00:00:00"/>
  </r>
  <r>
    <s v="Id904"/>
    <s v="  Caitlin B"/>
    <n v="22.23"/>
    <n v="9.65"/>
    <s v="No"/>
    <s v="No"/>
    <x v="0"/>
    <n v="0"/>
    <x v="1"/>
    <x v="2"/>
    <x v="0"/>
    <s v="12-Dec-1993"/>
    <d v="1932-11-01T21:21:36"/>
    <x v="2"/>
    <s v="tier - 2"/>
    <x v="4"/>
    <d v="1900-01-28T00:00:00"/>
  </r>
  <r>
    <s v="Id905"/>
    <s v="  Joseph W"/>
    <n v="36.47"/>
    <n v="6.21"/>
    <s v="No"/>
    <s v="No"/>
    <x v="0"/>
    <n v="0"/>
    <x v="1"/>
    <x v="0"/>
    <x v="1"/>
    <s v="4-Jul-1983"/>
    <d v="1932-10-25T16:19:12"/>
    <x v="2"/>
    <s v="tier - 2"/>
    <x v="11"/>
    <d v="1900-02-07T00:00:00"/>
  </r>
  <r>
    <s v="Id906"/>
    <s v="  Wendy"/>
    <n v="49.64"/>
    <n v="4.76"/>
    <s v="No"/>
    <s v="No"/>
    <x v="1"/>
    <n v="1"/>
    <x v="1"/>
    <x v="0"/>
    <x v="2"/>
    <s v="22-Dec-1967"/>
    <d v="1932-10-25T04:04:48"/>
    <x v="2"/>
    <s v="tier - 3"/>
    <x v="1"/>
    <d v="1900-02-23T00:00:00"/>
  </r>
  <r>
    <s v="Id907"/>
    <s v="  Leah L"/>
    <n v="36.799999999999997"/>
    <n v="5.73"/>
    <s v="Yes"/>
    <s v="No"/>
    <x v="1"/>
    <n v="1"/>
    <x v="1"/>
    <x v="0"/>
    <x v="1"/>
    <s v="29-Sep-1964"/>
    <d v="1932-09-14T15:07:12"/>
    <x v="2"/>
    <s v="tier - 2"/>
    <x v="1"/>
    <d v="1900-02-26T00:00:00"/>
  </r>
  <r>
    <s v="Id908"/>
    <s v="  Wayne L"/>
    <n v="33.880000000000003"/>
    <n v="10.78"/>
    <s v="Yes"/>
    <s v="No"/>
    <x v="0"/>
    <n v="0"/>
    <x v="1"/>
    <x v="0"/>
    <x v="0"/>
    <s v="1-Nov-1965"/>
    <d v="1932-09-13T03:07:12"/>
    <x v="2"/>
    <s v="tier - 2"/>
    <x v="4"/>
    <d v="1900-02-25T00:00:00"/>
  </r>
  <r>
    <s v="Id909"/>
    <s v="  Jason M"/>
    <n v="32.01"/>
    <n v="5.08"/>
    <s v="Yes"/>
    <s v="No"/>
    <x v="0"/>
    <n v="1"/>
    <x v="1"/>
    <x v="0"/>
    <x v="2"/>
    <s v="25-Dec-1964"/>
    <d v="1932-09-12T14:09:36"/>
    <x v="2"/>
    <s v="tier - 2"/>
    <x v="2"/>
    <d v="1900-02-26T00:00:00"/>
  </r>
  <r>
    <s v="Id910"/>
    <s v="  Floris"/>
    <n v="33.630000000000003"/>
    <n v="11.39"/>
    <s v="No"/>
    <s v="No"/>
    <x v="0"/>
    <n v="0"/>
    <x v="1"/>
    <x v="0"/>
    <x v="0"/>
    <s v="19-Oct-1991"/>
    <d v="1932-09-09T19:55:12"/>
    <x v="2"/>
    <s v="tier - 1"/>
    <x v="8"/>
    <d v="1900-01-30T00:00:00"/>
  </r>
  <r>
    <s v="Id911"/>
    <s v="  Marc"/>
    <n v="34.865000000000002"/>
    <n v="5.35"/>
    <s v="Yes"/>
    <s v="No"/>
    <x v="0"/>
    <n v="1"/>
    <x v="1"/>
    <x v="0"/>
    <x v="2"/>
    <s v="2-Aug-1964"/>
    <d v="1932-09-06T06:14:24"/>
    <x v="2"/>
    <s v="tier - 3"/>
    <x v="9"/>
    <d v="1900-02-26T00:00:00"/>
  </r>
  <r>
    <s v="Id912"/>
    <s v="  Christopher"/>
    <n v="43.11"/>
    <n v="5.6"/>
    <s v="No"/>
    <s v="No"/>
    <x v="0"/>
    <n v="0"/>
    <x v="1"/>
    <x v="0"/>
    <x v="2"/>
    <s v="20-Dec-1964"/>
    <d v="1932-08-30T03:07:12"/>
    <x v="2"/>
    <s v="tier - 1"/>
    <x v="9"/>
    <d v="1900-02-26T00:00:00"/>
  </r>
  <r>
    <s v="Id913"/>
    <s v="  Kevin"/>
    <n v="30.305"/>
    <n v="4.2699999999999996"/>
    <s v="Yes"/>
    <s v="No"/>
    <x v="0"/>
    <n v="1"/>
    <x v="1"/>
    <x v="0"/>
    <x v="2"/>
    <s v="19-Nov-1964"/>
    <d v="1932-08-17T04:48:00"/>
    <x v="2"/>
    <s v="tier - 1"/>
    <x v="13"/>
    <d v="1900-02-26T00:00:00"/>
  </r>
  <r>
    <s v="Id914"/>
    <s v="  Aharon N"/>
    <n v="25.175000000000001"/>
    <n v="5.57"/>
    <s v="Yes"/>
    <s v="No"/>
    <x v="0"/>
    <n v="1"/>
    <x v="1"/>
    <x v="1"/>
    <x v="2"/>
    <s v="2-Jun-2004"/>
    <d v="1932-07-14T01:12:00"/>
    <x v="2"/>
    <s v="tier - 3"/>
    <x v="1"/>
    <d v="1900-01-18T00:00:00"/>
  </r>
  <r>
    <s v="Id915"/>
    <s v="  Lawrence D"/>
    <n v="26.8"/>
    <n v="5.68"/>
    <s v="Yes"/>
    <s v="No"/>
    <x v="0"/>
    <n v="1"/>
    <x v="1"/>
    <x v="1"/>
    <x v="2"/>
    <s v="29-Oct-1967"/>
    <d v="1932-07-11T23:16:48"/>
    <x v="2"/>
    <s v="tier - 1"/>
    <x v="1"/>
    <d v="1900-02-23T00:00:00"/>
  </r>
  <r>
    <s v="Id916"/>
    <s v="  Malcolm"/>
    <n v="21.78"/>
    <n v="5.3"/>
    <s v="No"/>
    <s v="Yes"/>
    <x v="0"/>
    <n v="1"/>
    <x v="1"/>
    <x v="2"/>
    <x v="2"/>
    <s v="14-Jul-1967"/>
    <d v="1932-07-11T08:38:24"/>
    <x v="2"/>
    <s v="tier - 2"/>
    <x v="0"/>
    <d v="1900-02-23T00:00:00"/>
  </r>
  <r>
    <s v="Id917"/>
    <s v="  Anna E"/>
    <n v="30.14"/>
    <n v="9.4499999999999993"/>
    <s v="Yes"/>
    <s v="No"/>
    <x v="0"/>
    <n v="0"/>
    <x v="1"/>
    <x v="0"/>
    <x v="0"/>
    <s v="24-Aug-1967"/>
    <d v="1932-07-09T02:24:00"/>
    <x v="2"/>
    <s v="tier - 3"/>
    <x v="3"/>
    <d v="1900-02-23T00:00:00"/>
  </r>
  <r>
    <s v="Id918"/>
    <s v="  Jenny"/>
    <n v="29.7"/>
    <n v="6.79"/>
    <s v="Yes"/>
    <s v="No"/>
    <x v="0"/>
    <n v="0"/>
    <x v="1"/>
    <x v="1"/>
    <x v="0"/>
    <s v="7-Jul-1974"/>
    <d v="1932-06-18T13:26:24"/>
    <x v="2"/>
    <s v="tier - 3"/>
    <x v="0"/>
    <d v="1900-02-16T00:00:00"/>
  </r>
  <r>
    <s v="Id919"/>
    <s v="  Melissa L"/>
    <n v="32.395000000000003"/>
    <n v="11.1"/>
    <s v="Yes"/>
    <s v="No"/>
    <x v="0"/>
    <n v="0"/>
    <x v="1"/>
    <x v="0"/>
    <x v="0"/>
    <s v="29-Sep-1964"/>
    <d v="1932-06-16T09:50:24"/>
    <x v="2"/>
    <s v="tier - 2"/>
    <x v="1"/>
    <d v="1900-02-26T00:00:00"/>
  </r>
  <r>
    <s v="Id920"/>
    <s v="  Chia J"/>
    <n v="36.64"/>
    <n v="7.26"/>
    <s v="No"/>
    <s v="No"/>
    <x v="0"/>
    <n v="0"/>
    <x v="1"/>
    <x v="0"/>
    <x v="0"/>
    <s v="27-Jun-1964"/>
    <d v="1932-06-08T03:21:36"/>
    <x v="2"/>
    <s v="tier - 2"/>
    <x v="0"/>
    <d v="1900-02-26T00:00:00"/>
  </r>
  <r>
    <s v="Id921"/>
    <s v="  Laura A"/>
    <n v="39.049999999999997"/>
    <n v="5.27"/>
    <s v="Yes"/>
    <s v="No"/>
    <x v="0"/>
    <n v="1"/>
    <x v="1"/>
    <x v="0"/>
    <x v="2"/>
    <s v="10-Nov-1965"/>
    <d v="1932-06-02T14:52:48"/>
    <x v="2"/>
    <s v="tier - 3"/>
    <x v="4"/>
    <d v="1900-02-25T00:00:00"/>
  </r>
  <r>
    <s v="Id922"/>
    <s v="  Aditi"/>
    <n v="33.1"/>
    <n v="5.46"/>
    <s v="Yes"/>
    <s v="No"/>
    <x v="0"/>
    <n v="1"/>
    <x v="1"/>
    <x v="0"/>
    <x v="2"/>
    <s v="11-Jul-1964"/>
    <d v="1932-06-02T10:33:36"/>
    <x v="2"/>
    <s v="tier - 2"/>
    <x v="0"/>
    <d v="1900-02-26T00:00:00"/>
  </r>
  <r>
    <s v="Id923"/>
    <s v="  Leah A"/>
    <n v="31.824999999999999"/>
    <n v="8.1300000000000008"/>
    <s v="No"/>
    <s v="No"/>
    <x v="0"/>
    <n v="0"/>
    <x v="1"/>
    <x v="0"/>
    <x v="0"/>
    <s v="25-Sep-1965"/>
    <d v="1932-05-31T18:43:12"/>
    <x v="2"/>
    <s v="tier - 2"/>
    <x v="4"/>
    <d v="1900-02-25T00:00:00"/>
  </r>
  <r>
    <s v="Id924"/>
    <s v="  Marianne"/>
    <n v="29"/>
    <n v="4.25"/>
    <s v="Yes"/>
    <s v="No"/>
    <x v="0"/>
    <n v="1"/>
    <x v="1"/>
    <x v="1"/>
    <x v="2"/>
    <s v="11-Sep-1964"/>
    <d v="1932-05-28T03:50:24"/>
    <x v="2"/>
    <s v="tier - 3"/>
    <x v="0"/>
    <d v="1900-02-26T00:00:00"/>
  </r>
  <r>
    <s v="Id925"/>
    <s v="  Carla"/>
    <n v="30.495000000000001"/>
    <n v="8.68"/>
    <s v="No"/>
    <s v="No"/>
    <x v="0"/>
    <n v="0"/>
    <x v="1"/>
    <x v="0"/>
    <x v="0"/>
    <s v="27-Jun-1964"/>
    <d v="1932-05-24T18:43:12"/>
    <x v="2"/>
    <s v="tier - 3"/>
    <x v="1"/>
    <d v="1900-02-26T00:00:00"/>
  </r>
  <r>
    <s v="Id926"/>
    <s v="  Oksana"/>
    <n v="25.2"/>
    <n v="6.25"/>
    <s v="Yes"/>
    <s v="No"/>
    <x v="0"/>
    <n v="1"/>
    <x v="1"/>
    <x v="1"/>
    <x v="1"/>
    <s v="3-Oct-1965"/>
    <d v="1932-05-21T14:38:24"/>
    <x v="2"/>
    <s v="tier - 1"/>
    <x v="4"/>
    <d v="1900-02-25T00:00:00"/>
  </r>
  <r>
    <s v="Id927"/>
    <s v="  Rebecca B"/>
    <n v="22.77"/>
    <n v="4.47"/>
    <s v="Yes"/>
    <s v="No"/>
    <x v="0"/>
    <n v="1"/>
    <x v="1"/>
    <x v="2"/>
    <x v="2"/>
    <s v="20-Nov-1982"/>
    <d v="1932-03-25T01:26:24"/>
    <x v="2"/>
    <s v="tier - 3"/>
    <x v="11"/>
    <d v="1900-02-08T00:00:00"/>
  </r>
  <r>
    <s v="Id928"/>
    <s v="  Maria A"/>
    <n v="23.18"/>
    <n v="8.31"/>
    <s v="No"/>
    <s v="No"/>
    <x v="0"/>
    <n v="0"/>
    <x v="1"/>
    <x v="2"/>
    <x v="0"/>
    <s v="25-Jul-1966"/>
    <d v="1932-03-15T00:00:00"/>
    <x v="2"/>
    <s v="tier - 3"/>
    <x v="2"/>
    <d v="1900-02-24T00:00:00"/>
  </r>
  <r>
    <s v="Id929"/>
    <s v="  Lisa M"/>
    <n v="35.409999999999997"/>
    <n v="5.68"/>
    <s v="No"/>
    <s v="No"/>
    <x v="0"/>
    <n v="0"/>
    <x v="1"/>
    <x v="0"/>
    <x v="2"/>
    <s v="6-Nov-1979"/>
    <d v="1932-03-04T16:19:12"/>
    <x v="2"/>
    <s v="tier - 1"/>
    <x v="11"/>
    <d v="1900-02-11T00:00:00"/>
  </r>
  <r>
    <s v="Id930"/>
    <s v="  Steve Jr"/>
    <n v="32.11"/>
    <n v="4.75"/>
    <s v="Yes"/>
    <s v="No"/>
    <x v="0"/>
    <n v="2"/>
    <x v="1"/>
    <x v="0"/>
    <x v="2"/>
    <s v="2-Dec-1964"/>
    <d v="1932-02-24T22:19:12"/>
    <x v="2"/>
    <s v="tier - 1"/>
    <x v="4"/>
    <d v="1900-02-26T00:00:00"/>
  </r>
  <r>
    <s v="Id931"/>
    <s v="  Tiffany"/>
    <n v="34.479999999999997"/>
    <n v="6.31"/>
    <s v="No"/>
    <s v="No"/>
    <x v="1"/>
    <n v="1"/>
    <x v="1"/>
    <x v="0"/>
    <x v="1"/>
    <s v="9-Jun-1963"/>
    <d v="1932-02-24T07:12:00"/>
    <x v="2"/>
    <s v="tier - 3"/>
    <x v="1"/>
    <d v="1900-02-27T00:00:00"/>
  </r>
  <r>
    <s v="Id932"/>
    <s v="  Greg"/>
    <n v="34.39"/>
    <n v="6.28"/>
    <s v="Yes"/>
    <s v="No"/>
    <x v="0"/>
    <n v="1"/>
    <x v="1"/>
    <x v="0"/>
    <x v="1"/>
    <s v="12-Nov-1969"/>
    <d v="1932-02-22T17:31:12"/>
    <x v="2"/>
    <s v="tier - 1"/>
    <x v="0"/>
    <d v="1900-02-21T00:00:00"/>
  </r>
  <r>
    <s v="Id933"/>
    <s v="  Dale"/>
    <n v="26.4"/>
    <n v="9.2899999999999991"/>
    <s v="Yes"/>
    <s v="No"/>
    <x v="1"/>
    <n v="1"/>
    <x v="1"/>
    <x v="1"/>
    <x v="0"/>
    <s v="5-Sep-1988"/>
    <d v="1932-02-18T20:24:00"/>
    <x v="2"/>
    <s v="tier - 1"/>
    <x v="0"/>
    <d v="1900-02-02T00:00:00"/>
  </r>
  <r>
    <s v="Id934"/>
    <s v="  Brittany A"/>
    <n v="28.1"/>
    <n v="5.79"/>
    <s v="Yes"/>
    <s v="No"/>
    <x v="1"/>
    <n v="1"/>
    <x v="1"/>
    <x v="1"/>
    <x v="1"/>
    <s v="9-Nov-1964"/>
    <d v="1932-02-16T21:07:12"/>
    <x v="2"/>
    <s v="tier - 1"/>
    <x v="4"/>
    <d v="1900-02-26T00:00:00"/>
  </r>
  <r>
    <s v="Id935"/>
    <s v="  Robert S"/>
    <n v="27"/>
    <n v="4.54"/>
    <s v="Yes"/>
    <s v="No"/>
    <x v="0"/>
    <n v="1"/>
    <x v="1"/>
    <x v="1"/>
    <x v="2"/>
    <s v="26-Nov-1984"/>
    <d v="1932-02-11T19:40:48"/>
    <x v="2"/>
    <s v="tier - 3"/>
    <x v="11"/>
    <d v="1900-02-06T00:00:00"/>
  </r>
  <r>
    <s v="Id936"/>
    <s v="  Cameron"/>
    <n v="28.594999999999999"/>
    <n v="4.68"/>
    <s v="Yes"/>
    <s v="No"/>
    <x v="0"/>
    <n v="1"/>
    <x v="1"/>
    <x v="1"/>
    <x v="2"/>
    <s v="12-Oct-1969"/>
    <d v="1932-02-10T16:19:12"/>
    <x v="2"/>
    <s v="tier - 1"/>
    <x v="3"/>
    <d v="1900-02-21T00:00:00"/>
  </r>
  <r>
    <s v="Id937"/>
    <s v="  Ulrike"/>
    <n v="36.799999999999997"/>
    <n v="5.88"/>
    <s v="No"/>
    <s v="No"/>
    <x v="0"/>
    <n v="1"/>
    <x v="1"/>
    <x v="0"/>
    <x v="1"/>
    <s v="21-Oct-1982"/>
    <d v="1932-01-24T23:16:48"/>
    <x v="2"/>
    <s v="tier - 2"/>
    <x v="13"/>
    <d v="1900-02-08T00:00:00"/>
  </r>
  <r>
    <s v="Id938"/>
    <s v="  Katlyn A"/>
    <n v="23.75"/>
    <n v="5.42"/>
    <s v="Yes"/>
    <s v="No"/>
    <x v="1"/>
    <n v="1"/>
    <x v="1"/>
    <x v="2"/>
    <x v="2"/>
    <s v="1-Dec-1970"/>
    <d v="1932-01-08T12:28:48"/>
    <x v="2"/>
    <s v="tier - 1"/>
    <x v="13"/>
    <d v="1900-02-20T00:00:00"/>
  </r>
  <r>
    <s v="Id939"/>
    <s v="  Morgan B"/>
    <n v="35.619999999999997"/>
    <n v="4.16"/>
    <s v="No"/>
    <s v="No"/>
    <x v="0"/>
    <n v="0"/>
    <x v="1"/>
    <x v="0"/>
    <x v="2"/>
    <s v="9-Nov-1966"/>
    <d v="1931-12-17T03:07:12"/>
    <x v="2"/>
    <s v="tier - 1"/>
    <x v="0"/>
    <d v="1900-02-24T00:00:00"/>
  </r>
  <r>
    <s v="Id940"/>
    <s v="  Peter"/>
    <n v="30.69"/>
    <n v="7.05"/>
    <s v="Yes"/>
    <s v="No"/>
    <x v="0"/>
    <n v="2"/>
    <x v="1"/>
    <x v="0"/>
    <x v="0"/>
    <s v="23-Aug-1966"/>
    <d v="1931-12-01T09:07:12"/>
    <x v="2"/>
    <s v="tier - 3"/>
    <x v="3"/>
    <d v="1900-02-24T00:00:00"/>
  </r>
  <r>
    <s v="Id941"/>
    <s v="  Chandler"/>
    <n v="35.799999999999997"/>
    <n v="5.63"/>
    <s v="Yes"/>
    <s v="No"/>
    <x v="0"/>
    <n v="2"/>
    <x v="1"/>
    <x v="0"/>
    <x v="2"/>
    <s v="6-Jul-1966"/>
    <d v="1931-12-01T02:52:48"/>
    <x v="2"/>
    <s v="tier - 1"/>
    <x v="3"/>
    <d v="1900-02-24T00:00:00"/>
  </r>
  <r>
    <s v="Id942"/>
    <s v="  Silvana M"/>
    <n v="28.785"/>
    <n v="4.24"/>
    <s v="Yes"/>
    <s v="No"/>
    <x v="0"/>
    <n v="2"/>
    <x v="1"/>
    <x v="1"/>
    <x v="2"/>
    <s v="20-Jul-1994"/>
    <d v="1931-11-30T19:26:24"/>
    <x v="2"/>
    <s v="tier - 2"/>
    <x v="8"/>
    <d v="1900-01-27T00:00:00"/>
  </r>
  <r>
    <s v="Id943"/>
    <s v="  Natty"/>
    <n v="28.594999999999999"/>
    <n v="4.96"/>
    <s v="Yes"/>
    <s v="No"/>
    <x v="0"/>
    <n v="2"/>
    <x v="1"/>
    <x v="1"/>
    <x v="2"/>
    <s v="4-Oct-1966"/>
    <d v="1931-11-30T17:16:48"/>
    <x v="2"/>
    <s v="tier - 2"/>
    <x v="3"/>
    <d v="1900-02-24T00:00:00"/>
  </r>
  <r>
    <s v="Id944"/>
    <s v="  Nicholas T"/>
    <n v="48.75"/>
    <n v="4.34"/>
    <s v="No"/>
    <s v="No"/>
    <x v="0"/>
    <n v="0"/>
    <x v="1"/>
    <x v="0"/>
    <x v="2"/>
    <s v="17-Jul-1986"/>
    <d v="1931-10-29T02:38:24"/>
    <x v="2"/>
    <s v="tier - 3"/>
    <x v="12"/>
    <d v="1900-02-04T00:00:00"/>
  </r>
  <r>
    <s v="Id945"/>
    <s v="  Rebecca"/>
    <n v="28.31"/>
    <n v="5.43"/>
    <s v="Yes"/>
    <s v="No"/>
    <x v="0"/>
    <n v="2"/>
    <x v="1"/>
    <x v="1"/>
    <x v="2"/>
    <s v="20-Jun-1964"/>
    <d v="1931-10-06T18:00:00"/>
    <x v="2"/>
    <s v="tier - 1"/>
    <x v="15"/>
    <d v="1900-02-26T00:00:00"/>
  </r>
  <r>
    <s v="Id946"/>
    <s v="  John"/>
    <n v="38.39"/>
    <n v="8.33"/>
    <s v="Yes"/>
    <s v="No"/>
    <x v="0"/>
    <n v="1"/>
    <x v="1"/>
    <x v="0"/>
    <x v="0"/>
    <s v="6-Nov-1965"/>
    <d v="1931-09-10T03:07:12"/>
    <x v="2"/>
    <s v="tier - 3"/>
    <x v="0"/>
    <d v="1900-02-25T00:00:00"/>
  </r>
  <r>
    <s v="Id947"/>
    <s v="  Antony G"/>
    <n v="25.87"/>
    <n v="5.63"/>
    <s v="Yes"/>
    <s v="No"/>
    <x v="0"/>
    <n v="1"/>
    <x v="1"/>
    <x v="1"/>
    <x v="2"/>
    <s v="25-Dec-1965"/>
    <d v="1931-08-31T07:12:00"/>
    <x v="2"/>
    <s v="tier - 3"/>
    <x v="2"/>
    <d v="1900-02-25T00:00:00"/>
  </r>
  <r>
    <s v="Id948"/>
    <s v="  Eric"/>
    <n v="43.7"/>
    <n v="7.23"/>
    <s v="No"/>
    <s v="No"/>
    <x v="0"/>
    <n v="0"/>
    <x v="1"/>
    <x v="0"/>
    <x v="0"/>
    <s v="27-Oct-1965"/>
    <d v="1931-08-19T05:16:48"/>
    <x v="2"/>
    <s v="tier - 1"/>
    <x v="1"/>
    <d v="1900-02-25T00:00:00"/>
  </r>
  <r>
    <s v="Id949"/>
    <s v="  Erik"/>
    <n v="40.945"/>
    <n v="10.57"/>
    <s v="No"/>
    <s v="No"/>
    <x v="0"/>
    <n v="0"/>
    <x v="1"/>
    <x v="0"/>
    <x v="0"/>
    <s v="23-Jul-1973"/>
    <d v="1931-08-17T21:36:00"/>
    <x v="2"/>
    <s v="tier - 2"/>
    <x v="0"/>
    <d v="1900-02-17T00:00:00"/>
  </r>
  <r>
    <s v="Id950"/>
    <s v="  Matthew T"/>
    <n v="27.94"/>
    <n v="7.92"/>
    <s v="No"/>
    <s v="No"/>
    <x v="0"/>
    <n v="0"/>
    <x v="1"/>
    <x v="1"/>
    <x v="0"/>
    <s v="1-Dec-1971"/>
    <d v="1931-08-05T06:00:00"/>
    <x v="2"/>
    <s v="tier - 1"/>
    <x v="4"/>
    <d v="1900-02-19T00:00:00"/>
  </r>
  <r>
    <s v="Id951"/>
    <s v="  Cassandra"/>
    <n v="31.9"/>
    <n v="10.119999999999999"/>
    <s v="No"/>
    <s v="No"/>
    <x v="0"/>
    <n v="2"/>
    <x v="1"/>
    <x v="0"/>
    <x v="0"/>
    <s v="14-Nov-1968"/>
    <d v="1931-08-03T10:04:48"/>
    <x v="2"/>
    <s v="tier - 1"/>
    <x v="0"/>
    <d v="1900-02-22T00:00:00"/>
  </r>
  <r>
    <s v="Id952"/>
    <s v="  Rosemary C"/>
    <n v="31.64"/>
    <n v="7.91"/>
    <s v="No"/>
    <s v="No"/>
    <x v="0"/>
    <n v="0"/>
    <x v="1"/>
    <x v="0"/>
    <x v="0"/>
    <s v="3-Oct-1965"/>
    <d v="1931-07-30T20:52:48"/>
    <x v="2"/>
    <s v="tier - 1"/>
    <x v="6"/>
    <d v="1900-02-25T00:00:00"/>
  </r>
  <r>
    <s v="Id953"/>
    <s v="  Carrie A"/>
    <n v="46.7"/>
    <n v="10.9"/>
    <s v="No"/>
    <s v="No"/>
    <x v="0"/>
    <n v="0"/>
    <x v="1"/>
    <x v="0"/>
    <x v="0"/>
    <s v="23-Jul-1970"/>
    <d v="1931-07-26T02:52:48"/>
    <x v="2"/>
    <s v="tier - 1"/>
    <x v="4"/>
    <d v="1900-02-20T00:00:00"/>
  </r>
  <r>
    <s v="Id954"/>
    <s v="  Gerardo Sr"/>
    <n v="18.335000000000001"/>
    <n v="11.83"/>
    <s v="No"/>
    <s v="No"/>
    <x v="0"/>
    <n v="0"/>
    <x v="1"/>
    <x v="3"/>
    <x v="0"/>
    <s v="12-Jun-1988"/>
    <d v="1931-07-20T06:00:00"/>
    <x v="2"/>
    <s v="tier - 1"/>
    <x v="11"/>
    <d v="1900-02-02T00:00:00"/>
  </r>
  <r>
    <s v="Id955"/>
    <s v="  Matthew R"/>
    <n v="31.24"/>
    <n v="7.42"/>
    <s v="Yes"/>
    <s v="No"/>
    <x v="0"/>
    <n v="2"/>
    <x v="1"/>
    <x v="0"/>
    <x v="0"/>
    <s v="19-Dec-1971"/>
    <d v="1931-07-16T02:24:00"/>
    <x v="2"/>
    <s v="tier - 1"/>
    <x v="4"/>
    <d v="1900-02-19T00:00:00"/>
  </r>
  <r>
    <s v="Id956"/>
    <s v="  Meghan E"/>
    <n v="39.22"/>
    <n v="5.62"/>
    <s v="Yes"/>
    <s v="No"/>
    <x v="0"/>
    <n v="1"/>
    <x v="1"/>
    <x v="0"/>
    <x v="2"/>
    <s v="24-Jun-1968"/>
    <d v="1931-07-08T09:50:24"/>
    <x v="2"/>
    <s v="tier - 1"/>
    <x v="3"/>
    <d v="1900-02-22T00:00:00"/>
  </r>
  <r>
    <s v="Id957"/>
    <s v="  Eric"/>
    <n v="24.414999999999999"/>
    <n v="7.16"/>
    <s v="No"/>
    <s v="No"/>
    <x v="0"/>
    <n v="0"/>
    <x v="1"/>
    <x v="2"/>
    <x v="0"/>
    <s v="6-Oct-1989"/>
    <d v="1931-07-07T14:38:24"/>
    <x v="2"/>
    <s v="tier - 3"/>
    <x v="11"/>
    <d v="1900-02-01T00:00:00"/>
  </r>
  <r>
    <s v="Id958"/>
    <s v="  Lisa B"/>
    <n v="32.299999999999997"/>
    <n v="9.89"/>
    <s v="No"/>
    <s v="No"/>
    <x v="0"/>
    <n v="0"/>
    <x v="1"/>
    <x v="0"/>
    <x v="0"/>
    <s v="11-Aug-1969"/>
    <d v="1931-06-23T16:33:36"/>
    <x v="2"/>
    <s v="tier - 1"/>
    <x v="4"/>
    <d v="1900-02-21T00:00:00"/>
  </r>
  <r>
    <s v="Id959"/>
    <s v="  Jane R"/>
    <n v="39.94"/>
    <n v="5.14"/>
    <s v="No"/>
    <s v="No"/>
    <x v="0"/>
    <n v="0"/>
    <x v="1"/>
    <x v="0"/>
    <x v="2"/>
    <s v="7-Jun-1983"/>
    <d v="1931-06-18T11:02:24"/>
    <x v="2"/>
    <s v="tier - 3"/>
    <x v="11"/>
    <d v="1900-02-08T00:00:00"/>
  </r>
  <r>
    <s v="Id960"/>
    <s v="  Allison M"/>
    <n v="30"/>
    <n v="5.61"/>
    <s v="Yes"/>
    <s v="No"/>
    <x v="1"/>
    <n v="1"/>
    <x v="1"/>
    <x v="0"/>
    <x v="2"/>
    <s v="13-Oct-1970"/>
    <d v="1931-06-14T07:40:48"/>
    <x v="2"/>
    <s v="tier - 1"/>
    <x v="7"/>
    <d v="1900-02-20T00:00:00"/>
  </r>
  <r>
    <s v="Id961"/>
    <s v="  Sarah E"/>
    <n v="35.340000000000003"/>
    <n v="5.51"/>
    <s v="Yes"/>
    <s v="No"/>
    <x v="1"/>
    <n v="1"/>
    <x v="1"/>
    <x v="0"/>
    <x v="2"/>
    <s v="10-Sep-2004"/>
    <d v="1931-06-08T15:07:12"/>
    <x v="2"/>
    <s v="tier - 2"/>
    <x v="1"/>
    <d v="1900-01-17T00:00:00"/>
  </r>
  <r>
    <s v="Id962"/>
    <s v="  Philip J"/>
    <n v="32.204999999999998"/>
    <n v="8.3800000000000008"/>
    <s v="Yes"/>
    <s v="No"/>
    <x v="0"/>
    <n v="2"/>
    <x v="1"/>
    <x v="0"/>
    <x v="0"/>
    <s v="7-Sep-1966"/>
    <d v="1931-06-04T03:21:36"/>
    <x v="2"/>
    <s v="tier - 2"/>
    <x v="14"/>
    <d v="1900-02-24T00:00:00"/>
  </r>
  <r>
    <s v="Id963"/>
    <s v="  Jillian A"/>
    <n v="33.880000000000003"/>
    <n v="4.68"/>
    <s v="No"/>
    <s v="Yes"/>
    <x v="0"/>
    <n v="1"/>
    <x v="1"/>
    <x v="0"/>
    <x v="2"/>
    <s v="23-Jun-1965"/>
    <d v="1931-05-12T06:43:12"/>
    <x v="2"/>
    <s v="tier - 2"/>
    <x v="0"/>
    <d v="1900-02-25T00:00:00"/>
  </r>
  <r>
    <s v="Id964"/>
    <s v="  Laura D"/>
    <n v="26.63"/>
    <n v="4.3600000000000003"/>
    <s v="Yes"/>
    <s v="No"/>
    <x v="0"/>
    <n v="2"/>
    <x v="1"/>
    <x v="1"/>
    <x v="2"/>
    <s v="14-Jun-1966"/>
    <d v="1931-05-11T00:28:48"/>
    <x v="2"/>
    <s v="tier - 1"/>
    <x v="4"/>
    <d v="1900-02-24T00:00:00"/>
  </r>
  <r>
    <s v="Id965"/>
    <s v="  Megan E"/>
    <n v="28.7"/>
    <n v="7.74"/>
    <s v="No"/>
    <s v="No"/>
    <x v="0"/>
    <n v="0"/>
    <x v="1"/>
    <x v="1"/>
    <x v="0"/>
    <s v="12-Sep-1971"/>
    <d v="1931-04-23T17:45:36"/>
    <x v="2"/>
    <s v="tier - 3"/>
    <x v="4"/>
    <d v="1900-02-19T00:00:00"/>
  </r>
  <r>
    <s v="Id966"/>
    <s v="  Shannon J"/>
    <n v="25.65"/>
    <n v="4.05"/>
    <s v="Yes"/>
    <s v="No"/>
    <x v="0"/>
    <n v="2"/>
    <x v="1"/>
    <x v="1"/>
    <x v="2"/>
    <s v="17-Jul-1980"/>
    <d v="1931-04-22T17:45:36"/>
    <x v="2"/>
    <s v="tier - 3"/>
    <x v="13"/>
    <d v="1900-02-10T00:00:00"/>
  </r>
  <r>
    <s v="Id967"/>
    <s v="  Rachelle M"/>
    <n v="36.384999999999998"/>
    <n v="11.49"/>
    <s v="No"/>
    <s v="No"/>
    <x v="0"/>
    <n v="0"/>
    <x v="1"/>
    <x v="0"/>
    <x v="0"/>
    <s v="9-Jun-1985"/>
    <d v="1931-04-06T11:45:36"/>
    <x v="2"/>
    <s v="tier - 1"/>
    <x v="4"/>
    <d v="1900-02-05T00:00:00"/>
  </r>
  <r>
    <s v="Id968"/>
    <s v="  Casey"/>
    <n v="34.69"/>
    <n v="5.65"/>
    <s v="No"/>
    <s v="No"/>
    <x v="0"/>
    <n v="0"/>
    <x v="1"/>
    <x v="0"/>
    <x v="2"/>
    <s v="23-Oct-1983"/>
    <d v="1931-03-30T00:28:48"/>
    <x v="2"/>
    <s v="tier - 1"/>
    <x v="13"/>
    <d v="1900-02-07T00:00:00"/>
  </r>
  <r>
    <s v="Id969"/>
    <s v="  Jessica L"/>
    <n v="37.68"/>
    <n v="4.29"/>
    <s v="Yes"/>
    <s v="No"/>
    <x v="0"/>
    <n v="0"/>
    <x v="1"/>
    <x v="0"/>
    <x v="2"/>
    <s v="7-Oct-1970"/>
    <d v="1931-03-29T16:33:36"/>
    <x v="2"/>
    <s v="tier - 2"/>
    <x v="0"/>
    <d v="1900-02-20T00:00:00"/>
  </r>
  <r>
    <s v="Id970"/>
    <s v="  Brandon F"/>
    <n v="35.49"/>
    <n v="4.74"/>
    <s v="Yes"/>
    <s v="No"/>
    <x v="1"/>
    <n v="1"/>
    <x v="1"/>
    <x v="0"/>
    <x v="2"/>
    <s v="2-Oct-1970"/>
    <d v="1931-03-14T21:36:00"/>
    <x v="2"/>
    <s v="tier - 3"/>
    <x v="3"/>
    <d v="1900-02-20T00:00:00"/>
  </r>
  <r>
    <s v="Id971"/>
    <s v="  Melissa"/>
    <n v="44.7"/>
    <n v="7.6"/>
    <s v="Yes"/>
    <s v="No"/>
    <x v="0"/>
    <n v="2"/>
    <x v="1"/>
    <x v="0"/>
    <x v="0"/>
    <s v="19-Dec-1967"/>
    <d v="1931-03-12T01:40:48"/>
    <x v="2"/>
    <s v="tier - 1"/>
    <x v="10"/>
    <d v="1900-02-23T00:00:00"/>
  </r>
  <r>
    <s v="Id972"/>
    <s v="  Danielle N"/>
    <n v="38.380000000000003"/>
    <n v="8.5"/>
    <s v="Yes"/>
    <s v="No"/>
    <x v="0"/>
    <n v="2"/>
    <x v="1"/>
    <x v="0"/>
    <x v="0"/>
    <s v="28-Jul-1997"/>
    <d v="1931-03-06T06:28:48"/>
    <x v="2"/>
    <s v="tier - 2"/>
    <x v="11"/>
    <d v="1900-01-24T00:00:00"/>
  </r>
  <r>
    <s v="Id973"/>
    <s v="  Matthew"/>
    <n v="35.244999999999997"/>
    <n v="11.22"/>
    <s v="Yes"/>
    <s v="No"/>
    <x v="0"/>
    <n v="0"/>
    <x v="1"/>
    <x v="0"/>
    <x v="0"/>
    <s v="13-Jun-1964"/>
    <d v="1931-02-27T07:55:12"/>
    <x v="2"/>
    <s v="tier - 2"/>
    <x v="1"/>
    <d v="1900-02-26T00:00:00"/>
  </r>
  <r>
    <s v="Id974"/>
    <s v="  Bettina"/>
    <n v="49.84"/>
    <n v="5.0999999999999996"/>
    <s v="Yes"/>
    <s v="No"/>
    <x v="1"/>
    <n v="1"/>
    <x v="1"/>
    <x v="0"/>
    <x v="2"/>
    <s v="6-Dec-1972"/>
    <d v="1931-02-24T13:40:48"/>
    <x v="2"/>
    <s v="tier - 2"/>
    <x v="14"/>
    <d v="1900-02-18T00:00:00"/>
  </r>
  <r>
    <s v="Id975"/>
    <s v="  Alexander"/>
    <n v="49.06"/>
    <n v="5.43"/>
    <s v="Yes"/>
    <s v="No"/>
    <x v="0"/>
    <n v="1"/>
    <x v="1"/>
    <x v="0"/>
    <x v="2"/>
    <s v="7-Jun-1979"/>
    <d v="1931-02-15T09:21:36"/>
    <x v="2"/>
    <s v="tier - 1"/>
    <x v="11"/>
    <d v="1900-02-12T00:00:00"/>
  </r>
  <r>
    <s v="Id976"/>
    <s v="  Holli"/>
    <n v="30.88"/>
    <n v="5.82"/>
    <s v="No"/>
    <s v="No"/>
    <x v="0"/>
    <n v="2"/>
    <x v="1"/>
    <x v="0"/>
    <x v="1"/>
    <s v="13-Dec-1964"/>
    <d v="1931-02-11T22:48:00"/>
    <x v="2"/>
    <s v="tier - 2"/>
    <x v="0"/>
    <d v="1900-02-26T00:00:00"/>
  </r>
  <r>
    <s v="Id977"/>
    <s v="  Heather C"/>
    <n v="33.35"/>
    <n v="6.05"/>
    <s v="No"/>
    <s v="No"/>
    <x v="1"/>
    <n v="1"/>
    <x v="1"/>
    <x v="0"/>
    <x v="1"/>
    <s v="3-Jul-1964"/>
    <d v="1931-02-09T06:43:12"/>
    <x v="2"/>
    <s v="tier - 1"/>
    <x v="1"/>
    <d v="1900-02-26T00:00:00"/>
  </r>
  <r>
    <s v="Id978"/>
    <s v="  Kyle"/>
    <n v="38"/>
    <n v="6.38"/>
    <s v="Yes"/>
    <s v="No"/>
    <x v="0"/>
    <n v="1"/>
    <x v="1"/>
    <x v="0"/>
    <x v="1"/>
    <s v="4-Jul-1964"/>
    <d v="1931-02-08T18:14:24"/>
    <x v="2"/>
    <s v="tier - 1"/>
    <x v="0"/>
    <d v="1900-02-26T00:00:00"/>
  </r>
  <r>
    <s v="Id979"/>
    <s v="  Thomas J"/>
    <n v="36.08"/>
    <n v="5.73"/>
    <s v="Yes"/>
    <s v="No"/>
    <x v="0"/>
    <n v="1"/>
    <x v="1"/>
    <x v="0"/>
    <x v="1"/>
    <s v="26-Sep-1965"/>
    <d v="1931-02-02T15:50:24"/>
    <x v="2"/>
    <s v="tier - 3"/>
    <x v="4"/>
    <d v="1900-02-25T00:00:00"/>
  </r>
  <r>
    <s v="Id980"/>
    <s v="  Chris"/>
    <n v="35.700000000000003"/>
    <n v="5.47"/>
    <s v="Yes"/>
    <s v="No"/>
    <x v="0"/>
    <n v="1"/>
    <x v="1"/>
    <x v="0"/>
    <x v="2"/>
    <s v="29-Nov-1965"/>
    <d v="1931-01-30T05:31:12"/>
    <x v="2"/>
    <s v="tier - 1"/>
    <x v="4"/>
    <d v="1900-02-25T00:00:00"/>
  </r>
  <r>
    <s v="Id981"/>
    <s v="  Graham"/>
    <n v="34.01"/>
    <n v="11.3"/>
    <s v="No"/>
    <s v="No"/>
    <x v="0"/>
    <n v="0"/>
    <x v="1"/>
    <x v="0"/>
    <x v="0"/>
    <s v="12-Jul-1964"/>
    <d v="1931-01-22T12:28:48"/>
    <x v="2"/>
    <s v="tier - 3"/>
    <x v="0"/>
    <d v="1900-02-26T00:00:00"/>
  </r>
  <r>
    <s v="Id982"/>
    <s v="  Garrett"/>
    <n v="31.54"/>
    <n v="6.72"/>
    <s v="No"/>
    <s v="No"/>
    <x v="0"/>
    <n v="0"/>
    <x v="1"/>
    <x v="0"/>
    <x v="0"/>
    <s v="2-Nov-1968"/>
    <d v="1931-01-21T07:40:48"/>
    <x v="2"/>
    <s v="tier - 2"/>
    <x v="14"/>
    <d v="1900-02-22T00:00:00"/>
  </r>
  <r>
    <s v="Id983"/>
    <s v="  Andrew"/>
    <n v="23.3"/>
    <n v="5.36"/>
    <s v="Yes"/>
    <s v="No"/>
    <x v="0"/>
    <n v="1"/>
    <x v="1"/>
    <x v="2"/>
    <x v="2"/>
    <s v="19-Aug-1989"/>
    <d v="1931-01-03T17:02:24"/>
    <x v="2"/>
    <s v="tier - 3"/>
    <x v="1"/>
    <d v="1900-02-01T00:00:00"/>
  </r>
  <r>
    <s v="Id984"/>
    <s v="  Annabelle M"/>
    <n v="27.75"/>
    <n v="9.8800000000000008"/>
    <s v="No"/>
    <s v="No"/>
    <x v="0"/>
    <n v="0"/>
    <x v="1"/>
    <x v="1"/>
    <x v="0"/>
    <s v="20-Sep-2002"/>
    <d v="1930-12-29T11:45:36"/>
    <x v="2"/>
    <s v="tier - 3"/>
    <x v="4"/>
    <d v="1900-01-19T00:00:00"/>
  </r>
  <r>
    <s v="Id985"/>
    <s v="  Daniel T"/>
    <n v="42.46"/>
    <n v="4.1100000000000003"/>
    <s v="No"/>
    <s v="No"/>
    <x v="0"/>
    <n v="0"/>
    <x v="1"/>
    <x v="0"/>
    <x v="2"/>
    <s v="11-Jul-1963"/>
    <d v="1930-12-27T02:52:48"/>
    <x v="2"/>
    <s v="tier - 1"/>
    <x v="4"/>
    <d v="1900-02-27T00:00:00"/>
  </r>
  <r>
    <s v="Id986"/>
    <s v="  Deanne"/>
    <n v="54.47"/>
    <n v="7.48"/>
    <s v="No"/>
    <s v="No"/>
    <x v="0"/>
    <n v="0"/>
    <x v="1"/>
    <x v="0"/>
    <x v="0"/>
    <s v="10-Dec-1995"/>
    <d v="1930-12-26T13:40:48"/>
    <x v="2"/>
    <s v="tier - 2"/>
    <x v="11"/>
    <d v="1900-01-26T00:00:00"/>
  </r>
  <r>
    <s v="Id987"/>
    <s v="  Carrie"/>
    <n v="24.93"/>
    <n v="9.18"/>
    <s v="Yes"/>
    <s v="No"/>
    <x v="1"/>
    <n v="1"/>
    <x v="1"/>
    <x v="1"/>
    <x v="0"/>
    <s v="22-Nov-1963"/>
    <d v="1930-12-20T07:55:12"/>
    <x v="2"/>
    <s v="tier - 3"/>
    <x v="4"/>
    <d v="1900-02-27T00:00:00"/>
  </r>
  <r>
    <s v="Id988"/>
    <s v="  Suzanne"/>
    <n v="48.12"/>
    <n v="4.51"/>
    <s v="Yes"/>
    <s v="No"/>
    <x v="0"/>
    <n v="1"/>
    <x v="1"/>
    <x v="0"/>
    <x v="2"/>
    <s v="6-Oct-1968"/>
    <d v="1930-12-13T22:19:12"/>
    <x v="2"/>
    <s v="tier - 1"/>
    <x v="4"/>
    <d v="1900-02-22T00:00:00"/>
  </r>
  <r>
    <s v="Id989"/>
    <s v="  Jasmine P"/>
    <n v="24.91"/>
    <n v="7.33"/>
    <s v="Yes"/>
    <s v="No"/>
    <x v="1"/>
    <n v="1"/>
    <x v="1"/>
    <x v="1"/>
    <x v="0"/>
    <s v="25-Sep-1972"/>
    <d v="1930-12-07T08:09:36"/>
    <x v="2"/>
    <s v="tier - 2"/>
    <x v="0"/>
    <d v="1900-02-18T00:00:00"/>
  </r>
  <r>
    <s v="Id990"/>
    <s v="  Jennifer"/>
    <n v="27.645"/>
    <n v="10.56"/>
    <s v="No"/>
    <s v="No"/>
    <x v="0"/>
    <n v="0"/>
    <x v="1"/>
    <x v="1"/>
    <x v="0"/>
    <s v="14-Nov-1988"/>
    <d v="1930-12-02T13:40:48"/>
    <x v="2"/>
    <s v="tier - 1"/>
    <x v="12"/>
    <d v="1900-02-02T00:00:00"/>
  </r>
  <r>
    <s v="Id991"/>
    <s v="  Tracie"/>
    <n v="33.700000000000003"/>
    <n v="4.01"/>
    <s v="No"/>
    <s v="No"/>
    <x v="0"/>
    <n v="2"/>
    <x v="1"/>
    <x v="0"/>
    <x v="2"/>
    <s v="22-Jun-1970"/>
    <d v="1930-11-27T02:38:24"/>
    <x v="2"/>
    <s v="tier - 1"/>
    <x v="4"/>
    <d v="1900-02-20T00:00:00"/>
  </r>
  <r>
    <s v="Id992"/>
    <s v="  Tristan D"/>
    <n v="38.93"/>
    <n v="5.64"/>
    <s v="Yes"/>
    <s v="No"/>
    <x v="0"/>
    <n v="1"/>
    <x v="1"/>
    <x v="0"/>
    <x v="2"/>
    <s v="14-Jun-1967"/>
    <d v="1930-11-24T12:57:36"/>
    <x v="2"/>
    <s v="tier - 3"/>
    <x v="3"/>
    <d v="1900-02-23T00:00:00"/>
  </r>
  <r>
    <s v="Id993"/>
    <s v="  Peiweng"/>
    <n v="32.774999999999999"/>
    <n v="8.02"/>
    <s v="Yes"/>
    <s v="No"/>
    <x v="0"/>
    <n v="2"/>
    <x v="1"/>
    <x v="0"/>
    <x v="0"/>
    <s v="4-Oct-2004"/>
    <d v="1930-11-10T07:55:12"/>
    <x v="2"/>
    <s v="tier - 2"/>
    <x v="9"/>
    <d v="1900-01-17T00:00:00"/>
  </r>
  <r>
    <s v="Id994"/>
    <s v="  Theresa M"/>
    <n v="29.83"/>
    <n v="7.2"/>
    <s v="Yes"/>
    <s v="No"/>
    <x v="0"/>
    <n v="0"/>
    <x v="1"/>
    <x v="1"/>
    <x v="0"/>
    <s v="26-Dec-1971"/>
    <d v="1930-11-03T17:02:24"/>
    <x v="2"/>
    <s v="tier - 1"/>
    <x v="14"/>
    <d v="1900-02-19T00:00:00"/>
  </r>
  <r>
    <s v="Id995"/>
    <s v="  Daniel J"/>
    <n v="28.31"/>
    <n v="4.55"/>
    <s v="No"/>
    <s v="Yes"/>
    <x v="0"/>
    <n v="1"/>
    <x v="1"/>
    <x v="1"/>
    <x v="2"/>
    <s v="11-Oct-1969"/>
    <d v="1930-11-02T12:57:36"/>
    <x v="2"/>
    <s v="tier - 2"/>
    <x v="0"/>
    <d v="1900-02-21T00:00:00"/>
  </r>
  <r>
    <s v="Id996"/>
    <s v="  Courtney M"/>
    <n v="29.79"/>
    <n v="9.0299999999999994"/>
    <s v="No"/>
    <s v="No"/>
    <x v="0"/>
    <n v="0"/>
    <x v="1"/>
    <x v="1"/>
    <x v="0"/>
    <s v="2-Oct-1981"/>
    <d v="1930-10-24T06:57:36"/>
    <x v="2"/>
    <s v="tier - 1"/>
    <x v="11"/>
    <d v="1900-02-09T00:00:00"/>
  </r>
  <r>
    <s v="Id997"/>
    <s v="  Jose A"/>
    <n v="36.6"/>
    <n v="5.2"/>
    <s v="Yes"/>
    <s v="No"/>
    <x v="1"/>
    <n v="1"/>
    <x v="1"/>
    <x v="0"/>
    <x v="2"/>
    <s v="20-Aug-1969"/>
    <d v="1930-10-22T10:04:48"/>
    <x v="2"/>
    <s v="tier - 1"/>
    <x v="0"/>
    <d v="1900-02-21T00:00:00"/>
  </r>
  <r>
    <s v="Id998"/>
    <s v="  Lauren"/>
    <n v="35.93"/>
    <n v="8.3000000000000007"/>
    <s v="Yes"/>
    <s v="No"/>
    <x v="0"/>
    <n v="0"/>
    <x v="1"/>
    <x v="0"/>
    <x v="0"/>
    <s v="17-Dec-1989"/>
    <d v="1930-10-19T10:19:12"/>
    <x v="2"/>
    <s v="tier - 2"/>
    <x v="11"/>
    <d v="1900-02-01T00:00:00"/>
  </r>
  <r>
    <s v="Id999"/>
    <s v="  Jonathon M"/>
    <n v="28.6"/>
    <n v="5.56"/>
    <s v="Yes"/>
    <s v="No"/>
    <x v="1"/>
    <n v="1"/>
    <x v="1"/>
    <x v="1"/>
    <x v="2"/>
    <s v="30-Dec-1969"/>
    <d v="1930-10-13T09:07:12"/>
    <x v="2"/>
    <s v="tier - 1"/>
    <x v="2"/>
    <d v="1900-02-21T00:00:00"/>
  </r>
  <r>
    <s v="Id1000"/>
    <s v="  Stephanie A"/>
    <n v="39.17"/>
    <n v="4.1500000000000004"/>
    <s v="No"/>
    <s v="No"/>
    <x v="0"/>
    <n v="0"/>
    <x v="1"/>
    <x v="0"/>
    <x v="2"/>
    <s v="28-Jun-1976"/>
    <d v="1930-09-16T08:24:00"/>
    <x v="2"/>
    <s v="tier - 2"/>
    <x v="14"/>
    <d v="1900-02-14T00:00:00"/>
  </r>
  <r>
    <s v="Id1001"/>
    <s v="  Patrick"/>
    <n v="26.41"/>
    <n v="5.99"/>
    <s v="Yes"/>
    <s v="No"/>
    <x v="1"/>
    <n v="1"/>
    <x v="1"/>
    <x v="1"/>
    <x v="1"/>
    <s v="14-Jun-1970"/>
    <d v="1930-08-17T15:50:24"/>
    <x v="2"/>
    <s v="tier - 2"/>
    <x v="4"/>
    <d v="1900-02-20T00:00:00"/>
  </r>
  <r>
    <s v="Id1002"/>
    <s v="  Krista"/>
    <n v="30.63"/>
    <n v="5.8"/>
    <s v="Yes"/>
    <s v="No"/>
    <x v="0"/>
    <n v="0"/>
    <x v="1"/>
    <x v="0"/>
    <x v="1"/>
    <s v="3-Sep-1972"/>
    <d v="1930-08-16T04:48:00"/>
    <x v="2"/>
    <s v="tier - 2"/>
    <x v="13"/>
    <d v="1900-02-18T00:00:00"/>
  </r>
  <r>
    <s v="Id1003"/>
    <s v="  Jenessa"/>
    <n v="31.73"/>
    <n v="7.32"/>
    <s v="Yes"/>
    <s v="No"/>
    <x v="0"/>
    <n v="2"/>
    <x v="1"/>
    <x v="0"/>
    <x v="0"/>
    <s v="6-Aug-1966"/>
    <d v="1930-07-26T10:04:48"/>
    <x v="2"/>
    <s v="tier - 1"/>
    <x v="2"/>
    <d v="1900-02-24T00:00:00"/>
  </r>
  <r>
    <s v="Id1004"/>
    <s v="  Ryan M"/>
    <n v="30.7"/>
    <n v="5.16"/>
    <s v="No"/>
    <s v="No"/>
    <x v="0"/>
    <n v="2"/>
    <x v="1"/>
    <x v="0"/>
    <x v="2"/>
    <s v="25-Jun-1969"/>
    <d v="1930-07-24T13:40:48"/>
    <x v="2"/>
    <s v="tier - 2"/>
    <x v="0"/>
    <d v="1900-02-21T00:00:00"/>
  </r>
  <r>
    <s v="Id1005"/>
    <s v="  Thomas"/>
    <n v="25.934999999999999"/>
    <n v="5.96"/>
    <s v="Yes"/>
    <s v="No"/>
    <x v="0"/>
    <n v="2"/>
    <x v="1"/>
    <x v="1"/>
    <x v="1"/>
    <s v="30-Nov-1969"/>
    <d v="1930-07-11T18:43:12"/>
    <x v="2"/>
    <s v="tier - 2"/>
    <x v="0"/>
    <d v="1900-02-21T00:00:00"/>
  </r>
  <r>
    <s v="Id1006"/>
    <s v="  Amanda N"/>
    <n v="35.9"/>
    <n v="4.8499999999999996"/>
    <s v="Yes"/>
    <s v="No"/>
    <x v="1"/>
    <n v="1"/>
    <x v="1"/>
    <x v="0"/>
    <x v="2"/>
    <s v="20-Aug-1980"/>
    <d v="1930-05-25T07:55:12"/>
    <x v="2"/>
    <s v="tier - 1"/>
    <x v="13"/>
    <d v="1900-02-10T00:00:00"/>
  </r>
  <r>
    <s v="Id1007"/>
    <s v="  Teresa P"/>
    <n v="26.7"/>
    <n v="5.09"/>
    <s v="Yes"/>
    <s v="No"/>
    <x v="1"/>
    <n v="1"/>
    <x v="1"/>
    <x v="1"/>
    <x v="2"/>
    <s v="5-Jul-1966"/>
    <d v="1930-05-15T14:52:48"/>
    <x v="2"/>
    <s v="tier - 1"/>
    <x v="1"/>
    <d v="1900-02-24T00:00:00"/>
  </r>
  <r>
    <s v="Id1008"/>
    <s v="  Dorian"/>
    <n v="33.71"/>
    <n v="4.9400000000000004"/>
    <s v="No"/>
    <s v="No"/>
    <x v="0"/>
    <n v="0"/>
    <x v="1"/>
    <x v="0"/>
    <x v="2"/>
    <s v="9-Sep-1966"/>
    <d v="1930-05-12T17:16:48"/>
    <x v="2"/>
    <s v="tier - 1"/>
    <x v="1"/>
    <d v="1900-02-24T00:00:00"/>
  </r>
  <r>
    <s v="Id1009"/>
    <s v="  Amy"/>
    <n v="41.91"/>
    <n v="4.92"/>
    <s v="Yes"/>
    <s v="No"/>
    <x v="0"/>
    <n v="2"/>
    <x v="1"/>
    <x v="0"/>
    <x v="2"/>
    <s v="7-Oct-1972"/>
    <d v="1930-05-07T14:09:36"/>
    <x v="2"/>
    <s v="tier - 2"/>
    <x v="4"/>
    <d v="1900-02-18T00:00:00"/>
  </r>
  <r>
    <s v="Id1010"/>
    <s v="  Aberu"/>
    <n v="39.82"/>
    <n v="6.05"/>
    <s v="Yes"/>
    <s v="No"/>
    <x v="0"/>
    <n v="2"/>
    <x v="1"/>
    <x v="0"/>
    <x v="1"/>
    <s v="4-Sep-1967"/>
    <d v="1930-05-04T13:55:12"/>
    <x v="2"/>
    <s v="tier - 2"/>
    <x v="4"/>
    <d v="1900-02-23T00:00:00"/>
  </r>
  <r>
    <s v="Id1011"/>
    <s v="  Ashley"/>
    <n v="28.12"/>
    <n v="4.67"/>
    <s v="No"/>
    <s v="No"/>
    <x v="0"/>
    <n v="2"/>
    <x v="1"/>
    <x v="1"/>
    <x v="2"/>
    <s v="20-Nov-1966"/>
    <d v="1930-04-25T04:19:12"/>
    <x v="2"/>
    <s v="tier - 3"/>
    <x v="0"/>
    <d v="1900-02-24T00:00:00"/>
  </r>
  <r>
    <s v="Id1012"/>
    <s v="  Anna E"/>
    <n v="26.98"/>
    <n v="9.81"/>
    <s v="Yes"/>
    <s v="No"/>
    <x v="0"/>
    <n v="0"/>
    <x v="1"/>
    <x v="1"/>
    <x v="0"/>
    <s v="7-Nov-1966"/>
    <d v="1930-04-22T12:57:36"/>
    <x v="2"/>
    <s v="tier - 3"/>
    <x v="0"/>
    <d v="1900-02-24T00:00:00"/>
  </r>
  <r>
    <s v="Id1013"/>
    <s v="  Tania K"/>
    <n v="27.2"/>
    <n v="6.06"/>
    <s v="Yes"/>
    <s v="No"/>
    <x v="0"/>
    <n v="2"/>
    <x v="1"/>
    <x v="1"/>
    <x v="1"/>
    <s v="9-Nov-1971"/>
    <d v="1930-04-20T18:28:48"/>
    <x v="2"/>
    <s v="tier - 2"/>
    <x v="4"/>
    <d v="1900-02-19T00:00:00"/>
  </r>
  <r>
    <s v="Id1014"/>
    <s v="  Ashley E"/>
    <n v="25.3"/>
    <n v="5.19"/>
    <s v="Yes"/>
    <s v="No"/>
    <x v="0"/>
    <n v="2"/>
    <x v="1"/>
    <x v="1"/>
    <x v="2"/>
    <s v="18-Sep-2000"/>
    <d v="1930-04-20T16:48:00"/>
    <x v="2"/>
    <s v="tier - 1"/>
    <x v="0"/>
    <d v="1900-01-21T00:00:00"/>
  </r>
  <r>
    <s v="Id1015"/>
    <s v="  Aleksandra"/>
    <n v="30.25"/>
    <n v="10.16"/>
    <s v="No"/>
    <s v="No"/>
    <x v="0"/>
    <n v="0"/>
    <x v="1"/>
    <x v="0"/>
    <x v="0"/>
    <s v="17-Dec-2001"/>
    <d v="1930-03-29T00:28:48"/>
    <x v="2"/>
    <s v="tier - 1"/>
    <x v="11"/>
    <d v="1900-01-20T00:00:00"/>
  </r>
  <r>
    <s v="Id1016"/>
    <s v="  Valery L"/>
    <n v="54"/>
    <n v="4.68"/>
    <s v="Yes"/>
    <s v="Yes"/>
    <x v="0"/>
    <n v="2"/>
    <x v="1"/>
    <x v="0"/>
    <x v="2"/>
    <s v="30-Aug-1974"/>
    <d v="1930-03-20T20:24:00"/>
    <x v="2"/>
    <s v="tier - 2"/>
    <x v="14"/>
    <d v="1900-02-16T00:00:00"/>
  </r>
  <r>
    <s v="Id1017"/>
    <s v="  Joanna G"/>
    <n v="51.86"/>
    <n v="5.32"/>
    <s v="Yes"/>
    <s v="No"/>
    <x v="0"/>
    <n v="0"/>
    <x v="1"/>
    <x v="0"/>
    <x v="2"/>
    <s v="25-Oct-1989"/>
    <d v="1930-03-20T12:14:24"/>
    <x v="2"/>
    <s v="tier - 1"/>
    <x v="4"/>
    <d v="1900-02-01T00:00:00"/>
  </r>
  <r>
    <s v="Id1018"/>
    <s v="  Stefanie F"/>
    <n v="31.39"/>
    <n v="6.99"/>
    <s v="No"/>
    <s v="No"/>
    <x v="0"/>
    <n v="0"/>
    <x v="1"/>
    <x v="0"/>
    <x v="0"/>
    <s v="10-Dec-1974"/>
    <d v="1930-03-16T15:50:24"/>
    <x v="2"/>
    <s v="tier - 3"/>
    <x v="4"/>
    <d v="1900-02-16T00:00:00"/>
  </r>
  <r>
    <s v="Id1019"/>
    <s v="  Stephen"/>
    <n v="39.97"/>
    <n v="5.55"/>
    <s v="No"/>
    <s v="No"/>
    <x v="0"/>
    <n v="0"/>
    <x v="1"/>
    <x v="0"/>
    <x v="2"/>
    <s v="21-Jul-1996"/>
    <d v="1930-03-11T13:26:24"/>
    <x v="2"/>
    <s v="tier - 3"/>
    <x v="4"/>
    <d v="1900-01-25T00:00:00"/>
  </r>
  <r>
    <s v="Id1020"/>
    <s v="  Liza J"/>
    <n v="41.23"/>
    <n v="6.94"/>
    <s v="No"/>
    <s v="No"/>
    <x v="0"/>
    <n v="0"/>
    <x v="1"/>
    <x v="0"/>
    <x v="0"/>
    <s v="26-Jun-1991"/>
    <d v="1930-03-01T01:12:00"/>
    <x v="2"/>
    <s v="tier - 2"/>
    <x v="4"/>
    <d v="1900-01-30T00:00:00"/>
  </r>
  <r>
    <s v="Id1021"/>
    <s v="  Ian M"/>
    <n v="49.45"/>
    <n v="4.2"/>
    <s v="Yes"/>
    <s v="No"/>
    <x v="0"/>
    <n v="0"/>
    <x v="1"/>
    <x v="0"/>
    <x v="2"/>
    <s v="15-Dec-1974"/>
    <d v="1930-02-26T04:04:48"/>
    <x v="2"/>
    <s v="tier - 1"/>
    <x v="4"/>
    <d v="1900-02-16T00:00:00"/>
  </r>
  <r>
    <s v="Id1022"/>
    <s v="  Claudia L"/>
    <n v="41.04"/>
    <n v="5.59"/>
    <s v="No"/>
    <s v="No"/>
    <x v="0"/>
    <n v="0"/>
    <x v="1"/>
    <x v="0"/>
    <x v="2"/>
    <s v="24-Oct-1968"/>
    <d v="1930-02-24T17:02:24"/>
    <x v="2"/>
    <s v="tier - 1"/>
    <x v="1"/>
    <d v="1900-02-22T00:00:00"/>
  </r>
  <r>
    <s v="Id1023"/>
    <s v="  Jessica M"/>
    <n v="27.93"/>
    <n v="9.9600000000000009"/>
    <s v="No"/>
    <s v="No"/>
    <x v="0"/>
    <n v="0"/>
    <x v="1"/>
    <x v="1"/>
    <x v="0"/>
    <s v="17-Sep-2000"/>
    <d v="1930-02-02T13:55:12"/>
    <x v="2"/>
    <s v="tier - 3"/>
    <x v="4"/>
    <d v="1900-01-21T00:00:00"/>
  </r>
  <r>
    <s v="Id1024"/>
    <s v="  Billy Jr"/>
    <n v="21.01"/>
    <n v="7.37"/>
    <s v="No"/>
    <s v="No"/>
    <x v="0"/>
    <n v="0"/>
    <x v="1"/>
    <x v="2"/>
    <x v="0"/>
    <s v="18-Dec-1965"/>
    <d v="1930-01-24T12:00:00"/>
    <x v="2"/>
    <s v="tier - 3"/>
    <x v="1"/>
    <d v="1900-02-25T00:00:00"/>
  </r>
  <r>
    <s v="Id1025"/>
    <s v="  David"/>
    <n v="52.37"/>
    <n v="5.0599999999999996"/>
    <s v="Yes"/>
    <s v="Yes"/>
    <x v="0"/>
    <n v="2"/>
    <x v="1"/>
    <x v="0"/>
    <x v="2"/>
    <s v="21-Oct-1973"/>
    <d v="1930-01-19T05:02:24"/>
    <x v="2"/>
    <s v="tier - 1"/>
    <x v="1"/>
    <d v="1900-02-17T00:00:00"/>
  </r>
  <r>
    <s v="Id1026"/>
    <s v="  Tim"/>
    <n v="40.369999999999997"/>
    <n v="8.2100000000000009"/>
    <s v="No"/>
    <s v="No"/>
    <x v="0"/>
    <n v="0"/>
    <x v="1"/>
    <x v="0"/>
    <x v="0"/>
    <s v="9-Jul-1966"/>
    <d v="1930-01-18T06:00:00"/>
    <x v="2"/>
    <s v="tier - 2"/>
    <x v="4"/>
    <d v="1900-02-24T00:00:00"/>
  </r>
  <r>
    <s v="Id1027"/>
    <s v="  Emma M"/>
    <n v="41.47"/>
    <n v="10.34"/>
    <s v="No"/>
    <s v="No"/>
    <x v="0"/>
    <n v="2"/>
    <x v="1"/>
    <x v="0"/>
    <x v="0"/>
    <s v="19-Jun-1965"/>
    <d v="1930-01-07T10:48:00"/>
    <x v="2"/>
    <s v="tier - 2"/>
    <x v="0"/>
    <d v="1900-02-25T00:00:00"/>
  </r>
  <r>
    <s v="Id1028"/>
    <s v="  Tim"/>
    <n v="33.725000000000001"/>
    <n v="5.51"/>
    <s v="Yes"/>
    <s v="No"/>
    <x v="0"/>
    <n v="2"/>
    <x v="1"/>
    <x v="0"/>
    <x v="2"/>
    <s v="14-Aug-1969"/>
    <d v="1930-01-01T16:33:36"/>
    <x v="2"/>
    <s v="tier - 3"/>
    <x v="4"/>
    <d v="1900-02-21T00:00:00"/>
  </r>
  <r>
    <s v="Id1029"/>
    <s v="  Patrick"/>
    <n v="28.1"/>
    <n v="11.2"/>
    <s v="No"/>
    <s v="No"/>
    <x v="0"/>
    <n v="0"/>
    <x v="1"/>
    <x v="1"/>
    <x v="0"/>
    <s v="4-Dec-1965"/>
    <d v="1930-01-01T07:55:12"/>
    <x v="2"/>
    <s v="tier - 3"/>
    <x v="0"/>
    <d v="1900-02-25T00:00:00"/>
  </r>
  <r>
    <s v="Id1030"/>
    <s v="  Bridget K"/>
    <n v="37.43"/>
    <n v="4.3499999999999996"/>
    <s v="Yes"/>
    <s v="No"/>
    <x v="1"/>
    <n v="1"/>
    <x v="1"/>
    <x v="0"/>
    <x v="2"/>
    <s v="10-Nov-1969"/>
    <d v="1929-12-15T03:07:12"/>
    <x v="2"/>
    <s v="tier - 3"/>
    <x v="4"/>
    <d v="1900-02-21T00:00:00"/>
  </r>
  <r>
    <s v="Id1031"/>
    <s v="  Gabriel"/>
    <n v="23.7"/>
    <n v="10.45"/>
    <s v="No"/>
    <s v="No"/>
    <x v="0"/>
    <n v="0"/>
    <x v="1"/>
    <x v="2"/>
    <x v="0"/>
    <s v="12-Nov-1968"/>
    <d v="1929-12-01T20:24:00"/>
    <x v="2"/>
    <s v="tier - 3"/>
    <x v="1"/>
    <d v="1900-02-22T00:00:00"/>
  </r>
  <r>
    <s v="Id1032"/>
    <s v="  Natasha"/>
    <n v="24.795000000000002"/>
    <n v="4.07"/>
    <s v="Yes"/>
    <s v="No"/>
    <x v="1"/>
    <n v="1"/>
    <x v="1"/>
    <x v="2"/>
    <x v="2"/>
    <s v="13-Nov-1968"/>
    <d v="1929-11-26T22:19:12"/>
    <x v="2"/>
    <s v="tier - 1"/>
    <x v="3"/>
    <d v="1900-02-22T00:00:00"/>
  </r>
  <r>
    <s v="Id1033"/>
    <s v="  Abby A"/>
    <n v="31.9"/>
    <n v="8.34"/>
    <s v="No"/>
    <s v="No"/>
    <x v="0"/>
    <n v="0"/>
    <x v="1"/>
    <x v="0"/>
    <x v="0"/>
    <s v="6-Sep-1994"/>
    <d v="1929-10-20T15:50:24"/>
    <x v="2"/>
    <s v="tier - 3"/>
    <x v="4"/>
    <d v="1900-01-27T00:00:00"/>
  </r>
  <r>
    <s v="Id1034"/>
    <s v="  Michelle"/>
    <n v="32.68"/>
    <n v="7.41"/>
    <s v="No"/>
    <s v="No"/>
    <x v="0"/>
    <n v="0"/>
    <x v="1"/>
    <x v="0"/>
    <x v="0"/>
    <s v="20-Dec-1971"/>
    <d v="1929-09-12T03:07:12"/>
    <x v="2"/>
    <s v="tier - 3"/>
    <x v="4"/>
    <d v="1900-02-19T00:00:00"/>
  </r>
  <r>
    <s v="Id1035"/>
    <s v="  Mckendree"/>
    <n v="47.13"/>
    <n v="4.3099999999999996"/>
    <s v="No"/>
    <s v="No"/>
    <x v="0"/>
    <n v="0"/>
    <x v="1"/>
    <x v="0"/>
    <x v="2"/>
    <s v="28-Jul-1968"/>
    <d v="1929-08-20T06:00:00"/>
    <x v="2"/>
    <s v="tier - 3"/>
    <x v="4"/>
    <d v="1900-02-22T00:00:00"/>
  </r>
  <r>
    <s v="Id1036"/>
    <s v="  Tara"/>
    <n v="36.67"/>
    <n v="10.83"/>
    <s v="No"/>
    <s v="No"/>
    <x v="0"/>
    <n v="0"/>
    <x v="1"/>
    <x v="0"/>
    <x v="0"/>
    <s v="2-Oct-1967"/>
    <d v="1929-08-02T11:45:36"/>
    <x v="2"/>
    <s v="tier - 2"/>
    <x v="1"/>
    <d v="1900-02-23T00:00:00"/>
  </r>
  <r>
    <s v="Id1037"/>
    <s v="  Daniel"/>
    <n v="33.630000000000003"/>
    <n v="11.31"/>
    <s v="No"/>
    <s v="No"/>
    <x v="0"/>
    <n v="0"/>
    <x v="1"/>
    <x v="0"/>
    <x v="0"/>
    <s v="18-Dec-1970"/>
    <d v="1929-08-01T20:09:36"/>
    <x v="2"/>
    <s v="tier - 2"/>
    <x v="0"/>
    <d v="1900-02-20T00:00:00"/>
  </r>
  <r>
    <s v="Id1038"/>
    <s v="  Joshua P"/>
    <n v="32.67"/>
    <n v="11.81"/>
    <s v="Yes"/>
    <s v="No"/>
    <x v="0"/>
    <n v="0"/>
    <x v="1"/>
    <x v="0"/>
    <x v="0"/>
    <s v="28-Oct-1970"/>
    <d v="1929-07-23T08:09:36"/>
    <x v="2"/>
    <s v="tier - 2"/>
    <x v="8"/>
    <d v="1900-02-20T00:00:00"/>
  </r>
  <r>
    <s v="Id1039"/>
    <s v="  Erin C"/>
    <n v="33.299999999999997"/>
    <n v="8.26"/>
    <s v="Yes"/>
    <s v="No"/>
    <x v="0"/>
    <n v="2"/>
    <x v="1"/>
    <x v="0"/>
    <x v="0"/>
    <s v="23-Oct-1967"/>
    <d v="1929-07-22T08:24:00"/>
    <x v="2"/>
    <s v="tier - 1"/>
    <x v="9"/>
    <d v="1900-02-23T00:00:00"/>
  </r>
  <r>
    <s v="Id1040"/>
    <s v="  Shure"/>
    <n v="30.78"/>
    <n v="10.74"/>
    <s v="Yes"/>
    <s v="No"/>
    <x v="0"/>
    <n v="2"/>
    <x v="1"/>
    <x v="0"/>
    <x v="0"/>
    <s v="24-Dec-1999"/>
    <d v="1929-07-21T22:33:36"/>
    <x v="2"/>
    <s v="tier - 1"/>
    <x v="0"/>
    <d v="1900-01-22T00:00:00"/>
  </r>
  <r>
    <s v="Id1041"/>
    <s v="  Richard"/>
    <n v="28.975000000000001"/>
    <n v="7.69"/>
    <s v="Yes"/>
    <s v="No"/>
    <x v="0"/>
    <n v="0"/>
    <x v="1"/>
    <x v="1"/>
    <x v="0"/>
    <s v="11-Nov-1967"/>
    <d v="1929-07-17T23:02:24"/>
    <x v="2"/>
    <s v="tier - 2"/>
    <x v="0"/>
    <d v="1900-02-23T00:00:00"/>
  </r>
  <r>
    <s v="Id1042"/>
    <s v="  Brenda"/>
    <n v="33.4"/>
    <n v="4.84"/>
    <s v="No"/>
    <s v="No"/>
    <x v="0"/>
    <n v="0"/>
    <x v="1"/>
    <x v="0"/>
    <x v="2"/>
    <s v="25-Nov-1989"/>
    <d v="1929-06-25T18:00:00"/>
    <x v="2"/>
    <s v="tier - 2"/>
    <x v="12"/>
    <d v="1900-02-01T00:00:00"/>
  </r>
  <r>
    <s v="Id1043"/>
    <s v="  Joseph M"/>
    <n v="21.5"/>
    <n v="9.77"/>
    <s v="Yes"/>
    <s v="No"/>
    <x v="0"/>
    <n v="0"/>
    <x v="1"/>
    <x v="2"/>
    <x v="0"/>
    <s v="29-Aug-1986"/>
    <d v="1929-06-05T00:28:48"/>
    <x v="2"/>
    <s v="tier - 1"/>
    <x v="11"/>
    <d v="1900-02-04T00:00:00"/>
  </r>
  <r>
    <s v="Id1044"/>
    <s v="  Stephen J"/>
    <n v="38.14"/>
    <n v="5.84"/>
    <s v="No"/>
    <s v="No"/>
    <x v="0"/>
    <n v="0"/>
    <x v="1"/>
    <x v="0"/>
    <x v="1"/>
    <s v="9-Dec-1974"/>
    <d v="1929-05-23T20:52:48"/>
    <x v="2"/>
    <s v="tier - 1"/>
    <x v="2"/>
    <d v="1900-02-16T00:00:00"/>
  </r>
  <r>
    <s v="Id1045"/>
    <s v="  Kathya"/>
    <n v="35.42"/>
    <n v="8.6999999999999993"/>
    <s v="Yes"/>
    <s v="No"/>
    <x v="0"/>
    <n v="1"/>
    <x v="1"/>
    <x v="0"/>
    <x v="0"/>
    <s v="25-Jun-1992"/>
    <d v="1929-05-06T13:40:48"/>
    <x v="2"/>
    <s v="tier - 1"/>
    <x v="4"/>
    <d v="1900-01-29T00:00:00"/>
  </r>
  <r>
    <s v="Id1046"/>
    <s v="  Wesley"/>
    <n v="35.625"/>
    <n v="10.79"/>
    <s v="No"/>
    <s v="No"/>
    <x v="0"/>
    <n v="0"/>
    <x v="1"/>
    <x v="0"/>
    <x v="0"/>
    <s v="5-Oct-1967"/>
    <d v="1929-04-30T15:21:36"/>
    <x v="2"/>
    <s v="tier - 3"/>
    <x v="0"/>
    <d v="1900-02-23T00:00:00"/>
  </r>
  <r>
    <s v="Id1047"/>
    <s v="  Tim"/>
    <n v="45.51"/>
    <n v="4.32"/>
    <s v="No"/>
    <s v="No"/>
    <x v="0"/>
    <n v="1"/>
    <x v="1"/>
    <x v="0"/>
    <x v="2"/>
    <s v="30-Jul-1967"/>
    <d v="1929-04-21T11:16:48"/>
    <x v="2"/>
    <s v="tier - 2"/>
    <x v="0"/>
    <d v="1900-02-23T00:00:00"/>
  </r>
  <r>
    <s v="Id1048"/>
    <s v="  Jamie L"/>
    <n v="37.1"/>
    <n v="7.19"/>
    <s v="Yes"/>
    <s v="No"/>
    <x v="0"/>
    <n v="0"/>
    <x v="1"/>
    <x v="0"/>
    <x v="0"/>
    <s v="24-Oct-1972"/>
    <d v="1929-04-19T15:21:36"/>
    <x v="2"/>
    <s v="tier - 3"/>
    <x v="1"/>
    <d v="1900-02-18T00:00:00"/>
  </r>
  <r>
    <s v="Id1049"/>
    <s v="  Alexandra"/>
    <n v="30.5"/>
    <n v="11.94"/>
    <s v="Yes"/>
    <s v="No"/>
    <x v="0"/>
    <n v="0"/>
    <x v="1"/>
    <x v="0"/>
    <x v="0"/>
    <s v="30-Sep-1976"/>
    <d v="1929-04-15T09:07:12"/>
    <x v="2"/>
    <s v="tier - 1"/>
    <x v="14"/>
    <d v="1900-02-14T00:00:00"/>
  </r>
  <r>
    <s v="Id1050"/>
    <s v="  Tiffany"/>
    <n v="28.16"/>
    <n v="5.56"/>
    <s v="No"/>
    <s v="No"/>
    <x v="0"/>
    <n v="2"/>
    <x v="1"/>
    <x v="1"/>
    <x v="2"/>
    <s v="2-Aug-1977"/>
    <d v="1929-04-07T02:38:24"/>
    <x v="2"/>
    <s v="tier - 2"/>
    <x v="13"/>
    <d v="1900-02-13T00:00:00"/>
  </r>
  <r>
    <s v="Id1051"/>
    <s v="  Rebecca J"/>
    <n v="29.1"/>
    <n v="5.64"/>
    <s v="Yes"/>
    <s v="No"/>
    <x v="0"/>
    <n v="0"/>
    <x v="1"/>
    <x v="1"/>
    <x v="2"/>
    <s v="7-Sep-1962"/>
    <d v="1929-03-24T19:55:12"/>
    <x v="2"/>
    <s v="tier - 3"/>
    <x v="1"/>
    <d v="1900-02-28T00:00:00"/>
  </r>
  <r>
    <s v="Id1052"/>
    <s v="  Austin T"/>
    <n v="30.22"/>
    <n v="4.6500000000000004"/>
    <s v="No"/>
    <s v="No"/>
    <x v="0"/>
    <n v="0"/>
    <x v="1"/>
    <x v="0"/>
    <x v="2"/>
    <s v="22-Nov-1976"/>
    <d v="1929-03-13T10:33:36"/>
    <x v="2"/>
    <s v="tier - 2"/>
    <x v="13"/>
    <d v="1900-02-14T00:00:00"/>
  </r>
  <r>
    <s v="Id1053"/>
    <s v="  Jamie T"/>
    <n v="24.29"/>
    <n v="9.0500000000000007"/>
    <s v="No"/>
    <s v="No"/>
    <x v="0"/>
    <n v="0"/>
    <x v="1"/>
    <x v="2"/>
    <x v="0"/>
    <s v="8-Aug-1964"/>
    <d v="1929-02-03T19:26:24"/>
    <x v="2"/>
    <s v="tier - 3"/>
    <x v="1"/>
    <d v="1900-02-26T00:00:00"/>
  </r>
  <r>
    <s v="Id1054"/>
    <s v="  Matthew T"/>
    <n v="29.39"/>
    <n v="4.5199999999999996"/>
    <s v="Yes"/>
    <s v="No"/>
    <x v="0"/>
    <n v="0"/>
    <x v="1"/>
    <x v="1"/>
    <x v="2"/>
    <s v="6-Jul-1990"/>
    <d v="1929-01-27T06:14:24"/>
    <x v="2"/>
    <s v="tier - 3"/>
    <x v="4"/>
    <d v="1900-01-31T00:00:00"/>
  </r>
  <r>
    <s v="Id1055"/>
    <s v="  Emily"/>
    <n v="25.66"/>
    <n v="4.62"/>
    <s v="Yes"/>
    <s v="No"/>
    <x v="0"/>
    <n v="1"/>
    <x v="1"/>
    <x v="1"/>
    <x v="2"/>
    <s v="23-Jul-1992"/>
    <d v="1929-01-24T00:57:36"/>
    <x v="2"/>
    <s v="tier - 3"/>
    <x v="11"/>
    <d v="1900-01-29T00:00:00"/>
  </r>
  <r>
    <s v="Id1056"/>
    <s v="  Gillian"/>
    <n v="39.11"/>
    <n v="5.87"/>
    <s v="No"/>
    <s v="No"/>
    <x v="0"/>
    <n v="0"/>
    <x v="1"/>
    <x v="0"/>
    <x v="1"/>
    <s v="27-Jun-1965"/>
    <d v="1929-01-15T16:04:48"/>
    <x v="2"/>
    <s v="tier - 3"/>
    <x v="4"/>
    <d v="1900-02-25T00:00:00"/>
  </r>
  <r>
    <s v="Id1057"/>
    <s v="  Brenn E"/>
    <n v="43.78"/>
    <n v="5.71"/>
    <s v="No"/>
    <s v="No"/>
    <x v="0"/>
    <n v="1"/>
    <x v="1"/>
    <x v="0"/>
    <x v="1"/>
    <s v="2-Jul-1966"/>
    <d v="1929-01-09T09:21:36"/>
    <x v="2"/>
    <s v="tier - 3"/>
    <x v="0"/>
    <d v="1900-02-24T00:00:00"/>
  </r>
  <r>
    <s v="Id1058"/>
    <s v="  Lisa M"/>
    <n v="24.35"/>
    <n v="9.08"/>
    <s v="No"/>
    <s v="No"/>
    <x v="0"/>
    <n v="0"/>
    <x v="1"/>
    <x v="2"/>
    <x v="0"/>
    <s v="23-Jun-1967"/>
    <d v="1929-01-08T15:07:12"/>
    <x v="2"/>
    <s v="tier - 2"/>
    <x v="4"/>
    <d v="1900-02-23T00:00:00"/>
  </r>
  <r>
    <s v="Id1059"/>
    <s v="  Matt"/>
    <n v="40.299999999999997"/>
    <n v="5.3"/>
    <s v="Yes"/>
    <s v="No"/>
    <x v="0"/>
    <n v="2"/>
    <x v="1"/>
    <x v="0"/>
    <x v="2"/>
    <s v="20-Jul-1966"/>
    <d v="1929-01-08T09:50:24"/>
    <x v="2"/>
    <s v="tier - 2"/>
    <x v="0"/>
    <d v="1900-02-24T00:00:00"/>
  </r>
  <r>
    <s v="Id1060"/>
    <s v="  Thomas A"/>
    <n v="32.774999999999999"/>
    <n v="11.76"/>
    <s v="Yes"/>
    <s v="No"/>
    <x v="0"/>
    <n v="0"/>
    <x v="1"/>
    <x v="0"/>
    <x v="0"/>
    <s v="14-Dec-1972"/>
    <d v="1929-01-07T13:12:00"/>
    <x v="2"/>
    <s v="tier - 1"/>
    <x v="4"/>
    <d v="1900-02-18T00:00:00"/>
  </r>
  <r>
    <s v="Id1061"/>
    <s v="  Kevin J"/>
    <n v="39.6"/>
    <n v="5.1100000000000003"/>
    <s v="Yes"/>
    <s v="No"/>
    <x v="0"/>
    <n v="2"/>
    <x v="1"/>
    <x v="0"/>
    <x v="2"/>
    <s v="29-Nov-1967"/>
    <d v="1929-01-01T12:00:00"/>
    <x v="2"/>
    <s v="tier - 1"/>
    <x v="4"/>
    <d v="1900-02-23T00:00:00"/>
  </r>
  <r>
    <s v="Id1062"/>
    <s v="  William H"/>
    <n v="30.97"/>
    <n v="5.54"/>
    <s v="No"/>
    <s v="No"/>
    <x v="0"/>
    <n v="2"/>
    <x v="1"/>
    <x v="0"/>
    <x v="2"/>
    <s v="3-Nov-1966"/>
    <d v="1929-01-01T05:31:12"/>
    <x v="2"/>
    <s v="tier - 3"/>
    <x v="1"/>
    <d v="1900-02-24T00:00:00"/>
  </r>
  <r>
    <s v="Id1063"/>
    <s v="  Gal"/>
    <n v="27.645"/>
    <n v="8.8699999999999992"/>
    <s v="Yes"/>
    <s v="No"/>
    <x v="0"/>
    <n v="0"/>
    <x v="1"/>
    <x v="1"/>
    <x v="0"/>
    <s v="25-Dec-1969"/>
    <d v="1928-12-17T17:02:24"/>
    <x v="2"/>
    <s v="tier - 3"/>
    <x v="1"/>
    <d v="1900-02-21T00:00:00"/>
  </r>
  <r>
    <s v="Id1064"/>
    <s v="  Anton"/>
    <n v="34.43"/>
    <n v="5.96"/>
    <s v="Yes"/>
    <s v="No"/>
    <x v="0"/>
    <n v="2"/>
    <x v="1"/>
    <x v="0"/>
    <x v="1"/>
    <s v="11-Dec-1966"/>
    <d v="1928-12-15T02:09:36"/>
    <x v="2"/>
    <s v="tier - 3"/>
    <x v="0"/>
    <d v="1900-02-24T00:00:00"/>
  </r>
  <r>
    <s v="Id1065"/>
    <s v="  Yazmin"/>
    <n v="39.6"/>
    <n v="4.4400000000000004"/>
    <s v="Yes"/>
    <s v="No"/>
    <x v="1"/>
    <n v="1"/>
    <x v="1"/>
    <x v="0"/>
    <x v="2"/>
    <s v="17-Jul-1969"/>
    <d v="1928-12-02T21:07:12"/>
    <x v="2"/>
    <s v="tier - 1"/>
    <x v="3"/>
    <d v="1900-02-21T00:00:00"/>
  </r>
  <r>
    <s v="Id1066"/>
    <s v="  Florian"/>
    <n v="22.1"/>
    <n v="4.6500000000000004"/>
    <s v="Yes"/>
    <s v="No"/>
    <x v="0"/>
    <n v="2"/>
    <x v="1"/>
    <x v="2"/>
    <x v="2"/>
    <s v="29-Jun-1971"/>
    <d v="1928-11-28T11:45:36"/>
    <x v="2"/>
    <s v="tier - 2"/>
    <x v="1"/>
    <d v="1900-02-19T00:00:00"/>
  </r>
  <r>
    <s v="Id1067"/>
    <s v="  Karen L"/>
    <n v="33.25"/>
    <n v="5.64"/>
    <s v="Yes"/>
    <s v="No"/>
    <x v="1"/>
    <n v="1"/>
    <x v="1"/>
    <x v="0"/>
    <x v="2"/>
    <s v="26-Sep-1971"/>
    <d v="1928-11-14T11:31:12"/>
    <x v="2"/>
    <s v="tier - 3"/>
    <x v="0"/>
    <d v="1900-02-19T00:00:00"/>
  </r>
  <r>
    <s v="Id1068"/>
    <s v="  Scott"/>
    <n v="33.33"/>
    <n v="10.19"/>
    <s v="No"/>
    <s v="No"/>
    <x v="0"/>
    <n v="0"/>
    <x v="1"/>
    <x v="0"/>
    <x v="0"/>
    <s v="25-Oct-1977"/>
    <d v="1928-09-24T14:24:00"/>
    <x v="2"/>
    <s v="tier - 1"/>
    <x v="4"/>
    <d v="1900-02-13T00:00:00"/>
  </r>
  <r>
    <s v="Id1069"/>
    <s v="  Claire"/>
    <n v="30.5"/>
    <n v="10.79"/>
    <s v="No"/>
    <s v="No"/>
    <x v="0"/>
    <n v="0"/>
    <x v="1"/>
    <x v="0"/>
    <x v="0"/>
    <s v="19-Oct-1972"/>
    <d v="1928-09-22T22:48:00"/>
    <x v="2"/>
    <s v="tier - 1"/>
    <x v="4"/>
    <d v="1900-02-18T00:00:00"/>
  </r>
  <r>
    <s v="Id1070"/>
    <s v="  Lynn M"/>
    <n v="30.3"/>
    <n v="4.24"/>
    <s v="No"/>
    <s v="No"/>
    <x v="0"/>
    <n v="0"/>
    <x v="1"/>
    <x v="0"/>
    <x v="2"/>
    <s v="21-Aug-1978"/>
    <d v="1928-09-15T13:12:00"/>
    <x v="2"/>
    <s v="tier - 3"/>
    <x v="14"/>
    <d v="1900-02-12T00:00:00"/>
  </r>
  <r>
    <s v="Id1071"/>
    <s v="  Sharon"/>
    <n v="26.22"/>
    <n v="5.83"/>
    <s v="No"/>
    <s v="No"/>
    <x v="0"/>
    <n v="2"/>
    <x v="1"/>
    <x v="1"/>
    <x v="1"/>
    <s v="28-Jun-1987"/>
    <d v="1928-08-24T19:55:12"/>
    <x v="2"/>
    <s v="tier - 1"/>
    <x v="4"/>
    <d v="1900-02-03T00:00:00"/>
  </r>
  <r>
    <s v="Id1072"/>
    <s v="  Candice"/>
    <n v="29.99"/>
    <n v="11.85"/>
    <s v="No"/>
    <s v="No"/>
    <x v="0"/>
    <n v="0"/>
    <x v="1"/>
    <x v="0"/>
    <x v="0"/>
    <s v="22-Sep-1969"/>
    <d v="1928-08-21T23:31:12"/>
    <x v="2"/>
    <s v="tier - 1"/>
    <x v="4"/>
    <d v="1900-02-21T00:00:00"/>
  </r>
  <r>
    <s v="Id1073"/>
    <s v="  Jennifer D"/>
    <n v="36.380000000000003"/>
    <n v="5.98"/>
    <s v="No"/>
    <s v="No"/>
    <x v="0"/>
    <n v="1"/>
    <x v="1"/>
    <x v="0"/>
    <x v="1"/>
    <s v="27-Jul-1964"/>
    <d v="1928-08-19T04:33:36"/>
    <x v="2"/>
    <s v="tier - 1"/>
    <x v="1"/>
    <d v="1900-02-26T00:00:00"/>
  </r>
  <r>
    <s v="Id1074"/>
    <s v="  Eric"/>
    <n v="31.16"/>
    <n v="4.26"/>
    <s v="Yes"/>
    <s v="No"/>
    <x v="1"/>
    <n v="1"/>
    <x v="1"/>
    <x v="0"/>
    <x v="2"/>
    <s v="3-Aug-1976"/>
    <d v="1928-08-15T03:21:36"/>
    <x v="2"/>
    <s v="tier - 2"/>
    <x v="13"/>
    <d v="1900-02-14T00:00:00"/>
  </r>
  <r>
    <s v="Id1075"/>
    <s v="  Bryan"/>
    <n v="25.55"/>
    <n v="4.96"/>
    <s v="Yes"/>
    <s v="No"/>
    <x v="0"/>
    <n v="1"/>
    <x v="1"/>
    <x v="1"/>
    <x v="2"/>
    <s v="14-Oct-1964"/>
    <d v="1928-08-15T02:24:00"/>
    <x v="2"/>
    <s v="tier - 1"/>
    <x v="4"/>
    <d v="1900-02-26T00:00:00"/>
  </r>
  <r>
    <s v="Id1076"/>
    <s v="  Devon R"/>
    <n v="28.77"/>
    <n v="4"/>
    <s v="Yes"/>
    <s v="No"/>
    <x v="0"/>
    <n v="0"/>
    <x v="1"/>
    <x v="1"/>
    <x v="2"/>
    <s v="8-Nov-1968"/>
    <d v="1928-08-10T13:12:00"/>
    <x v="2"/>
    <s v="tier - 1"/>
    <x v="0"/>
    <d v="1900-02-22T00:00:00"/>
  </r>
  <r>
    <s v="Id1077"/>
    <s v="  Elena"/>
    <n v="23.14"/>
    <n v="4.1500000000000004"/>
    <s v="Yes"/>
    <s v="No"/>
    <x v="0"/>
    <n v="1"/>
    <x v="1"/>
    <x v="2"/>
    <x v="2"/>
    <s v="29-Aug-1968"/>
    <d v="1928-07-27T02:24:00"/>
    <x v="2"/>
    <s v="tier - 3"/>
    <x v="0"/>
    <d v="1900-02-22T00:00:00"/>
  </r>
  <r>
    <s v="Id1078"/>
    <s v="  Chris"/>
    <n v="39.6"/>
    <n v="11.36"/>
    <s v="No"/>
    <s v="No"/>
    <x v="0"/>
    <n v="0"/>
    <x v="1"/>
    <x v="0"/>
    <x v="0"/>
    <s v="23-Aug-1968"/>
    <d v="1928-07-26T01:40:48"/>
    <x v="2"/>
    <s v="tier - 1"/>
    <x v="2"/>
    <d v="1900-02-22T00:00:00"/>
  </r>
  <r>
    <s v="Id1079"/>
    <s v="  Bert"/>
    <n v="29.2"/>
    <n v="7.53"/>
    <s v="No"/>
    <s v="No"/>
    <x v="0"/>
    <n v="0"/>
    <x v="1"/>
    <x v="1"/>
    <x v="0"/>
    <s v="27-Dec-1968"/>
    <d v="1928-07-13T22:04:48"/>
    <x v="2"/>
    <s v="tier - 1"/>
    <x v="6"/>
    <d v="1900-02-22T00:00:00"/>
  </r>
  <r>
    <s v="Id1080"/>
    <s v="  John P"/>
    <n v="32.774999999999999"/>
    <n v="7.95"/>
    <s v="No"/>
    <s v="No"/>
    <x v="0"/>
    <n v="0"/>
    <x v="1"/>
    <x v="0"/>
    <x v="0"/>
    <s v="25-Nov-1979"/>
    <d v="1928-07-10T15:36:00"/>
    <x v="2"/>
    <s v="tier - 2"/>
    <x v="14"/>
    <d v="1900-02-11T00:00:00"/>
  </r>
  <r>
    <s v="Id1081"/>
    <s v="  Daniel P"/>
    <n v="24.035"/>
    <n v="8.5"/>
    <s v="No"/>
    <s v="No"/>
    <x v="0"/>
    <n v="0"/>
    <x v="1"/>
    <x v="2"/>
    <x v="0"/>
    <s v="11-Oct-1973"/>
    <d v="1928-07-10T14:09:36"/>
    <x v="2"/>
    <s v="tier - 2"/>
    <x v="14"/>
    <d v="1900-02-17T00:00:00"/>
  </r>
  <r>
    <s v="Id1082"/>
    <s v="  Lisa K"/>
    <n v="30.55"/>
    <n v="5.89"/>
    <s v="No"/>
    <s v="No"/>
    <x v="1"/>
    <n v="1"/>
    <x v="1"/>
    <x v="0"/>
    <x v="1"/>
    <s v="24-Oct-1980"/>
    <d v="1928-06-28T23:31:12"/>
    <x v="2"/>
    <s v="tier - 1"/>
    <x v="13"/>
    <d v="1900-02-10T00:00:00"/>
  </r>
  <r>
    <s v="Id1083"/>
    <s v="  Kristine"/>
    <n v="28.81"/>
    <n v="8.76"/>
    <s v="No"/>
    <s v="No"/>
    <x v="0"/>
    <n v="2"/>
    <x v="1"/>
    <x v="1"/>
    <x v="0"/>
    <s v="5-Jun-1975"/>
    <d v="1928-06-28T02:09:36"/>
    <x v="2"/>
    <s v="tier - 1"/>
    <x v="5"/>
    <d v="1900-02-16T00:00:00"/>
  </r>
  <r>
    <s v="Id1084"/>
    <s v="  Paul A"/>
    <n v="31.66"/>
    <n v="4.1100000000000003"/>
    <s v="No"/>
    <s v="No"/>
    <x v="0"/>
    <n v="0"/>
    <x v="1"/>
    <x v="0"/>
    <x v="2"/>
    <s v="7-Jul-1969"/>
    <d v="1928-06-24T06:28:48"/>
    <x v="2"/>
    <s v="tier - 2"/>
    <x v="15"/>
    <d v="1900-02-21T00:00:00"/>
  </r>
  <r>
    <s v="Id1085"/>
    <s v="  Bryan"/>
    <n v="28.215"/>
    <n v="7.56"/>
    <s v="Yes"/>
    <s v="No"/>
    <x v="0"/>
    <n v="1"/>
    <x v="1"/>
    <x v="1"/>
    <x v="0"/>
    <s v="19-Sep-1973"/>
    <d v="1928-06-02T11:31:12"/>
    <x v="2"/>
    <s v="tier - 3"/>
    <x v="1"/>
    <d v="1900-02-17T00:00:00"/>
  </r>
  <r>
    <s v="Id1086"/>
    <s v="  Chris"/>
    <n v="26.12"/>
    <n v="4.17"/>
    <s v="Yes"/>
    <s v="No"/>
    <x v="1"/>
    <n v="1"/>
    <x v="1"/>
    <x v="1"/>
    <x v="2"/>
    <s v="29-Sep-1973"/>
    <d v="1928-05-22T21:50:24"/>
    <x v="2"/>
    <s v="tier - 3"/>
    <x v="3"/>
    <d v="1900-02-17T00:00:00"/>
  </r>
  <r>
    <s v="Id1087"/>
    <s v="  Milah B"/>
    <n v="36.630000000000003"/>
    <n v="11.42"/>
    <s v="No"/>
    <s v="No"/>
    <x v="0"/>
    <n v="2"/>
    <x v="1"/>
    <x v="0"/>
    <x v="0"/>
    <s v="6-Sep-1971"/>
    <d v="1928-05-08T16:04:48"/>
    <x v="2"/>
    <s v="tier - 1"/>
    <x v="14"/>
    <d v="1900-02-19T00:00:00"/>
  </r>
  <r>
    <s v="Id1088"/>
    <s v="  Annette M"/>
    <n v="33.344999999999999"/>
    <n v="7.33"/>
    <s v="No"/>
    <s v="No"/>
    <x v="0"/>
    <n v="2"/>
    <x v="1"/>
    <x v="0"/>
    <x v="0"/>
    <s v="17-Jun-1969"/>
    <d v="1928-05-07T15:21:36"/>
    <x v="2"/>
    <s v="tier - 1"/>
    <x v="4"/>
    <d v="1900-02-21T00:00:00"/>
  </r>
  <r>
    <s v="Id1089"/>
    <s v="  Yoko"/>
    <n v="27.11"/>
    <n v="6.7"/>
    <s v="No"/>
    <s v="No"/>
    <x v="0"/>
    <n v="0"/>
    <x v="1"/>
    <x v="1"/>
    <x v="0"/>
    <s v="29-Sep-1974"/>
    <d v="1928-05-04T11:31:12"/>
    <x v="2"/>
    <s v="tier - 1"/>
    <x v="4"/>
    <d v="1900-02-16T00:00:00"/>
  </r>
  <r>
    <s v="Id1090"/>
    <s v="  Laura"/>
    <n v="26.6"/>
    <n v="5.27"/>
    <s v="Yes"/>
    <s v="No"/>
    <x v="1"/>
    <n v="1"/>
    <x v="1"/>
    <x v="1"/>
    <x v="2"/>
    <s v="8-Aug-1973"/>
    <d v="1928-04-27T22:19:12"/>
    <x v="2"/>
    <s v="tier - 2"/>
    <x v="13"/>
    <d v="1900-02-17T00:00:00"/>
  </r>
  <r>
    <s v="Id1091"/>
    <s v="  Tess A"/>
    <n v="30.41"/>
    <n v="7.72"/>
    <s v="No"/>
    <s v="No"/>
    <x v="0"/>
    <n v="0"/>
    <x v="1"/>
    <x v="0"/>
    <x v="0"/>
    <s v="19-Jul-1968"/>
    <d v="1928-04-20T22:19:12"/>
    <x v="2"/>
    <s v="tier - 1"/>
    <x v="1"/>
    <d v="1900-02-22T00:00:00"/>
  </r>
  <r>
    <s v="Id1092"/>
    <s v="  William G"/>
    <n v="28.98"/>
    <n v="8.68"/>
    <s v="No"/>
    <s v="No"/>
    <x v="0"/>
    <n v="2"/>
    <x v="1"/>
    <x v="1"/>
    <x v="0"/>
    <s v="21-Jul-1982"/>
    <d v="1928-04-11T01:26:24"/>
    <x v="2"/>
    <s v="tier - 1"/>
    <x v="13"/>
    <d v="1900-02-08T00:00:00"/>
  </r>
  <r>
    <s v="Id1093"/>
    <s v="  Paige"/>
    <n v="31.24"/>
    <n v="9.8000000000000007"/>
    <s v="No"/>
    <s v="No"/>
    <x v="0"/>
    <n v="0"/>
    <x v="1"/>
    <x v="0"/>
    <x v="0"/>
    <s v="1-Dec-1970"/>
    <d v="1928-04-07T05:02:24"/>
    <x v="2"/>
    <s v="tier - 3"/>
    <x v="0"/>
    <d v="1900-02-20T00:00:00"/>
  </r>
  <r>
    <s v="Id1094"/>
    <s v="  Matthew J"/>
    <n v="31.54"/>
    <n v="4.4400000000000004"/>
    <s v="No"/>
    <s v="No"/>
    <x v="0"/>
    <n v="0"/>
    <x v="1"/>
    <x v="0"/>
    <x v="2"/>
    <s v="21-Aug-1991"/>
    <d v="1928-04-04T21:36:00"/>
    <x v="2"/>
    <s v="tier - 1"/>
    <x v="11"/>
    <d v="1900-01-30T00:00:00"/>
  </r>
  <r>
    <s v="Id1095"/>
    <s v="  Matthew"/>
    <n v="38.6"/>
    <n v="7.19"/>
    <s v="Yes"/>
    <s v="No"/>
    <x v="0"/>
    <n v="2"/>
    <x v="1"/>
    <x v="0"/>
    <x v="0"/>
    <s v="17-Nov-1991"/>
    <d v="1928-03-28T21:50:24"/>
    <x v="2"/>
    <s v="tier - 2"/>
    <x v="4"/>
    <d v="1900-01-30T00:00:00"/>
  </r>
  <r>
    <s v="Id1096"/>
    <s v="  Maria"/>
    <n v="37.950000000000003"/>
    <n v="6.06"/>
    <s v="No"/>
    <s v="No"/>
    <x v="0"/>
    <n v="0"/>
    <x v="1"/>
    <x v="0"/>
    <x v="1"/>
    <s v="12-Jul-1962"/>
    <d v="1928-03-23T18:43:12"/>
    <x v="2"/>
    <s v="tier - 3"/>
    <x v="4"/>
    <d v="1900-02-28T00:00:00"/>
  </r>
  <r>
    <s v="Id1097"/>
    <s v="  Stephanie D"/>
    <n v="38.97"/>
    <n v="5.12"/>
    <s v="No"/>
    <s v="No"/>
    <x v="0"/>
    <n v="0"/>
    <x v="1"/>
    <x v="0"/>
    <x v="2"/>
    <s v="24-Sep-1963"/>
    <d v="1928-03-21T00:57:36"/>
    <x v="2"/>
    <s v="tier - 1"/>
    <x v="1"/>
    <d v="1900-02-27T00:00:00"/>
  </r>
  <r>
    <s v="Id1098"/>
    <s v="  Tiffany"/>
    <n v="21.2"/>
    <n v="10.72"/>
    <s v="No"/>
    <s v="No"/>
    <x v="0"/>
    <n v="0"/>
    <x v="1"/>
    <x v="2"/>
    <x v="0"/>
    <s v="14-Sep-1988"/>
    <d v="1928-02-18T23:45:36"/>
    <x v="2"/>
    <s v="tier - 1"/>
    <x v="13"/>
    <d v="1900-02-02T00:00:00"/>
  </r>
  <r>
    <s v="Id1099"/>
    <s v="  Sara M"/>
    <n v="23.96"/>
    <n v="9.58"/>
    <s v="Yes"/>
    <s v="No"/>
    <x v="1"/>
    <n v="1"/>
    <x v="1"/>
    <x v="2"/>
    <x v="0"/>
    <s v="21-Jun-1970"/>
    <d v="1928-02-16T07:55:12"/>
    <x v="2"/>
    <s v="tier - 1"/>
    <x v="3"/>
    <d v="1900-02-20T00:00:00"/>
  </r>
  <r>
    <s v="Id1100"/>
    <s v="  Scott A"/>
    <n v="35.93"/>
    <n v="6.4"/>
    <s v="Yes"/>
    <s v="No"/>
    <x v="0"/>
    <n v="1"/>
    <x v="1"/>
    <x v="0"/>
    <x v="0"/>
    <s v="27-Nov-1973"/>
    <d v="1928-02-11T11:02:24"/>
    <x v="2"/>
    <s v="tier - 3"/>
    <x v="4"/>
    <d v="1900-02-17T00:00:00"/>
  </r>
  <r>
    <s v="Id1101"/>
    <s v="  Lauren"/>
    <n v="26.11"/>
    <n v="6.8"/>
    <s v="Yes"/>
    <s v="No"/>
    <x v="0"/>
    <n v="2"/>
    <x v="1"/>
    <x v="1"/>
    <x v="0"/>
    <s v="5-Sep-1973"/>
    <d v="1928-02-06T10:33:36"/>
    <x v="2"/>
    <s v="tier - 2"/>
    <x v="4"/>
    <d v="1900-02-17T00:00:00"/>
  </r>
  <r>
    <s v="Id1102"/>
    <s v="  Scott"/>
    <n v="32.299999999999997"/>
    <n v="9.48"/>
    <s v="No"/>
    <s v="No"/>
    <x v="0"/>
    <n v="2"/>
    <x v="1"/>
    <x v="0"/>
    <x v="0"/>
    <s v="15-Aug-1975"/>
    <d v="1928-02-01T03:07:12"/>
    <x v="2"/>
    <s v="tier - 2"/>
    <x v="0"/>
    <d v="1900-02-15T00:00:00"/>
  </r>
  <r>
    <s v="Id1103"/>
    <s v="  Brian A"/>
    <n v="28.69"/>
    <n v="7.45"/>
    <s v="No"/>
    <s v="No"/>
    <x v="0"/>
    <n v="2"/>
    <x v="1"/>
    <x v="1"/>
    <x v="0"/>
    <s v="23-Sep-1968"/>
    <d v="1928-01-04T12:00:00"/>
    <x v="2"/>
    <s v="tier - 1"/>
    <x v="4"/>
    <d v="1900-02-22T00:00:00"/>
  </r>
  <r>
    <s v="Id1104"/>
    <s v="  Kaitlin R"/>
    <n v="31.28"/>
    <n v="6.94"/>
    <s v="Yes"/>
    <s v="No"/>
    <x v="0"/>
    <n v="1"/>
    <x v="1"/>
    <x v="0"/>
    <x v="0"/>
    <s v="28-Jun-1967"/>
    <d v="1927-12-30T06:43:12"/>
    <x v="2"/>
    <s v="tier - 3"/>
    <x v="1"/>
    <d v="1900-02-23T00:00:00"/>
  </r>
  <r>
    <s v="Id1105"/>
    <s v="  Mohammad"/>
    <n v="30.21"/>
    <n v="7.83"/>
    <s v="No"/>
    <s v="No"/>
    <x v="0"/>
    <n v="0"/>
    <x v="1"/>
    <x v="0"/>
    <x v="0"/>
    <s v="26-Sep-1967"/>
    <d v="1927-12-18T15:21:36"/>
    <x v="2"/>
    <s v="tier - 2"/>
    <x v="0"/>
    <d v="1900-02-23T00:00:00"/>
  </r>
  <r>
    <s v="Id1106"/>
    <s v="  Charlie"/>
    <n v="38.28"/>
    <n v="10.17"/>
    <s v="Yes"/>
    <s v="No"/>
    <x v="0"/>
    <n v="0"/>
    <x v="1"/>
    <x v="0"/>
    <x v="0"/>
    <s v="24-Dec-1970"/>
    <d v="1927-12-01T18:28:48"/>
    <x v="2"/>
    <s v="tier - 1"/>
    <x v="3"/>
    <d v="1900-02-20T00:00:00"/>
  </r>
  <r>
    <s v="Id1107"/>
    <s v="  Brent"/>
    <n v="29.9"/>
    <n v="8.9600000000000009"/>
    <s v="Yes"/>
    <s v="No"/>
    <x v="0"/>
    <n v="0"/>
    <x v="1"/>
    <x v="0"/>
    <x v="0"/>
    <s v="16-Oct-1985"/>
    <d v="1927-11-25T19:40:48"/>
    <x v="2"/>
    <s v="tier - 2"/>
    <x v="11"/>
    <d v="1900-02-05T00:00:00"/>
  </r>
  <r>
    <s v="Id1108"/>
    <s v="  Kelli M"/>
    <n v="23.18"/>
    <n v="6.96"/>
    <s v="Yes"/>
    <s v="No"/>
    <x v="0"/>
    <n v="2"/>
    <x v="1"/>
    <x v="2"/>
    <x v="0"/>
    <s v="10-Jul-1972"/>
    <d v="1927-10-25T20:52:48"/>
    <x v="2"/>
    <s v="tier - 3"/>
    <x v="14"/>
    <d v="1900-02-18T00:00:00"/>
  </r>
  <r>
    <s v="Id1109"/>
    <s v="  Sheridan H"/>
    <n v="33.020000000000003"/>
    <n v="5.07"/>
    <s v="Yes"/>
    <s v="No"/>
    <x v="0"/>
    <n v="0"/>
    <x v="1"/>
    <x v="0"/>
    <x v="2"/>
    <s v="13-Oct-1973"/>
    <d v="1927-10-21T18:43:12"/>
    <x v="2"/>
    <s v="tier - 2"/>
    <x v="4"/>
    <d v="1900-02-17T00:00:00"/>
  </r>
  <r>
    <s v="Id1110"/>
    <s v="  Sarah M"/>
    <n v="27.29"/>
    <n v="5.85"/>
    <s v="No"/>
    <s v="No"/>
    <x v="0"/>
    <n v="2"/>
    <x v="1"/>
    <x v="1"/>
    <x v="1"/>
    <s v="12-Jun-1981"/>
    <d v="1927-10-11T03:07:12"/>
    <x v="2"/>
    <s v="tier - 1"/>
    <x v="14"/>
    <d v="1900-02-09T00:00:00"/>
  </r>
  <r>
    <s v="Id1111"/>
    <s v="  Jennifer"/>
    <n v="23.18"/>
    <n v="10.56"/>
    <s v="No"/>
    <s v="No"/>
    <x v="0"/>
    <n v="2"/>
    <x v="1"/>
    <x v="2"/>
    <x v="0"/>
    <s v="30-Dec-1974"/>
    <d v="1927-10-06T03:21:36"/>
    <x v="2"/>
    <s v="tier - 1"/>
    <x v="2"/>
    <d v="1900-02-16T00:00:00"/>
  </r>
  <r>
    <s v="Id1112"/>
    <s v="  Laura J"/>
    <n v="32.659999999999997"/>
    <n v="8.92"/>
    <s v="Yes"/>
    <s v="No"/>
    <x v="0"/>
    <n v="0"/>
    <x v="1"/>
    <x v="0"/>
    <x v="0"/>
    <s v="5-Sep-1997"/>
    <d v="1927-10-04T20:09:36"/>
    <x v="2"/>
    <s v="tier - 2"/>
    <x v="4"/>
    <d v="1900-01-24T00:00:00"/>
  </r>
  <r>
    <s v="Id1113"/>
    <s v="  Thomas"/>
    <n v="30.78"/>
    <n v="8.6300000000000008"/>
    <s v="No"/>
    <s v="No"/>
    <x v="0"/>
    <n v="0"/>
    <x v="1"/>
    <x v="0"/>
    <x v="0"/>
    <s v="16-Nov-1972"/>
    <d v="1927-09-13T10:04:48"/>
    <x v="2"/>
    <s v="tier - 3"/>
    <x v="0"/>
    <d v="1900-02-18T00:00:00"/>
  </r>
  <r>
    <s v="Id1114"/>
    <s v="  Gisele"/>
    <n v="47.2"/>
    <n v="6.29"/>
    <s v="Yes"/>
    <s v="No"/>
    <x v="1"/>
    <n v="1"/>
    <x v="1"/>
    <x v="0"/>
    <x v="1"/>
    <s v="2-Jul-1975"/>
    <d v="1927-09-10T00:14:24"/>
    <x v="2"/>
    <s v="tier - 3"/>
    <x v="4"/>
    <d v="1900-02-15T00:00:00"/>
  </r>
  <r>
    <s v="Id1115"/>
    <s v="  Myra L"/>
    <n v="31.6"/>
    <n v="5.75"/>
    <s v="No"/>
    <s v="No"/>
    <x v="0"/>
    <n v="2"/>
    <x v="1"/>
    <x v="0"/>
    <x v="1"/>
    <s v="8-Aug-1972"/>
    <d v="1927-09-02T05:16:48"/>
    <x v="2"/>
    <s v="tier - 1"/>
    <x v="1"/>
    <d v="1900-02-18T00:00:00"/>
  </r>
  <r>
    <s v="Id1116"/>
    <s v="  Melissa M"/>
    <n v="33.914999999999999"/>
    <n v="6.66"/>
    <s v="Yes"/>
    <s v="No"/>
    <x v="0"/>
    <n v="1"/>
    <x v="1"/>
    <x v="0"/>
    <x v="0"/>
    <s v="19-Oct-1972"/>
    <d v="1927-09-01T03:07:12"/>
    <x v="2"/>
    <s v="tier - 1"/>
    <x v="3"/>
    <d v="1900-02-18T00:00:00"/>
  </r>
  <r>
    <s v="Id1117"/>
    <s v="  Eleanor F"/>
    <n v="23.54"/>
    <n v="5.0999999999999996"/>
    <s v="No"/>
    <s v="No"/>
    <x v="0"/>
    <n v="2"/>
    <x v="1"/>
    <x v="2"/>
    <x v="2"/>
    <s v="19-Dec-1976"/>
    <d v="1927-08-22T23:16:48"/>
    <x v="2"/>
    <s v="tier - 2"/>
    <x v="0"/>
    <d v="1900-02-14T00:00:00"/>
  </r>
  <r>
    <s v="Id1118"/>
    <s v="  Elizabeth"/>
    <n v="27.074999999999999"/>
    <n v="4.41"/>
    <s v="No"/>
    <s v="No"/>
    <x v="0"/>
    <n v="2"/>
    <x v="1"/>
    <x v="1"/>
    <x v="2"/>
    <s v="3-Jul-1969"/>
    <d v="1927-08-11T20:24:00"/>
    <x v="2"/>
    <s v="tier - 3"/>
    <x v="0"/>
    <d v="1900-02-21T00:00:00"/>
  </r>
  <r>
    <s v="Id1119"/>
    <s v="  Kenneth"/>
    <n v="25.8"/>
    <n v="5.52"/>
    <s v="Yes"/>
    <s v="No"/>
    <x v="0"/>
    <n v="0"/>
    <x v="1"/>
    <x v="1"/>
    <x v="2"/>
    <s v="27-Oct-1969"/>
    <d v="1927-07-29T01:26:24"/>
    <x v="2"/>
    <s v="tier - 1"/>
    <x v="6"/>
    <d v="1900-02-21T00:00:00"/>
  </r>
  <r>
    <s v="Id1120"/>
    <s v="  Robert G"/>
    <n v="36.1"/>
    <n v="4.62"/>
    <s v="Yes"/>
    <s v="No"/>
    <x v="1"/>
    <n v="1"/>
    <x v="1"/>
    <x v="0"/>
    <x v="2"/>
    <s v="22-Aug-1969"/>
    <d v="1927-07-22T09:50:24"/>
    <x v="2"/>
    <s v="tier - 2"/>
    <x v="0"/>
    <d v="1900-02-21T00:00:00"/>
  </r>
  <r>
    <s v="Id1121"/>
    <s v="  Thomas C"/>
    <n v="30.495000000000001"/>
    <n v="5.74"/>
    <s v="Yes"/>
    <s v="No"/>
    <x v="1"/>
    <n v="1"/>
    <x v="1"/>
    <x v="0"/>
    <x v="1"/>
    <s v="30-Aug-1974"/>
    <d v="1927-06-30T06:00:00"/>
    <x v="2"/>
    <s v="tier - 2"/>
    <x v="3"/>
    <d v="1900-02-16T00:00:00"/>
  </r>
  <r>
    <s v="Id1122"/>
    <s v="  Matthew J"/>
    <n v="21.4"/>
    <n v="6.3"/>
    <s v="Yes"/>
    <s v="No"/>
    <x v="1"/>
    <n v="1"/>
    <x v="1"/>
    <x v="2"/>
    <x v="1"/>
    <s v="28-Dec-1979"/>
    <d v="1927-06-14T03:36:00"/>
    <x v="2"/>
    <s v="tier - 1"/>
    <x v="13"/>
    <d v="1900-02-11T00:00:00"/>
  </r>
  <r>
    <s v="Id1123"/>
    <s v="  Mallory D"/>
    <n v="32.299999999999997"/>
    <n v="10.27"/>
    <s v="No"/>
    <s v="No"/>
    <x v="0"/>
    <n v="0"/>
    <x v="1"/>
    <x v="0"/>
    <x v="0"/>
    <s v="3-Jul-1988"/>
    <d v="1927-05-29T10:33:36"/>
    <x v="2"/>
    <s v="tier - 3"/>
    <x v="11"/>
    <d v="1900-02-02T00:00:00"/>
  </r>
  <r>
    <s v="Id1124"/>
    <s v="  Christopher D"/>
    <n v="29.78"/>
    <n v="5.85"/>
    <s v="No"/>
    <s v="No"/>
    <x v="1"/>
    <n v="1"/>
    <x v="1"/>
    <x v="1"/>
    <x v="1"/>
    <s v="11-Aug-1970"/>
    <d v="1927-05-09T00:57:36"/>
    <x v="1"/>
    <s v="tier - 3"/>
    <x v="4"/>
    <d v="1900-02-20T00:00:00"/>
  </r>
  <r>
    <s v="Id1125"/>
    <s v="  Jamie"/>
    <n v="34.76"/>
    <n v="5.92"/>
    <s v="Yes"/>
    <s v="No"/>
    <x v="0"/>
    <n v="1"/>
    <x v="1"/>
    <x v="0"/>
    <x v="1"/>
    <s v="6-Oct-1971"/>
    <d v="1927-04-12T01:26:24"/>
    <x v="1"/>
    <s v="tier - 2"/>
    <x v="9"/>
    <d v="1900-02-19T00:00:00"/>
  </r>
  <r>
    <s v="Id1126"/>
    <s v="  Ariell"/>
    <n v="18.335000000000001"/>
    <n v="10.01"/>
    <s v="Yes"/>
    <s v="No"/>
    <x v="0"/>
    <n v="2"/>
    <x v="1"/>
    <x v="3"/>
    <x v="0"/>
    <s v="26-Dec-1971"/>
    <d v="1927-04-05T17:16:48"/>
    <x v="1"/>
    <s v="tier - 3"/>
    <x v="10"/>
    <d v="1900-02-19T00:00:00"/>
  </r>
  <r>
    <s v="Id1127"/>
    <s v="  Christopher"/>
    <n v="32.299999999999997"/>
    <n v="9.59"/>
    <s v="No"/>
    <s v="No"/>
    <x v="0"/>
    <n v="0"/>
    <x v="1"/>
    <x v="0"/>
    <x v="0"/>
    <s v="11-Sep-1964"/>
    <d v="1927-03-12T10:33:36"/>
    <x v="2"/>
    <s v="tier - 3"/>
    <x v="1"/>
    <d v="1900-02-26T00:00:00"/>
  </r>
  <r>
    <s v="Id1128"/>
    <s v="  Ryan"/>
    <n v="27.74"/>
    <n v="10.37"/>
    <s v="No"/>
    <s v="No"/>
    <x v="0"/>
    <n v="0"/>
    <x v="1"/>
    <x v="1"/>
    <x v="0"/>
    <s v="3-Dec-1983"/>
    <d v="1927-03-10T23:02:24"/>
    <x v="1"/>
    <s v="tier - 2"/>
    <x v="4"/>
    <d v="1900-02-07T00:00:00"/>
  </r>
  <r>
    <s v="Id1129"/>
    <s v="  Thomas B"/>
    <n v="24"/>
    <n v="4.01"/>
    <s v="Yes"/>
    <s v="No"/>
    <x v="0"/>
    <n v="1"/>
    <x v="1"/>
    <x v="2"/>
    <x v="2"/>
    <s v="19-Aug-1985"/>
    <d v="1927-03-09T15:21:36"/>
    <x v="1"/>
    <s v="tier - 3"/>
    <x v="14"/>
    <d v="1900-02-05T00:00:00"/>
  </r>
  <r>
    <s v="Id1130"/>
    <s v="  Katie"/>
    <n v="31.78"/>
    <n v="4.24"/>
    <s v="Yes"/>
    <s v="No"/>
    <x v="1"/>
    <n v="1"/>
    <x v="1"/>
    <x v="0"/>
    <x v="2"/>
    <s v="14-Sep-1972"/>
    <d v="1927-02-17T08:38:24"/>
    <x v="1"/>
    <s v="tier - 3"/>
    <x v="4"/>
    <d v="1900-02-18T00:00:00"/>
  </r>
  <r>
    <s v="Id1131"/>
    <s v="  Rachelle L"/>
    <n v="32.25"/>
    <n v="5.36"/>
    <s v="Yes"/>
    <s v="No"/>
    <x v="0"/>
    <n v="0"/>
    <x v="1"/>
    <x v="0"/>
    <x v="2"/>
    <s v="17-Aug-1962"/>
    <d v="1927-02-14T19:55:12"/>
    <x v="2"/>
    <s v="tier - 2"/>
    <x v="1"/>
    <d v="1900-02-28T00:00:00"/>
  </r>
  <r>
    <s v="Id1132"/>
    <s v="  Colleen"/>
    <n v="30.114999999999998"/>
    <n v="4.99"/>
    <s v="No"/>
    <s v="No"/>
    <x v="0"/>
    <n v="2"/>
    <x v="1"/>
    <x v="0"/>
    <x v="2"/>
    <s v="8-Jul-1996"/>
    <d v="1927-02-01T16:33:36"/>
    <x v="1"/>
    <s v="tier - 3"/>
    <x v="4"/>
    <d v="1900-01-25T00:00:00"/>
  </r>
  <r>
    <s v="Id1133"/>
    <s v="  Gregory A"/>
    <n v="22.41"/>
    <n v="8.68"/>
    <s v="No"/>
    <s v="No"/>
    <x v="0"/>
    <n v="0"/>
    <x v="1"/>
    <x v="2"/>
    <x v="0"/>
    <s v="5-Nov-1966"/>
    <d v="1927-01-28T05:31:12"/>
    <x v="2"/>
    <s v="tier - 3"/>
    <x v="1"/>
    <d v="1900-02-24T00:00:00"/>
  </r>
  <r>
    <s v="Id1134"/>
    <s v="  Lara"/>
    <n v="45.72"/>
    <n v="4.2300000000000004"/>
    <s v="Yes"/>
    <s v="No"/>
    <x v="0"/>
    <n v="0"/>
    <x v="1"/>
    <x v="0"/>
    <x v="2"/>
    <s v="8-Nov-1971"/>
    <d v="1927-01-18T01:40:48"/>
    <x v="1"/>
    <s v="tier - 3"/>
    <x v="0"/>
    <d v="1900-02-19T00:00:00"/>
  </r>
  <r>
    <s v="Id1135"/>
    <s v="  Megan"/>
    <n v="25"/>
    <n v="5.32"/>
    <s v="Yes"/>
    <s v="No"/>
    <x v="0"/>
    <n v="2"/>
    <x v="1"/>
    <x v="1"/>
    <x v="2"/>
    <s v="3-Oct-1971"/>
    <d v="1927-01-15T14:38:24"/>
    <x v="1"/>
    <s v="tier - 1"/>
    <x v="1"/>
    <d v="1900-02-19T00:00:00"/>
  </r>
  <r>
    <s v="Id1136"/>
    <s v="  Sara"/>
    <n v="39.5"/>
    <n v="6.66"/>
    <s v="No"/>
    <s v="No"/>
    <x v="0"/>
    <n v="0"/>
    <x v="1"/>
    <x v="0"/>
    <x v="0"/>
    <s v="3-Jul-1971"/>
    <d v="1927-01-13T16:19:12"/>
    <x v="1"/>
    <s v="tier - 3"/>
    <x v="3"/>
    <d v="1900-02-19T00:00:00"/>
  </r>
  <r>
    <s v="Id1137"/>
    <s v="  Lucie J"/>
    <n v="37.729999999999997"/>
    <n v="7.4"/>
    <s v="No"/>
    <s v="No"/>
    <x v="0"/>
    <n v="0"/>
    <x v="1"/>
    <x v="0"/>
    <x v="0"/>
    <s v="22-Dec-1971"/>
    <d v="1927-01-10T16:48:00"/>
    <x v="1"/>
    <s v="tier - 2"/>
    <x v="0"/>
    <d v="1900-02-19T00:00:00"/>
  </r>
  <r>
    <s v="Id1138"/>
    <s v="  Elizabeth S"/>
    <n v="40.659999999999997"/>
    <n v="10.08"/>
    <s v="No"/>
    <s v="No"/>
    <x v="0"/>
    <n v="0"/>
    <x v="1"/>
    <x v="0"/>
    <x v="0"/>
    <s v="6-Jul-1998"/>
    <d v="1927-01-08T14:09:36"/>
    <x v="1"/>
    <s v="tier - 2"/>
    <x v="8"/>
    <d v="1900-01-23T00:00:00"/>
  </r>
  <r>
    <s v="Id1139"/>
    <s v="  Carma S"/>
    <n v="34.200000000000003"/>
    <n v="8.58"/>
    <s v="No"/>
    <s v="No"/>
    <x v="0"/>
    <n v="0"/>
    <x v="1"/>
    <x v="0"/>
    <x v="0"/>
    <s v="13-Aug-1969"/>
    <d v="1927-01-07T19:26:24"/>
    <x v="2"/>
    <s v="tier - 3"/>
    <x v="4"/>
    <d v="1900-02-21T00:00:00"/>
  </r>
  <r>
    <s v="Id1140"/>
    <s v="  Ryan"/>
    <n v="46.51"/>
    <n v="5.84"/>
    <s v="No"/>
    <s v="No"/>
    <x v="0"/>
    <n v="1"/>
    <x v="1"/>
    <x v="0"/>
    <x v="1"/>
    <s v="9-Nov-1971"/>
    <d v="1927-01-04T07:12:00"/>
    <x v="1"/>
    <s v="tier - 3"/>
    <x v="3"/>
    <d v="1900-02-19T00:00:00"/>
  </r>
  <r>
    <s v="Id1141"/>
    <s v="  Daniel"/>
    <n v="28.88"/>
    <n v="4.8600000000000003"/>
    <s v="Yes"/>
    <s v="No"/>
    <x v="1"/>
    <n v="1"/>
    <x v="1"/>
    <x v="1"/>
    <x v="2"/>
    <s v="20-Oct-1969"/>
    <d v="1927-01-01T11:16:48"/>
    <x v="2"/>
    <s v="tier - 3"/>
    <x v="4"/>
    <d v="1900-02-21T00:00:00"/>
  </r>
  <r>
    <s v="Id1142"/>
    <s v="  Sarah"/>
    <n v="33.914999999999999"/>
    <n v="11.52"/>
    <s v="No"/>
    <s v="No"/>
    <x v="0"/>
    <n v="0"/>
    <x v="1"/>
    <x v="0"/>
    <x v="0"/>
    <s v="17-Jul-1971"/>
    <d v="1926-12-30T00:43:12"/>
    <x v="1"/>
    <s v="tier - 2"/>
    <x v="0"/>
    <d v="1900-02-19T00:00:00"/>
  </r>
  <r>
    <s v="Id1143"/>
    <s v="  Matthew J"/>
    <n v="24.32"/>
    <n v="6.15"/>
    <s v="Yes"/>
    <s v="No"/>
    <x v="1"/>
    <n v="1"/>
    <x v="1"/>
    <x v="2"/>
    <x v="1"/>
    <s v="23-Oct-1971"/>
    <d v="1926-12-24T03:07:12"/>
    <x v="1"/>
    <s v="tier - 3"/>
    <x v="1"/>
    <d v="1900-02-19T00:00:00"/>
  </r>
  <r>
    <s v="Id1144"/>
    <s v="  Francesca"/>
    <n v="25.8"/>
    <n v="9.94"/>
    <s v="No"/>
    <s v="No"/>
    <x v="0"/>
    <n v="0"/>
    <x v="1"/>
    <x v="1"/>
    <x v="0"/>
    <s v="4-Nov-1968"/>
    <d v="1926-12-19T10:19:12"/>
    <x v="2"/>
    <s v="tier - 3"/>
    <x v="0"/>
    <d v="1900-02-22T00:00:00"/>
  </r>
  <r>
    <s v="Id1145"/>
    <s v="  Nicole"/>
    <n v="21.56"/>
    <n v="10.56"/>
    <s v="No"/>
    <s v="No"/>
    <x v="0"/>
    <n v="0"/>
    <x v="1"/>
    <x v="2"/>
    <x v="0"/>
    <s v="13-Aug-1992"/>
    <d v="1926-12-13T10:48:00"/>
    <x v="1"/>
    <s v="tier - 1"/>
    <x v="4"/>
    <d v="1900-01-29T00:00:00"/>
  </r>
  <r>
    <s v="Id1146"/>
    <s v="  Toshiyuki"/>
    <n v="31.6"/>
    <n v="6.79"/>
    <s v="No"/>
    <s v="No"/>
    <x v="0"/>
    <n v="0"/>
    <x v="1"/>
    <x v="0"/>
    <x v="0"/>
    <s v="26-Sep-1972"/>
    <d v="1926-12-05T05:02:24"/>
    <x v="1"/>
    <s v="tier - 3"/>
    <x v="13"/>
    <d v="1900-02-18T00:00:00"/>
  </r>
  <r>
    <s v="Id1147"/>
    <s v="  Tom L"/>
    <n v="42.93"/>
    <n v="4.8"/>
    <s v="No"/>
    <s v="No"/>
    <x v="0"/>
    <n v="1"/>
    <x v="1"/>
    <x v="0"/>
    <x v="2"/>
    <s v="28-Jun-1972"/>
    <d v="1926-11-18T06:00:00"/>
    <x v="1"/>
    <s v="tier - 2"/>
    <x v="13"/>
    <d v="1900-02-18T00:00:00"/>
  </r>
  <r>
    <s v="Id1148"/>
    <s v="  Brian"/>
    <n v="26.72"/>
    <n v="5.75"/>
    <s v="No"/>
    <s v="No"/>
    <x v="0"/>
    <n v="2"/>
    <x v="1"/>
    <x v="1"/>
    <x v="1"/>
    <s v="17-Sep-1973"/>
    <d v="1926-10-30T21:21:36"/>
    <x v="1"/>
    <s v="tier - 1"/>
    <x v="1"/>
    <d v="1900-02-17T00:00:00"/>
  </r>
  <r>
    <s v="Id1149"/>
    <s v="  Matthew"/>
    <n v="26.67"/>
    <n v="5.81"/>
    <s v="No"/>
    <s v="No"/>
    <x v="0"/>
    <n v="2"/>
    <x v="1"/>
    <x v="1"/>
    <x v="1"/>
    <s v="7-Jun-1977"/>
    <d v="1926-10-18T20:52:48"/>
    <x v="2"/>
    <s v="tier - 2"/>
    <x v="1"/>
    <d v="1900-02-14T00:00:00"/>
  </r>
  <r>
    <s v="Id1150"/>
    <s v="  Julee"/>
    <n v="42.68"/>
    <n v="9.2799999999999994"/>
    <s v="No"/>
    <s v="No"/>
    <x v="0"/>
    <n v="2"/>
    <x v="1"/>
    <x v="0"/>
    <x v="0"/>
    <s v="8-Aug-1996"/>
    <d v="1926-10-17T07:40:48"/>
    <x v="1"/>
    <s v="tier - 3"/>
    <x v="8"/>
    <d v="1900-01-25T00:00:00"/>
  </r>
  <r>
    <s v="Id1151"/>
    <s v="  Christopher M"/>
    <n v="24.31"/>
    <n v="6.37"/>
    <s v="No"/>
    <s v="No"/>
    <x v="0"/>
    <n v="0"/>
    <x v="1"/>
    <x v="2"/>
    <x v="1"/>
    <s v="7-Jul-1973"/>
    <d v="1926-10-08T08:24:00"/>
    <x v="1"/>
    <s v="tier - 2"/>
    <x v="3"/>
    <d v="1900-02-17T00:00:00"/>
  </r>
  <r>
    <s v="Id1152"/>
    <s v="  Ciaran"/>
    <n v="44.75"/>
    <n v="5.09"/>
    <s v="Yes"/>
    <s v="No"/>
    <x v="0"/>
    <n v="0"/>
    <x v="1"/>
    <x v="0"/>
    <x v="2"/>
    <s v="5-Sep-1965"/>
    <d v="1926-09-24T01:55:12"/>
    <x v="2"/>
    <s v="tier - 1"/>
    <x v="4"/>
    <d v="1900-02-25T00:00:00"/>
  </r>
  <r>
    <s v="Id1153"/>
    <s v="  Kara"/>
    <n v="30.78"/>
    <n v="7.94"/>
    <s v="No"/>
    <s v="No"/>
    <x v="0"/>
    <n v="2"/>
    <x v="1"/>
    <x v="0"/>
    <x v="0"/>
    <s v="14-Jul-2001"/>
    <d v="1926-09-13T11:45:36"/>
    <x v="1"/>
    <s v="tier - 2"/>
    <x v="4"/>
    <d v="1900-01-20T00:00:00"/>
  </r>
  <r>
    <s v="Id1154"/>
    <s v="  Makie"/>
    <n v="21.86"/>
    <n v="10.95"/>
    <s v="No"/>
    <s v="No"/>
    <x v="0"/>
    <n v="0"/>
    <x v="1"/>
    <x v="2"/>
    <x v="0"/>
    <s v="4-Jul-1970"/>
    <d v="1926-09-08T21:50:24"/>
    <x v="1"/>
    <s v="tier - 1"/>
    <x v="1"/>
    <d v="1900-02-20T00:00:00"/>
  </r>
  <r>
    <s v="Id1155"/>
    <s v="  Emily E"/>
    <n v="49.09"/>
    <n v="6.3"/>
    <s v="Yes"/>
    <s v="No"/>
    <x v="0"/>
    <n v="0"/>
    <x v="1"/>
    <x v="0"/>
    <x v="1"/>
    <s v="18-Aug-1970"/>
    <d v="1926-08-15T12:43:12"/>
    <x v="2"/>
    <s v="tier - 1"/>
    <x v="0"/>
    <d v="1900-02-20T00:00:00"/>
  </r>
  <r>
    <s v="Id1156"/>
    <s v="  Cary"/>
    <n v="47.74"/>
    <n v="8.0500000000000007"/>
    <s v="Yes"/>
    <s v="No"/>
    <x v="0"/>
    <n v="2"/>
    <x v="1"/>
    <x v="0"/>
    <x v="0"/>
    <s v="12-Sep-1970"/>
    <d v="1926-08-13T18:28:48"/>
    <x v="2"/>
    <s v="tier - 1"/>
    <x v="2"/>
    <d v="1900-02-20T00:00:00"/>
  </r>
  <r>
    <s v="Id1157"/>
    <s v="  Steven"/>
    <n v="30.2"/>
    <n v="9.8800000000000008"/>
    <s v="Yes"/>
    <s v="No"/>
    <x v="0"/>
    <n v="2"/>
    <x v="1"/>
    <x v="0"/>
    <x v="0"/>
    <s v="27-Jun-1975"/>
    <d v="1926-08-06T20:09:36"/>
    <x v="1"/>
    <s v="tier - 1"/>
    <x v="3"/>
    <d v="1900-02-15T00:00:00"/>
  </r>
  <r>
    <s v="Id1158"/>
    <s v="  Jose Antonio Sr"/>
    <n v="33.25"/>
    <n v="7.42"/>
    <s v="Yes"/>
    <s v="No"/>
    <x v="0"/>
    <n v="2"/>
    <x v="1"/>
    <x v="0"/>
    <x v="0"/>
    <s v="10-Jul-1972"/>
    <d v="1926-08-01T17:02:24"/>
    <x v="1"/>
    <s v="tier - 1"/>
    <x v="13"/>
    <d v="1900-02-18T00:00:00"/>
  </r>
  <r>
    <s v="Id1159"/>
    <s v="  Tatiana"/>
    <n v="26.6"/>
    <n v="8.4499999999999993"/>
    <s v="Yes"/>
    <s v="No"/>
    <x v="0"/>
    <n v="1"/>
    <x v="1"/>
    <x v="1"/>
    <x v="0"/>
    <s v="19-Sep-1977"/>
    <d v="1926-07-26T16:04:48"/>
    <x v="1"/>
    <s v="tier - 3"/>
    <x v="3"/>
    <d v="1900-02-13T00:00:00"/>
  </r>
  <r>
    <s v="Id1160"/>
    <s v="  Dan T"/>
    <n v="26.35"/>
    <n v="6.21"/>
    <s v="No"/>
    <s v="No"/>
    <x v="0"/>
    <n v="2"/>
    <x v="1"/>
    <x v="1"/>
    <x v="1"/>
    <s v="7-Nov-1964"/>
    <d v="1926-07-20T10:04:48"/>
    <x v="2"/>
    <s v="tier - 3"/>
    <x v="1"/>
    <d v="1900-02-26T00:00:00"/>
  </r>
  <r>
    <s v="Id1161"/>
    <s v="  Liisa A"/>
    <n v="39.994999999999997"/>
    <n v="4.6500000000000004"/>
    <s v="No"/>
    <s v="No"/>
    <x v="0"/>
    <n v="0"/>
    <x v="1"/>
    <x v="0"/>
    <x v="2"/>
    <s v="16-Sep-1966"/>
    <d v="1926-07-06T06:57:36"/>
    <x v="2"/>
    <s v="tier - 2"/>
    <x v="1"/>
    <d v="1900-02-24T00:00:00"/>
  </r>
  <r>
    <s v="Id1162"/>
    <s v="  Kathryn E"/>
    <n v="22.92"/>
    <n v="5.87"/>
    <s v="Yes"/>
    <s v="No"/>
    <x v="0"/>
    <n v="1"/>
    <x v="1"/>
    <x v="2"/>
    <x v="1"/>
    <s v="8-Aug-1981"/>
    <d v="1926-06-16T08:09:36"/>
    <x v="1"/>
    <s v="tier - 3"/>
    <x v="0"/>
    <d v="1900-02-09T00:00:00"/>
  </r>
  <r>
    <s v="Id1163"/>
    <s v="  Maxwell"/>
    <n v="24.78"/>
    <n v="4.24"/>
    <s v="Yes"/>
    <s v="No"/>
    <x v="0"/>
    <n v="2"/>
    <x v="1"/>
    <x v="2"/>
    <x v="2"/>
    <s v="8-Jul-1974"/>
    <d v="1926-06-05T19:26:24"/>
    <x v="1"/>
    <s v="tier - 2"/>
    <x v="0"/>
    <d v="1900-02-16T00:00:00"/>
  </r>
  <r>
    <s v="Id1164"/>
    <s v="  Pascale"/>
    <n v="34.07"/>
    <n v="7.81"/>
    <s v="Yes"/>
    <s v="No"/>
    <x v="0"/>
    <n v="0"/>
    <x v="1"/>
    <x v="0"/>
    <x v="0"/>
    <s v="19-Jul-1971"/>
    <d v="1926-05-27T06:00:00"/>
    <x v="1"/>
    <s v="tier - 1"/>
    <x v="4"/>
    <d v="1900-02-19T00:00:00"/>
  </r>
  <r>
    <s v="Id1165"/>
    <s v="  Becca"/>
    <n v="30.14"/>
    <n v="9.85"/>
    <s v="No"/>
    <s v="No"/>
    <x v="0"/>
    <n v="0"/>
    <x v="1"/>
    <x v="0"/>
    <x v="0"/>
    <s v="30-Sep-1970"/>
    <d v="1926-05-17T12:57:36"/>
    <x v="1"/>
    <s v="tier - 2"/>
    <x v="0"/>
    <d v="1900-02-20T00:00:00"/>
  </r>
  <r>
    <s v="Id1166"/>
    <s v="  Grace"/>
    <n v="18.05"/>
    <n v="6.94"/>
    <s v="No"/>
    <s v="No"/>
    <x v="0"/>
    <n v="0"/>
    <x v="1"/>
    <x v="3"/>
    <x v="0"/>
    <s v="22-Jun-1968"/>
    <d v="1926-05-13T21:50:24"/>
    <x v="2"/>
    <s v="tier - 2"/>
    <x v="1"/>
    <d v="1900-02-22T00:00:00"/>
  </r>
  <r>
    <s v="Id1167"/>
    <s v="  Samantha"/>
    <n v="37.4"/>
    <n v="11.3"/>
    <s v="Yes"/>
    <s v="No"/>
    <x v="0"/>
    <n v="2"/>
    <x v="1"/>
    <x v="0"/>
    <x v="0"/>
    <s v="23-Oct-1972"/>
    <d v="1926-05-13T09:36:00"/>
    <x v="1"/>
    <s v="tier - 2"/>
    <x v="0"/>
    <d v="1900-02-18T00:00:00"/>
  </r>
  <r>
    <s v="Id1168"/>
    <s v="  Nicole R"/>
    <n v="25.75"/>
    <n v="9.23"/>
    <s v="No"/>
    <s v="No"/>
    <x v="0"/>
    <n v="0"/>
    <x v="1"/>
    <x v="1"/>
    <x v="0"/>
    <s v="19-Dec-1979"/>
    <d v="1926-05-13T07:12:00"/>
    <x v="1"/>
    <s v="tier - 2"/>
    <x v="13"/>
    <d v="1900-02-11T00:00:00"/>
  </r>
  <r>
    <s v="Id1169"/>
    <s v="  David W"/>
    <n v="32.299999999999997"/>
    <n v="4.37"/>
    <s v="No"/>
    <s v="No"/>
    <x v="0"/>
    <n v="2"/>
    <x v="1"/>
    <x v="0"/>
    <x v="2"/>
    <s v="23-Jun-1998"/>
    <d v="1926-05-11T18:57:36"/>
    <x v="1"/>
    <s v="tier - 2"/>
    <x v="11"/>
    <d v="1900-01-23T00:00:00"/>
  </r>
  <r>
    <s v="Id1170"/>
    <s v="  Grant"/>
    <n v="28.61"/>
    <n v="5.76"/>
    <s v="No"/>
    <s v="No"/>
    <x v="1"/>
    <n v="1"/>
    <x v="1"/>
    <x v="1"/>
    <x v="1"/>
    <s v="16-Dec-1970"/>
    <d v="1926-05-08T22:04:48"/>
    <x v="1"/>
    <s v="tier - 3"/>
    <x v="0"/>
    <d v="1900-02-20T00:00:00"/>
  </r>
  <r>
    <s v="Id1171"/>
    <s v="  Sophia"/>
    <n v="45.41"/>
    <n v="4.96"/>
    <s v="No"/>
    <s v="No"/>
    <x v="0"/>
    <n v="1"/>
    <x v="1"/>
    <x v="0"/>
    <x v="2"/>
    <s v="29-Oct-1975"/>
    <d v="1926-05-03T07:55:12"/>
    <x v="2"/>
    <s v="tier - 3"/>
    <x v="4"/>
    <d v="1900-02-15T00:00:00"/>
  </r>
  <r>
    <s v="Id1172"/>
    <s v="  Christina"/>
    <n v="31.2"/>
    <n v="11.04"/>
    <s v="Yes"/>
    <s v="No"/>
    <x v="0"/>
    <n v="2"/>
    <x v="1"/>
    <x v="0"/>
    <x v="0"/>
    <s v="29-Aug-1982"/>
    <d v="1926-05-02T04:19:12"/>
    <x v="1"/>
    <s v="tier - 1"/>
    <x v="14"/>
    <d v="1900-02-08T00:00:00"/>
  </r>
  <r>
    <s v="Id1173"/>
    <s v="  Sam L"/>
    <n v="29.83"/>
    <n v="7.81"/>
    <s v="Yes"/>
    <s v="No"/>
    <x v="0"/>
    <n v="1"/>
    <x v="1"/>
    <x v="1"/>
    <x v="0"/>
    <s v="27-Dec-1972"/>
    <d v="1926-04-30T15:50:24"/>
    <x v="2"/>
    <s v="tier - 3"/>
    <x v="2"/>
    <d v="1900-02-18T00:00:00"/>
  </r>
  <r>
    <s v="Id1174"/>
    <s v="  Haley R"/>
    <n v="29.06"/>
    <n v="4.55"/>
    <s v="No"/>
    <s v="No"/>
    <x v="0"/>
    <n v="0"/>
    <x v="1"/>
    <x v="1"/>
    <x v="2"/>
    <s v="15-Dec-1964"/>
    <d v="1926-04-10T15:07:12"/>
    <x v="2"/>
    <s v="tier - 3"/>
    <x v="1"/>
    <d v="1900-02-26T00:00:00"/>
  </r>
  <r>
    <s v="Id1175"/>
    <s v="  Ethan"/>
    <n v="27.454999999999998"/>
    <n v="6.13"/>
    <s v="No"/>
    <s v="No"/>
    <x v="0"/>
    <n v="2"/>
    <x v="1"/>
    <x v="1"/>
    <x v="1"/>
    <s v="18-Oct-1981"/>
    <d v="1926-03-28T00:57:36"/>
    <x v="1"/>
    <s v="tier - 1"/>
    <x v="13"/>
    <d v="1900-02-09T00:00:00"/>
  </r>
  <r>
    <s v="Id1176"/>
    <s v="  Andrew W"/>
    <n v="23.01"/>
    <n v="6.04"/>
    <s v="Yes"/>
    <s v="No"/>
    <x v="0"/>
    <n v="1"/>
    <x v="1"/>
    <x v="2"/>
    <x v="1"/>
    <s v="28-Nov-1973"/>
    <d v="1926-03-27T21:21:36"/>
    <x v="1"/>
    <s v="tier - 3"/>
    <x v="4"/>
    <d v="1900-02-17T00:00:00"/>
  </r>
  <r>
    <s v="Id1177"/>
    <s v="  Mark G"/>
    <n v="31.39"/>
    <n v="8.85"/>
    <s v="Yes"/>
    <s v="No"/>
    <x v="0"/>
    <n v="0"/>
    <x v="1"/>
    <x v="0"/>
    <x v="0"/>
    <s v="4-Dec-1966"/>
    <d v="1926-03-26T12:57:36"/>
    <x v="2"/>
    <s v="tier - 2"/>
    <x v="1"/>
    <d v="1900-02-24T00:00:00"/>
  </r>
  <r>
    <s v="Id1178"/>
    <s v="  Kasey E"/>
    <n v="34.770000000000003"/>
    <n v="10.54"/>
    <s v="No"/>
    <s v="No"/>
    <x v="0"/>
    <n v="2"/>
    <x v="1"/>
    <x v="0"/>
    <x v="0"/>
    <s v="1-Dec-1973"/>
    <d v="1926-03-10T23:45:36"/>
    <x v="1"/>
    <s v="tier - 1"/>
    <x v="4"/>
    <d v="1900-02-17T00:00:00"/>
  </r>
  <r>
    <s v="Id1179"/>
    <s v="  Jeff"/>
    <n v="24.48"/>
    <n v="4.37"/>
    <s v="Yes"/>
    <s v="No"/>
    <x v="0"/>
    <n v="2"/>
    <x v="1"/>
    <x v="2"/>
    <x v="2"/>
    <s v="14-Aug-1974"/>
    <d v="1926-03-07T00:43:12"/>
    <x v="2"/>
    <s v="tier - 1"/>
    <x v="0"/>
    <d v="1900-02-16T00:00:00"/>
  </r>
  <r>
    <s v="Id1180"/>
    <s v="  Amy"/>
    <n v="22.61"/>
    <n v="9.6300000000000008"/>
    <s v="No"/>
    <s v="No"/>
    <x v="0"/>
    <n v="2"/>
    <x v="1"/>
    <x v="2"/>
    <x v="0"/>
    <s v="22-Sep-1972"/>
    <d v="1926-02-21T13:40:48"/>
    <x v="1"/>
    <s v="tier - 1"/>
    <x v="1"/>
    <d v="1900-02-18T00:00:00"/>
  </r>
  <r>
    <s v="Id1181"/>
    <s v="  Adam"/>
    <n v="34.299999999999997"/>
    <n v="10.37"/>
    <s v="No"/>
    <s v="No"/>
    <x v="0"/>
    <n v="0"/>
    <x v="1"/>
    <x v="0"/>
    <x v="0"/>
    <s v="22-Sep-1972"/>
    <d v="1926-02-13T16:48:00"/>
    <x v="1"/>
    <s v="tier - 1"/>
    <x v="3"/>
    <d v="1900-02-18T00:00:00"/>
  </r>
  <r>
    <s v="Id1182"/>
    <s v="  Kristin M"/>
    <n v="46.09"/>
    <n v="5.44"/>
    <s v="No"/>
    <s v="No"/>
    <x v="0"/>
    <n v="2"/>
    <x v="1"/>
    <x v="0"/>
    <x v="2"/>
    <s v="28-Jul-1975"/>
    <d v="1926-02-12T04:04:48"/>
    <x v="1"/>
    <s v="tier - 2"/>
    <x v="3"/>
    <d v="1900-02-15T00:00:00"/>
  </r>
  <r>
    <s v="Id1183"/>
    <s v="  Mary-Lynn B"/>
    <n v="44.744999999999997"/>
    <n v="5.19"/>
    <s v="No"/>
    <s v="No"/>
    <x v="0"/>
    <n v="2"/>
    <x v="1"/>
    <x v="0"/>
    <x v="2"/>
    <s v="21-Dec-1973"/>
    <d v="1926-02-10T15:36:00"/>
    <x v="1"/>
    <s v="tier - 3"/>
    <x v="13"/>
    <d v="1900-02-17T00:00:00"/>
  </r>
  <r>
    <s v="Id1184"/>
    <s v="  Jamie A"/>
    <n v="26.33"/>
    <n v="11.8"/>
    <s v="Yes"/>
    <s v="No"/>
    <x v="0"/>
    <n v="1"/>
    <x v="1"/>
    <x v="1"/>
    <x v="0"/>
    <s v="29-Nov-1971"/>
    <d v="1926-01-31T21:36:00"/>
    <x v="1"/>
    <s v="tier - 2"/>
    <x v="0"/>
    <d v="1900-02-19T00:00:00"/>
  </r>
  <r>
    <s v="Id1185"/>
    <s v="  Jeffrey A"/>
    <n v="26.6"/>
    <n v="8.3800000000000008"/>
    <s v="No"/>
    <s v="No"/>
    <x v="0"/>
    <n v="2"/>
    <x v="1"/>
    <x v="1"/>
    <x v="0"/>
    <s v="22-Aug-1992"/>
    <d v="1926-01-10T16:19:12"/>
    <x v="1"/>
    <s v="tier - 1"/>
    <x v="4"/>
    <d v="1900-01-29T00:00:00"/>
  </r>
  <r>
    <s v="Id1186"/>
    <s v="  Nicole"/>
    <n v="27.5"/>
    <n v="7.58"/>
    <s v="No"/>
    <s v="No"/>
    <x v="0"/>
    <n v="0"/>
    <x v="1"/>
    <x v="1"/>
    <x v="0"/>
    <s v="24-Aug-1969"/>
    <d v="1926-01-07T07:26:24"/>
    <x v="2"/>
    <s v="tier - 2"/>
    <x v="1"/>
    <d v="1900-02-21T00:00:00"/>
  </r>
  <r>
    <s v="Id1187"/>
    <s v="  Audrey"/>
    <n v="41.55"/>
    <n v="4.6100000000000003"/>
    <s v="No"/>
    <s v="No"/>
    <x v="0"/>
    <n v="1"/>
    <x v="1"/>
    <x v="0"/>
    <x v="2"/>
    <s v="28-Nov-1976"/>
    <d v="1926-01-03T13:40:48"/>
    <x v="1"/>
    <s v="tier - 3"/>
    <x v="6"/>
    <d v="1900-02-14T00:00:00"/>
  </r>
  <r>
    <s v="Id1188"/>
    <s v="  Jacob"/>
    <n v="41.47"/>
    <n v="4.7"/>
    <s v="Yes"/>
    <s v="No"/>
    <x v="1"/>
    <n v="1"/>
    <x v="1"/>
    <x v="0"/>
    <x v="2"/>
    <s v="4-Jun-1969"/>
    <d v="1925-12-21T15:21:36"/>
    <x v="1"/>
    <s v="tier - 2"/>
    <x v="1"/>
    <d v="1900-02-22T00:00:00"/>
  </r>
  <r>
    <s v="Id1189"/>
    <s v="  Daniel S"/>
    <n v="24.795000000000002"/>
    <n v="6.05"/>
    <s v="Yes"/>
    <s v="No"/>
    <x v="0"/>
    <n v="0"/>
    <x v="1"/>
    <x v="2"/>
    <x v="1"/>
    <s v="17-Jul-1979"/>
    <d v="1925-11-17T22:04:48"/>
    <x v="1"/>
    <s v="tier - 2"/>
    <x v="13"/>
    <d v="1900-02-11T00:00:00"/>
  </r>
  <r>
    <s v="Id1190"/>
    <s v="  Marc C"/>
    <n v="29.48"/>
    <n v="5.63"/>
    <s v="Yes"/>
    <s v="No"/>
    <x v="1"/>
    <n v="1"/>
    <x v="1"/>
    <x v="1"/>
    <x v="2"/>
    <s v="14-Nov-1987"/>
    <d v="1925-11-12T10:04:48"/>
    <x v="1"/>
    <s v="tier - 3"/>
    <x v="13"/>
    <d v="1900-02-03T00:00:00"/>
  </r>
  <r>
    <s v="Id1191"/>
    <s v="  Mark S"/>
    <n v="28.09"/>
    <n v="6.06"/>
    <s v="No"/>
    <s v="No"/>
    <x v="1"/>
    <n v="1"/>
    <x v="1"/>
    <x v="1"/>
    <x v="1"/>
    <s v="8-Jun-1974"/>
    <d v="1925-11-11T09:07:12"/>
    <x v="1"/>
    <s v="tier - 3"/>
    <x v="3"/>
    <d v="1900-02-17T00:00:00"/>
  </r>
  <r>
    <s v="Id1192"/>
    <s v="  Dan"/>
    <n v="32.729999999999997"/>
    <n v="5.19"/>
    <s v="No"/>
    <s v="No"/>
    <x v="0"/>
    <n v="1"/>
    <x v="1"/>
    <x v="0"/>
    <x v="2"/>
    <s v="27-Nov-1974"/>
    <d v="1925-11-11T06:00:00"/>
    <x v="1"/>
    <s v="tier - 1"/>
    <x v="3"/>
    <d v="1900-02-16T00:00:00"/>
  </r>
  <r>
    <s v="Id1193"/>
    <s v="  Gabriela"/>
    <n v="27.36"/>
    <n v="8.9600000000000009"/>
    <s v="No"/>
    <s v="No"/>
    <x v="0"/>
    <n v="0"/>
    <x v="1"/>
    <x v="1"/>
    <x v="0"/>
    <s v="3-Nov-1976"/>
    <d v="1925-10-27T22:19:12"/>
    <x v="1"/>
    <s v="tier - 1"/>
    <x v="3"/>
    <d v="1900-02-14T00:00:00"/>
  </r>
  <r>
    <s v="Id1194"/>
    <s v="  Amanda"/>
    <n v="27.265000000000001"/>
    <n v="11.39"/>
    <s v="No"/>
    <s v="No"/>
    <x v="0"/>
    <n v="0"/>
    <x v="1"/>
    <x v="1"/>
    <x v="0"/>
    <s v="30-Oct-1976"/>
    <d v="1925-10-09T22:04:48"/>
    <x v="1"/>
    <s v="tier - 2"/>
    <x v="0"/>
    <d v="1900-02-14T00:00:00"/>
  </r>
  <r>
    <s v="Id1195"/>
    <s v="  Dara"/>
    <n v="48.07"/>
    <n v="4.0599999999999996"/>
    <s v="Yes"/>
    <s v="No"/>
    <x v="0"/>
    <n v="0"/>
    <x v="1"/>
    <x v="0"/>
    <x v="2"/>
    <s v="17-Oct-1976"/>
    <d v="1925-10-06T00:14:24"/>
    <x v="1"/>
    <s v="tier - 3"/>
    <x v="3"/>
    <d v="1900-02-14T00:00:00"/>
  </r>
  <r>
    <s v="Id1196"/>
    <s v="  Rachelle R"/>
    <n v="30.8"/>
    <n v="5.23"/>
    <s v="Yes"/>
    <s v="No"/>
    <x v="0"/>
    <n v="0"/>
    <x v="1"/>
    <x v="0"/>
    <x v="2"/>
    <s v="20-Oct-1971"/>
    <d v="1925-09-16T08:24:00"/>
    <x v="2"/>
    <s v="tier - 3"/>
    <x v="0"/>
    <d v="1900-02-19T00:00:00"/>
  </r>
  <r>
    <s v="Id1197"/>
    <s v="  Brenda J"/>
    <n v="32.299999999999997"/>
    <n v="5.05"/>
    <s v="Yes"/>
    <s v="No"/>
    <x v="0"/>
    <n v="0"/>
    <x v="1"/>
    <x v="0"/>
    <x v="2"/>
    <s v="29-Dec-1971"/>
    <d v="1925-09-11T03:50:24"/>
    <x v="2"/>
    <s v="tier - 2"/>
    <x v="1"/>
    <d v="1900-02-19T00:00:00"/>
  </r>
  <r>
    <s v="Id1198"/>
    <s v="  Tim"/>
    <n v="39.700000000000003"/>
    <n v="7.34"/>
    <s v="No"/>
    <s v="No"/>
    <x v="0"/>
    <n v="0"/>
    <x v="1"/>
    <x v="0"/>
    <x v="0"/>
    <s v="2-Dec-1975"/>
    <d v="1925-09-05T18:00:00"/>
    <x v="1"/>
    <s v="tier - 2"/>
    <x v="3"/>
    <d v="1900-02-15T00:00:00"/>
  </r>
  <r>
    <s v="Id1199"/>
    <s v="  Sylvain"/>
    <n v="35.97"/>
    <n v="8.1300000000000008"/>
    <s v="No"/>
    <s v="No"/>
    <x v="0"/>
    <n v="0"/>
    <x v="1"/>
    <x v="0"/>
    <x v="0"/>
    <s v="26-Nov-1971"/>
    <d v="1925-09-02T21:36:00"/>
    <x v="1"/>
    <s v="tier - 1"/>
    <x v="1"/>
    <d v="1900-02-19T00:00:00"/>
  </r>
  <r>
    <s v="Id1200"/>
    <s v="  Lisa M"/>
    <n v="25.86"/>
    <n v="6.68"/>
    <s v="Yes"/>
    <s v="No"/>
    <x v="0"/>
    <n v="1"/>
    <x v="1"/>
    <x v="1"/>
    <x v="0"/>
    <s v="24-Nov-1969"/>
    <d v="1925-09-02T10:48:00"/>
    <x v="1"/>
    <s v="tier - 3"/>
    <x v="1"/>
    <d v="1900-02-21T00:00:00"/>
  </r>
  <r>
    <s v="Id1201"/>
    <s v="  Ryan"/>
    <n v="30.03"/>
    <n v="11.51"/>
    <s v="No"/>
    <s v="No"/>
    <x v="0"/>
    <n v="0"/>
    <x v="1"/>
    <x v="0"/>
    <x v="0"/>
    <s v="8-Oct-1971"/>
    <d v="1925-08-17T07:55:12"/>
    <x v="2"/>
    <s v="tier - 1"/>
    <x v="2"/>
    <d v="1900-02-19T00:00:00"/>
  </r>
  <r>
    <s v="Id1202"/>
    <s v="  Kaitlin M"/>
    <n v="25.76"/>
    <n v="6.02"/>
    <s v="Yes"/>
    <s v="No"/>
    <x v="1"/>
    <n v="1"/>
    <x v="1"/>
    <x v="1"/>
    <x v="1"/>
    <s v="1-Jul-1988"/>
    <d v="1925-07-31T04:48:00"/>
    <x v="1"/>
    <s v="tier - 1"/>
    <x v="13"/>
    <d v="1900-02-02T00:00:00"/>
  </r>
  <r>
    <s v="Id1203"/>
    <s v="  William R"/>
    <n v="22.42"/>
    <n v="7.96"/>
    <s v="No"/>
    <s v="No"/>
    <x v="0"/>
    <n v="0"/>
    <x v="1"/>
    <x v="2"/>
    <x v="0"/>
    <s v="12-Oct-1996"/>
    <d v="1925-07-25T14:38:24"/>
    <x v="1"/>
    <s v="tier - 1"/>
    <x v="11"/>
    <d v="1900-01-25T00:00:00"/>
  </r>
  <r>
    <s v="Id1204"/>
    <s v="  Bruce"/>
    <n v="33.18"/>
    <n v="6.01"/>
    <s v="Yes"/>
    <s v="No"/>
    <x v="0"/>
    <n v="1"/>
    <x v="1"/>
    <x v="0"/>
    <x v="1"/>
    <s v="9-Jul-1988"/>
    <d v="1925-07-07T06:14:24"/>
    <x v="1"/>
    <s v="tier - 1"/>
    <x v="4"/>
    <d v="1900-02-02T00:00:00"/>
  </r>
  <r>
    <s v="Id1205"/>
    <s v="  Veronica"/>
    <n v="43.04"/>
    <n v="5.9"/>
    <s v="Yes"/>
    <s v="No"/>
    <x v="0"/>
    <n v="0"/>
    <x v="1"/>
    <x v="0"/>
    <x v="1"/>
    <s v="12-Oct-1977"/>
    <d v="1925-07-02T09:50:24"/>
    <x v="1"/>
    <s v="tier - 1"/>
    <x v="3"/>
    <d v="1900-02-13T00:00:00"/>
  </r>
  <r>
    <s v="Id1206"/>
    <s v="  Warren"/>
    <n v="34.15"/>
    <n v="4.49"/>
    <s v="Yes"/>
    <s v="No"/>
    <x v="0"/>
    <n v="1"/>
    <x v="1"/>
    <x v="0"/>
    <x v="2"/>
    <s v="8-Jun-1963"/>
    <d v="1925-06-27T19:26:24"/>
    <x v="2"/>
    <s v="tier - 1"/>
    <x v="1"/>
    <d v="1900-02-28T00:00:00"/>
  </r>
  <r>
    <s v="Id1207"/>
    <s v="  Daniela"/>
    <n v="25.78"/>
    <n v="6.25"/>
    <s v="No"/>
    <s v="No"/>
    <x v="0"/>
    <n v="0"/>
    <x v="1"/>
    <x v="1"/>
    <x v="1"/>
    <s v="16-Oct-1973"/>
    <d v="1925-06-21T16:48:00"/>
    <x v="2"/>
    <s v="tier - 3"/>
    <x v="1"/>
    <d v="1900-02-17T00:00:00"/>
  </r>
  <r>
    <s v="Id1208"/>
    <s v="  Deirdre A"/>
    <n v="21.02"/>
    <n v="9.6199999999999992"/>
    <s v="Yes"/>
    <s v="No"/>
    <x v="1"/>
    <n v="1"/>
    <x v="1"/>
    <x v="2"/>
    <x v="0"/>
    <s v="3-Nov-1976"/>
    <d v="1925-06-18T21:21:36"/>
    <x v="1"/>
    <s v="tier - 1"/>
    <x v="4"/>
    <d v="1900-02-14T00:00:00"/>
  </r>
  <r>
    <s v="Id1209"/>
    <s v="  Mathias"/>
    <n v="37.51"/>
    <n v="11.06"/>
    <s v="No"/>
    <s v="No"/>
    <x v="0"/>
    <n v="2"/>
    <x v="1"/>
    <x v="0"/>
    <x v="0"/>
    <s v="18-Sep-1973"/>
    <d v="1925-06-07T03:21:36"/>
    <x v="2"/>
    <s v="tier - 3"/>
    <x v="2"/>
    <d v="1900-02-17T00:00:00"/>
  </r>
  <r>
    <s v="Id1210"/>
    <s v="  Matthew"/>
    <n v="25.745000000000001"/>
    <n v="6.11"/>
    <s v="Yes"/>
    <s v="No"/>
    <x v="0"/>
    <n v="0"/>
    <x v="1"/>
    <x v="1"/>
    <x v="1"/>
    <s v="16-Oct-1973"/>
    <d v="1925-06-05T00:43:12"/>
    <x v="1"/>
    <s v="tier - 3"/>
    <x v="10"/>
    <d v="1900-02-17T00:00:00"/>
  </r>
  <r>
    <s v="Id1211"/>
    <s v="  Kurt"/>
    <n v="31.35"/>
    <n v="11.49"/>
    <s v="No"/>
    <s v="No"/>
    <x v="0"/>
    <n v="2"/>
    <x v="1"/>
    <x v="0"/>
    <x v="0"/>
    <s v="26-Nov-1969"/>
    <d v="1925-06-02T20:52:48"/>
    <x v="1"/>
    <s v="tier - 3"/>
    <x v="1"/>
    <d v="1900-02-21T00:00:00"/>
  </r>
  <r>
    <s v="Id1212"/>
    <s v="  Samuel"/>
    <n v="29.83"/>
    <n v="8.68"/>
    <s v="No"/>
    <s v="No"/>
    <x v="0"/>
    <n v="2"/>
    <x v="1"/>
    <x v="1"/>
    <x v="0"/>
    <s v="2-Jul-1971"/>
    <d v="1925-05-31T13:26:24"/>
    <x v="1"/>
    <s v="tier - 3"/>
    <x v="1"/>
    <d v="1900-02-19T00:00:00"/>
  </r>
  <r>
    <s v="Id1213"/>
    <s v="  Emily"/>
    <n v="25.49"/>
    <n v="5.68"/>
    <s v="Yes"/>
    <s v="No"/>
    <x v="1"/>
    <n v="1"/>
    <x v="1"/>
    <x v="1"/>
    <x v="2"/>
    <s v="27-Oct-1973"/>
    <d v="1925-05-30T11:31:12"/>
    <x v="2"/>
    <s v="tier - 2"/>
    <x v="2"/>
    <d v="1900-02-17T00:00:00"/>
  </r>
  <r>
    <s v="Id1214"/>
    <s v="  Tiffany"/>
    <n v="34.1"/>
    <n v="8.4499999999999993"/>
    <s v="No"/>
    <s v="No"/>
    <x v="0"/>
    <n v="0"/>
    <x v="1"/>
    <x v="0"/>
    <x v="0"/>
    <s v="6-Aug-1971"/>
    <d v="1925-05-12T19:12:00"/>
    <x v="1"/>
    <s v="tier - 1"/>
    <x v="0"/>
    <d v="1900-02-19T00:00:00"/>
  </r>
  <r>
    <s v="Id1215"/>
    <s v="  Alex F"/>
    <n v="25.84"/>
    <n v="8.51"/>
    <s v="No"/>
    <s v="No"/>
    <x v="0"/>
    <n v="2"/>
    <x v="1"/>
    <x v="1"/>
    <x v="0"/>
    <s v="21-Aug-1974"/>
    <d v="1925-04-27T12:00:00"/>
    <x v="1"/>
    <s v="tier - 1"/>
    <x v="4"/>
    <d v="1900-02-16T00:00:00"/>
  </r>
  <r>
    <s v="Id1216"/>
    <s v="  Alice"/>
    <n v="20.6"/>
    <n v="7.62"/>
    <s v="No"/>
    <s v="No"/>
    <x v="0"/>
    <n v="0"/>
    <x v="1"/>
    <x v="2"/>
    <x v="0"/>
    <s v="5-Oct-1980"/>
    <d v="1925-04-25T22:33:36"/>
    <x v="1"/>
    <s v="tier - 1"/>
    <x v="13"/>
    <d v="1900-02-10T00:00:00"/>
  </r>
  <r>
    <s v="Id1217"/>
    <s v="  Allison M"/>
    <n v="28.88"/>
    <n v="10.18"/>
    <s v="No"/>
    <s v="No"/>
    <x v="0"/>
    <n v="0"/>
    <x v="1"/>
    <x v="1"/>
    <x v="0"/>
    <s v="6-Dec-1975"/>
    <d v="1925-04-03T06:14:24"/>
    <x v="2"/>
    <s v="tier - 3"/>
    <x v="5"/>
    <d v="1900-02-15T00:00:00"/>
  </r>
  <r>
    <s v="Id1218"/>
    <s v="  Johannes Fiskerstand"/>
    <n v="28.24"/>
    <n v="5.36"/>
    <s v="No"/>
    <s v="No"/>
    <x v="0"/>
    <n v="0"/>
    <x v="1"/>
    <x v="1"/>
    <x v="2"/>
    <s v="5-Dec-1981"/>
    <d v="1925-03-31T09:36:00"/>
    <x v="1"/>
    <s v="tier - 3"/>
    <x v="9"/>
    <d v="1900-02-09T00:00:00"/>
  </r>
  <r>
    <s v="Id1219"/>
    <s v="  Stephen"/>
    <n v="25.46"/>
    <n v="11.78"/>
    <s v="Yes"/>
    <s v="No"/>
    <x v="0"/>
    <n v="1"/>
    <x v="1"/>
    <x v="1"/>
    <x v="0"/>
    <s v="25-Dec-1986"/>
    <d v="1925-03-19T01:26:24"/>
    <x v="1"/>
    <s v="tier - 3"/>
    <x v="13"/>
    <d v="1900-02-04T00:00:00"/>
  </r>
  <r>
    <s v="Id1220"/>
    <s v="  Jon M"/>
    <n v="29.64"/>
    <n v="10.82"/>
    <s v="Yes"/>
    <s v="No"/>
    <x v="0"/>
    <n v="0"/>
    <x v="1"/>
    <x v="1"/>
    <x v="0"/>
    <s v="10-Sep-1976"/>
    <d v="1925-03-02T20:09:36"/>
    <x v="1"/>
    <s v="tier - 1"/>
    <x v="4"/>
    <d v="1900-02-14T00:00:00"/>
  </r>
  <r>
    <s v="Id1221"/>
    <s v="  Fasil"/>
    <n v="31.27"/>
    <n v="7.73"/>
    <s v="Yes"/>
    <s v="No"/>
    <x v="0"/>
    <n v="1"/>
    <x v="1"/>
    <x v="0"/>
    <x v="0"/>
    <s v="25-Dec-1973"/>
    <d v="1925-02-19T04:04:48"/>
    <x v="1"/>
    <s v="tier - 3"/>
    <x v="0"/>
    <d v="1900-02-17T00:00:00"/>
  </r>
  <r>
    <s v="Id1222"/>
    <s v="  Megan C"/>
    <n v="19.95"/>
    <n v="6.24"/>
    <s v="Yes"/>
    <s v="No"/>
    <x v="0"/>
    <n v="0"/>
    <x v="1"/>
    <x v="2"/>
    <x v="1"/>
    <s v="29-Dec-1971"/>
    <d v="1925-02-11T03:21:36"/>
    <x v="2"/>
    <s v="tier - 1"/>
    <x v="4"/>
    <d v="1900-02-19T00:00:00"/>
  </r>
  <r>
    <s v="Id1223"/>
    <s v="  Lisa J"/>
    <n v="21.3"/>
    <n v="10.42"/>
    <s v="No"/>
    <s v="No"/>
    <x v="0"/>
    <n v="2"/>
    <x v="1"/>
    <x v="2"/>
    <x v="0"/>
    <s v="24-Oct-1970"/>
    <d v="1925-02-08T18:00:00"/>
    <x v="1"/>
    <s v="tier - 2"/>
    <x v="4"/>
    <d v="1900-02-20T00:00:00"/>
  </r>
  <r>
    <s v="Id1224"/>
    <s v="  Doron P"/>
    <n v="31.635000000000002"/>
    <n v="11.11"/>
    <s v="No"/>
    <s v="No"/>
    <x v="0"/>
    <n v="0"/>
    <x v="1"/>
    <x v="0"/>
    <x v="0"/>
    <s v="23-Aug-1990"/>
    <d v="1925-01-27T12:14:24"/>
    <x v="1"/>
    <s v="tier - 2"/>
    <x v="13"/>
    <d v="1900-01-31T00:00:00"/>
  </r>
  <r>
    <s v="Id1225"/>
    <s v="  Katharina"/>
    <n v="23.9"/>
    <n v="7.67"/>
    <s v="Yes"/>
    <s v="No"/>
    <x v="0"/>
    <n v="2"/>
    <x v="1"/>
    <x v="2"/>
    <x v="0"/>
    <s v="8-Dec-1982"/>
    <d v="1925-01-15T12:00:00"/>
    <x v="1"/>
    <s v="tier - 1"/>
    <x v="4"/>
    <d v="1900-02-08T00:00:00"/>
  </r>
  <r>
    <s v="Id1226"/>
    <s v="  Carl"/>
    <n v="34.15"/>
    <n v="6.15"/>
    <s v="No"/>
    <s v="No"/>
    <x v="0"/>
    <n v="0"/>
    <x v="1"/>
    <x v="0"/>
    <x v="1"/>
    <s v="18-Oct-1970"/>
    <d v="1925-01-12T13:40:48"/>
    <x v="2"/>
    <s v="tier - 2"/>
    <x v="0"/>
    <d v="1900-02-20T00:00:00"/>
  </r>
  <r>
    <s v="Id1227"/>
    <s v="  Kelsey J"/>
    <n v="28.71"/>
    <n v="5.71"/>
    <s v="No"/>
    <s v="No"/>
    <x v="0"/>
    <n v="0"/>
    <x v="1"/>
    <x v="1"/>
    <x v="1"/>
    <s v="12-Aug-1970"/>
    <d v="1925-01-08T22:48:00"/>
    <x v="2"/>
    <s v="tier - 3"/>
    <x v="1"/>
    <d v="1900-02-20T00:00:00"/>
  </r>
  <r>
    <s v="Id1228"/>
    <s v="  Stephen A"/>
    <n v="36.700000000000003"/>
    <n v="8.6999999999999993"/>
    <s v="Yes"/>
    <s v="No"/>
    <x v="0"/>
    <n v="2"/>
    <x v="1"/>
    <x v="0"/>
    <x v="0"/>
    <s v="2-Dec-1977"/>
    <d v="1924-11-30T19:12:00"/>
    <x v="1"/>
    <s v="tier - 1"/>
    <x v="0"/>
    <d v="1900-02-13T00:00:00"/>
  </r>
  <r>
    <s v="Id1229"/>
    <s v="  Dan"/>
    <n v="34.1"/>
    <n v="9.0399999999999991"/>
    <s v="Yes"/>
    <s v="No"/>
    <x v="0"/>
    <n v="2"/>
    <x v="1"/>
    <x v="0"/>
    <x v="0"/>
    <s v="9-Nov-1965"/>
    <d v="1924-11-24T22:33:36"/>
    <x v="2"/>
    <s v="tier - 1"/>
    <x v="0"/>
    <d v="1900-02-25T00:00:00"/>
  </r>
  <r>
    <s v="Id1230"/>
    <s v="  Katie C"/>
    <n v="25.7"/>
    <n v="5.61"/>
    <s v="No"/>
    <s v="No"/>
    <x v="0"/>
    <n v="0"/>
    <x v="1"/>
    <x v="1"/>
    <x v="2"/>
    <s v="4-Nov-1977"/>
    <d v="1924-11-24T01:40:48"/>
    <x v="1"/>
    <s v="tier - 2"/>
    <x v="3"/>
    <d v="1900-02-13T00:00:00"/>
  </r>
  <r>
    <s v="Id1231"/>
    <s v="  Melissa K"/>
    <n v="21.68"/>
    <n v="8.1199999999999992"/>
    <s v="No"/>
    <s v="No"/>
    <x v="0"/>
    <n v="0"/>
    <x v="1"/>
    <x v="2"/>
    <x v="0"/>
    <s v="2-Dec-1972"/>
    <d v="1924-10-18T17:31:12"/>
    <x v="2"/>
    <s v="tier - 2"/>
    <x v="1"/>
    <d v="1900-02-18T00:00:00"/>
  </r>
  <r>
    <s v="Id1232"/>
    <s v="  Kara H"/>
    <n v="25.175000000000001"/>
    <n v="4.74"/>
    <s v="No"/>
    <s v="No"/>
    <x v="0"/>
    <n v="0"/>
    <x v="1"/>
    <x v="1"/>
    <x v="2"/>
    <s v="7-Dec-1972"/>
    <d v="1924-10-08T00:43:12"/>
    <x v="1"/>
    <s v="tier - 2"/>
    <x v="1"/>
    <d v="1900-02-18T00:00:00"/>
  </r>
  <r>
    <s v="Id1233"/>
    <s v="  Juan Carlos"/>
    <n v="44.77"/>
    <n v="4.0599999999999996"/>
    <s v="No"/>
    <s v="No"/>
    <x v="0"/>
    <n v="2"/>
    <x v="1"/>
    <x v="0"/>
    <x v="2"/>
    <s v="1-Dec-1993"/>
    <d v="1924-08-31T04:48:00"/>
    <x v="1"/>
    <s v="tier - 3"/>
    <x v="11"/>
    <d v="1900-01-28T00:00:00"/>
  </r>
  <r>
    <s v="Id1234"/>
    <s v="  John III"/>
    <n v="37.07"/>
    <n v="5.69"/>
    <s v="No"/>
    <s v="No"/>
    <x v="0"/>
    <n v="2"/>
    <x v="1"/>
    <x v="0"/>
    <x v="2"/>
    <s v="16-Dec-1979"/>
    <d v="1924-08-19T10:19:12"/>
    <x v="1"/>
    <s v="tier - 1"/>
    <x v="14"/>
    <d v="1900-02-11T00:00:00"/>
  </r>
  <r>
    <s v="Id1235"/>
    <s v="  Sarah M"/>
    <n v="39.799999999999997"/>
    <n v="5.66"/>
    <s v="No"/>
    <s v="No"/>
    <x v="1"/>
    <n v="1"/>
    <x v="1"/>
    <x v="0"/>
    <x v="2"/>
    <s v="11-Oct-1973"/>
    <d v="1924-08-09T03:50:24"/>
    <x v="1"/>
    <s v="tier - 1"/>
    <x v="4"/>
    <d v="1900-02-17T00:00:00"/>
  </r>
  <r>
    <s v="Id1236"/>
    <s v="  Kristin C"/>
    <n v="26.36"/>
    <n v="4.32"/>
    <s v="No"/>
    <s v="No"/>
    <x v="1"/>
    <n v="1"/>
    <x v="1"/>
    <x v="1"/>
    <x v="2"/>
    <s v="21-Jul-1974"/>
    <d v="1924-07-30T04:33:36"/>
    <x v="1"/>
    <s v="tier - 2"/>
    <x v="1"/>
    <d v="1900-02-16T00:00:00"/>
  </r>
  <r>
    <s v="Id1237"/>
    <s v="  Casey M"/>
    <n v="29.925000000000001"/>
    <n v="8.2899999999999991"/>
    <s v="No"/>
    <s v="No"/>
    <x v="0"/>
    <n v="2"/>
    <x v="1"/>
    <x v="0"/>
    <x v="0"/>
    <s v="8-Sep-1974"/>
    <d v="1924-07-20T07:55:12"/>
    <x v="2"/>
    <s v="tier - 2"/>
    <x v="0"/>
    <d v="1900-02-16T00:00:00"/>
  </r>
  <r>
    <s v="Id1238"/>
    <s v="  Samuel"/>
    <n v="37.29"/>
    <n v="10.46"/>
    <s v="No"/>
    <s v="No"/>
    <x v="0"/>
    <n v="0"/>
    <x v="1"/>
    <x v="0"/>
    <x v="0"/>
    <s v="15-Jul-1983"/>
    <d v="1924-07-17T19:12:00"/>
    <x v="1"/>
    <s v="tier - 3"/>
    <x v="4"/>
    <d v="1900-02-07T00:00:00"/>
  </r>
  <r>
    <s v="Id1239"/>
    <s v="  Braulio"/>
    <n v="30.2"/>
    <n v="11.96"/>
    <s v="No"/>
    <s v="No"/>
    <x v="0"/>
    <n v="0"/>
    <x v="1"/>
    <x v="0"/>
    <x v="0"/>
    <s v="17-Aug-1974"/>
    <d v="1924-07-16T01:26:24"/>
    <x v="2"/>
    <s v="tier - 2"/>
    <x v="2"/>
    <d v="1900-02-16T00:00:00"/>
  </r>
  <r>
    <s v="Id1240"/>
    <s v="  Anne-Marie"/>
    <n v="24.225000000000001"/>
    <n v="4.25"/>
    <s v="Yes"/>
    <s v="No"/>
    <x v="1"/>
    <n v="1"/>
    <x v="1"/>
    <x v="2"/>
    <x v="2"/>
    <s v="27-Sep-1992"/>
    <d v="1924-07-06T23:45:36"/>
    <x v="1"/>
    <s v="tier - 3"/>
    <x v="11"/>
    <d v="1900-01-29T00:00:00"/>
  </r>
  <r>
    <s v="Id1241"/>
    <s v="  Samuel K"/>
    <n v="31.445"/>
    <n v="8.33"/>
    <s v="No"/>
    <s v="No"/>
    <x v="0"/>
    <n v="0"/>
    <x v="1"/>
    <x v="0"/>
    <x v="0"/>
    <s v="25-Dec-1976"/>
    <d v="1924-06-26T02:52:48"/>
    <x v="2"/>
    <s v="tier - 2"/>
    <x v="1"/>
    <d v="1900-02-14T00:00:00"/>
  </r>
  <r>
    <s v="Id1242"/>
    <s v="  Yuki"/>
    <n v="38.880000000000003"/>
    <n v="4.29"/>
    <s v="No"/>
    <s v="No"/>
    <x v="0"/>
    <n v="1"/>
    <x v="1"/>
    <x v="0"/>
    <x v="2"/>
    <s v="6-Jun-1972"/>
    <d v="1924-06-14T01:55:12"/>
    <x v="1"/>
    <s v="tier - 1"/>
    <x v="0"/>
    <d v="1900-02-19T00:00:00"/>
  </r>
  <r>
    <s v="Id1243"/>
    <s v="  Rafer"/>
    <n v="43.89"/>
    <n v="6.32"/>
    <s v="Yes"/>
    <s v="No"/>
    <x v="0"/>
    <n v="0"/>
    <x v="1"/>
    <x v="0"/>
    <x v="1"/>
    <s v="7-Jul-1975"/>
    <d v="1924-06-12T22:19:12"/>
    <x v="1"/>
    <s v="tier - 2"/>
    <x v="4"/>
    <d v="1900-02-15T00:00:00"/>
  </r>
  <r>
    <s v="Id1244"/>
    <s v="  Claire"/>
    <n v="25.6"/>
    <n v="5.65"/>
    <s v="No"/>
    <s v="No"/>
    <x v="0"/>
    <n v="2"/>
    <x v="1"/>
    <x v="1"/>
    <x v="2"/>
    <s v="6-Sep-1967"/>
    <d v="1924-05-21T11:16:48"/>
    <x v="2"/>
    <s v="tier - 2"/>
    <x v="1"/>
    <d v="1900-02-23T00:00:00"/>
  </r>
  <r>
    <s v="Id1245"/>
    <s v="  Erynn J"/>
    <n v="29.545000000000002"/>
    <n v="8.41"/>
    <s v="Yes"/>
    <s v="No"/>
    <x v="0"/>
    <n v="1"/>
    <x v="1"/>
    <x v="1"/>
    <x v="0"/>
    <s v="28-Nov-1997"/>
    <d v="1924-05-19T03:21:36"/>
    <x v="1"/>
    <s v="tier - 2"/>
    <x v="4"/>
    <d v="1900-01-24T00:00:00"/>
  </r>
  <r>
    <s v="Id1246"/>
    <s v="  Mahesh"/>
    <n v="23.25"/>
    <n v="11.96"/>
    <s v="Yes"/>
    <s v="No"/>
    <x v="0"/>
    <n v="0"/>
    <x v="1"/>
    <x v="2"/>
    <x v="0"/>
    <s v="16-Dec-1978"/>
    <d v="1924-05-04T03:21:36"/>
    <x v="1"/>
    <s v="tier - 3"/>
    <x v="6"/>
    <d v="1900-02-12T00:00:00"/>
  </r>
  <r>
    <s v="Id1247"/>
    <s v="  Stanley"/>
    <n v="43.95"/>
    <n v="5.17"/>
    <s v="Yes"/>
    <s v="No"/>
    <x v="1"/>
    <n v="1"/>
    <x v="1"/>
    <x v="0"/>
    <x v="2"/>
    <s v="9-Sep-1973"/>
    <d v="1924-05-03T14:09:36"/>
    <x v="1"/>
    <s v="tier - 3"/>
    <x v="4"/>
    <d v="1900-02-17T00:00:00"/>
  </r>
  <r>
    <s v="Id1248"/>
    <s v="  Gregory"/>
    <n v="21.85"/>
    <n v="8.76"/>
    <s v="No"/>
    <s v="No"/>
    <x v="0"/>
    <n v="0"/>
    <x v="1"/>
    <x v="2"/>
    <x v="0"/>
    <s v="18-Jun-1974"/>
    <d v="1924-04-14T03:36:00"/>
    <x v="1"/>
    <s v="tier - 3"/>
    <x v="1"/>
    <d v="1900-02-16T00:00:00"/>
  </r>
  <r>
    <s v="Id1249"/>
    <s v="  Eric"/>
    <n v="25.73"/>
    <n v="7.99"/>
    <s v="No"/>
    <s v="No"/>
    <x v="0"/>
    <n v="2"/>
    <x v="1"/>
    <x v="1"/>
    <x v="0"/>
    <s v="22-Nov-1972"/>
    <d v="1924-03-09T06:14:24"/>
    <x v="2"/>
    <s v="tier - 2"/>
    <x v="4"/>
    <d v="1900-02-18T00:00:00"/>
  </r>
  <r>
    <s v="Id1250"/>
    <s v="  Rachel M"/>
    <n v="32.229999999999997"/>
    <n v="8.59"/>
    <s v="No"/>
    <s v="No"/>
    <x v="0"/>
    <n v="0"/>
    <x v="1"/>
    <x v="0"/>
    <x v="0"/>
    <s v="14-Nov-1972"/>
    <d v="1924-03-01T05:02:24"/>
    <x v="2"/>
    <s v="tier - 1"/>
    <x v="4"/>
    <d v="1900-02-18T00:00:00"/>
  </r>
  <r>
    <s v="Id1251"/>
    <s v="  Fritz"/>
    <n v="32.204999999999998"/>
    <n v="6.14"/>
    <s v="No"/>
    <s v="No"/>
    <x v="0"/>
    <n v="2"/>
    <x v="1"/>
    <x v="0"/>
    <x v="1"/>
    <s v="14-Jul-1976"/>
    <d v="1924-02-28T02:09:36"/>
    <x v="1"/>
    <s v="tier - 3"/>
    <x v="0"/>
    <d v="1900-02-14T00:00:00"/>
  </r>
  <r>
    <s v="Id1252"/>
    <s v="  Brad"/>
    <n v="26.41"/>
    <n v="4.08"/>
    <s v="No"/>
    <s v="No"/>
    <x v="0"/>
    <n v="2"/>
    <x v="1"/>
    <x v="1"/>
    <x v="2"/>
    <s v="22-Aug-1988"/>
    <d v="1924-02-27T06:28:48"/>
    <x v="1"/>
    <s v="tier - 1"/>
    <x v="14"/>
    <d v="1900-02-02T00:00:00"/>
  </r>
  <r>
    <s v="Id1253"/>
    <s v="  Claire M"/>
    <n v="30.2"/>
    <n v="6.25"/>
    <s v="Yes"/>
    <s v="No"/>
    <x v="0"/>
    <n v="0"/>
    <x v="1"/>
    <x v="0"/>
    <x v="1"/>
    <s v="19-Oct-1976"/>
    <d v="1924-02-26T23:45:36"/>
    <x v="1"/>
    <s v="tier - 3"/>
    <x v="3"/>
    <d v="1900-02-14T00:00:00"/>
  </r>
  <r>
    <s v="Id1254"/>
    <s v="  Jennifer"/>
    <n v="31.26"/>
    <n v="5.94"/>
    <s v="Yes"/>
    <s v="No"/>
    <x v="0"/>
    <n v="1"/>
    <x v="1"/>
    <x v="0"/>
    <x v="1"/>
    <s v="14-Jun-1976"/>
    <d v="1924-02-26T06:43:12"/>
    <x v="1"/>
    <s v="tier - 1"/>
    <x v="0"/>
    <d v="1900-02-14T00:00:00"/>
  </r>
  <r>
    <s v="Id1255"/>
    <s v="  Maria S"/>
    <n v="33.725000000000001"/>
    <n v="6.45"/>
    <s v="Yes"/>
    <s v="No"/>
    <x v="0"/>
    <n v="0"/>
    <x v="1"/>
    <x v="0"/>
    <x v="0"/>
    <s v="7-Nov-2001"/>
    <d v="1924-02-24T21:07:12"/>
    <x v="1"/>
    <s v="tier - 3"/>
    <x v="8"/>
    <d v="1900-01-20T00:00:00"/>
  </r>
  <r>
    <s v="Id1256"/>
    <s v="  Katherine E"/>
    <n v="28.9"/>
    <n v="5.74"/>
    <s v="Yes"/>
    <s v="No"/>
    <x v="0"/>
    <n v="0"/>
    <x v="1"/>
    <x v="1"/>
    <x v="1"/>
    <s v="29-Aug-1965"/>
    <d v="1924-02-03T11:45:36"/>
    <x v="2"/>
    <s v="tier - 2"/>
    <x v="1"/>
    <d v="1900-02-25T00:00:00"/>
  </r>
  <r>
    <s v="Id1257"/>
    <s v="  Michael"/>
    <n v="45.69"/>
    <n v="4.43"/>
    <s v="Yes"/>
    <s v="No"/>
    <x v="0"/>
    <n v="0"/>
    <x v="1"/>
    <x v="0"/>
    <x v="2"/>
    <s v="18-Jun-1971"/>
    <d v="1924-02-01T14:09:36"/>
    <x v="1"/>
    <s v="tier - 1"/>
    <x v="0"/>
    <d v="1900-02-19T00:00:00"/>
  </r>
  <r>
    <s v="Id1258"/>
    <s v="  Roxanne"/>
    <n v="21.03"/>
    <n v="6.5"/>
    <s v="No"/>
    <s v="No"/>
    <x v="0"/>
    <n v="0"/>
    <x v="1"/>
    <x v="2"/>
    <x v="0"/>
    <s v="23-Aug-1971"/>
    <d v="1924-01-16T11:16:48"/>
    <x v="1"/>
    <s v="tier - 3"/>
    <x v="0"/>
    <d v="1900-02-19T00:00:00"/>
  </r>
  <r>
    <s v="Id1259"/>
    <s v="  Israel"/>
    <n v="37"/>
    <n v="8.75"/>
    <s v="No"/>
    <s v="No"/>
    <x v="0"/>
    <n v="0"/>
    <x v="1"/>
    <x v="0"/>
    <x v="0"/>
    <s v="6-Sep-1974"/>
    <d v="1923-12-30T06:00:00"/>
    <x v="1"/>
    <s v="tier - 3"/>
    <x v="4"/>
    <d v="1900-02-16T00:00:00"/>
  </r>
  <r>
    <s v="Id1260"/>
    <s v="  Samalya"/>
    <n v="25.4"/>
    <n v="11.96"/>
    <s v="No"/>
    <s v="No"/>
    <x v="0"/>
    <n v="0"/>
    <x v="1"/>
    <x v="1"/>
    <x v="0"/>
    <s v="9-Sep-1969"/>
    <d v="1923-12-25T02:52:48"/>
    <x v="1"/>
    <s v="tier - 1"/>
    <x v="1"/>
    <d v="1900-02-21T00:00:00"/>
  </r>
  <r>
    <s v="Id1261"/>
    <s v="  Peter"/>
    <n v="32.299999999999997"/>
    <n v="10.54"/>
    <s v="No"/>
    <s v="No"/>
    <x v="0"/>
    <n v="0"/>
    <x v="1"/>
    <x v="0"/>
    <x v="0"/>
    <s v="23-Aug-1999"/>
    <d v="1923-12-12T16:19:12"/>
    <x v="1"/>
    <s v="tier - 3"/>
    <x v="0"/>
    <d v="1900-01-22T00:00:00"/>
  </r>
  <r>
    <s v="Id1262"/>
    <s v="  Alicia"/>
    <n v="23.94"/>
    <n v="4.54"/>
    <s v="Yes"/>
    <s v="No"/>
    <x v="1"/>
    <n v="1"/>
    <x v="1"/>
    <x v="2"/>
    <x v="2"/>
    <s v="17-Jun-1976"/>
    <d v="1923-11-28T05:31:12"/>
    <x v="1"/>
    <s v="tier - 3"/>
    <x v="4"/>
    <d v="1900-02-14T00:00:00"/>
  </r>
  <r>
    <s v="Id1263"/>
    <s v="  Sarah K"/>
    <n v="46.4"/>
    <n v="5.71"/>
    <s v="No"/>
    <s v="No"/>
    <x v="0"/>
    <n v="0"/>
    <x v="1"/>
    <x v="0"/>
    <x v="1"/>
    <s v="25-Jun-1973"/>
    <d v="1923-10-29T11:02:24"/>
    <x v="2"/>
    <s v="tier - 3"/>
    <x v="0"/>
    <d v="1900-02-17T00:00:00"/>
  </r>
  <r>
    <s v="Id1264"/>
    <s v="  Guomin"/>
    <n v="40.375"/>
    <n v="6.25"/>
    <s v="Yes"/>
    <s v="No"/>
    <x v="0"/>
    <n v="0"/>
    <x v="1"/>
    <x v="0"/>
    <x v="1"/>
    <s v="28-Oct-1980"/>
    <d v="1923-10-27T20:09:36"/>
    <x v="1"/>
    <s v="tier - 3"/>
    <x v="13"/>
    <d v="1900-02-10T00:00:00"/>
  </r>
  <r>
    <s v="Id1265"/>
    <s v="  Javier"/>
    <n v="28.7"/>
    <n v="9.4700000000000006"/>
    <s v="No"/>
    <s v="No"/>
    <x v="0"/>
    <n v="2"/>
    <x v="1"/>
    <x v="1"/>
    <x v="0"/>
    <s v="11-Oct-1973"/>
    <d v="1923-10-14T20:38:24"/>
    <x v="1"/>
    <s v="tier - 1"/>
    <x v="6"/>
    <d v="1900-02-17T00:00:00"/>
  </r>
  <r>
    <s v="Id1266"/>
    <s v="  Matt"/>
    <n v="26.63"/>
    <n v="5.7"/>
    <s v="No"/>
    <s v="No"/>
    <x v="0"/>
    <n v="0"/>
    <x v="1"/>
    <x v="1"/>
    <x v="1"/>
    <s v="16-Aug-1974"/>
    <d v="1923-09-27T04:33:36"/>
    <x v="1"/>
    <s v="tier - 1"/>
    <x v="4"/>
    <d v="1900-02-16T00:00:00"/>
  </r>
  <r>
    <s v="Id1267"/>
    <s v="  Thomas S"/>
    <n v="22.515000000000001"/>
    <n v="11.18"/>
    <s v="No"/>
    <s v="No"/>
    <x v="0"/>
    <n v="2"/>
    <x v="1"/>
    <x v="2"/>
    <x v="0"/>
    <s v="10-Aug-1969"/>
    <d v="1923-09-21T03:21:36"/>
    <x v="1"/>
    <s v="tier - 3"/>
    <x v="1"/>
    <d v="1900-02-21T00:00:00"/>
  </r>
  <r>
    <s v="Id1268"/>
    <s v="  Martha Patricia"/>
    <n v="36.575000000000003"/>
    <n v="10.98"/>
    <s v="No"/>
    <s v="No"/>
    <x v="0"/>
    <n v="0"/>
    <x v="1"/>
    <x v="0"/>
    <x v="0"/>
    <s v="21-Oct-1965"/>
    <d v="1923-09-21T02:09:36"/>
    <x v="2"/>
    <s v="tier - 2"/>
    <x v="4"/>
    <d v="1900-02-25T00:00:00"/>
  </r>
  <r>
    <s v="Id1269"/>
    <s v="  Alicia"/>
    <n v="23.66"/>
    <n v="5.1100000000000003"/>
    <s v="Yes"/>
    <s v="No"/>
    <x v="1"/>
    <n v="1"/>
    <x v="1"/>
    <x v="2"/>
    <x v="2"/>
    <s v="3-Aug-1975"/>
    <d v="1923-08-14T12:57:36"/>
    <x v="1"/>
    <s v="tier - 2"/>
    <x v="6"/>
    <d v="1900-02-15T00:00:00"/>
  </r>
  <r>
    <s v="Id1270"/>
    <s v="  Jennifer V"/>
    <n v="18.62"/>
    <n v="10.24"/>
    <s v="No"/>
    <s v="No"/>
    <x v="0"/>
    <n v="0"/>
    <x v="1"/>
    <x v="2"/>
    <x v="0"/>
    <s v="2-Sep-1977"/>
    <d v="1923-08-02T07:12:00"/>
    <x v="1"/>
    <s v="tier - 3"/>
    <x v="0"/>
    <d v="1900-02-13T00:00:00"/>
  </r>
  <r>
    <s v="Id1271"/>
    <s v="  Michael W"/>
    <n v="19.190000000000001"/>
    <n v="7.71"/>
    <s v="Yes"/>
    <s v="No"/>
    <x v="0"/>
    <n v="1"/>
    <x v="1"/>
    <x v="2"/>
    <x v="0"/>
    <s v="17-Jul-1979"/>
    <d v="1923-07-24T05:16:48"/>
    <x v="0"/>
    <s v="tier - 2"/>
    <x v="7"/>
    <d v="1900-02-11T00:00:00"/>
  </r>
  <r>
    <s v="Id1272"/>
    <s v="  Eddie C"/>
    <n v="27.5"/>
    <n v="6.03"/>
    <s v="No"/>
    <s v="No"/>
    <x v="0"/>
    <n v="0"/>
    <x v="1"/>
    <x v="1"/>
    <x v="1"/>
    <s v="15-Oct-1977"/>
    <d v="1923-07-23T08:38:24"/>
    <x v="1"/>
    <s v="tier - 2"/>
    <x v="1"/>
    <d v="1900-02-13T00:00:00"/>
  </r>
  <r>
    <s v="Id1273"/>
    <s v="  Maxime M"/>
    <n v="27.36"/>
    <n v="5.96"/>
    <s v="No"/>
    <s v="No"/>
    <x v="1"/>
    <n v="1"/>
    <x v="1"/>
    <x v="1"/>
    <x v="1"/>
    <s v="12-Nov-1977"/>
    <d v="1923-07-22T11:31:12"/>
    <x v="2"/>
    <s v="tier - 2"/>
    <x v="2"/>
    <d v="1900-02-13T00:00:00"/>
  </r>
  <r>
    <s v="Id1274"/>
    <s v="  Mark D"/>
    <n v="20.350000000000001"/>
    <n v="4.16"/>
    <s v="No"/>
    <s v="No"/>
    <x v="0"/>
    <n v="0"/>
    <x v="1"/>
    <x v="2"/>
    <x v="2"/>
    <s v="24-Sep-1977"/>
    <d v="1923-07-21T19:40:48"/>
    <x v="1"/>
    <s v="tier - 1"/>
    <x v="9"/>
    <d v="1900-02-13T00:00:00"/>
  </r>
  <r>
    <s v="Id1275"/>
    <s v="  Adam"/>
    <n v="24.035"/>
    <n v="6.11"/>
    <s v="No"/>
    <s v="No"/>
    <x v="0"/>
    <n v="0"/>
    <x v="1"/>
    <x v="2"/>
    <x v="1"/>
    <s v="11-Jul-1973"/>
    <d v="1923-07-19T07:55:12"/>
    <x v="1"/>
    <s v="tier - 1"/>
    <x v="1"/>
    <d v="1900-02-17T00:00:00"/>
  </r>
  <r>
    <s v="Id1276"/>
    <s v="  Justin M"/>
    <n v="23.56"/>
    <n v="5.97"/>
    <s v="No"/>
    <s v="No"/>
    <x v="0"/>
    <n v="0"/>
    <x v="1"/>
    <x v="2"/>
    <x v="1"/>
    <s v="25-Jul-1983"/>
    <d v="1923-07-14T19:55:12"/>
    <x v="1"/>
    <s v="tier - 3"/>
    <x v="1"/>
    <d v="1900-02-07T00:00:00"/>
  </r>
  <r>
    <s v="Id1277"/>
    <s v="  Svetlana V"/>
    <n v="27.17"/>
    <n v="10.81"/>
    <s v="No"/>
    <s v="No"/>
    <x v="0"/>
    <n v="2"/>
    <x v="1"/>
    <x v="1"/>
    <x v="0"/>
    <s v="30-Dec-1983"/>
    <d v="1923-06-30T07:12:00"/>
    <x v="1"/>
    <s v="tier - 1"/>
    <x v="1"/>
    <d v="1900-02-07T00:00:00"/>
  </r>
  <r>
    <s v="Id1278"/>
    <s v="  Jana L"/>
    <n v="34.32"/>
    <n v="5.7"/>
    <s v="Yes"/>
    <s v="No"/>
    <x v="1"/>
    <n v="1"/>
    <x v="1"/>
    <x v="0"/>
    <x v="1"/>
    <s v="11-Nov-1987"/>
    <d v="1923-06-21T07:12:00"/>
    <x v="1"/>
    <s v="tier - 2"/>
    <x v="13"/>
    <d v="1900-02-03T00:00:00"/>
  </r>
  <r>
    <s v="Id1279"/>
    <s v="  Laura"/>
    <n v="23.87"/>
    <n v="4.7699999999999996"/>
    <s v="Yes"/>
    <s v="No"/>
    <x v="1"/>
    <n v="1"/>
    <x v="1"/>
    <x v="2"/>
    <x v="2"/>
    <s v="6-Dec-1982"/>
    <d v="1923-06-20T00:57:36"/>
    <x v="1"/>
    <s v="tier - 2"/>
    <x v="13"/>
    <d v="1900-02-08T00:00:00"/>
  </r>
  <r>
    <s v="Id1280"/>
    <s v="  Torrey C III"/>
    <n v="30.15"/>
    <n v="4.25"/>
    <s v="No"/>
    <s v="No"/>
    <x v="0"/>
    <n v="1"/>
    <x v="1"/>
    <x v="0"/>
    <x v="2"/>
    <s v="26-Sep-1975"/>
    <d v="1923-06-17T20:38:24"/>
    <x v="1"/>
    <s v="tier - 3"/>
    <x v="1"/>
    <d v="1900-02-15T00:00:00"/>
  </r>
  <r>
    <s v="Id1281"/>
    <s v="  Paul"/>
    <n v="26.36"/>
    <n v="5.52"/>
    <s v="No"/>
    <s v="No"/>
    <x v="0"/>
    <n v="0"/>
    <x v="1"/>
    <x v="1"/>
    <x v="2"/>
    <s v="21-Sep-1988"/>
    <d v="1923-06-15T06:00:00"/>
    <x v="1"/>
    <s v="tier - 1"/>
    <x v="4"/>
    <d v="1900-02-02T00:00:00"/>
  </r>
  <r>
    <s v="Id1282"/>
    <s v="  Jennifer D"/>
    <n v="45.32"/>
    <n v="6.53"/>
    <s v="Yes"/>
    <s v="No"/>
    <x v="0"/>
    <n v="1"/>
    <x v="1"/>
    <x v="0"/>
    <x v="0"/>
    <s v="21-Aug-1975"/>
    <d v="1923-06-04T21:50:24"/>
    <x v="1"/>
    <s v="tier - 1"/>
    <x v="0"/>
    <d v="1900-02-15T00:00:00"/>
  </r>
  <r>
    <s v="Id1283"/>
    <s v="  Erik"/>
    <n v="31.93"/>
    <n v="4.82"/>
    <s v="Yes"/>
    <s v="No"/>
    <x v="0"/>
    <n v="1"/>
    <x v="1"/>
    <x v="0"/>
    <x v="2"/>
    <s v="6-Aug-1975"/>
    <d v="1923-05-30T08:24:00"/>
    <x v="1"/>
    <s v="tier - 2"/>
    <x v="0"/>
    <d v="1900-02-15T00:00:00"/>
  </r>
  <r>
    <s v="Id1284"/>
    <s v="  Lana J"/>
    <n v="36"/>
    <n v="11.94"/>
    <s v="Yes"/>
    <s v="No"/>
    <x v="0"/>
    <n v="1"/>
    <x v="1"/>
    <x v="0"/>
    <x v="0"/>
    <s v="12-Dec-2004"/>
    <d v="1923-05-26T16:33:36"/>
    <x v="1"/>
    <s v="tier - 1"/>
    <x v="1"/>
    <d v="1900-01-17T00:00:00"/>
  </r>
  <r>
    <s v="Id1285"/>
    <s v="  Rebecca E"/>
    <n v="32"/>
    <n v="7.85"/>
    <s v="Yes"/>
    <s v="No"/>
    <x v="0"/>
    <n v="1"/>
    <x v="1"/>
    <x v="0"/>
    <x v="0"/>
    <s v="6-Nov-1975"/>
    <d v="1923-05-18T16:04:48"/>
    <x v="1"/>
    <s v="tier - 3"/>
    <x v="0"/>
    <d v="1900-02-15T00:00:00"/>
  </r>
  <r>
    <s v="Id1286"/>
    <s v="  Katie M"/>
    <n v="29.37"/>
    <n v="8.01"/>
    <s v="Yes"/>
    <s v="No"/>
    <x v="0"/>
    <n v="1"/>
    <x v="1"/>
    <x v="1"/>
    <x v="0"/>
    <s v="27-Dec-1981"/>
    <d v="1923-05-17T06:57:36"/>
    <x v="1"/>
    <s v="tier - 3"/>
    <x v="3"/>
    <d v="1900-02-09T00:00:00"/>
  </r>
  <r>
    <s v="Id1287"/>
    <s v="  Elizabeth A"/>
    <n v="23.6"/>
    <n v="7.4"/>
    <s v="Yes"/>
    <s v="No"/>
    <x v="0"/>
    <n v="1"/>
    <x v="1"/>
    <x v="2"/>
    <x v="0"/>
    <s v="24-Jul-2004"/>
    <d v="1923-05-13T16:04:48"/>
    <x v="1"/>
    <s v="tier - 3"/>
    <x v="3"/>
    <d v="1900-01-17T00:00:00"/>
  </r>
  <r>
    <s v="Id1288"/>
    <s v="  Sarah"/>
    <n v="33.155000000000001"/>
    <n v="8.3800000000000008"/>
    <s v="Yes"/>
    <s v="No"/>
    <x v="0"/>
    <n v="0"/>
    <x v="1"/>
    <x v="0"/>
    <x v="0"/>
    <s v="26-Jul-1977"/>
    <d v="1923-05-06T12:43:12"/>
    <x v="1"/>
    <s v="tier - 2"/>
    <x v="1"/>
    <d v="1900-02-13T00:00:00"/>
  </r>
  <r>
    <s v="Id1289"/>
    <s v="  Annie J"/>
    <n v="24.32"/>
    <n v="11.56"/>
    <s v="Yes"/>
    <s v="No"/>
    <x v="0"/>
    <n v="1"/>
    <x v="1"/>
    <x v="2"/>
    <x v="0"/>
    <s v="13-Aug-1979"/>
    <d v="1923-05-01T00:00:00"/>
    <x v="1"/>
    <s v="tier - 2"/>
    <x v="0"/>
    <d v="1900-02-11T00:00:00"/>
  </r>
  <r>
    <s v="Id1290"/>
    <s v="  Annie"/>
    <n v="36.299999999999997"/>
    <n v="4.6100000000000003"/>
    <s v="No"/>
    <s v="No"/>
    <x v="0"/>
    <n v="0"/>
    <x v="1"/>
    <x v="0"/>
    <x v="2"/>
    <s v="29-Dec-1977"/>
    <d v="1923-04-29T00:43:12"/>
    <x v="1"/>
    <s v="tier - 3"/>
    <x v="0"/>
    <d v="1900-02-13T00:00:00"/>
  </r>
  <r>
    <s v="Id1291"/>
    <s v="  Lindsey"/>
    <n v="34.4"/>
    <n v="4.95"/>
    <s v="No"/>
    <s v="No"/>
    <x v="1"/>
    <n v="1"/>
    <x v="1"/>
    <x v="0"/>
    <x v="2"/>
    <s v="21-Jun-1977"/>
    <d v="1923-04-25T19:55:12"/>
    <x v="1"/>
    <s v="tier - 1"/>
    <x v="1"/>
    <d v="1900-02-13T00:00:00"/>
  </r>
  <r>
    <s v="Id1292"/>
    <s v="  Laura"/>
    <n v="30.9"/>
    <n v="5.04"/>
    <s v="No"/>
    <s v="No"/>
    <x v="0"/>
    <n v="0"/>
    <x v="1"/>
    <x v="0"/>
    <x v="2"/>
    <s v="26-Dec-1977"/>
    <d v="1923-04-24T18:14:24"/>
    <x v="1"/>
    <s v="tier - 2"/>
    <x v="1"/>
    <d v="1900-02-13T00:00:00"/>
  </r>
  <r>
    <s v="Id1293"/>
    <s v="  Amy T"/>
    <n v="28.6"/>
    <n v="5.42"/>
    <s v="No"/>
    <s v="No"/>
    <x v="0"/>
    <n v="0"/>
    <x v="1"/>
    <x v="1"/>
    <x v="2"/>
    <s v="10-Nov-1993"/>
    <d v="1923-03-11T15:36:00"/>
    <x v="1"/>
    <s v="tier - 1"/>
    <x v="4"/>
    <d v="1900-01-28T00:00:00"/>
  </r>
  <r>
    <s v="Id1294"/>
    <s v="  Katarina D"/>
    <n v="27.83"/>
    <n v="5.39"/>
    <s v="No"/>
    <s v="No"/>
    <x v="0"/>
    <n v="0"/>
    <x v="1"/>
    <x v="1"/>
    <x v="2"/>
    <s v="9-Sep-1992"/>
    <d v="1923-03-06T08:24:00"/>
    <x v="1"/>
    <s v="tier - 2"/>
    <x v="4"/>
    <d v="1900-01-29T00:00:00"/>
  </r>
  <r>
    <s v="Id1295"/>
    <s v="  B"/>
    <n v="39.64"/>
    <n v="6"/>
    <s v="No"/>
    <s v="No"/>
    <x v="1"/>
    <n v="1"/>
    <x v="1"/>
    <x v="0"/>
    <x v="1"/>
    <s v="26-Dec-1972"/>
    <d v="1923-02-25T19:40:48"/>
    <x v="1"/>
    <s v="tier - 3"/>
    <x v="0"/>
    <d v="1900-02-18T00:00:00"/>
  </r>
  <r>
    <s v="Id1296"/>
    <s v="  Alison"/>
    <n v="38.479999999999997"/>
    <n v="6.02"/>
    <s v="No"/>
    <s v="No"/>
    <x v="0"/>
    <n v="1"/>
    <x v="1"/>
    <x v="0"/>
    <x v="1"/>
    <s v="19-Jun-1984"/>
    <d v="1923-02-18T19:40:48"/>
    <x v="1"/>
    <s v="tier - 2"/>
    <x v="14"/>
    <d v="1900-02-06T00:00:00"/>
  </r>
  <r>
    <s v="Id1297"/>
    <s v="  Neil K"/>
    <n v="36.200000000000003"/>
    <n v="4.62"/>
    <s v="No"/>
    <s v="No"/>
    <x v="0"/>
    <n v="2"/>
    <x v="1"/>
    <x v="0"/>
    <x v="2"/>
    <s v="12-Jun-1966"/>
    <d v="1923-02-16T15:50:24"/>
    <x v="2"/>
    <s v="tier - 1"/>
    <x v="1"/>
    <d v="1900-02-24T00:00:00"/>
  </r>
  <r>
    <s v="Id1298"/>
    <s v="  Anne Hunter"/>
    <n v="27.13"/>
    <n v="5.59"/>
    <s v="No"/>
    <s v="No"/>
    <x v="0"/>
    <n v="1"/>
    <x v="1"/>
    <x v="1"/>
    <x v="2"/>
    <s v="4-Sep-1972"/>
    <d v="1923-02-12T11:16:48"/>
    <x v="2"/>
    <s v="tier - 1"/>
    <x v="0"/>
    <d v="1900-02-18T00:00:00"/>
  </r>
  <r>
    <s v="Id1299"/>
    <s v="  Sandra"/>
    <n v="20.75"/>
    <n v="5.18"/>
    <s v="Yes"/>
    <s v="No"/>
    <x v="0"/>
    <n v="2"/>
    <x v="1"/>
    <x v="2"/>
    <x v="2"/>
    <s v="9-Sep-1972"/>
    <d v="1923-02-10T16:04:48"/>
    <x v="1"/>
    <s v="tier - 3"/>
    <x v="1"/>
    <d v="1900-02-18T00:00:00"/>
  </r>
  <r>
    <s v="Id1300"/>
    <s v="  Robert"/>
    <n v="26.6"/>
    <n v="6.29"/>
    <s v="No"/>
    <s v="No"/>
    <x v="0"/>
    <n v="2"/>
    <x v="1"/>
    <x v="1"/>
    <x v="1"/>
    <s v="24-Sep-1963"/>
    <d v="1923-02-08T01:12:00"/>
    <x v="2"/>
    <s v="tier - 2"/>
    <x v="1"/>
    <d v="1900-02-27T00:00:00"/>
  </r>
  <r>
    <s v="Id1301"/>
    <s v="  Rodney"/>
    <n v="25.3"/>
    <n v="4.49"/>
    <s v="No"/>
    <s v="No"/>
    <x v="0"/>
    <n v="2"/>
    <x v="1"/>
    <x v="1"/>
    <x v="2"/>
    <s v="28-Sep-1975"/>
    <d v="1923-01-27T01:40:48"/>
    <x v="2"/>
    <s v="tier - 2"/>
    <x v="4"/>
    <d v="1900-02-15T00:00:00"/>
  </r>
  <r>
    <s v="Id1302"/>
    <s v="  Carl R"/>
    <n v="18.84"/>
    <n v="11.82"/>
    <s v="Yes"/>
    <s v="No"/>
    <x v="1"/>
    <n v="1"/>
    <x v="1"/>
    <x v="2"/>
    <x v="0"/>
    <s v="4-Sep-1977"/>
    <d v="1923-01-12T11:02:24"/>
    <x v="2"/>
    <s v="tier - 1"/>
    <x v="4"/>
    <d v="1900-02-13T00:00:00"/>
  </r>
  <r>
    <s v="Id1303"/>
    <s v="  Maximilian"/>
    <n v="19.57"/>
    <n v="7.41"/>
    <s v="Yes"/>
    <s v="No"/>
    <x v="0"/>
    <n v="1"/>
    <x v="1"/>
    <x v="2"/>
    <x v="0"/>
    <s v="11-Jun-1979"/>
    <d v="1923-01-09T01:12:00"/>
    <x v="1"/>
    <s v="tier - 2"/>
    <x v="4"/>
    <d v="1900-02-11T00:00:00"/>
  </r>
  <r>
    <s v="Id1304"/>
    <s v="  Erik"/>
    <n v="30.495000000000001"/>
    <n v="5.97"/>
    <s v="No"/>
    <s v="No"/>
    <x v="0"/>
    <n v="0"/>
    <x v="1"/>
    <x v="0"/>
    <x v="1"/>
    <s v="18-Sep-1971"/>
    <d v="1922-12-30T00:14:24"/>
    <x v="1"/>
    <s v="tier - 3"/>
    <x v="1"/>
    <d v="1900-02-19T00:00:00"/>
  </r>
  <r>
    <s v="Id1305"/>
    <s v="  Christopher"/>
    <n v="30.114999999999998"/>
    <n v="5.74"/>
    <s v="No"/>
    <s v="No"/>
    <x v="1"/>
    <n v="1"/>
    <x v="1"/>
    <x v="0"/>
    <x v="1"/>
    <s v="4-Sep-1971"/>
    <d v="1922-12-26T14:52:48"/>
    <x v="1"/>
    <s v="tier - 3"/>
    <x v="1"/>
    <d v="1900-02-19T00:00:00"/>
  </r>
  <r>
    <s v="Id1306"/>
    <s v="  Eirik"/>
    <n v="24.78"/>
    <n v="9.85"/>
    <s v="No"/>
    <s v="No"/>
    <x v="0"/>
    <n v="0"/>
    <x v="1"/>
    <x v="2"/>
    <x v="0"/>
    <s v="21-Sep-1963"/>
    <d v="1922-11-15T12:57:36"/>
    <x v="2"/>
    <s v="tier - 3"/>
    <x v="4"/>
    <d v="1900-02-27T00:00:00"/>
  </r>
  <r>
    <s v="Id1307"/>
    <s v="  Rik"/>
    <n v="24.77"/>
    <n v="7.59"/>
    <s v="No"/>
    <s v="No"/>
    <x v="0"/>
    <n v="0"/>
    <x v="1"/>
    <x v="2"/>
    <x v="0"/>
    <s v="12-Jun-1976"/>
    <d v="1922-11-07T03:50:24"/>
    <x v="1"/>
    <s v="tier - 1"/>
    <x v="1"/>
    <d v="1900-02-14T00:00:00"/>
  </r>
  <r>
    <s v="Id1308"/>
    <s v="  Matthew R"/>
    <n v="16.579999999999998"/>
    <n v="6.98"/>
    <s v="Yes"/>
    <s v="No"/>
    <x v="1"/>
    <n v="1"/>
    <x v="1"/>
    <x v="3"/>
    <x v="0"/>
    <s v="7-Jul-1976"/>
    <d v="1922-11-02T21:50:24"/>
    <x v="2"/>
    <s v="tier - 1"/>
    <x v="2"/>
    <d v="1900-02-14T00:00:00"/>
  </r>
  <r>
    <s v="Id1309"/>
    <s v="  Daniel G"/>
    <n v="38.17"/>
    <n v="4.7300000000000004"/>
    <s v="Yes"/>
    <s v="No"/>
    <x v="0"/>
    <n v="0"/>
    <x v="1"/>
    <x v="0"/>
    <x v="2"/>
    <s v="20-Jul-1976"/>
    <d v="1922-10-25T14:09:36"/>
    <x v="2"/>
    <s v="tier - 2"/>
    <x v="2"/>
    <d v="1900-02-14T00:00:00"/>
  </r>
  <r>
    <s v="Id1310"/>
    <s v="  Yannick"/>
    <n v="39.424999999999997"/>
    <n v="4.76"/>
    <s v="Yes"/>
    <s v="No"/>
    <x v="0"/>
    <n v="0"/>
    <x v="1"/>
    <x v="0"/>
    <x v="2"/>
    <s v="12-Jul-1976"/>
    <d v="1922-10-25T11:02:24"/>
    <x v="2"/>
    <s v="tier - 2"/>
    <x v="2"/>
    <d v="1900-02-14T00:00:00"/>
  </r>
  <r>
    <s v="Id1311"/>
    <s v="  Sean R"/>
    <n v="33.44"/>
    <n v="6.24"/>
    <s v="Yes"/>
    <s v="No"/>
    <x v="0"/>
    <n v="0"/>
    <x v="1"/>
    <x v="0"/>
    <x v="1"/>
    <s v="22-Jun-1993"/>
    <d v="1922-10-05T15:36:00"/>
    <x v="1"/>
    <s v="tier - 1"/>
    <x v="4"/>
    <d v="1900-01-28T00:00:00"/>
  </r>
  <r>
    <s v="Id1312"/>
    <s v="  Peter"/>
    <n v="33.344999999999999"/>
    <n v="5.44"/>
    <s v="Yes"/>
    <s v="No"/>
    <x v="0"/>
    <n v="0"/>
    <x v="1"/>
    <x v="0"/>
    <x v="2"/>
    <s v="7-Aug-1979"/>
    <d v="1922-10-01T20:09:36"/>
    <x v="1"/>
    <s v="tier - 2"/>
    <x v="4"/>
    <d v="1900-02-11T00:00:00"/>
  </r>
  <r>
    <s v="Id1313"/>
    <s v="  Sara A"/>
    <n v="38.79"/>
    <n v="5.08"/>
    <s v="No"/>
    <s v="No"/>
    <x v="1"/>
    <n v="1"/>
    <x v="1"/>
    <x v="0"/>
    <x v="2"/>
    <s v="26-Jun-1978"/>
    <d v="1922-09-23T12:57:36"/>
    <x v="2"/>
    <s v="tier - 3"/>
    <x v="2"/>
    <d v="1900-02-12T00:00:00"/>
  </r>
  <r>
    <s v="Id1314"/>
    <s v="  Erin C"/>
    <n v="30.684999999999999"/>
    <n v="4.87"/>
    <s v="No"/>
    <s v="No"/>
    <x v="1"/>
    <n v="1"/>
    <x v="1"/>
    <x v="0"/>
    <x v="2"/>
    <s v="6-Jun-1974"/>
    <d v="1922-09-04T16:19:12"/>
    <x v="1"/>
    <s v="tier - 3"/>
    <x v="1"/>
    <d v="1900-02-17T00:00:00"/>
  </r>
  <r>
    <s v="Id1315"/>
    <s v="  Thibaud"/>
    <n v="22.135000000000002"/>
    <n v="8.17"/>
    <s v="No"/>
    <s v="No"/>
    <x v="0"/>
    <n v="0"/>
    <x v="1"/>
    <x v="2"/>
    <x v="0"/>
    <s v="22-Dec-1974"/>
    <d v="1922-09-01T14:52:48"/>
    <x v="1"/>
    <s v="tier - 2"/>
    <x v="1"/>
    <d v="1900-02-16T00:00:00"/>
  </r>
  <r>
    <s v="Id1316"/>
    <s v="  Lisa"/>
    <n v="33.33"/>
    <n v="7.61"/>
    <s v="No"/>
    <s v="No"/>
    <x v="0"/>
    <n v="0"/>
    <x v="1"/>
    <x v="0"/>
    <x v="0"/>
    <s v="26-Sep-1974"/>
    <d v="1922-08-29T12:28:48"/>
    <x v="1"/>
    <s v="tier - 2"/>
    <x v="0"/>
    <d v="1900-02-16T00:00:00"/>
  </r>
  <r>
    <s v="Id1317"/>
    <s v="  Gretchen K"/>
    <n v="31.13"/>
    <n v="10.1"/>
    <s v="No"/>
    <s v="No"/>
    <x v="0"/>
    <n v="0"/>
    <x v="1"/>
    <x v="0"/>
    <x v="0"/>
    <s v="28-Nov-2000"/>
    <d v="1922-08-23T11:02:24"/>
    <x v="1"/>
    <s v="tier - 1"/>
    <x v="8"/>
    <d v="1900-01-21T00:00:00"/>
  </r>
  <r>
    <s v="Id1318"/>
    <s v="  Martina"/>
    <n v="28.9"/>
    <n v="11.24"/>
    <s v="No"/>
    <s v="No"/>
    <x v="0"/>
    <n v="0"/>
    <x v="1"/>
    <x v="1"/>
    <x v="0"/>
    <s v="5-Aug-1974"/>
    <d v="1922-08-21T00:57:36"/>
    <x v="1"/>
    <s v="tier - 1"/>
    <x v="0"/>
    <d v="1900-02-16T00:00:00"/>
  </r>
  <r>
    <s v="Id1319"/>
    <s v="  Dustin J"/>
    <n v="43.31"/>
    <n v="6.1"/>
    <s v="Yes"/>
    <s v="Yes"/>
    <x v="0"/>
    <n v="1"/>
    <x v="1"/>
    <x v="0"/>
    <x v="1"/>
    <s v="5-Sep-1964"/>
    <d v="1922-08-20T00:00:00"/>
    <x v="2"/>
    <s v="tier - 3"/>
    <x v="1"/>
    <d v="1900-02-26T00:00:00"/>
  </r>
  <r>
    <s v="Id1320"/>
    <s v="  Kelsey"/>
    <n v="22.8"/>
    <n v="6.98"/>
    <s v="No"/>
    <s v="No"/>
    <x v="0"/>
    <n v="0"/>
    <x v="1"/>
    <x v="2"/>
    <x v="0"/>
    <s v="27-Sep-1982"/>
    <d v="1922-08-04T06:43:12"/>
    <x v="1"/>
    <s v="tier - 2"/>
    <x v="3"/>
    <d v="1900-02-08T00:00:00"/>
  </r>
  <r>
    <s v="Id1321"/>
    <s v="  Daniel V"/>
    <n v="19.09"/>
    <n v="4"/>
    <s v="Yes"/>
    <s v="No"/>
    <x v="0"/>
    <n v="1"/>
    <x v="1"/>
    <x v="2"/>
    <x v="2"/>
    <s v="2-Sep-1976"/>
    <d v="1922-07-23T14:09:36"/>
    <x v="1"/>
    <s v="tier - 2"/>
    <x v="1"/>
    <d v="1900-02-14T00:00:00"/>
  </r>
  <r>
    <s v="Id1322"/>
    <s v="  Saeger"/>
    <n v="23.37"/>
    <n v="4.2300000000000004"/>
    <s v="No"/>
    <s v="No"/>
    <x v="0"/>
    <n v="0"/>
    <x v="1"/>
    <x v="2"/>
    <x v="2"/>
    <s v="30-Jun-1976"/>
    <d v="1922-07-16T02:24:00"/>
    <x v="1"/>
    <s v="tier - 2"/>
    <x v="1"/>
    <d v="1900-02-14T00:00:00"/>
  </r>
  <r>
    <s v="Id1323"/>
    <s v="  Buzunesh"/>
    <n v="33.44"/>
    <n v="4.72"/>
    <s v="Yes"/>
    <s v="No"/>
    <x v="0"/>
    <n v="0"/>
    <x v="1"/>
    <x v="0"/>
    <x v="2"/>
    <s v="3-Sep-1976"/>
    <d v="1922-07-15T15:21:36"/>
    <x v="1"/>
    <s v="tier - 3"/>
    <x v="1"/>
    <d v="1900-02-14T00:00:00"/>
  </r>
  <r>
    <s v="Id1324"/>
    <s v="  Mirte"/>
    <n v="28.05"/>
    <n v="5.63"/>
    <s v="Yes"/>
    <s v="No"/>
    <x v="0"/>
    <n v="0"/>
    <x v="1"/>
    <x v="1"/>
    <x v="2"/>
    <s v="30-Jun-1978"/>
    <d v="1922-07-02T04:48:00"/>
    <x v="1"/>
    <s v="tier - 2"/>
    <x v="1"/>
    <d v="1900-02-12T00:00:00"/>
  </r>
  <r>
    <s v="Id1325"/>
    <s v="  Megan"/>
    <n v="27.72"/>
    <n v="5.83"/>
    <s v="Yes"/>
    <s v="No"/>
    <x v="0"/>
    <n v="0"/>
    <x v="1"/>
    <x v="1"/>
    <x v="1"/>
    <s v="24-Oct-1978"/>
    <d v="1922-06-24T02:24:00"/>
    <x v="1"/>
    <s v="tier - 3"/>
    <x v="1"/>
    <d v="1900-02-12T00:00:00"/>
  </r>
  <r>
    <s v="Id1326"/>
    <s v="  Kerry A"/>
    <n v="29.81"/>
    <n v="9.23"/>
    <s v="No"/>
    <s v="No"/>
    <x v="0"/>
    <n v="0"/>
    <x v="1"/>
    <x v="1"/>
    <x v="0"/>
    <s v="23-Nov-1962"/>
    <d v="1922-06-01T02:52:48"/>
    <x v="2"/>
    <s v="tier - 3"/>
    <x v="1"/>
    <d v="1900-02-28T00:00:00"/>
  </r>
  <r>
    <s v="Id1327"/>
    <s v="  Kristin"/>
    <n v="23.98"/>
    <n v="9.89"/>
    <s v="No"/>
    <s v="No"/>
    <x v="0"/>
    <n v="0"/>
    <x v="1"/>
    <x v="2"/>
    <x v="0"/>
    <s v="21-Oct-1997"/>
    <d v="1922-05-26T21:21:36"/>
    <x v="1"/>
    <s v="tier - 1"/>
    <x v="11"/>
    <d v="1900-01-24T00:00:00"/>
  </r>
  <r>
    <s v="Id1328"/>
    <s v="  Christopher R"/>
    <n v="17.34"/>
    <n v="12"/>
    <s v="No"/>
    <s v="No"/>
    <x v="0"/>
    <n v="0"/>
    <x v="1"/>
    <x v="3"/>
    <x v="0"/>
    <s v="8-Jun-1983"/>
    <d v="1922-05-23T12:14:24"/>
    <x v="1"/>
    <s v="tier - 2"/>
    <x v="15"/>
    <d v="1900-02-08T00:00:00"/>
  </r>
  <r>
    <s v="Id1329"/>
    <s v="  Elizabeth A"/>
    <n v="40.39"/>
    <n v="4.24"/>
    <s v="Yes"/>
    <s v="No"/>
    <x v="1"/>
    <n v="1"/>
    <x v="1"/>
    <x v="0"/>
    <x v="2"/>
    <s v="5-Nov-1963"/>
    <d v="1922-05-21T21:36:00"/>
    <x v="2"/>
    <s v="tier - 1"/>
    <x v="1"/>
    <d v="1900-02-27T00:00:00"/>
  </r>
  <r>
    <s v="Id1330"/>
    <s v="  Andrew"/>
    <n v="25.96"/>
    <n v="4.68"/>
    <s v="Yes"/>
    <s v="No"/>
    <x v="1"/>
    <n v="1"/>
    <x v="1"/>
    <x v="1"/>
    <x v="2"/>
    <s v="28-Jun-1982"/>
    <d v="1922-05-06T17:16:48"/>
    <x v="2"/>
    <s v="tier - 3"/>
    <x v="4"/>
    <d v="1900-02-08T00:00:00"/>
  </r>
  <r>
    <s v="Id1331"/>
    <s v="  Dawn M"/>
    <n v="17.68"/>
    <n v="8.57"/>
    <s v="Yes"/>
    <s v="No"/>
    <x v="1"/>
    <n v="1"/>
    <x v="1"/>
    <x v="3"/>
    <x v="0"/>
    <s v="21-Jun-1990"/>
    <d v="1922-05-01T22:04:48"/>
    <x v="1"/>
    <s v="tier - 3"/>
    <x v="14"/>
    <d v="1900-01-31T00:00:00"/>
  </r>
  <r>
    <s v="Id1332"/>
    <s v="  Jonathan P"/>
    <n v="30.875"/>
    <n v="4.0999999999999996"/>
    <s v="No"/>
    <s v="No"/>
    <x v="0"/>
    <n v="0"/>
    <x v="1"/>
    <x v="0"/>
    <x v="2"/>
    <s v="3-Sep-1973"/>
    <d v="1922-03-30T18:43:12"/>
    <x v="1"/>
    <s v="tier - 2"/>
    <x v="1"/>
    <d v="1900-02-17T00:00:00"/>
  </r>
  <r>
    <s v="Id1333"/>
    <s v="  Gina"/>
    <n v="30.81"/>
    <n v="4.49"/>
    <s v="No"/>
    <s v="No"/>
    <x v="0"/>
    <n v="0"/>
    <x v="1"/>
    <x v="0"/>
    <x v="2"/>
    <s v="30-Aug-1973"/>
    <d v="1922-03-29T09:50:24"/>
    <x v="2"/>
    <s v="tier - 1"/>
    <x v="1"/>
    <d v="1900-02-17T00:00:00"/>
  </r>
  <r>
    <s v="Id1334"/>
    <s v="  Dino"/>
    <n v="36.85"/>
    <n v="8.8000000000000007"/>
    <s v="No"/>
    <s v="No"/>
    <x v="0"/>
    <n v="2"/>
    <x v="1"/>
    <x v="0"/>
    <x v="0"/>
    <s v="16-Dec-1973"/>
    <d v="1922-03-21T16:19:12"/>
    <x v="2"/>
    <s v="tier - 1"/>
    <x v="0"/>
    <d v="1900-02-17T00:00:00"/>
  </r>
  <r>
    <s v="Id1335"/>
    <s v="  Jan"/>
    <n v="35.86"/>
    <n v="7.93"/>
    <s v="No"/>
    <s v="No"/>
    <x v="0"/>
    <n v="2"/>
    <x v="1"/>
    <x v="0"/>
    <x v="0"/>
    <s v="1-Sep-1978"/>
    <d v="1922-03-21T06:28:48"/>
    <x v="2"/>
    <s v="tier - 1"/>
    <x v="4"/>
    <d v="1900-02-12T00:00:00"/>
  </r>
  <r>
    <s v="Id1336"/>
    <s v="  Jonathan E"/>
    <n v="30.3"/>
    <n v="9.4499999999999993"/>
    <s v="No"/>
    <s v="No"/>
    <x v="0"/>
    <n v="2"/>
    <x v="1"/>
    <x v="0"/>
    <x v="0"/>
    <s v="11-Oct-1973"/>
    <d v="1922-03-17T14:09:36"/>
    <x v="1"/>
    <s v="tier - 2"/>
    <x v="1"/>
    <d v="1900-02-17T00:00:00"/>
  </r>
  <r>
    <s v="Id1337"/>
    <s v="  Mark A"/>
    <n v="32.015000000000001"/>
    <n v="7.67"/>
    <s v="No"/>
    <s v="No"/>
    <x v="0"/>
    <n v="0"/>
    <x v="1"/>
    <x v="0"/>
    <x v="0"/>
    <s v="10-Jun-1967"/>
    <d v="1922-02-24T07:12:00"/>
    <x v="2"/>
    <s v="tier - 1"/>
    <x v="4"/>
    <d v="1900-02-23T00:00:00"/>
  </r>
  <r>
    <s v="Id1338"/>
    <s v="  Mary"/>
    <n v="25.06"/>
    <n v="10.53"/>
    <s v="No"/>
    <s v="No"/>
    <x v="0"/>
    <n v="2"/>
    <x v="1"/>
    <x v="1"/>
    <x v="0"/>
    <s v="21-Dec-1975"/>
    <d v="1922-02-16T22:04:48"/>
    <x v="2"/>
    <s v="tier - 3"/>
    <x v="1"/>
    <d v="1900-02-15T00:00:00"/>
  </r>
  <r>
    <s v="Id1339"/>
    <s v="  Samuel"/>
    <n v="18.829999999999998"/>
    <n v="10.08"/>
    <s v="Yes"/>
    <s v="No"/>
    <x v="0"/>
    <n v="0"/>
    <x v="1"/>
    <x v="2"/>
    <x v="0"/>
    <s v="12-Oct-1994"/>
    <d v="1922-02-14T17:45:36"/>
    <x v="1"/>
    <s v="tier - 2"/>
    <x v="11"/>
    <d v="1900-01-27T00:00:00"/>
  </r>
  <r>
    <s v="Id1340"/>
    <s v="  Stan J"/>
    <n v="47.52"/>
    <n v="11.39"/>
    <s v="Yes"/>
    <s v="No"/>
    <x v="0"/>
    <n v="1"/>
    <x v="1"/>
    <x v="0"/>
    <x v="0"/>
    <s v="28-Aug-2001"/>
    <d v="1922-02-14T06:14:24"/>
    <x v="1"/>
    <s v="tier - 2"/>
    <x v="4"/>
    <d v="1900-01-20T00:00:00"/>
  </r>
  <r>
    <s v="Id1341"/>
    <s v="  Jessica L"/>
    <n v="37.82"/>
    <n v="6.36"/>
    <s v="No"/>
    <s v="No"/>
    <x v="0"/>
    <n v="0"/>
    <x v="1"/>
    <x v="0"/>
    <x v="1"/>
    <s v="7-Nov-1993"/>
    <d v="1922-02-10T09:50:24"/>
    <x v="1"/>
    <s v="tier - 1"/>
    <x v="11"/>
    <d v="1900-01-28T00:00:00"/>
  </r>
  <r>
    <s v="Id1342"/>
    <s v="  Krysta"/>
    <n v="44.16"/>
    <n v="5.31"/>
    <s v="Yes"/>
    <s v="No"/>
    <x v="0"/>
    <n v="0"/>
    <x v="1"/>
    <x v="0"/>
    <x v="2"/>
    <s v="21-Oct-1965"/>
    <d v="1922-02-04T13:40:48"/>
    <x v="2"/>
    <s v="tier - 1"/>
    <x v="0"/>
    <d v="1900-02-25T00:00:00"/>
  </r>
  <r>
    <s v="Id1343"/>
    <s v="  Natascia"/>
    <n v="37.049999999999997"/>
    <n v="4.74"/>
    <s v="No"/>
    <s v="No"/>
    <x v="1"/>
    <n v="1"/>
    <x v="1"/>
    <x v="0"/>
    <x v="2"/>
    <s v="15-Dec-1975"/>
    <d v="1922-02-01T04:33:36"/>
    <x v="2"/>
    <s v="tier - 2"/>
    <x v="0"/>
    <d v="1900-02-15T00:00:00"/>
  </r>
  <r>
    <s v="Id1344"/>
    <s v="  Jenny"/>
    <n v="18.66"/>
    <n v="11.35"/>
    <s v="No"/>
    <s v="No"/>
    <x v="0"/>
    <n v="0"/>
    <x v="1"/>
    <x v="2"/>
    <x v="0"/>
    <s v="11-Aug-1965"/>
    <d v="1922-01-31T19:55:12"/>
    <x v="2"/>
    <s v="tier - 1"/>
    <x v="1"/>
    <d v="1900-02-25T00:00:00"/>
  </r>
  <r>
    <s v="Id1345"/>
    <s v="  Brian"/>
    <n v="36.200000000000003"/>
    <n v="6.81"/>
    <s v="Yes"/>
    <s v="No"/>
    <x v="0"/>
    <n v="1"/>
    <x v="1"/>
    <x v="0"/>
    <x v="0"/>
    <s v="28-Jun-1975"/>
    <d v="1922-01-26T18:14:24"/>
    <x v="2"/>
    <s v="tier - 3"/>
    <x v="0"/>
    <d v="1900-02-15T00:00:00"/>
  </r>
  <r>
    <s v="Id1346"/>
    <s v="  Monica"/>
    <n v="18.87"/>
    <n v="8.06"/>
    <s v="No"/>
    <s v="No"/>
    <x v="0"/>
    <n v="0"/>
    <x v="1"/>
    <x v="2"/>
    <x v="0"/>
    <s v="12-Dec-1970"/>
    <d v="1922-01-26T07:26:24"/>
    <x v="1"/>
    <s v="tier - 1"/>
    <x v="1"/>
    <d v="1900-02-20T00:00:00"/>
  </r>
  <r>
    <s v="Id1347"/>
    <s v="  Tyler"/>
    <n v="32.299999999999997"/>
    <n v="6.74"/>
    <s v="Yes"/>
    <s v="No"/>
    <x v="0"/>
    <n v="1"/>
    <x v="1"/>
    <x v="0"/>
    <x v="0"/>
    <s v="27-Dec-1982"/>
    <d v="1922-01-23T16:19:12"/>
    <x v="1"/>
    <s v="tier - 3"/>
    <x v="4"/>
    <d v="1900-02-08T00:00:00"/>
  </r>
  <r>
    <s v="Id1348"/>
    <s v="  Kelly C"/>
    <n v="22.64"/>
    <n v="6.54"/>
    <s v="Yes"/>
    <s v="No"/>
    <x v="0"/>
    <n v="2"/>
    <x v="1"/>
    <x v="2"/>
    <x v="0"/>
    <s v="28-Nov-1985"/>
    <d v="1922-01-23T01:26:24"/>
    <x v="1"/>
    <s v="tier - 3"/>
    <x v="4"/>
    <d v="1900-02-05T00:00:00"/>
  </r>
  <r>
    <s v="Id1349"/>
    <s v="  Emily"/>
    <n v="28.69"/>
    <n v="5.4"/>
    <s v="No"/>
    <s v="No"/>
    <x v="0"/>
    <n v="0"/>
    <x v="1"/>
    <x v="1"/>
    <x v="2"/>
    <s v="12-Dec-2003"/>
    <d v="1921-12-30T15:21:36"/>
    <x v="1"/>
    <s v="tier - 2"/>
    <x v="4"/>
    <d v="1900-01-18T00:00:00"/>
  </r>
  <r>
    <s v="Id1350"/>
    <s v="  James V"/>
    <n v="28.16"/>
    <n v="5.58"/>
    <s v="Yes"/>
    <s v="No"/>
    <x v="0"/>
    <n v="0"/>
    <x v="1"/>
    <x v="1"/>
    <x v="2"/>
    <s v="6-Nov-1977"/>
    <d v="1921-12-22T23:16:48"/>
    <x v="2"/>
    <s v="tier - 2"/>
    <x v="0"/>
    <d v="1900-02-13T00:00:00"/>
  </r>
  <r>
    <s v="Id1351"/>
    <s v="  Angie"/>
    <n v="45.54"/>
    <n v="5.84"/>
    <s v="No"/>
    <s v="No"/>
    <x v="1"/>
    <n v="1"/>
    <x v="1"/>
    <x v="0"/>
    <x v="1"/>
    <s v="20-Dec-1976"/>
    <d v="1921-12-21T16:04:48"/>
    <x v="1"/>
    <s v="tier - 2"/>
    <x v="4"/>
    <d v="1900-02-14T00:00:00"/>
  </r>
  <r>
    <s v="Id1352"/>
    <s v="  Michael J"/>
    <n v="28.7"/>
    <n v="4.2"/>
    <s v="No"/>
    <s v="No"/>
    <x v="0"/>
    <n v="0"/>
    <x v="1"/>
    <x v="1"/>
    <x v="2"/>
    <s v="17-Jul-1978"/>
    <d v="1921-12-18T03:21:36"/>
    <x v="1"/>
    <s v="tier - 3"/>
    <x v="4"/>
    <d v="1900-02-12T00:00:00"/>
  </r>
  <r>
    <s v="Id1353"/>
    <s v="  Sabina"/>
    <n v="27.74"/>
    <n v="6.06"/>
    <s v="Yes"/>
    <s v="No"/>
    <x v="0"/>
    <n v="0"/>
    <x v="1"/>
    <x v="1"/>
    <x v="1"/>
    <s v="3-Nov-1989"/>
    <d v="1921-12-16T02:38:24"/>
    <x v="1"/>
    <s v="tier - 1"/>
    <x v="4"/>
    <d v="1900-02-01T00:00:00"/>
  </r>
  <r>
    <s v="Id1354"/>
    <s v="  Amy C"/>
    <n v="36.954999999999998"/>
    <n v="7.57"/>
    <s v="No"/>
    <s v="No"/>
    <x v="0"/>
    <n v="0"/>
    <x v="1"/>
    <x v="0"/>
    <x v="0"/>
    <s v="8-Nov-1980"/>
    <d v="1921-12-12T01:26:24"/>
    <x v="1"/>
    <s v="tier - 2"/>
    <x v="4"/>
    <d v="1900-02-10T00:00:00"/>
  </r>
  <r>
    <s v="Id1355"/>
    <s v="  Victoria U"/>
    <n v="30.69"/>
    <n v="6.15"/>
    <s v="No"/>
    <s v="No"/>
    <x v="0"/>
    <n v="0"/>
    <x v="1"/>
    <x v="0"/>
    <x v="1"/>
    <s v="18-Sep-1995"/>
    <d v="1921-12-09T14:52:48"/>
    <x v="1"/>
    <s v="tier - 3"/>
    <x v="4"/>
    <d v="1900-01-26T00:00:00"/>
  </r>
  <r>
    <s v="Id1356"/>
    <s v="  Amelia B"/>
    <n v="24.984999999999999"/>
    <n v="4.5599999999999996"/>
    <s v="No"/>
    <s v="No"/>
    <x v="0"/>
    <n v="0"/>
    <x v="1"/>
    <x v="1"/>
    <x v="2"/>
    <s v="22-Aug-1962"/>
    <d v="1921-11-29T23:02:24"/>
    <x v="2"/>
    <s v="tier - 1"/>
    <x v="1"/>
    <d v="1900-02-28T00:00:00"/>
  </r>
  <r>
    <s v="Id1357"/>
    <s v="  Jackie J"/>
    <n v="39.42"/>
    <n v="4.72"/>
    <s v="Yes"/>
    <s v="No"/>
    <x v="0"/>
    <n v="1"/>
    <x v="1"/>
    <x v="0"/>
    <x v="2"/>
    <s v="20-Aug-1983"/>
    <d v="1921-11-11T11:31:12"/>
    <x v="1"/>
    <s v="tier - 3"/>
    <x v="3"/>
    <d v="1900-02-07T00:00:00"/>
  </r>
  <r>
    <s v="Id1358"/>
    <s v="  Justin"/>
    <n v="16.8"/>
    <n v="7.98"/>
    <s v="No"/>
    <s v="No"/>
    <x v="0"/>
    <n v="0"/>
    <x v="1"/>
    <x v="3"/>
    <x v="0"/>
    <s v="28-Aug-1983"/>
    <d v="1921-11-10T19:40:48"/>
    <x v="1"/>
    <s v="tier - 1"/>
    <x v="3"/>
    <d v="1900-02-07T00:00:00"/>
  </r>
  <r>
    <s v="Id1359"/>
    <s v="  Kerry"/>
    <n v="23.274999999999999"/>
    <n v="6.26"/>
    <s v="Yes"/>
    <s v="No"/>
    <x v="1"/>
    <n v="1"/>
    <x v="1"/>
    <x v="2"/>
    <x v="1"/>
    <s v="23-Nov-1972"/>
    <d v="1921-11-05T08:09:36"/>
    <x v="1"/>
    <s v="tier - 2"/>
    <x v="1"/>
    <d v="1900-02-18T00:00:00"/>
  </r>
  <r>
    <s v="Id1360"/>
    <s v="  Cindy G"/>
    <n v="22.8"/>
    <n v="4.29"/>
    <s v="Yes"/>
    <s v="No"/>
    <x v="1"/>
    <n v="1"/>
    <x v="1"/>
    <x v="2"/>
    <x v="2"/>
    <s v="10-Aug-1975"/>
    <d v="1921-10-22T19:26:24"/>
    <x v="1"/>
    <s v="tier - 2"/>
    <x v="1"/>
    <d v="1900-02-15T00:00:00"/>
  </r>
  <r>
    <s v="Id1361"/>
    <s v="  Gennaro"/>
    <n v="24.3"/>
    <n v="5.43"/>
    <s v="No"/>
    <s v="No"/>
    <x v="0"/>
    <n v="2"/>
    <x v="1"/>
    <x v="2"/>
    <x v="2"/>
    <s v="19-Jun-1970"/>
    <d v="1921-10-14T03:07:12"/>
    <x v="1"/>
    <s v="tier - 2"/>
    <x v="1"/>
    <d v="1900-02-20T00:00:00"/>
  </r>
  <r>
    <s v="Id1362"/>
    <s v="  Terry"/>
    <n v="25.13"/>
    <n v="8"/>
    <s v="Yes"/>
    <s v="No"/>
    <x v="0"/>
    <n v="1"/>
    <x v="1"/>
    <x v="1"/>
    <x v="0"/>
    <s v="28-Dec-1981"/>
    <d v="1921-10-10T12:28:48"/>
    <x v="1"/>
    <s v="tier - 2"/>
    <x v="0"/>
    <d v="1900-02-09T00:00:00"/>
  </r>
  <r>
    <s v="Id1363"/>
    <s v="  Patrick J"/>
    <n v="22.72"/>
    <n v="9.9600000000000009"/>
    <s v="Yes"/>
    <s v="No"/>
    <x v="0"/>
    <n v="2"/>
    <x v="1"/>
    <x v="2"/>
    <x v="0"/>
    <s v="9-Jul-1966"/>
    <d v="1921-10-09T17:16:48"/>
    <x v="2"/>
    <s v="tier - 3"/>
    <x v="4"/>
    <d v="1900-02-24T00:00:00"/>
  </r>
  <r>
    <s v="Id1364"/>
    <s v="  Keara"/>
    <n v="32.6"/>
    <n v="6.8"/>
    <s v="Yes"/>
    <s v="No"/>
    <x v="0"/>
    <n v="0"/>
    <x v="1"/>
    <x v="0"/>
    <x v="0"/>
    <s v="29-Oct-1987"/>
    <d v="1921-10-04T05:16:48"/>
    <x v="1"/>
    <s v="tier - 3"/>
    <x v="14"/>
    <d v="1900-02-03T00:00:00"/>
  </r>
  <r>
    <s v="Id1365"/>
    <s v="  Nicole"/>
    <n v="17.28"/>
    <n v="6.22"/>
    <s v="Yes"/>
    <s v="No"/>
    <x v="0"/>
    <n v="2"/>
    <x v="1"/>
    <x v="3"/>
    <x v="1"/>
    <s v="20-Jul-1977"/>
    <d v="1921-09-21T06:57:36"/>
    <x v="1"/>
    <s v="tier - 1"/>
    <x v="3"/>
    <d v="1900-02-13T00:00:00"/>
  </r>
  <r>
    <s v="Id1366"/>
    <s v="  Katena"/>
    <n v="27.92"/>
    <n v="5.79"/>
    <s v="No"/>
    <s v="No"/>
    <x v="0"/>
    <n v="1"/>
    <x v="1"/>
    <x v="1"/>
    <x v="1"/>
    <s v="10-Oct-1962"/>
    <d v="1921-08-13T09:50:24"/>
    <x v="2"/>
    <s v="tier - 2"/>
    <x v="1"/>
    <d v="1900-02-28T00:00:00"/>
  </r>
  <r>
    <s v="Id1367"/>
    <s v="  Bean K"/>
    <n v="38.284999999999997"/>
    <n v="5.41"/>
    <s v="No"/>
    <s v="No"/>
    <x v="0"/>
    <n v="0"/>
    <x v="1"/>
    <x v="0"/>
    <x v="2"/>
    <s v="17-Nov-1994"/>
    <d v="1921-06-29T20:24:00"/>
    <x v="1"/>
    <s v="tier - 3"/>
    <x v="4"/>
    <d v="1900-01-27T00:00:00"/>
  </r>
  <r>
    <s v="Id1368"/>
    <s v="  Brian"/>
    <n v="16.48"/>
    <n v="11.05"/>
    <s v="No"/>
    <s v="No"/>
    <x v="0"/>
    <n v="0"/>
    <x v="1"/>
    <x v="3"/>
    <x v="0"/>
    <s v="5-Oct-2001"/>
    <d v="1921-06-22T19:12:00"/>
    <x v="1"/>
    <s v="tier - 2"/>
    <x v="4"/>
    <d v="1900-01-20T00:00:00"/>
  </r>
  <r>
    <s v="Id1369"/>
    <s v="  Jan-Patrick"/>
    <n v="38.57"/>
    <n v="6.27"/>
    <s v="No"/>
    <s v="No"/>
    <x v="0"/>
    <n v="0"/>
    <x v="1"/>
    <x v="0"/>
    <x v="1"/>
    <s v="12-Oct-1989"/>
    <d v="1921-06-02T08:52:48"/>
    <x v="1"/>
    <s v="tier - 2"/>
    <x v="4"/>
    <d v="1900-02-01T00:00:00"/>
  </r>
  <r>
    <s v="Id1370"/>
    <s v="  Jesse J"/>
    <n v="43.85"/>
    <n v="4.7699999999999996"/>
    <s v="Yes"/>
    <s v="No"/>
    <x v="0"/>
    <n v="0"/>
    <x v="1"/>
    <x v="0"/>
    <x v="2"/>
    <s v="21-Dec-1991"/>
    <d v="1921-05-21T16:04:48"/>
    <x v="1"/>
    <s v="tier - 1"/>
    <x v="4"/>
    <d v="1900-01-30T00:00:00"/>
  </r>
  <r>
    <s v="Id1371"/>
    <s v="  Lindsey M"/>
    <n v="30.11"/>
    <n v="4.08"/>
    <s v="No"/>
    <s v="No"/>
    <x v="0"/>
    <n v="0"/>
    <x v="1"/>
    <x v="0"/>
    <x v="2"/>
    <s v="9-Nov-1974"/>
    <d v="1921-05-13T03:50:24"/>
    <x v="1"/>
    <s v="tier - 3"/>
    <x v="1"/>
    <d v="1900-02-16T00:00:00"/>
  </r>
  <r>
    <s v="Id1372"/>
    <s v="  Marguerite K"/>
    <n v="31.59"/>
    <n v="6.01"/>
    <s v="No"/>
    <s v="No"/>
    <x v="0"/>
    <n v="0"/>
    <x v="1"/>
    <x v="0"/>
    <x v="1"/>
    <s v="2-Dec-1997"/>
    <d v="1921-05-12T18:28:48"/>
    <x v="1"/>
    <s v="tier - 3"/>
    <x v="4"/>
    <d v="1900-01-24T00:00:00"/>
  </r>
  <r>
    <s v="Id1373"/>
    <s v="  Travis"/>
    <n v="40.15"/>
    <n v="11.84"/>
    <s v="No"/>
    <s v="No"/>
    <x v="0"/>
    <n v="0"/>
    <x v="1"/>
    <x v="0"/>
    <x v="0"/>
    <s v="25-Dec-1999"/>
    <d v="1921-05-03T16:19:12"/>
    <x v="1"/>
    <s v="tier - 2"/>
    <x v="11"/>
    <d v="1900-01-22T00:00:00"/>
  </r>
  <r>
    <s v="Id1374"/>
    <s v="  Ricky"/>
    <n v="40.700000000000003"/>
    <n v="6.27"/>
    <s v="Yes"/>
    <s v="No"/>
    <x v="1"/>
    <n v="1"/>
    <x v="1"/>
    <x v="0"/>
    <x v="1"/>
    <s v="6-Dec-1974"/>
    <d v="1921-04-28T15:21:36"/>
    <x v="0"/>
    <s v="tier - 3"/>
    <x v="1"/>
    <d v="1900-02-16T00:00:00"/>
  </r>
  <r>
    <s v="Id1375"/>
    <s v="  Colleen L"/>
    <n v="40.76"/>
    <n v="5.28"/>
    <s v="No"/>
    <s v="No"/>
    <x v="0"/>
    <n v="0"/>
    <x v="1"/>
    <x v="0"/>
    <x v="2"/>
    <s v="21-Dec-1997"/>
    <d v="1921-04-02T01:26:24"/>
    <x v="1"/>
    <s v="tier - 1"/>
    <x v="4"/>
    <d v="1900-01-24T00:00:00"/>
  </r>
  <r>
    <s v="Id1376"/>
    <s v="  Charlie A"/>
    <n v="29.7"/>
    <n v="7.03"/>
    <s v="No"/>
    <s v="No"/>
    <x v="0"/>
    <n v="0"/>
    <x v="1"/>
    <x v="1"/>
    <x v="0"/>
    <s v="30-Jun-1981"/>
    <d v="1921-03-19T03:50:24"/>
    <x v="1"/>
    <s v="tier - 1"/>
    <x v="4"/>
    <d v="1900-02-09T00:00:00"/>
  </r>
  <r>
    <s v="Id1377"/>
    <s v="  Rick"/>
    <n v="40.58"/>
    <n v="5.32"/>
    <s v="Yes"/>
    <s v="No"/>
    <x v="1"/>
    <n v="1"/>
    <x v="1"/>
    <x v="0"/>
    <x v="2"/>
    <s v="12-Dec-1976"/>
    <d v="1921-03-12T02:38:24"/>
    <x v="2"/>
    <s v="tier - 2"/>
    <x v="1"/>
    <d v="1900-02-14T00:00:00"/>
  </r>
  <r>
    <s v="Id1378"/>
    <s v="  Lauren C"/>
    <n v="33.06"/>
    <n v="9.59"/>
    <s v="Yes"/>
    <s v="No"/>
    <x v="0"/>
    <n v="0"/>
    <x v="1"/>
    <x v="0"/>
    <x v="0"/>
    <s v="4-Sep-1978"/>
    <d v="1921-03-10T08:09:36"/>
    <x v="0"/>
    <s v="tier - 1"/>
    <x v="0"/>
    <d v="1900-02-12T00:00:00"/>
  </r>
  <r>
    <s v="Id1379"/>
    <s v="  Daniel"/>
    <n v="26.62"/>
    <n v="6.15"/>
    <s v="Yes"/>
    <s v="No"/>
    <x v="0"/>
    <n v="0"/>
    <x v="1"/>
    <x v="1"/>
    <x v="1"/>
    <s v="18-Jul-1965"/>
    <d v="1921-03-06T09:21:36"/>
    <x v="2"/>
    <s v="tier - 2"/>
    <x v="1"/>
    <d v="1900-02-25T00:00:00"/>
  </r>
  <r>
    <s v="Id1380"/>
    <s v="  Jaime"/>
    <n v="37.1"/>
    <n v="11.08"/>
    <s v="No"/>
    <s v="No"/>
    <x v="0"/>
    <n v="0"/>
    <x v="1"/>
    <x v="0"/>
    <x v="0"/>
    <s v="29-Aug-1977"/>
    <d v="1921-03-01T20:38:24"/>
    <x v="1"/>
    <s v="tier - 3"/>
    <x v="4"/>
    <d v="1900-02-13T00:00:00"/>
  </r>
  <r>
    <s v="Id1381"/>
    <s v="  Erik R"/>
    <n v="18.28"/>
    <n v="7.95"/>
    <s v="No"/>
    <s v="No"/>
    <x v="0"/>
    <n v="0"/>
    <x v="1"/>
    <x v="3"/>
    <x v="0"/>
    <s v="4-Dec-1978"/>
    <d v="1921-03-01T10:19:12"/>
    <x v="2"/>
    <s v="tier - 2"/>
    <x v="1"/>
    <d v="1900-02-12T00:00:00"/>
  </r>
  <r>
    <s v="Id1382"/>
    <s v="  Katie"/>
    <n v="35.814999999999998"/>
    <n v="6.23"/>
    <s v="No"/>
    <s v="No"/>
    <x v="0"/>
    <n v="0"/>
    <x v="1"/>
    <x v="0"/>
    <x v="1"/>
    <s v="10-Sep-1980"/>
    <d v="1921-02-27T15:36:00"/>
    <x v="2"/>
    <s v="tier - 1"/>
    <x v="2"/>
    <d v="1900-02-10T00:00:00"/>
  </r>
  <r>
    <s v="Id1383"/>
    <s v="  Thomas A"/>
    <n v="30.69"/>
    <n v="6.5"/>
    <s v="No"/>
    <s v="No"/>
    <x v="0"/>
    <n v="0"/>
    <x v="1"/>
    <x v="0"/>
    <x v="0"/>
    <s v="2-Jun-1979"/>
    <d v="1921-02-25T06:00:00"/>
    <x v="1"/>
    <s v="tier - 3"/>
    <x v="4"/>
    <d v="1900-02-12T00:00:00"/>
  </r>
  <r>
    <s v="Id1384"/>
    <s v="  Jean-Marc"/>
    <n v="26.125"/>
    <n v="5.22"/>
    <s v="No"/>
    <s v="No"/>
    <x v="0"/>
    <n v="0"/>
    <x v="1"/>
    <x v="1"/>
    <x v="2"/>
    <s v="29-Dec-1978"/>
    <d v="1921-02-24T20:24:00"/>
    <x v="0"/>
    <s v="tier - 2"/>
    <x v="0"/>
    <d v="1900-02-12T00:00:00"/>
  </r>
  <r>
    <s v="Id1385"/>
    <s v="  Kerry L"/>
    <n v="34.58"/>
    <n v="6.3"/>
    <s v="No"/>
    <s v="No"/>
    <x v="1"/>
    <n v="1"/>
    <x v="1"/>
    <x v="0"/>
    <x v="1"/>
    <s v="12-Jul-1987"/>
    <d v="1921-01-13T14:52:48"/>
    <x v="1"/>
    <s v="tier - 3"/>
    <x v="13"/>
    <d v="1900-02-03T00:00:00"/>
  </r>
  <r>
    <s v="Id1386"/>
    <s v="  Ulrich"/>
    <n v="27.4"/>
    <n v="8.84"/>
    <s v="No"/>
    <s v="No"/>
    <x v="0"/>
    <n v="0"/>
    <x v="1"/>
    <x v="1"/>
    <x v="0"/>
    <s v="18-Dec-1982"/>
    <d v="1921-01-11T16:04:48"/>
    <x v="1"/>
    <s v="tier - 1"/>
    <x v="1"/>
    <d v="1900-02-08T00:00:00"/>
  </r>
  <r>
    <s v="Id1387"/>
    <s v="  Justin P"/>
    <n v="27.53"/>
    <n v="4.1100000000000003"/>
    <s v="No"/>
    <s v="No"/>
    <x v="0"/>
    <n v="1"/>
    <x v="1"/>
    <x v="1"/>
    <x v="2"/>
    <s v="19-Dec-1981"/>
    <d v="1921-01-10T04:04:48"/>
    <x v="1"/>
    <s v="tier - 2"/>
    <x v="15"/>
    <d v="1900-02-09T00:00:00"/>
  </r>
  <r>
    <s v="Id1388"/>
    <s v="  Hannah E"/>
    <n v="33"/>
    <n v="4.57"/>
    <s v="No"/>
    <s v="No"/>
    <x v="0"/>
    <n v="0"/>
    <x v="1"/>
    <x v="0"/>
    <x v="2"/>
    <s v="11-Oct-1971"/>
    <d v="1921-01-09T22:04:48"/>
    <x v="1"/>
    <s v="tier - 1"/>
    <x v="1"/>
    <d v="1900-02-19T00:00:00"/>
  </r>
  <r>
    <s v="Id1389"/>
    <s v="  David"/>
    <n v="25.78"/>
    <n v="11.06"/>
    <s v="Yes"/>
    <s v="No"/>
    <x v="0"/>
    <n v="0"/>
    <x v="1"/>
    <x v="1"/>
    <x v="0"/>
    <s v="13-Sep-1995"/>
    <d v="1921-01-05T09:36:00"/>
    <x v="1"/>
    <s v="tier - 1"/>
    <x v="4"/>
    <d v="1900-01-26T00:00:00"/>
  </r>
  <r>
    <s v="Id1390"/>
    <s v="  Jim"/>
    <n v="22.66"/>
    <n v="10.68"/>
    <s v="No"/>
    <s v="No"/>
    <x v="0"/>
    <n v="0"/>
    <x v="1"/>
    <x v="2"/>
    <x v="0"/>
    <s v="24-Nov-1996"/>
    <d v="1920-12-30T18:00:00"/>
    <x v="1"/>
    <s v="tier - 2"/>
    <x v="12"/>
    <d v="1900-01-25T00:00:00"/>
  </r>
  <r>
    <s v="Id1391"/>
    <s v="  Joseph P"/>
    <n v="38.81"/>
    <n v="6.14"/>
    <s v="Yes"/>
    <s v="No"/>
    <x v="0"/>
    <n v="1"/>
    <x v="1"/>
    <x v="0"/>
    <x v="1"/>
    <s v="9-Oct-1976"/>
    <d v="1920-12-22T11:16:48"/>
    <x v="1"/>
    <s v="tier - 1"/>
    <x v="0"/>
    <d v="1900-02-14T00:00:00"/>
  </r>
  <r>
    <s v="Id1392"/>
    <s v="  Michael"/>
    <n v="38.51"/>
    <n v="5.45"/>
    <s v="Yes"/>
    <s v="No"/>
    <x v="0"/>
    <n v="0"/>
    <x v="1"/>
    <x v="0"/>
    <x v="2"/>
    <s v="27-Dec-1965"/>
    <d v="1920-12-17T16:33:36"/>
    <x v="2"/>
    <s v="tier - 3"/>
    <x v="4"/>
    <d v="1900-02-25T00:00:00"/>
  </r>
  <r>
    <s v="Id1393"/>
    <s v="  Gina M"/>
    <n v="22.98"/>
    <n v="6.14"/>
    <s v="Yes"/>
    <s v="No"/>
    <x v="0"/>
    <n v="0"/>
    <x v="1"/>
    <x v="2"/>
    <x v="1"/>
    <s v="30-Sep-1998"/>
    <d v="1920-12-12T06:14:24"/>
    <x v="1"/>
    <s v="tier - 3"/>
    <x v="8"/>
    <d v="1900-01-23T00:00:00"/>
  </r>
  <r>
    <s v="Id1394"/>
    <s v="  Shantel C"/>
    <n v="15.65"/>
    <n v="7.85"/>
    <s v="No"/>
    <s v="No"/>
    <x v="0"/>
    <n v="0"/>
    <x v="1"/>
    <x v="3"/>
    <x v="0"/>
    <s v="10-Aug-1993"/>
    <d v="1920-12-10T19:12:00"/>
    <x v="1"/>
    <s v="tier - 2"/>
    <x v="4"/>
    <d v="1900-01-28T00:00:00"/>
  </r>
  <r>
    <s v="Id1395"/>
    <s v="  Brian"/>
    <n v="39.97"/>
    <n v="4.09"/>
    <s v="No"/>
    <s v="No"/>
    <x v="0"/>
    <n v="1"/>
    <x v="1"/>
    <x v="0"/>
    <x v="2"/>
    <s v="16-Oct-1980"/>
    <d v="1920-12-10T18:28:48"/>
    <x v="1"/>
    <s v="tier - 2"/>
    <x v="3"/>
    <d v="1900-02-10T00:00:00"/>
  </r>
  <r>
    <s v="Id1396"/>
    <s v="  Brian"/>
    <n v="37.22"/>
    <n v="4.62"/>
    <s v="No"/>
    <s v="No"/>
    <x v="1"/>
    <n v="1"/>
    <x v="1"/>
    <x v="0"/>
    <x v="2"/>
    <s v="15-Jun-1999"/>
    <d v="1920-12-02T01:12:00"/>
    <x v="1"/>
    <s v="tier - 2"/>
    <x v="11"/>
    <d v="1900-01-22T00:00:00"/>
  </r>
  <r>
    <s v="Id1397"/>
    <s v="  Jessica R"/>
    <n v="41.325000000000003"/>
    <n v="5.77"/>
    <s v="No"/>
    <s v="No"/>
    <x v="0"/>
    <n v="0"/>
    <x v="1"/>
    <x v="0"/>
    <x v="1"/>
    <s v="24-Jul-1980"/>
    <d v="1920-11-30T07:26:24"/>
    <x v="1"/>
    <s v="tier - 1"/>
    <x v="1"/>
    <d v="1900-02-10T00:00:00"/>
  </r>
  <r>
    <s v="Id1398"/>
    <s v="  Robyn"/>
    <n v="40.31"/>
    <n v="5.84"/>
    <s v="No"/>
    <s v="No"/>
    <x v="0"/>
    <n v="0"/>
    <x v="1"/>
    <x v="0"/>
    <x v="1"/>
    <s v="20-Jun-1980"/>
    <d v="1920-11-29T10:04:48"/>
    <x v="1"/>
    <s v="tier - 2"/>
    <x v="3"/>
    <d v="1900-02-10T00:00:00"/>
  </r>
  <r>
    <s v="Id1399"/>
    <s v="  Ashley"/>
    <n v="29.48"/>
    <n v="4.91"/>
    <s v="No"/>
    <s v="No"/>
    <x v="0"/>
    <n v="0"/>
    <x v="1"/>
    <x v="1"/>
    <x v="2"/>
    <s v="13-Dec-2001"/>
    <d v="1920-11-26T22:04:48"/>
    <x v="1"/>
    <s v="tier - 3"/>
    <x v="4"/>
    <d v="1900-01-20T00:00:00"/>
  </r>
  <r>
    <s v="Id1400"/>
    <s v="  Dana"/>
    <n v="33.155000000000001"/>
    <n v="5.07"/>
    <s v="No"/>
    <s v="No"/>
    <x v="0"/>
    <n v="0"/>
    <x v="1"/>
    <x v="0"/>
    <x v="2"/>
    <s v="24-Aug-1978"/>
    <d v="1920-11-23T17:16:48"/>
    <x v="1"/>
    <s v="tier - 1"/>
    <x v="1"/>
    <d v="1900-02-12T00:00:00"/>
  </r>
  <r>
    <s v="Id1401"/>
    <s v="  Jessica F"/>
    <n v="42.85"/>
    <n v="5.81"/>
    <s v="Yes"/>
    <s v="No"/>
    <x v="0"/>
    <n v="0"/>
    <x v="1"/>
    <x v="0"/>
    <x v="1"/>
    <s v="29-Nov-1978"/>
    <d v="1920-11-16T23:45:36"/>
    <x v="1"/>
    <s v="tier - 2"/>
    <x v="0"/>
    <d v="1900-02-12T00:00:00"/>
  </r>
  <r>
    <s v="Id1402"/>
    <s v="  Lindsey"/>
    <n v="32.340000000000003"/>
    <n v="11.2"/>
    <s v="No"/>
    <s v="No"/>
    <x v="0"/>
    <n v="0"/>
    <x v="1"/>
    <x v="0"/>
    <x v="0"/>
    <s v="6-Nov-1978"/>
    <d v="1920-11-14T15:07:12"/>
    <x v="1"/>
    <s v="tier - 1"/>
    <x v="0"/>
    <d v="1900-02-12T00:00:00"/>
  </r>
  <r>
    <s v="Id1403"/>
    <s v="  Kelly A"/>
    <n v="27.5"/>
    <n v="10.75"/>
    <s v="No"/>
    <s v="No"/>
    <x v="0"/>
    <n v="0"/>
    <x v="1"/>
    <x v="1"/>
    <x v="0"/>
    <s v="28-Nov-1978"/>
    <d v="1920-11-13T12:28:48"/>
    <x v="1"/>
    <s v="tier - 1"/>
    <x v="0"/>
    <d v="1900-02-12T00:00:00"/>
  </r>
  <r>
    <s v="Id1404"/>
    <s v="  Brooke E"/>
    <n v="25.8"/>
    <n v="7.8"/>
    <s v="No"/>
    <s v="No"/>
    <x v="0"/>
    <n v="0"/>
    <x v="1"/>
    <x v="1"/>
    <x v="0"/>
    <s v="17-Sep-1996"/>
    <d v="1920-11-13T03:07:12"/>
    <x v="1"/>
    <s v="tier - 3"/>
    <x v="0"/>
    <d v="1900-01-25T00:00:00"/>
  </r>
  <r>
    <s v="Id1405"/>
    <s v="  Katelyn E"/>
    <n v="25"/>
    <n v="7.04"/>
    <s v="No"/>
    <s v="No"/>
    <x v="0"/>
    <n v="0"/>
    <x v="1"/>
    <x v="1"/>
    <x v="0"/>
    <s v="3-Jul-1968"/>
    <d v="1920-10-30T14:24:00"/>
    <x v="2"/>
    <s v="tier - 2"/>
    <x v="4"/>
    <d v="1900-02-22T00:00:00"/>
  </r>
  <r>
    <s v="Id1406"/>
    <s v="  Adam"/>
    <n v="41.2"/>
    <n v="4.18"/>
    <s v="Yes"/>
    <s v="No"/>
    <x v="0"/>
    <n v="0"/>
    <x v="1"/>
    <x v="0"/>
    <x v="2"/>
    <s v="30-Sep-1997"/>
    <d v="1920-10-28T00:43:12"/>
    <x v="1"/>
    <s v="tier - 2"/>
    <x v="4"/>
    <d v="1900-01-24T00:00:00"/>
  </r>
  <r>
    <s v="Id1407"/>
    <s v="  Dana"/>
    <n v="17.78"/>
    <n v="8.19"/>
    <s v="No"/>
    <s v="No"/>
    <x v="0"/>
    <n v="0"/>
    <x v="1"/>
    <x v="3"/>
    <x v="0"/>
    <s v="17-Jul-1967"/>
    <d v="1920-10-06T14:52:48"/>
    <x v="2"/>
    <s v="tier - 2"/>
    <x v="1"/>
    <d v="1900-02-23T00:00:00"/>
  </r>
  <r>
    <s v="Id1408"/>
    <s v="  Eric W"/>
    <n v="40.119999999999997"/>
    <n v="6.22"/>
    <s v="Yes"/>
    <s v="No"/>
    <x v="1"/>
    <n v="1"/>
    <x v="1"/>
    <x v="0"/>
    <x v="1"/>
    <s v="14-Aug-1994"/>
    <d v="1920-09-18T03:07:12"/>
    <x v="1"/>
    <s v="tier - 2"/>
    <x v="13"/>
    <d v="1900-01-27T00:00:00"/>
  </r>
  <r>
    <s v="Id1409"/>
    <s v="  Matthew D"/>
    <n v="19.350000000000001"/>
    <n v="8.2200000000000006"/>
    <s v="Yes"/>
    <s v="No"/>
    <x v="0"/>
    <n v="0"/>
    <x v="1"/>
    <x v="2"/>
    <x v="0"/>
    <s v="15-Dec-1988"/>
    <d v="1920-08-20T12:28:48"/>
    <x v="1"/>
    <s v="tier - 2"/>
    <x v="4"/>
    <d v="1900-02-02T00:00:00"/>
  </r>
  <r>
    <s v="Id1410"/>
    <s v="  Eoghan"/>
    <n v="36.69"/>
    <n v="6.15"/>
    <s v="No"/>
    <s v="No"/>
    <x v="0"/>
    <n v="0"/>
    <x v="1"/>
    <x v="0"/>
    <x v="1"/>
    <s v="22-Aug-1984"/>
    <d v="1920-08-19T03:50:24"/>
    <x v="1"/>
    <s v="tier - 2"/>
    <x v="4"/>
    <d v="1900-02-06T00:00:00"/>
  </r>
  <r>
    <s v="Id1411"/>
    <s v="  Pamela W"/>
    <n v="28.51"/>
    <n v="5.65"/>
    <s v="Yes"/>
    <s v="No"/>
    <x v="0"/>
    <n v="1"/>
    <x v="1"/>
    <x v="1"/>
    <x v="2"/>
    <s v="14-Dec-1978"/>
    <d v="1920-08-13T16:48:00"/>
    <x v="1"/>
    <s v="tier - 1"/>
    <x v="1"/>
    <d v="1900-02-12T00:00:00"/>
  </r>
  <r>
    <s v="Id1412"/>
    <s v="  Lindsey M"/>
    <n v="30.21"/>
    <n v="5.5"/>
    <s v="No"/>
    <s v="No"/>
    <x v="0"/>
    <n v="1"/>
    <x v="1"/>
    <x v="0"/>
    <x v="2"/>
    <s v="10-Oct-1976"/>
    <d v="1920-08-08T17:02:24"/>
    <x v="2"/>
    <s v="tier - 1"/>
    <x v="4"/>
    <d v="1900-02-14T00:00:00"/>
  </r>
  <r>
    <s v="Id1413"/>
    <s v="  Kassie"/>
    <n v="24.33"/>
    <n v="8"/>
    <s v="No"/>
    <s v="No"/>
    <x v="0"/>
    <n v="0"/>
    <x v="1"/>
    <x v="2"/>
    <x v="0"/>
    <s v="18-Oct-1978"/>
    <d v="1920-07-31T00:43:12"/>
    <x v="1"/>
    <s v="tier - 3"/>
    <x v="4"/>
    <d v="1900-02-12T00:00:00"/>
  </r>
  <r>
    <s v="Id1414"/>
    <s v="  Matthew"/>
    <n v="19.855"/>
    <n v="5.71"/>
    <s v="Yes"/>
    <s v="No"/>
    <x v="0"/>
    <n v="0"/>
    <x v="1"/>
    <x v="2"/>
    <x v="1"/>
    <s v="10-Jul-1983"/>
    <d v="1920-07-25T06:28:48"/>
    <x v="2"/>
    <s v="tier - 2"/>
    <x v="0"/>
    <d v="1900-02-07T00:00:00"/>
  </r>
  <r>
    <s v="Id1415"/>
    <s v="  Ruben Dario"/>
    <n v="25.364999999999998"/>
    <n v="11.71"/>
    <s v="No"/>
    <s v="No"/>
    <x v="0"/>
    <n v="0"/>
    <x v="1"/>
    <x v="1"/>
    <x v="0"/>
    <s v="28-Oct-1997"/>
    <d v="1920-07-17T07:12:00"/>
    <x v="1"/>
    <s v="tier - 1"/>
    <x v="4"/>
    <d v="1900-01-24T00:00:00"/>
  </r>
  <r>
    <s v="Id1416"/>
    <s v="  Kevin"/>
    <n v="29.6"/>
    <n v="6.17"/>
    <s v="Yes"/>
    <s v="No"/>
    <x v="1"/>
    <n v="1"/>
    <x v="1"/>
    <x v="1"/>
    <x v="1"/>
    <s v="15-Dec-1988"/>
    <d v="1920-07-07T15:07:12"/>
    <x v="1"/>
    <s v="tier - 3"/>
    <x v="14"/>
    <d v="1900-02-02T00:00:00"/>
  </r>
  <r>
    <s v="Id1417"/>
    <s v="  Lindsay M"/>
    <n v="39.43"/>
    <n v="6.1"/>
    <s v="Yes"/>
    <s v="No"/>
    <x v="1"/>
    <n v="1"/>
    <x v="1"/>
    <x v="0"/>
    <x v="1"/>
    <s v="14-Jun-1996"/>
    <d v="1920-06-30T09:07:12"/>
    <x v="1"/>
    <s v="tier - 3"/>
    <x v="4"/>
    <d v="1900-01-25T00:00:00"/>
  </r>
  <r>
    <s v="Id1418"/>
    <s v="  Amanda"/>
    <n v="27.34"/>
    <n v="5.19"/>
    <s v="Yes"/>
    <s v="No"/>
    <x v="0"/>
    <n v="1"/>
    <x v="1"/>
    <x v="1"/>
    <x v="2"/>
    <s v="4-Aug-1967"/>
    <d v="1920-06-06T12:14:24"/>
    <x v="2"/>
    <s v="tier - 3"/>
    <x v="1"/>
    <d v="1900-02-23T00:00:00"/>
  </r>
  <r>
    <s v="Id1419"/>
    <s v="  James"/>
    <n v="39.01"/>
    <n v="5.37"/>
    <s v="Yes"/>
    <s v="No"/>
    <x v="0"/>
    <n v="0"/>
    <x v="1"/>
    <x v="0"/>
    <x v="2"/>
    <s v="1-Jun-2001"/>
    <d v="1920-05-24T08:38:24"/>
    <x v="1"/>
    <s v="tier - 2"/>
    <x v="4"/>
    <d v="1900-01-21T00:00:00"/>
  </r>
  <r>
    <s v="Id1420"/>
    <s v="  Samuel H"/>
    <n v="18.989999999999998"/>
    <n v="10.82"/>
    <s v="Yes"/>
    <s v="No"/>
    <x v="0"/>
    <n v="0"/>
    <x v="1"/>
    <x v="2"/>
    <x v="0"/>
    <s v="30-Sep-1977"/>
    <d v="1920-05-22T09:36:00"/>
    <x v="2"/>
    <s v="tier - 3"/>
    <x v="6"/>
    <d v="1900-02-13T00:00:00"/>
  </r>
  <r>
    <s v="Id1421"/>
    <s v="  Jenni"/>
    <n v="42.3"/>
    <n v="6.06"/>
    <s v="Yes"/>
    <s v="No"/>
    <x v="0"/>
    <n v="0"/>
    <x v="1"/>
    <x v="0"/>
    <x v="1"/>
    <s v="25-Sep-1977"/>
    <d v="1920-05-19T22:04:48"/>
    <x v="2"/>
    <s v="tier - 1"/>
    <x v="0"/>
    <d v="1900-02-13T00:00:00"/>
  </r>
  <r>
    <s v="Id1422"/>
    <s v="  Estuardo F"/>
    <n v="39.805"/>
    <n v="5.91"/>
    <s v="No"/>
    <s v="No"/>
    <x v="0"/>
    <n v="0"/>
    <x v="1"/>
    <x v="0"/>
    <x v="1"/>
    <s v="7-Jul-1980"/>
    <d v="1920-05-17T15:21:36"/>
    <x v="1"/>
    <s v="tier - 3"/>
    <x v="4"/>
    <d v="1900-02-10T00:00:00"/>
  </r>
  <r>
    <s v="Id1423"/>
    <s v="  Brett"/>
    <n v="33.700000000000003"/>
    <n v="5.87"/>
    <s v="No"/>
    <s v="No"/>
    <x v="0"/>
    <n v="0"/>
    <x v="1"/>
    <x v="0"/>
    <x v="1"/>
    <s v="1-Sep-1979"/>
    <d v="1920-05-15T12:00:00"/>
    <x v="2"/>
    <s v="tier - 2"/>
    <x v="0"/>
    <d v="1900-02-11T00:00:00"/>
  </r>
  <r>
    <s v="Id1424"/>
    <s v="  Sharon E"/>
    <n v="36.195"/>
    <n v="6.22"/>
    <s v="No"/>
    <s v="No"/>
    <x v="0"/>
    <n v="0"/>
    <x v="1"/>
    <x v="0"/>
    <x v="1"/>
    <s v="25-Aug-1977"/>
    <d v="1920-05-15T01:12:00"/>
    <x v="2"/>
    <s v="tier - 2"/>
    <x v="0"/>
    <d v="1900-02-13T00:00:00"/>
  </r>
  <r>
    <s v="Id1425"/>
    <s v="  Jacob W√¶ver"/>
    <n v="32.6"/>
    <n v="5.73"/>
    <s v="No"/>
    <s v="No"/>
    <x v="1"/>
    <n v="1"/>
    <x v="1"/>
    <x v="0"/>
    <x v="1"/>
    <s v="2-Dec-1978"/>
    <d v="1920-04-25T04:33:36"/>
    <x v="1"/>
    <s v="tier - 3"/>
    <x v="4"/>
    <d v="1900-02-12T00:00:00"/>
  </r>
  <r>
    <s v="Id1426"/>
    <s v="  Scott"/>
    <n v="30.2"/>
    <n v="5.7"/>
    <s v="No"/>
    <s v="No"/>
    <x v="0"/>
    <n v="0"/>
    <x v="1"/>
    <x v="0"/>
    <x v="1"/>
    <s v="12-Nov-1978"/>
    <d v="1920-04-23T11:31:12"/>
    <x v="1"/>
    <s v="tier - 2"/>
    <x v="4"/>
    <d v="1900-02-12T00:00:00"/>
  </r>
  <r>
    <s v="Id1427"/>
    <s v="  Brooke S"/>
    <n v="27.645"/>
    <n v="9.91"/>
    <s v="No"/>
    <s v="No"/>
    <x v="0"/>
    <n v="0"/>
    <x v="1"/>
    <x v="1"/>
    <x v="0"/>
    <s v="19-Sep-1983"/>
    <d v="1920-04-22T12:28:48"/>
    <x v="1"/>
    <s v="tier - 2"/>
    <x v="0"/>
    <d v="1900-02-07T00:00:00"/>
  </r>
  <r>
    <s v="Id1428"/>
    <s v="  Kaye A"/>
    <n v="26.41"/>
    <n v="11.4"/>
    <s v="No"/>
    <s v="No"/>
    <x v="0"/>
    <n v="0"/>
    <x v="1"/>
    <x v="1"/>
    <x v="0"/>
    <s v="5-Dec-1965"/>
    <d v="1920-04-07T23:31:12"/>
    <x v="2"/>
    <s v="tier - 2"/>
    <x v="1"/>
    <d v="1900-02-25T00:00:00"/>
  </r>
  <r>
    <s v="Id1429"/>
    <s v="  Carolyn"/>
    <n v="34.1"/>
    <n v="6.29"/>
    <s v="Yes"/>
    <s v="No"/>
    <x v="1"/>
    <n v="1"/>
    <x v="1"/>
    <x v="0"/>
    <x v="1"/>
    <s v="22-Jul-1993"/>
    <d v="1920-03-23T20:24:00"/>
    <x v="1"/>
    <s v="tier - 2"/>
    <x v="11"/>
    <d v="1900-01-28T00:00:00"/>
  </r>
  <r>
    <s v="Id1430"/>
    <s v="  Daniel C"/>
    <n v="17.3"/>
    <n v="9.2799999999999994"/>
    <s v="No"/>
    <s v="No"/>
    <x v="0"/>
    <n v="0"/>
    <x v="1"/>
    <x v="3"/>
    <x v="0"/>
    <s v="24-Nov-1981"/>
    <d v="1920-03-06T18:28:48"/>
    <x v="1"/>
    <s v="tier - 1"/>
    <x v="0"/>
    <d v="1900-02-09T00:00:00"/>
  </r>
  <r>
    <s v="Id1431"/>
    <s v="  Laurie A"/>
    <n v="35.020000000000003"/>
    <n v="4.78"/>
    <s v="No"/>
    <s v="No"/>
    <x v="1"/>
    <n v="1"/>
    <x v="1"/>
    <x v="0"/>
    <x v="2"/>
    <s v="9-Dec-1965"/>
    <d v="1920-02-26T07:26:24"/>
    <x v="2"/>
    <s v="tier - 3"/>
    <x v="1"/>
    <d v="1900-02-25T00:00:00"/>
  </r>
  <r>
    <s v="Id1432"/>
    <s v="  Nicole"/>
    <n v="37.1"/>
    <n v="8.8699999999999992"/>
    <s v="Yes"/>
    <s v="No"/>
    <x v="0"/>
    <n v="0"/>
    <x v="1"/>
    <x v="0"/>
    <x v="0"/>
    <s v="16-Jul-1981"/>
    <d v="1920-02-22T04:19:12"/>
    <x v="1"/>
    <s v="tier - 3"/>
    <x v="3"/>
    <d v="1900-02-09T00:00:00"/>
  </r>
  <r>
    <s v="Id1433"/>
    <s v="  Shelby"/>
    <n v="16.79"/>
    <n v="11.4"/>
    <s v="No"/>
    <s v="No"/>
    <x v="0"/>
    <n v="0"/>
    <x v="1"/>
    <x v="3"/>
    <x v="0"/>
    <s v="21-Jun-1983"/>
    <d v="1920-02-21T11:45:36"/>
    <x v="1"/>
    <s v="tier - 2"/>
    <x v="4"/>
    <d v="1900-02-07T00:00:00"/>
  </r>
  <r>
    <s v="Id1434"/>
    <s v="  Allison"/>
    <n v="31.635000000000002"/>
    <n v="9.1300000000000008"/>
    <s v="Yes"/>
    <s v="No"/>
    <x v="0"/>
    <n v="0"/>
    <x v="1"/>
    <x v="0"/>
    <x v="0"/>
    <s v="5-Oct-1993"/>
    <d v="1920-02-13T02:52:48"/>
    <x v="1"/>
    <s v="tier - 2"/>
    <x v="13"/>
    <d v="1900-01-28T00:00:00"/>
  </r>
  <r>
    <s v="Id1435"/>
    <s v="  Leticia"/>
    <n v="24.19"/>
    <n v="6.22"/>
    <s v="Yes"/>
    <s v="No"/>
    <x v="1"/>
    <n v="1"/>
    <x v="1"/>
    <x v="2"/>
    <x v="1"/>
    <s v="1-Dec-1977"/>
    <d v="1920-02-12T03:21:36"/>
    <x v="1"/>
    <s v="tier - 1"/>
    <x v="0"/>
    <d v="1900-02-13T00:00:00"/>
  </r>
  <r>
    <s v="Id1436"/>
    <s v="  John S"/>
    <n v="35.29"/>
    <n v="5.9"/>
    <s v="No"/>
    <s v="No"/>
    <x v="1"/>
    <n v="1"/>
    <x v="1"/>
    <x v="0"/>
    <x v="1"/>
    <s v="26-Jun-1979"/>
    <d v="1920-02-09T17:31:12"/>
    <x v="1"/>
    <s v="tier - 1"/>
    <x v="1"/>
    <d v="1900-02-11T00:00:00"/>
  </r>
  <r>
    <s v="Id1437"/>
    <s v="  April"/>
    <n v="35.299999999999997"/>
    <n v="4.45"/>
    <s v="No"/>
    <s v="No"/>
    <x v="0"/>
    <n v="0"/>
    <x v="1"/>
    <x v="0"/>
    <x v="2"/>
    <s v="18-Dec-1977"/>
    <d v="1920-02-09T01:55:12"/>
    <x v="1"/>
    <s v="tier - 1"/>
    <x v="0"/>
    <d v="1900-02-13T00:00:00"/>
  </r>
  <r>
    <s v="Id1438"/>
    <s v="  Ashley N"/>
    <n v="35.64"/>
    <n v="6.17"/>
    <s v="No"/>
    <s v="No"/>
    <x v="1"/>
    <n v="1"/>
    <x v="1"/>
    <x v="0"/>
    <x v="1"/>
    <s v="15-Jun-1986"/>
    <d v="1920-02-03T22:19:12"/>
    <x v="1"/>
    <s v="tier - 2"/>
    <x v="4"/>
    <d v="1900-02-04T00:00:00"/>
  </r>
  <r>
    <s v="Id1439"/>
    <s v="  Madeleine"/>
    <n v="33.1"/>
    <n v="4.93"/>
    <s v="No"/>
    <s v="No"/>
    <x v="0"/>
    <n v="0"/>
    <x v="1"/>
    <x v="0"/>
    <x v="2"/>
    <s v="19-Sep-1979"/>
    <d v="1920-02-01T18:00:00"/>
    <x v="1"/>
    <s v="tier - 3"/>
    <x v="0"/>
    <d v="1900-02-11T00:00:00"/>
  </r>
  <r>
    <s v="Id1440"/>
    <s v="  Nelly S"/>
    <n v="26.41"/>
    <n v="7.32"/>
    <s v="Yes"/>
    <s v="No"/>
    <x v="0"/>
    <n v="1"/>
    <x v="1"/>
    <x v="1"/>
    <x v="0"/>
    <s v="25-Jul-1984"/>
    <d v="1920-01-20T11:16:48"/>
    <x v="1"/>
    <s v="tier - 1"/>
    <x v="4"/>
    <d v="1900-02-06T00:00:00"/>
  </r>
  <r>
    <s v="Id1441"/>
    <s v="  Meredith S"/>
    <n v="29.9"/>
    <n v="5.27"/>
    <s v="No"/>
    <s v="No"/>
    <x v="1"/>
    <n v="1"/>
    <x v="1"/>
    <x v="0"/>
    <x v="2"/>
    <s v="19-Jun-1979"/>
    <d v="1920-01-20T01:12:00"/>
    <x v="1"/>
    <s v="tier - 3"/>
    <x v="3"/>
    <d v="1900-02-11T00:00:00"/>
  </r>
  <r>
    <s v="Id1442"/>
    <s v="  Kevin"/>
    <n v="25.24"/>
    <n v="5.82"/>
    <s v="No"/>
    <s v="No"/>
    <x v="0"/>
    <n v="1"/>
    <x v="1"/>
    <x v="1"/>
    <x v="1"/>
    <s v="15-Nov-2004"/>
    <d v="1920-01-18T17:31:12"/>
    <x v="1"/>
    <s v="tier - 2"/>
    <x v="3"/>
    <d v="1900-01-17T00:00:00"/>
  </r>
  <r>
    <s v="Id1443"/>
    <s v="  Lisa"/>
    <n v="25.08"/>
    <n v="5.8"/>
    <s v="No"/>
    <s v="No"/>
    <x v="1"/>
    <n v="1"/>
    <x v="1"/>
    <x v="1"/>
    <x v="1"/>
    <s v="11-Jul-1965"/>
    <d v="1920-01-17T20:38:24"/>
    <x v="2"/>
    <s v="tier - 3"/>
    <x v="4"/>
    <d v="1900-02-25T00:00:00"/>
  </r>
  <r>
    <s v="Id1444"/>
    <s v="  Katherine A"/>
    <n v="29.164999999999999"/>
    <n v="4.87"/>
    <s v="No"/>
    <s v="Yes"/>
    <x v="0"/>
    <n v="1"/>
    <x v="1"/>
    <x v="1"/>
    <x v="2"/>
    <s v="11-Aug-1972"/>
    <d v="1920-01-13T05:16:48"/>
    <x v="1"/>
    <s v="tier - 3"/>
    <x v="4"/>
    <d v="1900-02-18T00:00:00"/>
  </r>
  <r>
    <s v="Id1445"/>
    <s v="  Steve"/>
    <n v="15.05"/>
    <n v="8.1199999999999992"/>
    <s v="No"/>
    <s v="No"/>
    <x v="0"/>
    <n v="0"/>
    <x v="1"/>
    <x v="3"/>
    <x v="0"/>
    <s v="25-Jun-1965"/>
    <d v="1920-01-13T05:02:24"/>
    <x v="2"/>
    <s v="tier - 1"/>
    <x v="1"/>
    <d v="1900-02-25T00:00:00"/>
  </r>
  <r>
    <s v="Id1446"/>
    <s v="  Kate L"/>
    <n v="19.95"/>
    <n v="4.3600000000000003"/>
    <s v="No"/>
    <s v="No"/>
    <x v="0"/>
    <n v="2"/>
    <x v="1"/>
    <x v="2"/>
    <x v="2"/>
    <s v="6-Jun-1965"/>
    <d v="1919-12-30T15:36:00"/>
    <x v="2"/>
    <s v="tier - 3"/>
    <x v="1"/>
    <d v="1900-02-26T00:00:00"/>
  </r>
  <r>
    <s v="Id1447"/>
    <s v="  Beth"/>
    <n v="16.66"/>
    <n v="9.16"/>
    <s v="No"/>
    <s v="No"/>
    <x v="0"/>
    <n v="0"/>
    <x v="1"/>
    <x v="3"/>
    <x v="0"/>
    <s v="26-Dec-1966"/>
    <d v="1919-12-28T11:02:24"/>
    <x v="2"/>
    <s v="tier - 1"/>
    <x v="4"/>
    <d v="1900-02-24T00:00:00"/>
  </r>
  <r>
    <s v="Id1448"/>
    <s v="  Katharine"/>
    <n v="16.62"/>
    <n v="9.14"/>
    <s v="No"/>
    <s v="No"/>
    <x v="0"/>
    <n v="0"/>
    <x v="1"/>
    <x v="3"/>
    <x v="0"/>
    <s v="2-Nov-1985"/>
    <d v="1919-12-07T12:14:24"/>
    <x v="1"/>
    <s v="tier - 1"/>
    <x v="4"/>
    <d v="1900-02-05T00:00:00"/>
  </r>
  <r>
    <s v="Id1449"/>
    <s v="  Heather L"/>
    <n v="15.36"/>
    <n v="5.49"/>
    <s v="Yes"/>
    <s v="No"/>
    <x v="0"/>
    <n v="2"/>
    <x v="1"/>
    <x v="3"/>
    <x v="2"/>
    <s v="18-Dec-1976"/>
    <d v="1919-11-29T00:28:48"/>
    <x v="1"/>
    <s v="tier - 1"/>
    <x v="1"/>
    <d v="1900-02-14T00:00:00"/>
  </r>
  <r>
    <s v="Id1450"/>
    <s v="  Desiree"/>
    <n v="27.74"/>
    <n v="5.96"/>
    <s v="Yes"/>
    <s v="No"/>
    <x v="0"/>
    <n v="0"/>
    <x v="1"/>
    <x v="1"/>
    <x v="1"/>
    <s v="4-Aug-1981"/>
    <d v="1919-11-21T16:48:00"/>
    <x v="2"/>
    <s v="tier - 3"/>
    <x v="4"/>
    <d v="1900-02-09T00:00:00"/>
  </r>
  <r>
    <s v="Id1451"/>
    <s v="  Peter B"/>
    <n v="22.44"/>
    <n v="4.62"/>
    <s v="Yes"/>
    <s v="No"/>
    <x v="0"/>
    <n v="0"/>
    <x v="1"/>
    <x v="2"/>
    <x v="2"/>
    <s v="25-Oct-1973"/>
    <d v="1919-11-21T13:55:12"/>
    <x v="1"/>
    <s v="tier - 2"/>
    <x v="1"/>
    <d v="1900-02-17T00:00:00"/>
  </r>
  <r>
    <s v="Id1452"/>
    <s v="  Adam"/>
    <n v="37.049999999999997"/>
    <n v="9.9600000000000009"/>
    <s v="Yes"/>
    <s v="No"/>
    <x v="0"/>
    <n v="0"/>
    <x v="1"/>
    <x v="0"/>
    <x v="0"/>
    <s v="13-Jun-1981"/>
    <d v="1919-11-17T17:45:36"/>
    <x v="2"/>
    <s v="tier - 3"/>
    <x v="4"/>
    <d v="1900-02-09T00:00:00"/>
  </r>
  <r>
    <s v="Id1453"/>
    <s v="  Jeremy J"/>
    <n v="22.95"/>
    <n v="10.53"/>
    <s v="No"/>
    <s v="No"/>
    <x v="0"/>
    <n v="2"/>
    <x v="1"/>
    <x v="2"/>
    <x v="0"/>
    <s v="14-Aug-1981"/>
    <d v="1919-11-12T17:16:48"/>
    <x v="2"/>
    <s v="tier - 2"/>
    <x v="4"/>
    <d v="1900-02-09T00:00:00"/>
  </r>
  <r>
    <s v="Id1454"/>
    <s v="  Adam C"/>
    <n v="34.200000000000003"/>
    <n v="6.69"/>
    <s v="Yes"/>
    <s v="No"/>
    <x v="0"/>
    <n v="0"/>
    <x v="1"/>
    <x v="0"/>
    <x v="0"/>
    <s v="24-Jul-1982"/>
    <d v="1919-11-04T17:02:24"/>
    <x v="1"/>
    <s v="tier - 1"/>
    <x v="1"/>
    <d v="1900-02-08T00:00:00"/>
  </r>
  <r>
    <s v="Id1455"/>
    <s v="  Jon"/>
    <n v="30.59"/>
    <n v="9.5500000000000007"/>
    <s v="Yes"/>
    <s v="No"/>
    <x v="0"/>
    <n v="0"/>
    <x v="1"/>
    <x v="0"/>
    <x v="0"/>
    <s v="2-Sep-1986"/>
    <d v="1919-10-30T19:26:24"/>
    <x v="1"/>
    <s v="tier - 3"/>
    <x v="1"/>
    <d v="1900-02-04T00:00:00"/>
  </r>
  <r>
    <s v="Id1456"/>
    <s v="  Steven J"/>
    <n v="25.51"/>
    <n v="6.05"/>
    <s v="No"/>
    <s v="No"/>
    <x v="0"/>
    <n v="0"/>
    <x v="1"/>
    <x v="1"/>
    <x v="1"/>
    <s v="13-Jul-1986"/>
    <d v="1919-10-15T05:16:48"/>
    <x v="1"/>
    <s v="tier - 1"/>
    <x v="3"/>
    <d v="1900-02-04T00:00:00"/>
  </r>
  <r>
    <s v="Id1457"/>
    <s v="  Jessica P"/>
    <n v="29.04"/>
    <n v="10.56"/>
    <s v="Yes"/>
    <s v="No"/>
    <x v="0"/>
    <n v="1"/>
    <x v="1"/>
    <x v="1"/>
    <x v="0"/>
    <s v="15-Sep-1977"/>
    <d v="1919-10-09T18:57:36"/>
    <x v="2"/>
    <s v="tier - 3"/>
    <x v="4"/>
    <d v="1900-02-13T00:00:00"/>
  </r>
  <r>
    <s v="Id1458"/>
    <s v="  Ashley"/>
    <n v="22.135000000000002"/>
    <n v="10.81"/>
    <s v="Yes"/>
    <s v="No"/>
    <x v="0"/>
    <n v="1"/>
    <x v="1"/>
    <x v="2"/>
    <x v="0"/>
    <s v="28-Jun-1991"/>
    <d v="1919-10-07T06:00:00"/>
    <x v="1"/>
    <s v="tier - 2"/>
    <x v="13"/>
    <d v="1900-01-30T00:00:00"/>
  </r>
  <r>
    <s v="Id1459"/>
    <s v="  Arturo H"/>
    <n v="21.375"/>
    <n v="4.32"/>
    <s v="No"/>
    <s v="No"/>
    <x v="0"/>
    <n v="0"/>
    <x v="1"/>
    <x v="2"/>
    <x v="2"/>
    <s v="21-Nov-1983"/>
    <d v="1919-09-26T11:45:36"/>
    <x v="1"/>
    <s v="tier - 3"/>
    <x v="4"/>
    <d v="1900-02-07T00:00:00"/>
  </r>
  <r>
    <s v="Id1460"/>
    <s v="  Ketil"/>
    <n v="29.19"/>
    <n v="4.37"/>
    <s v="No"/>
    <s v="No"/>
    <x v="0"/>
    <n v="0"/>
    <x v="1"/>
    <x v="1"/>
    <x v="2"/>
    <s v="11-Aug-1983"/>
    <d v="1919-09-18T16:48:00"/>
    <x v="1"/>
    <s v="tier - 3"/>
    <x v="4"/>
    <d v="1900-02-07T00:00:00"/>
  </r>
  <r>
    <s v="Id1461"/>
    <s v="  Katie"/>
    <n v="31.92"/>
    <n v="4.8099999999999996"/>
    <s v="Yes"/>
    <s v="No"/>
    <x v="1"/>
    <n v="1"/>
    <x v="1"/>
    <x v="0"/>
    <x v="2"/>
    <s v="14-Sep-1982"/>
    <d v="1919-09-13T20:52:48"/>
    <x v="2"/>
    <s v="tier - 2"/>
    <x v="0"/>
    <d v="1900-02-08T00:00:00"/>
  </r>
  <r>
    <s v="Id1462"/>
    <s v="  Christi"/>
    <n v="26.315000000000001"/>
    <n v="4.5599999999999996"/>
    <s v="Yes"/>
    <s v="No"/>
    <x v="1"/>
    <n v="1"/>
    <x v="1"/>
    <x v="1"/>
    <x v="2"/>
    <s v="26-Aug-1968"/>
    <d v="1919-08-27T12:28:48"/>
    <x v="2"/>
    <s v="tier - 3"/>
    <x v="1"/>
    <d v="1900-02-22T00:00:00"/>
  </r>
  <r>
    <s v="Id1463"/>
    <s v="  Alan"/>
    <n v="35.299999999999997"/>
    <n v="4.3899999999999997"/>
    <s v="No"/>
    <s v="No"/>
    <x v="0"/>
    <n v="0"/>
    <x v="1"/>
    <x v="0"/>
    <x v="2"/>
    <s v="19-Jul-1975"/>
    <d v="1919-08-23T12:14:24"/>
    <x v="1"/>
    <s v="tier - 3"/>
    <x v="1"/>
    <d v="1900-02-15T00:00:00"/>
  </r>
  <r>
    <s v="Id1464"/>
    <s v="  Edivaldo B"/>
    <n v="18.91"/>
    <n v="11.44"/>
    <s v="No"/>
    <s v="No"/>
    <x v="0"/>
    <n v="0"/>
    <x v="1"/>
    <x v="2"/>
    <x v="0"/>
    <s v="16-Aug-1982"/>
    <d v="1919-08-21T08:38:24"/>
    <x v="2"/>
    <s v="tier - 2"/>
    <x v="2"/>
    <d v="1900-02-08T00:00:00"/>
  </r>
  <r>
    <s v="Id1465"/>
    <s v="  Eve"/>
    <n v="22.41"/>
    <n v="11.37"/>
    <s v="Yes"/>
    <s v="No"/>
    <x v="0"/>
    <n v="1"/>
    <x v="1"/>
    <x v="2"/>
    <x v="0"/>
    <s v="30-Sep-1980"/>
    <d v="1919-08-10T00:14:24"/>
    <x v="1"/>
    <s v="tier - 3"/>
    <x v="1"/>
    <d v="1900-02-10T00:00:00"/>
  </r>
  <r>
    <s v="Id1466"/>
    <s v="  Devin"/>
    <n v="22.704999999999998"/>
    <n v="6.14"/>
    <s v="No"/>
    <s v="No"/>
    <x v="0"/>
    <n v="0"/>
    <x v="1"/>
    <x v="2"/>
    <x v="1"/>
    <s v="7-Oct-1980"/>
    <d v="1919-08-08T07:55:12"/>
    <x v="1"/>
    <s v="tier - 1"/>
    <x v="1"/>
    <d v="1900-02-10T00:00:00"/>
  </r>
  <r>
    <s v="Id1467"/>
    <s v="  Shaun R"/>
    <n v="37.18"/>
    <n v="4.8899999999999997"/>
    <s v="No"/>
    <s v="No"/>
    <x v="0"/>
    <n v="0"/>
    <x v="1"/>
    <x v="0"/>
    <x v="2"/>
    <s v="22-Jun-1980"/>
    <d v="1919-08-08T02:09:36"/>
    <x v="1"/>
    <s v="tier - 2"/>
    <x v="0"/>
    <d v="1900-02-10T00:00:00"/>
  </r>
  <r>
    <s v="Id1468"/>
    <s v="  Adrian"/>
    <n v="35.97"/>
    <n v="4.5999999999999996"/>
    <s v="No"/>
    <s v="No"/>
    <x v="0"/>
    <n v="0"/>
    <x v="1"/>
    <x v="0"/>
    <x v="2"/>
    <s v="17-Jul-1981"/>
    <d v="1919-08-01T13:12:00"/>
    <x v="1"/>
    <s v="tier - 1"/>
    <x v="4"/>
    <d v="1900-02-09T00:00:00"/>
  </r>
  <r>
    <s v="Id1469"/>
    <s v="  Andrew"/>
    <n v="35.799999999999997"/>
    <n v="4.42"/>
    <s v="No"/>
    <s v="No"/>
    <x v="0"/>
    <n v="0"/>
    <x v="1"/>
    <x v="0"/>
    <x v="2"/>
    <s v="6-Sep-1978"/>
    <d v="1919-07-31T16:04:48"/>
    <x v="2"/>
    <s v="tier - 2"/>
    <x v="1"/>
    <d v="1900-02-12T00:00:00"/>
  </r>
  <r>
    <s v="Id1470"/>
    <s v="  Mallory"/>
    <n v="28.31"/>
    <n v="7.48"/>
    <s v="Yes"/>
    <s v="No"/>
    <x v="0"/>
    <n v="0"/>
    <x v="1"/>
    <x v="1"/>
    <x v="0"/>
    <s v="29-Jun-1984"/>
    <d v="1919-07-30T02:09:36"/>
    <x v="1"/>
    <s v="tier - 2"/>
    <x v="0"/>
    <d v="1900-02-06T00:00:00"/>
  </r>
  <r>
    <s v="Id1471"/>
    <s v="  Shawn E"/>
    <n v="38.06"/>
    <n v="10.74"/>
    <s v="No"/>
    <s v="No"/>
    <x v="0"/>
    <n v="0"/>
    <x v="1"/>
    <x v="0"/>
    <x v="0"/>
    <s v="30-Jul-1978"/>
    <d v="1919-07-26T11:16:48"/>
    <x v="1"/>
    <s v="tier - 3"/>
    <x v="1"/>
    <d v="1900-02-12T00:00:00"/>
  </r>
  <r>
    <s v="Id1472"/>
    <s v="  Sarah E"/>
    <n v="28"/>
    <n v="5.19"/>
    <s v="No"/>
    <s v="No"/>
    <x v="0"/>
    <n v="1"/>
    <x v="1"/>
    <x v="1"/>
    <x v="2"/>
    <s v="24-Jun-1976"/>
    <d v="1919-07-26T02:38:24"/>
    <x v="2"/>
    <s v="tier - 2"/>
    <x v="0"/>
    <d v="1900-02-14T00:00:00"/>
  </r>
  <r>
    <s v="Id1473"/>
    <s v="  Josh"/>
    <n v="34.32"/>
    <n v="9.17"/>
    <s v="No"/>
    <s v="No"/>
    <x v="0"/>
    <n v="0"/>
    <x v="1"/>
    <x v="0"/>
    <x v="0"/>
    <s v="21-Nov-1984"/>
    <d v="1919-07-23T20:38:24"/>
    <x v="1"/>
    <s v="tier - 2"/>
    <x v="3"/>
    <d v="1900-02-06T00:00:00"/>
  </r>
  <r>
    <s v="Id1474"/>
    <s v="  Johann A"/>
    <n v="22.3"/>
    <n v="4.95"/>
    <s v="Yes"/>
    <s v="No"/>
    <x v="0"/>
    <n v="0"/>
    <x v="1"/>
    <x v="2"/>
    <x v="2"/>
    <s v="8-Aug-1999"/>
    <d v="1919-07-23T09:36:00"/>
    <x v="1"/>
    <s v="tier - 1"/>
    <x v="12"/>
    <d v="1900-01-22T00:00:00"/>
  </r>
  <r>
    <s v="Id1475"/>
    <s v="  Robin M"/>
    <n v="27.835000000000001"/>
    <n v="6.03"/>
    <s v="No"/>
    <s v="No"/>
    <x v="0"/>
    <n v="1"/>
    <x v="1"/>
    <x v="1"/>
    <x v="1"/>
    <s v="7-Jul-1984"/>
    <d v="1919-07-12T21:36:00"/>
    <x v="1"/>
    <s v="tier - 1"/>
    <x v="3"/>
    <d v="1900-02-06T00:00:00"/>
  </r>
  <r>
    <s v="Id1476"/>
    <s v="  Kyle K"/>
    <n v="39.229999999999997"/>
    <n v="5.36"/>
    <s v="No"/>
    <s v="No"/>
    <x v="0"/>
    <n v="0"/>
    <x v="1"/>
    <x v="0"/>
    <x v="2"/>
    <s v="1-Aug-1993"/>
    <d v="1919-07-07T15:21:36"/>
    <x v="1"/>
    <s v="tier - 2"/>
    <x v="13"/>
    <d v="1900-01-28T00:00:00"/>
  </r>
  <r>
    <s v="Id1477"/>
    <s v="  Alison"/>
    <n v="19.95"/>
    <n v="6.11"/>
    <s v="No"/>
    <s v="No"/>
    <x v="0"/>
    <n v="1"/>
    <x v="1"/>
    <x v="2"/>
    <x v="1"/>
    <s v="29-Jun-1968"/>
    <d v="1919-07-04T06:00:00"/>
    <x v="2"/>
    <s v="tier - 2"/>
    <x v="1"/>
    <d v="1900-02-22T00:00:00"/>
  </r>
  <r>
    <s v="Id1478"/>
    <s v="  Michael A"/>
    <n v="34.64"/>
    <n v="4.88"/>
    <s v="No"/>
    <s v="No"/>
    <x v="1"/>
    <n v="1"/>
    <x v="1"/>
    <x v="0"/>
    <x v="2"/>
    <s v="11-Aug-1987"/>
    <d v="1919-06-15T19:26:24"/>
    <x v="1"/>
    <s v="tier - 1"/>
    <x v="4"/>
    <d v="1900-02-03T00:00:00"/>
  </r>
  <r>
    <s v="Id1479"/>
    <s v="  Byron A"/>
    <n v="18.75"/>
    <n v="6.72"/>
    <s v="No"/>
    <s v="No"/>
    <x v="0"/>
    <n v="0"/>
    <x v="1"/>
    <x v="2"/>
    <x v="0"/>
    <s v="18-Jun-1992"/>
    <d v="1919-06-05T23:31:12"/>
    <x v="1"/>
    <s v="tier - 2"/>
    <x v="4"/>
    <d v="1900-01-29T00:00:00"/>
  </r>
  <r>
    <s v="Id1480"/>
    <s v="  Carine A"/>
    <n v="26.48"/>
    <n v="4.2"/>
    <s v="No"/>
    <s v="No"/>
    <x v="0"/>
    <n v="1"/>
    <x v="1"/>
    <x v="1"/>
    <x v="2"/>
    <s v="6-Oct-1982"/>
    <d v="1919-05-17T04:33:36"/>
    <x v="1"/>
    <s v="tier - 3"/>
    <x v="3"/>
    <d v="1900-02-08T00:00:00"/>
  </r>
  <r>
    <s v="Id1481"/>
    <s v="  Nathaniel"/>
    <n v="34.83"/>
    <n v="5.79"/>
    <s v="No"/>
    <s v="No"/>
    <x v="0"/>
    <n v="1"/>
    <x v="1"/>
    <x v="0"/>
    <x v="1"/>
    <s v="24-Jun-1978"/>
    <d v="1919-04-24T09:50:24"/>
    <x v="1"/>
    <s v="tier - 2"/>
    <x v="1"/>
    <d v="1900-02-12T00:00:00"/>
  </r>
  <r>
    <s v="Id1482"/>
    <s v="  Lindsay A"/>
    <n v="25.46"/>
    <n v="4.29"/>
    <s v="No"/>
    <s v="No"/>
    <x v="0"/>
    <n v="0"/>
    <x v="1"/>
    <x v="1"/>
    <x v="2"/>
    <s v="28-Jun-1980"/>
    <d v="1919-04-20T15:21:36"/>
    <x v="1"/>
    <s v="tier - 3"/>
    <x v="0"/>
    <d v="1900-02-10T00:00:00"/>
  </r>
  <r>
    <s v="Id1483"/>
    <s v="  Justin R"/>
    <n v="23.31"/>
    <n v="8.27"/>
    <s v="No"/>
    <s v="No"/>
    <x v="0"/>
    <n v="0"/>
    <x v="1"/>
    <x v="2"/>
    <x v="0"/>
    <s v="21-Jul-1980"/>
    <d v="1919-04-20T00:28:48"/>
    <x v="1"/>
    <s v="tier - 1"/>
    <x v="3"/>
    <d v="1900-02-10T00:00:00"/>
  </r>
  <r>
    <s v="Id1484"/>
    <s v="  Casey"/>
    <n v="29"/>
    <n v="4.5599999999999996"/>
    <s v="No"/>
    <s v="No"/>
    <x v="0"/>
    <n v="0"/>
    <x v="1"/>
    <x v="1"/>
    <x v="2"/>
    <s v="22-Oct-1980"/>
    <d v="1919-04-16T17:16:48"/>
    <x v="1"/>
    <s v="tier - 3"/>
    <x v="1"/>
    <d v="1900-02-10T00:00:00"/>
  </r>
  <r>
    <s v="Id1485"/>
    <s v="  Amanda L"/>
    <n v="32.869999999999997"/>
    <n v="5.33"/>
    <s v="No"/>
    <s v="No"/>
    <x v="0"/>
    <n v="0"/>
    <x v="1"/>
    <x v="0"/>
    <x v="2"/>
    <s v="26-Jul-1980"/>
    <d v="1919-04-15T12:00:00"/>
    <x v="1"/>
    <s v="tier - 1"/>
    <x v="0"/>
    <d v="1900-02-10T00:00:00"/>
  </r>
  <r>
    <s v="Id1486"/>
    <s v="  Ayako N"/>
    <n v="26.18"/>
    <n v="5.63"/>
    <s v="No"/>
    <s v="No"/>
    <x v="0"/>
    <n v="0"/>
    <x v="1"/>
    <x v="1"/>
    <x v="2"/>
    <s v="29-Oct-1995"/>
    <d v="1919-04-12T02:38:24"/>
    <x v="1"/>
    <s v="tier - 3"/>
    <x v="4"/>
    <d v="1900-01-26T00:00:00"/>
  </r>
  <r>
    <s v="Id1487"/>
    <s v="  Emilee"/>
    <n v="25.3"/>
    <n v="5.12"/>
    <s v="No"/>
    <s v="No"/>
    <x v="0"/>
    <n v="0"/>
    <x v="1"/>
    <x v="1"/>
    <x v="2"/>
    <s v="2-Jun-1978"/>
    <d v="1919-04-03T01:55:12"/>
    <x v="1"/>
    <s v="tier - 2"/>
    <x v="1"/>
    <d v="1900-02-13T00:00:00"/>
  </r>
  <r>
    <s v="Id1488"/>
    <s v="  Stephen M"/>
    <n v="36.94"/>
    <n v="5.15"/>
    <s v="Yes"/>
    <s v="No"/>
    <x v="0"/>
    <n v="1"/>
    <x v="1"/>
    <x v="0"/>
    <x v="2"/>
    <s v="6-Jul-1969"/>
    <d v="1919-03-04T02:24:00"/>
    <x v="1"/>
    <s v="tier - 3"/>
    <x v="1"/>
    <d v="1900-02-21T00:00:00"/>
  </r>
  <r>
    <s v="Id1489"/>
    <s v="  Annemarie A"/>
    <n v="22.86"/>
    <n v="7.5"/>
    <s v="No"/>
    <s v="No"/>
    <x v="0"/>
    <n v="0"/>
    <x v="1"/>
    <x v="2"/>
    <x v="0"/>
    <s v="1-Sep-1982"/>
    <d v="1919-02-18T22:48:00"/>
    <x v="1"/>
    <s v="tier - 1"/>
    <x v="1"/>
    <d v="1900-02-08T00:00:00"/>
  </r>
  <r>
    <s v="Id1490"/>
    <s v="  Ashley R"/>
    <n v="18.760000000000002"/>
    <n v="4.88"/>
    <s v="Yes"/>
    <s v="No"/>
    <x v="1"/>
    <n v="1"/>
    <x v="1"/>
    <x v="2"/>
    <x v="2"/>
    <s v="18-Oct-1982"/>
    <d v="1919-02-15T16:48:00"/>
    <x v="2"/>
    <s v="tier - 1"/>
    <x v="4"/>
    <d v="1900-02-08T00:00:00"/>
  </r>
  <r>
    <s v="Id1491"/>
    <s v="  Leslie A"/>
    <n v="24.36"/>
    <n v="5.57"/>
    <s v="No"/>
    <s v="No"/>
    <x v="0"/>
    <n v="0"/>
    <x v="1"/>
    <x v="2"/>
    <x v="2"/>
    <s v="10-Dec-1985"/>
    <d v="1919-02-14T12:14:24"/>
    <x v="1"/>
    <s v="tier - 2"/>
    <x v="9"/>
    <d v="1900-02-05T00:00:00"/>
  </r>
  <r>
    <s v="Id1492"/>
    <s v="  Mauricio J"/>
    <n v="32.299999999999997"/>
    <n v="5.31"/>
    <s v="No"/>
    <s v="No"/>
    <x v="0"/>
    <n v="0"/>
    <x v="1"/>
    <x v="0"/>
    <x v="2"/>
    <s v="3-Jun-1975"/>
    <d v="1919-01-25T05:02:24"/>
    <x v="1"/>
    <s v="tier - 3"/>
    <x v="1"/>
    <d v="1900-02-16T00:00:00"/>
  </r>
  <r>
    <s v="Id1493"/>
    <s v="  Kieran"/>
    <n v="22.704999999999998"/>
    <n v="4.57"/>
    <s v="Yes"/>
    <s v="No"/>
    <x v="0"/>
    <n v="0"/>
    <x v="1"/>
    <x v="2"/>
    <x v="2"/>
    <s v="18-Aug-1980"/>
    <d v="1919-01-11T02:52:48"/>
    <x v="1"/>
    <s v="tier - 2"/>
    <x v="1"/>
    <d v="1900-02-10T00:00:00"/>
  </r>
  <r>
    <s v="Id1494"/>
    <s v="  Elizabeth A"/>
    <n v="21.79"/>
    <n v="8.6999999999999993"/>
    <s v="Yes"/>
    <s v="No"/>
    <x v="0"/>
    <n v="1"/>
    <x v="1"/>
    <x v="2"/>
    <x v="0"/>
    <s v="15-Dec-1978"/>
    <d v="1919-01-08T16:48:00"/>
    <x v="0"/>
    <s v="tier - 2"/>
    <x v="4"/>
    <d v="1900-02-12T00:00:00"/>
  </r>
  <r>
    <s v="Id1495"/>
    <s v="  Zeke M"/>
    <n v="24.52"/>
    <n v="4.76"/>
    <s v="No"/>
    <s v="No"/>
    <x v="0"/>
    <n v="0"/>
    <x v="1"/>
    <x v="2"/>
    <x v="2"/>
    <s v="5-Oct-1980"/>
    <d v="1918-12-31T22:33:36"/>
    <x v="1"/>
    <s v="tier - 3"/>
    <x v="1"/>
    <d v="1900-02-10T00:00:00"/>
  </r>
  <r>
    <s v="Id1496"/>
    <s v="  Chip"/>
    <n v="39.520000000000003"/>
    <n v="11.81"/>
    <s v="No"/>
    <s v="No"/>
    <x v="0"/>
    <n v="0"/>
    <x v="1"/>
    <x v="0"/>
    <x v="0"/>
    <s v="30-Aug-1980"/>
    <d v="1918-12-31T21:50:24"/>
    <x v="1"/>
    <s v="tier - 2"/>
    <x v="4"/>
    <d v="1900-02-10T00:00:00"/>
  </r>
  <r>
    <s v="Id1497"/>
    <s v="  Miguel Angel Sr"/>
    <n v="24.49"/>
    <n v="4.67"/>
    <s v="No"/>
    <s v="No"/>
    <x v="0"/>
    <n v="0"/>
    <x v="1"/>
    <x v="2"/>
    <x v="2"/>
    <s v="29-Nov-1978"/>
    <d v="1918-12-29T02:38:24"/>
    <x v="1"/>
    <s v="tier - 2"/>
    <x v="1"/>
    <d v="1900-02-12T00:00:00"/>
  </r>
  <r>
    <s v="Id1498"/>
    <s v="  Brian"/>
    <n v="26.315000000000001"/>
    <n v="6.02"/>
    <s v="No"/>
    <s v="No"/>
    <x v="0"/>
    <n v="0"/>
    <x v="1"/>
    <x v="1"/>
    <x v="1"/>
    <s v="5-Sep-1984"/>
    <d v="1918-12-24T05:45:36"/>
    <x v="1"/>
    <s v="tier - 3"/>
    <x v="4"/>
    <d v="1900-02-06T00:00:00"/>
  </r>
  <r>
    <s v="Id1499"/>
    <s v="  Meghan"/>
    <n v="22.58"/>
    <n v="7.46"/>
    <s v="No"/>
    <s v="No"/>
    <x v="0"/>
    <n v="0"/>
    <x v="1"/>
    <x v="2"/>
    <x v="0"/>
    <s v="21-Dec-1989"/>
    <d v="1918-11-16T04:33:36"/>
    <x v="1"/>
    <s v="tier - 3"/>
    <x v="3"/>
    <d v="1900-02-01T00:00:00"/>
  </r>
  <r>
    <s v="Id1500"/>
    <s v="  Meredith L"/>
    <n v="19.475000000000001"/>
    <n v="4.74"/>
    <s v="No"/>
    <s v="No"/>
    <x v="0"/>
    <n v="1"/>
    <x v="1"/>
    <x v="2"/>
    <x v="2"/>
    <s v="10-Sep-1985"/>
    <d v="1918-10-29T23:31:12"/>
    <x v="1"/>
    <s v="tier - 1"/>
    <x v="3"/>
    <d v="1900-02-05T00:00:00"/>
  </r>
  <r>
    <s v="Id1501"/>
    <s v="  Millicent M"/>
    <n v="26.33"/>
    <n v="4.79"/>
    <s v="No"/>
    <s v="No"/>
    <x v="0"/>
    <n v="0"/>
    <x v="1"/>
    <x v="1"/>
    <x v="2"/>
    <s v="24-Dec-2004"/>
    <d v="1918-10-28T12:43:12"/>
    <x v="1"/>
    <s v="tier - 1"/>
    <x v="4"/>
    <d v="1900-01-17T00:00:00"/>
  </r>
  <r>
    <s v="Id1502"/>
    <s v="  Kathleen"/>
    <n v="17.29"/>
    <n v="5.35"/>
    <s v="Yes"/>
    <s v="No"/>
    <x v="0"/>
    <n v="0"/>
    <x v="1"/>
    <x v="3"/>
    <x v="2"/>
    <s v="23-Jun-1981"/>
    <d v="1918-10-27T23:02:24"/>
    <x v="1"/>
    <s v="tier - 2"/>
    <x v="0"/>
    <d v="1900-02-09T00:00:00"/>
  </r>
  <r>
    <s v="Id1503"/>
    <s v="  Kimberly K"/>
    <n v="42.88"/>
    <n v="4.87"/>
    <s v="No"/>
    <s v="Yes"/>
    <x v="0"/>
    <n v="1"/>
    <x v="1"/>
    <x v="0"/>
    <x v="2"/>
    <s v="23-Oct-1969"/>
    <d v="1918-10-20T09:21:36"/>
    <x v="1"/>
    <s v="tier - 2"/>
    <x v="1"/>
    <d v="1900-02-21T00:00:00"/>
  </r>
  <r>
    <s v="Id1504"/>
    <s v="  Justin C"/>
    <n v="32.200000000000003"/>
    <n v="10.09"/>
    <s v="Yes"/>
    <s v="No"/>
    <x v="0"/>
    <n v="0"/>
    <x v="1"/>
    <x v="0"/>
    <x v="0"/>
    <s v="5-Aug-1978"/>
    <d v="1918-10-15T11:45:36"/>
    <x v="1"/>
    <s v="tier - 1"/>
    <x v="1"/>
    <d v="1900-02-12T00:00:00"/>
  </r>
  <r>
    <s v="Id1505"/>
    <s v="  Tristan P"/>
    <n v="18.75"/>
    <n v="5.47"/>
    <s v="Yes"/>
    <s v="No"/>
    <x v="1"/>
    <n v="1"/>
    <x v="1"/>
    <x v="2"/>
    <x v="2"/>
    <s v="19-Jun-1981"/>
    <d v="1918-10-10T11:31:12"/>
    <x v="1"/>
    <s v="tier - 2"/>
    <x v="9"/>
    <d v="1900-02-09T00:00:00"/>
  </r>
  <r>
    <s v="Id1506"/>
    <s v="  Traci A"/>
    <n v="22.36"/>
    <n v="8.6"/>
    <s v="No"/>
    <s v="No"/>
    <x v="0"/>
    <n v="0"/>
    <x v="1"/>
    <x v="2"/>
    <x v="0"/>
    <s v="4-Nov-1979"/>
    <d v="1918-10-01T00:43:12"/>
    <x v="1"/>
    <s v="tier - 2"/>
    <x v="0"/>
    <d v="1900-02-11T00:00:00"/>
  </r>
  <r>
    <s v="Id1507"/>
    <s v="  Justin P"/>
    <n v="23.94"/>
    <n v="10.74"/>
    <s v="Yes"/>
    <s v="No"/>
    <x v="0"/>
    <n v="0"/>
    <x v="1"/>
    <x v="2"/>
    <x v="0"/>
    <s v="15-Jun-1977"/>
    <d v="1918-09-25T04:04:48"/>
    <x v="1"/>
    <s v="tier - 1"/>
    <x v="1"/>
    <d v="1900-02-13T00:00:00"/>
  </r>
  <r>
    <s v="Id1508"/>
    <s v="  Logan M"/>
    <n v="30.1"/>
    <n v="4.3899999999999997"/>
    <s v="No"/>
    <s v="No"/>
    <x v="1"/>
    <n v="1"/>
    <x v="1"/>
    <x v="0"/>
    <x v="2"/>
    <s v="30-Nov-2000"/>
    <d v="1918-09-24T06:43:12"/>
    <x v="1"/>
    <s v="tier - 1"/>
    <x v="4"/>
    <d v="1900-01-21T00:00:00"/>
  </r>
  <r>
    <s v="Id1509"/>
    <s v="  Sebastien"/>
    <n v="21.93"/>
    <n v="6.3"/>
    <s v="No"/>
    <s v="No"/>
    <x v="0"/>
    <n v="0"/>
    <x v="1"/>
    <x v="2"/>
    <x v="1"/>
    <s v="15-Jul-1979"/>
    <d v="1918-09-19T08:52:48"/>
    <x v="2"/>
    <s v="tier - 1"/>
    <x v="2"/>
    <d v="1900-02-11T00:00:00"/>
  </r>
  <r>
    <s v="Id1510"/>
    <s v="  Tiffany A"/>
    <n v="39.75"/>
    <n v="5.41"/>
    <s v="No"/>
    <s v="Yes"/>
    <x v="0"/>
    <n v="1"/>
    <x v="1"/>
    <x v="0"/>
    <x v="2"/>
    <s v="8-Jul-1994"/>
    <d v="1918-09-09T16:33:36"/>
    <x v="1"/>
    <s v="tier - 2"/>
    <x v="13"/>
    <d v="1900-01-27T00:00:00"/>
  </r>
  <r>
    <s v="Id1511"/>
    <s v="  Matthew"/>
    <n v="26.03"/>
    <n v="4.47"/>
    <s v="No"/>
    <s v="No"/>
    <x v="1"/>
    <n v="1"/>
    <x v="1"/>
    <x v="1"/>
    <x v="2"/>
    <s v="17-Aug-1975"/>
    <d v="1918-08-22T11:02:24"/>
    <x v="1"/>
    <s v="tier - 1"/>
    <x v="4"/>
    <d v="1900-02-15T00:00:00"/>
  </r>
  <r>
    <s v="Id1512"/>
    <s v="  Luke"/>
    <n v="34.51"/>
    <n v="6.26"/>
    <s v="No"/>
    <s v="No"/>
    <x v="0"/>
    <n v="0"/>
    <x v="1"/>
    <x v="0"/>
    <x v="1"/>
    <s v="29-Jun-1991"/>
    <d v="1918-08-12T11:02:24"/>
    <x v="0"/>
    <s v="tier - 2"/>
    <x v="7"/>
    <d v="1900-01-30T00:00:00"/>
  </r>
  <r>
    <s v="Id1513"/>
    <s v="  Leigh"/>
    <n v="19.32"/>
    <n v="11.58"/>
    <s v="Yes"/>
    <s v="No"/>
    <x v="0"/>
    <n v="1"/>
    <x v="1"/>
    <x v="2"/>
    <x v="0"/>
    <s v="24-Dec-1985"/>
    <d v="1918-08-09T20:38:24"/>
    <x v="2"/>
    <s v="tier - 3"/>
    <x v="4"/>
    <d v="1900-02-05T00:00:00"/>
  </r>
  <r>
    <s v="Id1514"/>
    <s v="  Yosuke"/>
    <n v="28.5"/>
    <n v="4.3600000000000003"/>
    <s v="No"/>
    <s v="No"/>
    <x v="0"/>
    <n v="0"/>
    <x v="1"/>
    <x v="1"/>
    <x v="2"/>
    <s v="23-Nov-1980"/>
    <d v="1918-07-25T12:28:48"/>
    <x v="1"/>
    <s v="tier - 2"/>
    <x v="1"/>
    <d v="1900-02-10T00:00:00"/>
  </r>
  <r>
    <s v="Id1515"/>
    <s v="  Matthew"/>
    <n v="30.875"/>
    <n v="4.1399999999999997"/>
    <s v="Yes"/>
    <s v="No"/>
    <x v="0"/>
    <n v="0"/>
    <x v="1"/>
    <x v="0"/>
    <x v="2"/>
    <s v="8-Oct-1981"/>
    <d v="1918-07-25T08:24:00"/>
    <x v="1"/>
    <s v="tier - 1"/>
    <x v="1"/>
    <d v="1900-02-09T00:00:00"/>
  </r>
  <r>
    <s v="Id1516"/>
    <s v="  Jacob"/>
    <n v="24.02"/>
    <n v="4.38"/>
    <s v="No"/>
    <s v="No"/>
    <x v="0"/>
    <n v="0"/>
    <x v="1"/>
    <x v="2"/>
    <x v="2"/>
    <s v="3-Sep-1981"/>
    <d v="1918-07-19T23:02:24"/>
    <x v="1"/>
    <s v="tier - 3"/>
    <x v="0"/>
    <d v="1900-02-09T00:00:00"/>
  </r>
  <r>
    <s v="Id1517"/>
    <s v="  Jodi"/>
    <n v="36.08"/>
    <n v="11.61"/>
    <s v="Yes"/>
    <s v="No"/>
    <x v="0"/>
    <n v="0"/>
    <x v="1"/>
    <x v="0"/>
    <x v="0"/>
    <s v="21-Sep-1981"/>
    <d v="1918-07-14T04:33:36"/>
    <x v="1"/>
    <s v="tier - 3"/>
    <x v="1"/>
    <d v="1900-02-09T00:00:00"/>
  </r>
  <r>
    <s v="Id1518"/>
    <s v="  Lauren"/>
    <n v="32.200000000000003"/>
    <n v="10.59"/>
    <s v="Yes"/>
    <s v="No"/>
    <x v="0"/>
    <n v="0"/>
    <x v="1"/>
    <x v="0"/>
    <x v="0"/>
    <s v="10-Oct-1988"/>
    <d v="1918-06-27T00:57:36"/>
    <x v="1"/>
    <s v="tier - 2"/>
    <x v="3"/>
    <d v="1900-02-02T00:00:00"/>
  </r>
  <r>
    <s v="Id1519"/>
    <s v="  Misti C"/>
    <n v="28.05"/>
    <n v="11.85"/>
    <s v="Yes"/>
    <s v="No"/>
    <x v="0"/>
    <n v="0"/>
    <x v="1"/>
    <x v="1"/>
    <x v="0"/>
    <s v="9-Dec-1966"/>
    <d v="1918-06-24T06:28:48"/>
    <x v="2"/>
    <s v="tier - 2"/>
    <x v="1"/>
    <d v="1900-02-24T00:00:00"/>
  </r>
  <r>
    <s v="Id1520"/>
    <s v="  Angela J"/>
    <n v="19"/>
    <n v="5.46"/>
    <s v="Yes"/>
    <s v="No"/>
    <x v="0"/>
    <n v="1"/>
    <x v="1"/>
    <x v="2"/>
    <x v="2"/>
    <s v="17-Jun-1970"/>
    <d v="1918-06-23T15:07:12"/>
    <x v="1"/>
    <s v="tier - 1"/>
    <x v="1"/>
    <d v="1900-02-20T00:00:00"/>
  </r>
  <r>
    <s v="Id1521"/>
    <s v="  Jonathan D"/>
    <n v="16.13"/>
    <n v="4.54"/>
    <s v="Yes"/>
    <s v="No"/>
    <x v="0"/>
    <n v="2"/>
    <x v="1"/>
    <x v="3"/>
    <x v="2"/>
    <s v="5-Jun-1986"/>
    <d v="1918-06-22T14:09:36"/>
    <x v="2"/>
    <s v="tier - 1"/>
    <x v="2"/>
    <d v="1900-02-05T00:00:00"/>
  </r>
  <r>
    <s v="Id1522"/>
    <s v="  Victoria"/>
    <n v="18.77"/>
    <n v="11.98"/>
    <s v="Yes"/>
    <s v="No"/>
    <x v="0"/>
    <n v="2"/>
    <x v="1"/>
    <x v="2"/>
    <x v="0"/>
    <s v="7-Aug-1986"/>
    <d v="1918-06-20T17:45:36"/>
    <x v="2"/>
    <s v="tier - 2"/>
    <x v="2"/>
    <d v="1900-02-04T00:00:00"/>
  </r>
  <r>
    <s v="Id1523"/>
    <s v="  Adrian R"/>
    <n v="28.88"/>
    <n v="6.59"/>
    <s v="Yes"/>
    <s v="No"/>
    <x v="0"/>
    <n v="1"/>
    <x v="1"/>
    <x v="1"/>
    <x v="0"/>
    <s v="18-Jul-1968"/>
    <d v="1918-06-12T20:09:36"/>
    <x v="2"/>
    <s v="tier - 1"/>
    <x v="4"/>
    <d v="1900-02-22T00:00:00"/>
  </r>
  <r>
    <s v="Id1524"/>
    <s v="  Andrew"/>
    <n v="27.55"/>
    <n v="10.83"/>
    <s v="Yes"/>
    <s v="No"/>
    <x v="0"/>
    <n v="1"/>
    <x v="1"/>
    <x v="1"/>
    <x v="0"/>
    <s v="21-Oct-1978"/>
    <d v="1918-06-11T23:31:12"/>
    <x v="1"/>
    <s v="tier - 3"/>
    <x v="1"/>
    <d v="1900-02-12T00:00:00"/>
  </r>
  <r>
    <s v="Id1525"/>
    <s v="  Jason A"/>
    <n v="15.6"/>
    <n v="8.6"/>
    <s v="No"/>
    <s v="No"/>
    <x v="0"/>
    <n v="0"/>
    <x v="1"/>
    <x v="3"/>
    <x v="0"/>
    <s v="13-Jun-1994"/>
    <d v="1918-05-26T08:52:48"/>
    <x v="1"/>
    <s v="tier - 1"/>
    <x v="4"/>
    <d v="1900-01-27T00:00:00"/>
  </r>
  <r>
    <s v="Id1526"/>
    <s v="  Rachel"/>
    <n v="21.99"/>
    <n v="11.17"/>
    <s v="No"/>
    <s v="No"/>
    <x v="0"/>
    <n v="0"/>
    <x v="1"/>
    <x v="2"/>
    <x v="0"/>
    <s v="12-Jun-1983"/>
    <d v="1918-05-15T04:33:36"/>
    <x v="2"/>
    <s v="tier - 3"/>
    <x v="4"/>
    <d v="1900-02-07T00:00:00"/>
  </r>
  <r>
    <s v="Id1527"/>
    <s v="  Susan"/>
    <n v="34.85"/>
    <n v="5.75"/>
    <s v="No"/>
    <s v="No"/>
    <x v="0"/>
    <n v="0"/>
    <x v="1"/>
    <x v="0"/>
    <x v="1"/>
    <s v="12-Dec-1971"/>
    <d v="1918-05-11T11:16:48"/>
    <x v="1"/>
    <s v="tier - 1"/>
    <x v="1"/>
    <d v="1900-02-19T00:00:00"/>
  </r>
  <r>
    <s v="Id1528"/>
    <s v="  Cameron M"/>
    <n v="24.51"/>
    <n v="4.83"/>
    <s v="Yes"/>
    <s v="No"/>
    <x v="1"/>
    <n v="1"/>
    <x v="1"/>
    <x v="2"/>
    <x v="2"/>
    <s v="13-Jul-1968"/>
    <d v="1918-05-05T13:26:24"/>
    <x v="2"/>
    <s v="tier - 1"/>
    <x v="4"/>
    <d v="1900-02-22T00:00:00"/>
  </r>
  <r>
    <s v="Id1529"/>
    <s v="  Claudia A"/>
    <n v="19.399999999999999"/>
    <n v="11.93"/>
    <s v="No"/>
    <s v="No"/>
    <x v="0"/>
    <n v="0"/>
    <x v="1"/>
    <x v="2"/>
    <x v="0"/>
    <s v="9-Jul-1985"/>
    <d v="1918-04-21T10:19:12"/>
    <x v="1"/>
    <s v="tier - 3"/>
    <x v="4"/>
    <d v="1900-02-05T00:00:00"/>
  </r>
  <r>
    <s v="Id1530"/>
    <s v="  Kate"/>
    <n v="15.1"/>
    <n v="8.41"/>
    <s v="No"/>
    <s v="No"/>
    <x v="0"/>
    <n v="0"/>
    <x v="1"/>
    <x v="3"/>
    <x v="0"/>
    <s v="20-Oct-1989"/>
    <d v="1918-04-01T05:45:36"/>
    <x v="2"/>
    <s v="tier - 1"/>
    <x v="0"/>
    <d v="1900-02-01T00:00:00"/>
  </r>
  <r>
    <s v="Id1531"/>
    <s v="  Nicole M"/>
    <n v="23.37"/>
    <n v="5.59"/>
    <s v="Yes"/>
    <s v="No"/>
    <x v="0"/>
    <n v="0"/>
    <x v="1"/>
    <x v="2"/>
    <x v="2"/>
    <s v="17-Sep-1981"/>
    <d v="1918-03-30T16:33:36"/>
    <x v="2"/>
    <s v="tier - 1"/>
    <x v="4"/>
    <d v="1900-02-09T00:00:00"/>
  </r>
  <r>
    <s v="Id1532"/>
    <s v="  Jack"/>
    <n v="42.4"/>
    <n v="4.0599999999999996"/>
    <s v="No"/>
    <s v="No"/>
    <x v="0"/>
    <n v="0"/>
    <x v="1"/>
    <x v="0"/>
    <x v="2"/>
    <s v="27-Sep-1982"/>
    <d v="1918-03-30T07:40:48"/>
    <x v="1"/>
    <s v="tier - 2"/>
    <x v="1"/>
    <d v="1900-02-08T00:00:00"/>
  </r>
  <r>
    <s v="Id1533"/>
    <s v="  Gregory"/>
    <n v="28.405000000000001"/>
    <n v="7.02"/>
    <s v="Yes"/>
    <s v="No"/>
    <x v="0"/>
    <n v="0"/>
    <x v="1"/>
    <x v="1"/>
    <x v="0"/>
    <s v="19-Nov-1989"/>
    <d v="1918-03-19T18:57:36"/>
    <x v="1"/>
    <s v="tier - 1"/>
    <x v="1"/>
    <d v="1900-02-01T00:00:00"/>
  </r>
  <r>
    <s v="Id1534"/>
    <s v="  Rebecca"/>
    <n v="23.4"/>
    <n v="4.47"/>
    <s v="No"/>
    <s v="No"/>
    <x v="0"/>
    <n v="0"/>
    <x v="1"/>
    <x v="2"/>
    <x v="2"/>
    <s v="1-Jul-1984"/>
    <d v="1918-03-18T12:43:12"/>
    <x v="2"/>
    <s v="tier - 2"/>
    <x v="1"/>
    <d v="1900-02-06T00:00:00"/>
  </r>
  <r>
    <s v="Id1535"/>
    <s v="  Adam"/>
    <n v="33.44"/>
    <n v="4.54"/>
    <s v="No"/>
    <s v="No"/>
    <x v="0"/>
    <n v="0"/>
    <x v="1"/>
    <x v="0"/>
    <x v="2"/>
    <s v="8-Nov-1970"/>
    <d v="1918-03-17T06:14:24"/>
    <x v="1"/>
    <s v="tier - 3"/>
    <x v="1"/>
    <d v="1900-02-20T00:00:00"/>
  </r>
  <r>
    <s v="Id1536"/>
    <s v="  Ryan"/>
    <n v="21.12"/>
    <n v="4.99"/>
    <s v="No"/>
    <s v="No"/>
    <x v="0"/>
    <n v="1"/>
    <x v="1"/>
    <x v="2"/>
    <x v="2"/>
    <s v="8-Dec-1984"/>
    <d v="1918-03-06T12:57:36"/>
    <x v="1"/>
    <s v="tier - 3"/>
    <x v="9"/>
    <d v="1900-02-06T00:00:00"/>
  </r>
  <r>
    <s v="Id1537"/>
    <s v="  Jackie K"/>
    <n v="18.48"/>
    <n v="10.84"/>
    <s v="Yes"/>
    <s v="No"/>
    <x v="0"/>
    <n v="2"/>
    <x v="1"/>
    <x v="3"/>
    <x v="0"/>
    <s v="6-Jun-1990"/>
    <d v="1918-03-05T07:12:00"/>
    <x v="1"/>
    <s v="tier - 2"/>
    <x v="13"/>
    <d v="1900-02-01T00:00:00"/>
  </r>
  <r>
    <s v="Id1538"/>
    <s v="  Chris"/>
    <n v="16.815000000000001"/>
    <n v="5.63"/>
    <s v="No"/>
    <s v="No"/>
    <x v="0"/>
    <n v="1"/>
    <x v="1"/>
    <x v="3"/>
    <x v="2"/>
    <s v="4-Sep-2003"/>
    <d v="1918-03-04T03:50:24"/>
    <x v="1"/>
    <s v="tier - 1"/>
    <x v="4"/>
    <d v="1900-01-18T00:00:00"/>
  </r>
  <r>
    <s v="Id1539"/>
    <s v="  Tyler C"/>
    <n v="26.72"/>
    <n v="4.1399999999999997"/>
    <s v="No"/>
    <s v="No"/>
    <x v="0"/>
    <n v="0"/>
    <x v="1"/>
    <x v="1"/>
    <x v="2"/>
    <s v="29-Aug-1973"/>
    <d v="1918-02-24T07:26:24"/>
    <x v="1"/>
    <s v="tier - 1"/>
    <x v="1"/>
    <d v="1900-02-17T00:00:00"/>
  </r>
  <r>
    <s v="Id1540"/>
    <s v="  Yoshie"/>
    <n v="41.42"/>
    <n v="5.17"/>
    <s v="No"/>
    <s v="No"/>
    <x v="1"/>
    <n v="1"/>
    <x v="1"/>
    <x v="0"/>
    <x v="2"/>
    <s v="28-Aug-1982"/>
    <d v="1918-02-04T02:38:24"/>
    <x v="2"/>
    <s v="tier - 2"/>
    <x v="5"/>
    <d v="1900-02-08T00:00:00"/>
  </r>
  <r>
    <s v="Id1541"/>
    <s v="  Lauren A"/>
    <n v="20.69"/>
    <n v="6.93"/>
    <s v="No"/>
    <s v="No"/>
    <x v="0"/>
    <n v="2"/>
    <x v="1"/>
    <x v="2"/>
    <x v="0"/>
    <s v="7-Nov-1982"/>
    <d v="1918-01-25T08:38:24"/>
    <x v="1"/>
    <s v="tier - 3"/>
    <x v="0"/>
    <d v="1900-02-08T00:00:00"/>
  </r>
  <r>
    <s v="Id1542"/>
    <s v="  Mason D"/>
    <n v="41.23"/>
    <n v="4.24"/>
    <s v="No"/>
    <s v="No"/>
    <x v="0"/>
    <n v="0"/>
    <x v="1"/>
    <x v="0"/>
    <x v="2"/>
    <s v="29-Dec-1982"/>
    <d v="1918-01-25T05:02:24"/>
    <x v="2"/>
    <s v="tier - 2"/>
    <x v="2"/>
    <d v="1900-02-08T00:00:00"/>
  </r>
  <r>
    <s v="Id1543"/>
    <s v="  Ryan"/>
    <n v="29.9"/>
    <n v="5.91"/>
    <s v="No"/>
    <s v="No"/>
    <x v="0"/>
    <n v="0"/>
    <x v="1"/>
    <x v="0"/>
    <x v="1"/>
    <s v="22-Nov-1982"/>
    <d v="1918-01-18T12:14:24"/>
    <x v="1"/>
    <s v="tier - 1"/>
    <x v="1"/>
    <d v="1900-02-08T00:00:00"/>
  </r>
  <r>
    <s v="Id1544"/>
    <s v="  Arturo"/>
    <n v="34.104999999999997"/>
    <n v="5.93"/>
    <s v="No"/>
    <s v="No"/>
    <x v="0"/>
    <n v="0"/>
    <x v="1"/>
    <x v="0"/>
    <x v="1"/>
    <s v="5-Oct-1984"/>
    <d v="1917-12-27T12:57:36"/>
    <x v="1"/>
    <s v="tier - 3"/>
    <x v="0"/>
    <d v="1900-02-06T00:00:00"/>
  </r>
  <r>
    <s v="Id1545"/>
    <s v="  Jake"/>
    <n v="24.97"/>
    <n v="5.66"/>
    <s v="No"/>
    <s v="No"/>
    <x v="0"/>
    <n v="0"/>
    <x v="1"/>
    <x v="1"/>
    <x v="2"/>
    <s v="20-Jul-1981"/>
    <d v="1917-12-27T00:28:48"/>
    <x v="1"/>
    <s v="tier - 1"/>
    <x v="4"/>
    <d v="1900-02-09T00:00:00"/>
  </r>
  <r>
    <s v="Id1546"/>
    <s v="  Sarah E"/>
    <n v="34.799999999999997"/>
    <n v="4.1900000000000004"/>
    <s v="No"/>
    <s v="No"/>
    <x v="0"/>
    <n v="1"/>
    <x v="1"/>
    <x v="0"/>
    <x v="2"/>
    <s v="20-Sep-1984"/>
    <d v="1917-12-11T01:40:48"/>
    <x v="1"/>
    <s v="tier - 2"/>
    <x v="3"/>
    <d v="1900-02-06T00:00:00"/>
  </r>
  <r>
    <s v="Id1547"/>
    <s v="  Alison L"/>
    <n v="32.965000000000003"/>
    <n v="9.2100000000000009"/>
    <s v="Yes"/>
    <s v="No"/>
    <x v="0"/>
    <n v="0"/>
    <x v="1"/>
    <x v="0"/>
    <x v="0"/>
    <s v="11-Dec-1968"/>
    <d v="1917-12-08T00:14:24"/>
    <x v="2"/>
    <s v="tier - 2"/>
    <x v="1"/>
    <d v="1900-02-22T00:00:00"/>
  </r>
  <r>
    <s v="Id1548"/>
    <s v="  Karen A"/>
    <n v="27.265000000000001"/>
    <n v="5.51"/>
    <s v="No"/>
    <s v="No"/>
    <x v="0"/>
    <n v="1"/>
    <x v="1"/>
    <x v="1"/>
    <x v="2"/>
    <s v="6-Aug-1989"/>
    <d v="1917-12-07T18:00:00"/>
    <x v="1"/>
    <s v="tier - 2"/>
    <x v="3"/>
    <d v="1900-02-01T00:00:00"/>
  </r>
  <r>
    <s v="Id1549"/>
    <s v="  Thomas R"/>
    <n v="17.059999999999999"/>
    <n v="8.5"/>
    <s v="No"/>
    <s v="No"/>
    <x v="0"/>
    <n v="0"/>
    <x v="1"/>
    <x v="3"/>
    <x v="0"/>
    <s v="18-Dec-1986"/>
    <d v="1917-12-04T04:48:00"/>
    <x v="1"/>
    <s v="tier - 3"/>
    <x v="4"/>
    <d v="1900-02-04T00:00:00"/>
  </r>
  <r>
    <s v="Id1550"/>
    <s v="  Stephanie W"/>
    <n v="36.29"/>
    <n v="6.23"/>
    <s v="No"/>
    <s v="No"/>
    <x v="0"/>
    <n v="0"/>
    <x v="1"/>
    <x v="0"/>
    <x v="1"/>
    <s v="3-Dec-1969"/>
    <d v="1917-12-02T03:50:24"/>
    <x v="1"/>
    <s v="tier - 3"/>
    <x v="1"/>
    <d v="1900-02-21T00:00:00"/>
  </r>
  <r>
    <s v="Id1551"/>
    <s v="  Ezra"/>
    <n v="28.594999999999999"/>
    <n v="8.5299999999999994"/>
    <s v="Yes"/>
    <s v="No"/>
    <x v="0"/>
    <n v="1"/>
    <x v="1"/>
    <x v="1"/>
    <x v="0"/>
    <s v="2-Oct-1982"/>
    <d v="1917-11-22T16:19:12"/>
    <x v="1"/>
    <s v="tier - 2"/>
    <x v="4"/>
    <d v="1900-02-08T00:00:00"/>
  </r>
  <r>
    <s v="Id1552"/>
    <s v="  Jim"/>
    <n v="17.8"/>
    <n v="5.75"/>
    <s v="Yes"/>
    <s v="No"/>
    <x v="1"/>
    <n v="1"/>
    <x v="1"/>
    <x v="3"/>
    <x v="1"/>
    <s v="12-Aug-1982"/>
    <d v="1917-11-18T00:57:36"/>
    <x v="1"/>
    <s v="tier - 1"/>
    <x v="1"/>
    <d v="1900-02-08T00:00:00"/>
  </r>
  <r>
    <s v="Id1553"/>
    <s v="  Ari L"/>
    <n v="21.4"/>
    <n v="5.6"/>
    <s v="No"/>
    <s v="No"/>
    <x v="0"/>
    <n v="0"/>
    <x v="1"/>
    <x v="2"/>
    <x v="2"/>
    <s v="23-Oct-1976"/>
    <d v="1917-11-15T05:02:24"/>
    <x v="1"/>
    <s v="tier - 1"/>
    <x v="1"/>
    <d v="1900-02-14T00:00:00"/>
  </r>
  <r>
    <s v="Id1554"/>
    <s v="  Fanny"/>
    <n v="23.01"/>
    <n v="4.68"/>
    <s v="No"/>
    <s v="No"/>
    <x v="0"/>
    <n v="0"/>
    <x v="1"/>
    <x v="2"/>
    <x v="2"/>
    <s v="7-Jul-1994"/>
    <d v="1917-10-29T05:45:36"/>
    <x v="1"/>
    <s v="tier - 1"/>
    <x v="13"/>
    <d v="1900-01-27T00:00:00"/>
  </r>
  <r>
    <s v="Id1555"/>
    <s v="  Heather"/>
    <n v="19.86"/>
    <n v="5.62"/>
    <s v="Yes"/>
    <s v="No"/>
    <x v="0"/>
    <n v="0"/>
    <x v="1"/>
    <x v="2"/>
    <x v="2"/>
    <s v="28-Aug-1982"/>
    <d v="1917-10-17T05:45:36"/>
    <x v="1"/>
    <s v="tier - 2"/>
    <x v="1"/>
    <d v="1900-02-08T00:00:00"/>
  </r>
  <r>
    <s v="Id1556"/>
    <s v="  Peter W"/>
    <n v="33.58"/>
    <n v="5.08"/>
    <s v="No"/>
    <s v="No"/>
    <x v="0"/>
    <n v="0"/>
    <x v="1"/>
    <x v="0"/>
    <x v="2"/>
    <s v="9-Oct-1982"/>
    <d v="1917-10-13T21:21:36"/>
    <x v="1"/>
    <s v="tier - 3"/>
    <x v="0"/>
    <d v="1900-02-08T00:00:00"/>
  </r>
  <r>
    <s v="Id1557"/>
    <s v="  Catherine A"/>
    <n v="29.81"/>
    <n v="5.28"/>
    <s v="No"/>
    <s v="No"/>
    <x v="0"/>
    <n v="0"/>
    <x v="1"/>
    <x v="1"/>
    <x v="2"/>
    <s v="1-Dec-1970"/>
    <d v="1917-09-28T16:04:48"/>
    <x v="1"/>
    <s v="tier - 2"/>
    <x v="1"/>
    <d v="1900-02-20T00:00:00"/>
  </r>
  <r>
    <s v="Id1558"/>
    <s v="  Kelly A"/>
    <n v="27.4"/>
    <n v="4.6100000000000003"/>
    <s v="No"/>
    <s v="No"/>
    <x v="0"/>
    <n v="0"/>
    <x v="1"/>
    <x v="1"/>
    <x v="2"/>
    <s v="8-Jun-1980"/>
    <d v="1917-09-21T00:14:24"/>
    <x v="1"/>
    <s v="tier - 3"/>
    <x v="0"/>
    <d v="1900-02-11T00:00:00"/>
  </r>
  <r>
    <s v="Id1559"/>
    <s v="  Janel N"/>
    <n v="17.98"/>
    <n v="6.57"/>
    <s v="Yes"/>
    <s v="No"/>
    <x v="0"/>
    <n v="2"/>
    <x v="1"/>
    <x v="3"/>
    <x v="0"/>
    <s v="27-Jul-1981"/>
    <d v="1917-09-20T03:36:00"/>
    <x v="1"/>
    <s v="tier - 2"/>
    <x v="1"/>
    <d v="1900-02-09T00:00:00"/>
  </r>
  <r>
    <s v="Id1560"/>
    <s v="  Yann Kai"/>
    <n v="37.9"/>
    <n v="5.83"/>
    <s v="No"/>
    <s v="No"/>
    <x v="0"/>
    <n v="0"/>
    <x v="1"/>
    <x v="0"/>
    <x v="1"/>
    <s v="1-Nov-1984"/>
    <d v="1917-09-04T20:09:36"/>
    <x v="1"/>
    <s v="tier - 3"/>
    <x v="4"/>
    <d v="1900-02-06T00:00:00"/>
  </r>
  <r>
    <s v="Id1561"/>
    <s v="  Zachary R"/>
    <n v="25.27"/>
    <n v="6.98"/>
    <s v="Yes"/>
    <s v="No"/>
    <x v="0"/>
    <n v="0"/>
    <x v="1"/>
    <x v="1"/>
    <x v="0"/>
    <s v="26-Aug-1984"/>
    <d v="1917-09-02T20:38:24"/>
    <x v="2"/>
    <s v="tier - 3"/>
    <x v="4"/>
    <d v="1900-02-06T00:00:00"/>
  </r>
  <r>
    <s v="Id1562"/>
    <s v="  Alejandro Sr"/>
    <n v="29.26"/>
    <n v="4.03"/>
    <s v="No"/>
    <s v="No"/>
    <x v="0"/>
    <n v="1"/>
    <x v="1"/>
    <x v="1"/>
    <x v="2"/>
    <s v="22-Jul-1985"/>
    <d v="1917-08-13T14:52:48"/>
    <x v="2"/>
    <s v="tier - 2"/>
    <x v="1"/>
    <d v="1900-02-05T00:00:00"/>
  </r>
  <r>
    <s v="Id1563"/>
    <s v="  Nicholas R"/>
    <n v="27.835000000000001"/>
    <n v="4.5599999999999996"/>
    <s v="No"/>
    <s v="No"/>
    <x v="0"/>
    <n v="1"/>
    <x v="1"/>
    <x v="1"/>
    <x v="2"/>
    <s v="5-Aug-1975"/>
    <d v="1917-08-01T11:31:12"/>
    <x v="1"/>
    <s v="tier - 3"/>
    <x v="1"/>
    <d v="1900-02-15T00:00:00"/>
  </r>
  <r>
    <s v="Id1564"/>
    <s v="  Paul"/>
    <n v="46.53"/>
    <n v="5.38"/>
    <s v="Yes"/>
    <s v="No"/>
    <x v="0"/>
    <n v="0"/>
    <x v="1"/>
    <x v="0"/>
    <x v="2"/>
    <s v="30-Dec-1976"/>
    <d v="1917-07-26T06:43:12"/>
    <x v="1"/>
    <s v="tier - 3"/>
    <x v="1"/>
    <d v="1900-02-14T00:00:00"/>
  </r>
  <r>
    <s v="Id1565"/>
    <s v="  Michael D"/>
    <n v="20.58"/>
    <n v="11.04"/>
    <s v="Yes"/>
    <s v="No"/>
    <x v="0"/>
    <n v="1"/>
    <x v="1"/>
    <x v="2"/>
    <x v="0"/>
    <s v="4-Sep-1987"/>
    <d v="1917-07-23T04:19:12"/>
    <x v="1"/>
    <s v="tier - 2"/>
    <x v="0"/>
    <d v="1900-02-03T00:00:00"/>
  </r>
  <r>
    <s v="Id1566"/>
    <s v="  Marina"/>
    <n v="19.53"/>
    <n v="6.09"/>
    <s v="Yes"/>
    <s v="No"/>
    <x v="0"/>
    <n v="0"/>
    <x v="1"/>
    <x v="2"/>
    <x v="1"/>
    <s v="22-Aug-1971"/>
    <d v="1917-07-21T08:09:36"/>
    <x v="1"/>
    <s v="tier - 3"/>
    <x v="1"/>
    <d v="1900-02-19T00:00:00"/>
  </r>
  <r>
    <s v="Id1567"/>
    <s v="  Caroline"/>
    <n v="27.7"/>
    <n v="4.71"/>
    <s v="No"/>
    <s v="No"/>
    <x v="0"/>
    <n v="1"/>
    <x v="1"/>
    <x v="1"/>
    <x v="2"/>
    <s v="20-Aug-1970"/>
    <d v="1917-07-16T01:12:00"/>
    <x v="1"/>
    <s v="tier - 1"/>
    <x v="1"/>
    <d v="1900-02-20T00:00:00"/>
  </r>
  <r>
    <s v="Id1568"/>
    <s v="  Ross P"/>
    <n v="18.920000000000002"/>
    <n v="8.18"/>
    <s v="No"/>
    <s v="No"/>
    <x v="0"/>
    <n v="0"/>
    <x v="1"/>
    <x v="2"/>
    <x v="0"/>
    <s v="10-Dec-1985"/>
    <d v="1917-07-15T09:50:24"/>
    <x v="0"/>
    <s v="tier - 3"/>
    <x v="7"/>
    <d v="1900-02-05T00:00:00"/>
  </r>
  <r>
    <s v="Id1569"/>
    <s v="  Aoife"/>
    <n v="17.760000000000002"/>
    <n v="11.18"/>
    <s v="Yes"/>
    <s v="No"/>
    <x v="0"/>
    <n v="2"/>
    <x v="1"/>
    <x v="3"/>
    <x v="0"/>
    <s v="9-Sep-1987"/>
    <d v="1917-07-11T06:57:36"/>
    <x v="1"/>
    <s v="tier - 3"/>
    <x v="3"/>
    <d v="1900-02-03T00:00:00"/>
  </r>
  <r>
    <s v="Id1570"/>
    <s v="  Wesley"/>
    <n v="29.83"/>
    <n v="5.03"/>
    <s v="Yes"/>
    <s v="No"/>
    <x v="0"/>
    <n v="0"/>
    <x v="1"/>
    <x v="1"/>
    <x v="2"/>
    <s v="28-Oct-1982"/>
    <d v="1917-07-02T14:24:00"/>
    <x v="1"/>
    <s v="tier - 1"/>
    <x v="4"/>
    <d v="1900-02-08T00:00:00"/>
  </r>
  <r>
    <s v="Id1571"/>
    <s v="  Rebecca J"/>
    <n v="23.465"/>
    <n v="5.56"/>
    <s v="No"/>
    <s v="No"/>
    <x v="0"/>
    <n v="1"/>
    <x v="1"/>
    <x v="2"/>
    <x v="2"/>
    <s v="16-Aug-1997"/>
    <d v="1917-06-28T12:43:12"/>
    <x v="1"/>
    <s v="tier - 2"/>
    <x v="13"/>
    <d v="1900-01-24T00:00:00"/>
  </r>
  <r>
    <s v="Id1572"/>
    <s v="  Barry P"/>
    <n v="29.355"/>
    <n v="4.33"/>
    <s v="No"/>
    <s v="No"/>
    <x v="0"/>
    <n v="0"/>
    <x v="1"/>
    <x v="1"/>
    <x v="2"/>
    <s v="6-Aug-1982"/>
    <d v="1917-06-28T09:07:12"/>
    <x v="0"/>
    <s v="tier - 2"/>
    <x v="4"/>
    <d v="1900-02-08T00:00:00"/>
  </r>
  <r>
    <s v="Id1573"/>
    <s v="  Maciej"/>
    <n v="35.49"/>
    <n v="5.21"/>
    <s v="Yes"/>
    <s v="No"/>
    <x v="1"/>
    <n v="1"/>
    <x v="1"/>
    <x v="0"/>
    <x v="2"/>
    <s v="18-Nov-1976"/>
    <d v="1917-06-13T03:50:24"/>
    <x v="1"/>
    <s v="tier - 2"/>
    <x v="1"/>
    <d v="1900-02-14T00:00:00"/>
  </r>
  <r>
    <s v="Id1574"/>
    <s v="  Jerry D"/>
    <n v="26.315000000000001"/>
    <n v="5.89"/>
    <s v="No"/>
    <s v="No"/>
    <x v="0"/>
    <n v="0"/>
    <x v="1"/>
    <x v="1"/>
    <x v="1"/>
    <s v="13-Aug-1984"/>
    <d v="1917-06-12T13:26:24"/>
    <x v="1"/>
    <s v="tier - 1"/>
    <x v="4"/>
    <d v="1900-02-06T00:00:00"/>
  </r>
  <r>
    <s v="Id1575"/>
    <s v="  Eric A"/>
    <n v="19.79"/>
    <n v="4.8099999999999996"/>
    <s v="Yes"/>
    <s v="No"/>
    <x v="0"/>
    <n v="0"/>
    <x v="1"/>
    <x v="2"/>
    <x v="2"/>
    <s v="9-Nov-1970"/>
    <d v="1917-06-06T07:26:24"/>
    <x v="1"/>
    <s v="tier - 1"/>
    <x v="1"/>
    <d v="1900-02-20T00:00:00"/>
  </r>
  <r>
    <s v="Id1576"/>
    <s v="  Cathi"/>
    <n v="40.564999999999998"/>
    <n v="5.66"/>
    <s v="No"/>
    <s v="No"/>
    <x v="0"/>
    <n v="1"/>
    <x v="1"/>
    <x v="0"/>
    <x v="2"/>
    <s v="7-Jul-1996"/>
    <d v="1917-05-31T11:16:48"/>
    <x v="1"/>
    <s v="tier - 3"/>
    <x v="13"/>
    <d v="1900-01-25T00:00:00"/>
  </r>
  <r>
    <s v="Id1577"/>
    <s v="  Alex M"/>
    <n v="18.03"/>
    <n v="10.66"/>
    <s v="Yes"/>
    <s v="No"/>
    <x v="0"/>
    <n v="2"/>
    <x v="1"/>
    <x v="3"/>
    <x v="0"/>
    <s v="24-Jun-1989"/>
    <d v="1917-05-30T23:45:36"/>
    <x v="1"/>
    <s v="tier - 2"/>
    <x v="4"/>
    <d v="1900-02-01T00:00:00"/>
  </r>
  <r>
    <s v="Id1578"/>
    <s v="  Liang"/>
    <n v="34.65"/>
    <n v="5.98"/>
    <s v="Yes"/>
    <s v="No"/>
    <x v="0"/>
    <n v="0"/>
    <x v="1"/>
    <x v="0"/>
    <x v="1"/>
    <s v="30-Oct-1980"/>
    <d v="1917-05-28T18:43:12"/>
    <x v="1"/>
    <s v="tier - 1"/>
    <x v="4"/>
    <d v="1900-02-10T00:00:00"/>
  </r>
  <r>
    <s v="Id1579"/>
    <s v="  Lexy"/>
    <n v="42.94"/>
    <n v="4.34"/>
    <s v="No"/>
    <s v="No"/>
    <x v="0"/>
    <n v="0"/>
    <x v="1"/>
    <x v="0"/>
    <x v="2"/>
    <s v="19-Aug-1983"/>
    <d v="1917-05-26T06:28:48"/>
    <x v="2"/>
    <s v="tier - 2"/>
    <x v="1"/>
    <d v="1900-02-07T00:00:00"/>
  </r>
  <r>
    <s v="Id1580"/>
    <s v="  Michael"/>
    <n v="31.254999999999999"/>
    <n v="5.17"/>
    <s v="No"/>
    <s v="No"/>
    <x v="0"/>
    <n v="0"/>
    <x v="1"/>
    <x v="0"/>
    <x v="2"/>
    <s v="21-Oct-1983"/>
    <d v="1917-05-08T01:55:12"/>
    <x v="1"/>
    <s v="tier - 1"/>
    <x v="1"/>
    <d v="1900-02-07T00:00:00"/>
  </r>
  <r>
    <s v="Id1581"/>
    <s v="  Samuel L"/>
    <n v="45.43"/>
    <n v="4.2300000000000004"/>
    <s v="Yes"/>
    <s v="No"/>
    <x v="1"/>
    <n v="1"/>
    <x v="1"/>
    <x v="0"/>
    <x v="2"/>
    <s v="25-Sep-1986"/>
    <d v="1917-05-05T15:21:36"/>
    <x v="1"/>
    <s v="tier - 2"/>
    <x v="1"/>
    <d v="1900-02-04T00:00:00"/>
  </r>
  <r>
    <s v="Id1582"/>
    <s v="  Spencer A"/>
    <n v="32.340000000000003"/>
    <n v="4.88"/>
    <s v="Yes"/>
    <s v="No"/>
    <x v="1"/>
    <n v="1"/>
    <x v="1"/>
    <x v="0"/>
    <x v="2"/>
    <s v="13-Aug-1990"/>
    <d v="1917-05-04T08:09:36"/>
    <x v="1"/>
    <s v="tier - 2"/>
    <x v="3"/>
    <d v="1900-01-31T00:00:00"/>
  </r>
  <r>
    <s v="Id1583"/>
    <s v="  Rochelle"/>
    <n v="25.46"/>
    <n v="9.7100000000000009"/>
    <s v="Yes"/>
    <s v="No"/>
    <x v="0"/>
    <n v="1"/>
    <x v="1"/>
    <x v="1"/>
    <x v="0"/>
    <s v="15-Dec-1985"/>
    <d v="1917-04-13T18:14:24"/>
    <x v="1"/>
    <s v="tier - 1"/>
    <x v="1"/>
    <d v="1900-02-05T00:00:00"/>
  </r>
  <r>
    <s v="Id1584"/>
    <s v="  Paula"/>
    <n v="37.145000000000003"/>
    <n v="5.32"/>
    <s v="No"/>
    <s v="No"/>
    <x v="0"/>
    <n v="0"/>
    <x v="1"/>
    <x v="0"/>
    <x v="2"/>
    <s v="19-Nov-1985"/>
    <d v="1917-04-11T22:48:00"/>
    <x v="1"/>
    <s v="tier - 1"/>
    <x v="0"/>
    <d v="1900-02-05T00:00:00"/>
  </r>
  <r>
    <s v="Id1585"/>
    <s v="  Madeline E"/>
    <n v="30.8"/>
    <n v="5.83"/>
    <s v="Yes"/>
    <s v="No"/>
    <x v="0"/>
    <n v="0"/>
    <x v="1"/>
    <x v="0"/>
    <x v="1"/>
    <s v="27-Jul-2004"/>
    <d v="1917-04-11T02:38:24"/>
    <x v="1"/>
    <s v="tier - 2"/>
    <x v="0"/>
    <d v="1900-01-17T00:00:00"/>
  </r>
  <r>
    <s v="Id1586"/>
    <s v="  Maria Isabel"/>
    <n v="29.5"/>
    <n v="5.54"/>
    <s v="Yes"/>
    <s v="No"/>
    <x v="0"/>
    <n v="0"/>
    <x v="1"/>
    <x v="1"/>
    <x v="2"/>
    <s v="4-Sep-1969"/>
    <d v="1917-04-05T14:38:24"/>
    <x v="1"/>
    <s v="tier - 2"/>
    <x v="4"/>
    <d v="1900-02-21T00:00:00"/>
  </r>
  <r>
    <s v="Id1587"/>
    <s v="  Arthur M"/>
    <n v="43.39"/>
    <n v="5.85"/>
    <s v="No"/>
    <s v="Yes"/>
    <x v="0"/>
    <n v="1"/>
    <x v="1"/>
    <x v="0"/>
    <x v="1"/>
    <s v="17-Sep-1974"/>
    <d v="1917-04-02T05:31:12"/>
    <x v="1"/>
    <s v="tier - 1"/>
    <x v="1"/>
    <d v="1900-02-16T00:00:00"/>
  </r>
  <r>
    <s v="Id1588"/>
    <s v="  Joseph R"/>
    <n v="15.08"/>
    <n v="4.8499999999999996"/>
    <s v="Yes"/>
    <s v="No"/>
    <x v="1"/>
    <n v="1"/>
    <x v="1"/>
    <x v="3"/>
    <x v="2"/>
    <s v="4-Jul-1996"/>
    <d v="1917-03-24T15:07:12"/>
    <x v="1"/>
    <s v="tier - 3"/>
    <x v="13"/>
    <d v="1900-01-25T00:00:00"/>
  </r>
  <r>
    <s v="Id1589"/>
    <s v="  Sachiko"/>
    <n v="20.48"/>
    <n v="11.09"/>
    <s v="No"/>
    <s v="No"/>
    <x v="0"/>
    <n v="0"/>
    <x v="1"/>
    <x v="2"/>
    <x v="0"/>
    <s v="26-Aug-1981"/>
    <d v="1917-03-20T18:00:00"/>
    <x v="1"/>
    <s v="tier - 3"/>
    <x v="1"/>
    <d v="1900-02-09T00:00:00"/>
  </r>
  <r>
    <s v="Id1590"/>
    <s v="  Christopher"/>
    <n v="34.450000000000003"/>
    <n v="5.58"/>
    <s v="Yes"/>
    <s v="No"/>
    <x v="0"/>
    <n v="0"/>
    <x v="1"/>
    <x v="0"/>
    <x v="2"/>
    <s v="24-Nov-1981"/>
    <d v="1917-03-13T05:45:36"/>
    <x v="1"/>
    <s v="tier - 1"/>
    <x v="0"/>
    <d v="1900-02-09T00:00:00"/>
  </r>
  <r>
    <s v="Id1591"/>
    <s v="  Joseph"/>
    <n v="34.21"/>
    <n v="9.7200000000000006"/>
    <s v="Yes"/>
    <s v="No"/>
    <x v="0"/>
    <n v="0"/>
    <x v="1"/>
    <x v="0"/>
    <x v="0"/>
    <s v="16-Oct-1993"/>
    <d v="1917-03-07T07:12:00"/>
    <x v="1"/>
    <s v="tier - 1"/>
    <x v="14"/>
    <d v="1900-01-28T00:00:00"/>
  </r>
  <r>
    <s v="Id1592"/>
    <s v="  Lawrence"/>
    <n v="28.8"/>
    <n v="11.41"/>
    <s v="Yes"/>
    <s v="No"/>
    <x v="0"/>
    <n v="0"/>
    <x v="1"/>
    <x v="1"/>
    <x v="0"/>
    <s v="30-Jun-1981"/>
    <d v="1917-03-03T11:31:12"/>
    <x v="0"/>
    <s v="tier - 3"/>
    <x v="1"/>
    <d v="1900-02-09T00:00:00"/>
  </r>
  <r>
    <s v="Id1593"/>
    <s v="  Katie"/>
    <n v="31.74"/>
    <n v="4.46"/>
    <s v="No"/>
    <s v="No"/>
    <x v="1"/>
    <n v="1"/>
    <x v="1"/>
    <x v="0"/>
    <x v="2"/>
    <s v="25-Sep-1984"/>
    <d v="1917-02-28T07:55:12"/>
    <x v="1"/>
    <s v="tier - 1"/>
    <x v="1"/>
    <d v="1900-02-06T00:00:00"/>
  </r>
  <r>
    <s v="Id1594"/>
    <s v="  Ruben"/>
    <n v="21.78"/>
    <n v="9.31"/>
    <s v="Yes"/>
    <s v="No"/>
    <x v="0"/>
    <n v="0"/>
    <x v="1"/>
    <x v="2"/>
    <x v="0"/>
    <s v="17-Oct-1995"/>
    <d v="1917-02-20T04:48:00"/>
    <x v="1"/>
    <s v="tier - 1"/>
    <x v="11"/>
    <d v="1900-01-26T00:00:00"/>
  </r>
  <r>
    <s v="Id1595"/>
    <s v="  Sarah"/>
    <n v="23.75"/>
    <n v="5.03"/>
    <s v="No"/>
    <s v="No"/>
    <x v="0"/>
    <n v="1"/>
    <x v="1"/>
    <x v="2"/>
    <x v="2"/>
    <s v="11-Oct-1970"/>
    <d v="1917-02-14T09:07:12"/>
    <x v="1"/>
    <s v="tier - 2"/>
    <x v="1"/>
    <d v="1900-02-20T00:00:00"/>
  </r>
  <r>
    <s v="Id1596"/>
    <s v="  Angela R"/>
    <n v="33.21"/>
    <n v="5.07"/>
    <s v="Yes"/>
    <s v="No"/>
    <x v="0"/>
    <n v="1"/>
    <x v="1"/>
    <x v="0"/>
    <x v="2"/>
    <s v="8-Sep-1972"/>
    <d v="1917-02-13T03:07:12"/>
    <x v="1"/>
    <s v="tier - 2"/>
    <x v="4"/>
    <d v="1900-02-18T00:00:00"/>
  </r>
  <r>
    <s v="Id1597"/>
    <s v="  Chatham"/>
    <n v="17.7"/>
    <n v="10.42"/>
    <s v="Yes"/>
    <s v="No"/>
    <x v="0"/>
    <n v="2"/>
    <x v="1"/>
    <x v="3"/>
    <x v="0"/>
    <s v="11-Nov-1972"/>
    <d v="1917-02-12T20:24:00"/>
    <x v="1"/>
    <s v="tier - 2"/>
    <x v="1"/>
    <d v="1900-02-18T00:00:00"/>
  </r>
  <r>
    <s v="Id1598"/>
    <s v="  Derek"/>
    <n v="17.2"/>
    <n v="6.45"/>
    <s v="No"/>
    <s v="No"/>
    <x v="0"/>
    <n v="2"/>
    <x v="1"/>
    <x v="3"/>
    <x v="0"/>
    <s v="10-Oct-1979"/>
    <d v="1917-02-09T10:33:36"/>
    <x v="1"/>
    <s v="tier - 1"/>
    <x v="0"/>
    <d v="1900-02-11T00:00:00"/>
  </r>
  <r>
    <s v="Id1599"/>
    <s v="  Kalvin J"/>
    <n v="19.21"/>
    <n v="5.52"/>
    <s v="No"/>
    <s v="No"/>
    <x v="0"/>
    <n v="2"/>
    <x v="1"/>
    <x v="2"/>
    <x v="2"/>
    <s v="11-Aug-1983"/>
    <d v="1917-01-28T07:12:00"/>
    <x v="1"/>
    <s v="tier - 1"/>
    <x v="0"/>
    <d v="1900-02-07T00:00:00"/>
  </r>
  <r>
    <s v="Id1600"/>
    <s v="  Dave"/>
    <n v="23.2"/>
    <n v="4.41"/>
    <s v="No"/>
    <s v="No"/>
    <x v="1"/>
    <n v="1"/>
    <x v="1"/>
    <x v="2"/>
    <x v="2"/>
    <s v="19-Sep-1978"/>
    <d v="1917-01-26T22:48:00"/>
    <x v="1"/>
    <s v="tier - 2"/>
    <x v="1"/>
    <d v="1900-02-12T00:00:00"/>
  </r>
  <r>
    <s v="Id1601"/>
    <s v="  Barbara G"/>
    <n v="32.5"/>
    <n v="4.6900000000000004"/>
    <s v="Yes"/>
    <s v="No"/>
    <x v="1"/>
    <n v="1"/>
    <x v="1"/>
    <x v="0"/>
    <x v="2"/>
    <s v="29-Jun-1972"/>
    <d v="1917-01-09T22:19:12"/>
    <x v="1"/>
    <s v="tier - 2"/>
    <x v="1"/>
    <d v="1900-02-18T00:00:00"/>
  </r>
  <r>
    <s v="Id1602"/>
    <s v="  Skylar"/>
    <n v="20.9"/>
    <n v="6.94"/>
    <s v="No"/>
    <s v="No"/>
    <x v="0"/>
    <n v="0"/>
    <x v="1"/>
    <x v="2"/>
    <x v="0"/>
    <s v="12-Aug-1992"/>
    <d v="1916-12-29T12:00:00"/>
    <x v="1"/>
    <s v="tier - 1"/>
    <x v="13"/>
    <d v="1900-01-29T00:00:00"/>
  </r>
  <r>
    <s v="Id1603"/>
    <s v="  Nick"/>
    <n v="19.11"/>
    <n v="4.3499999999999996"/>
    <s v="No"/>
    <s v="No"/>
    <x v="0"/>
    <n v="2"/>
    <x v="1"/>
    <x v="2"/>
    <x v="2"/>
    <s v="10-Sep-1999"/>
    <d v="1916-12-28T06:14:24"/>
    <x v="1"/>
    <s v="tier - 2"/>
    <x v="11"/>
    <d v="1900-01-22T00:00:00"/>
  </r>
  <r>
    <s v="Id1604"/>
    <s v="  Sunny S"/>
    <n v="31.17"/>
    <n v="5.28"/>
    <s v="No"/>
    <s v="No"/>
    <x v="0"/>
    <n v="1"/>
    <x v="1"/>
    <x v="0"/>
    <x v="2"/>
    <s v="22-Sep-1985"/>
    <d v="1916-12-24T21:36:00"/>
    <x v="1"/>
    <s v="tier - 2"/>
    <x v="4"/>
    <d v="1900-02-05T00:00:00"/>
  </r>
  <r>
    <s v="Id1605"/>
    <s v="  Anne-Marie"/>
    <n v="36.08"/>
    <n v="4.29"/>
    <s v="No"/>
    <s v="No"/>
    <x v="0"/>
    <n v="0"/>
    <x v="1"/>
    <x v="0"/>
    <x v="2"/>
    <s v="20-Dec-1985"/>
    <d v="1916-12-24T21:36:00"/>
    <x v="0"/>
    <s v="tier - 2"/>
    <x v="4"/>
    <d v="1900-02-05T00:00:00"/>
  </r>
  <r>
    <s v="Id1606"/>
    <s v="  Nicholas"/>
    <n v="28.024999999999999"/>
    <n v="5.69"/>
    <s v="Yes"/>
    <s v="No"/>
    <x v="0"/>
    <n v="0"/>
    <x v="1"/>
    <x v="1"/>
    <x v="2"/>
    <s v="22-Jul-1985"/>
    <d v="1916-12-19T18:00:00"/>
    <x v="1"/>
    <s v="tier - 1"/>
    <x v="4"/>
    <d v="1900-02-05T00:00:00"/>
  </r>
  <r>
    <s v="Id1607"/>
    <s v="  Scott M"/>
    <n v="24.32"/>
    <n v="5.56"/>
    <s v="Yes"/>
    <s v="No"/>
    <x v="0"/>
    <n v="0"/>
    <x v="1"/>
    <x v="2"/>
    <x v="2"/>
    <s v="23-Oct-1988"/>
    <d v="1916-12-17T10:48:00"/>
    <x v="1"/>
    <s v="tier - 1"/>
    <x v="0"/>
    <d v="1900-02-02T00:00:00"/>
  </r>
  <r>
    <s v="Id1608"/>
    <s v="  Marisa A"/>
    <n v="38"/>
    <n v="5.41"/>
    <s v="Yes"/>
    <s v="No"/>
    <x v="0"/>
    <n v="1"/>
    <x v="1"/>
    <x v="0"/>
    <x v="2"/>
    <s v="1-Oct-1981"/>
    <d v="1916-12-07T03:07:12"/>
    <x v="1"/>
    <s v="tier - 3"/>
    <x v="0"/>
    <d v="1900-02-09T00:00:00"/>
  </r>
  <r>
    <s v="Id1609"/>
    <s v="  Katie"/>
    <n v="31.6"/>
    <n v="10.85"/>
    <s v="Yes"/>
    <s v="No"/>
    <x v="0"/>
    <n v="0"/>
    <x v="1"/>
    <x v="0"/>
    <x v="0"/>
    <s v="22-Nov-1981"/>
    <d v="1916-12-06T07:40:48"/>
    <x v="1"/>
    <s v="tier - 1"/>
    <x v="1"/>
    <d v="1900-02-09T00:00:00"/>
  </r>
  <r>
    <s v="Id1610"/>
    <s v="  Amy L"/>
    <n v="31.02"/>
    <n v="11.63"/>
    <s v="Yes"/>
    <s v="No"/>
    <x v="0"/>
    <n v="0"/>
    <x v="1"/>
    <x v="0"/>
    <x v="0"/>
    <s v="1-Nov-1988"/>
    <d v="1916-12-05T07:12:00"/>
    <x v="1"/>
    <s v="tier - 3"/>
    <x v="1"/>
    <d v="1900-02-02T00:00:00"/>
  </r>
  <r>
    <s v="Id1611"/>
    <s v="  Jenna M"/>
    <n v="29.26"/>
    <n v="5.68"/>
    <s v="Yes"/>
    <s v="No"/>
    <x v="0"/>
    <n v="1"/>
    <x v="1"/>
    <x v="1"/>
    <x v="2"/>
    <s v="5-Oct-1970"/>
    <d v="1916-12-04T11:02:24"/>
    <x v="1"/>
    <s v="tier - 2"/>
    <x v="4"/>
    <d v="1900-02-20T00:00:00"/>
  </r>
  <r>
    <s v="Id1612"/>
    <s v="  Elizabeth M"/>
    <n v="15.09"/>
    <n v="7.59"/>
    <s v="Yes"/>
    <s v="No"/>
    <x v="0"/>
    <n v="2"/>
    <x v="1"/>
    <x v="3"/>
    <x v="0"/>
    <s v="9-Aug-1985"/>
    <d v="1916-12-04T07:40:48"/>
    <x v="1"/>
    <s v="tier - 2"/>
    <x v="4"/>
    <d v="1900-02-05T00:00:00"/>
  </r>
  <r>
    <s v="Id1613"/>
    <s v="  Lyazid"/>
    <n v="22.63"/>
    <n v="5.09"/>
    <s v="Yes"/>
    <s v="No"/>
    <x v="0"/>
    <n v="0"/>
    <x v="1"/>
    <x v="2"/>
    <x v="2"/>
    <s v="6-Oct-1984"/>
    <d v="1916-11-21T23:02:24"/>
    <x v="1"/>
    <s v="tier - 1"/>
    <x v="1"/>
    <d v="1900-02-06T00:00:00"/>
  </r>
  <r>
    <s v="Id1614"/>
    <s v="  Lindsey A"/>
    <n v="23.46"/>
    <n v="4.21"/>
    <s v="No"/>
    <s v="No"/>
    <x v="0"/>
    <n v="1"/>
    <x v="1"/>
    <x v="2"/>
    <x v="2"/>
    <s v="15-Oct-1985"/>
    <d v="1916-11-10T13:40:48"/>
    <x v="1"/>
    <s v="tier - 1"/>
    <x v="4"/>
    <d v="1900-02-05T00:00:00"/>
  </r>
  <r>
    <s v="Id1615"/>
    <s v="  Chris"/>
    <n v="22.56"/>
    <n v="4.34"/>
    <s v="Yes"/>
    <s v="No"/>
    <x v="0"/>
    <n v="0"/>
    <x v="1"/>
    <x v="2"/>
    <x v="2"/>
    <s v="6-Nov-1973"/>
    <d v="1916-11-03T01:12:00"/>
    <x v="1"/>
    <s v="tier - 3"/>
    <x v="1"/>
    <d v="1900-02-17T00:00:00"/>
  </r>
  <r>
    <s v="Id1616"/>
    <s v="  Jennifer A"/>
    <n v="19.28"/>
    <n v="11.85"/>
    <s v="No"/>
    <s v="No"/>
    <x v="0"/>
    <n v="2"/>
    <x v="1"/>
    <x v="2"/>
    <x v="0"/>
    <s v="14-Oct-1970"/>
    <d v="1916-10-29T02:52:48"/>
    <x v="1"/>
    <s v="tier - 3"/>
    <x v="4"/>
    <d v="1900-02-20T00:00:00"/>
  </r>
  <r>
    <s v="Id1617"/>
    <s v="  Leif S"/>
    <n v="15.37"/>
    <n v="9.61"/>
    <s v="Yes"/>
    <s v="No"/>
    <x v="0"/>
    <n v="2"/>
    <x v="1"/>
    <x v="3"/>
    <x v="0"/>
    <s v="12-Dec-1976"/>
    <d v="1916-10-21T03:21:36"/>
    <x v="1"/>
    <s v="tier - 3"/>
    <x v="1"/>
    <d v="1900-02-14T00:00:00"/>
  </r>
  <r>
    <s v="Id1618"/>
    <s v="  Stephanie A"/>
    <n v="18.71"/>
    <n v="5.29"/>
    <s v="Yes"/>
    <s v="No"/>
    <x v="0"/>
    <n v="0"/>
    <x v="1"/>
    <x v="2"/>
    <x v="2"/>
    <s v="5-Sep-1978"/>
    <d v="1916-10-20T13:55:12"/>
    <x v="1"/>
    <s v="tier - 1"/>
    <x v="1"/>
    <d v="1900-02-12T00:00:00"/>
  </r>
  <r>
    <s v="Id1619"/>
    <s v="  Bo"/>
    <n v="20.61"/>
    <n v="6.89"/>
    <s v="No"/>
    <s v="No"/>
    <x v="0"/>
    <n v="0"/>
    <x v="1"/>
    <x v="2"/>
    <x v="0"/>
    <s v="9-Nov-1969"/>
    <d v="1916-10-20T12:00:00"/>
    <x v="1"/>
    <s v="tier - 2"/>
    <x v="0"/>
    <d v="1900-02-21T00:00:00"/>
  </r>
  <r>
    <s v="Id1620"/>
    <s v="  Leah"/>
    <n v="15.99"/>
    <n v="4.57"/>
    <s v="Yes"/>
    <s v="No"/>
    <x v="1"/>
    <n v="1"/>
    <x v="1"/>
    <x v="3"/>
    <x v="2"/>
    <s v="18-Aug-1990"/>
    <d v="1916-10-10T19:12:00"/>
    <x v="1"/>
    <s v="tier - 3"/>
    <x v="4"/>
    <d v="1900-01-31T00:00:00"/>
  </r>
  <r>
    <s v="Id1621"/>
    <s v="  Kara Lynne"/>
    <n v="33.155000000000001"/>
    <n v="4.32"/>
    <s v="No"/>
    <s v="No"/>
    <x v="0"/>
    <n v="0"/>
    <x v="1"/>
    <x v="0"/>
    <x v="2"/>
    <s v="16-Nov-1983"/>
    <d v="1916-10-05T13:40:48"/>
    <x v="2"/>
    <s v="tier - 2"/>
    <x v="4"/>
    <d v="1900-02-07T00:00:00"/>
  </r>
  <r>
    <s v="Id1622"/>
    <s v="  Jeffrey"/>
    <n v="26.22"/>
    <n v="5.57"/>
    <s v="Yes"/>
    <s v="No"/>
    <x v="1"/>
    <n v="1"/>
    <x v="1"/>
    <x v="1"/>
    <x v="2"/>
    <s v="11-Aug-1983"/>
    <d v="1916-09-29T11:45:36"/>
    <x v="1"/>
    <s v="tier - 3"/>
    <x v="4"/>
    <d v="1900-02-07T00:00:00"/>
  </r>
  <r>
    <s v="Id1623"/>
    <s v="  Justin"/>
    <n v="21.85"/>
    <n v="5.26"/>
    <s v="Yes"/>
    <s v="No"/>
    <x v="1"/>
    <n v="1"/>
    <x v="1"/>
    <x v="2"/>
    <x v="2"/>
    <s v="25-Jul-1991"/>
    <d v="1916-09-25T05:31:12"/>
    <x v="1"/>
    <s v="tier - 2"/>
    <x v="3"/>
    <d v="1900-01-30T00:00:00"/>
  </r>
  <r>
    <s v="Id1624"/>
    <s v="  Emily"/>
    <n v="30.495000000000001"/>
    <n v="6.25"/>
    <s v="No"/>
    <s v="No"/>
    <x v="0"/>
    <n v="0"/>
    <x v="1"/>
    <x v="0"/>
    <x v="1"/>
    <s v="21-Jul-1985"/>
    <d v="1916-09-24T08:24:00"/>
    <x v="1"/>
    <s v="tier - 1"/>
    <x v="4"/>
    <d v="1900-02-05T00:00:00"/>
  </r>
  <r>
    <s v="Id1625"/>
    <s v="  Rebecca"/>
    <n v="34.104999999999997"/>
    <n v="5.67"/>
    <s v="Yes"/>
    <s v="No"/>
    <x v="0"/>
    <n v="0"/>
    <x v="1"/>
    <x v="0"/>
    <x v="2"/>
    <s v="9-Sep-1995"/>
    <d v="1916-09-23T22:48:00"/>
    <x v="1"/>
    <s v="tier - 3"/>
    <x v="11"/>
    <d v="1900-01-26T00:00:00"/>
  </r>
  <r>
    <s v="Id1626"/>
    <s v="  Allie"/>
    <n v="32.770000000000003"/>
    <n v="4.42"/>
    <s v="Yes"/>
    <s v="No"/>
    <x v="0"/>
    <n v="1"/>
    <x v="1"/>
    <x v="0"/>
    <x v="2"/>
    <s v="9-Jun-1970"/>
    <d v="1916-09-10T09:07:12"/>
    <x v="1"/>
    <s v="tier - 2"/>
    <x v="1"/>
    <d v="1900-02-20T00:00:00"/>
  </r>
  <r>
    <s v="Id1627"/>
    <s v="  Trasi"/>
    <n v="16.850000000000001"/>
    <n v="11.75"/>
    <s v="Yes"/>
    <s v="No"/>
    <x v="0"/>
    <n v="2"/>
    <x v="1"/>
    <x v="3"/>
    <x v="0"/>
    <s v="25-Jul-1984"/>
    <d v="1916-08-25T09:50:24"/>
    <x v="0"/>
    <s v="tier - 2"/>
    <x v="0"/>
    <d v="1900-02-06T00:00:00"/>
  </r>
  <r>
    <s v="Id1628"/>
    <s v="  Kevin"/>
    <n v="34.700000000000003"/>
    <n v="6.06"/>
    <s v="No"/>
    <s v="No"/>
    <x v="0"/>
    <n v="1"/>
    <x v="1"/>
    <x v="0"/>
    <x v="1"/>
    <s v="14-Oct-1984"/>
    <d v="1916-08-22T16:04:48"/>
    <x v="0"/>
    <s v="tier - 1"/>
    <x v="7"/>
    <d v="1900-02-06T00:00:00"/>
  </r>
  <r>
    <s v="Id1629"/>
    <s v="  Fernando"/>
    <n v="37.049999999999997"/>
    <n v="5.48"/>
    <s v="No"/>
    <s v="No"/>
    <x v="0"/>
    <n v="1"/>
    <x v="1"/>
    <x v="0"/>
    <x v="2"/>
    <s v="8-Aug-1979"/>
    <d v="1916-08-17T08:52:48"/>
    <x v="1"/>
    <s v="tier - 2"/>
    <x v="4"/>
    <d v="1900-02-11T00:00:00"/>
  </r>
  <r>
    <s v="Id1630"/>
    <s v="  Ieva"/>
    <n v="18.78"/>
    <n v="4.45"/>
    <s v="No"/>
    <s v="No"/>
    <x v="1"/>
    <n v="1"/>
    <x v="1"/>
    <x v="2"/>
    <x v="2"/>
    <s v="21-Sep-1984"/>
    <d v="1916-08-10T03:07:12"/>
    <x v="2"/>
    <s v="tier - 1"/>
    <x v="2"/>
    <d v="1900-02-06T00:00:00"/>
  </r>
  <r>
    <s v="Id1631"/>
    <s v="  Chris"/>
    <n v="28.024999999999999"/>
    <n v="5"/>
    <s v="No"/>
    <s v="No"/>
    <x v="0"/>
    <n v="1"/>
    <x v="1"/>
    <x v="1"/>
    <x v="2"/>
    <s v="8-Nov-1994"/>
    <d v="1916-08-07T08:52:48"/>
    <x v="1"/>
    <s v="tier - 2"/>
    <x v="0"/>
    <d v="1900-01-27T00:00:00"/>
  </r>
  <r>
    <s v="Id1632"/>
    <s v="  Drew L"/>
    <n v="35.090000000000003"/>
    <n v="5.84"/>
    <s v="No"/>
    <s v="No"/>
    <x v="0"/>
    <n v="0"/>
    <x v="1"/>
    <x v="0"/>
    <x v="1"/>
    <s v="28-Jul-1996"/>
    <d v="1916-08-04T19:12:00"/>
    <x v="1"/>
    <s v="tier - 3"/>
    <x v="4"/>
    <d v="1900-01-25T00:00:00"/>
  </r>
  <r>
    <s v="Id1633"/>
    <s v="  Christina"/>
    <n v="34.42"/>
    <n v="5.21"/>
    <s v="Yes"/>
    <s v="No"/>
    <x v="0"/>
    <n v="0"/>
    <x v="1"/>
    <x v="0"/>
    <x v="2"/>
    <s v="16-Aug-1989"/>
    <d v="1916-08-02T04:04:48"/>
    <x v="1"/>
    <s v="tier - 1"/>
    <x v="0"/>
    <d v="1900-02-01T00:00:00"/>
  </r>
  <r>
    <s v="Id1634"/>
    <s v="  Alexander G"/>
    <n v="29.4"/>
    <n v="4.26"/>
    <s v="No"/>
    <s v="No"/>
    <x v="0"/>
    <n v="0"/>
    <x v="1"/>
    <x v="1"/>
    <x v="2"/>
    <s v="8-Aug-1980"/>
    <d v="1916-05-28T14:52:48"/>
    <x v="1"/>
    <s v="tier - 3"/>
    <x v="1"/>
    <d v="1900-02-10T00:00:00"/>
  </r>
  <r>
    <s v="Id1635"/>
    <s v="  Meaghan"/>
    <n v="21.31"/>
    <n v="4.17"/>
    <s v="No"/>
    <s v="No"/>
    <x v="0"/>
    <n v="0"/>
    <x v="1"/>
    <x v="2"/>
    <x v="2"/>
    <s v="17-Aug-1974"/>
    <d v="1916-05-25T04:04:48"/>
    <x v="1"/>
    <s v="tier - 2"/>
    <x v="1"/>
    <d v="1900-02-16T00:00:00"/>
  </r>
  <r>
    <s v="Id1636"/>
    <s v="  Kristin"/>
    <n v="19.559999999999999"/>
    <n v="11.96"/>
    <s v="No"/>
    <s v="No"/>
    <x v="0"/>
    <n v="0"/>
    <x v="1"/>
    <x v="2"/>
    <x v="0"/>
    <s v="10-Jun-1988"/>
    <d v="1916-05-24T12:28:48"/>
    <x v="1"/>
    <s v="tier - 1"/>
    <x v="4"/>
    <d v="1900-02-02T00:00:00"/>
  </r>
  <r>
    <s v="Id1637"/>
    <s v="  Andrea K"/>
    <n v="37.335000000000001"/>
    <n v="6.26"/>
    <s v="Yes"/>
    <s v="No"/>
    <x v="0"/>
    <n v="1"/>
    <x v="1"/>
    <x v="0"/>
    <x v="1"/>
    <s v="11-Oct-1974"/>
    <d v="1916-05-14T23:45:36"/>
    <x v="1"/>
    <s v="tier - 3"/>
    <x v="1"/>
    <d v="1900-02-16T00:00:00"/>
  </r>
  <r>
    <s v="Id1638"/>
    <s v="  Kris"/>
    <n v="19.53"/>
    <n v="11.68"/>
    <s v="No"/>
    <s v="No"/>
    <x v="0"/>
    <n v="0"/>
    <x v="1"/>
    <x v="2"/>
    <x v="0"/>
    <s v="10-Oct-1980"/>
    <d v="1916-05-14T17:31:12"/>
    <x v="1"/>
    <s v="tier - 2"/>
    <x v="0"/>
    <d v="1900-02-10T00:00:00"/>
  </r>
  <r>
    <s v="Id1639"/>
    <s v="  Alden W"/>
    <n v="34.1"/>
    <n v="5.16"/>
    <s v="No"/>
    <s v="No"/>
    <x v="0"/>
    <n v="0"/>
    <x v="1"/>
    <x v="0"/>
    <x v="2"/>
    <s v="25-Jun-1970"/>
    <d v="1916-05-14T15:50:24"/>
    <x v="1"/>
    <s v="tier - 3"/>
    <x v="1"/>
    <d v="1900-02-20T00:00:00"/>
  </r>
  <r>
    <s v="Id1640"/>
    <s v="  Suzanne M"/>
    <n v="16.5"/>
    <n v="6.9"/>
    <s v="Yes"/>
    <s v="No"/>
    <x v="0"/>
    <n v="2"/>
    <x v="1"/>
    <x v="3"/>
    <x v="0"/>
    <s v="11-Nov-1984"/>
    <d v="1916-05-11T19:55:12"/>
    <x v="1"/>
    <s v="tier - 2"/>
    <x v="1"/>
    <d v="1900-02-06T00:00:00"/>
  </r>
  <r>
    <s v="Id1641"/>
    <s v="  Heidi Z"/>
    <n v="30.69"/>
    <n v="4.83"/>
    <s v="No"/>
    <s v="No"/>
    <x v="0"/>
    <n v="1"/>
    <x v="1"/>
    <x v="0"/>
    <x v="2"/>
    <s v="19-Sep-1984"/>
    <d v="1916-05-09T09:07:12"/>
    <x v="1"/>
    <s v="tier - 3"/>
    <x v="1"/>
    <d v="1900-02-06T00:00:00"/>
  </r>
  <r>
    <s v="Id1642"/>
    <s v="  Carolyn"/>
    <n v="28.93"/>
    <n v="4.87"/>
    <s v="No"/>
    <s v="No"/>
    <x v="0"/>
    <n v="1"/>
    <x v="1"/>
    <x v="1"/>
    <x v="2"/>
    <s v="22-Jul-1989"/>
    <d v="1916-05-07T09:07:12"/>
    <x v="1"/>
    <s v="tier - 2"/>
    <x v="0"/>
    <d v="1900-02-01T00:00:00"/>
  </r>
  <r>
    <s v="Id1643"/>
    <s v="  Sabine"/>
    <n v="38.9"/>
    <n v="4.28"/>
    <s v="No"/>
    <s v="No"/>
    <x v="0"/>
    <n v="0"/>
    <x v="1"/>
    <x v="0"/>
    <x v="2"/>
    <s v="21-Jul-1980"/>
    <d v="1916-05-04T17:16:48"/>
    <x v="2"/>
    <s v="tier - 3"/>
    <x v="0"/>
    <d v="1900-02-10T00:00:00"/>
  </r>
  <r>
    <s v="Id1644"/>
    <s v="  Bobby"/>
    <n v="26.9"/>
    <n v="4.07"/>
    <s v="No"/>
    <s v="No"/>
    <x v="0"/>
    <n v="0"/>
    <x v="1"/>
    <x v="1"/>
    <x v="2"/>
    <s v="5-Aug-1980"/>
    <d v="1916-05-01T21:21:36"/>
    <x v="1"/>
    <s v="tier - 3"/>
    <x v="1"/>
    <d v="1900-02-10T00:00:00"/>
  </r>
  <r>
    <s v="Id1645"/>
    <s v="  Fan"/>
    <n v="24.86"/>
    <n v="6.23"/>
    <s v="No"/>
    <s v="No"/>
    <x v="0"/>
    <n v="0"/>
    <x v="1"/>
    <x v="2"/>
    <x v="1"/>
    <s v="15-Jul-2004"/>
    <d v="1916-04-25T21:50:24"/>
    <x v="1"/>
    <s v="tier - 1"/>
    <x v="11"/>
    <d v="1900-01-17T00:00:00"/>
  </r>
  <r>
    <s v="Id1646"/>
    <s v="  Rachel M"/>
    <n v="39.14"/>
    <n v="6.24"/>
    <s v="No"/>
    <s v="Yes"/>
    <x v="0"/>
    <n v="1"/>
    <x v="1"/>
    <x v="0"/>
    <x v="1"/>
    <s v="13-Aug-2003"/>
    <d v="1916-04-22T08:24:00"/>
    <x v="1"/>
    <s v="tier - 2"/>
    <x v="4"/>
    <d v="1900-01-18T00:00:00"/>
  </r>
  <r>
    <s v="Id1647"/>
    <s v="  Greg"/>
    <n v="39.799999999999997"/>
    <n v="6.17"/>
    <s v="No"/>
    <s v="No"/>
    <x v="1"/>
    <n v="1"/>
    <x v="1"/>
    <x v="0"/>
    <x v="1"/>
    <s v="14-Jul-1987"/>
    <d v="1916-03-30T09:07:12"/>
    <x v="2"/>
    <s v="tier - 2"/>
    <x v="1"/>
    <d v="1900-02-03T00:00:00"/>
  </r>
  <r>
    <s v="Id1648"/>
    <s v="  Dan"/>
    <n v="34.32"/>
    <n v="5.16"/>
    <s v="No"/>
    <s v="No"/>
    <x v="0"/>
    <n v="1"/>
    <x v="1"/>
    <x v="0"/>
    <x v="2"/>
    <s v="30-Jul-1994"/>
    <d v="1916-03-23T15:36:00"/>
    <x v="1"/>
    <s v="tier - 1"/>
    <x v="4"/>
    <d v="1900-01-27T00:00:00"/>
  </r>
  <r>
    <s v="Id1649"/>
    <s v="  Jennifer A"/>
    <n v="32.51"/>
    <n v="4.3"/>
    <s v="No"/>
    <s v="No"/>
    <x v="0"/>
    <n v="0"/>
    <x v="1"/>
    <x v="0"/>
    <x v="2"/>
    <s v="13-Aug-1993"/>
    <d v="1916-03-22T22:19:12"/>
    <x v="1"/>
    <s v="tier - 2"/>
    <x v="14"/>
    <d v="1900-01-28T00:00:00"/>
  </r>
  <r>
    <s v="Id1650"/>
    <s v="  Jessica"/>
    <n v="30.71"/>
    <n v="6.14"/>
    <s v="No"/>
    <s v="No"/>
    <x v="1"/>
    <n v="1"/>
    <x v="1"/>
    <x v="0"/>
    <x v="1"/>
    <s v="29-Jul-1987"/>
    <d v="1916-03-22T20:24:00"/>
    <x v="2"/>
    <s v="tier - 3"/>
    <x v="0"/>
    <d v="1900-02-03T00:00:00"/>
  </r>
  <r>
    <s v="Id1651"/>
    <s v="  Chaiwat"/>
    <n v="28.9"/>
    <n v="5.36"/>
    <s v="No"/>
    <s v="No"/>
    <x v="0"/>
    <n v="1"/>
    <x v="1"/>
    <x v="1"/>
    <x v="2"/>
    <s v="21-Dec-1982"/>
    <d v="1916-03-16T02:24:00"/>
    <x v="1"/>
    <s v="tier - 1"/>
    <x v="1"/>
    <d v="1900-02-08T00:00:00"/>
  </r>
  <r>
    <s v="Id1652"/>
    <s v="  Kerri"/>
    <n v="36.19"/>
    <n v="4.3"/>
    <s v="No"/>
    <s v="No"/>
    <x v="0"/>
    <n v="0"/>
    <x v="1"/>
    <x v="0"/>
    <x v="2"/>
    <s v="8-Jul-1982"/>
    <d v="1916-03-06T22:33:36"/>
    <x v="1"/>
    <s v="tier - 1"/>
    <x v="0"/>
    <d v="1900-02-08T00:00:00"/>
  </r>
  <r>
    <s v="Id1653"/>
    <s v="  Lisa"/>
    <n v="29.6"/>
    <n v="4.09"/>
    <s v="No"/>
    <s v="No"/>
    <x v="0"/>
    <n v="0"/>
    <x v="1"/>
    <x v="1"/>
    <x v="2"/>
    <s v="19-Oct-1993"/>
    <d v="1916-02-02T00:28:48"/>
    <x v="1"/>
    <s v="tier - 2"/>
    <x v="13"/>
    <d v="1900-01-28T00:00:00"/>
  </r>
  <r>
    <s v="Id1654"/>
    <s v="  Nicholas G"/>
    <n v="30.95"/>
    <n v="6.27"/>
    <s v="No"/>
    <s v="No"/>
    <x v="1"/>
    <n v="1"/>
    <x v="1"/>
    <x v="0"/>
    <x v="1"/>
    <s v="22-Nov-1984"/>
    <d v="1916-01-11T21:36:00"/>
    <x v="1"/>
    <s v="tier - 3"/>
    <x v="4"/>
    <d v="1900-02-06T00:00:00"/>
  </r>
  <r>
    <s v="Id1655"/>
    <s v="  Vasilis S"/>
    <n v="19.95"/>
    <n v="5.39"/>
    <s v="No"/>
    <s v="No"/>
    <x v="0"/>
    <n v="1"/>
    <x v="1"/>
    <x v="2"/>
    <x v="2"/>
    <s v="18-Jun-1985"/>
    <d v="1916-01-03T05:45:36"/>
    <x v="1"/>
    <s v="tier - 1"/>
    <x v="1"/>
    <d v="1900-02-05T00:00:00"/>
  </r>
  <r>
    <s v="Id1656"/>
    <s v="  Michael P"/>
    <n v="23.65"/>
    <n v="5.75"/>
    <s v="Yes"/>
    <s v="No"/>
    <x v="0"/>
    <n v="0"/>
    <x v="1"/>
    <x v="2"/>
    <x v="1"/>
    <s v="30-Sep-1987"/>
    <d v="1916-01-02T22:04:48"/>
    <x v="1"/>
    <s v="tier - 2"/>
    <x v="1"/>
    <d v="1900-02-03T00:00:00"/>
  </r>
  <r>
    <s v="Id1657"/>
    <s v="  Colleen C"/>
    <n v="43.34"/>
    <n v="4.91"/>
    <s v="No"/>
    <s v="No"/>
    <x v="0"/>
    <n v="1"/>
    <x v="1"/>
    <x v="0"/>
    <x v="2"/>
    <s v="20-Aug-1995"/>
    <d v="1915-12-30T23:45:36"/>
    <x v="1"/>
    <s v="tier - 2"/>
    <x v="14"/>
    <d v="1900-01-26T00:00:00"/>
  </r>
  <r>
    <s v="Id1658"/>
    <s v="  Annika"/>
    <n v="31.98"/>
    <n v="4.46"/>
    <s v="Yes"/>
    <s v="No"/>
    <x v="0"/>
    <n v="1"/>
    <x v="1"/>
    <x v="0"/>
    <x v="2"/>
    <s v="27-Jul-1987"/>
    <d v="1915-12-23T12:28:48"/>
    <x v="1"/>
    <s v="tier - 3"/>
    <x v="1"/>
    <d v="1900-02-03T00:00:00"/>
  </r>
  <r>
    <s v="Id1659"/>
    <s v="  Kelly"/>
    <n v="35.86"/>
    <n v="6.22"/>
    <s v="No"/>
    <s v="No"/>
    <x v="0"/>
    <n v="1"/>
    <x v="1"/>
    <x v="0"/>
    <x v="1"/>
    <s v="27-Sep-1971"/>
    <d v="1915-12-19T14:24:00"/>
    <x v="1"/>
    <s v="tier - 3"/>
    <x v="4"/>
    <d v="1900-02-19T00:00:00"/>
  </r>
  <r>
    <s v="Id1660"/>
    <s v="  Nicholas C"/>
    <n v="15.2"/>
    <n v="8.82"/>
    <s v="No"/>
    <s v="No"/>
    <x v="0"/>
    <n v="0"/>
    <x v="1"/>
    <x v="3"/>
    <x v="0"/>
    <s v="22-Jul-2002"/>
    <d v="1915-12-03T13:55:12"/>
    <x v="1"/>
    <s v="tier - 2"/>
    <x v="11"/>
    <d v="1900-01-19T00:00:00"/>
  </r>
  <r>
    <s v="Id1661"/>
    <s v="  Kelly K"/>
    <n v="37.200000000000003"/>
    <n v="10.14"/>
    <s v="No"/>
    <s v="No"/>
    <x v="0"/>
    <n v="0"/>
    <x v="1"/>
    <x v="0"/>
    <x v="0"/>
    <s v="2-Nov-1972"/>
    <d v="1915-11-29T21:36:00"/>
    <x v="1"/>
    <s v="tier - 2"/>
    <x v="1"/>
    <d v="1900-02-18T00:00:00"/>
  </r>
  <r>
    <s v="Id1662"/>
    <s v="  Andrew"/>
    <n v="17.91"/>
    <n v="4.66"/>
    <s v="No"/>
    <s v="No"/>
    <x v="0"/>
    <n v="2"/>
    <x v="1"/>
    <x v="3"/>
    <x v="2"/>
    <s v="18-Sep-1980"/>
    <d v="1915-11-24T01:26:24"/>
    <x v="1"/>
    <s v="tier - 3"/>
    <x v="1"/>
    <d v="1900-02-10T00:00:00"/>
  </r>
  <r>
    <s v="Id1663"/>
    <s v="  Hannah"/>
    <n v="20.76"/>
    <n v="6.26"/>
    <s v="No"/>
    <s v="No"/>
    <x v="0"/>
    <n v="0"/>
    <x v="1"/>
    <x v="2"/>
    <x v="1"/>
    <s v="1-Nov-2004"/>
    <d v="1915-10-26T17:02:24"/>
    <x v="1"/>
    <s v="tier - 3"/>
    <x v="12"/>
    <d v="1900-01-17T00:00:00"/>
  </r>
  <r>
    <s v="Id1664"/>
    <s v="  Patricio Sr"/>
    <n v="38.99"/>
    <n v="5.21"/>
    <s v="No"/>
    <s v="Yes"/>
    <x v="0"/>
    <n v="1"/>
    <x v="1"/>
    <x v="0"/>
    <x v="2"/>
    <s v="30-Aug-1983"/>
    <d v="1915-10-05T09:50:24"/>
    <x v="1"/>
    <s v="tier - 3"/>
    <x v="9"/>
    <d v="1900-02-07T00:00:00"/>
  </r>
  <r>
    <s v="Id1665"/>
    <s v="  Robert B"/>
    <n v="42.655000000000001"/>
    <n v="5.94"/>
    <s v="Yes"/>
    <s v="No"/>
    <x v="1"/>
    <n v="1"/>
    <x v="1"/>
    <x v="0"/>
    <x v="1"/>
    <s v="10-Jun-1993"/>
    <d v="1915-09-26T03:07:12"/>
    <x v="1"/>
    <s v="tier - 1"/>
    <x v="13"/>
    <d v="1900-01-28T00:00:00"/>
  </r>
  <r>
    <s v="Id1666"/>
    <s v="  Benjamin M"/>
    <n v="30.57"/>
    <n v="5.34"/>
    <s v="No"/>
    <s v="No"/>
    <x v="1"/>
    <n v="1"/>
    <x v="1"/>
    <x v="0"/>
    <x v="2"/>
    <s v="21-Aug-1972"/>
    <d v="1915-09-19T16:04:48"/>
    <x v="1"/>
    <s v="tier - 3"/>
    <x v="1"/>
    <d v="1900-02-18T00:00:00"/>
  </r>
  <r>
    <s v="Id1667"/>
    <s v="  Robert"/>
    <n v="17.7"/>
    <n v="6.38"/>
    <s v="No"/>
    <s v="No"/>
    <x v="0"/>
    <n v="2"/>
    <x v="1"/>
    <x v="3"/>
    <x v="1"/>
    <s v="19-Oct-1987"/>
    <d v="1915-09-07T00:14:24"/>
    <x v="0"/>
    <s v="tier - 2"/>
    <x v="4"/>
    <d v="1900-02-03T00:00:00"/>
  </r>
  <r>
    <s v="Id1668"/>
    <s v="  Eric R"/>
    <n v="34.770000000000003"/>
    <n v="4.47"/>
    <s v="No"/>
    <s v="No"/>
    <x v="0"/>
    <n v="1"/>
    <x v="1"/>
    <x v="0"/>
    <x v="2"/>
    <s v="18-Dec-1971"/>
    <d v="1915-08-29T09:07:12"/>
    <x v="1"/>
    <s v="tier - 1"/>
    <x v="1"/>
    <d v="1900-02-19T00:00:00"/>
  </r>
  <r>
    <s v="Id1669"/>
    <s v="  Matthew"/>
    <n v="16.88"/>
    <n v="9.9600000000000009"/>
    <s v="No"/>
    <s v="No"/>
    <x v="0"/>
    <n v="0"/>
    <x v="1"/>
    <x v="3"/>
    <x v="0"/>
    <s v="30-Aug-1981"/>
    <d v="1915-08-18T03:50:24"/>
    <x v="2"/>
    <s v="tier - 3"/>
    <x v="1"/>
    <d v="1900-02-09T00:00:00"/>
  </r>
  <r>
    <s v="Id1670"/>
    <s v="  Bob R"/>
    <n v="40.26"/>
    <n v="9.92"/>
    <s v="Yes"/>
    <s v="No"/>
    <x v="0"/>
    <n v="0"/>
    <x v="1"/>
    <x v="0"/>
    <x v="0"/>
    <s v="3-Nov-1993"/>
    <d v="1915-08-17T20:52:48"/>
    <x v="1"/>
    <s v="tier - 1"/>
    <x v="0"/>
    <d v="1900-01-28T00:00:00"/>
  </r>
  <r>
    <s v="Id1671"/>
    <s v="  Stephanie J"/>
    <n v="25.6"/>
    <n v="6.03"/>
    <s v="No"/>
    <s v="No"/>
    <x v="1"/>
    <n v="1"/>
    <x v="1"/>
    <x v="1"/>
    <x v="1"/>
    <s v="15-Jun-1981"/>
    <d v="1915-08-08T20:09:36"/>
    <x v="1"/>
    <s v="tier - 3"/>
    <x v="1"/>
    <d v="1900-02-09T00:00:00"/>
  </r>
  <r>
    <s v="Id1672"/>
    <s v="  Jake"/>
    <n v="33.549999999999997"/>
    <n v="10.9"/>
    <s v="Yes"/>
    <s v="No"/>
    <x v="0"/>
    <n v="0"/>
    <x v="1"/>
    <x v="0"/>
    <x v="0"/>
    <s v="6-Jul-1974"/>
    <d v="1915-08-07T17:45:36"/>
    <x v="1"/>
    <s v="tier - 2"/>
    <x v="4"/>
    <d v="1900-02-16T00:00:00"/>
  </r>
  <r>
    <s v="Id1673"/>
    <s v="  Alison L"/>
    <n v="16.690000000000001"/>
    <n v="10.66"/>
    <s v="No"/>
    <s v="No"/>
    <x v="0"/>
    <n v="0"/>
    <x v="1"/>
    <x v="3"/>
    <x v="0"/>
    <s v="3-Nov-1992"/>
    <d v="1915-08-02T10:19:12"/>
    <x v="1"/>
    <s v="tier - 3"/>
    <x v="4"/>
    <d v="1900-01-29T00:00:00"/>
  </r>
  <r>
    <s v="Id1674"/>
    <s v="  Lindsay M"/>
    <n v="19.95"/>
    <n v="4.05"/>
    <s v="No"/>
    <s v="No"/>
    <x v="0"/>
    <n v="1"/>
    <x v="1"/>
    <x v="2"/>
    <x v="2"/>
    <s v="28-Oct-1972"/>
    <d v="1915-07-30T18:57:36"/>
    <x v="1"/>
    <s v="tier - 1"/>
    <x v="1"/>
    <d v="1900-02-18T00:00:00"/>
  </r>
  <r>
    <s v="Id1675"/>
    <s v="  Guillaume"/>
    <n v="17.55"/>
    <n v="4.2300000000000004"/>
    <s v="No"/>
    <s v="No"/>
    <x v="0"/>
    <n v="2"/>
    <x v="1"/>
    <x v="3"/>
    <x v="2"/>
    <s v="12-Aug-1984"/>
    <d v="1915-07-19T03:07:12"/>
    <x v="1"/>
    <s v="tier - 2"/>
    <x v="1"/>
    <d v="1900-02-06T00:00:00"/>
  </r>
  <r>
    <s v="Id1676"/>
    <s v="  Kaylee"/>
    <n v="22.01"/>
    <n v="5.01"/>
    <s v="No"/>
    <s v="No"/>
    <x v="0"/>
    <n v="1"/>
    <x v="1"/>
    <x v="2"/>
    <x v="2"/>
    <s v="3-Sep-1983"/>
    <d v="1915-07-02T05:31:12"/>
    <x v="1"/>
    <s v="tier - 1"/>
    <x v="1"/>
    <d v="1900-02-07T00:00:00"/>
  </r>
  <r>
    <s v="Id1677"/>
    <s v="  Theresa"/>
    <n v="41.8"/>
    <n v="5.82"/>
    <s v="Yes"/>
    <s v="No"/>
    <x v="1"/>
    <n v="1"/>
    <x v="1"/>
    <x v="0"/>
    <x v="1"/>
    <s v="27-Sep-1978"/>
    <d v="1915-06-20T03:21:36"/>
    <x v="1"/>
    <s v="tier - 1"/>
    <x v="1"/>
    <d v="1900-02-12T00:00:00"/>
  </r>
  <r>
    <s v="Id1678"/>
    <s v="  Travis G"/>
    <n v="19.170000000000002"/>
    <n v="7.94"/>
    <s v="No"/>
    <s v="No"/>
    <x v="0"/>
    <n v="0"/>
    <x v="1"/>
    <x v="2"/>
    <x v="0"/>
    <s v="8-Jun-1983"/>
    <d v="1915-06-19T17:16:48"/>
    <x v="1"/>
    <s v="tier - 3"/>
    <x v="0"/>
    <d v="1900-02-08T00:00:00"/>
  </r>
  <r>
    <s v="Id1679"/>
    <s v="  Emma L"/>
    <n v="32.799999999999997"/>
    <n v="6.16"/>
    <s v="Yes"/>
    <s v="No"/>
    <x v="1"/>
    <n v="1"/>
    <x v="1"/>
    <x v="0"/>
    <x v="1"/>
    <s v="9-Dec-1987"/>
    <d v="1915-05-31T11:02:24"/>
    <x v="1"/>
    <s v="tier - 3"/>
    <x v="4"/>
    <d v="1900-02-03T00:00:00"/>
  </r>
  <r>
    <s v="Id1680"/>
    <s v="  Linda"/>
    <n v="35.814999999999998"/>
    <n v="4.1500000000000004"/>
    <s v="No"/>
    <s v="No"/>
    <x v="0"/>
    <n v="1"/>
    <x v="1"/>
    <x v="0"/>
    <x v="2"/>
    <s v="15-Nov-1994"/>
    <d v="1915-05-16T08:52:48"/>
    <x v="1"/>
    <s v="tier - 3"/>
    <x v="0"/>
    <d v="1900-01-27T00:00:00"/>
  </r>
  <r>
    <s v="Id1681"/>
    <s v="  Owen R"/>
    <n v="24.3"/>
    <n v="6.23"/>
    <s v="No"/>
    <s v="No"/>
    <x v="0"/>
    <n v="0"/>
    <x v="1"/>
    <x v="2"/>
    <x v="1"/>
    <s v="11-Sep-1978"/>
    <d v="1915-05-13T19:55:12"/>
    <x v="1"/>
    <s v="tier - 3"/>
    <x v="1"/>
    <d v="1900-02-12T00:00:00"/>
  </r>
  <r>
    <s v="Id1682"/>
    <s v="  Jacob"/>
    <n v="19.059999999999999"/>
    <n v="7.41"/>
    <s v="No"/>
    <s v="No"/>
    <x v="0"/>
    <n v="0"/>
    <x v="1"/>
    <x v="2"/>
    <x v="0"/>
    <s v="18-Nov-1988"/>
    <d v="1915-04-25T20:24:00"/>
    <x v="1"/>
    <s v="tier - 3"/>
    <x v="3"/>
    <d v="1900-02-02T00:00:00"/>
  </r>
  <r>
    <s v="Id1683"/>
    <s v="  Jacqueline"/>
    <n v="33.25"/>
    <n v="5.62"/>
    <s v="Yes"/>
    <s v="No"/>
    <x v="0"/>
    <n v="1"/>
    <x v="1"/>
    <x v="0"/>
    <x v="2"/>
    <s v="3-Oct-1983"/>
    <d v="1915-04-18T14:09:36"/>
    <x v="1"/>
    <s v="tier - 1"/>
    <x v="1"/>
    <d v="1900-02-07T00:00:00"/>
  </r>
  <r>
    <s v="Id1684"/>
    <s v="  Yefeng"/>
    <n v="21.37"/>
    <n v="4.54"/>
    <s v="Yes"/>
    <s v="No"/>
    <x v="1"/>
    <n v="1"/>
    <x v="1"/>
    <x v="2"/>
    <x v="2"/>
    <s v="21-Nov-1986"/>
    <d v="1915-04-15T07:26:24"/>
    <x v="2"/>
    <s v="tier - 1"/>
    <x v="1"/>
    <d v="1900-02-04T00:00:00"/>
  </r>
  <r>
    <s v="Id1685"/>
    <s v="  Thomas J"/>
    <n v="34.43"/>
    <n v="8.6199999999999992"/>
    <s v="Yes"/>
    <s v="No"/>
    <x v="0"/>
    <n v="1"/>
    <x v="1"/>
    <x v="0"/>
    <x v="0"/>
    <s v="5-Sep-1985"/>
    <d v="1915-04-13T22:48:00"/>
    <x v="1"/>
    <s v="tier - 1"/>
    <x v="4"/>
    <d v="1900-02-05T00:00:00"/>
  </r>
  <r>
    <s v="Id1686"/>
    <s v="  Ken"/>
    <n v="20.86"/>
    <n v="4.3600000000000003"/>
    <s v="Yes"/>
    <s v="No"/>
    <x v="0"/>
    <n v="0"/>
    <x v="1"/>
    <x v="2"/>
    <x v="2"/>
    <s v="18-Sep-1974"/>
    <d v="1915-04-07T08:24:00"/>
    <x v="1"/>
    <s v="tier - 3"/>
    <x v="1"/>
    <d v="1900-02-16T00:00:00"/>
  </r>
  <r>
    <s v="Id1687"/>
    <s v="  Annie E"/>
    <n v="18.34"/>
    <n v="10.01"/>
    <s v="No"/>
    <s v="No"/>
    <x v="0"/>
    <n v="0"/>
    <x v="1"/>
    <x v="3"/>
    <x v="0"/>
    <s v="22-Sep-1999"/>
    <d v="1915-03-14T14:38:24"/>
    <x v="1"/>
    <s v="tier - 3"/>
    <x v="11"/>
    <d v="1900-01-22T00:00:00"/>
  </r>
  <r>
    <s v="Id1688"/>
    <s v="  Noel K"/>
    <n v="34.15"/>
    <n v="5.42"/>
    <s v="No"/>
    <s v="No"/>
    <x v="0"/>
    <n v="0"/>
    <x v="1"/>
    <x v="0"/>
    <x v="2"/>
    <s v="7-Dec-1980"/>
    <d v="1915-03-02T08:24:00"/>
    <x v="1"/>
    <s v="tier - 2"/>
    <x v="4"/>
    <d v="1900-02-10T00:00:00"/>
  </r>
  <r>
    <s v="Id1689"/>
    <s v="  Mark S"/>
    <n v="18.350000000000001"/>
    <n v="5.12"/>
    <s v="No"/>
    <s v="No"/>
    <x v="0"/>
    <n v="0"/>
    <x v="1"/>
    <x v="3"/>
    <x v="2"/>
    <s v="7-Nov-1981"/>
    <d v="1915-03-01T09:36:00"/>
    <x v="1"/>
    <s v="tier - 2"/>
    <x v="1"/>
    <d v="1900-02-09T00:00:00"/>
  </r>
  <r>
    <s v="Id1690"/>
    <s v="  Federica"/>
    <n v="22.13"/>
    <n v="9.1999999999999993"/>
    <s v="Yes"/>
    <s v="No"/>
    <x v="0"/>
    <n v="0"/>
    <x v="1"/>
    <x v="2"/>
    <x v="0"/>
    <s v="29-Jul-1988"/>
    <d v="1915-01-24T08:38:24"/>
    <x v="1"/>
    <s v="tier - 2"/>
    <x v="4"/>
    <d v="1900-02-02T00:00:00"/>
  </r>
  <r>
    <s v="Id1691"/>
    <s v="  Pamela L"/>
    <n v="22.51"/>
    <n v="6.08"/>
    <s v="Yes"/>
    <s v="No"/>
    <x v="0"/>
    <n v="1"/>
    <x v="1"/>
    <x v="2"/>
    <x v="1"/>
    <s v="17-Aug-1984"/>
    <d v="1915-01-09T06:14:24"/>
    <x v="1"/>
    <s v="tier - 3"/>
    <x v="0"/>
    <d v="1900-02-06T00:00:00"/>
  </r>
  <r>
    <s v="Id1692"/>
    <s v="  Andrew W"/>
    <n v="31"/>
    <n v="4.7699999999999996"/>
    <s v="No"/>
    <s v="No"/>
    <x v="0"/>
    <n v="1"/>
    <x v="1"/>
    <x v="0"/>
    <x v="2"/>
    <s v="26-Aug-1984"/>
    <d v="1915-01-05T11:16:48"/>
    <x v="1"/>
    <s v="tier - 2"/>
    <x v="1"/>
    <d v="1900-02-06T00:00:00"/>
  </r>
  <r>
    <s v="Id1693"/>
    <s v="  Randall"/>
    <n v="28.27"/>
    <n v="4.62"/>
    <s v="No"/>
    <s v="No"/>
    <x v="0"/>
    <n v="1"/>
    <x v="1"/>
    <x v="1"/>
    <x v="2"/>
    <s v="30-Sep-1986"/>
    <d v="1914-12-30T00:57:36"/>
    <x v="1"/>
    <s v="tier - 3"/>
    <x v="1"/>
    <d v="1900-02-04T00:00:00"/>
  </r>
  <r>
    <s v="Id1694"/>
    <s v="  Tracy L"/>
    <n v="29.92"/>
    <n v="9.07"/>
    <s v="Yes"/>
    <s v="No"/>
    <x v="0"/>
    <n v="1"/>
    <x v="1"/>
    <x v="0"/>
    <x v="0"/>
    <s v="12-Jul-1986"/>
    <d v="1914-12-24T10:48:00"/>
    <x v="1"/>
    <s v="tier - 3"/>
    <x v="0"/>
    <d v="1900-02-04T00:00:00"/>
  </r>
  <r>
    <s v="Id1695"/>
    <s v="  Azelie"/>
    <n v="25.9"/>
    <n v="9.1199999999999992"/>
    <s v="Yes"/>
    <s v="No"/>
    <x v="0"/>
    <n v="1"/>
    <x v="1"/>
    <x v="1"/>
    <x v="0"/>
    <s v="2-Dec-1986"/>
    <d v="1914-12-21T00:14:24"/>
    <x v="1"/>
    <s v="tier - 2"/>
    <x v="3"/>
    <d v="1900-02-04T00:00:00"/>
  </r>
  <r>
    <s v="Id1696"/>
    <s v="  Monica M"/>
    <n v="27.74"/>
    <n v="7.32"/>
    <s v="Yes"/>
    <s v="No"/>
    <x v="0"/>
    <n v="1"/>
    <x v="1"/>
    <x v="1"/>
    <x v="0"/>
    <s v="24-Oct-1973"/>
    <d v="1914-12-18T21:07:12"/>
    <x v="1"/>
    <s v="tier - 2"/>
    <x v="1"/>
    <d v="1900-02-17T00:00:00"/>
  </r>
  <r>
    <s v="Id1697"/>
    <s v="  Katarina K"/>
    <n v="17.260000000000002"/>
    <n v="11.73"/>
    <s v="No"/>
    <s v="No"/>
    <x v="0"/>
    <n v="2"/>
    <x v="1"/>
    <x v="3"/>
    <x v="0"/>
    <s v="25-Dec-1986"/>
    <d v="1914-12-10T01:12:00"/>
    <x v="1"/>
    <s v="tier - 2"/>
    <x v="3"/>
    <d v="1900-02-04T00:00:00"/>
  </r>
  <r>
    <s v="Id1698"/>
    <s v="  Jamie L"/>
    <n v="19.855"/>
    <n v="6.64"/>
    <s v="Yes"/>
    <s v="No"/>
    <x v="0"/>
    <n v="1"/>
    <x v="1"/>
    <x v="2"/>
    <x v="0"/>
    <s v="25-Aug-1982"/>
    <d v="1914-11-20T18:00:00"/>
    <x v="2"/>
    <s v="tier - 2"/>
    <x v="1"/>
    <d v="1900-02-08T00:00:00"/>
  </r>
  <r>
    <s v="Id1699"/>
    <s v="  Brian"/>
    <n v="41.69"/>
    <n v="5.78"/>
    <s v="No"/>
    <s v="No"/>
    <x v="0"/>
    <n v="0"/>
    <x v="1"/>
    <x v="0"/>
    <x v="1"/>
    <s v="8-Jun-1978"/>
    <d v="1914-11-10T23:31:12"/>
    <x v="1"/>
    <s v="tier - 2"/>
    <x v="4"/>
    <d v="1900-02-13T00:00:00"/>
  </r>
  <r>
    <s v="Id1700"/>
    <s v="  Stacey L"/>
    <n v="16.12"/>
    <n v="10.45"/>
    <s v="No"/>
    <s v="No"/>
    <x v="0"/>
    <n v="0"/>
    <x v="1"/>
    <x v="3"/>
    <x v="0"/>
    <s v="17-Sep-1992"/>
    <d v="1914-11-10T17:31:12"/>
    <x v="2"/>
    <s v="tier - 1"/>
    <x v="6"/>
    <d v="1900-01-29T00:00:00"/>
  </r>
  <r>
    <s v="Id1701"/>
    <s v="  Stephen"/>
    <n v="37.43"/>
    <n v="4.5199999999999996"/>
    <s v="No"/>
    <s v="No"/>
    <x v="0"/>
    <n v="1"/>
    <x v="1"/>
    <x v="0"/>
    <x v="2"/>
    <s v="6-Jul-1991"/>
    <d v="1914-11-07T00:28:48"/>
    <x v="1"/>
    <s v="tier - 1"/>
    <x v="4"/>
    <d v="1900-01-30T00:00:00"/>
  </r>
  <r>
    <s v="Id1702"/>
    <s v="  Joshua"/>
    <n v="31.065000000000001"/>
    <n v="5.71"/>
    <s v="No"/>
    <s v="No"/>
    <x v="0"/>
    <n v="0"/>
    <x v="1"/>
    <x v="0"/>
    <x v="1"/>
    <s v="27-Sep-1982"/>
    <d v="1914-10-28T15:50:24"/>
    <x v="1"/>
    <s v="tier - 3"/>
    <x v="1"/>
    <d v="1900-02-08T00:00:00"/>
  </r>
  <r>
    <s v="Id1703"/>
    <s v="  Josh"/>
    <n v="25.08"/>
    <n v="4.7699999999999996"/>
    <s v="No"/>
    <s v="No"/>
    <x v="0"/>
    <n v="0"/>
    <x v="1"/>
    <x v="1"/>
    <x v="2"/>
    <s v="27-Sep-1975"/>
    <d v="1914-10-24T23:45:36"/>
    <x v="1"/>
    <s v="tier - 3"/>
    <x v="4"/>
    <d v="1900-02-15T00:00:00"/>
  </r>
  <r>
    <s v="Id1704"/>
    <s v="  Heather"/>
    <n v="15.2"/>
    <n v="7.81"/>
    <s v="Yes"/>
    <s v="No"/>
    <x v="0"/>
    <n v="1"/>
    <x v="1"/>
    <x v="3"/>
    <x v="0"/>
    <s v="23-Dec-1985"/>
    <d v="1914-10-15T21:21:36"/>
    <x v="1"/>
    <s v="tier - 1"/>
    <x v="1"/>
    <d v="1900-02-05T00:00:00"/>
  </r>
  <r>
    <s v="Id1705"/>
    <s v="  James C"/>
    <n v="22.34"/>
    <n v="5.19"/>
    <s v="Yes"/>
    <s v="No"/>
    <x v="0"/>
    <n v="0"/>
    <x v="1"/>
    <x v="2"/>
    <x v="2"/>
    <s v="1-Aug-1984"/>
    <d v="1914-10-13T23:31:12"/>
    <x v="1"/>
    <s v="tier - 2"/>
    <x v="1"/>
    <d v="1900-02-06T00:00:00"/>
  </r>
  <r>
    <s v="Id1706"/>
    <s v="  Kim"/>
    <n v="40.15"/>
    <n v="5.93"/>
    <s v="No"/>
    <s v="No"/>
    <x v="0"/>
    <n v="1"/>
    <x v="1"/>
    <x v="0"/>
    <x v="1"/>
    <s v="3-Sep-1984"/>
    <d v="1914-10-10T14:52:48"/>
    <x v="1"/>
    <s v="tier - 2"/>
    <x v="1"/>
    <d v="1900-02-06T00:00:00"/>
  </r>
  <r>
    <s v="Id1707"/>
    <s v="  Marie E"/>
    <n v="37.729999999999997"/>
    <n v="6.29"/>
    <s v="No"/>
    <s v="No"/>
    <x v="0"/>
    <n v="1"/>
    <x v="1"/>
    <x v="0"/>
    <x v="1"/>
    <s v="6-Nov-1989"/>
    <d v="1914-10-09T10:33:36"/>
    <x v="1"/>
    <s v="tier - 3"/>
    <x v="1"/>
    <d v="1900-02-01T00:00:00"/>
  </r>
  <r>
    <s v="Id1708"/>
    <s v="  Dariusz"/>
    <n v="25.35"/>
    <n v="4.9000000000000004"/>
    <s v="No"/>
    <s v="No"/>
    <x v="0"/>
    <n v="0"/>
    <x v="1"/>
    <x v="1"/>
    <x v="2"/>
    <s v="8-Aug-1988"/>
    <d v="1914-09-28T08:09:36"/>
    <x v="1"/>
    <s v="tier - 3"/>
    <x v="4"/>
    <d v="1900-02-02T00:00:00"/>
  </r>
  <r>
    <s v="Id1709"/>
    <s v="  Jessica E"/>
    <n v="26.41"/>
    <n v="5.07"/>
    <s v="Yes"/>
    <s v="No"/>
    <x v="0"/>
    <n v="1"/>
    <x v="1"/>
    <x v="1"/>
    <x v="2"/>
    <s v="1-Jun-1984"/>
    <d v="1914-09-26T12:57:36"/>
    <x v="1"/>
    <s v="tier - 3"/>
    <x v="0"/>
    <d v="1900-02-07T00:00:00"/>
  </r>
  <r>
    <s v="Id1710"/>
    <s v="  Kristen"/>
    <n v="27.6"/>
    <n v="5.33"/>
    <s v="No"/>
    <s v="No"/>
    <x v="0"/>
    <n v="1"/>
    <x v="1"/>
    <x v="1"/>
    <x v="2"/>
    <s v="22-Jul-1986"/>
    <d v="1914-09-20T11:02:24"/>
    <x v="1"/>
    <s v="tier - 3"/>
    <x v="4"/>
    <d v="1900-02-04T00:00:00"/>
  </r>
  <r>
    <s v="Id1711"/>
    <s v="  Jose Guadalupe P"/>
    <n v="33.82"/>
    <n v="8.93"/>
    <s v="Yes"/>
    <s v="No"/>
    <x v="0"/>
    <n v="1"/>
    <x v="1"/>
    <x v="0"/>
    <x v="0"/>
    <s v="18-Nov-1989"/>
    <d v="1914-09-18T00:57:36"/>
    <x v="1"/>
    <s v="tier - 1"/>
    <x v="0"/>
    <d v="1900-02-01T00:00:00"/>
  </r>
  <r>
    <s v="Id1712"/>
    <s v="  Cynthia"/>
    <n v="32.9"/>
    <n v="4.3499999999999996"/>
    <s v="No"/>
    <s v="No"/>
    <x v="0"/>
    <n v="0"/>
    <x v="1"/>
    <x v="0"/>
    <x v="2"/>
    <s v="1-Jun-1986"/>
    <d v="1914-09-16T08:38:24"/>
    <x v="1"/>
    <s v="tier - 2"/>
    <x v="4"/>
    <d v="1900-02-05T00:00:00"/>
  </r>
  <r>
    <s v="Id1713"/>
    <s v="  Tyler"/>
    <n v="30.875"/>
    <n v="9.5399999999999991"/>
    <s v="Yes"/>
    <s v="No"/>
    <x v="0"/>
    <n v="1"/>
    <x v="1"/>
    <x v="0"/>
    <x v="0"/>
    <s v="7-Dec-1994"/>
    <d v="1914-09-07T15:50:24"/>
    <x v="1"/>
    <s v="tier - 1"/>
    <x v="0"/>
    <d v="1900-01-27T00:00:00"/>
  </r>
  <r>
    <s v="Id1714"/>
    <s v="  Holly J"/>
    <n v="32.64"/>
    <n v="5.91"/>
    <s v="No"/>
    <s v="No"/>
    <x v="0"/>
    <n v="0"/>
    <x v="1"/>
    <x v="0"/>
    <x v="1"/>
    <s v="7-Nov-1989"/>
    <d v="1914-08-28T01:40:48"/>
    <x v="1"/>
    <s v="tier - 3"/>
    <x v="3"/>
    <d v="1900-02-01T00:00:00"/>
  </r>
  <r>
    <s v="Id1715"/>
    <s v="  Kristen"/>
    <n v="22.135000000000002"/>
    <n v="5.0999999999999996"/>
    <s v="No"/>
    <s v="No"/>
    <x v="0"/>
    <n v="0"/>
    <x v="1"/>
    <x v="2"/>
    <x v="2"/>
    <s v="15-Dec-1972"/>
    <d v="1914-08-18T19:26:24"/>
    <x v="1"/>
    <s v="tier - 3"/>
    <x v="1"/>
    <d v="1900-02-18T00:00:00"/>
  </r>
  <r>
    <s v="Id1716"/>
    <s v="  Thomas"/>
    <n v="16.53"/>
    <n v="5.08"/>
    <s v="No"/>
    <s v="No"/>
    <x v="0"/>
    <n v="2"/>
    <x v="1"/>
    <x v="3"/>
    <x v="2"/>
    <s v="28-Aug-1991"/>
    <d v="1914-08-01T09:36:00"/>
    <x v="1"/>
    <s v="tier - 1"/>
    <x v="4"/>
    <d v="1900-01-30T00:00:00"/>
  </r>
  <r>
    <s v="Id1717"/>
    <s v="  Tricity M"/>
    <n v="32.774999999999999"/>
    <n v="4.75"/>
    <s v="No"/>
    <s v="No"/>
    <x v="0"/>
    <n v="0"/>
    <x v="1"/>
    <x v="0"/>
    <x v="2"/>
    <s v="18-Jun-1992"/>
    <d v="1914-07-30T15:36:00"/>
    <x v="1"/>
    <s v="tier - 1"/>
    <x v="0"/>
    <d v="1900-01-29T00:00:00"/>
  </r>
  <r>
    <s v="Id1718"/>
    <s v="  Sarah A"/>
    <n v="30.9"/>
    <n v="6.05"/>
    <s v="No"/>
    <s v="No"/>
    <x v="0"/>
    <n v="1"/>
    <x v="1"/>
    <x v="0"/>
    <x v="1"/>
    <s v="2-Sep-1974"/>
    <d v="1914-07-27T05:45:36"/>
    <x v="1"/>
    <s v="tier - 1"/>
    <x v="4"/>
    <d v="1900-02-16T00:00:00"/>
  </r>
  <r>
    <s v="Id1719"/>
    <s v="  Lisa M"/>
    <n v="15.58"/>
    <n v="11.56"/>
    <s v="No"/>
    <s v="No"/>
    <x v="0"/>
    <n v="0"/>
    <x v="1"/>
    <x v="3"/>
    <x v="0"/>
    <s v="13-Nov-1994"/>
    <d v="1914-07-17T04:04:48"/>
    <x v="1"/>
    <s v="tier - 2"/>
    <x v="4"/>
    <d v="1900-01-27T00:00:00"/>
  </r>
  <r>
    <s v="Id1720"/>
    <s v="  Tracy A"/>
    <n v="26.315000000000001"/>
    <n v="5.76"/>
    <s v="No"/>
    <s v="No"/>
    <x v="0"/>
    <n v="0"/>
    <x v="1"/>
    <x v="1"/>
    <x v="1"/>
    <s v="9-Sep-2000"/>
    <d v="1914-07-11T16:48:00"/>
    <x v="1"/>
    <s v="tier - 3"/>
    <x v="4"/>
    <d v="1900-01-21T00:00:00"/>
  </r>
  <r>
    <s v="Id1721"/>
    <s v="  Patrick"/>
    <n v="35.61"/>
    <n v="5.65"/>
    <s v="No"/>
    <s v="Yes"/>
    <x v="0"/>
    <n v="1"/>
    <x v="1"/>
    <x v="0"/>
    <x v="2"/>
    <s v="22-Aug-2004"/>
    <d v="1914-06-28T16:04:48"/>
    <x v="1"/>
    <s v="tier - 2"/>
    <x v="12"/>
    <d v="1900-01-17T00:00:00"/>
  </r>
  <r>
    <s v="Id1722"/>
    <s v="  Trent"/>
    <n v="37.56"/>
    <n v="5.88"/>
    <s v="No"/>
    <s v="Yes"/>
    <x v="0"/>
    <n v="1"/>
    <x v="1"/>
    <x v="0"/>
    <x v="1"/>
    <s v="12-Nov-1974"/>
    <d v="1914-06-26T17:02:24"/>
    <x v="1"/>
    <s v="tier - 2"/>
    <x v="4"/>
    <d v="1900-02-16T00:00:00"/>
  </r>
  <r>
    <s v="Id1723"/>
    <s v="  Julie"/>
    <n v="15.49"/>
    <n v="9.6"/>
    <s v="No"/>
    <s v="No"/>
    <x v="0"/>
    <n v="0"/>
    <x v="1"/>
    <x v="3"/>
    <x v="0"/>
    <s v="1-Sep-1987"/>
    <d v="1914-06-10T20:38:24"/>
    <x v="1"/>
    <s v="tier - 2"/>
    <x v="1"/>
    <d v="1900-02-03T00:00:00"/>
  </r>
  <r>
    <s v="Id1724"/>
    <s v="  Sawomir"/>
    <n v="23.48"/>
    <n v="6.24"/>
    <s v="No"/>
    <s v="No"/>
    <x v="0"/>
    <n v="1"/>
    <x v="1"/>
    <x v="2"/>
    <x v="1"/>
    <s v="20-Oct-1986"/>
    <d v="1914-06-07T04:19:12"/>
    <x v="1"/>
    <s v="tier - 3"/>
    <x v="4"/>
    <d v="1900-02-04T00:00:00"/>
  </r>
  <r>
    <s v="Id1725"/>
    <s v="  Micah"/>
    <n v="30.02"/>
    <n v="7.63"/>
    <s v="Yes"/>
    <s v="No"/>
    <x v="0"/>
    <n v="1"/>
    <x v="1"/>
    <x v="0"/>
    <x v="0"/>
    <s v="20-Sep-1986"/>
    <d v="1914-06-02T19:40:48"/>
    <x v="1"/>
    <s v="tier - 2"/>
    <x v="4"/>
    <d v="1900-02-04T00:00:00"/>
  </r>
  <r>
    <s v="Id1726"/>
    <s v="  Kelly H"/>
    <n v="26.885000000000002"/>
    <n v="8.66"/>
    <s v="Yes"/>
    <s v="No"/>
    <x v="0"/>
    <n v="1"/>
    <x v="1"/>
    <x v="1"/>
    <x v="0"/>
    <s v="25-Oct-1986"/>
    <d v="1914-06-01T08:52:48"/>
    <x v="1"/>
    <s v="tier - 2"/>
    <x v="4"/>
    <d v="1900-02-04T00:00:00"/>
  </r>
  <r>
    <s v="Id1727"/>
    <s v="  Lindsay M"/>
    <n v="25.84"/>
    <n v="8.5500000000000007"/>
    <s v="Yes"/>
    <s v="No"/>
    <x v="0"/>
    <n v="1"/>
    <x v="1"/>
    <x v="1"/>
    <x v="0"/>
    <s v="19-Jul-1989"/>
    <d v="1914-05-27T11:16:48"/>
    <x v="1"/>
    <s v="tier - 2"/>
    <x v="4"/>
    <d v="1900-02-01T00:00:00"/>
  </r>
  <r>
    <s v="Id1728"/>
    <s v="  Austen G"/>
    <n v="27.454999999999998"/>
    <n v="4.54"/>
    <s v="No"/>
    <s v="No"/>
    <x v="0"/>
    <n v="0"/>
    <x v="1"/>
    <x v="1"/>
    <x v="2"/>
    <s v="25-Nov-1989"/>
    <d v="1914-05-23T12:14:24"/>
    <x v="1"/>
    <s v="tier - 2"/>
    <x v="4"/>
    <d v="1900-02-01T00:00:00"/>
  </r>
  <r>
    <s v="Id1729"/>
    <s v="  Tory J"/>
    <n v="24.605"/>
    <n v="5.7"/>
    <s v="No"/>
    <s v="No"/>
    <x v="0"/>
    <n v="0"/>
    <x v="1"/>
    <x v="2"/>
    <x v="1"/>
    <s v="6-Jul-1990"/>
    <d v="1914-05-19T12:28:48"/>
    <x v="2"/>
    <s v="tier - 3"/>
    <x v="0"/>
    <d v="1900-01-31T00:00:00"/>
  </r>
  <r>
    <s v="Id1730"/>
    <s v="  Robert J"/>
    <n v="30.8"/>
    <n v="5.07"/>
    <s v="No"/>
    <s v="No"/>
    <x v="0"/>
    <n v="0"/>
    <x v="1"/>
    <x v="0"/>
    <x v="2"/>
    <s v="9-Sep-1987"/>
    <d v="1914-05-12T01:12:00"/>
    <x v="1"/>
    <s v="tier - 3"/>
    <x v="0"/>
    <d v="1900-02-03T00:00:00"/>
  </r>
  <r>
    <s v="Id1731"/>
    <s v="  Steph"/>
    <n v="34.799999999999997"/>
    <n v="4.38"/>
    <s v="No"/>
    <s v="No"/>
    <x v="0"/>
    <n v="1"/>
    <x v="1"/>
    <x v="0"/>
    <x v="2"/>
    <s v="5-Jul-1987"/>
    <d v="1914-05-11T05:31:12"/>
    <x v="1"/>
    <s v="tier - 2"/>
    <x v="1"/>
    <d v="1900-02-03T00:00:00"/>
  </r>
  <r>
    <s v="Id1732"/>
    <s v="  Kate"/>
    <n v="34.21"/>
    <n v="4.54"/>
    <s v="No"/>
    <s v="No"/>
    <x v="0"/>
    <n v="1"/>
    <x v="1"/>
    <x v="0"/>
    <x v="2"/>
    <s v="26-Dec-1987"/>
    <d v="1914-05-06T18:28:48"/>
    <x v="1"/>
    <s v="tier - 2"/>
    <x v="0"/>
    <d v="1900-02-03T00:00:00"/>
  </r>
  <r>
    <s v="Id1733"/>
    <s v="  Kristina"/>
    <n v="31"/>
    <n v="5.38"/>
    <s v="No"/>
    <s v="No"/>
    <x v="0"/>
    <n v="1"/>
    <x v="1"/>
    <x v="0"/>
    <x v="2"/>
    <s v="29-Jun-1987"/>
    <d v="1914-04-23T23:45:36"/>
    <x v="1"/>
    <s v="tier - 1"/>
    <x v="3"/>
    <d v="1900-02-03T00:00:00"/>
  </r>
  <r>
    <s v="Id1734"/>
    <s v="  Flo"/>
    <n v="26.125"/>
    <n v="5.55"/>
    <s v="No"/>
    <s v="No"/>
    <x v="0"/>
    <n v="1"/>
    <x v="1"/>
    <x v="1"/>
    <x v="2"/>
    <s v="6-Jun-1995"/>
    <d v="1914-04-12T11:31:12"/>
    <x v="1"/>
    <s v="tier - 2"/>
    <x v="14"/>
    <d v="1900-01-27T00:00:00"/>
  </r>
  <r>
    <s v="Id1735"/>
    <s v="  Sarah P"/>
    <n v="30.13"/>
    <n v="4.03"/>
    <s v="Yes"/>
    <s v="No"/>
    <x v="0"/>
    <n v="1"/>
    <x v="1"/>
    <x v="0"/>
    <x v="2"/>
    <s v="1-Dec-1999"/>
    <d v="1914-04-09T05:16:48"/>
    <x v="1"/>
    <s v="tier - 1"/>
    <x v="4"/>
    <d v="1900-01-22T00:00:00"/>
  </r>
  <r>
    <s v="Id1736"/>
    <s v="  Anabel"/>
    <n v="34.19"/>
    <n v="4.1900000000000004"/>
    <s v="No"/>
    <s v="No"/>
    <x v="0"/>
    <n v="0"/>
    <x v="1"/>
    <x v="0"/>
    <x v="2"/>
    <s v="17-Jun-1993"/>
    <d v="1914-04-05T13:55:12"/>
    <x v="2"/>
    <s v="tier - 3"/>
    <x v="6"/>
    <d v="1900-01-28T00:00:00"/>
  </r>
  <r>
    <s v="Id1737"/>
    <s v="  Ian"/>
    <n v="22.515000000000001"/>
    <n v="4.37"/>
    <s v="No"/>
    <s v="No"/>
    <x v="1"/>
    <n v="1"/>
    <x v="1"/>
    <x v="2"/>
    <x v="2"/>
    <s v="24-Oct-1983"/>
    <d v="1914-04-03T23:16:48"/>
    <x v="1"/>
    <s v="tier - 2"/>
    <x v="4"/>
    <d v="1900-02-07T00:00:00"/>
  </r>
  <r>
    <s v="Id1738"/>
    <s v="  Alex"/>
    <n v="18.239999999999998"/>
    <n v="5.31"/>
    <s v="Yes"/>
    <s v="No"/>
    <x v="1"/>
    <n v="1"/>
    <x v="1"/>
    <x v="3"/>
    <x v="2"/>
    <s v="6-Jun-2004"/>
    <d v="1914-03-25T16:33:36"/>
    <x v="1"/>
    <s v="tier - 2"/>
    <x v="12"/>
    <d v="1900-01-18T00:00:00"/>
  </r>
  <r>
    <s v="Id1739"/>
    <s v="  Richard J"/>
    <n v="37.28"/>
    <n v="4.66"/>
    <s v="No"/>
    <s v="Yes"/>
    <x v="0"/>
    <n v="1"/>
    <x v="1"/>
    <x v="0"/>
    <x v="2"/>
    <s v="12-Sep-1979"/>
    <d v="1914-03-22T13:55:12"/>
    <x v="1"/>
    <s v="tier - 2"/>
    <x v="1"/>
    <d v="1900-02-11T00:00:00"/>
  </r>
  <r>
    <s v="Id1740"/>
    <s v="  Jacqueline N"/>
    <n v="18.2"/>
    <n v="6.19"/>
    <s v="No"/>
    <s v="No"/>
    <x v="1"/>
    <n v="1"/>
    <x v="1"/>
    <x v="3"/>
    <x v="1"/>
    <s v="16-Oct-1984"/>
    <d v="1914-03-04T02:52:48"/>
    <x v="1"/>
    <s v="tier - 1"/>
    <x v="1"/>
    <d v="1900-02-06T00:00:00"/>
  </r>
  <r>
    <s v="Id1741"/>
    <s v="  Cindy"/>
    <n v="20.53"/>
    <n v="4.8600000000000003"/>
    <s v="No"/>
    <s v="No"/>
    <x v="0"/>
    <n v="1"/>
    <x v="1"/>
    <x v="2"/>
    <x v="2"/>
    <s v="29-Aug-1991"/>
    <d v="1914-02-21T23:02:24"/>
    <x v="1"/>
    <s v="tier - 2"/>
    <x v="4"/>
    <d v="1900-01-30T00:00:00"/>
  </r>
  <r>
    <s v="Id1742"/>
    <s v="  Marcia"/>
    <n v="23.79"/>
    <n v="4.74"/>
    <s v="No"/>
    <s v="No"/>
    <x v="0"/>
    <n v="0"/>
    <x v="1"/>
    <x v="2"/>
    <x v="2"/>
    <s v="9-Oct-1990"/>
    <d v="1914-02-07T03:07:12"/>
    <x v="1"/>
    <s v="tier - 2"/>
    <x v="0"/>
    <d v="1900-01-31T00:00:00"/>
  </r>
  <r>
    <s v="Id1743"/>
    <s v="  Samantha R"/>
    <n v="29.8"/>
    <n v="6.03"/>
    <s v="No"/>
    <s v="No"/>
    <x v="0"/>
    <n v="0"/>
    <x v="1"/>
    <x v="1"/>
    <x v="1"/>
    <s v="22-Aug-1990"/>
    <d v="1914-02-03T13:12:00"/>
    <x v="1"/>
    <s v="tier - 2"/>
    <x v="3"/>
    <d v="1900-01-31T00:00:00"/>
  </r>
  <r>
    <s v="Id1744"/>
    <s v="  Katie"/>
    <n v="31.54"/>
    <n v="4.71"/>
    <s v="No"/>
    <s v="No"/>
    <x v="0"/>
    <n v="0"/>
    <x v="1"/>
    <x v="0"/>
    <x v="2"/>
    <s v="22-Aug-1984"/>
    <d v="1914-01-30T04:19:12"/>
    <x v="1"/>
    <s v="tier - 1"/>
    <x v="1"/>
    <d v="1900-02-06T00:00:00"/>
  </r>
  <r>
    <s v="Id1745"/>
    <s v="  John P"/>
    <n v="20.82"/>
    <n v="5.55"/>
    <s v="No"/>
    <s v="No"/>
    <x v="0"/>
    <n v="1"/>
    <x v="1"/>
    <x v="2"/>
    <x v="2"/>
    <s v="10-Dec-1993"/>
    <d v="1914-01-24T06:14:24"/>
    <x v="1"/>
    <s v="tier - 2"/>
    <x v="1"/>
    <d v="1900-01-28T00:00:00"/>
  </r>
  <r>
    <s v="Id1746"/>
    <s v="  Rachel"/>
    <n v="38.83"/>
    <n v="4.78"/>
    <s v="No"/>
    <s v="No"/>
    <x v="1"/>
    <n v="1"/>
    <x v="1"/>
    <x v="0"/>
    <x v="2"/>
    <s v="15-Sep-1988"/>
    <d v="1914-01-22T18:00:00"/>
    <x v="1"/>
    <s v="tier - 1"/>
    <x v="1"/>
    <d v="1900-02-02T00:00:00"/>
  </r>
  <r>
    <s v="Id1747"/>
    <s v="  Isabelle"/>
    <n v="23.44"/>
    <n v="4.6500000000000004"/>
    <s v="Yes"/>
    <s v="No"/>
    <x v="0"/>
    <n v="1"/>
    <x v="1"/>
    <x v="2"/>
    <x v="2"/>
    <s v="13-Sep-1987"/>
    <d v="1914-01-11T05:16:48"/>
    <x v="0"/>
    <s v="tier - 2"/>
    <x v="4"/>
    <d v="1900-02-03T00:00:00"/>
  </r>
  <r>
    <s v="Id1748"/>
    <s v="  Neil"/>
    <n v="24.13"/>
    <n v="5.2"/>
    <s v="No"/>
    <s v="No"/>
    <x v="0"/>
    <n v="1"/>
    <x v="1"/>
    <x v="2"/>
    <x v="2"/>
    <s v="1-Nov-1988"/>
    <d v="1914-01-10T04:33:36"/>
    <x v="1"/>
    <s v="tier - 3"/>
    <x v="1"/>
    <d v="1900-02-02T00:00:00"/>
  </r>
  <r>
    <s v="Id1749"/>
    <s v="  Tom"/>
    <n v="42.13"/>
    <n v="4.54"/>
    <s v="Yes"/>
    <s v="No"/>
    <x v="0"/>
    <n v="1"/>
    <x v="1"/>
    <x v="0"/>
    <x v="2"/>
    <s v="18-Nov-1987"/>
    <d v="1914-01-02T12:00:00"/>
    <x v="1"/>
    <s v="tier - 2"/>
    <x v="4"/>
    <d v="1900-02-03T00:00:00"/>
  </r>
  <r>
    <s v="Id1750"/>
    <s v="  Nathan"/>
    <n v="17.86"/>
    <n v="4.1100000000000003"/>
    <s v="No"/>
    <s v="No"/>
    <x v="0"/>
    <n v="1"/>
    <x v="1"/>
    <x v="3"/>
    <x v="2"/>
    <s v="19-Jun-1999"/>
    <d v="1913-12-04T22:04:48"/>
    <x v="1"/>
    <s v="tier - 2"/>
    <x v="11"/>
    <d v="1900-01-22T00:00:00"/>
  </r>
  <r>
    <s v="Id1751"/>
    <s v="  Kelli N"/>
    <n v="32.78"/>
    <n v="4.63"/>
    <s v="No"/>
    <s v="No"/>
    <x v="0"/>
    <n v="0"/>
    <x v="1"/>
    <x v="0"/>
    <x v="2"/>
    <s v="14-Jul-1997"/>
    <d v="1913-11-27T02:24:00"/>
    <x v="2"/>
    <s v="tier - 2"/>
    <x v="0"/>
    <d v="1900-01-24T00:00:00"/>
  </r>
  <r>
    <s v="Id1752"/>
    <s v="  Scott M"/>
    <n v="23.9"/>
    <n v="6.06"/>
    <s v="Yes"/>
    <s v="No"/>
    <x v="1"/>
    <n v="1"/>
    <x v="1"/>
    <x v="2"/>
    <x v="1"/>
    <s v="22-Nov-1978"/>
    <d v="1913-11-24T04:33:36"/>
    <x v="1"/>
    <s v="tier - 3"/>
    <x v="4"/>
    <d v="1900-02-12T00:00:00"/>
  </r>
  <r>
    <s v="Id1753"/>
    <s v="  Grant A"/>
    <n v="15.47"/>
    <n v="8.43"/>
    <s v="No"/>
    <s v="No"/>
    <x v="0"/>
    <n v="0"/>
    <x v="1"/>
    <x v="3"/>
    <x v="0"/>
    <s v="11-Jun-1993"/>
    <d v="1913-11-06T13:26:24"/>
    <x v="1"/>
    <s v="tier - 1"/>
    <x v="13"/>
    <d v="1900-01-28T00:00:00"/>
  </r>
  <r>
    <s v="Id1754"/>
    <s v="  Jonathan C"/>
    <n v="28.54"/>
    <n v="5.51"/>
    <s v="No"/>
    <s v="No"/>
    <x v="1"/>
    <n v="1"/>
    <x v="1"/>
    <x v="1"/>
    <x v="2"/>
    <s v="7-Sep-1980"/>
    <d v="1913-11-01T01:12:00"/>
    <x v="1"/>
    <s v="tier - 2"/>
    <x v="1"/>
    <d v="1900-02-10T00:00:00"/>
  </r>
  <r>
    <s v="Id1755"/>
    <s v="  Rachael M"/>
    <n v="18.54"/>
    <n v="4.95"/>
    <s v="No"/>
    <s v="No"/>
    <x v="0"/>
    <n v="0"/>
    <x v="1"/>
    <x v="2"/>
    <x v="2"/>
    <s v="29-Jul-1997"/>
    <d v="1913-10-23T03:36:00"/>
    <x v="1"/>
    <s v="tier - 2"/>
    <x v="4"/>
    <d v="1900-01-24T00:00:00"/>
  </r>
  <r>
    <s v="Id1756"/>
    <s v="  Pilar"/>
    <n v="32.18"/>
    <n v="6.44"/>
    <s v="Yes"/>
    <s v="No"/>
    <x v="1"/>
    <n v="1"/>
    <x v="1"/>
    <x v="0"/>
    <x v="0"/>
    <s v="16-Oct-2001"/>
    <d v="1913-10-21T03:07:12"/>
    <x v="1"/>
    <s v="tier - 3"/>
    <x v="0"/>
    <d v="1900-01-20T00:00:00"/>
  </r>
  <r>
    <s v="Id1757"/>
    <s v="  Kyle M"/>
    <n v="37.380000000000003"/>
    <n v="6.05"/>
    <s v="Yes"/>
    <s v="No"/>
    <x v="0"/>
    <n v="0"/>
    <x v="1"/>
    <x v="0"/>
    <x v="1"/>
    <s v="4-Dec-1997"/>
    <d v="1913-10-16T13:40:48"/>
    <x v="1"/>
    <s v="tier - 2"/>
    <x v="14"/>
    <d v="1900-01-24T00:00:00"/>
  </r>
  <r>
    <s v="Id1758"/>
    <s v="  Christie"/>
    <n v="31.12"/>
    <n v="4.76"/>
    <s v="Yes"/>
    <s v="No"/>
    <x v="1"/>
    <n v="1"/>
    <x v="1"/>
    <x v="0"/>
    <x v="2"/>
    <s v="29-Jun-1986"/>
    <d v="1913-10-12T02:24:00"/>
    <x v="1"/>
    <s v="tier - 2"/>
    <x v="1"/>
    <d v="1900-02-04T00:00:00"/>
  </r>
  <r>
    <s v="Id1759"/>
    <s v="  David A"/>
    <n v="22.01"/>
    <n v="6.72"/>
    <s v="Yes"/>
    <s v="No"/>
    <x v="0"/>
    <n v="1"/>
    <x v="1"/>
    <x v="2"/>
    <x v="0"/>
    <s v="10-Sep-1991"/>
    <d v="1913-10-09T06:28:48"/>
    <x v="2"/>
    <s v="tier - 1"/>
    <x v="2"/>
    <d v="1900-01-30T00:00:00"/>
  </r>
  <r>
    <s v="Id1760"/>
    <s v="  Masahiro"/>
    <n v="27.645"/>
    <n v="5.7"/>
    <s v="No"/>
    <s v="No"/>
    <x v="0"/>
    <n v="0"/>
    <x v="1"/>
    <x v="1"/>
    <x v="1"/>
    <s v="28-Dec-1985"/>
    <d v="1913-10-06T03:36:00"/>
    <x v="0"/>
    <s v="tier - 2"/>
    <x v="4"/>
    <d v="1900-02-05T00:00:00"/>
  </r>
  <r>
    <s v="Id1761"/>
    <s v="  Logan B"/>
    <n v="29.64"/>
    <n v="5.31"/>
    <s v="Yes"/>
    <s v="No"/>
    <x v="0"/>
    <n v="0"/>
    <x v="1"/>
    <x v="1"/>
    <x v="2"/>
    <s v="9-Nov-1988"/>
    <d v="1913-09-20T11:16:48"/>
    <x v="1"/>
    <s v="tier - 3"/>
    <x v="0"/>
    <d v="1900-02-02T00:00:00"/>
  </r>
  <r>
    <s v="Id1762"/>
    <s v="  Stephanie L"/>
    <n v="33.700000000000003"/>
    <n v="4.32"/>
    <s v="Yes"/>
    <s v="No"/>
    <x v="0"/>
    <n v="1"/>
    <x v="1"/>
    <x v="0"/>
    <x v="2"/>
    <s v="8-Jul-1988"/>
    <d v="1913-09-11T20:24:00"/>
    <x v="1"/>
    <s v="tier - 3"/>
    <x v="0"/>
    <d v="1900-02-02T00:00:00"/>
  </r>
  <r>
    <s v="Id1763"/>
    <s v="  Angela H"/>
    <n v="27.5"/>
    <n v="4.2300000000000004"/>
    <s v="Yes"/>
    <s v="No"/>
    <x v="0"/>
    <n v="1"/>
    <x v="1"/>
    <x v="1"/>
    <x v="2"/>
    <s v="9-Jun-1977"/>
    <d v="1913-09-11T18:28:48"/>
    <x v="1"/>
    <s v="tier - 3"/>
    <x v="1"/>
    <d v="1900-02-13T00:00:00"/>
  </r>
  <r>
    <s v="Id1764"/>
    <s v="  Britt K"/>
    <n v="16.12"/>
    <n v="6.09"/>
    <s v="No"/>
    <s v="No"/>
    <x v="0"/>
    <n v="0"/>
    <x v="1"/>
    <x v="3"/>
    <x v="1"/>
    <s v="4-Sep-1988"/>
    <d v="1913-09-10T18:43:12"/>
    <x v="1"/>
    <s v="tier - 2"/>
    <x v="1"/>
    <d v="1900-02-02T00:00:00"/>
  </r>
  <r>
    <s v="Id1765"/>
    <s v="  Joyce R"/>
    <n v="26.73"/>
    <n v="4.74"/>
    <s v="Yes"/>
    <s v="No"/>
    <x v="0"/>
    <n v="1"/>
    <x v="1"/>
    <x v="1"/>
    <x v="2"/>
    <s v="5-Oct-2001"/>
    <d v="1913-09-07T00:57:36"/>
    <x v="1"/>
    <s v="tier - 2"/>
    <x v="0"/>
    <d v="1900-01-20T00:00:00"/>
  </r>
  <r>
    <s v="Id1766"/>
    <s v="  Ben"/>
    <n v="37.25"/>
    <n v="6.23"/>
    <s v="Yes"/>
    <s v="No"/>
    <x v="0"/>
    <n v="0"/>
    <x v="1"/>
    <x v="0"/>
    <x v="1"/>
    <s v="24-Jun-1988"/>
    <d v="1913-08-31T09:07:12"/>
    <x v="1"/>
    <s v="tier - 3"/>
    <x v="3"/>
    <d v="1900-02-02T00:00:00"/>
  </r>
  <r>
    <s v="Id1767"/>
    <s v="  Sarah M"/>
    <n v="23.56"/>
    <n v="5.45"/>
    <s v="Yes"/>
    <s v="No"/>
    <x v="0"/>
    <n v="1"/>
    <x v="1"/>
    <x v="2"/>
    <x v="2"/>
    <s v="7-Nov-1973"/>
    <d v="1913-08-24T05:16:48"/>
    <x v="1"/>
    <s v="tier - 3"/>
    <x v="1"/>
    <d v="1900-02-17T00:00:00"/>
  </r>
  <r>
    <s v="Id1768"/>
    <s v="  Sarah"/>
    <n v="15.84"/>
    <n v="10.34"/>
    <s v="No"/>
    <s v="No"/>
    <x v="0"/>
    <n v="2"/>
    <x v="1"/>
    <x v="3"/>
    <x v="0"/>
    <s v="30-Aug-1991"/>
    <d v="1913-07-19T18:14:24"/>
    <x v="1"/>
    <s v="tier - 1"/>
    <x v="1"/>
    <d v="1900-01-30T00:00:00"/>
  </r>
  <r>
    <s v="Id1769"/>
    <s v="  Katie"/>
    <n v="36.630000000000003"/>
    <n v="5.15"/>
    <s v="No"/>
    <s v="No"/>
    <x v="0"/>
    <n v="0"/>
    <x v="1"/>
    <x v="0"/>
    <x v="2"/>
    <s v="26-Jun-1974"/>
    <d v="1913-07-12T01:26:24"/>
    <x v="1"/>
    <s v="tier - 2"/>
    <x v="1"/>
    <d v="1900-02-16T00:00:00"/>
  </r>
  <r>
    <s v="Id1770"/>
    <s v="  Michaela L"/>
    <n v="16.47"/>
    <n v="11.72"/>
    <s v="No"/>
    <s v="No"/>
    <x v="0"/>
    <n v="0"/>
    <x v="1"/>
    <x v="3"/>
    <x v="0"/>
    <s v="27-Nov-1991"/>
    <d v="1913-07-04T17:02:24"/>
    <x v="1"/>
    <s v="tier - 3"/>
    <x v="0"/>
    <d v="1900-01-30T00:00:00"/>
  </r>
  <r>
    <s v="Id1771"/>
    <s v="  Shalaleh"/>
    <n v="25.8"/>
    <n v="5.29"/>
    <s v="No"/>
    <s v="No"/>
    <x v="0"/>
    <n v="0"/>
    <x v="1"/>
    <x v="1"/>
    <x v="2"/>
    <s v="23-Aug-1991"/>
    <d v="1913-07-01T15:36:00"/>
    <x v="1"/>
    <s v="tier - 3"/>
    <x v="0"/>
    <d v="1900-01-30T00:00:00"/>
  </r>
  <r>
    <s v="Id1772"/>
    <s v="  Karen"/>
    <n v="23.6"/>
    <n v="4.33"/>
    <s v="No"/>
    <s v="No"/>
    <x v="0"/>
    <n v="0"/>
    <x v="1"/>
    <x v="2"/>
    <x v="2"/>
    <s v="10-Aug-1993"/>
    <d v="1913-06-22T22:04:48"/>
    <x v="1"/>
    <s v="tier - 2"/>
    <x v="4"/>
    <d v="1900-01-28T00:00:00"/>
  </r>
  <r>
    <s v="Id1773"/>
    <s v="  Zuzana"/>
    <n v="32.11"/>
    <n v="6.24"/>
    <s v="No"/>
    <s v="No"/>
    <x v="1"/>
    <n v="1"/>
    <x v="1"/>
    <x v="0"/>
    <x v="1"/>
    <s v="21-Aug-2002"/>
    <d v="1913-06-15T01:26:24"/>
    <x v="1"/>
    <s v="tier - 1"/>
    <x v="6"/>
    <d v="1900-01-19T00:00:00"/>
  </r>
  <r>
    <s v="Id1774"/>
    <s v="  Daniel J"/>
    <n v="30.114999999999998"/>
    <n v="11.61"/>
    <s v="No"/>
    <s v="No"/>
    <x v="0"/>
    <n v="0"/>
    <x v="1"/>
    <x v="0"/>
    <x v="0"/>
    <s v="18-Oct-1981"/>
    <d v="1913-06-11T21:21:36"/>
    <x v="1"/>
    <s v="tier - 3"/>
    <x v="1"/>
    <d v="1900-02-09T00:00:00"/>
  </r>
  <r>
    <s v="Id1775"/>
    <s v="  Alexandra"/>
    <n v="20.28"/>
    <n v="11.07"/>
    <s v="Yes"/>
    <s v="No"/>
    <x v="0"/>
    <n v="0"/>
    <x v="1"/>
    <x v="2"/>
    <x v="0"/>
    <s v="10-Jul-1993"/>
    <d v="1913-06-06T09:50:24"/>
    <x v="1"/>
    <s v="tier - 1"/>
    <x v="4"/>
    <d v="1900-01-28T00:00:00"/>
  </r>
  <r>
    <s v="Id1776"/>
    <s v="  Jessica"/>
    <n v="20.234999999999999"/>
    <n v="5.19"/>
    <s v="No"/>
    <s v="No"/>
    <x v="1"/>
    <n v="1"/>
    <x v="1"/>
    <x v="2"/>
    <x v="2"/>
    <s v="23-Sep-1988"/>
    <d v="1913-05-25T18:00:00"/>
    <x v="2"/>
    <s v="tier - 3"/>
    <x v="4"/>
    <d v="1900-02-02T00:00:00"/>
  </r>
  <r>
    <s v="Id1777"/>
    <s v="  Matthew M"/>
    <n v="25.27"/>
    <n v="5.7"/>
    <s v="Yes"/>
    <s v="No"/>
    <x v="0"/>
    <n v="1"/>
    <x v="1"/>
    <x v="1"/>
    <x v="1"/>
    <s v="28-Nov-1990"/>
    <d v="1913-05-25T09:21:36"/>
    <x v="1"/>
    <s v="tier - 3"/>
    <x v="1"/>
    <d v="1900-01-31T00:00:00"/>
  </r>
  <r>
    <s v="Id1778"/>
    <s v="  Nadine A"/>
    <n v="24.24"/>
    <n v="6.15"/>
    <s v="No"/>
    <s v="No"/>
    <x v="0"/>
    <n v="0"/>
    <x v="1"/>
    <x v="2"/>
    <x v="1"/>
    <s v="10-Jul-1989"/>
    <d v="1913-05-21T00:00:00"/>
    <x v="2"/>
    <s v="tier - 2"/>
    <x v="1"/>
    <d v="1900-02-01T00:00:00"/>
  </r>
  <r>
    <s v="Id1779"/>
    <s v="  Peter J"/>
    <n v="35.75"/>
    <n v="5.07"/>
    <s v="No"/>
    <s v="No"/>
    <x v="0"/>
    <n v="0"/>
    <x v="1"/>
    <x v="0"/>
    <x v="2"/>
    <s v="27-Oct-1986"/>
    <d v="1913-05-20T00:57:36"/>
    <x v="1"/>
    <s v="tier - 1"/>
    <x v="1"/>
    <d v="1900-02-04T00:00:00"/>
  </r>
  <r>
    <s v="Id1780"/>
    <s v="  Colleen M"/>
    <n v="29.92"/>
    <n v="10.97"/>
    <s v="Yes"/>
    <s v="No"/>
    <x v="0"/>
    <n v="1"/>
    <x v="1"/>
    <x v="0"/>
    <x v="0"/>
    <s v="23-Dec-1986"/>
    <d v="1913-05-14T20:52:48"/>
    <x v="1"/>
    <s v="tier - 1"/>
    <x v="0"/>
    <d v="1900-02-04T00:00:00"/>
  </r>
  <r>
    <s v="Id1781"/>
    <s v="  Julie A"/>
    <n v="26.2"/>
    <n v="10.93"/>
    <s v="Yes"/>
    <s v="No"/>
    <x v="0"/>
    <n v="1"/>
    <x v="1"/>
    <x v="1"/>
    <x v="0"/>
    <s v="29-Sep-1997"/>
    <d v="1913-05-08T23:31:12"/>
    <x v="1"/>
    <s v="tier - 3"/>
    <x v="4"/>
    <d v="1900-01-24T00:00:00"/>
  </r>
  <r>
    <s v="Id1782"/>
    <s v="  Douglas W"/>
    <n v="26.695"/>
    <n v="4.21"/>
    <s v="Yes"/>
    <s v="No"/>
    <x v="1"/>
    <n v="1"/>
    <x v="1"/>
    <x v="1"/>
    <x v="2"/>
    <s v="1-Sep-1989"/>
    <d v="1913-04-20T21:21:36"/>
    <x v="1"/>
    <s v="tier - 3"/>
    <x v="0"/>
    <d v="1900-02-01T00:00:00"/>
  </r>
  <r>
    <s v="Id1783"/>
    <s v="  Catherine"/>
    <n v="23.16"/>
    <n v="5.5"/>
    <s v="No"/>
    <s v="No"/>
    <x v="0"/>
    <n v="0"/>
    <x v="1"/>
    <x v="2"/>
    <x v="2"/>
    <s v="27-Dec-1995"/>
    <d v="1913-04-07T22:04:48"/>
    <x v="1"/>
    <s v="tier - 3"/>
    <x v="6"/>
    <d v="1900-01-26T00:00:00"/>
  </r>
  <r>
    <s v="Id1784"/>
    <s v="  James A"/>
    <n v="32.585000000000001"/>
    <n v="4.93"/>
    <s v="Yes"/>
    <s v="No"/>
    <x v="0"/>
    <n v="1"/>
    <x v="1"/>
    <x v="0"/>
    <x v="2"/>
    <s v="7-Jun-2001"/>
    <d v="1913-04-07T12:43:12"/>
    <x v="1"/>
    <s v="tier - 3"/>
    <x v="13"/>
    <d v="1900-01-21T00:00:00"/>
  </r>
  <r>
    <s v="Id1785"/>
    <s v="  Youngseong"/>
    <n v="33.97"/>
    <n v="5.6"/>
    <s v="Yes"/>
    <s v="No"/>
    <x v="0"/>
    <n v="0"/>
    <x v="1"/>
    <x v="0"/>
    <x v="2"/>
    <s v="11-Sep-1974"/>
    <d v="1913-04-05T16:04:48"/>
    <x v="1"/>
    <s v="tier - 2"/>
    <x v="1"/>
    <d v="1900-02-16T00:00:00"/>
  </r>
  <r>
    <s v="Id1786"/>
    <s v="  John"/>
    <n v="16.57"/>
    <n v="9.99"/>
    <s v="No"/>
    <s v="No"/>
    <x v="0"/>
    <n v="0"/>
    <x v="1"/>
    <x v="3"/>
    <x v="0"/>
    <s v="13-Dec-1979"/>
    <d v="1913-04-04T18:57:36"/>
    <x v="1"/>
    <s v="tier - 3"/>
    <x v="1"/>
    <d v="1900-02-11T00:00:00"/>
  </r>
  <r>
    <s v="Id1787"/>
    <s v="  Brandon S"/>
    <n v="17.55"/>
    <n v="5.93"/>
    <s v="No"/>
    <s v="No"/>
    <x v="1"/>
    <n v="1"/>
    <x v="1"/>
    <x v="3"/>
    <x v="1"/>
    <s v="29-Sep-1995"/>
    <d v="1913-04-01T22:48:00"/>
    <x v="1"/>
    <s v="tier - 1"/>
    <x v="13"/>
    <d v="1900-01-26T00:00:00"/>
  </r>
  <r>
    <s v="Id1788"/>
    <s v="  Sean P"/>
    <n v="29.41"/>
    <n v="6.29"/>
    <s v="Yes"/>
    <s v="No"/>
    <x v="0"/>
    <n v="1"/>
    <x v="1"/>
    <x v="1"/>
    <x v="1"/>
    <s v="15-Oct-1984"/>
    <d v="1913-03-31T04:19:12"/>
    <x v="1"/>
    <s v="tier - 1"/>
    <x v="4"/>
    <d v="1900-02-06T00:00:00"/>
  </r>
  <r>
    <s v="Id1789"/>
    <s v="  Scott"/>
    <n v="17.91"/>
    <n v="5.65"/>
    <s v="No"/>
    <s v="No"/>
    <x v="0"/>
    <n v="1"/>
    <x v="1"/>
    <x v="3"/>
    <x v="2"/>
    <s v="10-Sep-1992"/>
    <d v="1913-03-29T13:55:12"/>
    <x v="2"/>
    <s v="tier - 2"/>
    <x v="1"/>
    <d v="1900-01-29T00:00:00"/>
  </r>
  <r>
    <s v="Id1790"/>
    <s v="  Janez"/>
    <n v="31.57"/>
    <n v="6.15"/>
    <s v="No"/>
    <s v="No"/>
    <x v="0"/>
    <n v="1"/>
    <x v="1"/>
    <x v="0"/>
    <x v="1"/>
    <s v="11-Dec-2000"/>
    <d v="1913-03-27T10:19:12"/>
    <x v="1"/>
    <s v="tier - 2"/>
    <x v="13"/>
    <d v="1900-01-21T00:00:00"/>
  </r>
  <r>
    <s v="Id1791"/>
    <s v="  John I"/>
    <n v="33.18"/>
    <n v="5.22"/>
    <s v="No"/>
    <s v="Yes"/>
    <x v="0"/>
    <n v="1"/>
    <x v="1"/>
    <x v="0"/>
    <x v="2"/>
    <s v="27-Jun-2002"/>
    <d v="1913-03-22T15:07:12"/>
    <x v="1"/>
    <s v="tier - 1"/>
    <x v="0"/>
    <d v="1900-01-19T00:00:00"/>
  </r>
  <r>
    <s v="Id1792"/>
    <s v="  Heather"/>
    <n v="37"/>
    <n v="11.66"/>
    <s v="No"/>
    <s v="No"/>
    <x v="0"/>
    <n v="0"/>
    <x v="1"/>
    <x v="0"/>
    <x v="0"/>
    <s v="1-Dec-1995"/>
    <d v="1913-03-19T21:36:00"/>
    <x v="0"/>
    <s v="tier - 2"/>
    <x v="1"/>
    <d v="1900-01-26T00:00:00"/>
  </r>
  <r>
    <s v="Id1793"/>
    <s v="  Michael"/>
    <n v="18.905000000000001"/>
    <n v="4.91"/>
    <s v="Yes"/>
    <s v="No"/>
    <x v="0"/>
    <n v="1"/>
    <x v="1"/>
    <x v="2"/>
    <x v="2"/>
    <s v="3-Jul-1981"/>
    <d v="1913-03-19T02:24:00"/>
    <x v="1"/>
    <s v="tier - 1"/>
    <x v="1"/>
    <d v="1900-02-09T00:00:00"/>
  </r>
  <r>
    <s v="Id1794"/>
    <s v="  Kathleen"/>
    <n v="20.03"/>
    <n v="9.25"/>
    <s v="Yes"/>
    <s v="No"/>
    <x v="0"/>
    <n v="0"/>
    <x v="1"/>
    <x v="2"/>
    <x v="0"/>
    <s v="3-Oct-1978"/>
    <d v="1913-03-04T08:09:36"/>
    <x v="1"/>
    <s v="tier - 3"/>
    <x v="1"/>
    <d v="1900-02-12T00:00:00"/>
  </r>
  <r>
    <s v="Id1795"/>
    <s v="  Ryan M"/>
    <n v="16.7"/>
    <n v="11.48"/>
    <s v="No"/>
    <s v="No"/>
    <x v="0"/>
    <n v="0"/>
    <x v="1"/>
    <x v="3"/>
    <x v="0"/>
    <s v="16-Dec-1989"/>
    <d v="1913-02-15T15:50:24"/>
    <x v="1"/>
    <s v="tier - 1"/>
    <x v="1"/>
    <d v="1900-02-01T00:00:00"/>
  </r>
  <r>
    <s v="Id1796"/>
    <s v="  Sara"/>
    <n v="39.82"/>
    <n v="6.06"/>
    <s v="No"/>
    <s v="No"/>
    <x v="0"/>
    <n v="0"/>
    <x v="1"/>
    <x v="0"/>
    <x v="1"/>
    <s v="22-Jun-1987"/>
    <d v="1913-02-07T10:04:48"/>
    <x v="1"/>
    <s v="tier - 3"/>
    <x v="1"/>
    <d v="1900-02-03T00:00:00"/>
  </r>
  <r>
    <s v="Id1797"/>
    <s v="  Deniz"/>
    <n v="22.04"/>
    <n v="5.86"/>
    <s v="No"/>
    <s v="No"/>
    <x v="0"/>
    <n v="1"/>
    <x v="1"/>
    <x v="2"/>
    <x v="1"/>
    <s v="9-Dec-1989"/>
    <d v="1913-01-30T14:24:00"/>
    <x v="1"/>
    <s v="tier - 3"/>
    <x v="1"/>
    <d v="1900-02-01T00:00:00"/>
  </r>
  <r>
    <s v="Id1798"/>
    <s v="  Shannon L"/>
    <n v="28.27"/>
    <n v="5.33"/>
    <s v="No"/>
    <s v="No"/>
    <x v="0"/>
    <n v="0"/>
    <x v="1"/>
    <x v="1"/>
    <x v="2"/>
    <s v="1-Aug-1989"/>
    <d v="1913-01-17T00:28:48"/>
    <x v="1"/>
    <s v="tier - 3"/>
    <x v="0"/>
    <d v="1900-02-01T00:00:00"/>
  </r>
  <r>
    <s v="Id1799"/>
    <s v="  Kaitlin M"/>
    <n v="18.5"/>
    <n v="5.33"/>
    <s v="No"/>
    <s v="No"/>
    <x v="0"/>
    <n v="0"/>
    <x v="1"/>
    <x v="2"/>
    <x v="2"/>
    <s v="27-Sep-1987"/>
    <d v="1913-01-13T07:55:12"/>
    <x v="2"/>
    <s v="tier - 3"/>
    <x v="0"/>
    <d v="1900-02-03T00:00:00"/>
  </r>
  <r>
    <s v="Id1800"/>
    <s v="  Alfredo"/>
    <n v="38.6"/>
    <n v="6.02"/>
    <s v="No"/>
    <s v="No"/>
    <x v="0"/>
    <n v="1"/>
    <x v="1"/>
    <x v="0"/>
    <x v="1"/>
    <s v="16-Aug-1992"/>
    <d v="1913-01-04T15:21:36"/>
    <x v="1"/>
    <s v="tier - 3"/>
    <x v="1"/>
    <d v="1900-01-29T00:00:00"/>
  </r>
  <r>
    <s v="Id1801"/>
    <s v="  Kristen"/>
    <n v="43.12"/>
    <n v="6.25"/>
    <s v="No"/>
    <s v="No"/>
    <x v="0"/>
    <n v="1"/>
    <x v="1"/>
    <x v="0"/>
    <x v="1"/>
    <s v="22-Nov-1987"/>
    <d v="1913-01-02T01:40:48"/>
    <x v="2"/>
    <s v="tier - 1"/>
    <x v="0"/>
    <d v="1900-02-03T00:00:00"/>
  </r>
  <r>
    <s v="Id1802"/>
    <s v="  Daniel"/>
    <n v="30.5"/>
    <n v="4.8099999999999996"/>
    <s v="No"/>
    <s v="No"/>
    <x v="0"/>
    <n v="1"/>
    <x v="1"/>
    <x v="0"/>
    <x v="2"/>
    <s v="2-Sep-1987"/>
    <d v="1912-12-29T01:12:00"/>
    <x v="1"/>
    <s v="tier - 2"/>
    <x v="1"/>
    <d v="1900-02-03T00:00:00"/>
  </r>
  <r>
    <s v="Id1803"/>
    <s v="  Jonathan"/>
    <n v="27.61"/>
    <n v="4.5999999999999996"/>
    <s v="No"/>
    <s v="No"/>
    <x v="0"/>
    <n v="1"/>
    <x v="1"/>
    <x v="1"/>
    <x v="2"/>
    <s v="5-Jun-1987"/>
    <d v="1912-12-28T08:09:36"/>
    <x v="1"/>
    <s v="tier - 2"/>
    <x v="0"/>
    <d v="1900-02-04T00:00:00"/>
  </r>
  <r>
    <s v="Id1804"/>
    <s v="  Troy"/>
    <n v="27.1"/>
    <n v="5.08"/>
    <s v="No"/>
    <s v="No"/>
    <x v="0"/>
    <n v="1"/>
    <x v="1"/>
    <x v="1"/>
    <x v="2"/>
    <s v="24-Nov-2004"/>
    <d v="1912-12-22T18:43:12"/>
    <x v="1"/>
    <s v="tier - 3"/>
    <x v="13"/>
    <d v="1900-01-17T00:00:00"/>
  </r>
  <r>
    <s v="Id1805"/>
    <s v="  Daniel C"/>
    <n v="35.93"/>
    <n v="5.43"/>
    <s v="No"/>
    <s v="Yes"/>
    <x v="0"/>
    <n v="1"/>
    <x v="1"/>
    <x v="0"/>
    <x v="2"/>
    <s v="12-Oct-1991"/>
    <d v="1912-12-20T06:28:48"/>
    <x v="1"/>
    <s v="tier - 3"/>
    <x v="4"/>
    <d v="1900-01-30T00:00:00"/>
  </r>
  <r>
    <s v="Id1806"/>
    <s v="  Lauren"/>
    <n v="32.68"/>
    <n v="5.44"/>
    <s v="No"/>
    <s v="No"/>
    <x v="0"/>
    <n v="0"/>
    <x v="1"/>
    <x v="0"/>
    <x v="2"/>
    <s v="5-Sep-1986"/>
    <d v="1912-12-16T15:21:36"/>
    <x v="1"/>
    <s v="tier - 1"/>
    <x v="1"/>
    <d v="1900-02-04T00:00:00"/>
  </r>
  <r>
    <s v="Id1807"/>
    <s v="  Jennefer"/>
    <n v="20.74"/>
    <n v="11.69"/>
    <s v="Yes"/>
    <s v="No"/>
    <x v="0"/>
    <n v="1"/>
    <x v="1"/>
    <x v="2"/>
    <x v="0"/>
    <s v="2-Jul-1980"/>
    <d v="1912-12-10T17:02:24"/>
    <x v="1"/>
    <s v="tier - 3"/>
    <x v="4"/>
    <d v="1900-02-10T00:00:00"/>
  </r>
  <r>
    <s v="Id1808"/>
    <s v="  Tracey L"/>
    <n v="15.57"/>
    <n v="6.07"/>
    <s v="No"/>
    <s v="No"/>
    <x v="0"/>
    <n v="0"/>
    <x v="1"/>
    <x v="3"/>
    <x v="1"/>
    <s v="12-Aug-1994"/>
    <d v="1912-12-01T17:45:36"/>
    <x v="1"/>
    <s v="tier - 1"/>
    <x v="4"/>
    <d v="1900-01-27T00:00:00"/>
  </r>
  <r>
    <s v="Id1809"/>
    <s v="  Ashley"/>
    <n v="23.844999999999999"/>
    <n v="4.3600000000000003"/>
    <s v="No"/>
    <s v="No"/>
    <x v="0"/>
    <n v="0"/>
    <x v="1"/>
    <x v="2"/>
    <x v="2"/>
    <s v="28-Sep-1992"/>
    <d v="1912-12-01T12:28:48"/>
    <x v="1"/>
    <s v="tier - 2"/>
    <x v="3"/>
    <d v="1900-01-29T00:00:00"/>
  </r>
  <r>
    <s v="Id1810"/>
    <s v="  Cindy"/>
    <n v="22.895"/>
    <n v="5.24"/>
    <s v="No"/>
    <s v="No"/>
    <x v="0"/>
    <n v="1"/>
    <x v="1"/>
    <x v="2"/>
    <x v="2"/>
    <s v="9-Oct-1992"/>
    <d v="1912-11-30T04:48:00"/>
    <x v="1"/>
    <s v="tier - 3"/>
    <x v="3"/>
    <d v="1900-01-29T00:00:00"/>
  </r>
  <r>
    <s v="Id1811"/>
    <s v="  Esther"/>
    <n v="21.945"/>
    <n v="5.37"/>
    <s v="No"/>
    <s v="No"/>
    <x v="0"/>
    <n v="1"/>
    <x v="1"/>
    <x v="2"/>
    <x v="2"/>
    <s v="12-Aug-1981"/>
    <d v="1912-11-24T02:52:48"/>
    <x v="1"/>
    <s v="tier - 3"/>
    <x v="0"/>
    <d v="1900-02-09T00:00:00"/>
  </r>
  <r>
    <s v="Id1812"/>
    <s v="  Jackie"/>
    <n v="19.47"/>
    <n v="6.6"/>
    <s v="Yes"/>
    <s v="No"/>
    <x v="0"/>
    <n v="0"/>
    <x v="1"/>
    <x v="2"/>
    <x v="0"/>
    <s v="4-Dec-1977"/>
    <d v="1912-11-11T11:16:48"/>
    <x v="1"/>
    <s v="tier - 3"/>
    <x v="1"/>
    <d v="1900-02-13T00:00:00"/>
  </r>
  <r>
    <s v="Id1813"/>
    <s v="  Timothy P"/>
    <n v="15.61"/>
    <n v="5.77"/>
    <s v="No"/>
    <s v="No"/>
    <x v="0"/>
    <n v="0"/>
    <x v="1"/>
    <x v="3"/>
    <x v="1"/>
    <s v="22-Jun-2003"/>
    <d v="1912-10-30T19:12:00"/>
    <x v="1"/>
    <s v="tier - 3"/>
    <x v="0"/>
    <d v="1900-01-18T00:00:00"/>
  </r>
  <r>
    <s v="Id1814"/>
    <s v="  Lauren"/>
    <n v="28.6"/>
    <n v="6.08"/>
    <s v="No"/>
    <s v="No"/>
    <x v="1"/>
    <n v="1"/>
    <x v="1"/>
    <x v="1"/>
    <x v="1"/>
    <s v="4-Sep-1990"/>
    <d v="1912-10-29T09:21:36"/>
    <x v="2"/>
    <s v="tier - 3"/>
    <x v="1"/>
    <d v="1900-01-31T00:00:00"/>
  </r>
  <r>
    <s v="Id1815"/>
    <s v="  Benjamin"/>
    <n v="46.53"/>
    <n v="4.16"/>
    <s v="No"/>
    <s v="No"/>
    <x v="0"/>
    <n v="0"/>
    <x v="1"/>
    <x v="0"/>
    <x v="2"/>
    <s v="4-Oct-2003"/>
    <d v="1912-10-21T19:12:00"/>
    <x v="1"/>
    <s v="tier - 1"/>
    <x v="13"/>
    <d v="1900-01-18T00:00:00"/>
  </r>
  <r>
    <s v="Id1816"/>
    <s v="  Hugo M"/>
    <n v="34.99"/>
    <n v="5.0999999999999996"/>
    <s v="No"/>
    <s v="No"/>
    <x v="1"/>
    <n v="1"/>
    <x v="1"/>
    <x v="0"/>
    <x v="2"/>
    <s v="18-Oct-1979"/>
    <d v="1912-10-17T04:48:00"/>
    <x v="1"/>
    <s v="tier - 1"/>
    <x v="1"/>
    <d v="1900-02-11T00:00:00"/>
  </r>
  <r>
    <s v="Id1817"/>
    <s v="  Daniel J"/>
    <n v="17.05"/>
    <n v="5.3"/>
    <s v="No"/>
    <s v="No"/>
    <x v="1"/>
    <n v="1"/>
    <x v="1"/>
    <x v="3"/>
    <x v="2"/>
    <s v="13-Jul-1990"/>
    <d v="1912-10-16T09:21:36"/>
    <x v="1"/>
    <s v="tier - 1"/>
    <x v="1"/>
    <d v="1900-01-31T00:00:00"/>
  </r>
  <r>
    <s v="Id1818"/>
    <s v="  Justin R"/>
    <n v="37.18"/>
    <n v="4.9000000000000004"/>
    <s v="No"/>
    <s v="No"/>
    <x v="0"/>
    <n v="0"/>
    <x v="1"/>
    <x v="0"/>
    <x v="2"/>
    <s v="26-Sep-1990"/>
    <d v="1912-10-13T15:21:36"/>
    <x v="1"/>
    <s v="tier - 2"/>
    <x v="0"/>
    <d v="1900-01-31T00:00:00"/>
  </r>
  <r>
    <s v="Id1819"/>
    <s v="  Colin"/>
    <n v="35.200000000000003"/>
    <n v="5.55"/>
    <s v="No"/>
    <s v="No"/>
    <x v="0"/>
    <n v="0"/>
    <x v="1"/>
    <x v="0"/>
    <x v="2"/>
    <s v="5-Aug-1990"/>
    <d v="1912-10-10T14:38:24"/>
    <x v="2"/>
    <s v="tier - 3"/>
    <x v="2"/>
    <d v="1900-01-31T00:00:00"/>
  </r>
  <r>
    <s v="Id1820"/>
    <s v="  Rob"/>
    <n v="37.335000000000001"/>
    <n v="4.95"/>
    <s v="No"/>
    <s v="No"/>
    <x v="0"/>
    <n v="0"/>
    <x v="1"/>
    <x v="0"/>
    <x v="2"/>
    <s v="25-Oct-1996"/>
    <d v="1912-10-04T06:57:36"/>
    <x v="1"/>
    <s v="tier - 1"/>
    <x v="6"/>
    <d v="1900-01-25T00:00:00"/>
  </r>
  <r>
    <s v="Id1821"/>
    <s v="  Patrick"/>
    <n v="27.265000000000001"/>
    <n v="6.46"/>
    <s v="Yes"/>
    <s v="No"/>
    <x v="0"/>
    <n v="0"/>
    <x v="1"/>
    <x v="1"/>
    <x v="0"/>
    <s v="22-Jun-1985"/>
    <d v="1912-09-19T18:14:24"/>
    <x v="0"/>
    <s v="tier - 1"/>
    <x v="0"/>
    <d v="1900-02-05T00:00:00"/>
  </r>
  <r>
    <s v="Id1822"/>
    <s v="  Austin D"/>
    <n v="30.8"/>
    <n v="4.9000000000000004"/>
    <s v="Yes"/>
    <s v="No"/>
    <x v="0"/>
    <n v="0"/>
    <x v="1"/>
    <x v="0"/>
    <x v="2"/>
    <s v="29-Jun-1998"/>
    <d v="1912-08-22T01:55:12"/>
    <x v="1"/>
    <s v="tier - 1"/>
    <x v="4"/>
    <d v="1900-01-23T00:00:00"/>
  </r>
  <r>
    <s v="Id1823"/>
    <s v="  Brittany"/>
    <n v="30.21"/>
    <n v="5.21"/>
    <s v="No"/>
    <s v="No"/>
    <x v="0"/>
    <n v="1"/>
    <x v="1"/>
    <x v="0"/>
    <x v="2"/>
    <s v="2-Jul-2000"/>
    <d v="1912-08-12T00:43:12"/>
    <x v="1"/>
    <s v="tier - 3"/>
    <x v="0"/>
    <d v="1900-01-21T00:00:00"/>
  </r>
  <r>
    <s v="Id1824"/>
    <s v="  Matthew T"/>
    <n v="35.340000000000003"/>
    <n v="4.13"/>
    <s v="No"/>
    <s v="Yes"/>
    <x v="0"/>
    <n v="1"/>
    <x v="1"/>
    <x v="0"/>
    <x v="2"/>
    <s v="18-Sep-1989"/>
    <d v="1912-07-06T09:50:24"/>
    <x v="1"/>
    <s v="tier - 2"/>
    <x v="4"/>
    <d v="1900-02-01T00:00:00"/>
  </r>
  <r>
    <s v="Id1825"/>
    <s v="  Becky G"/>
    <n v="26.695"/>
    <n v="5.28"/>
    <s v="No"/>
    <s v="No"/>
    <x v="0"/>
    <n v="0"/>
    <x v="1"/>
    <x v="1"/>
    <x v="2"/>
    <s v="25-Dec-1996"/>
    <d v="1912-06-29T04:33:36"/>
    <x v="1"/>
    <s v="tier - 2"/>
    <x v="3"/>
    <d v="1900-01-25T00:00:00"/>
  </r>
  <r>
    <s v="Id1826"/>
    <s v="  Virginie"/>
    <n v="29.355"/>
    <n v="4.68"/>
    <s v="Yes"/>
    <s v="No"/>
    <x v="0"/>
    <n v="0"/>
    <x v="1"/>
    <x v="1"/>
    <x v="2"/>
    <s v="20-Sep-1990"/>
    <d v="1912-06-27T20:09:36"/>
    <x v="1"/>
    <s v="tier - 2"/>
    <x v="1"/>
    <d v="1900-01-31T00:00:00"/>
  </r>
  <r>
    <s v="Id1827"/>
    <s v="  Allison A"/>
    <n v="29.59"/>
    <n v="4.0599999999999996"/>
    <s v="No"/>
    <s v="No"/>
    <x v="0"/>
    <n v="0"/>
    <x v="1"/>
    <x v="1"/>
    <x v="2"/>
    <s v="22-Dec-2004"/>
    <d v="1912-06-26T04:33:36"/>
    <x v="1"/>
    <s v="tier - 2"/>
    <x v="3"/>
    <d v="1900-01-17T00:00:00"/>
  </r>
  <r>
    <s v="Id1828"/>
    <s v="  Julie"/>
    <n v="31.35"/>
    <n v="4.2"/>
    <s v="No"/>
    <s v="Yes"/>
    <x v="0"/>
    <n v="1"/>
    <x v="1"/>
    <x v="0"/>
    <x v="2"/>
    <s v="17-Nov-1990"/>
    <d v="1912-06-09T05:31:12"/>
    <x v="1"/>
    <s v="tier - 1"/>
    <x v="3"/>
    <d v="1900-01-31T00:00:00"/>
  </r>
  <r>
    <s v="Id1829"/>
    <s v="  Katherine"/>
    <n v="20.52"/>
    <n v="4.83"/>
    <s v="No"/>
    <s v="No"/>
    <x v="0"/>
    <n v="0"/>
    <x v="1"/>
    <x v="2"/>
    <x v="2"/>
    <s v="13-Jun-1988"/>
    <d v="1912-06-01T06:14:24"/>
    <x v="1"/>
    <s v="tier - 2"/>
    <x v="0"/>
    <d v="1900-02-02T00:00:00"/>
  </r>
  <r>
    <s v="Id1830"/>
    <s v="  Caleb"/>
    <n v="42.9"/>
    <n v="4.87"/>
    <s v="Yes"/>
    <s v="No"/>
    <x v="0"/>
    <n v="1"/>
    <x v="1"/>
    <x v="0"/>
    <x v="2"/>
    <s v="29-Jun-1993"/>
    <d v="1912-05-25T11:31:12"/>
    <x v="1"/>
    <s v="tier - 1"/>
    <x v="0"/>
    <d v="1900-01-28T00:00:00"/>
  </r>
  <r>
    <s v="Id1831"/>
    <s v="  Jaime"/>
    <n v="24.6"/>
    <n v="5.86"/>
    <s v="No"/>
    <s v="No"/>
    <x v="1"/>
    <n v="1"/>
    <x v="1"/>
    <x v="2"/>
    <x v="1"/>
    <s v="13-Aug-1992"/>
    <d v="1912-05-23T04:19:12"/>
    <x v="1"/>
    <s v="tier - 2"/>
    <x v="4"/>
    <d v="1900-01-29T00:00:00"/>
  </r>
  <r>
    <s v="Id1832"/>
    <s v="  Hannah"/>
    <n v="28.405000000000001"/>
    <n v="4.12"/>
    <s v="No"/>
    <s v="No"/>
    <x v="0"/>
    <n v="1"/>
    <x v="1"/>
    <x v="1"/>
    <x v="2"/>
    <s v="21-Dec-1988"/>
    <d v="1912-05-14T19:55:12"/>
    <x v="1"/>
    <s v="tier - 2"/>
    <x v="6"/>
    <d v="1900-02-02T00:00:00"/>
  </r>
  <r>
    <s v="Id1833"/>
    <s v="  Zachariah"/>
    <n v="34.674999999999997"/>
    <n v="5.71"/>
    <s v="Yes"/>
    <s v="No"/>
    <x v="0"/>
    <n v="1"/>
    <x v="1"/>
    <x v="0"/>
    <x v="1"/>
    <s v="5-Dec-1987"/>
    <d v="1912-05-14T18:28:48"/>
    <x v="1"/>
    <s v="tier - 3"/>
    <x v="4"/>
    <d v="1900-02-03T00:00:00"/>
  </r>
  <r>
    <s v="Id1834"/>
    <s v="  Patricia A"/>
    <n v="18.850000000000001"/>
    <n v="6.03"/>
    <s v="No"/>
    <s v="No"/>
    <x v="0"/>
    <n v="1"/>
    <x v="1"/>
    <x v="2"/>
    <x v="1"/>
    <s v="2-Oct-2003"/>
    <d v="1912-05-14T09:36:00"/>
    <x v="1"/>
    <s v="tier - 3"/>
    <x v="11"/>
    <d v="1900-01-18T00:00:00"/>
  </r>
  <r>
    <s v="Id1835"/>
    <s v="  Elizabeth A"/>
    <n v="34.130000000000003"/>
    <n v="5.65"/>
    <s v="No"/>
    <s v="No"/>
    <x v="1"/>
    <n v="1"/>
    <x v="1"/>
    <x v="0"/>
    <x v="2"/>
    <s v="16-Jun-1980"/>
    <d v="1912-05-11T17:02:24"/>
    <x v="1"/>
    <s v="tier - 3"/>
    <x v="1"/>
    <d v="1900-02-10T00:00:00"/>
  </r>
  <r>
    <s v="Id1836"/>
    <s v="  Benjamin"/>
    <n v="17.34"/>
    <n v="5.05"/>
    <s v="No"/>
    <s v="No"/>
    <x v="0"/>
    <n v="0"/>
    <x v="1"/>
    <x v="3"/>
    <x v="2"/>
    <s v="27-Sep-1982"/>
    <d v="1912-05-07T09:50:24"/>
    <x v="1"/>
    <s v="tier - 3"/>
    <x v="1"/>
    <d v="1900-02-08T00:00:00"/>
  </r>
  <r>
    <s v="Id1837"/>
    <s v="  Breno"/>
    <n v="17.440000000000001"/>
    <n v="6.26"/>
    <s v="No"/>
    <s v="No"/>
    <x v="0"/>
    <n v="0"/>
    <x v="1"/>
    <x v="3"/>
    <x v="1"/>
    <s v="13-Oct-1997"/>
    <d v="1912-04-30T15:50:24"/>
    <x v="0"/>
    <s v="tier - 2"/>
    <x v="1"/>
    <d v="1900-01-24T00:00:00"/>
  </r>
  <r>
    <s v="Id1838"/>
    <s v="  Takaya"/>
    <n v="33.659999999999997"/>
    <n v="4.08"/>
    <s v="Yes"/>
    <s v="No"/>
    <x v="1"/>
    <n v="1"/>
    <x v="1"/>
    <x v="0"/>
    <x v="2"/>
    <s v="26-Jun-1988"/>
    <d v="1912-04-26T08:09:36"/>
    <x v="1"/>
    <s v="tier - 1"/>
    <x v="6"/>
    <d v="1900-02-02T00:00:00"/>
  </r>
  <r>
    <s v="Id1839"/>
    <s v="  Thomas IV"/>
    <n v="21.375"/>
    <n v="6.19"/>
    <s v="Yes"/>
    <s v="No"/>
    <x v="0"/>
    <n v="1"/>
    <x v="1"/>
    <x v="2"/>
    <x v="1"/>
    <s v="12-Jul-1992"/>
    <d v="1912-04-14T13:55:12"/>
    <x v="1"/>
    <s v="tier - 3"/>
    <x v="4"/>
    <d v="1900-01-29T00:00:00"/>
  </r>
  <r>
    <s v="Id1840"/>
    <s v="  Bradley E"/>
    <n v="27.14"/>
    <n v="6.01"/>
    <s v="No"/>
    <s v="No"/>
    <x v="0"/>
    <n v="1"/>
    <x v="1"/>
    <x v="1"/>
    <x v="1"/>
    <s v="18-Jul-2004"/>
    <d v="1912-03-25T06:00:00"/>
    <x v="1"/>
    <s v="tier - 2"/>
    <x v="4"/>
    <d v="1900-01-17T00:00:00"/>
  </r>
  <r>
    <s v="Id1841"/>
    <s v="  Megan"/>
    <n v="35.78"/>
    <n v="6.07"/>
    <s v="No"/>
    <s v="Yes"/>
    <x v="0"/>
    <n v="1"/>
    <x v="1"/>
    <x v="0"/>
    <x v="1"/>
    <s v="20-Nov-1999"/>
    <d v="1912-03-23T14:52:48"/>
    <x v="1"/>
    <s v="tier - 2"/>
    <x v="4"/>
    <d v="1900-01-22T00:00:00"/>
  </r>
  <r>
    <s v="Id1842"/>
    <s v="  Ruby J"/>
    <n v="34.96"/>
    <n v="5.63"/>
    <s v="No"/>
    <s v="No"/>
    <x v="0"/>
    <n v="0"/>
    <x v="1"/>
    <x v="0"/>
    <x v="2"/>
    <s v="4-Jul-1991"/>
    <d v="1912-03-20T05:02:24"/>
    <x v="2"/>
    <s v="tier - 3"/>
    <x v="1"/>
    <d v="1900-01-30T00:00:00"/>
  </r>
  <r>
    <s v="Id1843"/>
    <s v="  Bart"/>
    <n v="38.39"/>
    <n v="6.05"/>
    <s v="No"/>
    <s v="No"/>
    <x v="0"/>
    <n v="0"/>
    <x v="1"/>
    <x v="0"/>
    <x v="1"/>
    <s v="15-Jul-1990"/>
    <d v="1912-03-19T17:16:48"/>
    <x v="1"/>
    <s v="tier - 3"/>
    <x v="4"/>
    <d v="1900-01-31T00:00:00"/>
  </r>
  <r>
    <s v="Id1844"/>
    <s v="  Robert A"/>
    <n v="33.82"/>
    <n v="4.6500000000000004"/>
    <s v="No"/>
    <s v="No"/>
    <x v="0"/>
    <n v="0"/>
    <x v="1"/>
    <x v="0"/>
    <x v="2"/>
    <s v="8-Aug-1990"/>
    <d v="1912-03-11T09:36:00"/>
    <x v="1"/>
    <s v="tier - 3"/>
    <x v="4"/>
    <d v="1900-01-31T00:00:00"/>
  </r>
  <r>
    <s v="Id1845"/>
    <s v="  Adam"/>
    <n v="27.835000000000001"/>
    <n v="5.37"/>
    <s v="No"/>
    <s v="No"/>
    <x v="0"/>
    <n v="0"/>
    <x v="1"/>
    <x v="1"/>
    <x v="2"/>
    <s v="28-Jun-1994"/>
    <d v="1912-03-06T11:02:24"/>
    <x v="0"/>
    <s v="tier - 2"/>
    <x v="1"/>
    <d v="1900-01-27T00:00:00"/>
  </r>
  <r>
    <s v="Id1846"/>
    <s v="  Yemane Adhane"/>
    <n v="33"/>
    <n v="5.39"/>
    <s v="No"/>
    <s v="No"/>
    <x v="0"/>
    <n v="0"/>
    <x v="1"/>
    <x v="0"/>
    <x v="2"/>
    <s v="3-Sep-1991"/>
    <d v="1912-02-27T05:02:24"/>
    <x v="0"/>
    <s v="tier - 2"/>
    <x v="7"/>
    <d v="1900-01-30T00:00:00"/>
  </r>
  <r>
    <s v="Id1847"/>
    <s v="  Jesse A"/>
    <n v="26.885000000000002"/>
    <n v="5.86"/>
    <s v="No"/>
    <s v="No"/>
    <x v="0"/>
    <n v="0"/>
    <x v="1"/>
    <x v="1"/>
    <x v="1"/>
    <s v="24-Oct-1994"/>
    <d v="1912-02-24T06:14:24"/>
    <x v="1"/>
    <s v="tier - 3"/>
    <x v="6"/>
    <d v="1900-01-27T00:00:00"/>
  </r>
  <r>
    <s v="Id1848"/>
    <s v="  Bird"/>
    <n v="29.26"/>
    <n v="4.4400000000000004"/>
    <s v="No"/>
    <s v="No"/>
    <x v="0"/>
    <n v="0"/>
    <x v="1"/>
    <x v="1"/>
    <x v="2"/>
    <s v="8-Oct-1994"/>
    <d v="1912-02-21T02:09:36"/>
    <x v="2"/>
    <s v="tier - 2"/>
    <x v="2"/>
    <d v="1900-01-27T00:00:00"/>
  </r>
  <r>
    <s v="Id1849"/>
    <s v="  Patrick M"/>
    <n v="26.98"/>
    <n v="4.41"/>
    <s v="No"/>
    <s v="No"/>
    <x v="0"/>
    <n v="0"/>
    <x v="1"/>
    <x v="1"/>
    <x v="2"/>
    <s v="23-Dec-1993"/>
    <d v="1912-02-19T22:04:48"/>
    <x v="1"/>
    <s v="tier - 2"/>
    <x v="4"/>
    <d v="1900-01-28T00:00:00"/>
  </r>
  <r>
    <s v="Id1850"/>
    <s v="  Kyle"/>
    <n v="32.11"/>
    <n v="5.19"/>
    <s v="No"/>
    <s v="No"/>
    <x v="1"/>
    <n v="1"/>
    <x v="1"/>
    <x v="0"/>
    <x v="2"/>
    <s v="4-Sep-1993"/>
    <d v="1912-02-19T09:21:36"/>
    <x v="1"/>
    <s v="tier - 3"/>
    <x v="4"/>
    <d v="1900-01-28T00:00:00"/>
  </r>
  <r>
    <s v="Id1851"/>
    <s v="  Ryan"/>
    <n v="31.73"/>
    <n v="5.16"/>
    <s v="No"/>
    <s v="No"/>
    <x v="1"/>
    <n v="1"/>
    <x v="1"/>
    <x v="0"/>
    <x v="2"/>
    <s v="29-Dec-1994"/>
    <d v="1912-02-14T21:21:36"/>
    <x v="2"/>
    <s v="tier - 1"/>
    <x v="6"/>
    <d v="1900-01-27T00:00:00"/>
  </r>
  <r>
    <s v="Id1852"/>
    <s v="  Yuri"/>
    <n v="22.515000000000001"/>
    <n v="4.24"/>
    <s v="No"/>
    <s v="No"/>
    <x v="0"/>
    <n v="0"/>
    <x v="1"/>
    <x v="2"/>
    <x v="2"/>
    <s v="15-Aug-1992"/>
    <d v="1912-02-06T22:48:00"/>
    <x v="1"/>
    <s v="tier - 3"/>
    <x v="15"/>
    <d v="1900-01-29T00:00:00"/>
  </r>
  <r>
    <s v="Id1853"/>
    <s v="  Ryan"/>
    <n v="25.9"/>
    <n v="5.45"/>
    <s v="No"/>
    <s v="No"/>
    <x v="0"/>
    <n v="1"/>
    <x v="1"/>
    <x v="1"/>
    <x v="2"/>
    <s v="16-Sep-1988"/>
    <d v="1912-02-01T03:50:24"/>
    <x v="1"/>
    <s v="tier - 1"/>
    <x v="1"/>
    <d v="1900-02-02T00:00:00"/>
  </r>
  <r>
    <s v="Id1854"/>
    <s v="  Debbie"/>
    <n v="27.72"/>
    <n v="5.03"/>
    <s v="Yes"/>
    <s v="No"/>
    <x v="0"/>
    <n v="1"/>
    <x v="1"/>
    <x v="1"/>
    <x v="2"/>
    <s v="13-Jul-1986"/>
    <d v="1912-01-19T05:31:12"/>
    <x v="1"/>
    <s v="tier - 2"/>
    <x v="0"/>
    <d v="1900-02-04T00:00:00"/>
  </r>
  <r>
    <s v="Id1855"/>
    <s v="  Mark D"/>
    <n v="31.5"/>
    <n v="9.6199999999999992"/>
    <s v="Yes"/>
    <s v="No"/>
    <x v="0"/>
    <n v="1"/>
    <x v="1"/>
    <x v="0"/>
    <x v="0"/>
    <s v="11-Aug-1986"/>
    <d v="1912-01-16T17:31:12"/>
    <x v="2"/>
    <s v="tier - 2"/>
    <x v="1"/>
    <d v="1900-02-04T00:00:00"/>
  </r>
  <r>
    <s v="Id1856"/>
    <s v="  Christopher"/>
    <n v="29.7"/>
    <n v="6.77"/>
    <s v="Yes"/>
    <s v="No"/>
    <x v="0"/>
    <n v="1"/>
    <x v="1"/>
    <x v="1"/>
    <x v="0"/>
    <s v="18-Jul-1988"/>
    <d v="1912-01-14T07:26:24"/>
    <x v="1"/>
    <s v="tier - 2"/>
    <x v="1"/>
    <d v="1900-02-02T00:00:00"/>
  </r>
  <r>
    <s v="Id1857"/>
    <s v="  Daniell L"/>
    <n v="21.26"/>
    <n v="5.36"/>
    <s v="Yes"/>
    <s v="No"/>
    <x v="0"/>
    <n v="1"/>
    <x v="1"/>
    <x v="2"/>
    <x v="2"/>
    <s v="29-Jun-1982"/>
    <d v="1912-01-09T16:48:00"/>
    <x v="1"/>
    <s v="tier - 2"/>
    <x v="1"/>
    <d v="1900-02-08T00:00:00"/>
  </r>
  <r>
    <s v="Id1858"/>
    <s v="  Janne"/>
    <n v="17.09"/>
    <n v="5.69"/>
    <s v="No"/>
    <s v="No"/>
    <x v="0"/>
    <n v="0"/>
    <x v="1"/>
    <x v="3"/>
    <x v="2"/>
    <s v="29-Nov-1997"/>
    <d v="1912-01-08T15:36:00"/>
    <x v="1"/>
    <s v="tier - 2"/>
    <x v="0"/>
    <d v="1900-01-24T00:00:00"/>
  </r>
  <r>
    <s v="Id1859"/>
    <s v="  Martina"/>
    <n v="24.3"/>
    <n v="4.9000000000000004"/>
    <s v="Yes"/>
    <s v="No"/>
    <x v="1"/>
    <n v="1"/>
    <x v="1"/>
    <x v="2"/>
    <x v="2"/>
    <s v="28-Aug-1990"/>
    <d v="1911-12-05T00:57:36"/>
    <x v="1"/>
    <s v="tier - 3"/>
    <x v="4"/>
    <d v="1900-01-31T00:00:00"/>
  </r>
  <r>
    <s v="Id1860"/>
    <s v="  Elizabeth L"/>
    <n v="29.734999999999999"/>
    <n v="5.78"/>
    <s v="No"/>
    <s v="No"/>
    <x v="0"/>
    <n v="0"/>
    <x v="1"/>
    <x v="1"/>
    <x v="1"/>
    <s v="13-Sep-1991"/>
    <d v="1911-11-28T12:14:24"/>
    <x v="1"/>
    <s v="tier - 2"/>
    <x v="1"/>
    <d v="1900-01-30T00:00:00"/>
  </r>
  <r>
    <s v="Id1861"/>
    <s v="  Stephanie C"/>
    <n v="29.26"/>
    <n v="4.7"/>
    <s v="No"/>
    <s v="No"/>
    <x v="0"/>
    <n v="0"/>
    <x v="1"/>
    <x v="1"/>
    <x v="2"/>
    <s v="1-Nov-1994"/>
    <d v="1911-11-27T11:02:24"/>
    <x v="1"/>
    <s v="tier - 2"/>
    <x v="1"/>
    <d v="1900-01-27T00:00:00"/>
  </r>
  <r>
    <s v="Id1862"/>
    <s v="  Katie"/>
    <n v="33"/>
    <n v="6.28"/>
    <s v="No"/>
    <s v="No"/>
    <x v="0"/>
    <n v="0"/>
    <x v="1"/>
    <x v="0"/>
    <x v="1"/>
    <s v="1-Jun-1991"/>
    <d v="1911-11-25T00:28:48"/>
    <x v="1"/>
    <s v="tier - 1"/>
    <x v="3"/>
    <d v="1900-01-31T00:00:00"/>
  </r>
  <r>
    <s v="Id1863"/>
    <s v="  Callie"/>
    <n v="31.065000000000001"/>
    <n v="4.2300000000000004"/>
    <s v="No"/>
    <s v="No"/>
    <x v="0"/>
    <n v="0"/>
    <x v="1"/>
    <x v="0"/>
    <x v="2"/>
    <s v="26-Oct-1994"/>
    <d v="1911-11-18T10:33:36"/>
    <x v="1"/>
    <s v="tier - 1"/>
    <x v="1"/>
    <d v="1900-01-27T00:00:00"/>
  </r>
  <r>
    <s v="Id1864"/>
    <s v="  Inna"/>
    <n v="26.51"/>
    <n v="6.17"/>
    <s v="No"/>
    <s v="No"/>
    <x v="0"/>
    <n v="0"/>
    <x v="1"/>
    <x v="1"/>
    <x v="1"/>
    <s v="2-Nov-1994"/>
    <d v="1911-11-15T17:45:36"/>
    <x v="1"/>
    <s v="tier - 1"/>
    <x v="3"/>
    <d v="1900-01-27T00:00:00"/>
  </r>
  <r>
    <s v="Id1865"/>
    <s v="  Mary K"/>
    <n v="28.88"/>
    <n v="4.96"/>
    <s v="No"/>
    <s v="No"/>
    <x v="0"/>
    <n v="0"/>
    <x v="1"/>
    <x v="1"/>
    <x v="2"/>
    <s v="19-Dec-1988"/>
    <d v="1911-10-29T09:50:24"/>
    <x v="1"/>
    <s v="tier - 1"/>
    <x v="4"/>
    <d v="1900-02-02T00:00:00"/>
  </r>
  <r>
    <s v="Id1866"/>
    <s v="  Samuel M"/>
    <n v="35.814999999999998"/>
    <n v="5.1100000000000003"/>
    <s v="Yes"/>
    <s v="No"/>
    <x v="0"/>
    <n v="1"/>
    <x v="1"/>
    <x v="0"/>
    <x v="2"/>
    <s v="25-Nov-2000"/>
    <d v="1911-10-05T06:28:48"/>
    <x v="1"/>
    <s v="tier - 3"/>
    <x v="4"/>
    <d v="1900-01-21T00:00:00"/>
  </r>
  <r>
    <s v="Id1867"/>
    <s v="  Kimberly"/>
    <n v="21.28"/>
    <n v="4.05"/>
    <s v="No"/>
    <s v="Yes"/>
    <x v="0"/>
    <n v="1"/>
    <x v="1"/>
    <x v="2"/>
    <x v="2"/>
    <s v="8-Jun-2003"/>
    <d v="1911-09-17T13:12:00"/>
    <x v="1"/>
    <s v="tier - 1"/>
    <x v="13"/>
    <d v="1900-01-19T00:00:00"/>
  </r>
  <r>
    <s v="Id1868"/>
    <s v="  Tom J"/>
    <n v="33.81"/>
    <n v="6.49"/>
    <s v="No"/>
    <s v="No"/>
    <x v="1"/>
    <n v="1"/>
    <x v="1"/>
    <x v="0"/>
    <x v="0"/>
    <s v="18-Jun-1992"/>
    <d v="1911-09-05T04:04:48"/>
    <x v="2"/>
    <s v="tier - 2"/>
    <x v="1"/>
    <d v="1900-01-29T00:00:00"/>
  </r>
  <r>
    <s v="Id1869"/>
    <s v="  Zachary"/>
    <n v="44.22"/>
    <n v="4.1900000000000004"/>
    <s v="No"/>
    <s v="No"/>
    <x v="0"/>
    <n v="1"/>
    <x v="1"/>
    <x v="0"/>
    <x v="2"/>
    <s v="20-Nov-1983"/>
    <d v="1911-09-04T00:14:24"/>
    <x v="1"/>
    <s v="tier - 1"/>
    <x v="4"/>
    <d v="1900-02-07T00:00:00"/>
  </r>
  <r>
    <s v="Id1870"/>
    <s v="  Dane"/>
    <n v="15.46"/>
    <n v="4.99"/>
    <s v="Yes"/>
    <s v="No"/>
    <x v="1"/>
    <n v="1"/>
    <x v="1"/>
    <x v="3"/>
    <x v="2"/>
    <s v="14-Oct-1995"/>
    <d v="1911-08-30T17:45:36"/>
    <x v="2"/>
    <s v="tier - 2"/>
    <x v="0"/>
    <d v="1900-01-26T00:00:00"/>
  </r>
  <r>
    <s v="Id1871"/>
    <s v="  Dougie J"/>
    <n v="30.3"/>
    <n v="4.7699999999999996"/>
    <s v="Yes"/>
    <s v="No"/>
    <x v="0"/>
    <n v="1"/>
    <x v="1"/>
    <x v="0"/>
    <x v="2"/>
    <s v="16-Jun-1982"/>
    <d v="1911-08-20T05:45:36"/>
    <x v="1"/>
    <s v="tier - 3"/>
    <x v="1"/>
    <d v="1900-02-08T00:00:00"/>
  </r>
  <r>
    <s v="Id1872"/>
    <s v="  Jeremiah H"/>
    <n v="16.670000000000002"/>
    <n v="5.46"/>
    <s v="No"/>
    <s v="No"/>
    <x v="0"/>
    <n v="0"/>
    <x v="1"/>
    <x v="3"/>
    <x v="2"/>
    <s v="1-Dec-1991"/>
    <d v="1911-08-13T14:09:36"/>
    <x v="2"/>
    <s v="tier - 1"/>
    <x v="4"/>
    <d v="1900-01-30T00:00:00"/>
  </r>
  <r>
    <s v="Id1873"/>
    <s v="  Ashley J"/>
    <n v="28.594999999999999"/>
    <n v="5.43"/>
    <s v="No"/>
    <s v="No"/>
    <x v="0"/>
    <n v="0"/>
    <x v="1"/>
    <x v="1"/>
    <x v="2"/>
    <s v="3-Nov-1991"/>
    <d v="1911-08-09T21:21:36"/>
    <x v="1"/>
    <s v="tier - 2"/>
    <x v="4"/>
    <d v="1900-01-30T00:00:00"/>
  </r>
  <r>
    <s v="Id1874"/>
    <s v="  Turner J"/>
    <n v="25.934999999999999"/>
    <n v="4.29"/>
    <s v="No"/>
    <s v="No"/>
    <x v="0"/>
    <n v="0"/>
    <x v="1"/>
    <x v="1"/>
    <x v="2"/>
    <s v="27-Jun-1992"/>
    <d v="1911-08-07T03:07:12"/>
    <x v="2"/>
    <s v="tier - 1"/>
    <x v="2"/>
    <d v="1900-01-29T00:00:00"/>
  </r>
  <r>
    <s v="Id1875"/>
    <s v="  Roger"/>
    <n v="27.645"/>
    <n v="5.25"/>
    <s v="No"/>
    <s v="No"/>
    <x v="0"/>
    <n v="1"/>
    <x v="1"/>
    <x v="1"/>
    <x v="2"/>
    <s v="14-Dec-1998"/>
    <d v="1911-08-04T22:19:12"/>
    <x v="1"/>
    <s v="tier - 1"/>
    <x v="0"/>
    <d v="1900-01-23T00:00:00"/>
  </r>
  <r>
    <s v="Id1876"/>
    <s v="  Pamela"/>
    <n v="30.1"/>
    <n v="4.04"/>
    <s v="No"/>
    <s v="No"/>
    <x v="0"/>
    <n v="1"/>
    <x v="1"/>
    <x v="0"/>
    <x v="2"/>
    <s v="6-Sep-1997"/>
    <d v="1911-06-20T02:38:24"/>
    <x v="1"/>
    <s v="tier - 2"/>
    <x v="4"/>
    <d v="1900-01-24T00:00:00"/>
  </r>
  <r>
    <s v="Id1877"/>
    <s v="  Allison M"/>
    <n v="26.79"/>
    <n v="5"/>
    <s v="Yes"/>
    <s v="No"/>
    <x v="1"/>
    <n v="1"/>
    <x v="1"/>
    <x v="1"/>
    <x v="2"/>
    <s v="3-Oct-1995"/>
    <d v="1911-06-19T17:31:12"/>
    <x v="1"/>
    <s v="tier - 2"/>
    <x v="14"/>
    <d v="1900-01-26T00:00:00"/>
  </r>
  <r>
    <s v="Id1878"/>
    <s v="  Katherine H"/>
    <n v="27.1"/>
    <n v="4.01"/>
    <s v="Yes"/>
    <s v="No"/>
    <x v="0"/>
    <n v="1"/>
    <x v="1"/>
    <x v="1"/>
    <x v="2"/>
    <s v="25-Jun-1989"/>
    <d v="1911-06-16T02:24:00"/>
    <x v="1"/>
    <s v="tier - 3"/>
    <x v="1"/>
    <d v="1900-02-01T00:00:00"/>
  </r>
  <r>
    <s v="Id1879"/>
    <s v="  Robin"/>
    <n v="24.31"/>
    <n v="5.4"/>
    <s v="No"/>
    <s v="No"/>
    <x v="0"/>
    <n v="0"/>
    <x v="1"/>
    <x v="2"/>
    <x v="2"/>
    <s v="16-Sep-1984"/>
    <d v="1911-05-25T05:02:24"/>
    <x v="1"/>
    <s v="tier - 2"/>
    <x v="4"/>
    <d v="1900-02-06T00:00:00"/>
  </r>
  <r>
    <s v="Id1880"/>
    <s v="  Terri"/>
    <n v="15.53"/>
    <n v="5.81"/>
    <s v="No"/>
    <s v="No"/>
    <x v="0"/>
    <n v="1"/>
    <x v="1"/>
    <x v="3"/>
    <x v="1"/>
    <s v="26-Nov-1998"/>
    <d v="1911-05-16T23:16:48"/>
    <x v="1"/>
    <s v="tier - 1"/>
    <x v="4"/>
    <d v="1900-01-23T00:00:00"/>
  </r>
  <r>
    <s v="Id1881"/>
    <s v="  Eddie"/>
    <n v="30.7"/>
    <n v="5.82"/>
    <s v="No"/>
    <s v="No"/>
    <x v="0"/>
    <n v="1"/>
    <x v="1"/>
    <x v="0"/>
    <x v="1"/>
    <s v="4-Aug-1992"/>
    <d v="1911-05-13T00:43:12"/>
    <x v="1"/>
    <s v="tier - 2"/>
    <x v="1"/>
    <d v="1900-01-29T00:00:00"/>
  </r>
  <r>
    <s v="Id1882"/>
    <s v="  Pamela"/>
    <n v="33.33"/>
    <n v="4.82"/>
    <s v="No"/>
    <s v="No"/>
    <x v="0"/>
    <n v="1"/>
    <x v="1"/>
    <x v="0"/>
    <x v="2"/>
    <s v="28-Jun-1992"/>
    <d v="1911-05-11T17:45:36"/>
    <x v="1"/>
    <s v="tier - 1"/>
    <x v="0"/>
    <d v="1900-01-29T00:00:00"/>
  </r>
  <r>
    <s v="Id1883"/>
    <s v="  Joyce"/>
    <n v="32.4"/>
    <n v="5.08"/>
    <s v="No"/>
    <s v="No"/>
    <x v="0"/>
    <n v="1"/>
    <x v="1"/>
    <x v="0"/>
    <x v="2"/>
    <s v="18-Jun-1992"/>
    <d v="1911-04-29T12:28:48"/>
    <x v="1"/>
    <s v="tier - 3"/>
    <x v="3"/>
    <d v="1900-01-29T00:00:00"/>
  </r>
  <r>
    <s v="Id1884"/>
    <s v="  Alison W"/>
    <n v="27.93"/>
    <n v="5.59"/>
    <s v="No"/>
    <s v="No"/>
    <x v="0"/>
    <n v="1"/>
    <x v="1"/>
    <x v="1"/>
    <x v="2"/>
    <s v="6-Aug-1991"/>
    <d v="1911-04-26T01:55:12"/>
    <x v="1"/>
    <s v="tier - 1"/>
    <x v="4"/>
    <d v="1900-01-30T00:00:00"/>
  </r>
  <r>
    <s v="Id1885"/>
    <s v="  Tammara C"/>
    <n v="21.754999999999999"/>
    <n v="5.12"/>
    <s v="No"/>
    <s v="No"/>
    <x v="0"/>
    <n v="0"/>
    <x v="1"/>
    <x v="2"/>
    <x v="2"/>
    <s v="21-Aug-1994"/>
    <d v="1911-04-25T15:21:36"/>
    <x v="1"/>
    <s v="tier - 3"/>
    <x v="4"/>
    <d v="1900-01-27T00:00:00"/>
  </r>
  <r>
    <s v="Id1886"/>
    <s v="  Dorota"/>
    <n v="25.934999999999999"/>
    <n v="4.95"/>
    <s v="No"/>
    <s v="No"/>
    <x v="0"/>
    <n v="0"/>
    <x v="1"/>
    <x v="1"/>
    <x v="2"/>
    <s v="14-Dec-1990"/>
    <d v="1911-02-27T12:00:00"/>
    <x v="1"/>
    <s v="tier - 3"/>
    <x v="0"/>
    <d v="1900-01-31T00:00:00"/>
  </r>
  <r>
    <s v="Id1887"/>
    <s v="  Jose Norberto Sr"/>
    <n v="31.5"/>
    <n v="6.16"/>
    <s v="No"/>
    <s v="No"/>
    <x v="0"/>
    <n v="0"/>
    <x v="1"/>
    <x v="0"/>
    <x v="1"/>
    <s v="1-Dec-1990"/>
    <d v="1911-02-25T10:48:00"/>
    <x v="2"/>
    <s v="tier - 2"/>
    <x v="1"/>
    <d v="1900-01-31T00:00:00"/>
  </r>
  <r>
    <s v="Id1888"/>
    <s v="  Peter"/>
    <n v="30.03"/>
    <n v="6.41"/>
    <s v="No"/>
    <s v="No"/>
    <x v="0"/>
    <n v="0"/>
    <x v="1"/>
    <x v="0"/>
    <x v="0"/>
    <s v="18-Oct-2002"/>
    <d v="1911-02-21T12:14:24"/>
    <x v="1"/>
    <s v="tier - 1"/>
    <x v="4"/>
    <d v="1900-01-19T00:00:00"/>
  </r>
  <r>
    <s v="Id1889"/>
    <s v="  Bryant"/>
    <n v="33.479999999999997"/>
    <n v="8.94"/>
    <s v="No"/>
    <s v="No"/>
    <x v="0"/>
    <n v="0"/>
    <x v="1"/>
    <x v="0"/>
    <x v="0"/>
    <s v="16-Sep-1983"/>
    <d v="1911-02-21T10:04:48"/>
    <x v="1"/>
    <s v="tier - 1"/>
    <x v="1"/>
    <d v="1900-02-07T00:00:00"/>
  </r>
  <r>
    <s v="Id1890"/>
    <s v="  Christina"/>
    <n v="16.510000000000002"/>
    <n v="4.42"/>
    <s v="Yes"/>
    <s v="No"/>
    <x v="1"/>
    <n v="1"/>
    <x v="1"/>
    <x v="3"/>
    <x v="2"/>
    <s v="14-Sep-1995"/>
    <d v="1911-02-09T17:02:24"/>
    <x v="2"/>
    <s v="tier - 3"/>
    <x v="4"/>
    <d v="1900-01-26T00:00:00"/>
  </r>
  <r>
    <s v="Id1891"/>
    <s v="  John"/>
    <n v="33.155000000000001"/>
    <n v="5.3"/>
    <s v="Yes"/>
    <s v="No"/>
    <x v="0"/>
    <n v="1"/>
    <x v="1"/>
    <x v="0"/>
    <x v="2"/>
    <s v="13-Aug-1993"/>
    <d v="1911-02-09T02:52:48"/>
    <x v="1"/>
    <s v="tier - 1"/>
    <x v="1"/>
    <d v="1900-01-28T00:00:00"/>
  </r>
  <r>
    <s v="Id1892"/>
    <s v="  Eduardo"/>
    <n v="37.29"/>
    <n v="4.6399999999999997"/>
    <s v="No"/>
    <s v="No"/>
    <x v="1"/>
    <n v="1"/>
    <x v="1"/>
    <x v="0"/>
    <x v="2"/>
    <s v="30-Nov-1988"/>
    <d v="1911-01-29T22:33:36"/>
    <x v="1"/>
    <s v="tier - 1"/>
    <x v="1"/>
    <d v="1900-02-02T00:00:00"/>
  </r>
  <r>
    <s v="Id1893"/>
    <s v="  Laura M"/>
    <n v="20.23"/>
    <n v="6.16"/>
    <s v="Yes"/>
    <s v="No"/>
    <x v="0"/>
    <n v="1"/>
    <x v="1"/>
    <x v="2"/>
    <x v="1"/>
    <s v="26-Dec-1993"/>
    <d v="1911-01-22T13:26:24"/>
    <x v="2"/>
    <s v="tier - 3"/>
    <x v="5"/>
    <d v="1900-01-28T00:00:00"/>
  </r>
  <r>
    <s v="Id1894"/>
    <s v="  Charlie"/>
    <n v="28.975000000000001"/>
    <n v="4.12"/>
    <s v="No"/>
    <s v="No"/>
    <x v="1"/>
    <n v="1"/>
    <x v="1"/>
    <x v="1"/>
    <x v="2"/>
    <s v="10-Nov-1983"/>
    <d v="1911-01-21T21:36:00"/>
    <x v="1"/>
    <s v="tier - 1"/>
    <x v="1"/>
    <d v="1900-02-07T00:00:00"/>
  </r>
  <r>
    <s v="Id1895"/>
    <s v="  Melissa D"/>
    <n v="16.420000000000002"/>
    <n v="5.77"/>
    <s v="Yes"/>
    <s v="No"/>
    <x v="1"/>
    <n v="1"/>
    <x v="1"/>
    <x v="3"/>
    <x v="1"/>
    <s v="7-Jul-1984"/>
    <d v="1911-01-20T09:50:24"/>
    <x v="1"/>
    <s v="tier - 1"/>
    <x v="1"/>
    <d v="1900-02-06T00:00:00"/>
  </r>
  <r>
    <s v="Id1896"/>
    <s v="  Dan C"/>
    <n v="17.559999999999999"/>
    <n v="6.2"/>
    <s v="No"/>
    <s v="No"/>
    <x v="0"/>
    <n v="1"/>
    <x v="1"/>
    <x v="3"/>
    <x v="1"/>
    <s v="11-Oct-1992"/>
    <d v="1911-01-14T05:45:36"/>
    <x v="2"/>
    <s v="tier - 3"/>
    <x v="4"/>
    <d v="1900-01-29T00:00:00"/>
  </r>
  <r>
    <s v="Id1897"/>
    <s v="  Matthew"/>
    <n v="24.13"/>
    <n v="4.3899999999999997"/>
    <s v="No"/>
    <s v="No"/>
    <x v="0"/>
    <n v="1"/>
    <x v="1"/>
    <x v="2"/>
    <x v="2"/>
    <s v="13-Sep-2000"/>
    <d v="1910-12-18T10:04:48"/>
    <x v="1"/>
    <s v="tier - 1"/>
    <x v="5"/>
    <d v="1900-01-21T00:00:00"/>
  </r>
  <r>
    <s v="Id1898"/>
    <s v="  Wesley C"/>
    <n v="19.95"/>
    <n v="5.13"/>
    <s v="No"/>
    <s v="Yes"/>
    <x v="0"/>
    <n v="2"/>
    <x v="1"/>
    <x v="2"/>
    <x v="2"/>
    <s v="10-Jul-1989"/>
    <d v="1910-12-15T08:38:24"/>
    <x v="1"/>
    <s v="tier - 1"/>
    <x v="1"/>
    <d v="1900-02-01T00:00:00"/>
  </r>
  <r>
    <s v="Id1899"/>
    <s v="  Christopher"/>
    <n v="21.24"/>
    <n v="4.49"/>
    <s v="No"/>
    <s v="No"/>
    <x v="0"/>
    <n v="0"/>
    <x v="1"/>
    <x v="2"/>
    <x v="2"/>
    <s v="1-Nov-1990"/>
    <d v="1910-12-07T04:19:12"/>
    <x v="1"/>
    <s v="tier - 2"/>
    <x v="1"/>
    <d v="1900-01-31T00:00:00"/>
  </r>
  <r>
    <s v="Id1900"/>
    <s v="  Jessica"/>
    <n v="44.22"/>
    <n v="6.35"/>
    <s v="No"/>
    <s v="No"/>
    <x v="0"/>
    <n v="0"/>
    <x v="1"/>
    <x v="0"/>
    <x v="1"/>
    <s v="22-Nov-1990"/>
    <d v="1910-12-02T20:09:36"/>
    <x v="1"/>
    <s v="tier - 2"/>
    <x v="0"/>
    <d v="1900-01-31T00:00:00"/>
  </r>
  <r>
    <s v="Id1901"/>
    <s v="  Christin"/>
    <n v="41.1"/>
    <n v="5.79"/>
    <s v="No"/>
    <s v="No"/>
    <x v="0"/>
    <n v="0"/>
    <x v="1"/>
    <x v="0"/>
    <x v="1"/>
    <s v="8-Sep-1996"/>
    <d v="1910-11-30T22:19:12"/>
    <x v="1"/>
    <s v="tier - 2"/>
    <x v="0"/>
    <d v="1900-01-25T00:00:00"/>
  </r>
  <r>
    <s v="Id1902"/>
    <s v="  Sara"/>
    <n v="34.200000000000003"/>
    <n v="4.78"/>
    <s v="Yes"/>
    <s v="No"/>
    <x v="0"/>
    <n v="0"/>
    <x v="1"/>
    <x v="0"/>
    <x v="2"/>
    <s v="17-Aug-1996"/>
    <d v="1910-11-24T23:31:12"/>
    <x v="1"/>
    <s v="tier - 2"/>
    <x v="1"/>
    <d v="1900-01-25T00:00:00"/>
  </r>
  <r>
    <s v="Id1903"/>
    <s v="  Elizabeth"/>
    <n v="29.92"/>
    <n v="6.02"/>
    <s v="Yes"/>
    <s v="No"/>
    <x v="0"/>
    <n v="0"/>
    <x v="1"/>
    <x v="0"/>
    <x v="1"/>
    <s v="29-Jul-1990"/>
    <d v="1910-11-15T22:04:48"/>
    <x v="1"/>
    <s v="tier - 3"/>
    <x v="1"/>
    <d v="1900-01-31T00:00:00"/>
  </r>
  <r>
    <s v="Id1904"/>
    <s v="  Margaret P"/>
    <n v="28.93"/>
    <n v="4.4400000000000004"/>
    <s v="No"/>
    <s v="No"/>
    <x v="0"/>
    <n v="0"/>
    <x v="1"/>
    <x v="1"/>
    <x v="2"/>
    <s v="11-Jul-1995"/>
    <d v="1910-10-30T01:40:48"/>
    <x v="1"/>
    <s v="tier - 2"/>
    <x v="4"/>
    <d v="1900-01-26T00:00:00"/>
  </r>
  <r>
    <s v="Id1905"/>
    <s v="  Tiffany K"/>
    <n v="31.254999999999999"/>
    <n v="5.84"/>
    <s v="Yes"/>
    <s v="No"/>
    <x v="0"/>
    <n v="1"/>
    <x v="1"/>
    <x v="0"/>
    <x v="1"/>
    <s v="10-Jul-1999"/>
    <d v="1910-10-29T23:31:12"/>
    <x v="1"/>
    <s v="tier - 3"/>
    <x v="13"/>
    <d v="1900-01-22T00:00:00"/>
  </r>
  <r>
    <s v="Id1906"/>
    <s v="  David M"/>
    <n v="29.83"/>
    <n v="5.39"/>
    <s v="No"/>
    <s v="No"/>
    <x v="0"/>
    <n v="0"/>
    <x v="1"/>
    <x v="1"/>
    <x v="2"/>
    <s v="11-Nov-1993"/>
    <d v="1910-10-21T09:50:24"/>
    <x v="1"/>
    <s v="tier - 2"/>
    <x v="1"/>
    <d v="1900-01-28T00:00:00"/>
  </r>
  <r>
    <s v="Id1907"/>
    <s v="  Christine E"/>
    <n v="29.59"/>
    <n v="6.16"/>
    <s v="No"/>
    <s v="No"/>
    <x v="1"/>
    <n v="1"/>
    <x v="1"/>
    <x v="1"/>
    <x v="1"/>
    <s v="29-Sep-1993"/>
    <d v="1910-10-17T14:24:00"/>
    <x v="1"/>
    <s v="tier - 3"/>
    <x v="3"/>
    <d v="1900-01-28T00:00:00"/>
  </r>
  <r>
    <s v="Id1908"/>
    <s v="  Donna"/>
    <n v="31.16"/>
    <n v="4.49"/>
    <s v="No"/>
    <s v="No"/>
    <x v="1"/>
    <n v="1"/>
    <x v="1"/>
    <x v="0"/>
    <x v="2"/>
    <s v="24-Oct-1988"/>
    <d v="1910-10-09T04:19:12"/>
    <x v="2"/>
    <s v="tier - 1"/>
    <x v="1"/>
    <d v="1900-02-02T00:00:00"/>
  </r>
  <r>
    <s v="Id1909"/>
    <s v="  Rod"/>
    <n v="34.21"/>
    <n v="4.4800000000000004"/>
    <s v="Yes"/>
    <s v="No"/>
    <x v="0"/>
    <n v="1"/>
    <x v="1"/>
    <x v="0"/>
    <x v="2"/>
    <s v="15-Jun-2002"/>
    <d v="1910-10-05T12:14:24"/>
    <x v="1"/>
    <s v="tier - 3"/>
    <x v="0"/>
    <d v="1900-01-19T00:00:00"/>
  </r>
  <r>
    <s v="Id1910"/>
    <s v="  Joe"/>
    <n v="34.86"/>
    <n v="10.97"/>
    <s v="No"/>
    <s v="No"/>
    <x v="0"/>
    <n v="0"/>
    <x v="1"/>
    <x v="0"/>
    <x v="0"/>
    <s v="10-Jul-2000"/>
    <d v="1910-09-29T18:14:24"/>
    <x v="1"/>
    <s v="tier - 2"/>
    <x v="3"/>
    <d v="1900-01-21T00:00:00"/>
  </r>
  <r>
    <s v="Id1911"/>
    <s v="  Kayleigh"/>
    <n v="34.58"/>
    <n v="5.14"/>
    <s v="No"/>
    <s v="Yes"/>
    <x v="0"/>
    <n v="2"/>
    <x v="1"/>
    <x v="0"/>
    <x v="2"/>
    <s v="5-Jul-1985"/>
    <d v="1910-09-14T10:33:36"/>
    <x v="1"/>
    <s v="tier - 2"/>
    <x v="1"/>
    <d v="1900-02-05T00:00:00"/>
  </r>
  <r>
    <s v="Id1912"/>
    <s v="  Lorcan A"/>
    <n v="17.940000000000001"/>
    <n v="5.17"/>
    <s v="Yes"/>
    <s v="No"/>
    <x v="0"/>
    <n v="0"/>
    <x v="1"/>
    <x v="3"/>
    <x v="2"/>
    <s v="24-Nov-1997"/>
    <d v="1910-09-10T03:07:12"/>
    <x v="2"/>
    <s v="tier - 3"/>
    <x v="0"/>
    <d v="1900-01-24T00:00:00"/>
  </r>
  <r>
    <s v="Id1913"/>
    <s v="  Billy"/>
    <n v="26.8"/>
    <n v="6.18"/>
    <s v="Yes"/>
    <s v="No"/>
    <x v="1"/>
    <n v="1"/>
    <x v="1"/>
    <x v="1"/>
    <x v="1"/>
    <s v="27-Aug-1981"/>
    <d v="1910-09-06T01:40:48"/>
    <x v="1"/>
    <s v="tier - 2"/>
    <x v="1"/>
    <d v="1900-02-09T00:00:00"/>
  </r>
  <r>
    <s v="Id1914"/>
    <s v="  Paul M"/>
    <n v="17.690000000000001"/>
    <n v="9.07"/>
    <s v="Yes"/>
    <s v="No"/>
    <x v="0"/>
    <n v="0"/>
    <x v="1"/>
    <x v="3"/>
    <x v="0"/>
    <s v="14-Sep-1993"/>
    <d v="1910-09-02T08:24:00"/>
    <x v="1"/>
    <s v="tier - 2"/>
    <x v="4"/>
    <d v="1900-01-28T00:00:00"/>
  </r>
  <r>
    <s v="Id1915"/>
    <s v="  Brenda M"/>
    <n v="25.77"/>
    <n v="4.43"/>
    <s v="No"/>
    <s v="No"/>
    <x v="1"/>
    <n v="1"/>
    <x v="1"/>
    <x v="1"/>
    <x v="2"/>
    <s v="13-Jul-2004"/>
    <d v="1910-08-24T04:48:00"/>
    <x v="1"/>
    <s v="tier - 2"/>
    <x v="4"/>
    <d v="1900-01-17T00:00:00"/>
  </r>
  <r>
    <s v="Id1916"/>
    <s v="  Jeff H"/>
    <n v="34.46"/>
    <n v="4.17"/>
    <s v="No"/>
    <s v="Yes"/>
    <x v="0"/>
    <n v="1"/>
    <x v="1"/>
    <x v="0"/>
    <x v="2"/>
    <s v="23-Oct-1996"/>
    <d v="1910-08-12T07:12:00"/>
    <x v="0"/>
    <s v="tier - 3"/>
    <x v="4"/>
    <d v="1900-01-25T00:00:00"/>
  </r>
  <r>
    <s v="Id1917"/>
    <s v="  Michael"/>
    <n v="30.875"/>
    <n v="4.95"/>
    <s v="Yes"/>
    <s v="No"/>
    <x v="0"/>
    <n v="0"/>
    <x v="1"/>
    <x v="0"/>
    <x v="2"/>
    <s v="25-Jul-1991"/>
    <d v="1910-08-10T17:31:12"/>
    <x v="1"/>
    <s v="tier - 3"/>
    <x v="1"/>
    <d v="1900-01-30T00:00:00"/>
  </r>
  <r>
    <s v="Id1918"/>
    <s v="  Jan"/>
    <n v="39.49"/>
    <n v="5.13"/>
    <s v="No"/>
    <s v="No"/>
    <x v="0"/>
    <n v="0"/>
    <x v="1"/>
    <x v="0"/>
    <x v="2"/>
    <s v="24-Jun-1990"/>
    <d v="1910-08-01T20:38:24"/>
    <x v="0"/>
    <s v="tier - 1"/>
    <x v="4"/>
    <d v="1900-01-31T00:00:00"/>
  </r>
  <r>
    <s v="Id1919"/>
    <s v="  Bernard"/>
    <n v="28.88"/>
    <n v="4.0999999999999996"/>
    <s v="No"/>
    <s v="No"/>
    <x v="0"/>
    <n v="0"/>
    <x v="1"/>
    <x v="1"/>
    <x v="2"/>
    <s v="18-Oct-2001"/>
    <d v="1910-07-27T05:02:24"/>
    <x v="1"/>
    <s v="tier - 2"/>
    <x v="2"/>
    <d v="1900-01-20T00:00:00"/>
  </r>
  <r>
    <s v="Id1920"/>
    <s v="  Craig"/>
    <n v="20.234999999999999"/>
    <n v="5.01"/>
    <s v="Yes"/>
    <s v="No"/>
    <x v="0"/>
    <n v="0"/>
    <x v="1"/>
    <x v="2"/>
    <x v="2"/>
    <s v="6-Jun-2001"/>
    <d v="1910-07-24T12:14:24"/>
    <x v="1"/>
    <s v="tier - 3"/>
    <x v="14"/>
    <d v="1900-01-21T00:00:00"/>
  </r>
  <r>
    <s v="Id1921"/>
    <s v="  Bryn"/>
    <n v="30.67"/>
    <n v="5.09"/>
    <s v="Yes"/>
    <s v="No"/>
    <x v="0"/>
    <n v="0"/>
    <x v="1"/>
    <x v="0"/>
    <x v="2"/>
    <s v="19-Aug-1991"/>
    <d v="1910-07-23T18:14:24"/>
    <x v="2"/>
    <s v="tier - 1"/>
    <x v="2"/>
    <d v="1900-01-30T00:00:00"/>
  </r>
  <r>
    <s v="Id1922"/>
    <s v="  Michael"/>
    <n v="30.875"/>
    <n v="6.49"/>
    <s v="No"/>
    <s v="No"/>
    <x v="0"/>
    <n v="0"/>
    <x v="1"/>
    <x v="0"/>
    <x v="0"/>
    <s v="12-Aug-1994"/>
    <d v="1910-07-13T16:04:48"/>
    <x v="2"/>
    <s v="tier - 2"/>
    <x v="0"/>
    <d v="1900-01-27T00:00:00"/>
  </r>
  <r>
    <s v="Id1923"/>
    <s v="  Benjamin"/>
    <n v="23.8"/>
    <n v="4.08"/>
    <s v="No"/>
    <s v="No"/>
    <x v="0"/>
    <n v="0"/>
    <x v="1"/>
    <x v="2"/>
    <x v="2"/>
    <s v="29-Sep-1981"/>
    <d v="1910-05-24T04:48:00"/>
    <x v="1"/>
    <s v="tier - 3"/>
    <x v="4"/>
    <d v="1900-02-09T00:00:00"/>
  </r>
  <r>
    <s v="Id1924"/>
    <s v="  Jay"/>
    <n v="15.37"/>
    <n v="8.6300000000000008"/>
    <s v="Yes"/>
    <s v="No"/>
    <x v="0"/>
    <n v="0"/>
    <x v="1"/>
    <x v="3"/>
    <x v="0"/>
    <s v="24-Jun-1999"/>
    <d v="1910-05-23T08:38:24"/>
    <x v="1"/>
    <s v="tier - 3"/>
    <x v="4"/>
    <d v="1900-01-22T00:00:00"/>
  </r>
  <r>
    <s v="Id1925"/>
    <s v="  William"/>
    <n v="30.4"/>
    <n v="5.28"/>
    <s v="No"/>
    <s v="No"/>
    <x v="0"/>
    <n v="0"/>
    <x v="1"/>
    <x v="0"/>
    <x v="2"/>
    <s v="28-Aug-1988"/>
    <d v="1910-05-20T13:12:00"/>
    <x v="1"/>
    <s v="tier - 3"/>
    <x v="1"/>
    <d v="1900-02-02T00:00:00"/>
  </r>
  <r>
    <s v="Id1926"/>
    <s v="  Shelley"/>
    <n v="19.48"/>
    <n v="5.63"/>
    <s v="Yes"/>
    <s v="No"/>
    <x v="0"/>
    <n v="1"/>
    <x v="1"/>
    <x v="2"/>
    <x v="2"/>
    <s v="13-Dec-1981"/>
    <d v="1910-05-12T18:28:48"/>
    <x v="1"/>
    <s v="tier - 1"/>
    <x v="1"/>
    <d v="1900-02-09T00:00:00"/>
  </r>
  <r>
    <s v="Id1927"/>
    <s v="  Jekaterina"/>
    <n v="16.96"/>
    <n v="11.47"/>
    <s v="Yes"/>
    <s v="No"/>
    <x v="0"/>
    <n v="0"/>
    <x v="1"/>
    <x v="3"/>
    <x v="0"/>
    <s v="24-Oct-1987"/>
    <d v="1910-04-30T05:31:12"/>
    <x v="1"/>
    <s v="tier - 3"/>
    <x v="1"/>
    <d v="1900-02-03T00:00:00"/>
  </r>
  <r>
    <s v="Id1928"/>
    <s v="  Daniel"/>
    <n v="19.05"/>
    <n v="4.92"/>
    <s v="No"/>
    <s v="No"/>
    <x v="0"/>
    <n v="1"/>
    <x v="1"/>
    <x v="2"/>
    <x v="2"/>
    <s v="21-Nov-1994"/>
    <d v="1910-04-23T21:07:12"/>
    <x v="1"/>
    <s v="tier - 1"/>
    <x v="1"/>
    <d v="1900-01-27T00:00:00"/>
  </r>
  <r>
    <s v="Id1929"/>
    <s v="  Pauline"/>
    <n v="37.619999999999997"/>
    <n v="4.18"/>
    <s v="No"/>
    <s v="No"/>
    <x v="0"/>
    <n v="0"/>
    <x v="1"/>
    <x v="0"/>
    <x v="2"/>
    <s v="24-Oct-1991"/>
    <d v="1910-04-18T06:57:36"/>
    <x v="1"/>
    <s v="tier - 3"/>
    <x v="0"/>
    <d v="1900-01-30T00:00:00"/>
  </r>
  <r>
    <s v="Id1930"/>
    <s v="  Colleen"/>
    <n v="29.1"/>
    <n v="4.67"/>
    <s v="No"/>
    <s v="No"/>
    <x v="0"/>
    <n v="0"/>
    <x v="1"/>
    <x v="1"/>
    <x v="2"/>
    <s v="25-Aug-1991"/>
    <d v="1910-04-14T20:09:36"/>
    <x v="1"/>
    <s v="tier - 1"/>
    <x v="1"/>
    <d v="1900-01-30T00:00:00"/>
  </r>
  <r>
    <s v="Id1931"/>
    <s v="  Aleah K"/>
    <n v="26.62"/>
    <n v="6.24"/>
    <s v="No"/>
    <s v="No"/>
    <x v="0"/>
    <n v="0"/>
    <x v="1"/>
    <x v="1"/>
    <x v="1"/>
    <s v="28-Oct-1991"/>
    <d v="1910-04-13T14:52:48"/>
    <x v="1"/>
    <s v="tier - 2"/>
    <x v="1"/>
    <d v="1900-01-30T00:00:00"/>
  </r>
  <r>
    <s v="Id1932"/>
    <s v="  Mare"/>
    <n v="25.74"/>
    <n v="5.99"/>
    <s v="No"/>
    <s v="No"/>
    <x v="0"/>
    <n v="0"/>
    <x v="1"/>
    <x v="1"/>
    <x v="1"/>
    <s v="9-Sep-1986"/>
    <d v="1910-04-05T13:26:24"/>
    <x v="1"/>
    <s v="tier - 2"/>
    <x v="1"/>
    <d v="1900-02-04T00:00:00"/>
  </r>
  <r>
    <s v="Id1933"/>
    <s v="  Kevin"/>
    <n v="18.22"/>
    <n v="10.27"/>
    <s v="Yes"/>
    <s v="No"/>
    <x v="0"/>
    <n v="1"/>
    <x v="1"/>
    <x v="3"/>
    <x v="0"/>
    <s v="22-Jun-1993"/>
    <d v="1910-03-24T11:02:24"/>
    <x v="1"/>
    <s v="tier - 2"/>
    <x v="4"/>
    <d v="1900-01-28T00:00:00"/>
  </r>
  <r>
    <s v="Id1934"/>
    <s v="  Jessica"/>
    <n v="26.03"/>
    <n v="5.97"/>
    <s v="No"/>
    <s v="No"/>
    <x v="1"/>
    <n v="1"/>
    <x v="1"/>
    <x v="1"/>
    <x v="1"/>
    <s v="22-Aug-1994"/>
    <d v="1910-03-20T15:07:12"/>
    <x v="1"/>
    <s v="tier - 3"/>
    <x v="3"/>
    <d v="1900-01-27T00:00:00"/>
  </r>
  <r>
    <s v="Id1935"/>
    <s v="  Amanda R"/>
    <n v="17.29"/>
    <n v="4.9800000000000004"/>
    <s v="No"/>
    <s v="No"/>
    <x v="0"/>
    <n v="0"/>
    <x v="1"/>
    <x v="3"/>
    <x v="2"/>
    <s v="1-Dec-1986"/>
    <d v="1910-03-19T14:24:00"/>
    <x v="1"/>
    <s v="tier - 2"/>
    <x v="1"/>
    <d v="1900-02-04T00:00:00"/>
  </r>
  <r>
    <s v="Id1936"/>
    <s v="  Murray W"/>
    <n v="18.170000000000002"/>
    <n v="6.91"/>
    <s v="Yes"/>
    <s v="No"/>
    <x v="0"/>
    <n v="1"/>
    <x v="1"/>
    <x v="3"/>
    <x v="0"/>
    <s v="5-Nov-2004"/>
    <d v="1910-03-10T05:31:12"/>
    <x v="1"/>
    <s v="tier - 2"/>
    <x v="14"/>
    <d v="1900-01-17T00:00:00"/>
  </r>
  <r>
    <s v="Id1937"/>
    <s v="  Meghan P"/>
    <n v="32.54"/>
    <n v="6.38"/>
    <s v="No"/>
    <s v="Yes"/>
    <x v="0"/>
    <n v="1"/>
    <x v="1"/>
    <x v="0"/>
    <x v="1"/>
    <s v="2-Dec-1989"/>
    <d v="1910-02-20T08:24:00"/>
    <x v="1"/>
    <s v="tier - 2"/>
    <x v="1"/>
    <d v="1900-02-01T00:00:00"/>
  </r>
  <r>
    <s v="Id1938"/>
    <s v="  David"/>
    <n v="30.25"/>
    <n v="4.7699999999999996"/>
    <s v="No"/>
    <s v="No"/>
    <x v="0"/>
    <n v="0"/>
    <x v="1"/>
    <x v="0"/>
    <x v="2"/>
    <s v="18-Aug-1988"/>
    <d v="1910-02-15T12:57:36"/>
    <x v="1"/>
    <s v="tier - 3"/>
    <x v="1"/>
    <d v="1900-02-02T00:00:00"/>
  </r>
  <r>
    <s v="Id1939"/>
    <s v="  Seth"/>
    <n v="19.59"/>
    <n v="6.04"/>
    <s v="Yes"/>
    <s v="No"/>
    <x v="0"/>
    <n v="1"/>
    <x v="1"/>
    <x v="2"/>
    <x v="1"/>
    <s v="21-Oct-1995"/>
    <d v="1910-02-09T10:19:12"/>
    <x v="1"/>
    <s v="tier - 3"/>
    <x v="0"/>
    <d v="1900-01-26T00:00:00"/>
  </r>
  <r>
    <s v="Id1940"/>
    <s v="  Michael P"/>
    <n v="45.9"/>
    <n v="4.3"/>
    <s v="Yes"/>
    <s v="No"/>
    <x v="0"/>
    <n v="1"/>
    <x v="1"/>
    <x v="0"/>
    <x v="2"/>
    <s v="14-Dec-1981"/>
    <d v="1910-02-04T09:07:12"/>
    <x v="1"/>
    <s v="tier - 2"/>
    <x v="1"/>
    <d v="1900-02-09T00:00:00"/>
  </r>
  <r>
    <s v="Id1941"/>
    <s v="  Russell M"/>
    <n v="17.059999999999999"/>
    <n v="8.75"/>
    <s v="Yes"/>
    <s v="No"/>
    <x v="0"/>
    <n v="0"/>
    <x v="1"/>
    <x v="3"/>
    <x v="0"/>
    <s v="10-Jul-2003"/>
    <d v="1910-02-04T08:24:00"/>
    <x v="1"/>
    <s v="tier - 2"/>
    <x v="13"/>
    <d v="1900-01-18T00:00:00"/>
  </r>
  <r>
    <s v="Id1942"/>
    <s v="  Martin"/>
    <n v="32.07"/>
    <n v="5.25"/>
    <s v="No"/>
    <s v="No"/>
    <x v="1"/>
    <n v="1"/>
    <x v="1"/>
    <x v="0"/>
    <x v="2"/>
    <s v="6-Jul-1984"/>
    <d v="1910-01-25T20:38:24"/>
    <x v="1"/>
    <s v="tier - 3"/>
    <x v="1"/>
    <d v="1900-02-06T00:00:00"/>
  </r>
  <r>
    <s v="Id1943"/>
    <s v="  Michael"/>
    <n v="16.5"/>
    <n v="5.03"/>
    <s v="No"/>
    <s v="No"/>
    <x v="0"/>
    <n v="1"/>
    <x v="1"/>
    <x v="3"/>
    <x v="2"/>
    <s v="14-Sep-1992"/>
    <d v="1910-01-06T08:24:00"/>
    <x v="2"/>
    <s v="tier - 1"/>
    <x v="0"/>
    <d v="1900-01-29T00:00:00"/>
  </r>
  <r>
    <s v="Id1944"/>
    <s v="  Miles"/>
    <n v="31.4"/>
    <n v="5.88"/>
    <s v="No"/>
    <s v="No"/>
    <x v="0"/>
    <n v="1"/>
    <x v="1"/>
    <x v="0"/>
    <x v="1"/>
    <s v="8-Nov-1990"/>
    <d v="1909-12-31T06:57:36"/>
    <x v="1"/>
    <s v="tier - 3"/>
    <x v="0"/>
    <d v="1900-01-31T00:00:00"/>
  </r>
  <r>
    <s v="Id1945"/>
    <s v="  Amanda"/>
    <n v="20.36"/>
    <n v="4.49"/>
    <s v="No"/>
    <s v="No"/>
    <x v="0"/>
    <n v="0"/>
    <x v="1"/>
    <x v="2"/>
    <x v="2"/>
    <s v="17-Nov-1992"/>
    <d v="1909-12-23T02:09:36"/>
    <x v="0"/>
    <s v="tier - 2"/>
    <x v="7"/>
    <d v="1900-01-29T00:00:00"/>
  </r>
  <r>
    <s v="Id1946"/>
    <s v="  Roger"/>
    <n v="25.46"/>
    <n v="4.1399999999999997"/>
    <s v="No"/>
    <s v="No"/>
    <x v="0"/>
    <n v="1"/>
    <x v="1"/>
    <x v="1"/>
    <x v="2"/>
    <s v="14-Jun-1985"/>
    <d v="1909-11-30T03:07:12"/>
    <x v="1"/>
    <s v="tier - 1"/>
    <x v="1"/>
    <d v="1900-02-05T00:00:00"/>
  </r>
  <r>
    <s v="Id1947"/>
    <s v="  Brock J"/>
    <n v="17.09"/>
    <n v="5.8"/>
    <s v="Yes"/>
    <s v="No"/>
    <x v="0"/>
    <n v="0"/>
    <x v="1"/>
    <x v="3"/>
    <x v="1"/>
    <s v="11-Oct-1990"/>
    <d v="1909-11-14T10:19:12"/>
    <x v="1"/>
    <s v="tier - 1"/>
    <x v="1"/>
    <d v="1900-01-31T00:00:00"/>
  </r>
  <r>
    <s v="Id1948"/>
    <s v="  Stephen F"/>
    <n v="20.83"/>
    <n v="5.12"/>
    <s v="No"/>
    <s v="No"/>
    <x v="0"/>
    <n v="0"/>
    <x v="1"/>
    <x v="2"/>
    <x v="2"/>
    <s v="4-Nov-1988"/>
    <d v="1909-11-11T14:24:00"/>
    <x v="1"/>
    <s v="tier - 1"/>
    <x v="1"/>
    <d v="1900-02-02T00:00:00"/>
  </r>
  <r>
    <s v="Id1949"/>
    <s v="  Missy"/>
    <n v="18.920000000000002"/>
    <n v="5.98"/>
    <s v="Yes"/>
    <s v="No"/>
    <x v="0"/>
    <n v="1"/>
    <x v="1"/>
    <x v="2"/>
    <x v="1"/>
    <s v="12-Aug-1999"/>
    <d v="1909-11-05T14:24:00"/>
    <x v="1"/>
    <s v="tier - 2"/>
    <x v="0"/>
    <d v="1900-01-22T00:00:00"/>
  </r>
  <r>
    <s v="Id1950"/>
    <s v="  William"/>
    <n v="37.1"/>
    <n v="5.46"/>
    <s v="No"/>
    <s v="No"/>
    <x v="0"/>
    <n v="0"/>
    <x v="1"/>
    <x v="0"/>
    <x v="2"/>
    <s v="4-Nov-1997"/>
    <d v="1909-11-02T04:04:48"/>
    <x v="1"/>
    <s v="tier - 2"/>
    <x v="4"/>
    <d v="1900-01-24T00:00:00"/>
  </r>
  <r>
    <s v="Id1951"/>
    <s v="  Lauren M"/>
    <n v="22.515000000000001"/>
    <n v="4.91"/>
    <s v="Yes"/>
    <s v="No"/>
    <x v="1"/>
    <n v="1"/>
    <x v="1"/>
    <x v="2"/>
    <x v="2"/>
    <s v="6-Jun-1999"/>
    <d v="1909-10-30T11:31:12"/>
    <x v="1"/>
    <s v="tier - 3"/>
    <x v="0"/>
    <d v="1900-01-23T00:00:00"/>
  </r>
  <r>
    <s v="Id1952"/>
    <s v="  Apolo U"/>
    <n v="32.700000000000003"/>
    <n v="4.66"/>
    <s v="No"/>
    <s v="No"/>
    <x v="0"/>
    <n v="0"/>
    <x v="1"/>
    <x v="0"/>
    <x v="2"/>
    <s v="27-Dec-1986"/>
    <d v="1909-10-28T03:21:36"/>
    <x v="1"/>
    <s v="tier - 2"/>
    <x v="1"/>
    <d v="1900-02-04T00:00:00"/>
  </r>
  <r>
    <s v="Id1953"/>
    <s v="  Alfons"/>
    <n v="17.75"/>
    <n v="6.8"/>
    <s v="Yes"/>
    <s v="No"/>
    <x v="0"/>
    <n v="1"/>
    <x v="1"/>
    <x v="3"/>
    <x v="0"/>
    <s v="11-Nov-2001"/>
    <d v="1909-10-18T19:55:12"/>
    <x v="1"/>
    <s v="tier - 2"/>
    <x v="4"/>
    <d v="1900-01-20T00:00:00"/>
  </r>
  <r>
    <s v="Id1954"/>
    <s v="  Amber"/>
    <n v="33.630000000000003"/>
    <n v="4.47"/>
    <s v="Yes"/>
    <s v="No"/>
    <x v="0"/>
    <n v="0"/>
    <x v="1"/>
    <x v="0"/>
    <x v="2"/>
    <s v="23-Aug-1995"/>
    <d v="1909-10-17T00:00:00"/>
    <x v="1"/>
    <s v="tier - 3"/>
    <x v="0"/>
    <d v="1900-01-26T00:00:00"/>
  </r>
  <r>
    <s v="Id1955"/>
    <s v="  Leah C"/>
    <n v="34.799999999999997"/>
    <n v="4.08"/>
    <s v="Yes"/>
    <s v="No"/>
    <x v="0"/>
    <n v="1"/>
    <x v="1"/>
    <x v="0"/>
    <x v="2"/>
    <s v="18-Aug-1988"/>
    <d v="1909-10-08T23:02:24"/>
    <x v="1"/>
    <s v="tier - 1"/>
    <x v="4"/>
    <d v="1900-02-02T00:00:00"/>
  </r>
  <r>
    <s v="Id1956"/>
    <s v="  Lilia"/>
    <n v="16.809999999999999"/>
    <n v="5.51"/>
    <s v="Yes"/>
    <s v="No"/>
    <x v="0"/>
    <n v="1"/>
    <x v="1"/>
    <x v="3"/>
    <x v="2"/>
    <s v="10-Oct-1981"/>
    <d v="1909-10-01T20:52:48"/>
    <x v="1"/>
    <s v="tier - 1"/>
    <x v="1"/>
    <d v="1900-02-09T00:00:00"/>
  </r>
  <r>
    <s v="Id1957"/>
    <s v="  Danny"/>
    <n v="16.690000000000001"/>
    <n v="8.4"/>
    <s v="Yes"/>
    <s v="No"/>
    <x v="0"/>
    <n v="0"/>
    <x v="1"/>
    <x v="3"/>
    <x v="0"/>
    <s v="16-Jun-1995"/>
    <d v="1909-09-30T21:21:36"/>
    <x v="1"/>
    <s v="tier - 1"/>
    <x v="1"/>
    <d v="1900-01-26T00:00:00"/>
  </r>
  <r>
    <s v="Id1958"/>
    <s v="  Lauren"/>
    <n v="23.21"/>
    <n v="5.14"/>
    <s v="Yes"/>
    <s v="No"/>
    <x v="0"/>
    <n v="1"/>
    <x v="1"/>
    <x v="2"/>
    <x v="2"/>
    <s v="9-Oct-1995"/>
    <d v="1909-09-27T14:52:48"/>
    <x v="1"/>
    <s v="tier - 3"/>
    <x v="3"/>
    <d v="1900-01-26T00:00:00"/>
  </r>
  <r>
    <s v="Id1959"/>
    <s v="  Courtney"/>
    <n v="25.175000000000001"/>
    <n v="5.21"/>
    <s v="Yes"/>
    <s v="No"/>
    <x v="0"/>
    <n v="1"/>
    <x v="1"/>
    <x v="1"/>
    <x v="2"/>
    <s v="24-Sep-1994"/>
    <d v="1909-09-25T22:04:48"/>
    <x v="1"/>
    <s v="tier - 3"/>
    <x v="4"/>
    <d v="1900-01-27T00:00:00"/>
  </r>
  <r>
    <s v="Id1960"/>
    <s v="  Elizabeth"/>
    <n v="34.770000000000003"/>
    <n v="6.23"/>
    <s v="No"/>
    <s v="No"/>
    <x v="0"/>
    <n v="0"/>
    <x v="1"/>
    <x v="0"/>
    <x v="1"/>
    <s v="22-Dec-1992"/>
    <d v="1909-09-23T04:48:00"/>
    <x v="1"/>
    <s v="tier - 3"/>
    <x v="0"/>
    <d v="1900-01-29T00:00:00"/>
  </r>
  <r>
    <s v="Id1961"/>
    <s v="  Satomi"/>
    <n v="27.7"/>
    <n v="5.6"/>
    <s v="No"/>
    <s v="No"/>
    <x v="0"/>
    <n v="1"/>
    <x v="1"/>
    <x v="1"/>
    <x v="2"/>
    <s v="15-Oct-1988"/>
    <d v="1909-09-09T02:52:48"/>
    <x v="1"/>
    <s v="tier - 1"/>
    <x v="1"/>
    <d v="1900-02-02T00:00:00"/>
  </r>
  <r>
    <s v="Id1962"/>
    <s v="  Matthew D"/>
    <n v="19.12"/>
    <n v="4.72"/>
    <s v="Yes"/>
    <s v="No"/>
    <x v="0"/>
    <n v="1"/>
    <x v="1"/>
    <x v="2"/>
    <x v="2"/>
    <s v="24-Aug-2003"/>
    <d v="1909-09-07T21:36:00"/>
    <x v="1"/>
    <s v="tier - 2"/>
    <x v="4"/>
    <d v="1900-01-18T00:00:00"/>
  </r>
  <r>
    <s v="Id1963"/>
    <s v="  Peter T II"/>
    <n v="32.67"/>
    <n v="4.67"/>
    <s v="No"/>
    <s v="No"/>
    <x v="1"/>
    <n v="1"/>
    <x v="1"/>
    <x v="0"/>
    <x v="2"/>
    <s v="16-Sep-1998"/>
    <d v="1909-09-06T16:48:00"/>
    <x v="2"/>
    <s v="tier - 3"/>
    <x v="4"/>
    <d v="1900-01-23T00:00:00"/>
  </r>
  <r>
    <s v="Id1964"/>
    <s v="  Manuel"/>
    <n v="28.5"/>
    <n v="6.11"/>
    <s v="No"/>
    <s v="No"/>
    <x v="0"/>
    <n v="1"/>
    <x v="1"/>
    <x v="1"/>
    <x v="1"/>
    <s v="22-Sep-1999"/>
    <d v="1909-07-31T14:38:24"/>
    <x v="1"/>
    <s v="tier - 2"/>
    <x v="1"/>
    <d v="1900-01-22T00:00:00"/>
  </r>
  <r>
    <s v="Id1965"/>
    <s v="  Kindsey P"/>
    <n v="39.270000000000003"/>
    <n v="6.25"/>
    <s v="No"/>
    <s v="No"/>
    <x v="0"/>
    <n v="0"/>
    <x v="1"/>
    <x v="0"/>
    <x v="1"/>
    <s v="18-Sep-1996"/>
    <d v="1909-07-21T13:12:00"/>
    <x v="0"/>
    <s v="tier - 2"/>
    <x v="5"/>
    <d v="1900-01-25T00:00:00"/>
  </r>
  <r>
    <s v="Id1966"/>
    <s v="  Thomas G"/>
    <n v="32.49"/>
    <n v="4"/>
    <s v="Yes"/>
    <s v="No"/>
    <x v="0"/>
    <n v="0"/>
    <x v="1"/>
    <x v="0"/>
    <x v="2"/>
    <s v="19-Sep-1996"/>
    <d v="1909-07-15T07:55:12"/>
    <x v="2"/>
    <s v="tier - 3"/>
    <x v="0"/>
    <d v="1900-01-25T00:00:00"/>
  </r>
  <r>
    <s v="Id1967"/>
    <s v="  Kyle S"/>
    <n v="23.7"/>
    <n v="5.55"/>
    <s v="Yes"/>
    <s v="No"/>
    <x v="0"/>
    <n v="0"/>
    <x v="1"/>
    <x v="2"/>
    <x v="2"/>
    <s v="26-Jun-2004"/>
    <d v="1909-07-12T20:52:48"/>
    <x v="1"/>
    <s v="tier - 3"/>
    <x v="2"/>
    <d v="1900-01-17T00:00:00"/>
  </r>
  <r>
    <s v="Id1968"/>
    <s v="  Alexander J"/>
    <n v="30.4"/>
    <n v="5.95"/>
    <s v="No"/>
    <s v="Yes"/>
    <x v="0"/>
    <n v="1"/>
    <x v="1"/>
    <x v="0"/>
    <x v="1"/>
    <s v="12-Oct-1993"/>
    <d v="1909-07-02T09:50:24"/>
    <x v="1"/>
    <s v="tier - 2"/>
    <x v="1"/>
    <d v="1900-01-28T00:00:00"/>
  </r>
  <r>
    <s v="Id1969"/>
    <s v="  Dustin L"/>
    <n v="38.94"/>
    <n v="4.3600000000000003"/>
    <s v="No"/>
    <s v="No"/>
    <x v="1"/>
    <n v="1"/>
    <x v="1"/>
    <x v="0"/>
    <x v="2"/>
    <s v="29-Jul-2003"/>
    <d v="1909-06-24T12:14:24"/>
    <x v="1"/>
    <s v="tier - 1"/>
    <x v="14"/>
    <d v="1900-01-18T00:00:00"/>
  </r>
  <r>
    <s v="Id1970"/>
    <s v="  Chloe"/>
    <n v="31.02"/>
    <n v="4.84"/>
    <s v="No"/>
    <s v="No"/>
    <x v="1"/>
    <n v="1"/>
    <x v="1"/>
    <x v="0"/>
    <x v="2"/>
    <s v="14-Sep-1987"/>
    <d v="1909-06-14T18:28:48"/>
    <x v="1"/>
    <s v="tier - 1"/>
    <x v="0"/>
    <d v="1900-02-03T00:00:00"/>
  </r>
  <r>
    <s v="Id1971"/>
    <s v="  Cailtlin"/>
    <n v="17.5"/>
    <n v="4.5599999999999996"/>
    <s v="No"/>
    <s v="No"/>
    <x v="0"/>
    <n v="1"/>
    <x v="1"/>
    <x v="3"/>
    <x v="2"/>
    <s v="20-Jun-2000"/>
    <d v="1909-06-04T01:26:24"/>
    <x v="1"/>
    <s v="tier - 1"/>
    <x v="0"/>
    <d v="1900-01-21T00:00:00"/>
  </r>
  <r>
    <s v="Id1972"/>
    <s v="  Joshua"/>
    <n v="34.799999999999997"/>
    <n v="4.42"/>
    <s v="Yes"/>
    <s v="Yes"/>
    <x v="0"/>
    <n v="2"/>
    <x v="1"/>
    <x v="0"/>
    <x v="2"/>
    <s v="27-Aug-1986"/>
    <d v="1909-05-28T12:00:00"/>
    <x v="1"/>
    <s v="tier - 1"/>
    <x v="1"/>
    <d v="1900-02-04T00:00:00"/>
  </r>
  <r>
    <s v="Id1973"/>
    <s v="  Chuy"/>
    <n v="17.3"/>
    <n v="7.66"/>
    <s v="Yes"/>
    <s v="No"/>
    <x v="0"/>
    <n v="1"/>
    <x v="1"/>
    <x v="3"/>
    <x v="0"/>
    <s v="26-Dec-2001"/>
    <d v="1909-05-26T09:07:12"/>
    <x v="1"/>
    <s v="tier - 2"/>
    <x v="0"/>
    <d v="1900-01-20T00:00:00"/>
  </r>
  <r>
    <s v="Id1974"/>
    <s v="  Laurie B"/>
    <n v="32.25"/>
    <n v="5.2"/>
    <s v="Yes"/>
    <s v="No"/>
    <x v="0"/>
    <n v="0"/>
    <x v="1"/>
    <x v="0"/>
    <x v="2"/>
    <s v="19-Dec-1996"/>
    <d v="1909-05-02T07:40:48"/>
    <x v="1"/>
    <s v="tier - 2"/>
    <x v="0"/>
    <d v="1900-01-25T00:00:00"/>
  </r>
  <r>
    <s v="Id1975"/>
    <s v="  Rachel B"/>
    <n v="42.4"/>
    <n v="5.53"/>
    <s v="Yes"/>
    <s v="No"/>
    <x v="0"/>
    <n v="0"/>
    <x v="1"/>
    <x v="0"/>
    <x v="2"/>
    <s v="16-Jul-2004"/>
    <d v="1909-04-15T08:38:24"/>
    <x v="1"/>
    <s v="tier - 2"/>
    <x v="8"/>
    <d v="1900-01-17T00:00:00"/>
  </r>
  <r>
    <s v="Id1976"/>
    <s v="  Liza"/>
    <n v="38.664999999999999"/>
    <n v="4.8600000000000003"/>
    <s v="No"/>
    <s v="Yes"/>
    <x v="0"/>
    <n v="1"/>
    <x v="1"/>
    <x v="0"/>
    <x v="2"/>
    <s v="27-Oct-1996"/>
    <d v="1909-04-14T23:31:12"/>
    <x v="1"/>
    <s v="tier - 3"/>
    <x v="1"/>
    <d v="1900-01-25T00:00:00"/>
  </r>
  <r>
    <s v="Id1977"/>
    <s v="  Lindsey"/>
    <n v="29.92"/>
    <n v="5.49"/>
    <s v="Yes"/>
    <s v="No"/>
    <x v="0"/>
    <n v="0"/>
    <x v="1"/>
    <x v="0"/>
    <x v="2"/>
    <s v="10-Aug-1996"/>
    <d v="1909-04-14T08:52:48"/>
    <x v="1"/>
    <s v="tier - 3"/>
    <x v="1"/>
    <d v="1900-01-25T00:00:00"/>
  </r>
  <r>
    <s v="Id1978"/>
    <s v="  Lindsay E"/>
    <n v="29.48"/>
    <n v="4.09"/>
    <s v="Yes"/>
    <s v="No"/>
    <x v="0"/>
    <n v="0"/>
    <x v="1"/>
    <x v="1"/>
    <x v="2"/>
    <s v="13-Nov-1996"/>
    <d v="1909-04-07T09:36:00"/>
    <x v="1"/>
    <s v="tier - 2"/>
    <x v="3"/>
    <d v="1900-01-25T00:00:00"/>
  </r>
  <r>
    <s v="Id1979"/>
    <s v="  Kathleen M"/>
    <n v="28.785"/>
    <n v="4.3099999999999996"/>
    <s v="Yes"/>
    <s v="No"/>
    <x v="0"/>
    <n v="0"/>
    <x v="1"/>
    <x v="1"/>
    <x v="2"/>
    <s v="14-Dec-1996"/>
    <d v="1909-03-31T21:50:24"/>
    <x v="1"/>
    <s v="tier - 1"/>
    <x v="0"/>
    <d v="1900-01-25T00:00:00"/>
  </r>
  <r>
    <s v="Id1980"/>
    <s v="  Aya"/>
    <n v="19.8"/>
    <n v="4"/>
    <s v="Yes"/>
    <s v="No"/>
    <x v="0"/>
    <n v="0"/>
    <x v="1"/>
    <x v="2"/>
    <x v="2"/>
    <s v="7-Oct-1993"/>
    <d v="1909-03-19T16:04:48"/>
    <x v="1"/>
    <s v="tier - 2"/>
    <x v="1"/>
    <d v="1900-01-28T00:00:00"/>
  </r>
  <r>
    <s v="Id1981"/>
    <s v="  Carolyn R"/>
    <n v="35.53"/>
    <n v="4.68"/>
    <s v="No"/>
    <s v="No"/>
    <x v="1"/>
    <n v="1"/>
    <x v="1"/>
    <x v="0"/>
    <x v="2"/>
    <s v="23-Jun-1995"/>
    <d v="1909-03-06T11:16:48"/>
    <x v="1"/>
    <s v="tier - 3"/>
    <x v="4"/>
    <d v="1900-01-26T00:00:00"/>
  </r>
  <r>
    <s v="Id1982"/>
    <s v="  Bethany"/>
    <n v="21.47"/>
    <n v="4.0199999999999996"/>
    <s v="Yes"/>
    <s v="No"/>
    <x v="0"/>
    <n v="1"/>
    <x v="1"/>
    <x v="2"/>
    <x v="2"/>
    <s v="28-Oct-1993"/>
    <d v="1909-03-06T06:43:12"/>
    <x v="1"/>
    <s v="tier - 1"/>
    <x v="0"/>
    <d v="1900-01-28T00:00:00"/>
  </r>
  <r>
    <s v="Id1983"/>
    <s v="  Holly A"/>
    <n v="25.9"/>
    <n v="5.12"/>
    <s v="No"/>
    <s v="No"/>
    <x v="1"/>
    <n v="1"/>
    <x v="1"/>
    <x v="1"/>
    <x v="2"/>
    <s v="1-Sep-1991"/>
    <d v="1909-02-23T18:57:36"/>
    <x v="1"/>
    <s v="tier - 1"/>
    <x v="1"/>
    <d v="1900-01-30T00:00:00"/>
  </r>
  <r>
    <s v="Id1984"/>
    <s v="  Ping"/>
    <n v="20.81"/>
    <n v="5.52"/>
    <s v="No"/>
    <s v="No"/>
    <x v="0"/>
    <n v="0"/>
    <x v="1"/>
    <x v="2"/>
    <x v="2"/>
    <s v="20-Jun-1997"/>
    <d v="1909-01-21T18:57:36"/>
    <x v="2"/>
    <s v="tier - 3"/>
    <x v="6"/>
    <d v="1900-01-24T00:00:00"/>
  </r>
  <r>
    <s v="Id1985"/>
    <s v="  Tim"/>
    <n v="25.84"/>
    <n v="5.81"/>
    <s v="Yes"/>
    <s v="No"/>
    <x v="1"/>
    <n v="1"/>
    <x v="1"/>
    <x v="1"/>
    <x v="1"/>
    <s v="18-Nov-2003"/>
    <d v="1909-01-20T11:02:24"/>
    <x v="1"/>
    <s v="tier - 1"/>
    <x v="13"/>
    <d v="1900-01-18T00:00:00"/>
  </r>
  <r>
    <s v="Id1986"/>
    <s v="  John"/>
    <n v="30.95"/>
    <n v="5.16"/>
    <s v="No"/>
    <s v="No"/>
    <x v="1"/>
    <n v="1"/>
    <x v="1"/>
    <x v="0"/>
    <x v="2"/>
    <s v="5-Dec-2003"/>
    <d v="1909-01-12T16:48:00"/>
    <x v="1"/>
    <s v="tier - 2"/>
    <x v="14"/>
    <d v="1900-01-18T00:00:00"/>
  </r>
  <r>
    <s v="Id1987"/>
    <s v="  Cynthia"/>
    <n v="30.54"/>
    <n v="5"/>
    <s v="No"/>
    <s v="No"/>
    <x v="1"/>
    <n v="1"/>
    <x v="1"/>
    <x v="0"/>
    <x v="2"/>
    <s v="17-Nov-1996"/>
    <d v="1909-01-04T12:43:12"/>
    <x v="1"/>
    <s v="tier - 2"/>
    <x v="4"/>
    <d v="1900-01-25T00:00:00"/>
  </r>
  <r>
    <s v="Id1988"/>
    <s v="  Emmett"/>
    <n v="33.914999999999999"/>
    <n v="5.84"/>
    <s v="Yes"/>
    <s v="No"/>
    <x v="0"/>
    <n v="0"/>
    <x v="1"/>
    <x v="0"/>
    <x v="1"/>
    <s v="3-Jul-2003"/>
    <d v="1908-12-23T05:16:48"/>
    <x v="1"/>
    <s v="tier - 3"/>
    <x v="0"/>
    <d v="1900-01-18T00:00:00"/>
  </r>
  <r>
    <s v="Id1989"/>
    <s v="  Kate"/>
    <n v="33.31"/>
    <n v="4.1900000000000004"/>
    <s v="No"/>
    <s v="No"/>
    <x v="1"/>
    <n v="1"/>
    <x v="1"/>
    <x v="0"/>
    <x v="2"/>
    <s v="6-Oct-2001"/>
    <d v="1908-12-22T20:52:48"/>
    <x v="1"/>
    <s v="tier - 1"/>
    <x v="6"/>
    <d v="1900-01-20T00:00:00"/>
  </r>
  <r>
    <s v="Id1990"/>
    <s v="  Christopher L"/>
    <n v="25.745000000000001"/>
    <n v="4.62"/>
    <s v="Yes"/>
    <s v="No"/>
    <x v="0"/>
    <n v="0"/>
    <x v="1"/>
    <x v="1"/>
    <x v="2"/>
    <s v="1-Jul-1994"/>
    <d v="1908-12-20T03:50:24"/>
    <x v="1"/>
    <s v="tier - 3"/>
    <x v="0"/>
    <d v="1900-01-27T00:00:00"/>
  </r>
  <r>
    <s v="Id1991"/>
    <s v="  Christopher P"/>
    <n v="37.1"/>
    <n v="6.24"/>
    <s v="No"/>
    <s v="No"/>
    <x v="0"/>
    <n v="0"/>
    <x v="1"/>
    <x v="0"/>
    <x v="1"/>
    <s v="2-Dec-1994"/>
    <d v="1908-12-11T20:24:00"/>
    <x v="2"/>
    <s v="tier - 1"/>
    <x v="2"/>
    <d v="1900-01-27T00:00:00"/>
  </r>
  <r>
    <s v="Id1992"/>
    <s v="  Christopher W"/>
    <n v="35.435000000000002"/>
    <n v="5.81"/>
    <s v="No"/>
    <s v="No"/>
    <x v="0"/>
    <n v="0"/>
    <x v="1"/>
    <x v="0"/>
    <x v="1"/>
    <s v="13-Nov-1991"/>
    <d v="1908-12-03T04:48:00"/>
    <x v="2"/>
    <s v="tier - 2"/>
    <x v="0"/>
    <d v="1900-01-30T00:00:00"/>
  </r>
  <r>
    <s v="Id1993"/>
    <s v="  Norman H"/>
    <n v="20.399999999999999"/>
    <n v="4.83"/>
    <s v="No"/>
    <s v="No"/>
    <x v="0"/>
    <n v="0"/>
    <x v="1"/>
    <x v="2"/>
    <x v="2"/>
    <s v="2-Sep-1997"/>
    <d v="1908-11-11T10:33:36"/>
    <x v="1"/>
    <s v="tier - 3"/>
    <x v="1"/>
    <d v="1900-01-24T00:00:00"/>
  </r>
  <r>
    <s v="Id1994"/>
    <s v="  Susan"/>
    <n v="42.13"/>
    <n v="5.72"/>
    <s v="Yes"/>
    <s v="No"/>
    <x v="1"/>
    <n v="1"/>
    <x v="1"/>
    <x v="0"/>
    <x v="1"/>
    <s v="2-Aug-1997"/>
    <d v="1908-10-31T02:52:48"/>
    <x v="1"/>
    <s v="tier - 3"/>
    <x v="1"/>
    <d v="1900-01-24T00:00:00"/>
  </r>
  <r>
    <s v="Id1995"/>
    <s v="  Tatyana K"/>
    <n v="33.99"/>
    <n v="4.83"/>
    <s v="Yes"/>
    <s v="No"/>
    <x v="1"/>
    <n v="1"/>
    <x v="1"/>
    <x v="0"/>
    <x v="2"/>
    <s v="6-Jul-1997"/>
    <d v="1908-10-17T14:52:48"/>
    <x v="1"/>
    <s v="tier - 2"/>
    <x v="3"/>
    <d v="1900-01-24T00:00:00"/>
  </r>
  <r>
    <s v="Id1996"/>
    <s v="  Chrissy"/>
    <n v="28.594999999999999"/>
    <n v="4.1399999999999997"/>
    <s v="Yes"/>
    <s v="No"/>
    <x v="1"/>
    <n v="1"/>
    <x v="1"/>
    <x v="1"/>
    <x v="2"/>
    <s v="22-Dec-1997"/>
    <d v="1908-10-12T18:57:36"/>
    <x v="1"/>
    <s v="tier - 3"/>
    <x v="0"/>
    <d v="1900-01-24T00:00:00"/>
  </r>
  <r>
    <s v="Id1997"/>
    <s v="  Carrie"/>
    <n v="20.8"/>
    <n v="4.07"/>
    <s v="Yes"/>
    <s v="No"/>
    <x v="1"/>
    <n v="1"/>
    <x v="1"/>
    <x v="2"/>
    <x v="2"/>
    <s v="5-Jul-1997"/>
    <d v="1908-10-10T11:45:36"/>
    <x v="1"/>
    <s v="tier - 3"/>
    <x v="3"/>
    <d v="1900-01-24T00:00:00"/>
  </r>
  <r>
    <s v="Id1998"/>
    <s v="  Halle"/>
    <n v="23.465"/>
    <n v="6.26"/>
    <s v="Yes"/>
    <s v="No"/>
    <x v="1"/>
    <n v="1"/>
    <x v="1"/>
    <x v="2"/>
    <x v="1"/>
    <s v="11-Oct-1996"/>
    <d v="1908-10-05T06:00:00"/>
    <x v="1"/>
    <s v="tier - 3"/>
    <x v="4"/>
    <d v="1900-01-25T00:00:00"/>
  </r>
  <r>
    <s v="Id1999"/>
    <s v="  Carolyn"/>
    <n v="40.185000000000002"/>
    <n v="5.88"/>
    <s v="Yes"/>
    <s v="No"/>
    <x v="0"/>
    <n v="0"/>
    <x v="1"/>
    <x v="0"/>
    <x v="1"/>
    <s v="2-Sep-2001"/>
    <d v="1908-09-14T12:14:24"/>
    <x v="1"/>
    <s v="tier - 2"/>
    <x v="1"/>
    <d v="1900-01-20T00:00:00"/>
  </r>
  <r>
    <s v="Id2000"/>
    <s v="  Tara D"/>
    <n v="21.89"/>
    <n v="5.72"/>
    <s v="Yes"/>
    <s v="No"/>
    <x v="0"/>
    <n v="0"/>
    <x v="1"/>
    <x v="2"/>
    <x v="1"/>
    <s v="23-Sep-2000"/>
    <d v="1908-09-13T23:02:24"/>
    <x v="1"/>
    <s v="tier - 2"/>
    <x v="4"/>
    <d v="1900-01-21T00:00:00"/>
  </r>
  <r>
    <s v="Id2001"/>
    <s v="  Rasim M"/>
    <n v="29.34"/>
    <n v="6.09"/>
    <s v="Yes"/>
    <s v="Yes"/>
    <x v="0"/>
    <n v="2"/>
    <x v="1"/>
    <x v="1"/>
    <x v="1"/>
    <s v="3-Jul-1996"/>
    <d v="1908-09-10T19:40:48"/>
    <x v="1"/>
    <s v="tier - 1"/>
    <x v="4"/>
    <d v="1900-01-25T00:00:00"/>
  </r>
  <r>
    <s v="Id2002"/>
    <s v="  Dina"/>
    <n v="22.61"/>
    <n v="4.25"/>
    <s v="Yes"/>
    <s v="No"/>
    <x v="0"/>
    <n v="0"/>
    <x v="1"/>
    <x v="2"/>
    <x v="2"/>
    <s v="14-Aug-1996"/>
    <d v="1908-09-10T06:57:36"/>
    <x v="1"/>
    <s v="tier - 2"/>
    <x v="4"/>
    <d v="1900-01-25T00:00:00"/>
  </r>
  <r>
    <s v="Id2003"/>
    <s v="  Lisa"/>
    <n v="22.23"/>
    <n v="6.09"/>
    <s v="Yes"/>
    <s v="No"/>
    <x v="0"/>
    <n v="0"/>
    <x v="1"/>
    <x v="2"/>
    <x v="1"/>
    <s v="6-Jul-1994"/>
    <d v="1908-09-06T00:28:48"/>
    <x v="1"/>
    <s v="tier - 1"/>
    <x v="0"/>
    <d v="1900-01-27T00:00:00"/>
  </r>
  <r>
    <s v="Id2004"/>
    <s v="  Caitrin"/>
    <n v="33.4"/>
    <n v="5.51"/>
    <s v="No"/>
    <s v="No"/>
    <x v="0"/>
    <n v="0"/>
    <x v="1"/>
    <x v="0"/>
    <x v="2"/>
    <s v="25-Oct-1994"/>
    <d v="1908-09-05T14:38:24"/>
    <x v="1"/>
    <s v="tier - 3"/>
    <x v="1"/>
    <d v="1900-01-27T00:00:00"/>
  </r>
  <r>
    <s v="Id2005"/>
    <s v="  Adriana S"/>
    <n v="33.11"/>
    <n v="5.63"/>
    <s v="No"/>
    <s v="No"/>
    <x v="0"/>
    <n v="0"/>
    <x v="1"/>
    <x v="0"/>
    <x v="2"/>
    <s v="29-Aug-2001"/>
    <d v="1908-09-01T11:02:24"/>
    <x v="1"/>
    <s v="tier - 3"/>
    <x v="3"/>
    <d v="1900-01-20T00:00:00"/>
  </r>
  <r>
    <s v="Id2006"/>
    <s v="  Megan"/>
    <n v="16.815000000000001"/>
    <n v="5.29"/>
    <s v="Yes"/>
    <s v="No"/>
    <x v="0"/>
    <n v="0"/>
    <x v="1"/>
    <x v="3"/>
    <x v="2"/>
    <s v="25-Sep-1993"/>
    <d v="1908-08-27T00:28:48"/>
    <x v="1"/>
    <s v="tier - 3"/>
    <x v="1"/>
    <d v="1900-01-28T00:00:00"/>
  </r>
  <r>
    <s v="Id2007"/>
    <s v="  Kristen M"/>
    <n v="25.61"/>
    <n v="4"/>
    <s v="No"/>
    <s v="No"/>
    <x v="1"/>
    <n v="1"/>
    <x v="1"/>
    <x v="1"/>
    <x v="2"/>
    <s v="10-Jul-1994"/>
    <d v="1908-08-26T10:48:00"/>
    <x v="1"/>
    <s v="tier - 1"/>
    <x v="0"/>
    <d v="1900-01-27T00:00:00"/>
  </r>
  <r>
    <s v="Id2008"/>
    <s v="  Alix"/>
    <n v="25.8"/>
    <n v="5.49"/>
    <s v="No"/>
    <s v="No"/>
    <x v="0"/>
    <n v="0"/>
    <x v="1"/>
    <x v="1"/>
    <x v="2"/>
    <s v="25-Jun-1999"/>
    <d v="1908-07-24T08:24:00"/>
    <x v="1"/>
    <s v="tier - 3"/>
    <x v="13"/>
    <d v="1900-01-22T00:00:00"/>
  </r>
  <r>
    <s v="Id2009"/>
    <s v="  Kakushin"/>
    <n v="27.39"/>
    <n v="5.34"/>
    <s v="No"/>
    <s v="No"/>
    <x v="0"/>
    <n v="0"/>
    <x v="1"/>
    <x v="1"/>
    <x v="2"/>
    <s v="1-Aug-1987"/>
    <d v="1908-06-14T01:26:24"/>
    <x v="1"/>
    <s v="tier - 2"/>
    <x v="1"/>
    <d v="1900-02-03T00:00:00"/>
  </r>
  <r>
    <s v="Id2010"/>
    <s v="  Michael J"/>
    <n v="17.03"/>
    <n v="4.12"/>
    <s v="No"/>
    <s v="No"/>
    <x v="0"/>
    <n v="1"/>
    <x v="1"/>
    <x v="3"/>
    <x v="2"/>
    <s v="13-Oct-2001"/>
    <d v="1908-06-03T02:24:00"/>
    <x v="1"/>
    <s v="tier - 1"/>
    <x v="4"/>
    <d v="1900-01-20T00:00:00"/>
  </r>
  <r>
    <s v="Id2011"/>
    <s v="  Bradley"/>
    <n v="23.75"/>
    <n v="5.49"/>
    <s v="Yes"/>
    <s v="No"/>
    <x v="0"/>
    <n v="0"/>
    <x v="1"/>
    <x v="2"/>
    <x v="2"/>
    <s v="10-Sep-1995"/>
    <d v="1908-05-27T19:26:24"/>
    <x v="2"/>
    <s v="tier - 1"/>
    <x v="6"/>
    <d v="1900-01-26T00:00:00"/>
  </r>
  <r>
    <s v="Id2012"/>
    <s v="  Matt"/>
    <n v="26.03"/>
    <n v="5.1100000000000003"/>
    <s v="Yes"/>
    <s v="No"/>
    <x v="0"/>
    <n v="1"/>
    <x v="1"/>
    <x v="1"/>
    <x v="2"/>
    <s v="1-Oct-1989"/>
    <d v="1908-05-22T11:45:36"/>
    <x v="1"/>
    <s v="tier - 1"/>
    <x v="4"/>
    <d v="1900-02-01T00:00:00"/>
  </r>
  <r>
    <s v="Id2013"/>
    <s v="  Amanda C"/>
    <n v="16.079999999999998"/>
    <n v="5.94"/>
    <s v="No"/>
    <s v="No"/>
    <x v="0"/>
    <n v="0"/>
    <x v="1"/>
    <x v="3"/>
    <x v="1"/>
    <s v="26-Sep-1994"/>
    <d v="1908-05-19T12:14:24"/>
    <x v="2"/>
    <s v="tier - 1"/>
    <x v="4"/>
    <d v="1900-01-27T00:00:00"/>
  </r>
  <r>
    <s v="Id2014"/>
    <s v="  Valur"/>
    <n v="30.875"/>
    <n v="5.54"/>
    <s v="No"/>
    <s v="No"/>
    <x v="0"/>
    <n v="0"/>
    <x v="1"/>
    <x v="0"/>
    <x v="2"/>
    <s v="21-Jun-2002"/>
    <d v="1908-05-13T09:21:36"/>
    <x v="1"/>
    <s v="tier - 3"/>
    <x v="1"/>
    <d v="1900-01-19T00:00:00"/>
  </r>
  <r>
    <s v="Id2015"/>
    <s v="  Erica J"/>
    <n v="31.79"/>
    <n v="7.09"/>
    <s v="No"/>
    <s v="No"/>
    <x v="0"/>
    <n v="0"/>
    <x v="1"/>
    <x v="0"/>
    <x v="0"/>
    <s v="22-Dec-1997"/>
    <d v="1908-05-08T17:31:12"/>
    <x v="1"/>
    <s v="tier - 2"/>
    <x v="0"/>
    <d v="1900-01-24T00:00:00"/>
  </r>
  <r>
    <s v="Id2016"/>
    <s v="  Stephen F"/>
    <n v="28.48"/>
    <n v="6.22"/>
    <s v="Yes"/>
    <s v="No"/>
    <x v="1"/>
    <n v="1"/>
    <x v="1"/>
    <x v="1"/>
    <x v="1"/>
    <s v="9-Aug-1998"/>
    <d v="1908-05-03T01:26:24"/>
    <x v="1"/>
    <s v="tier - 1"/>
    <x v="8"/>
    <d v="1900-01-23T00:00:00"/>
  </r>
  <r>
    <s v="Id2017"/>
    <s v="  Lissa"/>
    <n v="26.6"/>
    <n v="4.33"/>
    <s v="No"/>
    <s v="No"/>
    <x v="0"/>
    <n v="1"/>
    <x v="1"/>
    <x v="1"/>
    <x v="2"/>
    <s v="15-Sep-1998"/>
    <d v="1908-05-01T05:02:24"/>
    <x v="1"/>
    <s v="tier - 3"/>
    <x v="3"/>
    <d v="1900-01-23T00:00:00"/>
  </r>
  <r>
    <s v="Id2018"/>
    <s v="  Megan"/>
    <n v="25.27"/>
    <n v="5.83"/>
    <s v="No"/>
    <s v="No"/>
    <x v="0"/>
    <n v="1"/>
    <x v="1"/>
    <x v="1"/>
    <x v="1"/>
    <s v="19-Dec-1997"/>
    <d v="1908-04-08T19:26:24"/>
    <x v="1"/>
    <s v="tier - 3"/>
    <x v="4"/>
    <d v="1900-01-24T00:00:00"/>
  </r>
  <r>
    <s v="Id2019"/>
    <s v="  Alyson"/>
    <n v="34.484999999999999"/>
    <n v="4.7"/>
    <s v="Yes"/>
    <s v="No"/>
    <x v="1"/>
    <n v="1"/>
    <x v="1"/>
    <x v="0"/>
    <x v="2"/>
    <s v="28-Sep-1988"/>
    <d v="1908-04-05T00:57:36"/>
    <x v="1"/>
    <s v="tier - 2"/>
    <x v="4"/>
    <d v="1900-02-02T00:00:00"/>
  </r>
  <r>
    <s v="Id2020"/>
    <s v="  Chance B"/>
    <n v="15.57"/>
    <n v="4.07"/>
    <s v="Yes"/>
    <s v="No"/>
    <x v="0"/>
    <n v="1"/>
    <x v="1"/>
    <x v="3"/>
    <x v="2"/>
    <s v="15-Dec-2002"/>
    <d v="1908-03-30T05:16:48"/>
    <x v="1"/>
    <s v="tier - 3"/>
    <x v="4"/>
    <d v="1900-01-19T00:00:00"/>
  </r>
  <r>
    <s v="Id2021"/>
    <s v="  Sean P"/>
    <n v="30.36"/>
    <n v="9.39"/>
    <s v="No"/>
    <s v="No"/>
    <x v="0"/>
    <n v="0"/>
    <x v="1"/>
    <x v="0"/>
    <x v="0"/>
    <s v="20-Nov-1991"/>
    <d v="1908-03-03T16:04:48"/>
    <x v="1"/>
    <s v="tier - 2"/>
    <x v="1"/>
    <d v="1900-01-30T00:00:00"/>
  </r>
  <r>
    <s v="Id2022"/>
    <s v="  Therese"/>
    <n v="19.37"/>
    <n v="4.18"/>
    <s v="No"/>
    <s v="No"/>
    <x v="0"/>
    <n v="0"/>
    <x v="1"/>
    <x v="2"/>
    <x v="2"/>
    <s v="18-Jun-1987"/>
    <d v="1908-02-26T12:28:48"/>
    <x v="1"/>
    <s v="tier - 3"/>
    <x v="1"/>
    <d v="1900-02-03T00:00:00"/>
  </r>
  <r>
    <s v="Id2023"/>
    <s v="  Beau"/>
    <n v="16.71"/>
    <n v="4.18"/>
    <s v="No"/>
    <s v="No"/>
    <x v="0"/>
    <n v="1"/>
    <x v="1"/>
    <x v="3"/>
    <x v="2"/>
    <s v="24-Sep-1995"/>
    <d v="1908-02-21T03:07:12"/>
    <x v="1"/>
    <s v="tier - 1"/>
    <x v="0"/>
    <d v="1900-01-26T00:00:00"/>
  </r>
  <r>
    <s v="Id2024"/>
    <s v="  Kelsey M"/>
    <n v="24.1"/>
    <n v="4.4000000000000004"/>
    <s v="Yes"/>
    <s v="No"/>
    <x v="0"/>
    <n v="1"/>
    <x v="1"/>
    <x v="2"/>
    <x v="2"/>
    <s v="30-Sep-2002"/>
    <d v="1908-01-21T09:50:24"/>
    <x v="1"/>
    <s v="tier - 3"/>
    <x v="4"/>
    <d v="1900-01-19T00:00:00"/>
  </r>
  <r>
    <s v="Id2025"/>
    <s v="  Gretchen"/>
    <n v="29.77"/>
    <n v="9.9"/>
    <s v="No"/>
    <s v="No"/>
    <x v="0"/>
    <n v="0"/>
    <x v="1"/>
    <x v="1"/>
    <x v="0"/>
    <s v="30-Jun-1996"/>
    <d v="1908-01-05T01:26:24"/>
    <x v="1"/>
    <s v="tier - 2"/>
    <x v="1"/>
    <d v="1900-01-25T00:00:00"/>
  </r>
  <r>
    <s v="Id2026"/>
    <s v="  Nicholas E"/>
    <n v="46.53"/>
    <n v="4.84"/>
    <s v="Yes"/>
    <s v="No"/>
    <x v="0"/>
    <n v="0"/>
    <x v="1"/>
    <x v="0"/>
    <x v="2"/>
    <s v="5-Jun-2003"/>
    <d v="1907-12-22T13:40:48"/>
    <x v="1"/>
    <s v="tier - 2"/>
    <x v="0"/>
    <d v="1900-01-19T00:00:00"/>
  </r>
  <r>
    <s v="Id2027"/>
    <s v="  Deborah"/>
    <n v="23.4"/>
    <n v="5.53"/>
    <s v="No"/>
    <s v="No"/>
    <x v="1"/>
    <n v="1"/>
    <x v="1"/>
    <x v="2"/>
    <x v="2"/>
    <s v="13-Jun-1996"/>
    <d v="1907-12-13T02:09:36"/>
    <x v="1"/>
    <s v="tier - 2"/>
    <x v="0"/>
    <d v="1900-01-25T00:00:00"/>
  </r>
  <r>
    <s v="Id2028"/>
    <s v="  Chuck W"/>
    <n v="30"/>
    <n v="4.33"/>
    <s v="Yes"/>
    <s v="No"/>
    <x v="0"/>
    <n v="0"/>
    <x v="1"/>
    <x v="0"/>
    <x v="2"/>
    <s v="24-Oct-1996"/>
    <d v="1907-12-11T21:50:24"/>
    <x v="1"/>
    <s v="tier - 2"/>
    <x v="1"/>
    <d v="1900-01-25T00:00:00"/>
  </r>
  <r>
    <s v="Id2029"/>
    <s v="  Daniel"/>
    <n v="29.15"/>
    <n v="4.91"/>
    <s v="Yes"/>
    <s v="No"/>
    <x v="0"/>
    <n v="0"/>
    <x v="1"/>
    <x v="1"/>
    <x v="2"/>
    <s v="1-Nov-1999"/>
    <d v="1907-12-08T11:45:36"/>
    <x v="1"/>
    <s v="tier - 2"/>
    <x v="3"/>
    <d v="1900-01-22T00:00:00"/>
  </r>
  <r>
    <s v="Id2030"/>
    <s v="  Amany"/>
    <n v="34.865000000000002"/>
    <n v="4.8"/>
    <s v="No"/>
    <s v="No"/>
    <x v="0"/>
    <n v="0"/>
    <x v="1"/>
    <x v="0"/>
    <x v="2"/>
    <s v="14-Jul-2000"/>
    <d v="1907-12-06T11:02:24"/>
    <x v="1"/>
    <s v="tier - 1"/>
    <x v="4"/>
    <d v="1900-01-21T00:00:00"/>
  </r>
  <r>
    <s v="Id2031"/>
    <s v="  Kipling"/>
    <n v="28.12"/>
    <n v="5.55"/>
    <s v="Yes"/>
    <s v="Yes"/>
    <x v="0"/>
    <n v="2"/>
    <x v="1"/>
    <x v="1"/>
    <x v="2"/>
    <s v="21-Jun-1996"/>
    <d v="1907-12-06T07:40:48"/>
    <x v="2"/>
    <s v="tier - 3"/>
    <x v="2"/>
    <d v="1900-01-25T00:00:00"/>
  </r>
  <r>
    <s v="Id2032"/>
    <s v="  Duncan"/>
    <n v="29.45"/>
    <n v="5.24"/>
    <s v="Yes"/>
    <s v="No"/>
    <x v="0"/>
    <n v="0"/>
    <x v="1"/>
    <x v="1"/>
    <x v="2"/>
    <s v="12-Aug-1993"/>
    <d v="1907-11-06T02:52:48"/>
    <x v="0"/>
    <s v="tier - 3"/>
    <x v="1"/>
    <d v="1900-01-28T00:00:00"/>
  </r>
  <r>
    <s v="Id2033"/>
    <s v="  Louis C"/>
    <n v="27.94"/>
    <n v="6.08"/>
    <s v="No"/>
    <s v="No"/>
    <x v="1"/>
    <n v="1"/>
    <x v="1"/>
    <x v="1"/>
    <x v="1"/>
    <s v="1-Nov-1993"/>
    <d v="1907-11-05T02:09:36"/>
    <x v="2"/>
    <s v="tier - 3"/>
    <x v="0"/>
    <d v="1900-01-28T00:00:00"/>
  </r>
  <r>
    <s v="Id2034"/>
    <s v="  Daniel J"/>
    <n v="27.2"/>
    <n v="5.83"/>
    <s v="No"/>
    <s v="No"/>
    <x v="1"/>
    <n v="1"/>
    <x v="1"/>
    <x v="1"/>
    <x v="1"/>
    <s v="4-Sep-1998"/>
    <d v="1907-10-25T10:33:36"/>
    <x v="1"/>
    <s v="tier - 3"/>
    <x v="4"/>
    <d v="1900-01-23T00:00:00"/>
  </r>
  <r>
    <s v="Id2035"/>
    <s v="  Ildiko M"/>
    <n v="33.344999999999999"/>
    <n v="4.29"/>
    <s v="No"/>
    <s v="No"/>
    <x v="0"/>
    <n v="1"/>
    <x v="1"/>
    <x v="0"/>
    <x v="2"/>
    <s v="17-Jun-1998"/>
    <d v="1907-10-20T16:19:12"/>
    <x v="1"/>
    <s v="tier - 3"/>
    <x v="4"/>
    <d v="1900-01-23T00:00:00"/>
  </r>
  <r>
    <s v="Id2036"/>
    <s v="  Melinda E"/>
    <n v="29.925000000000001"/>
    <n v="5.3"/>
    <s v="No"/>
    <s v="No"/>
    <x v="0"/>
    <n v="1"/>
    <x v="1"/>
    <x v="0"/>
    <x v="2"/>
    <s v="15-Nov-1998"/>
    <d v="1907-10-12T18:14:24"/>
    <x v="1"/>
    <s v="tier - 3"/>
    <x v="4"/>
    <d v="1900-01-23T00:00:00"/>
  </r>
  <r>
    <s v="Id2037"/>
    <s v="  Ashley M"/>
    <n v="24.225000000000001"/>
    <n v="4.42"/>
    <s v="No"/>
    <s v="No"/>
    <x v="0"/>
    <n v="1"/>
    <x v="1"/>
    <x v="2"/>
    <x v="2"/>
    <s v="1-Oct-2000"/>
    <d v="1907-09-19T12:14:24"/>
    <x v="1"/>
    <s v="tier - 3"/>
    <x v="0"/>
    <d v="1900-01-21T00:00:00"/>
  </r>
  <r>
    <s v="Id2038"/>
    <s v="  Stephanie"/>
    <n v="29.68"/>
    <n v="5.68"/>
    <s v="No"/>
    <s v="Yes"/>
    <x v="0"/>
    <n v="1"/>
    <x v="1"/>
    <x v="1"/>
    <x v="2"/>
    <s v="23-Sep-2003"/>
    <d v="1907-09-03T16:48:00"/>
    <x v="1"/>
    <s v="tier - 1"/>
    <x v="4"/>
    <d v="1900-01-18T00:00:00"/>
  </r>
  <r>
    <s v="Id2039"/>
    <s v="  Sean P"/>
    <n v="20.614999999999998"/>
    <n v="6.05"/>
    <s v="No"/>
    <s v="No"/>
    <x v="1"/>
    <n v="1"/>
    <x v="1"/>
    <x v="2"/>
    <x v="1"/>
    <s v="4-Aug-2004"/>
    <d v="1907-09-01T06:14:24"/>
    <x v="1"/>
    <s v="tier - 3"/>
    <x v="1"/>
    <d v="1900-01-17T00:00:00"/>
  </r>
  <r>
    <s v="Id2040"/>
    <s v="  Emily G"/>
    <n v="32.119999999999997"/>
    <n v="5.33"/>
    <s v="No"/>
    <s v="Yes"/>
    <x v="0"/>
    <n v="1"/>
    <x v="1"/>
    <x v="0"/>
    <x v="2"/>
    <s v="24-Dec-1999"/>
    <d v="1907-08-20T01:26:24"/>
    <x v="1"/>
    <s v="tier - 3"/>
    <x v="4"/>
    <d v="1900-01-22T00:00:00"/>
  </r>
  <r>
    <s v="Id2041"/>
    <s v="  Malcolm"/>
    <n v="27.36"/>
    <n v="6.22"/>
    <s v="No"/>
    <s v="No"/>
    <x v="0"/>
    <n v="0"/>
    <x v="1"/>
    <x v="1"/>
    <x v="1"/>
    <s v="29-Aug-1999"/>
    <d v="1907-08-06T04:33:36"/>
    <x v="1"/>
    <s v="tier - 1"/>
    <x v="4"/>
    <d v="1900-01-22T00:00:00"/>
  </r>
  <r>
    <s v="Id2042"/>
    <s v="  Danilo"/>
    <n v="17.385000000000002"/>
    <n v="5.84"/>
    <s v="No"/>
    <s v="No"/>
    <x v="0"/>
    <n v="0"/>
    <x v="1"/>
    <x v="3"/>
    <x v="1"/>
    <s v="9-Jun-1999"/>
    <d v="1907-08-06T04:33:36"/>
    <x v="1"/>
    <s v="tier - 1"/>
    <x v="4"/>
    <d v="1900-01-22T00:00:00"/>
  </r>
  <r>
    <s v="Id2043"/>
    <s v="  Mikko"/>
    <n v="30.13"/>
    <n v="5.71"/>
    <s v="No"/>
    <s v="Yes"/>
    <x v="0"/>
    <n v="1"/>
    <x v="1"/>
    <x v="0"/>
    <x v="1"/>
    <s v="14-Nov-2004"/>
    <d v="1907-08-04T11:02:24"/>
    <x v="1"/>
    <s v="tier - 1"/>
    <x v="13"/>
    <d v="1900-01-17T00:00:00"/>
  </r>
  <r>
    <s v="Id2044"/>
    <s v="  Paula C"/>
    <n v="25.44"/>
    <n v="6.04"/>
    <s v="Yes"/>
    <s v="No"/>
    <x v="1"/>
    <n v="1"/>
    <x v="1"/>
    <x v="1"/>
    <x v="1"/>
    <s v="10-Aug-1997"/>
    <d v="1907-07-20T23:45:36"/>
    <x v="1"/>
    <s v="tier - 1"/>
    <x v="4"/>
    <d v="1900-01-24T00:00:00"/>
  </r>
  <r>
    <s v="Id2045"/>
    <s v="  Kirsten N"/>
    <n v="39.805"/>
    <n v="4.38"/>
    <s v="No"/>
    <s v="Yes"/>
    <x v="0"/>
    <n v="1"/>
    <x v="1"/>
    <x v="0"/>
    <x v="2"/>
    <s v="11-Oct-2000"/>
    <d v="1907-07-17T00:28:48"/>
    <x v="1"/>
    <s v="tier - 1"/>
    <x v="3"/>
    <d v="1900-01-21T00:00:00"/>
  </r>
  <r>
    <s v="Id2046"/>
    <s v="  Christy"/>
    <n v="30.4"/>
    <n v="5.56"/>
    <s v="Yes"/>
    <s v="Yes"/>
    <x v="0"/>
    <n v="1"/>
    <x v="1"/>
    <x v="0"/>
    <x v="2"/>
    <s v="3-Oct-2000"/>
    <d v="1907-07-03T22:48:00"/>
    <x v="1"/>
    <s v="tier - 3"/>
    <x v="3"/>
    <d v="1900-01-21T00:00:00"/>
  </r>
  <r>
    <s v="Id2047"/>
    <s v="  Jennifer"/>
    <n v="23.18"/>
    <n v="4.24"/>
    <s v="No"/>
    <s v="Yes"/>
    <x v="0"/>
    <n v="1"/>
    <x v="1"/>
    <x v="2"/>
    <x v="2"/>
    <s v="17-Dec-2000"/>
    <d v="1907-06-23T21:50:24"/>
    <x v="1"/>
    <s v="tier - 3"/>
    <x v="3"/>
    <d v="1900-01-21T00:00:00"/>
  </r>
  <r>
    <s v="Id2048"/>
    <s v="  Jingjing"/>
    <n v="39.615000000000002"/>
    <n v="6.32"/>
    <s v="No"/>
    <s v="No"/>
    <x v="1"/>
    <n v="1"/>
    <x v="1"/>
    <x v="0"/>
    <x v="1"/>
    <s v="3-Dec-2003"/>
    <d v="1907-06-22T02:38:24"/>
    <x v="1"/>
    <s v="tier - 3"/>
    <x v="4"/>
    <d v="1900-01-18T00:00:00"/>
  </r>
  <r>
    <s v="Id2049"/>
    <s v="  Morgan"/>
    <n v="30.59"/>
    <n v="6.3"/>
    <s v="Yes"/>
    <s v="No"/>
    <x v="1"/>
    <n v="1"/>
    <x v="1"/>
    <x v="0"/>
    <x v="1"/>
    <s v="6-Oct-1997"/>
    <d v="1907-06-19T09:36:00"/>
    <x v="2"/>
    <s v="tier - 3"/>
    <x v="2"/>
    <d v="1900-01-24T00:00:00"/>
  </r>
  <r>
    <s v="Id2050"/>
    <s v="  Patrick J"/>
    <n v="16.72"/>
    <n v="4.38"/>
    <s v="Yes"/>
    <s v="No"/>
    <x v="0"/>
    <n v="1"/>
    <x v="1"/>
    <x v="3"/>
    <x v="2"/>
    <s v="20-Aug-1988"/>
    <d v="1907-06-18T01:26:24"/>
    <x v="1"/>
    <s v="tier - 2"/>
    <x v="1"/>
    <d v="1900-02-02T00:00:00"/>
  </r>
  <r>
    <s v="Id2051"/>
    <s v="  Frankline"/>
    <n v="26.22"/>
    <n v="4.6500000000000004"/>
    <s v="Yes"/>
    <s v="No"/>
    <x v="1"/>
    <n v="1"/>
    <x v="1"/>
    <x v="1"/>
    <x v="2"/>
    <s v="30-Oct-1997"/>
    <d v="1907-06-13T07:40:48"/>
    <x v="0"/>
    <s v="tier - 3"/>
    <x v="7"/>
    <d v="1900-01-24T00:00:00"/>
  </r>
  <r>
    <s v="Id2052"/>
    <s v="  Laura T"/>
    <n v="31.824999999999999"/>
    <n v="4.7"/>
    <s v="No"/>
    <s v="No"/>
    <x v="1"/>
    <n v="1"/>
    <x v="1"/>
    <x v="0"/>
    <x v="2"/>
    <s v="6-Aug-2003"/>
    <d v="1907-06-11T06:43:12"/>
    <x v="1"/>
    <s v="tier - 2"/>
    <x v="4"/>
    <d v="1900-01-18T00:00:00"/>
  </r>
  <r>
    <s v="Id2053"/>
    <s v="  Natalia"/>
    <n v="25.745000000000001"/>
    <n v="4.34"/>
    <s v="No"/>
    <s v="No"/>
    <x v="1"/>
    <n v="1"/>
    <x v="1"/>
    <x v="1"/>
    <x v="2"/>
    <s v="1-Dec-2003"/>
    <d v="1907-06-02T19:55:12"/>
    <x v="1"/>
    <s v="tier - 3"/>
    <x v="4"/>
    <d v="1900-01-18T00:00:00"/>
  </r>
  <r>
    <s v="Id2054"/>
    <s v="  Jennifer L"/>
    <n v="24.605"/>
    <n v="5.62"/>
    <s v="No"/>
    <s v="No"/>
    <x v="1"/>
    <n v="1"/>
    <x v="1"/>
    <x v="2"/>
    <x v="2"/>
    <s v="21-Nov-2003"/>
    <d v="1907-06-01T05:45:36"/>
    <x v="1"/>
    <s v="tier - 2"/>
    <x v="4"/>
    <d v="1900-01-18T00:00:00"/>
  </r>
  <r>
    <s v="Id2055"/>
    <s v="  Brooke"/>
    <n v="24.51"/>
    <n v="4.24"/>
    <s v="No"/>
    <s v="No"/>
    <x v="1"/>
    <n v="1"/>
    <x v="1"/>
    <x v="2"/>
    <x v="2"/>
    <s v="17-Jul-2003"/>
    <d v="1907-06-01T02:38:24"/>
    <x v="1"/>
    <s v="tier - 2"/>
    <x v="4"/>
    <d v="1900-01-18T00:00:00"/>
  </r>
  <r>
    <s v="Id2056"/>
    <s v="  Jeremy M"/>
    <n v="31.065000000000001"/>
    <n v="4.57"/>
    <s v="Yes"/>
    <s v="No"/>
    <x v="0"/>
    <n v="0"/>
    <x v="1"/>
    <x v="0"/>
    <x v="2"/>
    <s v="13-Jun-1996"/>
    <d v="1907-05-22T13:40:48"/>
    <x v="1"/>
    <s v="tier - 1"/>
    <x v="4"/>
    <d v="1900-01-25T00:00:00"/>
  </r>
  <r>
    <s v="Id2057"/>
    <s v="  Megan L"/>
    <n v="28.12"/>
    <n v="5.05"/>
    <s v="No"/>
    <s v="No"/>
    <x v="0"/>
    <n v="0"/>
    <x v="1"/>
    <x v="1"/>
    <x v="2"/>
    <s v="11-Jun-1999"/>
    <d v="1907-05-13T02:38:24"/>
    <x v="1"/>
    <s v="tier - 2"/>
    <x v="4"/>
    <d v="1900-01-22T00:00:00"/>
  </r>
  <r>
    <s v="Id2058"/>
    <s v="  Bryan"/>
    <n v="38.06"/>
    <n v="6.16"/>
    <s v="No"/>
    <s v="No"/>
    <x v="0"/>
    <n v="0"/>
    <x v="1"/>
    <x v="0"/>
    <x v="1"/>
    <s v="2-Oct-1994"/>
    <d v="1907-05-12T12:00:00"/>
    <x v="2"/>
    <s v="tier - 2"/>
    <x v="1"/>
    <d v="1900-01-27T00:00:00"/>
  </r>
  <r>
    <s v="Id2059"/>
    <s v="  Marny"/>
    <n v="24.96"/>
    <n v="4.57"/>
    <s v="No"/>
    <s v="No"/>
    <x v="0"/>
    <n v="0"/>
    <x v="1"/>
    <x v="1"/>
    <x v="2"/>
    <s v="17-Sep-1994"/>
    <d v="1907-05-07T16:33:36"/>
    <x v="1"/>
    <s v="tier - 2"/>
    <x v="1"/>
    <d v="1900-01-27T00:00:00"/>
  </r>
  <r>
    <s v="Id2060"/>
    <s v="  Marc"/>
    <n v="17.670000000000002"/>
    <n v="5.53"/>
    <s v="Yes"/>
    <s v="No"/>
    <x v="0"/>
    <n v="0"/>
    <x v="1"/>
    <x v="3"/>
    <x v="2"/>
    <s v="5-Aug-1996"/>
    <d v="1907-05-03T22:48:00"/>
    <x v="2"/>
    <s v="tier - 2"/>
    <x v="4"/>
    <d v="1900-01-25T00:00:00"/>
  </r>
  <r>
    <s v="Id2061"/>
    <s v="  Benjamin L"/>
    <n v="31.35"/>
    <n v="5.84"/>
    <s v="No"/>
    <s v="Yes"/>
    <x v="0"/>
    <n v="1"/>
    <x v="1"/>
    <x v="0"/>
    <x v="1"/>
    <s v="9-Dec-2000"/>
    <d v="1907-03-27T06:28:48"/>
    <x v="1"/>
    <s v="tier - 1"/>
    <x v="4"/>
    <d v="1900-01-21T00:00:00"/>
  </r>
  <r>
    <s v="Id2062"/>
    <s v="  Rob G"/>
    <n v="28.31"/>
    <n v="6.41"/>
    <s v="No"/>
    <s v="Yes"/>
    <x v="0"/>
    <n v="1"/>
    <x v="1"/>
    <x v="1"/>
    <x v="0"/>
    <s v="24-Jun-2000"/>
    <d v="1907-03-23T00:57:36"/>
    <x v="1"/>
    <s v="tier - 2"/>
    <x v="4"/>
    <d v="1900-01-21T00:00:00"/>
  </r>
  <r>
    <s v="Id2063"/>
    <s v="  Stefanie A"/>
    <n v="30.3"/>
    <n v="4.7300000000000004"/>
    <s v="Yes"/>
    <s v="No"/>
    <x v="1"/>
    <n v="1"/>
    <x v="1"/>
    <x v="0"/>
    <x v="2"/>
    <s v="26-Aug-1997"/>
    <d v="1907-03-16T23:45:36"/>
    <x v="1"/>
    <s v="tier - 1"/>
    <x v="0"/>
    <d v="1900-01-24T00:00:00"/>
  </r>
  <r>
    <s v="Id2064"/>
    <s v="  Stephanie"/>
    <n v="26.4"/>
    <n v="6.22"/>
    <s v="Yes"/>
    <s v="No"/>
    <x v="0"/>
    <n v="0"/>
    <x v="1"/>
    <x v="1"/>
    <x v="1"/>
    <s v="26-Aug-2001"/>
    <d v="1907-02-09T18:43:12"/>
    <x v="1"/>
    <s v="tier - 1"/>
    <x v="0"/>
    <d v="1900-01-20T00:00:00"/>
  </r>
  <r>
    <s v="Id2065"/>
    <s v="  Caroline F"/>
    <n v="22.135000000000002"/>
    <n v="4.46"/>
    <s v="Yes"/>
    <s v="No"/>
    <x v="0"/>
    <n v="0"/>
    <x v="1"/>
    <x v="2"/>
    <x v="2"/>
    <s v="28-Jul-2001"/>
    <d v="1907-01-28T20:24:00"/>
    <x v="1"/>
    <s v="tier - 2"/>
    <x v="3"/>
    <d v="1900-01-20T00:00:00"/>
  </r>
  <r>
    <s v="Id2066"/>
    <s v="  Julia J"/>
    <n v="17.399999999999999"/>
    <n v="4.5"/>
    <s v="Yes"/>
    <s v="No"/>
    <x v="0"/>
    <n v="0"/>
    <x v="1"/>
    <x v="3"/>
    <x v="2"/>
    <s v="15-Oct-2001"/>
    <d v="1907-01-28T06:28:48"/>
    <x v="1"/>
    <s v="tier - 3"/>
    <x v="0"/>
    <d v="1900-01-20T00:00:00"/>
  </r>
  <r>
    <s v="Id2067"/>
    <s v="  Jack"/>
    <n v="28.06"/>
    <n v="8.93"/>
    <s v="No"/>
    <s v="No"/>
    <x v="0"/>
    <n v="0"/>
    <x v="1"/>
    <x v="1"/>
    <x v="0"/>
    <s v="20-Jul-2002"/>
    <d v="1907-01-28T00:57:36"/>
    <x v="1"/>
    <s v="tier - 2"/>
    <x v="13"/>
    <d v="1900-01-19T00:00:00"/>
  </r>
  <r>
    <s v="Id2068"/>
    <s v="  Bernat"/>
    <n v="31.13"/>
    <n v="11.02"/>
    <s v="No"/>
    <s v="No"/>
    <x v="0"/>
    <n v="0"/>
    <x v="1"/>
    <x v="0"/>
    <x v="0"/>
    <s v="11-Oct-2002"/>
    <d v="1907-01-09T11:16:48"/>
    <x v="1"/>
    <s v="tier - 3"/>
    <x v="1"/>
    <d v="1900-01-19T00:00:00"/>
  </r>
  <r>
    <s v="Id2069"/>
    <s v="  Hicham"/>
    <n v="18.46"/>
    <n v="5.25"/>
    <s v="No"/>
    <s v="No"/>
    <x v="0"/>
    <n v="0"/>
    <x v="1"/>
    <x v="3"/>
    <x v="2"/>
    <s v="17-Nov-1991"/>
    <d v="1906-12-19T16:19:12"/>
    <x v="1"/>
    <s v="tier - 1"/>
    <x v="1"/>
    <d v="1900-01-30T00:00:00"/>
  </r>
  <r>
    <s v="Id2070"/>
    <s v="  Sarah"/>
    <n v="17.3"/>
    <n v="4.75"/>
    <s v="No"/>
    <s v="No"/>
    <x v="0"/>
    <n v="0"/>
    <x v="1"/>
    <x v="3"/>
    <x v="2"/>
    <s v="1-Oct-1990"/>
    <d v="1906-12-14T09:21:36"/>
    <x v="1"/>
    <s v="tier - 2"/>
    <x v="1"/>
    <d v="1900-01-31T00:00:00"/>
  </r>
  <r>
    <s v="Id2071"/>
    <s v="  Anthony S"/>
    <n v="35.625"/>
    <n v="4.68"/>
    <s v="Yes"/>
    <s v="No"/>
    <x v="1"/>
    <n v="1"/>
    <x v="1"/>
    <x v="0"/>
    <x v="2"/>
    <s v="28-Jul-1997"/>
    <d v="1906-12-08T09:21:36"/>
    <x v="2"/>
    <s v="tier - 3"/>
    <x v="4"/>
    <d v="1900-01-24T00:00:00"/>
  </r>
  <r>
    <s v="Id2072"/>
    <s v="  Elisabetta"/>
    <n v="20.234999999999999"/>
    <n v="6.17"/>
    <s v="Yes"/>
    <s v="Yes"/>
    <x v="0"/>
    <n v="2"/>
    <x v="1"/>
    <x v="2"/>
    <x v="1"/>
    <s v="25-Aug-2000"/>
    <d v="1906-12-01T19:40:48"/>
    <x v="1"/>
    <s v="tier - 3"/>
    <x v="4"/>
    <d v="1900-01-21T00:00:00"/>
  </r>
  <r>
    <s v="Id2073"/>
    <s v="  Trevor N"/>
    <n v="27.55"/>
    <n v="4.5599999999999996"/>
    <s v="Yes"/>
    <s v="No"/>
    <x v="1"/>
    <n v="1"/>
    <x v="1"/>
    <x v="1"/>
    <x v="2"/>
    <s v="2-Nov-1997"/>
    <d v="1906-11-27T04:04:48"/>
    <x v="2"/>
    <s v="tier - 1"/>
    <x v="4"/>
    <d v="1900-01-24T00:00:00"/>
  </r>
  <r>
    <s v="Id2074"/>
    <s v="  Nancy"/>
    <n v="17.97"/>
    <n v="6.3"/>
    <s v="No"/>
    <s v="No"/>
    <x v="0"/>
    <n v="0"/>
    <x v="1"/>
    <x v="3"/>
    <x v="1"/>
    <s v="5-Aug-1991"/>
    <d v="1906-11-14T18:57:36"/>
    <x v="1"/>
    <s v="tier - 1"/>
    <x v="1"/>
    <d v="1900-01-30T00:00:00"/>
  </r>
  <r>
    <s v="Id2075"/>
    <s v="  Allison R"/>
    <n v="29.98"/>
    <n v="6.03"/>
    <s v="No"/>
    <s v="Yes"/>
    <x v="0"/>
    <n v="1"/>
    <x v="1"/>
    <x v="0"/>
    <x v="1"/>
    <s v="6-Sep-2004"/>
    <d v="1906-11-04T22:19:12"/>
    <x v="1"/>
    <s v="tier - 2"/>
    <x v="4"/>
    <d v="1900-01-17T00:00:00"/>
  </r>
  <r>
    <s v="Id2076"/>
    <s v="  Robert J"/>
    <n v="33.659999999999997"/>
    <n v="4.2"/>
    <s v="Yes"/>
    <s v="No"/>
    <x v="0"/>
    <n v="1"/>
    <x v="1"/>
    <x v="0"/>
    <x v="2"/>
    <s v="15-Oct-1995"/>
    <d v="1906-11-02T09:50:24"/>
    <x v="2"/>
    <s v="tier - 3"/>
    <x v="1"/>
    <d v="1900-01-26T00:00:00"/>
  </r>
  <r>
    <s v="Id2077"/>
    <s v="  Nicholas"/>
    <n v="32.67"/>
    <n v="5.61"/>
    <s v="Yes"/>
    <s v="No"/>
    <x v="0"/>
    <n v="1"/>
    <x v="1"/>
    <x v="0"/>
    <x v="2"/>
    <s v="9-Jul-1995"/>
    <d v="1906-11-01T00:57:36"/>
    <x v="2"/>
    <s v="tier - 3"/>
    <x v="1"/>
    <d v="1900-01-26T00:00:00"/>
  </r>
  <r>
    <s v="Id2078"/>
    <s v="  Kevin L"/>
    <n v="30.5"/>
    <n v="5.88"/>
    <s v="Yes"/>
    <s v="No"/>
    <x v="0"/>
    <n v="1"/>
    <x v="1"/>
    <x v="0"/>
    <x v="1"/>
    <s v="14-Oct-1995"/>
    <d v="1906-10-29T00:28:48"/>
    <x v="2"/>
    <s v="tier - 1"/>
    <x v="0"/>
    <d v="1900-01-26T00:00:00"/>
  </r>
  <r>
    <s v="Id2079"/>
    <s v="  Bryan"/>
    <n v="23.1"/>
    <n v="5.92"/>
    <s v="Yes"/>
    <s v="No"/>
    <x v="0"/>
    <n v="1"/>
    <x v="1"/>
    <x v="2"/>
    <x v="1"/>
    <s v="6-Nov-1995"/>
    <d v="1906-10-18T17:45:36"/>
    <x v="2"/>
    <s v="tier - 2"/>
    <x v="1"/>
    <d v="1900-01-26T00:00:00"/>
  </r>
  <r>
    <s v="Id2080"/>
    <s v="  Janae N"/>
    <n v="39.49"/>
    <n v="4.8099999999999996"/>
    <s v="No"/>
    <s v="No"/>
    <x v="0"/>
    <n v="1"/>
    <x v="1"/>
    <x v="0"/>
    <x v="2"/>
    <s v="20-Jun-1998"/>
    <d v="1906-10-15T23:31:12"/>
    <x v="1"/>
    <s v="tier - 2"/>
    <x v="1"/>
    <d v="1900-01-23T00:00:00"/>
  </r>
  <r>
    <s v="Id2081"/>
    <s v="  Audrey"/>
    <n v="33.99"/>
    <n v="4.55"/>
    <s v="No"/>
    <s v="No"/>
    <x v="0"/>
    <n v="1"/>
    <x v="1"/>
    <x v="0"/>
    <x v="2"/>
    <s v="2-Jul-1998"/>
    <d v="1906-10-08T07:55:12"/>
    <x v="1"/>
    <s v="tier - 3"/>
    <x v="1"/>
    <d v="1900-01-23T00:00:00"/>
  </r>
  <r>
    <s v="Id2082"/>
    <s v="  Laura"/>
    <n v="27.72"/>
    <n v="6.43"/>
    <s v="No"/>
    <s v="No"/>
    <x v="0"/>
    <n v="1"/>
    <x v="1"/>
    <x v="1"/>
    <x v="0"/>
    <s v="17-Aug-1998"/>
    <d v="1906-09-29T14:52:48"/>
    <x v="1"/>
    <s v="tier - 3"/>
    <x v="1"/>
    <d v="1900-01-23T00:00:00"/>
  </r>
  <r>
    <s v="Id2083"/>
    <s v="  Nicole F"/>
    <n v="30.59"/>
    <n v="11.62"/>
    <s v="No"/>
    <s v="No"/>
    <x v="0"/>
    <n v="0"/>
    <x v="1"/>
    <x v="0"/>
    <x v="0"/>
    <s v="11-Jul-2002"/>
    <d v="1906-09-24T17:16:48"/>
    <x v="1"/>
    <s v="tier - 2"/>
    <x v="3"/>
    <d v="1900-01-19T00:00:00"/>
  </r>
  <r>
    <s v="Id2084"/>
    <s v="  Krista L"/>
    <n v="22.6"/>
    <n v="6.04"/>
    <s v="No"/>
    <s v="No"/>
    <x v="0"/>
    <n v="1"/>
    <x v="1"/>
    <x v="2"/>
    <x v="1"/>
    <s v="19-Nov-1998"/>
    <d v="1906-09-22T12:00:00"/>
    <x v="1"/>
    <s v="tier - 1"/>
    <x v="0"/>
    <d v="1900-01-23T00:00:00"/>
  </r>
  <r>
    <s v="Id2085"/>
    <s v="  Denise"/>
    <n v="28.785"/>
    <n v="8.82"/>
    <s v="No"/>
    <s v="No"/>
    <x v="0"/>
    <n v="0"/>
    <x v="1"/>
    <x v="1"/>
    <x v="0"/>
    <s v="29-Jul-2002"/>
    <d v="1906-09-22T05:02:24"/>
    <x v="1"/>
    <s v="tier - 1"/>
    <x v="3"/>
    <d v="1900-01-19T00:00:00"/>
  </r>
  <r>
    <s v="Id2086"/>
    <s v="  Ariel"/>
    <n v="50.38"/>
    <n v="5.8"/>
    <s v="No"/>
    <s v="No"/>
    <x v="0"/>
    <n v="0"/>
    <x v="1"/>
    <x v="0"/>
    <x v="1"/>
    <s v="21-Nov-1999"/>
    <d v="1906-09-03T01:26:24"/>
    <x v="1"/>
    <s v="tier - 2"/>
    <x v="1"/>
    <d v="1900-01-22T00:00:00"/>
  </r>
  <r>
    <s v="Id2087"/>
    <s v="  Jeremy"/>
    <n v="35.200000000000003"/>
    <n v="4.28"/>
    <s v="No"/>
    <s v="No"/>
    <x v="0"/>
    <n v="0"/>
    <x v="1"/>
    <x v="0"/>
    <x v="2"/>
    <s v="12-Nov-1999"/>
    <d v="1906-08-12T23:02:24"/>
    <x v="1"/>
    <s v="tier - 2"/>
    <x v="0"/>
    <d v="1900-01-22T00:00:00"/>
  </r>
  <r>
    <s v="Id2088"/>
    <s v="  Rosalie"/>
    <n v="35.72"/>
    <n v="5.5"/>
    <s v="Yes"/>
    <s v="No"/>
    <x v="0"/>
    <n v="0"/>
    <x v="1"/>
    <x v="0"/>
    <x v="2"/>
    <s v="3-Jun-2001"/>
    <d v="1906-07-31T17:31:12"/>
    <x v="1"/>
    <s v="tier - 3"/>
    <x v="4"/>
    <d v="1900-01-21T00:00:00"/>
  </r>
  <r>
    <s v="Id2089"/>
    <s v="  Jay"/>
    <n v="24.51"/>
    <n v="4.6900000000000004"/>
    <s v="No"/>
    <s v="No"/>
    <x v="0"/>
    <n v="0"/>
    <x v="1"/>
    <x v="2"/>
    <x v="2"/>
    <s v="10-Aug-1999"/>
    <d v="1906-07-23T02:24:00"/>
    <x v="1"/>
    <s v="tier - 1"/>
    <x v="9"/>
    <d v="1900-01-22T00:00:00"/>
  </r>
  <r>
    <s v="Id2090"/>
    <s v="  Vitaliy"/>
    <n v="23.844999999999999"/>
    <n v="4.43"/>
    <s v="No"/>
    <s v="No"/>
    <x v="0"/>
    <n v="0"/>
    <x v="1"/>
    <x v="2"/>
    <x v="2"/>
    <s v="17-Dec-1999"/>
    <d v="1906-07-22T04:04:48"/>
    <x v="1"/>
    <s v="tier - 1"/>
    <x v="7"/>
    <d v="1900-01-22T00:00:00"/>
  </r>
  <r>
    <s v="Id2091"/>
    <s v="  Benjamin W"/>
    <n v="15.68"/>
    <n v="6.16"/>
    <s v="Yes"/>
    <s v="No"/>
    <x v="0"/>
    <n v="1"/>
    <x v="1"/>
    <x v="3"/>
    <x v="1"/>
    <s v="12-Dec-1988"/>
    <d v="1906-06-30T07:12:00"/>
    <x v="1"/>
    <s v="tier - 2"/>
    <x v="1"/>
    <d v="1900-02-02T00:00:00"/>
  </r>
  <r>
    <s v="Id2092"/>
    <s v="  Jesse"/>
    <n v="32.395000000000003"/>
    <n v="6.66"/>
    <s v="No"/>
    <s v="No"/>
    <x v="0"/>
    <n v="0"/>
    <x v="1"/>
    <x v="0"/>
    <x v="0"/>
    <s v="5-Nov-2002"/>
    <d v="1906-06-19T05:31:12"/>
    <x v="1"/>
    <s v="tier - 1"/>
    <x v="4"/>
    <d v="1900-01-19T00:00:00"/>
  </r>
  <r>
    <s v="Id2093"/>
    <s v="  Mark"/>
    <n v="23.655000000000001"/>
    <n v="5.92"/>
    <s v="No"/>
    <s v="No"/>
    <x v="0"/>
    <n v="1"/>
    <x v="1"/>
    <x v="2"/>
    <x v="1"/>
    <s v="21-Oct-1998"/>
    <d v="1906-06-09T23:16:48"/>
    <x v="2"/>
    <s v="tier - 3"/>
    <x v="4"/>
    <d v="1900-01-23T00:00:00"/>
  </r>
  <r>
    <s v="Id2094"/>
    <s v="  Lauren"/>
    <n v="28.4"/>
    <n v="5.97"/>
    <s v="No"/>
    <s v="No"/>
    <x v="1"/>
    <n v="1"/>
    <x v="1"/>
    <x v="1"/>
    <x v="1"/>
    <s v="18-Nov-2003"/>
    <d v="1906-05-19T12:28:48"/>
    <x v="1"/>
    <s v="tier - 3"/>
    <x v="0"/>
    <d v="1900-01-18T00:00:00"/>
  </r>
  <r>
    <s v="Id2095"/>
    <s v="  Massimiliano"/>
    <n v="35.42"/>
    <n v="4.6399999999999997"/>
    <s v="Yes"/>
    <s v="No"/>
    <x v="0"/>
    <n v="0"/>
    <x v="1"/>
    <x v="0"/>
    <x v="2"/>
    <s v="17-Dec-1996"/>
    <d v="1906-05-10T14:52:48"/>
    <x v="1"/>
    <s v="tier - 1"/>
    <x v="1"/>
    <d v="1900-01-25T00:00:00"/>
  </r>
  <r>
    <s v="Id2096"/>
    <s v="  Josh"/>
    <n v="26.18"/>
    <n v="6.12"/>
    <s v="No"/>
    <s v="Yes"/>
    <x v="0"/>
    <n v="1"/>
    <x v="1"/>
    <x v="1"/>
    <x v="1"/>
    <s v="6-Sep-2004"/>
    <d v="1906-04-22T00:00:00"/>
    <x v="1"/>
    <s v="tier - 3"/>
    <x v="1"/>
    <d v="1900-01-17T00:00:00"/>
  </r>
  <r>
    <s v="Id2097"/>
    <s v="  Kiyokatsu"/>
    <n v="20.8"/>
    <n v="4.87"/>
    <s v="Yes"/>
    <s v="No"/>
    <x v="0"/>
    <n v="0"/>
    <x v="1"/>
    <x v="2"/>
    <x v="2"/>
    <s v="28-Nov-1996"/>
    <d v="1906-04-20T07:12:00"/>
    <x v="0"/>
    <s v="tier - 2"/>
    <x v="0"/>
    <d v="1900-01-25T00:00:00"/>
  </r>
  <r>
    <s v="Id2098"/>
    <s v="  Amanda L"/>
    <n v="15.82"/>
    <n v="4.5999999999999996"/>
    <s v="No"/>
    <s v="No"/>
    <x v="0"/>
    <n v="0"/>
    <x v="1"/>
    <x v="3"/>
    <x v="2"/>
    <s v="5-Oct-1989"/>
    <d v="1906-04-13T05:45:36"/>
    <x v="1"/>
    <s v="tier - 1"/>
    <x v="1"/>
    <d v="1900-02-01T00:00:00"/>
  </r>
  <r>
    <s v="Id2099"/>
    <s v="  Matthew"/>
    <n v="17.670000000000002"/>
    <n v="4.78"/>
    <s v="No"/>
    <s v="No"/>
    <x v="0"/>
    <n v="0"/>
    <x v="1"/>
    <x v="3"/>
    <x v="2"/>
    <s v="16-Jun-1991"/>
    <d v="1906-03-26T17:16:48"/>
    <x v="1"/>
    <s v="tier - 1"/>
    <x v="1"/>
    <d v="1900-01-30T00:00:00"/>
  </r>
  <r>
    <s v="Id2100"/>
    <s v="  Julia M"/>
    <n v="31.92"/>
    <n v="11.05"/>
    <s v="No"/>
    <s v="No"/>
    <x v="0"/>
    <n v="0"/>
    <x v="1"/>
    <x v="0"/>
    <x v="0"/>
    <s v="12-Nov-2002"/>
    <d v="1906-03-10T13:40:48"/>
    <x v="1"/>
    <s v="tier - 1"/>
    <x v="4"/>
    <d v="1900-01-19T00:00:00"/>
  </r>
  <r>
    <s v="Id2101"/>
    <s v="  Rhea"/>
    <n v="28.975000000000001"/>
    <n v="7.62"/>
    <s v="No"/>
    <s v="No"/>
    <x v="0"/>
    <n v="0"/>
    <x v="1"/>
    <x v="1"/>
    <x v="0"/>
    <s v="15-Jul-2002"/>
    <d v="1906-03-06T11:31:12"/>
    <x v="1"/>
    <s v="tier - 1"/>
    <x v="4"/>
    <d v="1900-01-19T00:00:00"/>
  </r>
  <r>
    <s v="Id2102"/>
    <s v="  Justin"/>
    <n v="31.73"/>
    <n v="4.78"/>
    <s v="Yes"/>
    <s v="Yes"/>
    <x v="0"/>
    <n v="2"/>
    <x v="1"/>
    <x v="0"/>
    <x v="2"/>
    <s v="11-Dec-2000"/>
    <d v="1906-03-03T19:12:00"/>
    <x v="1"/>
    <s v="tier - 3"/>
    <x v="2"/>
    <d v="1900-01-21T00:00:00"/>
  </r>
  <r>
    <s v="Id2103"/>
    <s v="  Shamus M"/>
    <n v="28.88"/>
    <n v="6.09"/>
    <s v="Yes"/>
    <s v="Yes"/>
    <x v="0"/>
    <n v="2"/>
    <x v="1"/>
    <x v="1"/>
    <x v="1"/>
    <s v="30-Jun-2000"/>
    <d v="1906-02-27T20:09:36"/>
    <x v="1"/>
    <s v="tier - 2"/>
    <x v="10"/>
    <d v="1900-01-21T00:00:00"/>
  </r>
  <r>
    <s v="Id2104"/>
    <s v="  Mike"/>
    <n v="25.555"/>
    <n v="5.1100000000000003"/>
    <s v="No"/>
    <s v="No"/>
    <x v="1"/>
    <n v="1"/>
    <x v="1"/>
    <x v="1"/>
    <x v="2"/>
    <s v="10-Dec-2003"/>
    <d v="1906-01-29T13:26:24"/>
    <x v="1"/>
    <s v="tier - 3"/>
    <x v="4"/>
    <d v="1900-01-18T00:00:00"/>
  </r>
  <r>
    <s v="Id2105"/>
    <s v="  Mary Beth"/>
    <n v="37.29"/>
    <n v="4.46"/>
    <s v="No"/>
    <s v="Yes"/>
    <x v="0"/>
    <n v="1"/>
    <x v="1"/>
    <x v="0"/>
    <x v="2"/>
    <s v="12-Dec-2004"/>
    <d v="1906-01-27T10:48:00"/>
    <x v="1"/>
    <s v="tier - 1"/>
    <x v="1"/>
    <d v="1900-01-17T00:00:00"/>
  </r>
  <r>
    <s v="Id2106"/>
    <s v="  Erin"/>
    <n v="40.28"/>
    <n v="6.11"/>
    <s v="No"/>
    <s v="Yes"/>
    <x v="0"/>
    <n v="1"/>
    <x v="1"/>
    <x v="0"/>
    <x v="1"/>
    <s v="25-Sep-2004"/>
    <d v="1906-01-25T14:24:00"/>
    <x v="1"/>
    <s v="tier - 1"/>
    <x v="3"/>
    <d v="1900-01-17T00:00:00"/>
  </r>
  <r>
    <s v="Id2107"/>
    <s v="  Hallie"/>
    <n v="40.185000000000002"/>
    <n v="4.66"/>
    <s v="No"/>
    <s v="Yes"/>
    <x v="0"/>
    <n v="1"/>
    <x v="1"/>
    <x v="0"/>
    <x v="2"/>
    <s v="13-Jun-2004"/>
    <d v="1906-01-25T11:16:48"/>
    <x v="1"/>
    <s v="tier - 1"/>
    <x v="3"/>
    <d v="1900-01-17T00:00:00"/>
  </r>
  <r>
    <s v="Id2108"/>
    <s v="  Paige P"/>
    <n v="23.57"/>
    <n v="6.14"/>
    <s v="No"/>
    <s v="No"/>
    <x v="0"/>
    <n v="0"/>
    <x v="1"/>
    <x v="2"/>
    <x v="1"/>
    <s v="17-Nov-1994"/>
    <d v="1906-01-21T05:02:24"/>
    <x v="1"/>
    <s v="tier - 2"/>
    <x v="1"/>
    <d v="1900-01-27T00:00:00"/>
  </r>
  <r>
    <s v="Id2109"/>
    <s v="  Ji"/>
    <n v="35.625"/>
    <n v="6.21"/>
    <s v="No"/>
    <s v="Yes"/>
    <x v="0"/>
    <n v="1"/>
    <x v="1"/>
    <x v="0"/>
    <x v="1"/>
    <s v="27-Jul-2004"/>
    <d v="1906-01-19T03:07:12"/>
    <x v="1"/>
    <s v="tier - 2"/>
    <x v="3"/>
    <d v="1900-01-17T00:00:00"/>
  </r>
  <r>
    <s v="Id2110"/>
    <s v="  Carissa A"/>
    <n v="33.155000000000001"/>
    <n v="4.5999999999999996"/>
    <s v="No"/>
    <s v="Yes"/>
    <x v="0"/>
    <n v="1"/>
    <x v="1"/>
    <x v="0"/>
    <x v="2"/>
    <s v="6-Aug-2004"/>
    <d v="1906-01-15T16:48:00"/>
    <x v="1"/>
    <s v="tier - 2"/>
    <x v="3"/>
    <d v="1900-01-17T00:00:00"/>
  </r>
  <r>
    <s v="Id2111"/>
    <s v="  Mona"/>
    <n v="31.92"/>
    <n v="5.04"/>
    <s v="No"/>
    <s v="Yes"/>
    <x v="0"/>
    <n v="1"/>
    <x v="1"/>
    <x v="0"/>
    <x v="2"/>
    <s v="13-Nov-2004"/>
    <d v="1906-01-13T23:31:12"/>
    <x v="1"/>
    <s v="tier - 3"/>
    <x v="3"/>
    <d v="1900-01-17T00:00:00"/>
  </r>
  <r>
    <s v="Id2112"/>
    <s v="  Kristin R"/>
    <n v="30.305"/>
    <n v="5.08"/>
    <s v="No"/>
    <s v="Yes"/>
    <x v="0"/>
    <n v="1"/>
    <x v="1"/>
    <x v="0"/>
    <x v="2"/>
    <s v="28-Oct-2004"/>
    <d v="1906-01-11T17:45:36"/>
    <x v="1"/>
    <s v="tier - 2"/>
    <x v="3"/>
    <d v="1900-01-17T00:00:00"/>
  </r>
  <r>
    <s v="Id2113"/>
    <s v="  Beth"/>
    <n v="30.114999999999998"/>
    <n v="4.38"/>
    <s v="No"/>
    <s v="Yes"/>
    <x v="0"/>
    <n v="1"/>
    <x v="1"/>
    <x v="0"/>
    <x v="2"/>
    <s v="6-Aug-2004"/>
    <d v="1906-01-11T11:16:48"/>
    <x v="1"/>
    <s v="tier - 2"/>
    <x v="3"/>
    <d v="1900-01-17T00:00:00"/>
  </r>
  <r>
    <s v="Id2114"/>
    <s v="  Allison"/>
    <n v="24.09"/>
    <n v="4.79"/>
    <s v="No"/>
    <s v="Yes"/>
    <x v="0"/>
    <n v="1"/>
    <x v="1"/>
    <x v="2"/>
    <x v="2"/>
    <s v="27-Jul-2004"/>
    <d v="1906-01-09T02:24:00"/>
    <x v="1"/>
    <s v="tier - 3"/>
    <x v="1"/>
    <d v="1900-01-17T00:00:00"/>
  </r>
  <r>
    <s v="Id2115"/>
    <s v="  Ashley E"/>
    <n v="28.215"/>
    <n v="4.21"/>
    <s v="No"/>
    <s v="Yes"/>
    <x v="0"/>
    <n v="1"/>
    <x v="1"/>
    <x v="1"/>
    <x v="2"/>
    <s v="12-Sep-2004"/>
    <d v="1906-01-08T19:55:12"/>
    <x v="1"/>
    <s v="tier - 2"/>
    <x v="3"/>
    <d v="1900-01-17T00:00:00"/>
  </r>
  <r>
    <s v="Id2116"/>
    <s v="  Hilary K"/>
    <n v="26.315000000000001"/>
    <n v="5.47"/>
    <s v="No"/>
    <s v="Yes"/>
    <x v="0"/>
    <n v="1"/>
    <x v="1"/>
    <x v="1"/>
    <x v="2"/>
    <s v="3-Sep-2004"/>
    <d v="1906-01-06T04:33:36"/>
    <x v="1"/>
    <s v="tier - 1"/>
    <x v="8"/>
    <d v="1900-01-17T00:00:00"/>
  </r>
  <r>
    <s v="Id2117"/>
    <s v="  Dominique"/>
    <n v="25.08"/>
    <n v="5.09"/>
    <s v="No"/>
    <s v="Yes"/>
    <x v="0"/>
    <n v="1"/>
    <x v="1"/>
    <x v="1"/>
    <x v="2"/>
    <s v="7-Dec-2004"/>
    <d v="1906-01-04T11:16:48"/>
    <x v="1"/>
    <s v="tier - 3"/>
    <x v="3"/>
    <d v="1900-01-17T00:00:00"/>
  </r>
  <r>
    <s v="Id2118"/>
    <s v="  Carlos I"/>
    <n v="15.41"/>
    <n v="5.08"/>
    <s v="No"/>
    <s v="No"/>
    <x v="0"/>
    <n v="0"/>
    <x v="1"/>
    <x v="3"/>
    <x v="2"/>
    <s v="16-Dec-1991"/>
    <d v="1906-01-01T04:48:00"/>
    <x v="1"/>
    <s v="tier - 2"/>
    <x v="4"/>
    <d v="1900-01-30T00:00:00"/>
  </r>
  <r>
    <s v="Id2119"/>
    <s v="  Matthew"/>
    <n v="23.83"/>
    <n v="5.68"/>
    <s v="No"/>
    <s v="No"/>
    <x v="0"/>
    <n v="0"/>
    <x v="1"/>
    <x v="2"/>
    <x v="2"/>
    <s v="27-Sep-1994"/>
    <d v="1905-12-09T01:55:12"/>
    <x v="1"/>
    <s v="tier - 2"/>
    <x v="1"/>
    <d v="1900-01-27T00:00:00"/>
  </r>
  <r>
    <s v="Id2120"/>
    <s v="  Kara"/>
    <n v="36"/>
    <n v="4.66"/>
    <s v="No"/>
    <s v="Yes"/>
    <x v="0"/>
    <n v="1"/>
    <x v="1"/>
    <x v="0"/>
    <x v="2"/>
    <s v="23-Aug-2000"/>
    <d v="1905-12-05T17:31:12"/>
    <x v="1"/>
    <s v="tier - 2"/>
    <x v="0"/>
    <d v="1900-01-21T00:00:00"/>
  </r>
  <r>
    <s v="Id2121"/>
    <s v="  Sarah S"/>
    <n v="28.82"/>
    <n v="5.59"/>
    <s v="No"/>
    <s v="Yes"/>
    <x v="0"/>
    <n v="1"/>
    <x v="1"/>
    <x v="1"/>
    <x v="2"/>
    <s v="10-Dec-2000"/>
    <d v="1905-11-25T18:00:00"/>
    <x v="1"/>
    <s v="tier - 2"/>
    <x v="1"/>
    <d v="1900-01-21T00:00:00"/>
  </r>
  <r>
    <s v="Id2122"/>
    <s v="  Shauna R"/>
    <n v="28.05"/>
    <n v="6.2"/>
    <s v="No"/>
    <s v="Yes"/>
    <x v="0"/>
    <n v="1"/>
    <x v="1"/>
    <x v="1"/>
    <x v="1"/>
    <s v="29-Nov-2000"/>
    <d v="1905-11-24T16:19:12"/>
    <x v="1"/>
    <s v="tier - 3"/>
    <x v="1"/>
    <d v="1900-01-21T00:00:00"/>
  </r>
  <r>
    <s v="Id2123"/>
    <s v="  Lindsay J"/>
    <n v="27.1"/>
    <n v="4.45"/>
    <s v="No"/>
    <s v="Yes"/>
    <x v="0"/>
    <n v="1"/>
    <x v="1"/>
    <x v="1"/>
    <x v="2"/>
    <s v="22-Oct-2000"/>
    <d v="1905-11-23T08:38:24"/>
    <x v="1"/>
    <s v="tier - 2"/>
    <x v="0"/>
    <d v="1900-01-21T00:00:00"/>
  </r>
  <r>
    <s v="Id2124"/>
    <s v="  Danya A"/>
    <n v="24.3"/>
    <n v="6.1"/>
    <s v="Yes"/>
    <s v="Yes"/>
    <x v="0"/>
    <n v="1"/>
    <x v="1"/>
    <x v="2"/>
    <x v="1"/>
    <s v="27-Dec-2000"/>
    <d v="1905-11-19T11:16:48"/>
    <x v="1"/>
    <s v="tier - 3"/>
    <x v="0"/>
    <d v="1900-01-21T00:00:00"/>
  </r>
  <r>
    <s v="Id2125"/>
    <s v="  Lorraine"/>
    <n v="30.72"/>
    <n v="6.06"/>
    <s v="No"/>
    <s v="Yes"/>
    <x v="0"/>
    <n v="1"/>
    <x v="1"/>
    <x v="0"/>
    <x v="1"/>
    <s v="4-Oct-2004"/>
    <d v="1905-11-13T20:24:00"/>
    <x v="1"/>
    <s v="tier - 1"/>
    <x v="0"/>
    <d v="1900-01-17T00:00:00"/>
  </r>
  <r>
    <s v="Id2126"/>
    <s v="  Jennifer L"/>
    <n v="37.43"/>
    <n v="4.5599999999999996"/>
    <s v="No"/>
    <s v="No"/>
    <x v="1"/>
    <n v="1"/>
    <x v="1"/>
    <x v="0"/>
    <x v="2"/>
    <s v="19-Aug-2003"/>
    <d v="1905-11-07T01:40:48"/>
    <x v="1"/>
    <s v="tier - 1"/>
    <x v="4"/>
    <d v="1900-01-18T00:00:00"/>
  </r>
  <r>
    <s v="Id2127"/>
    <s v="  Jesus Sr"/>
    <n v="25.74"/>
    <n v="6.41"/>
    <s v="Yes"/>
    <s v="No"/>
    <x v="1"/>
    <n v="1"/>
    <x v="1"/>
    <x v="1"/>
    <x v="0"/>
    <s v="3-Sep-1997"/>
    <d v="1905-11-06T15:36:00"/>
    <x v="2"/>
    <s v="tier - 1"/>
    <x v="1"/>
    <d v="1900-01-24T00:00:00"/>
  </r>
  <r>
    <s v="Id2128"/>
    <s v="  Kristen"/>
    <n v="36.575000000000003"/>
    <n v="5.57"/>
    <s v="No"/>
    <s v="No"/>
    <x v="1"/>
    <n v="1"/>
    <x v="1"/>
    <x v="0"/>
    <x v="2"/>
    <s v="26-Sep-2003"/>
    <d v="1905-11-05T21:07:12"/>
    <x v="1"/>
    <s v="tier - 2"/>
    <x v="4"/>
    <d v="1900-01-18T00:00:00"/>
  </r>
  <r>
    <s v="Id2129"/>
    <s v="  Catherine C"/>
    <n v="35.15"/>
    <n v="5.47"/>
    <s v="No"/>
    <s v="No"/>
    <x v="1"/>
    <n v="1"/>
    <x v="1"/>
    <x v="0"/>
    <x v="2"/>
    <s v="1-Sep-2003"/>
    <d v="1905-11-03T21:36:00"/>
    <x v="1"/>
    <s v="tier - 3"/>
    <x v="4"/>
    <d v="1900-01-18T00:00:00"/>
  </r>
  <r>
    <s v="Id2130"/>
    <s v="  Paula"/>
    <n v="32.11"/>
    <n v="4.43"/>
    <s v="No"/>
    <s v="No"/>
    <x v="1"/>
    <n v="1"/>
    <x v="1"/>
    <x v="0"/>
    <x v="2"/>
    <s v="22-Dec-2003"/>
    <d v="1905-10-30T16:19:12"/>
    <x v="1"/>
    <s v="tier - 3"/>
    <x v="4"/>
    <d v="1900-01-18T00:00:00"/>
  </r>
  <r>
    <s v="Id2131"/>
    <s v="  Evan"/>
    <n v="30.495000000000001"/>
    <n v="4.95"/>
    <s v="No"/>
    <s v="No"/>
    <x v="1"/>
    <n v="1"/>
    <x v="1"/>
    <x v="0"/>
    <x v="2"/>
    <s v="30-Aug-2003"/>
    <d v="1905-10-28T10:19:12"/>
    <x v="1"/>
    <s v="tier - 1"/>
    <x v="4"/>
    <d v="1900-01-18T00:00:00"/>
  </r>
  <r>
    <s v="Id2132"/>
    <s v="  Nathan J"/>
    <n v="29.24"/>
    <n v="4.04"/>
    <s v="No"/>
    <s v="Yes"/>
    <x v="0"/>
    <n v="1"/>
    <x v="1"/>
    <x v="1"/>
    <x v="2"/>
    <s v="4-Nov-2004"/>
    <d v="1905-10-18T14:38:24"/>
    <x v="1"/>
    <s v="tier - 1"/>
    <x v="4"/>
    <d v="1900-01-17T00:00:00"/>
  </r>
  <r>
    <s v="Id2133"/>
    <s v="  Ashley M"/>
    <n v="22.515000000000001"/>
    <n v="5.93"/>
    <s v="No"/>
    <s v="No"/>
    <x v="1"/>
    <n v="1"/>
    <x v="1"/>
    <x v="2"/>
    <x v="1"/>
    <s v="30-Sep-2003"/>
    <d v="1905-10-17T08:09:36"/>
    <x v="1"/>
    <s v="tier - 3"/>
    <x v="4"/>
    <d v="1900-01-18T00:00:00"/>
  </r>
  <r>
    <s v="Id2134"/>
    <s v="  Jason"/>
    <n v="15.65"/>
    <n v="4.2300000000000004"/>
    <s v="No"/>
    <s v="No"/>
    <x v="0"/>
    <n v="0"/>
    <x v="1"/>
    <x v="3"/>
    <x v="2"/>
    <s v="21-Jul-1989"/>
    <d v="1905-10-06T06:14:24"/>
    <x v="1"/>
    <s v="tier - 2"/>
    <x v="1"/>
    <d v="1900-02-01T00:00:00"/>
  </r>
  <r>
    <s v="Id2135"/>
    <s v="  Marshall"/>
    <n v="27.36"/>
    <n v="5.59"/>
    <s v="Yes"/>
    <s v="No"/>
    <x v="0"/>
    <n v="0"/>
    <x v="1"/>
    <x v="1"/>
    <x v="2"/>
    <s v="28-Nov-2001"/>
    <d v="1905-10-04T02:38:24"/>
    <x v="1"/>
    <s v="tier - 1"/>
    <x v="2"/>
    <d v="1900-01-20T00:00:00"/>
  </r>
  <r>
    <s v="Id2136"/>
    <s v="  Lavar"/>
    <n v="22.3"/>
    <n v="4.8899999999999997"/>
    <s v="Yes"/>
    <s v="No"/>
    <x v="0"/>
    <n v="0"/>
    <x v="1"/>
    <x v="2"/>
    <x v="2"/>
    <s v="22-Jun-2001"/>
    <d v="1905-10-03T01:55:12"/>
    <x v="2"/>
    <s v="tier - 2"/>
    <x v="0"/>
    <d v="1900-01-20T00:00:00"/>
  </r>
  <r>
    <s v="Id2137"/>
    <s v="  Charlie T"/>
    <n v="26.03"/>
    <n v="5.81"/>
    <s v="Yes"/>
    <s v="No"/>
    <x v="0"/>
    <n v="0"/>
    <x v="1"/>
    <x v="1"/>
    <x v="1"/>
    <s v="14-Aug-2001"/>
    <d v="1905-10-02T06:14:24"/>
    <x v="2"/>
    <s v="tier - 2"/>
    <x v="9"/>
    <d v="1900-01-20T00:00:00"/>
  </r>
  <r>
    <s v="Id2138"/>
    <s v="  Lauren"/>
    <n v="27.74"/>
    <n v="4.29"/>
    <s v="No"/>
    <s v="Yes"/>
    <x v="0"/>
    <n v="1"/>
    <x v="1"/>
    <x v="1"/>
    <x v="2"/>
    <s v="12-Jun-2004"/>
    <d v="1905-09-24T02:24:00"/>
    <x v="2"/>
    <s v="tier - 2"/>
    <x v="14"/>
    <d v="1900-01-17T00:00:00"/>
  </r>
  <r>
    <s v="Id2139"/>
    <s v="  Arthur"/>
    <n v="32.11"/>
    <n v="4.03"/>
    <s v="Yes"/>
    <s v="Yes"/>
    <x v="0"/>
    <n v="2"/>
    <x v="1"/>
    <x v="0"/>
    <x v="2"/>
    <s v="26-Jul-2000"/>
    <d v="1905-08-16T07:40:48"/>
    <x v="2"/>
    <s v="tier - 3"/>
    <x v="4"/>
    <d v="1900-01-21T00:00:00"/>
  </r>
  <r>
    <s v="Id2140"/>
    <s v="  Thomas"/>
    <n v="25.175000000000001"/>
    <n v="6.29"/>
    <s v="Yes"/>
    <s v="Yes"/>
    <x v="0"/>
    <n v="2"/>
    <x v="1"/>
    <x v="1"/>
    <x v="1"/>
    <s v="2-Sep-2000"/>
    <d v="1905-08-06T16:33:36"/>
    <x v="2"/>
    <s v="tier - 3"/>
    <x v="4"/>
    <d v="1900-01-21T00:00:00"/>
  </r>
  <r>
    <s v="Id2141"/>
    <s v="  Jennifer"/>
    <n v="39.49"/>
    <n v="4.4800000000000004"/>
    <s v="Yes"/>
    <s v="No"/>
    <x v="0"/>
    <n v="0"/>
    <x v="1"/>
    <x v="0"/>
    <x v="2"/>
    <s v="4-Aug-2001"/>
    <d v="1905-07-18T23:16:48"/>
    <x v="2"/>
    <s v="tier - 2"/>
    <x v="1"/>
    <d v="1900-01-20T00:00:00"/>
  </r>
  <r>
    <s v="Id2142"/>
    <s v="  Tammy"/>
    <n v="34.869999999999997"/>
    <n v="5.51"/>
    <s v="Yes"/>
    <s v="No"/>
    <x v="0"/>
    <n v="0"/>
    <x v="1"/>
    <x v="0"/>
    <x v="2"/>
    <s v="6-Sep-2001"/>
    <d v="1905-07-12T13:12:00"/>
    <x v="2"/>
    <s v="tier - 2"/>
    <x v="1"/>
    <d v="1900-01-20T00:00:00"/>
  </r>
  <r>
    <s v="Id2143"/>
    <s v="  Lena"/>
    <n v="34.6"/>
    <n v="4.5"/>
    <s v="Yes"/>
    <s v="No"/>
    <x v="0"/>
    <n v="0"/>
    <x v="1"/>
    <x v="0"/>
    <x v="2"/>
    <s v="1-Jul-2001"/>
    <d v="1905-07-12T04:19:12"/>
    <x v="2"/>
    <s v="tier - 1"/>
    <x v="0"/>
    <d v="1900-01-20T00:00:00"/>
  </r>
  <r>
    <s v="Id2144"/>
    <s v="  Valentina"/>
    <n v="25.8"/>
    <n v="6.29"/>
    <s v="Yes"/>
    <s v="No"/>
    <x v="0"/>
    <n v="0"/>
    <x v="1"/>
    <x v="1"/>
    <x v="1"/>
    <s v="14-Aug-2001"/>
    <d v="1905-06-29T22:48:00"/>
    <x v="2"/>
    <s v="tier - 2"/>
    <x v="0"/>
    <d v="1900-01-20T00:00:00"/>
  </r>
  <r>
    <s v="Id2145"/>
    <s v="  Russell N"/>
    <n v="35.86"/>
    <n v="4.33"/>
    <s v="No"/>
    <s v="No"/>
    <x v="0"/>
    <n v="1"/>
    <x v="1"/>
    <x v="0"/>
    <x v="2"/>
    <s v="14-Sep-1998"/>
    <d v="1905-06-08T22:19:12"/>
    <x v="2"/>
    <s v="tier - 2"/>
    <x v="1"/>
    <d v="1900-01-23T00:00:00"/>
  </r>
  <r>
    <s v="Id2146"/>
    <s v="  Scott R"/>
    <n v="40.47"/>
    <n v="11.15"/>
    <s v="No"/>
    <s v="No"/>
    <x v="0"/>
    <n v="0"/>
    <x v="1"/>
    <x v="0"/>
    <x v="0"/>
    <s v="29-Sep-2002"/>
    <d v="1905-06-06T10:48:00"/>
    <x v="2"/>
    <s v="tier - 3"/>
    <x v="2"/>
    <d v="1900-01-19T00:00:00"/>
  </r>
  <r>
    <s v="Id2147"/>
    <s v="  Jose Francisco Sr"/>
    <n v="32.01"/>
    <n v="6.45"/>
    <s v="No"/>
    <s v="No"/>
    <x v="0"/>
    <n v="1"/>
    <x v="1"/>
    <x v="0"/>
    <x v="0"/>
    <s v="29-Dec-1998"/>
    <d v="1905-06-03T13:55:12"/>
    <x v="2"/>
    <s v="tier - 1"/>
    <x v="1"/>
    <d v="1900-01-23T00:00:00"/>
  </r>
  <r>
    <s v="Id2148"/>
    <s v="  Paul J"/>
    <n v="33"/>
    <n v="9.27"/>
    <s v="No"/>
    <s v="No"/>
    <x v="0"/>
    <n v="0"/>
    <x v="1"/>
    <x v="0"/>
    <x v="0"/>
    <s v="16-Jul-2002"/>
    <d v="1905-06-02T01:40:48"/>
    <x v="2"/>
    <s v="tier - 3"/>
    <x v="0"/>
    <d v="1900-01-19T00:00:00"/>
  </r>
  <r>
    <s v="Id2149"/>
    <s v="  Adam"/>
    <n v="29.3"/>
    <n v="6.15"/>
    <s v="No"/>
    <s v="No"/>
    <x v="0"/>
    <n v="1"/>
    <x v="1"/>
    <x v="1"/>
    <x v="1"/>
    <s v="29-Sep-1998"/>
    <d v="1905-05-30T19:40:48"/>
    <x v="2"/>
    <s v="tier - 1"/>
    <x v="0"/>
    <d v="1900-01-23T00:00:00"/>
  </r>
  <r>
    <s v="Id2150"/>
    <s v="  Edward J"/>
    <n v="25.8"/>
    <n v="4.13"/>
    <s v="No"/>
    <s v="No"/>
    <x v="0"/>
    <n v="1"/>
    <x v="1"/>
    <x v="1"/>
    <x v="2"/>
    <s v="5-Oct-1998"/>
    <d v="1905-05-25T22:48:00"/>
    <x v="2"/>
    <s v="tier - 1"/>
    <x v="0"/>
    <d v="1900-01-23T00:00:00"/>
  </r>
  <r>
    <s v="Id2151"/>
    <s v="  Patrick A"/>
    <n v="23.4"/>
    <n v="4.24"/>
    <s v="No"/>
    <s v="No"/>
    <x v="0"/>
    <n v="1"/>
    <x v="1"/>
    <x v="2"/>
    <x v="2"/>
    <s v="28-Sep-1998"/>
    <d v="1905-05-22T14:38:24"/>
    <x v="2"/>
    <s v="tier - 3"/>
    <x v="0"/>
    <d v="1900-01-23T00:00:00"/>
  </r>
  <r>
    <s v="Id2152"/>
    <s v="  Geraint H"/>
    <n v="27.93"/>
    <n v="9.8800000000000008"/>
    <s v="No"/>
    <s v="No"/>
    <x v="0"/>
    <n v="0"/>
    <x v="1"/>
    <x v="1"/>
    <x v="0"/>
    <s v="29-Jul-2002"/>
    <d v="1905-05-20T00:28:48"/>
    <x v="2"/>
    <s v="tier - 2"/>
    <x v="2"/>
    <d v="1900-01-19T00:00:00"/>
  </r>
  <r>
    <s v="Id2153"/>
    <s v="  Dj"/>
    <n v="22"/>
    <n v="9.5"/>
    <s v="No"/>
    <s v="No"/>
    <x v="0"/>
    <n v="0"/>
    <x v="1"/>
    <x v="2"/>
    <x v="0"/>
    <s v="7-Sep-2002"/>
    <d v="1905-05-17T18:43:12"/>
    <x v="2"/>
    <s v="tier - 1"/>
    <x v="0"/>
    <d v="1900-01-19T00:00:00"/>
  </r>
  <r>
    <s v="Id2154"/>
    <s v="  Zachary A"/>
    <n v="36.86"/>
    <n v="4.97"/>
    <s v="Yes"/>
    <s v="No"/>
    <x v="0"/>
    <n v="0"/>
    <x v="1"/>
    <x v="0"/>
    <x v="2"/>
    <s v="9-Dec-2001"/>
    <d v="1905-03-31T07:40:48"/>
    <x v="2"/>
    <s v="tier - 2"/>
    <x v="4"/>
    <d v="1900-01-20T00:00:00"/>
  </r>
  <r>
    <s v="Id2155"/>
    <s v="  Brian W"/>
    <n v="31.254999999999999"/>
    <n v="5.49"/>
    <s v="Yes"/>
    <s v="No"/>
    <x v="0"/>
    <n v="0"/>
    <x v="1"/>
    <x v="0"/>
    <x v="2"/>
    <s v="3-Aug-2001"/>
    <d v="1905-03-23T12:43:12"/>
    <x v="2"/>
    <s v="tier - 3"/>
    <x v="4"/>
    <d v="1900-01-20T00:00:00"/>
  </r>
  <r>
    <s v="Id2156"/>
    <s v="  Joe"/>
    <n v="23.06"/>
    <n v="4.47"/>
    <s v="No"/>
    <s v="No"/>
    <x v="0"/>
    <n v="0"/>
    <x v="1"/>
    <x v="2"/>
    <x v="2"/>
    <s v="6-Oct-1994"/>
    <d v="1905-03-22T21:36:00"/>
    <x v="2"/>
    <s v="tier - 3"/>
    <x v="1"/>
    <d v="1900-01-27T00:00:00"/>
  </r>
  <r>
    <s v="Id2157"/>
    <s v="  Stephen"/>
    <n v="28.975000000000001"/>
    <n v="4.34"/>
    <s v="Yes"/>
    <s v="No"/>
    <x v="0"/>
    <n v="0"/>
    <x v="1"/>
    <x v="1"/>
    <x v="2"/>
    <s v="10-Aug-2001"/>
    <d v="1905-03-20T08:38:24"/>
    <x v="2"/>
    <s v="tier - 1"/>
    <x v="4"/>
    <d v="1900-01-20T00:00:00"/>
  </r>
  <r>
    <s v="Id2158"/>
    <s v="  Ellen L"/>
    <n v="33.299999999999997"/>
    <n v="9.49"/>
    <s v="No"/>
    <s v="No"/>
    <x v="0"/>
    <n v="0"/>
    <x v="1"/>
    <x v="0"/>
    <x v="0"/>
    <s v="21-Aug-2002"/>
    <d v="1905-02-22T11:45:36"/>
    <x v="2"/>
    <s v="tier - 1"/>
    <x v="0"/>
    <d v="1900-01-19T00:00:00"/>
  </r>
  <r>
    <s v="Id2159"/>
    <s v="  Cindy"/>
    <n v="33"/>
    <n v="10.16"/>
    <s v="No"/>
    <s v="No"/>
    <x v="0"/>
    <n v="0"/>
    <x v="1"/>
    <x v="0"/>
    <x v="0"/>
    <s v="29-Aug-2002"/>
    <d v="1905-02-22T01:40:48"/>
    <x v="2"/>
    <s v="tier - 2"/>
    <x v="1"/>
    <d v="1900-01-19T00:00:00"/>
  </r>
  <r>
    <s v="Id2160"/>
    <s v="  Abigail R"/>
    <n v="31.46"/>
    <n v="11.19"/>
    <s v="No"/>
    <s v="No"/>
    <x v="0"/>
    <n v="0"/>
    <x v="1"/>
    <x v="0"/>
    <x v="0"/>
    <s v="29-Oct-2002"/>
    <d v="1905-02-19T22:19:12"/>
    <x v="2"/>
    <s v="tier - 1"/>
    <x v="1"/>
    <d v="1900-01-19T00:00:00"/>
  </r>
  <r>
    <s v="Id2161"/>
    <s v="  Amy L"/>
    <n v="29.6"/>
    <n v="11.03"/>
    <s v="No"/>
    <s v="No"/>
    <x v="0"/>
    <n v="0"/>
    <x v="1"/>
    <x v="1"/>
    <x v="0"/>
    <s v="22-Sep-2002"/>
    <d v="1905-02-17T08:09:36"/>
    <x v="2"/>
    <s v="tier - 2"/>
    <x v="0"/>
    <d v="1900-01-19T00:00:00"/>
  </r>
  <r>
    <s v="Id2162"/>
    <s v="  Amy"/>
    <n v="22.05"/>
    <n v="4.43"/>
    <s v="Yes"/>
    <s v="No"/>
    <x v="0"/>
    <n v="0"/>
    <x v="1"/>
    <x v="2"/>
    <x v="2"/>
    <s v="2-Jul-1996"/>
    <d v="1905-02-07T23:31:12"/>
    <x v="2"/>
    <s v="tier - 3"/>
    <x v="4"/>
    <d v="1900-01-25T00:00:00"/>
  </r>
  <r>
    <s v="Id2163"/>
    <s v="  Grace H"/>
    <n v="27.06"/>
    <n v="6.14"/>
    <s v="No"/>
    <s v="Yes"/>
    <x v="0"/>
    <n v="1"/>
    <x v="1"/>
    <x v="1"/>
    <x v="1"/>
    <s v="27-Dec-2004"/>
    <d v="1905-02-05T10:48:00"/>
    <x v="2"/>
    <s v="tier - 1"/>
    <x v="14"/>
    <d v="1900-01-17T00:00:00"/>
  </r>
  <r>
    <s v="Id2164"/>
    <s v="  Caitie J"/>
    <n v="20.49"/>
    <n v="4.87"/>
    <s v="No"/>
    <s v="No"/>
    <x v="0"/>
    <n v="0"/>
    <x v="1"/>
    <x v="2"/>
    <x v="2"/>
    <s v="6-Dec-1994"/>
    <d v="1905-01-23T13:12:00"/>
    <x v="2"/>
    <s v="tier - 2"/>
    <x v="4"/>
    <d v="1900-01-27T00:00:00"/>
  </r>
  <r>
    <s v="Id2165"/>
    <s v="  Benjamin"/>
    <n v="28.4"/>
    <n v="4.3"/>
    <s v="No"/>
    <s v="No"/>
    <x v="1"/>
    <n v="1"/>
    <x v="1"/>
    <x v="1"/>
    <x v="2"/>
    <s v="20-Jul-2003"/>
    <d v="1905-01-15T12:28:48"/>
    <x v="2"/>
    <s v="tier - 2"/>
    <x v="0"/>
    <d v="1900-01-18T00:00:00"/>
  </r>
  <r>
    <s v="Id2166"/>
    <s v="  Ian T"/>
    <n v="41.91"/>
    <n v="6.19"/>
    <s v="No"/>
    <s v="No"/>
    <x v="0"/>
    <n v="0"/>
    <x v="1"/>
    <x v="0"/>
    <x v="1"/>
    <s v="12-Dec-1999"/>
    <d v="1905-01-10T06:43:12"/>
    <x v="2"/>
    <s v="tier - 2"/>
    <x v="1"/>
    <d v="1900-01-22T00:00:00"/>
  </r>
  <r>
    <s v="Id2167"/>
    <s v="  Tadese"/>
    <n v="24.6"/>
    <n v="6.19"/>
    <s v="No"/>
    <s v="No"/>
    <x v="1"/>
    <n v="1"/>
    <x v="1"/>
    <x v="2"/>
    <x v="1"/>
    <s v="4-Aug-2003"/>
    <d v="1905-01-10T05:45:36"/>
    <x v="2"/>
    <s v="tier - 2"/>
    <x v="0"/>
    <d v="1900-01-18T00:00:00"/>
  </r>
  <r>
    <s v="Id2168"/>
    <s v="  Jonathan"/>
    <n v="20.9"/>
    <n v="5.12"/>
    <s v="No"/>
    <s v="No"/>
    <x v="1"/>
    <n v="1"/>
    <x v="1"/>
    <x v="2"/>
    <x v="2"/>
    <s v="11-Aug-2003"/>
    <d v="1905-01-05T02:09:36"/>
    <x v="2"/>
    <s v="tier - 3"/>
    <x v="0"/>
    <d v="1900-01-18T00:00:00"/>
  </r>
  <r>
    <s v="Id2169"/>
    <s v="  Dathan"/>
    <n v="34.4"/>
    <n v="4.04"/>
    <s v="No"/>
    <s v="No"/>
    <x v="0"/>
    <n v="0"/>
    <x v="1"/>
    <x v="0"/>
    <x v="2"/>
    <s v="1-Oct-1999"/>
    <d v="1904-12-30T20:09:36"/>
    <x v="2"/>
    <s v="tier - 2"/>
    <x v="0"/>
    <d v="1900-01-22T00:00:00"/>
  </r>
  <r>
    <s v="Id2170"/>
    <s v="  Eric"/>
    <n v="32.56"/>
    <n v="5.36"/>
    <s v="No"/>
    <s v="No"/>
    <x v="0"/>
    <n v="0"/>
    <x v="1"/>
    <x v="0"/>
    <x v="2"/>
    <s v="17-Nov-1999"/>
    <d v="1904-12-28T06:57:36"/>
    <x v="2"/>
    <s v="tier - 3"/>
    <x v="1"/>
    <d v="1900-01-22T00:00:00"/>
  </r>
  <r>
    <s v="Id2171"/>
    <s v="  Allison M"/>
    <n v="27.98"/>
    <n v="4.38"/>
    <s v="No"/>
    <s v="Yes"/>
    <x v="0"/>
    <n v="1"/>
    <x v="1"/>
    <x v="1"/>
    <x v="2"/>
    <s v="19-Aug-2004"/>
    <d v="1904-12-26T12:57:36"/>
    <x v="2"/>
    <s v="tier - 1"/>
    <x v="4"/>
    <d v="1900-01-17T00:00:00"/>
  </r>
  <r>
    <s v="Id2172"/>
    <s v="  Paul"/>
    <n v="26.51"/>
    <n v="4.58"/>
    <s v="No"/>
    <s v="No"/>
    <x v="0"/>
    <n v="0"/>
    <x v="1"/>
    <x v="1"/>
    <x v="2"/>
    <s v="25-Sep-1999"/>
    <d v="1904-12-19T21:07:12"/>
    <x v="2"/>
    <s v="tier - 3"/>
    <x v="1"/>
    <d v="1900-01-22T00:00:00"/>
  </r>
  <r>
    <s v="Id2173"/>
    <s v="  Aaron R"/>
    <n v="29.734999999999999"/>
    <n v="11.92"/>
    <s v="No"/>
    <s v="No"/>
    <x v="0"/>
    <n v="0"/>
    <x v="1"/>
    <x v="1"/>
    <x v="0"/>
    <s v="13-Dec-2002"/>
    <d v="1904-11-03T12:43:12"/>
    <x v="2"/>
    <s v="tier - 3"/>
    <x v="4"/>
    <d v="1900-01-19T00:00:00"/>
  </r>
  <r>
    <s v="Id2174"/>
    <s v="  Caitlin H"/>
    <n v="40.5"/>
    <n v="5.4"/>
    <s v="No"/>
    <s v="No"/>
    <x v="1"/>
    <n v="1"/>
    <x v="1"/>
    <x v="0"/>
    <x v="2"/>
    <s v="19-Nov-2003"/>
    <d v="1904-10-24T08:09:36"/>
    <x v="2"/>
    <s v="tier - 1"/>
    <x v="0"/>
    <d v="1900-01-18T00:00:00"/>
  </r>
  <r>
    <s v="Id2175"/>
    <s v="  Harald E"/>
    <n v="25.64"/>
    <n v="4.76"/>
    <s v="No"/>
    <s v="No"/>
    <x v="0"/>
    <n v="1"/>
    <x v="1"/>
    <x v="1"/>
    <x v="2"/>
    <s v="7-Oct-1998"/>
    <d v="1904-10-21T14:24:00"/>
    <x v="2"/>
    <s v="tier - 3"/>
    <x v="1"/>
    <d v="1900-01-23T00:00:00"/>
  </r>
  <r>
    <s v="Id2176"/>
    <s v="  Siobhan A"/>
    <n v="32.9"/>
    <n v="4.78"/>
    <s v="No"/>
    <s v="No"/>
    <x v="1"/>
    <n v="1"/>
    <x v="1"/>
    <x v="0"/>
    <x v="2"/>
    <s v="26-Sep-2003"/>
    <d v="1904-10-13T18:28:48"/>
    <x v="2"/>
    <s v="tier - 1"/>
    <x v="0"/>
    <d v="1900-01-18T00:00:00"/>
  </r>
  <r>
    <s v="Id2177"/>
    <s v="  Andrea J"/>
    <n v="29.8"/>
    <n v="4.26"/>
    <s v="No"/>
    <s v="No"/>
    <x v="1"/>
    <n v="1"/>
    <x v="1"/>
    <x v="1"/>
    <x v="2"/>
    <s v="28-Jul-2003"/>
    <d v="1904-10-09T11:16:48"/>
    <x v="2"/>
    <s v="tier - 1"/>
    <x v="0"/>
    <d v="1900-01-18T00:00:00"/>
  </r>
  <r>
    <s v="Id2178"/>
    <s v="  Marie"/>
    <n v="28.9"/>
    <n v="5.85"/>
    <s v="No"/>
    <s v="No"/>
    <x v="1"/>
    <n v="1"/>
    <x v="1"/>
    <x v="1"/>
    <x v="1"/>
    <s v="25-Jul-2003"/>
    <d v="1904-10-08T05:02:24"/>
    <x v="2"/>
    <s v="tier - 1"/>
    <x v="0"/>
    <d v="1900-01-18T00:00:00"/>
  </r>
  <r>
    <s v="Id2179"/>
    <s v="  Rachel A"/>
    <n v="24.7"/>
    <n v="5.32"/>
    <s v="No"/>
    <s v="No"/>
    <x v="1"/>
    <n v="1"/>
    <x v="1"/>
    <x v="2"/>
    <x v="2"/>
    <s v="14-Nov-2003"/>
    <d v="1904-10-02T09:07:12"/>
    <x v="2"/>
    <s v="tier - 2"/>
    <x v="0"/>
    <d v="1900-01-18T00:00:00"/>
  </r>
  <r>
    <s v="Id2180"/>
    <s v="  Emma"/>
    <n v="20.6"/>
    <n v="5.14"/>
    <s v="No"/>
    <s v="No"/>
    <x v="1"/>
    <n v="1"/>
    <x v="1"/>
    <x v="2"/>
    <x v="2"/>
    <s v="9-Nov-2003"/>
    <d v="1904-09-26T16:19:12"/>
    <x v="2"/>
    <s v="tier - 2"/>
    <x v="0"/>
    <d v="1900-01-18T00:00:00"/>
  </r>
  <r>
    <s v="Id2181"/>
    <s v="  Kiersten"/>
    <n v="18.600000000000001"/>
    <n v="5"/>
    <s v="No"/>
    <s v="No"/>
    <x v="1"/>
    <n v="1"/>
    <x v="1"/>
    <x v="2"/>
    <x v="2"/>
    <s v="1-Sep-2003"/>
    <d v="1904-09-23T21:36:00"/>
    <x v="2"/>
    <s v="tier - 2"/>
    <x v="0"/>
    <d v="1900-01-18T00:00:00"/>
  </r>
  <r>
    <s v="Id2182"/>
    <s v="  Rachael"/>
    <n v="17.8"/>
    <n v="4.55"/>
    <s v="No"/>
    <s v="No"/>
    <x v="1"/>
    <n v="1"/>
    <x v="1"/>
    <x v="3"/>
    <x v="2"/>
    <s v="21-Nov-2003"/>
    <d v="1904-09-22T18:57:36"/>
    <x v="2"/>
    <s v="tier - 3"/>
    <x v="0"/>
    <d v="1900-01-18T00:00:00"/>
  </r>
  <r>
    <s v="Id2183"/>
    <s v="  Timothy P"/>
    <n v="35.200000000000003"/>
    <n v="5.97"/>
    <s v="No"/>
    <s v="Yes"/>
    <x v="0"/>
    <n v="1"/>
    <x v="1"/>
    <x v="0"/>
    <x v="1"/>
    <s v="9-Sep-2004"/>
    <d v="1904-09-22T12:57:36"/>
    <x v="2"/>
    <s v="tier - 1"/>
    <x v="1"/>
    <d v="1900-01-17T00:00:00"/>
  </r>
  <r>
    <s v="Id2184"/>
    <s v="  Lelisa"/>
    <n v="33.770000000000003"/>
    <n v="4.0199999999999996"/>
    <s v="No"/>
    <s v="Yes"/>
    <x v="0"/>
    <n v="1"/>
    <x v="1"/>
    <x v="0"/>
    <x v="2"/>
    <s v="21-Oct-2004"/>
    <d v="1904-09-20T13:12:00"/>
    <x v="2"/>
    <s v="tier - 2"/>
    <x v="1"/>
    <d v="1900-01-17T00:00:00"/>
  </r>
  <r>
    <s v="Id2185"/>
    <s v="  Nate"/>
    <n v="30.03"/>
    <n v="4.04"/>
    <s v="No"/>
    <s v="Yes"/>
    <x v="0"/>
    <n v="1"/>
    <x v="1"/>
    <x v="0"/>
    <x v="2"/>
    <s v="11-Sep-2004"/>
    <d v="1904-09-15T08:24:00"/>
    <x v="2"/>
    <s v="tier - 3"/>
    <x v="1"/>
    <d v="1900-01-17T00:00:00"/>
  </r>
  <r>
    <s v="Id2186"/>
    <s v="  Chris C"/>
    <n v="29.37"/>
    <n v="5.54"/>
    <s v="No"/>
    <s v="Yes"/>
    <x v="0"/>
    <n v="1"/>
    <x v="1"/>
    <x v="1"/>
    <x v="2"/>
    <s v="10-Jun-2004"/>
    <d v="1904-09-14T10:33:36"/>
    <x v="2"/>
    <s v="tier - 3"/>
    <x v="1"/>
    <d v="1900-01-17T00:00:00"/>
  </r>
  <r>
    <s v="Id2187"/>
    <s v="  Scott"/>
    <n v="28.5"/>
    <n v="4.03"/>
    <s v="No"/>
    <s v="Yes"/>
    <x v="0"/>
    <n v="1"/>
    <x v="1"/>
    <x v="1"/>
    <x v="2"/>
    <s v="21-Sep-2004"/>
    <d v="1904-09-07T05:31:12"/>
    <x v="2"/>
    <s v="tier - 1"/>
    <x v="2"/>
    <d v="1900-01-17T00:00:00"/>
  </r>
  <r>
    <s v="Id2188"/>
    <s v="  Kevin"/>
    <n v="23.32"/>
    <n v="5.62"/>
    <s v="No"/>
    <s v="Yes"/>
    <x v="0"/>
    <n v="1"/>
    <x v="1"/>
    <x v="2"/>
    <x v="2"/>
    <s v="19-Sep-2004"/>
    <d v="1904-09-06T00:43:12"/>
    <x v="2"/>
    <s v="tier - 3"/>
    <x v="1"/>
    <d v="1900-01-17T00:00:00"/>
  </r>
  <r>
    <s v="Id2189"/>
    <s v="  Erik C"/>
    <n v="26.125"/>
    <n v="5.27"/>
    <s v="No"/>
    <s v="Yes"/>
    <x v="0"/>
    <n v="1"/>
    <x v="1"/>
    <x v="1"/>
    <x v="2"/>
    <s v="12-Dec-2004"/>
    <d v="1904-09-03T22:19:12"/>
    <x v="2"/>
    <s v="tier - 1"/>
    <x v="9"/>
    <d v="1900-01-17T00:00:00"/>
  </r>
  <r>
    <s v="Id2190"/>
    <s v="  Shawn C"/>
    <n v="25.46"/>
    <n v="5.18"/>
    <s v="No"/>
    <s v="Yes"/>
    <x v="0"/>
    <n v="1"/>
    <x v="1"/>
    <x v="1"/>
    <x v="2"/>
    <s v="17-Oct-2004"/>
    <d v="1904-09-03T00:00:00"/>
    <x v="2"/>
    <s v="tier - 2"/>
    <x v="2"/>
    <d v="1900-01-17T00:00:00"/>
  </r>
  <r>
    <s v="Id2191"/>
    <s v="  Vajin L"/>
    <n v="23.75"/>
    <n v="5.27"/>
    <s v="No"/>
    <s v="Yes"/>
    <x v="0"/>
    <n v="1"/>
    <x v="1"/>
    <x v="2"/>
    <x v="2"/>
    <s v="6-Dec-2004"/>
    <d v="1904-08-31T14:52:48"/>
    <x v="1"/>
    <s v="tier - 2"/>
    <x v="5"/>
    <d v="1900-01-17T00:00:00"/>
  </r>
  <r>
    <s v="Id2192"/>
    <s v="  John K"/>
    <n v="23.085000000000001"/>
    <n v="5.62"/>
    <s v="No"/>
    <s v="Yes"/>
    <x v="0"/>
    <n v="1"/>
    <x v="1"/>
    <x v="2"/>
    <x v="2"/>
    <s v="14-Dec-2004"/>
    <d v="1904-08-30T16:48:00"/>
    <x v="1"/>
    <s v="tier - 3"/>
    <x v="10"/>
    <d v="1900-01-17T00:00:00"/>
  </r>
  <r>
    <s v="Id2193"/>
    <s v="  Kevin J"/>
    <n v="22.99"/>
    <n v="5.0599999999999996"/>
    <s v="No"/>
    <s v="Yes"/>
    <x v="0"/>
    <n v="1"/>
    <x v="1"/>
    <x v="2"/>
    <x v="2"/>
    <s v="7-Nov-2004"/>
    <d v="1904-08-30T13:40:48"/>
    <x v="1"/>
    <s v="tier - 1"/>
    <x v="2"/>
    <d v="1900-01-17T00:00:00"/>
  </r>
  <r>
    <s v="Id2194"/>
    <s v="  Kirby W"/>
    <n v="21.47"/>
    <n v="4.6900000000000004"/>
    <s v="No"/>
    <s v="Yes"/>
    <x v="0"/>
    <n v="1"/>
    <x v="1"/>
    <x v="2"/>
    <x v="2"/>
    <s v="10-Dec-2004"/>
    <d v="1904-08-28T11:02:24"/>
    <x v="1"/>
    <s v="tier - 3"/>
    <x v="9"/>
    <d v="1900-01-17T00:00:00"/>
  </r>
  <r>
    <s v="Id2195"/>
    <s v="  J A"/>
    <n v="15.96"/>
    <n v="5.44"/>
    <s v="No"/>
    <s v="Yes"/>
    <x v="0"/>
    <n v="1"/>
    <x v="1"/>
    <x v="3"/>
    <x v="2"/>
    <s v="17-Nov-2004"/>
    <d v="1904-08-20T19:12:00"/>
    <x v="1"/>
    <s v="tier - 2"/>
    <x v="5"/>
    <d v="1900-01-17T00:00:00"/>
  </r>
  <r>
    <s v="Id2196"/>
    <s v="  Dustin G"/>
    <n v="39.5"/>
    <n v="5.05"/>
    <s v="No"/>
    <s v="Yes"/>
    <x v="0"/>
    <n v="1"/>
    <x v="1"/>
    <x v="0"/>
    <x v="2"/>
    <s v="21-Oct-2000"/>
    <d v="1904-08-08T14:24:00"/>
    <x v="1"/>
    <s v="tier - 2"/>
    <x v="0"/>
    <d v="1900-01-21T00:00:00"/>
  </r>
  <r>
    <s v="Id2197"/>
    <s v="  Anthony G"/>
    <n v="33.770000000000003"/>
    <n v="6"/>
    <s v="No"/>
    <s v="Yes"/>
    <x v="0"/>
    <n v="1"/>
    <x v="1"/>
    <x v="0"/>
    <x v="1"/>
    <s v="10-Jun-2000"/>
    <d v="1904-07-31T15:07:12"/>
    <x v="1"/>
    <s v="tier - 2"/>
    <x v="1"/>
    <d v="1900-01-21T00:00:00"/>
  </r>
  <r>
    <s v="Id2198"/>
    <s v="  Ryan"/>
    <n v="26.84"/>
    <n v="5.99"/>
    <s v="Yes"/>
    <s v="Yes"/>
    <x v="0"/>
    <n v="1"/>
    <x v="1"/>
    <x v="1"/>
    <x v="1"/>
    <s v="23-Oct-2000"/>
    <d v="1904-07-22T00:00:00"/>
    <x v="1"/>
    <s v="tier - 2"/>
    <x v="1"/>
    <d v="1900-01-21T00:00:00"/>
  </r>
  <r>
    <s v="Id2199"/>
    <s v="  Eric N"/>
    <n v="35.53"/>
    <n v="4.3600000000000003"/>
    <s v="No"/>
    <s v="No"/>
    <x v="1"/>
    <n v="1"/>
    <x v="1"/>
    <x v="0"/>
    <x v="2"/>
    <s v="30-Dec-2003"/>
    <d v="1904-07-03T10:19:12"/>
    <x v="1"/>
    <s v="tier - 1"/>
    <x v="4"/>
    <d v="1900-01-18T00:00:00"/>
  </r>
  <r>
    <s v="Id2200"/>
    <s v="  Connor"/>
    <n v="30.59"/>
    <n v="4.41"/>
    <s v="No"/>
    <s v="No"/>
    <x v="1"/>
    <n v="1"/>
    <x v="1"/>
    <x v="0"/>
    <x v="2"/>
    <s v="21-Aug-2003"/>
    <d v="1904-06-26T13:26:24"/>
    <x v="1"/>
    <s v="tier - 2"/>
    <x v="4"/>
    <d v="1900-01-18T00:00:00"/>
  </r>
  <r>
    <s v="Id2201"/>
    <s v="  Patrick H"/>
    <n v="30.59"/>
    <n v="4.17"/>
    <s v="No"/>
    <s v="No"/>
    <x v="1"/>
    <n v="1"/>
    <x v="1"/>
    <x v="0"/>
    <x v="2"/>
    <s v="16-Sep-2003"/>
    <d v="1904-06-26T13:26:24"/>
    <x v="1"/>
    <s v="tier - 2"/>
    <x v="4"/>
    <d v="1900-01-18T00:00:00"/>
  </r>
  <r>
    <s v="Id2202"/>
    <s v="  Tyler"/>
    <n v="27.835000000000001"/>
    <n v="4.4400000000000004"/>
    <s v="No"/>
    <s v="No"/>
    <x v="1"/>
    <n v="1"/>
    <x v="1"/>
    <x v="1"/>
    <x v="2"/>
    <s v="30-Dec-2003"/>
    <d v="1904-06-22T17:31:12"/>
    <x v="1"/>
    <s v="tier - 3"/>
    <x v="4"/>
    <d v="1900-01-18T00:00:00"/>
  </r>
  <r>
    <s v="Id2203"/>
    <s v="  Deborah L"/>
    <n v="40.26"/>
    <n v="5.52"/>
    <s v="No"/>
    <s v="Yes"/>
    <x v="0"/>
    <n v="1"/>
    <x v="1"/>
    <x v="0"/>
    <x v="2"/>
    <s v="13-Jun-2004"/>
    <d v="1904-06-21T13:40:48"/>
    <x v="1"/>
    <s v="tier - 2"/>
    <x v="1"/>
    <d v="1900-01-17T00:00:00"/>
  </r>
  <r>
    <s v="Id2204"/>
    <s v="  Andrea K"/>
    <n v="39.82"/>
    <n v="6.01"/>
    <s v="No"/>
    <s v="Yes"/>
    <x v="0"/>
    <n v="1"/>
    <x v="1"/>
    <x v="0"/>
    <x v="1"/>
    <s v="8-Aug-2004"/>
    <d v="1904-06-20T23:02:24"/>
    <x v="1"/>
    <s v="tier - 1"/>
    <x v="1"/>
    <d v="1900-01-17T00:00:00"/>
  </r>
  <r>
    <s v="Id2205"/>
    <s v="  Elleree"/>
    <n v="39.159999999999997"/>
    <n v="5.81"/>
    <s v="No"/>
    <s v="Yes"/>
    <x v="0"/>
    <n v="1"/>
    <x v="1"/>
    <x v="0"/>
    <x v="1"/>
    <s v="13-Dec-2004"/>
    <d v="1904-06-20T00:57:36"/>
    <x v="1"/>
    <s v="tier - 2"/>
    <x v="1"/>
    <d v="1900-01-17T00:00:00"/>
  </r>
  <r>
    <s v="Id2206"/>
    <s v="  Brandon J"/>
    <n v="25.555"/>
    <n v="4.37"/>
    <s v="No"/>
    <s v="No"/>
    <x v="1"/>
    <n v="1"/>
    <x v="1"/>
    <x v="1"/>
    <x v="2"/>
    <s v="16-Sep-2003"/>
    <d v="1904-06-19T13:26:24"/>
    <x v="1"/>
    <s v="tier - 2"/>
    <x v="4"/>
    <d v="1900-01-18T00:00:00"/>
  </r>
  <r>
    <s v="Id2207"/>
    <s v="  Steve"/>
    <n v="25.175000000000001"/>
    <n v="5.74"/>
    <s v="No"/>
    <s v="No"/>
    <x v="1"/>
    <n v="1"/>
    <x v="1"/>
    <x v="1"/>
    <x v="1"/>
    <s v="3-Oct-2003"/>
    <d v="1904-06-19T00:57:36"/>
    <x v="1"/>
    <s v="tier - 2"/>
    <x v="4"/>
    <d v="1900-01-18T00:00:00"/>
  </r>
  <r>
    <s v="Id2208"/>
    <s v="  Nina Wavik Sr"/>
    <n v="38.28"/>
    <n v="5.39"/>
    <s v="No"/>
    <s v="Yes"/>
    <x v="0"/>
    <n v="1"/>
    <x v="1"/>
    <x v="0"/>
    <x v="2"/>
    <s v="9-Jul-2004"/>
    <d v="1904-06-18T19:40:48"/>
    <x v="1"/>
    <s v="tier - 1"/>
    <x v="1"/>
    <d v="1900-01-17T00:00:00"/>
  </r>
  <r>
    <s v="Id2209"/>
    <s v="  Dani"/>
    <n v="38.17"/>
    <n v="4.07"/>
    <s v="No"/>
    <s v="Yes"/>
    <x v="0"/>
    <n v="1"/>
    <x v="1"/>
    <x v="0"/>
    <x v="2"/>
    <s v="5-Dec-2004"/>
    <d v="1904-06-18T16:04:48"/>
    <x v="1"/>
    <s v="tier - 3"/>
    <x v="1"/>
    <d v="1900-01-17T00:00:00"/>
  </r>
  <r>
    <s v="Id2210"/>
    <s v="  Jennifer A"/>
    <n v="36.85"/>
    <n v="5.49"/>
    <s v="No"/>
    <s v="Yes"/>
    <x v="0"/>
    <n v="1"/>
    <x v="1"/>
    <x v="0"/>
    <x v="2"/>
    <s v="4-Oct-2004"/>
    <d v="1904-06-16T19:55:12"/>
    <x v="1"/>
    <s v="tier - 2"/>
    <x v="1"/>
    <d v="1900-01-17T00:00:00"/>
  </r>
  <r>
    <s v="Id2211"/>
    <s v="  Martin"/>
    <n v="22.61"/>
    <n v="5.68"/>
    <s v="No"/>
    <s v="No"/>
    <x v="1"/>
    <n v="1"/>
    <x v="1"/>
    <x v="2"/>
    <x v="2"/>
    <s v="17-Jul-2003"/>
    <d v="1904-06-15T11:16:48"/>
    <x v="1"/>
    <s v="tier - 1"/>
    <x v="4"/>
    <d v="1900-01-18T00:00:00"/>
  </r>
  <r>
    <s v="Id2212"/>
    <s v="  Steve"/>
    <n v="21.754999999999999"/>
    <n v="6.09"/>
    <s v="No"/>
    <s v="No"/>
    <x v="1"/>
    <n v="1"/>
    <x v="1"/>
    <x v="2"/>
    <x v="1"/>
    <s v="4-Dec-2003"/>
    <d v="1904-06-14T06:43:12"/>
    <x v="1"/>
    <s v="tier - 2"/>
    <x v="4"/>
    <d v="1900-01-18T00:00:00"/>
  </r>
  <r>
    <s v="Id2213"/>
    <s v="  Christopher"/>
    <n v="20.425000000000001"/>
    <n v="5.53"/>
    <s v="No"/>
    <s v="No"/>
    <x v="1"/>
    <n v="1"/>
    <x v="1"/>
    <x v="2"/>
    <x v="2"/>
    <s v="9-Sep-2003"/>
    <d v="1904-06-12T10:19:12"/>
    <x v="1"/>
    <s v="tier - 3"/>
    <x v="4"/>
    <d v="1900-01-18T00:00:00"/>
  </r>
  <r>
    <s v="Id2214"/>
    <s v="  Kathryn M"/>
    <n v="31.35"/>
    <n v="4.28"/>
    <s v="No"/>
    <s v="Yes"/>
    <x v="0"/>
    <n v="1"/>
    <x v="1"/>
    <x v="0"/>
    <x v="2"/>
    <s v="25-Jul-2004"/>
    <d v="1904-06-09T04:33:36"/>
    <x v="1"/>
    <s v="tier - 1"/>
    <x v="1"/>
    <d v="1900-01-17T00:00:00"/>
  </r>
  <r>
    <s v="Id2215"/>
    <s v="  Emily"/>
    <n v="31.13"/>
    <n v="6.01"/>
    <s v="No"/>
    <s v="Yes"/>
    <x v="0"/>
    <n v="1"/>
    <x v="1"/>
    <x v="0"/>
    <x v="1"/>
    <s v="21-Aug-2004"/>
    <d v="1904-06-08T21:07:12"/>
    <x v="1"/>
    <s v="tier - 2"/>
    <x v="1"/>
    <d v="1900-01-17T00:00:00"/>
  </r>
  <r>
    <s v="Id2216"/>
    <s v="  Trent A"/>
    <n v="17.48"/>
    <n v="4.59"/>
    <s v="No"/>
    <s v="No"/>
    <x v="1"/>
    <n v="1"/>
    <x v="1"/>
    <x v="3"/>
    <x v="2"/>
    <s v="14-Sep-2003"/>
    <d v="1904-06-08T08:09:36"/>
    <x v="1"/>
    <s v="tier - 2"/>
    <x v="4"/>
    <d v="1900-01-18T00:00:00"/>
  </r>
  <r>
    <s v="Id2217"/>
    <s v="  Jennifer E"/>
    <n v="22.57"/>
    <n v="5.8"/>
    <s v="Yes"/>
    <s v="No"/>
    <x v="0"/>
    <n v="1"/>
    <x v="1"/>
    <x v="2"/>
    <x v="1"/>
    <s v="5-Aug-1995"/>
    <d v="1904-06-04T03:50:24"/>
    <x v="1"/>
    <s v="tier - 1"/>
    <x v="1"/>
    <d v="1900-01-26T00:00:00"/>
  </r>
  <r>
    <s v="Id2218"/>
    <s v="  Polly"/>
    <n v="26.73"/>
    <n v="5.08"/>
    <s v="No"/>
    <s v="Yes"/>
    <x v="0"/>
    <n v="1"/>
    <x v="1"/>
    <x v="1"/>
    <x v="2"/>
    <s v="22-Jul-2004"/>
    <d v="1904-06-02T18:28:48"/>
    <x v="1"/>
    <s v="tier - 1"/>
    <x v="1"/>
    <d v="1900-01-17T00:00:00"/>
  </r>
  <r>
    <s v="Id2219"/>
    <s v="  Elizabeth"/>
    <n v="20.79"/>
    <n v="5.84"/>
    <s v="No"/>
    <s v="Yes"/>
    <x v="0"/>
    <n v="1"/>
    <x v="1"/>
    <x v="2"/>
    <x v="1"/>
    <s v="19-Nov-2004"/>
    <d v="1904-05-25T12:14:24"/>
    <x v="1"/>
    <s v="tier - 3"/>
    <x v="1"/>
    <d v="1900-01-17T00:00:00"/>
  </r>
  <r>
    <s v="Id2220"/>
    <s v="  Tiffany A"/>
    <n v="20.149999999999999"/>
    <n v="4.1500000000000004"/>
    <s v="No"/>
    <s v="No"/>
    <x v="0"/>
    <n v="1"/>
    <x v="1"/>
    <x v="2"/>
    <x v="2"/>
    <s v="22-Sep-1992"/>
    <d v="1904-04-14T21:07:12"/>
    <x v="1"/>
    <s v="tier - 1"/>
    <x v="1"/>
    <d v="1900-01-29T00:00:00"/>
  </r>
  <r>
    <s v="Id2221"/>
    <s v="  Cole"/>
    <n v="36.85"/>
    <n v="4.3600000000000003"/>
    <s v="Yes"/>
    <s v="No"/>
    <x v="0"/>
    <n v="0"/>
    <x v="1"/>
    <x v="0"/>
    <x v="2"/>
    <s v="5-Dec-2001"/>
    <d v="1904-03-13T07:12:00"/>
    <x v="1"/>
    <s v="tier - 2"/>
    <x v="1"/>
    <d v="1900-01-20T00:00:00"/>
  </r>
  <r>
    <s v="Id2222"/>
    <s v="  Matthew T"/>
    <n v="35.53"/>
    <n v="4.55"/>
    <s v="Yes"/>
    <s v="No"/>
    <x v="0"/>
    <n v="0"/>
    <x v="1"/>
    <x v="0"/>
    <x v="2"/>
    <s v="2-Jun-2001"/>
    <d v="1904-03-11T11:16:48"/>
    <x v="1"/>
    <s v="tier - 2"/>
    <x v="1"/>
    <d v="1900-01-21T00:00:00"/>
  </r>
  <r>
    <s v="Id2223"/>
    <s v="  Zachary"/>
    <n v="31.1"/>
    <n v="4.37"/>
    <s v="Yes"/>
    <s v="No"/>
    <x v="0"/>
    <n v="0"/>
    <x v="1"/>
    <x v="0"/>
    <x v="2"/>
    <s v="7-Jul-2001"/>
    <d v="1904-03-05T07:26:24"/>
    <x v="1"/>
    <s v="tier - 3"/>
    <x v="0"/>
    <d v="1900-01-20T00:00:00"/>
  </r>
  <r>
    <s v="Id2224"/>
    <s v="  Matthew T"/>
    <n v="23.21"/>
    <n v="5.24"/>
    <s v="Yes"/>
    <s v="No"/>
    <x v="0"/>
    <n v="0"/>
    <x v="1"/>
    <x v="2"/>
    <x v="2"/>
    <s v="25-Aug-2001"/>
    <d v="1904-02-23T08:09:36"/>
    <x v="1"/>
    <s v="tier - 3"/>
    <x v="1"/>
    <d v="1900-01-20T00:00:00"/>
  </r>
  <r>
    <s v="Id2225"/>
    <s v="  Pat"/>
    <n v="18.36"/>
    <n v="5.96"/>
    <s v="No"/>
    <s v="No"/>
    <x v="0"/>
    <n v="1"/>
    <x v="1"/>
    <x v="3"/>
    <x v="1"/>
    <s v="19-Jun-1998"/>
    <d v="1904-02-05T00:00:00"/>
    <x v="1"/>
    <s v="tier - 2"/>
    <x v="1"/>
    <d v="1900-01-23T00:00:00"/>
  </r>
  <r>
    <s v="Id2226"/>
    <s v="  Ashley"/>
    <n v="15.92"/>
    <n v="4.76"/>
    <s v="Yes"/>
    <s v="No"/>
    <x v="0"/>
    <n v="1"/>
    <x v="1"/>
    <x v="3"/>
    <x v="2"/>
    <s v="7-Oct-1995"/>
    <d v="1904-02-01T00:00:00"/>
    <x v="1"/>
    <s v="tier - 3"/>
    <x v="1"/>
    <d v="1900-01-26T00:00:00"/>
  </r>
  <r>
    <s v="Id2227"/>
    <s v="  Elizabeth A"/>
    <n v="15.17"/>
    <n v="4.3"/>
    <s v="Yes"/>
    <s v="No"/>
    <x v="1"/>
    <n v="1"/>
    <x v="1"/>
    <x v="3"/>
    <x v="2"/>
    <s v="9-Jun-1997"/>
    <d v="1904-01-20T00:00:00"/>
    <x v="1"/>
    <s v="tier - 1"/>
    <x v="4"/>
    <d v="1900-01-24T00:00:00"/>
  </r>
  <r>
    <s v="Id2228"/>
    <s v="  Rebecca M"/>
    <n v="16.63"/>
    <n v="4.5"/>
    <s v="No"/>
    <s v="No"/>
    <x v="0"/>
    <n v="1"/>
    <x v="1"/>
    <x v="3"/>
    <x v="2"/>
    <s v="7-Dec-1998"/>
    <d v="1904-01-16T00:00:00"/>
    <x v="1"/>
    <s v="tier - 1"/>
    <x v="1"/>
    <d v="1900-01-23T00:00:00"/>
  </r>
  <r>
    <s v="Id2229"/>
    <s v="  Ruth"/>
    <n v="19.39"/>
    <n v="5.59"/>
    <s v="No"/>
    <s v="No"/>
    <x v="1"/>
    <n v="1"/>
    <x v="1"/>
    <x v="2"/>
    <x v="2"/>
    <s v="20-Jun-2003"/>
    <d v="1904-01-06T00:00:00"/>
    <x v="1"/>
    <s v="tier - 2"/>
    <x v="1"/>
    <d v="1900-01-18T00:00:00"/>
  </r>
  <r>
    <s v="Id2230"/>
    <s v="  Gregory S"/>
    <n v="17.34"/>
    <n v="6.29"/>
    <s v="Yes"/>
    <s v="No"/>
    <x v="1"/>
    <n v="1"/>
    <x v="1"/>
    <x v="3"/>
    <x v="1"/>
    <s v="19-Jun-1997"/>
    <d v="1903-12-15T00:00:00"/>
    <x v="1"/>
    <s v="tier - 1"/>
    <x v="1"/>
    <d v="1900-01-24T00:00:00"/>
  </r>
  <r>
    <s v="Id2231"/>
    <s v="  Alexandra S"/>
    <n v="17.940000000000001"/>
    <n v="4.1900000000000004"/>
    <s v="No"/>
    <s v="Yes"/>
    <x v="0"/>
    <n v="1"/>
    <x v="1"/>
    <x v="3"/>
    <x v="2"/>
    <s v="1-Sep-2000"/>
    <d v="1903-12-08T00:00:00"/>
    <x v="1"/>
    <s v="tier - 2"/>
    <x v="1"/>
    <d v="1900-01-21T00:00:00"/>
  </r>
  <r>
    <s v="Id2232"/>
    <s v="  Hillary"/>
    <n v="16.670000000000002"/>
    <n v="4.7"/>
    <s v="Yes"/>
    <s v="No"/>
    <x v="1"/>
    <n v="1"/>
    <x v="1"/>
    <x v="3"/>
    <x v="2"/>
    <s v="5-Dec-1997"/>
    <d v="1903-11-22T00:00:00"/>
    <x v="1"/>
    <s v="tier - 2"/>
    <x v="1"/>
    <d v="1900-01-24T00:00:00"/>
  </r>
  <r>
    <s v="Id2233"/>
    <s v="  Amy K"/>
    <n v="20.58"/>
    <n v="5.64"/>
    <s v="Yes"/>
    <s v="No"/>
    <x v="0"/>
    <n v="0"/>
    <x v="1"/>
    <x v="2"/>
    <x v="2"/>
    <s v="23-Aug-2001"/>
    <d v="1903-11-21T00:00:00"/>
    <x v="1"/>
    <s v="tier - 2"/>
    <x v="1"/>
    <d v="1900-01-20T00:00:00"/>
  </r>
  <r>
    <s v="Id2234"/>
    <s v="  Scott"/>
    <n v="16.5"/>
    <n v="4.1100000000000003"/>
    <s v="Yes"/>
    <s v="No"/>
    <x v="0"/>
    <n v="0"/>
    <x v="1"/>
    <x v="3"/>
    <x v="2"/>
    <s v="23-Jun-1996"/>
    <d v="1903-11-17T00:00:00"/>
    <x v="1"/>
    <s v="tier - 3"/>
    <x v="1"/>
    <d v="1900-01-25T00:00:00"/>
  </r>
  <r>
    <s v="Id2235"/>
    <s v="  John"/>
    <n v="15.41"/>
    <n v="5.43"/>
    <s v="Yes"/>
    <s v="No"/>
    <x v="1"/>
    <n v="1"/>
    <x v="1"/>
    <x v="3"/>
    <x v="2"/>
    <s v="27-Oct-1997"/>
    <d v="1903-11-02T00:00:00"/>
    <x v="1"/>
    <s v="tier - 3"/>
    <x v="0"/>
    <d v="1900-01-24T00:00:00"/>
  </r>
  <r>
    <s v="Id2236"/>
    <s v="  Maaikel"/>
    <n v="24.59"/>
    <n v="4.38"/>
    <s v="No"/>
    <s v="No"/>
    <x v="0"/>
    <n v="1"/>
    <x v="1"/>
    <x v="2"/>
    <x v="2"/>
    <s v="5-Sep-1998"/>
    <d v="1903-10-31T10:33:36"/>
    <x v="1"/>
    <s v="tier - 2"/>
    <x v="1"/>
    <d v="1900-01-23T00:00:00"/>
  </r>
  <r>
    <s v="Id2237"/>
    <s v="  Daniel C"/>
    <n v="33.33"/>
    <n v="9.7899999999999991"/>
    <s v="No"/>
    <s v="No"/>
    <x v="0"/>
    <n v="0"/>
    <x v="1"/>
    <x v="0"/>
    <x v="0"/>
    <s v="22-Dec-2002"/>
    <d v="1903-10-22T12:43:12"/>
    <x v="1"/>
    <s v="tier - 1"/>
    <x v="1"/>
    <d v="1900-01-19T00:00:00"/>
  </r>
  <r>
    <s v="Id2238"/>
    <s v="  Christopher S"/>
    <n v="18.5"/>
    <n v="11.84"/>
    <s v="No"/>
    <s v="No"/>
    <x v="0"/>
    <n v="0"/>
    <x v="1"/>
    <x v="2"/>
    <x v="0"/>
    <s v="14-Nov-2002"/>
    <d v="1903-10-21T00:00:00"/>
    <x v="1"/>
    <s v="tier - 2"/>
    <x v="1"/>
    <d v="1900-01-19T00:00:00"/>
  </r>
  <r>
    <s v="Id2239"/>
    <s v="  William R"/>
    <n v="18.579999999999998"/>
    <n v="6.22"/>
    <s v="No"/>
    <s v="No"/>
    <x v="0"/>
    <n v="0"/>
    <x v="1"/>
    <x v="2"/>
    <x v="1"/>
    <s v="6-Jul-1999"/>
    <d v="1903-10-20T00:00:00"/>
    <x v="1"/>
    <s v="tier - 2"/>
    <x v="1"/>
    <d v="1900-01-22T00:00:00"/>
  </r>
  <r>
    <s v="Id2240"/>
    <s v="  Lyndsy"/>
    <n v="16.64"/>
    <n v="10.01"/>
    <s v="No"/>
    <s v="No"/>
    <x v="0"/>
    <n v="0"/>
    <x v="1"/>
    <x v="3"/>
    <x v="0"/>
    <s v="15-Aug-2002"/>
    <d v="1903-10-13T00:00:00"/>
    <x v="1"/>
    <s v="tier - 1"/>
    <x v="1"/>
    <d v="1900-01-19T00:00:00"/>
  </r>
  <r>
    <s v="Id2241"/>
    <s v="  Jessica"/>
    <n v="19.329999999999998"/>
    <n v="4.32"/>
    <s v="No"/>
    <s v="No"/>
    <x v="0"/>
    <n v="1"/>
    <x v="1"/>
    <x v="2"/>
    <x v="2"/>
    <s v="3-Dec-1998"/>
    <d v="1903-09-20T00:00:00"/>
    <x v="1"/>
    <s v="tier - 1"/>
    <x v="1"/>
    <d v="1900-01-23T00:00:00"/>
  </r>
  <r>
    <s v="Id2242"/>
    <s v="  Anna"/>
    <n v="21.26"/>
    <n v="5.65"/>
    <s v="Yes"/>
    <s v="No"/>
    <x v="1"/>
    <n v="1"/>
    <x v="1"/>
    <x v="2"/>
    <x v="2"/>
    <s v="7-Nov-1997"/>
    <d v="1903-09-02T03:50:24"/>
    <x v="1"/>
    <s v="tier - 2"/>
    <x v="4"/>
    <d v="1900-01-24T00:00:00"/>
  </r>
  <r>
    <s v="Id2243"/>
    <s v="  Jordan"/>
    <n v="15.6"/>
    <n v="4.12"/>
    <s v="Yes"/>
    <s v="No"/>
    <x v="0"/>
    <n v="1"/>
    <x v="1"/>
    <x v="3"/>
    <x v="2"/>
    <s v="30-Jul-1995"/>
    <d v="1903-08-30T00:00:00"/>
    <x v="1"/>
    <s v="tier - 3"/>
    <x v="4"/>
    <d v="1900-01-26T00:00:00"/>
  </r>
  <r>
    <s v="Id2244"/>
    <s v="  Brian"/>
    <n v="24.39"/>
    <n v="6.24"/>
    <s v="No"/>
    <s v="No"/>
    <x v="0"/>
    <n v="1"/>
    <x v="1"/>
    <x v="2"/>
    <x v="1"/>
    <s v="12-Jul-1998"/>
    <d v="1903-08-24T14:38:24"/>
    <x v="1"/>
    <s v="tier - 3"/>
    <x v="1"/>
    <d v="1900-01-23T00:00:00"/>
  </r>
  <r>
    <s v="Id2245"/>
    <s v="  Katherine A"/>
    <n v="24.75"/>
    <n v="4.83"/>
    <s v="No"/>
    <s v="No"/>
    <x v="0"/>
    <n v="0"/>
    <x v="1"/>
    <x v="2"/>
    <x v="2"/>
    <s v="14-Oct-1999"/>
    <d v="1903-08-21T04:04:48"/>
    <x v="1"/>
    <s v="tier - 3"/>
    <x v="1"/>
    <d v="1900-01-22T00:00:00"/>
  </r>
  <r>
    <s v="Id2246"/>
    <s v="  Melanie"/>
    <n v="20.88"/>
    <n v="7.4"/>
    <s v="No"/>
    <s v="No"/>
    <x v="0"/>
    <n v="0"/>
    <x v="1"/>
    <x v="2"/>
    <x v="0"/>
    <s v="13-Oct-2002"/>
    <d v="1903-08-07T00:00:00"/>
    <x v="1"/>
    <s v="tier - 2"/>
    <x v="1"/>
    <d v="1900-01-19T00:00:00"/>
  </r>
  <r>
    <s v="Id2247"/>
    <s v="  Jessica"/>
    <n v="20.43"/>
    <n v="4.54"/>
    <s v="No"/>
    <s v="No"/>
    <x v="0"/>
    <n v="0"/>
    <x v="1"/>
    <x v="2"/>
    <x v="2"/>
    <s v="2-Dec-1999"/>
    <d v="1903-07-27T00:00:00"/>
    <x v="1"/>
    <s v="tier - 2"/>
    <x v="1"/>
    <d v="1900-01-22T00:00:00"/>
  </r>
  <r>
    <s v="Id2248"/>
    <s v="  Eric S"/>
    <n v="15.18"/>
    <n v="11.11"/>
    <s v="No"/>
    <s v="No"/>
    <x v="0"/>
    <n v="0"/>
    <x v="1"/>
    <x v="3"/>
    <x v="0"/>
    <s v="10-Dec-2002"/>
    <d v="1903-07-27T00:00:00"/>
    <x v="1"/>
    <s v="tier - 2"/>
    <x v="4"/>
    <d v="1900-01-19T00:00:00"/>
  </r>
  <r>
    <s v="Id2249"/>
    <s v="  Joseph"/>
    <n v="15.12"/>
    <n v="4.03"/>
    <s v="Yes"/>
    <s v="No"/>
    <x v="0"/>
    <n v="0"/>
    <x v="1"/>
    <x v="3"/>
    <x v="2"/>
    <s v="29-Nov-2001"/>
    <d v="1903-07-16T00:00:00"/>
    <x v="1"/>
    <s v="tier - 3"/>
    <x v="4"/>
    <d v="1900-01-20T00:00:00"/>
  </r>
  <r>
    <s v="Id2250"/>
    <s v="  Mary"/>
    <n v="23.88"/>
    <n v="4.51"/>
    <s v="No"/>
    <s v="No"/>
    <x v="0"/>
    <n v="1"/>
    <x v="1"/>
    <x v="2"/>
    <x v="2"/>
    <s v="4-Jun-1998"/>
    <d v="1903-07-13T22:19:12"/>
    <x v="1"/>
    <s v="tier - 2"/>
    <x v="1"/>
    <d v="1900-01-24T00:00:00"/>
  </r>
  <r>
    <s v="Id2251"/>
    <s v="  Natalie"/>
    <n v="16.13"/>
    <n v="5.56"/>
    <s v="No"/>
    <s v="Yes"/>
    <x v="0"/>
    <n v="1"/>
    <x v="1"/>
    <x v="3"/>
    <x v="2"/>
    <s v="26-Jun-2000"/>
    <d v="1903-07-09T00:00:00"/>
    <x v="1"/>
    <s v="tier - 2"/>
    <x v="1"/>
    <d v="1900-01-21T00:00:00"/>
  </r>
  <r>
    <s v="Id2252"/>
    <s v="  Christopher"/>
    <n v="24.09"/>
    <n v="4.0999999999999996"/>
    <s v="No"/>
    <s v="Yes"/>
    <x v="0"/>
    <n v="1"/>
    <x v="1"/>
    <x v="2"/>
    <x v="2"/>
    <s v="28-Jul-2004"/>
    <d v="1903-07-08T00:00:00"/>
    <x v="1"/>
    <s v="tier - 3"/>
    <x v="1"/>
    <d v="1900-01-17T00:00:00"/>
  </r>
  <r>
    <s v="Id2253"/>
    <s v="  Sonja"/>
    <n v="19.43"/>
    <n v="5.85"/>
    <s v="No"/>
    <s v="Yes"/>
    <x v="0"/>
    <n v="1"/>
    <x v="1"/>
    <x v="2"/>
    <x v="1"/>
    <s v="30-Sep-2004"/>
    <d v="1903-07-06T00:00:00"/>
    <x v="1"/>
    <s v="tier - 1"/>
    <x v="1"/>
    <d v="1900-01-17T00:00:00"/>
  </r>
  <r>
    <s v="Id2254"/>
    <s v="  Alexandra"/>
    <n v="15.22"/>
    <n v="4.92"/>
    <s v="Yes"/>
    <s v="No"/>
    <x v="1"/>
    <n v="1"/>
    <x v="1"/>
    <x v="3"/>
    <x v="2"/>
    <s v="26-Oct-1997"/>
    <d v="1903-06-29T00:00:00"/>
    <x v="1"/>
    <s v="tier - 2"/>
    <x v="4"/>
    <d v="1900-01-24T00:00:00"/>
  </r>
  <r>
    <s v="Id2255"/>
    <s v="  Martha L"/>
    <n v="20.72"/>
    <n v="9.4600000000000009"/>
    <s v="No"/>
    <s v="No"/>
    <x v="0"/>
    <n v="0"/>
    <x v="1"/>
    <x v="2"/>
    <x v="0"/>
    <s v="4-Dec-2002"/>
    <d v="1903-06-20T00:00:00"/>
    <x v="1"/>
    <s v="tier - 1"/>
    <x v="1"/>
    <d v="1900-01-19T00:00:00"/>
  </r>
  <r>
    <s v="Id2256"/>
    <s v="  Ryan C"/>
    <n v="35.4"/>
    <n v="5.94"/>
    <s v="No"/>
    <s v="No"/>
    <x v="1"/>
    <n v="1"/>
    <x v="1"/>
    <x v="0"/>
    <x v="1"/>
    <s v="21-Nov-2003"/>
    <d v="1903-06-16T06:00:00"/>
    <x v="1"/>
    <s v="tier - 3"/>
    <x v="0"/>
    <d v="1900-01-18T00:00:00"/>
  </r>
  <r>
    <s v="Id2257"/>
    <s v="  Cliff"/>
    <n v="34.4"/>
    <n v="5.7"/>
    <s v="No"/>
    <s v="No"/>
    <x v="1"/>
    <n v="1"/>
    <x v="1"/>
    <x v="0"/>
    <x v="1"/>
    <s v="15-Aug-2003"/>
    <d v="1903-06-14T20:38:24"/>
    <x v="1"/>
    <s v="tier - 3"/>
    <x v="0"/>
    <d v="1900-01-18T00:00:00"/>
  </r>
  <r>
    <s v="Id2258"/>
    <s v="  Blue"/>
    <n v="34.1"/>
    <n v="4.13"/>
    <s v="No"/>
    <s v="No"/>
    <x v="1"/>
    <n v="1"/>
    <x v="1"/>
    <x v="0"/>
    <x v="2"/>
    <s v="30-Oct-2003"/>
    <d v="1903-06-14T10:33:36"/>
    <x v="1"/>
    <s v="tier - 3"/>
    <x v="0"/>
    <d v="1900-01-18T00:00:00"/>
  </r>
  <r>
    <s v="Id2259"/>
    <s v="  Jeffrey M"/>
    <n v="30.4"/>
    <n v="4.7699999999999996"/>
    <s v="No"/>
    <s v="No"/>
    <x v="1"/>
    <n v="1"/>
    <x v="1"/>
    <x v="0"/>
    <x v="2"/>
    <s v="13-Oct-2003"/>
    <d v="1903-06-09T07:12:00"/>
    <x v="1"/>
    <s v="tier - 3"/>
    <x v="0"/>
    <d v="1900-01-18T00:00:00"/>
  </r>
  <r>
    <s v="Id2260"/>
    <s v="  Andrew"/>
    <n v="28.7"/>
    <n v="4.99"/>
    <s v="No"/>
    <s v="No"/>
    <x v="1"/>
    <n v="1"/>
    <x v="1"/>
    <x v="1"/>
    <x v="2"/>
    <s v="10-Dec-2003"/>
    <d v="1903-06-06T22:33:36"/>
    <x v="1"/>
    <s v="tier - 2"/>
    <x v="0"/>
    <d v="1900-01-18T00:00:00"/>
  </r>
  <r>
    <s v="Id2261"/>
    <s v="  Julia"/>
    <n v="17.440000000000001"/>
    <n v="4.42"/>
    <s v="Yes"/>
    <s v="No"/>
    <x v="1"/>
    <n v="1"/>
    <x v="1"/>
    <x v="3"/>
    <x v="2"/>
    <s v="4-Nov-1997"/>
    <d v="1903-06-06T00:00:00"/>
    <x v="1"/>
    <s v="tier - 2"/>
    <x v="1"/>
    <d v="1900-01-24T00:00:00"/>
  </r>
  <r>
    <s v="Id2262"/>
    <s v="  Daniel"/>
    <n v="27.6"/>
    <n v="4.01"/>
    <s v="No"/>
    <s v="No"/>
    <x v="1"/>
    <n v="1"/>
    <x v="1"/>
    <x v="1"/>
    <x v="2"/>
    <s v="15-Sep-2003"/>
    <d v="1903-06-05T09:50:24"/>
    <x v="1"/>
    <s v="tier - 3"/>
    <x v="0"/>
    <d v="1900-01-18T00:00:00"/>
  </r>
  <r>
    <s v="Id2263"/>
    <s v="  Jaime"/>
    <n v="20.7"/>
    <n v="4.49"/>
    <s v="No"/>
    <s v="No"/>
    <x v="1"/>
    <n v="1"/>
    <x v="1"/>
    <x v="2"/>
    <x v="2"/>
    <s v="8-Sep-2003"/>
    <d v="1903-05-26T19:40:48"/>
    <x v="1"/>
    <s v="tier - 1"/>
    <x v="0"/>
    <d v="1900-01-18T00:00:00"/>
  </r>
  <r>
    <s v="Id2264"/>
    <s v="  Mohd Syahidan"/>
    <n v="20.3"/>
    <n v="6.37"/>
    <s v="No"/>
    <s v="No"/>
    <x v="1"/>
    <n v="1"/>
    <x v="1"/>
    <x v="2"/>
    <x v="1"/>
    <s v="15-Sep-2003"/>
    <d v="1903-05-26T06:14:24"/>
    <x v="1"/>
    <s v="tier - 1"/>
    <x v="0"/>
    <d v="1900-01-18T00:00:00"/>
  </r>
  <r>
    <s v="Id2265"/>
    <s v="  Matthew"/>
    <n v="19.8"/>
    <n v="5.12"/>
    <s v="No"/>
    <s v="No"/>
    <x v="1"/>
    <n v="1"/>
    <x v="1"/>
    <x v="2"/>
    <x v="2"/>
    <s v="2-Aug-2003"/>
    <d v="1903-05-25T13:40:48"/>
    <x v="1"/>
    <s v="tier - 2"/>
    <x v="0"/>
    <d v="1900-01-18T00:00:00"/>
  </r>
  <r>
    <s v="Id2266"/>
    <s v="  Elizabeth S"/>
    <n v="21.87"/>
    <n v="8.59"/>
    <s v="No"/>
    <s v="No"/>
    <x v="0"/>
    <n v="0"/>
    <x v="1"/>
    <x v="2"/>
    <x v="0"/>
    <s v="1-Jul-2002"/>
    <d v="1903-05-25T00:00:00"/>
    <x v="1"/>
    <s v="tier - 2"/>
    <x v="1"/>
    <d v="1900-01-19T00:00:00"/>
  </r>
  <r>
    <s v="Id2267"/>
    <s v="  Katie"/>
    <n v="16.600000000000001"/>
    <n v="5.87"/>
    <s v="No"/>
    <s v="No"/>
    <x v="0"/>
    <n v="1"/>
    <x v="1"/>
    <x v="3"/>
    <x v="1"/>
    <s v="11-Oct-1998"/>
    <d v="1903-05-24T00:00:00"/>
    <x v="1"/>
    <s v="tier - 1"/>
    <x v="4"/>
    <d v="1900-01-23T00:00:00"/>
  </r>
  <r>
    <s v="Id2268"/>
    <s v="  Christi A"/>
    <n v="21.98"/>
    <n v="7.03"/>
    <s v="No"/>
    <s v="No"/>
    <x v="0"/>
    <n v="0"/>
    <x v="1"/>
    <x v="2"/>
    <x v="0"/>
    <s v="12-Dec-2002"/>
    <d v="1903-05-21T00:00:00"/>
    <x v="1"/>
    <s v="tier - 2"/>
    <x v="1"/>
    <d v="1900-01-19T00:00:00"/>
  </r>
  <r>
    <s v="Id2269"/>
    <s v="  Sandra K"/>
    <n v="19.7"/>
    <n v="5.51"/>
    <s v="No"/>
    <s v="No"/>
    <x v="0"/>
    <n v="1"/>
    <x v="1"/>
    <x v="2"/>
    <x v="2"/>
    <s v="13-Jul-1998"/>
    <d v="1903-05-18T00:00:00"/>
    <x v="1"/>
    <s v="tier - 1"/>
    <x v="1"/>
    <d v="1900-01-23T00:00:00"/>
  </r>
  <r>
    <s v="Id2270"/>
    <s v="  Katharine"/>
    <n v="19.21"/>
    <n v="4.76"/>
    <s v="No"/>
    <s v="Yes"/>
    <x v="0"/>
    <n v="1"/>
    <x v="1"/>
    <x v="2"/>
    <x v="2"/>
    <s v="16-Oct-2004"/>
    <d v="1903-05-12T00:00:00"/>
    <x v="1"/>
    <s v="tier - 1"/>
    <x v="4"/>
    <d v="1900-01-17T00:00:00"/>
  </r>
  <r>
    <s v="Id2271"/>
    <s v="  Jerome"/>
    <n v="19.3"/>
    <n v="4.7"/>
    <s v="No"/>
    <s v="Yes"/>
    <x v="0"/>
    <n v="1"/>
    <x v="1"/>
    <x v="2"/>
    <x v="2"/>
    <s v="9-Jul-2004"/>
    <d v="1903-05-08T00:00:00"/>
    <x v="1"/>
    <s v="tier - 1"/>
    <x v="1"/>
    <d v="1900-01-17T00:00:00"/>
  </r>
  <r>
    <s v="Id2272"/>
    <s v="  Julia R"/>
    <n v="16.22"/>
    <n v="6.21"/>
    <s v="Yes"/>
    <s v="No"/>
    <x v="0"/>
    <n v="0"/>
    <x v="1"/>
    <x v="3"/>
    <x v="1"/>
    <s v="4-Nov-1996"/>
    <d v="1903-05-04T00:00:00"/>
    <x v="1"/>
    <s v="tier - 3"/>
    <x v="4"/>
    <d v="1900-01-25T00:00:00"/>
  </r>
  <r>
    <s v="Id2273"/>
    <s v="  Sean Henry"/>
    <n v="17.12"/>
    <n v="4.5199999999999996"/>
    <s v="No"/>
    <s v="Yes"/>
    <x v="0"/>
    <n v="1"/>
    <x v="1"/>
    <x v="3"/>
    <x v="2"/>
    <s v="2-Jun-2004"/>
    <d v="1903-04-24T00:00:00"/>
    <x v="1"/>
    <s v="tier - 1"/>
    <x v="1"/>
    <d v="1900-01-18T00:00:00"/>
  </r>
  <r>
    <s v="Id2274"/>
    <s v="  Rachel A"/>
    <n v="19.07"/>
    <n v="5.45"/>
    <s v="No"/>
    <s v="No"/>
    <x v="0"/>
    <n v="1"/>
    <x v="1"/>
    <x v="2"/>
    <x v="2"/>
    <s v="6-Oct-1992"/>
    <d v="1903-04-14T13:12:00"/>
    <x v="1"/>
    <s v="tier - 3"/>
    <x v="1"/>
    <d v="1900-01-29T00:00:00"/>
  </r>
  <r>
    <s v="Id2275"/>
    <s v="  Jim"/>
    <n v="15.56"/>
    <n v="4.42"/>
    <s v="No"/>
    <s v="No"/>
    <x v="0"/>
    <n v="0"/>
    <x v="1"/>
    <x v="3"/>
    <x v="2"/>
    <s v="28-Jun-1999"/>
    <d v="1903-04-14T00:00:00"/>
    <x v="1"/>
    <s v="tier - 3"/>
    <x v="4"/>
    <d v="1900-01-22T00:00:00"/>
  </r>
  <r>
    <s v="Id2276"/>
    <s v="  Tim"/>
    <n v="22.76"/>
    <n v="9.44"/>
    <s v="No"/>
    <s v="No"/>
    <x v="0"/>
    <n v="0"/>
    <x v="1"/>
    <x v="2"/>
    <x v="0"/>
    <s v="26-Aug-2002"/>
    <d v="1903-04-05T00:00:00"/>
    <x v="1"/>
    <s v="tier - 1"/>
    <x v="1"/>
    <d v="1900-01-19T00:00:00"/>
  </r>
  <r>
    <s v="Id2277"/>
    <s v="  Abby L"/>
    <n v="22.79"/>
    <n v="6.15"/>
    <s v="Yes"/>
    <s v="No"/>
    <x v="1"/>
    <n v="1"/>
    <x v="1"/>
    <x v="2"/>
    <x v="1"/>
    <s v="28-Jun-1997"/>
    <d v="1903-03-23T01:40:48"/>
    <x v="1"/>
    <s v="tier - 2"/>
    <x v="1"/>
    <d v="1900-01-24T00:00:00"/>
  </r>
  <r>
    <s v="Id2278"/>
    <s v="  Mark"/>
    <n v="17.41"/>
    <n v="5.13"/>
    <s v="Yes"/>
    <s v="No"/>
    <x v="0"/>
    <n v="0"/>
    <x v="1"/>
    <x v="3"/>
    <x v="2"/>
    <s v="11-Aug-1996"/>
    <d v="1903-03-23T00:00:00"/>
    <x v="1"/>
    <s v="tier - 3"/>
    <x v="1"/>
    <d v="1900-01-25T00:00:00"/>
  </r>
  <r>
    <s v="Id2279"/>
    <s v="  Ali"/>
    <n v="19.32"/>
    <n v="4.96"/>
    <s v="Yes"/>
    <s v="No"/>
    <x v="0"/>
    <n v="0"/>
    <x v="1"/>
    <x v="2"/>
    <x v="2"/>
    <s v="12-Nov-2001"/>
    <d v="1903-03-12T00:00:00"/>
    <x v="1"/>
    <s v="tier - 1"/>
    <x v="1"/>
    <d v="1900-01-20T00:00:00"/>
  </r>
  <r>
    <s v="Id2280"/>
    <s v="  Joshua"/>
    <n v="18.25"/>
    <n v="10.95"/>
    <s v="No"/>
    <s v="No"/>
    <x v="0"/>
    <n v="0"/>
    <x v="1"/>
    <x v="3"/>
    <x v="0"/>
    <s v="11-Jun-2002"/>
    <d v="1903-03-10T00:00:00"/>
    <x v="1"/>
    <s v="tier - 3"/>
    <x v="4"/>
    <d v="1900-01-19T00:00:00"/>
  </r>
  <r>
    <s v="Id2281"/>
    <s v="  Pierre"/>
    <n v="53.13"/>
    <n v="4.4400000000000004"/>
    <s v="No"/>
    <s v="Yes"/>
    <x v="0"/>
    <n v="1"/>
    <x v="1"/>
    <x v="0"/>
    <x v="2"/>
    <s v="11-Nov-2004"/>
    <d v="1903-03-08T11:02:24"/>
    <x v="1"/>
    <s v="tier - 3"/>
    <x v="1"/>
    <d v="1900-01-17T00:00:00"/>
  </r>
  <r>
    <s v="Id2282"/>
    <s v="  Kate"/>
    <n v="20.46"/>
    <n v="4.0199999999999996"/>
    <s v="No"/>
    <s v="No"/>
    <x v="0"/>
    <n v="0"/>
    <x v="1"/>
    <x v="2"/>
    <x v="2"/>
    <s v="26-Jul-1994"/>
    <d v="1903-03-03T07:40:48"/>
    <x v="1"/>
    <s v="tier - 1"/>
    <x v="1"/>
    <d v="1900-01-27T00:00:00"/>
  </r>
  <r>
    <s v="Id2283"/>
    <s v="  David"/>
    <n v="43.01"/>
    <n v="5.44"/>
    <s v="No"/>
    <s v="Yes"/>
    <x v="0"/>
    <n v="1"/>
    <x v="1"/>
    <x v="0"/>
    <x v="2"/>
    <s v="18-Jul-2004"/>
    <d v="1903-02-22T09:36:00"/>
    <x v="1"/>
    <s v="tier - 2"/>
    <x v="1"/>
    <d v="1900-01-17T00:00:00"/>
  </r>
  <r>
    <s v="Id2284"/>
    <s v="  Carla"/>
    <n v="15.01"/>
    <n v="4.1500000000000004"/>
    <s v="No"/>
    <s v="No"/>
    <x v="1"/>
    <n v="1"/>
    <x v="1"/>
    <x v="3"/>
    <x v="2"/>
    <s v="12-Jun-2003"/>
    <d v="1903-02-22T00:00:00"/>
    <x v="1"/>
    <s v="tier - 1"/>
    <x v="4"/>
    <d v="1900-01-18T00:00:00"/>
  </r>
  <r>
    <s v="Id2285"/>
    <s v="  Alvaro Sr"/>
    <n v="41.14"/>
    <n v="6.02"/>
    <s v="No"/>
    <s v="Yes"/>
    <x v="0"/>
    <n v="1"/>
    <x v="1"/>
    <x v="0"/>
    <x v="1"/>
    <s v="10-Jun-2004"/>
    <d v="1903-02-19T19:12:00"/>
    <x v="1"/>
    <s v="tier - 2"/>
    <x v="1"/>
    <d v="1900-01-17T00:00:00"/>
  </r>
  <r>
    <s v="Id2286"/>
    <s v="  Hope"/>
    <n v="16.55"/>
    <n v="7.73"/>
    <s v="No"/>
    <s v="No"/>
    <x v="0"/>
    <n v="0"/>
    <x v="1"/>
    <x v="3"/>
    <x v="0"/>
    <s v="1-Oct-2002"/>
    <d v="1903-02-15T00:00:00"/>
    <x v="2"/>
    <s v="tier - 2"/>
    <x v="0"/>
    <d v="1900-01-19T00:00:00"/>
  </r>
  <r>
    <s v="Id2287"/>
    <s v="  Mark P"/>
    <n v="37.29"/>
    <n v="5.03"/>
    <s v="No"/>
    <s v="Yes"/>
    <x v="0"/>
    <n v="1"/>
    <x v="1"/>
    <x v="0"/>
    <x v="2"/>
    <s v="12-Sep-2004"/>
    <d v="1903-02-14T10:48:00"/>
    <x v="2"/>
    <s v="tier - 3"/>
    <x v="1"/>
    <d v="1900-01-17T00:00:00"/>
  </r>
  <r>
    <s v="Id2288"/>
    <s v="  Desiree"/>
    <n v="16.739999999999998"/>
    <n v="4.08"/>
    <s v="Yes"/>
    <s v="No"/>
    <x v="0"/>
    <n v="0"/>
    <x v="1"/>
    <x v="3"/>
    <x v="2"/>
    <s v="25-Oct-2001"/>
    <d v="1903-02-14T00:00:00"/>
    <x v="2"/>
    <s v="tier - 1"/>
    <x v="1"/>
    <d v="1900-01-20T00:00:00"/>
  </r>
  <r>
    <s v="Id2289"/>
    <s v="  Mario Jr"/>
    <n v="34.43"/>
    <n v="4.2699999999999996"/>
    <s v="No"/>
    <s v="Yes"/>
    <x v="0"/>
    <n v="1"/>
    <x v="1"/>
    <x v="0"/>
    <x v="2"/>
    <s v="27-Nov-2004"/>
    <d v="1903-02-10T11:16:48"/>
    <x v="2"/>
    <s v="tier - 2"/>
    <x v="1"/>
    <d v="1900-01-17T00:00:00"/>
  </r>
  <r>
    <s v="Id2290"/>
    <s v="  Lusapho"/>
    <n v="34.1"/>
    <n v="4.07"/>
    <s v="No"/>
    <s v="Yes"/>
    <x v="0"/>
    <n v="1"/>
    <x v="1"/>
    <x v="0"/>
    <x v="2"/>
    <s v="15-Oct-2004"/>
    <d v="1903-02-10T00:14:24"/>
    <x v="2"/>
    <s v="tier - 1"/>
    <x v="1"/>
    <d v="1900-01-17T00:00:00"/>
  </r>
  <r>
    <s v="Id2291"/>
    <s v="  Erin C"/>
    <n v="19.3"/>
    <n v="10.36"/>
    <s v="No"/>
    <s v="No"/>
    <x v="0"/>
    <n v="0"/>
    <x v="1"/>
    <x v="2"/>
    <x v="0"/>
    <s v="11-Aug-2002"/>
    <d v="1903-02-10T00:00:00"/>
    <x v="2"/>
    <s v="tier - 1"/>
    <x v="1"/>
    <d v="1900-01-19T00:00:00"/>
  </r>
  <r>
    <s v="Id2292"/>
    <s v="  Alan F"/>
    <n v="33.659999999999997"/>
    <n v="5.71"/>
    <s v="No"/>
    <s v="Yes"/>
    <x v="0"/>
    <n v="1"/>
    <x v="1"/>
    <x v="0"/>
    <x v="1"/>
    <s v="28-Nov-2004"/>
    <d v="1903-02-09T09:36:00"/>
    <x v="2"/>
    <s v="tier - 3"/>
    <x v="1"/>
    <d v="1900-01-17T00:00:00"/>
  </r>
  <r>
    <s v="Id2293"/>
    <s v="  Ryan"/>
    <n v="33.33"/>
    <n v="6.08"/>
    <s v="No"/>
    <s v="Yes"/>
    <x v="0"/>
    <n v="1"/>
    <x v="1"/>
    <x v="0"/>
    <x v="1"/>
    <s v="11-Jun-2004"/>
    <d v="1903-02-08T22:33:36"/>
    <x v="2"/>
    <s v="tier - 3"/>
    <x v="1"/>
    <d v="1900-01-17T00:00:00"/>
  </r>
  <r>
    <s v="Id2294"/>
    <s v="  Hope"/>
    <n v="21.84"/>
    <n v="5.71"/>
    <s v="No"/>
    <s v="Yes"/>
    <x v="0"/>
    <n v="1"/>
    <x v="1"/>
    <x v="2"/>
    <x v="1"/>
    <s v="6-Oct-2004"/>
    <d v="1903-02-08T00:00:00"/>
    <x v="2"/>
    <s v="tier - 3"/>
    <x v="1"/>
    <d v="1900-01-17T00:00:00"/>
  </r>
  <r>
    <s v="Id2295"/>
    <s v="  Josh"/>
    <n v="16.87"/>
    <n v="9.1300000000000008"/>
    <s v="No"/>
    <s v="No"/>
    <x v="0"/>
    <n v="0"/>
    <x v="1"/>
    <x v="3"/>
    <x v="0"/>
    <s v="19-Jul-2002"/>
    <d v="1903-02-05T00:00:00"/>
    <x v="2"/>
    <s v="tier - 1"/>
    <x v="1"/>
    <d v="1900-01-19T00:00:00"/>
  </r>
  <r>
    <s v="Id2296"/>
    <s v="  Jacob J"/>
    <n v="30.14"/>
    <n v="5.49"/>
    <s v="No"/>
    <s v="Yes"/>
    <x v="0"/>
    <n v="1"/>
    <x v="1"/>
    <x v="0"/>
    <x v="2"/>
    <s v="14-Jun-2004"/>
    <d v="1903-02-04T12:14:24"/>
    <x v="2"/>
    <s v="tier - 1"/>
    <x v="1"/>
    <d v="1900-01-17T00:00:00"/>
  </r>
  <r>
    <s v="Id2297"/>
    <s v="  Jose Tomas"/>
    <n v="23.21"/>
    <n v="4.37"/>
    <s v="No"/>
    <s v="Yes"/>
    <x v="0"/>
    <n v="1"/>
    <x v="1"/>
    <x v="2"/>
    <x v="2"/>
    <s v="12-Nov-2004"/>
    <d v="1903-01-25T20:52:48"/>
    <x v="2"/>
    <s v="tier - 1"/>
    <x v="1"/>
    <d v="1900-01-17T00:00:00"/>
  </r>
  <r>
    <s v="Id2298"/>
    <s v="  Mary Evan"/>
    <n v="17.170000000000002"/>
    <n v="8.4600000000000009"/>
    <s v="No"/>
    <s v="No"/>
    <x v="0"/>
    <n v="0"/>
    <x v="1"/>
    <x v="3"/>
    <x v="0"/>
    <s v="13-Aug-2002"/>
    <d v="1902-12-21T00:00:00"/>
    <x v="2"/>
    <s v="tier - 3"/>
    <x v="1"/>
    <d v="1900-01-19T00:00:00"/>
  </r>
  <r>
    <s v="Id2299"/>
    <s v="  Justin K"/>
    <n v="15.61"/>
    <n v="5.28"/>
    <s v="No"/>
    <s v="No"/>
    <x v="0"/>
    <n v="1"/>
    <x v="1"/>
    <x v="3"/>
    <x v="2"/>
    <s v="26-Dec-1998"/>
    <d v="1902-12-17T00:00:00"/>
    <x v="2"/>
    <s v="tier - 2"/>
    <x v="1"/>
    <d v="1900-01-23T00:00:00"/>
  </r>
  <r>
    <s v="Id2300"/>
    <s v="  Patrick"/>
    <n v="17.98"/>
    <n v="5.33"/>
    <s v="Yes"/>
    <s v="No"/>
    <x v="1"/>
    <n v="1"/>
    <x v="1"/>
    <x v="3"/>
    <x v="2"/>
    <s v="13-Aug-1997"/>
    <d v="1902-12-06T00:00:00"/>
    <x v="2"/>
    <s v="tier - 3"/>
    <x v="1"/>
    <d v="1900-01-24T00:00:00"/>
  </r>
  <r>
    <s v="Id2301"/>
    <s v="  Roman"/>
    <n v="21.64"/>
    <n v="5.5"/>
    <s v="No"/>
    <s v="Yes"/>
    <x v="0"/>
    <n v="1"/>
    <x v="1"/>
    <x v="2"/>
    <x v="2"/>
    <s v="24-Aug-2004"/>
    <d v="1902-12-05T00:00:00"/>
    <x v="2"/>
    <s v="tier - 3"/>
    <x v="1"/>
    <d v="1900-01-17T00:00:00"/>
  </r>
  <r>
    <s v="Id2302"/>
    <s v="  David"/>
    <n v="16.399999999999999"/>
    <n v="5.4"/>
    <s v="No"/>
    <s v="No"/>
    <x v="1"/>
    <n v="1"/>
    <x v="1"/>
    <x v="3"/>
    <x v="2"/>
    <s v="28-Sep-1993"/>
    <d v="1902-12-03T00:00:00"/>
    <x v="2"/>
    <s v="tier - 1"/>
    <x v="1"/>
    <d v="1900-01-28T00:00:00"/>
  </r>
  <r>
    <s v="Id2303"/>
    <s v="  Evelyn L"/>
    <n v="15.77"/>
    <n v="6.05"/>
    <s v="Yes"/>
    <s v="No"/>
    <x v="0"/>
    <n v="1"/>
    <x v="1"/>
    <x v="3"/>
    <x v="1"/>
    <s v="1-Jun-1995"/>
    <d v="1902-11-21T00:00:00"/>
    <x v="2"/>
    <s v="tier - 2"/>
    <x v="1"/>
    <d v="1900-01-27T00:00:00"/>
  </r>
  <r>
    <s v="Id2304"/>
    <s v="  Jim"/>
    <n v="18.27"/>
    <n v="11.46"/>
    <s v="No"/>
    <s v="No"/>
    <x v="0"/>
    <n v="0"/>
    <x v="1"/>
    <x v="3"/>
    <x v="0"/>
    <s v="1-Jul-2002"/>
    <d v="1902-11-14T00:00:00"/>
    <x v="2"/>
    <s v="tier - 2"/>
    <x v="4"/>
    <d v="1900-01-19T00:00:00"/>
  </r>
  <r>
    <s v="Id2305"/>
    <s v="  Matthew S"/>
    <n v="16.489999999999998"/>
    <n v="8.48"/>
    <s v="No"/>
    <s v="No"/>
    <x v="0"/>
    <n v="0"/>
    <x v="1"/>
    <x v="3"/>
    <x v="0"/>
    <s v="20-Jul-2002"/>
    <d v="1902-11-12T00:00:00"/>
    <x v="2"/>
    <s v="tier - 1"/>
    <x v="1"/>
    <d v="1900-01-19T00:00:00"/>
  </r>
  <r>
    <s v="Id2306"/>
    <s v="  Kenneth"/>
    <n v="16.14"/>
    <n v="4.8600000000000003"/>
    <s v="No"/>
    <s v="No"/>
    <x v="0"/>
    <n v="0"/>
    <x v="1"/>
    <x v="3"/>
    <x v="2"/>
    <s v="17-Nov-1994"/>
    <d v="1902-11-09T00:00:00"/>
    <x v="2"/>
    <s v="tier - 2"/>
    <x v="1"/>
    <d v="1900-01-27T00:00:00"/>
  </r>
  <r>
    <s v="Id2307"/>
    <s v="  Andrea"/>
    <n v="20.85"/>
    <n v="4.45"/>
    <s v="Yes"/>
    <s v="No"/>
    <x v="0"/>
    <n v="1"/>
    <x v="1"/>
    <x v="2"/>
    <x v="2"/>
    <s v="5-Oct-1995"/>
    <d v="1902-10-29T17:45:36"/>
    <x v="2"/>
    <s v="tier - 1"/>
    <x v="1"/>
    <d v="1900-01-26T00:00:00"/>
  </r>
  <r>
    <s v="Id2308"/>
    <s v="  Kristina"/>
    <n v="15.88"/>
    <n v="4.3600000000000003"/>
    <s v="No"/>
    <s v="No"/>
    <x v="0"/>
    <n v="0"/>
    <x v="1"/>
    <x v="3"/>
    <x v="2"/>
    <s v="5-Aug-1999"/>
    <d v="1902-10-15T00:00:00"/>
    <x v="2"/>
    <s v="tier - 2"/>
    <x v="1"/>
    <d v="1900-01-22T00:00:00"/>
  </r>
  <r>
    <s v="Id2309"/>
    <s v="  Kristen"/>
    <n v="20.66"/>
    <n v="5.8"/>
    <s v="No"/>
    <s v="Yes"/>
    <x v="0"/>
    <n v="1"/>
    <x v="1"/>
    <x v="2"/>
    <x v="1"/>
    <s v="9-Oct-2000"/>
    <d v="1902-10-08T00:00:00"/>
    <x v="2"/>
    <s v="tier - 2"/>
    <x v="1"/>
    <d v="1900-01-21T00:00:00"/>
  </r>
  <r>
    <s v="Id2310"/>
    <s v="  Matthew"/>
    <n v="20.399999999999999"/>
    <n v="5.27"/>
    <s v="No"/>
    <s v="No"/>
    <x v="0"/>
    <n v="0"/>
    <x v="1"/>
    <x v="2"/>
    <x v="2"/>
    <s v="22-Nov-1994"/>
    <d v="1902-10-02T15:36:00"/>
    <x v="2"/>
    <s v="tier - 2"/>
    <x v="1"/>
    <d v="1900-01-27T00:00:00"/>
  </r>
  <r>
    <s v="Id2311"/>
    <s v="  Kathleen"/>
    <n v="25.19"/>
    <n v="5.64"/>
    <s v="Yes"/>
    <s v="No"/>
    <x v="0"/>
    <n v="0"/>
    <x v="1"/>
    <x v="1"/>
    <x v="2"/>
    <s v="19-Aug-2001"/>
    <d v="1902-08-21T17:02:24"/>
    <x v="2"/>
    <s v="tier - 2"/>
    <x v="1"/>
    <d v="1900-01-20T00:00:00"/>
  </r>
  <r>
    <s v="Id2312"/>
    <s v="  Lindsey"/>
    <n v="20.54"/>
    <n v="4.2"/>
    <s v="Yes"/>
    <s v="No"/>
    <x v="0"/>
    <n v="1"/>
    <x v="1"/>
    <x v="2"/>
    <x v="2"/>
    <s v="28-Oct-1995"/>
    <d v="1902-07-16T14:09:36"/>
    <x v="2"/>
    <s v="tier - 1"/>
    <x v="1"/>
    <d v="1900-01-26T00:00:00"/>
  </r>
  <r>
    <s v="Id2313"/>
    <s v="  Robert"/>
    <n v="20.13"/>
    <n v="5.42"/>
    <s v="No"/>
    <s v="No"/>
    <x v="0"/>
    <n v="0"/>
    <x v="1"/>
    <x v="2"/>
    <x v="2"/>
    <s v="30-Oct-1994"/>
    <d v="1902-07-03T01:40:48"/>
    <x v="2"/>
    <s v="tier - 1"/>
    <x v="1"/>
    <d v="1900-01-27T00:00:00"/>
  </r>
  <r>
    <s v="Id2314"/>
    <s v="  Sarah E"/>
    <n v="18.93"/>
    <n v="6.11"/>
    <s v="No"/>
    <s v="No"/>
    <x v="1"/>
    <n v="1"/>
    <x v="1"/>
    <x v="2"/>
    <x v="1"/>
    <s v="27-Nov-1993"/>
    <d v="1902-06-14T05:02:24"/>
    <x v="2"/>
    <s v="tier - 1"/>
    <x v="1"/>
    <d v="1900-01-28T00:00:00"/>
  </r>
  <r>
    <s v="Id2315"/>
    <s v="  Flannery"/>
    <n v="24.14"/>
    <n v="5.29"/>
    <s v="No"/>
    <s v="Yes"/>
    <x v="0"/>
    <n v="1"/>
    <x v="1"/>
    <x v="2"/>
    <x v="2"/>
    <s v="18-Nov-2000"/>
    <d v="1902-05-14T09:50:24"/>
    <x v="2"/>
    <s v="tier - 1"/>
    <x v="1"/>
    <d v="1900-01-21T00:00:00"/>
  </r>
  <r>
    <s v="Id2316"/>
    <s v="  John T"/>
    <n v="25.03"/>
    <n v="5.91"/>
    <s v="No"/>
    <s v="Yes"/>
    <x v="0"/>
    <n v="1"/>
    <x v="1"/>
    <x v="1"/>
    <x v="1"/>
    <s v="7-Oct-2004"/>
    <d v="1902-04-09T12:28:48"/>
    <x v="2"/>
    <s v="tier - 2"/>
    <x v="0"/>
    <d v="1900-01-17T00:00:00"/>
  </r>
  <r>
    <s v="Id2317"/>
    <s v="  Koji"/>
    <n v="20.47"/>
    <n v="5.81"/>
    <s v="Yes"/>
    <s v="No"/>
    <x v="0"/>
    <n v="1"/>
    <x v="1"/>
    <x v="2"/>
    <x v="1"/>
    <s v="7-Dec-1995"/>
    <d v="1902-02-11T12:57:36"/>
    <x v="2"/>
    <s v="tier - 2"/>
    <x v="1"/>
    <d v="1900-01-26T00:00:00"/>
  </r>
  <r>
    <s v="Id2318"/>
    <s v="  Candice M"/>
    <n v="18.82"/>
    <n v="5.51"/>
    <s v="Yes"/>
    <s v="No"/>
    <x v="0"/>
    <n v="0"/>
    <x v="1"/>
    <x v="2"/>
    <x v="2"/>
    <s v="18-Sep-1996"/>
    <d v="1902-02-08T09:07:12"/>
    <x v="2"/>
    <s v="tier - 2"/>
    <x v="4"/>
    <d v="1900-01-25T00:00:00"/>
  </r>
  <r>
    <s v="Id2319"/>
    <s v="  Theodore A"/>
    <n v="17.079999999999998"/>
    <n v="5.73"/>
    <s v="No"/>
    <s v="No"/>
    <x v="1"/>
    <n v="1"/>
    <x v="1"/>
    <x v="3"/>
    <x v="1"/>
    <s v="28-Jun-1993"/>
    <d v="1902-02-08T00:00:00"/>
    <x v="2"/>
    <s v="tier - 3"/>
    <x v="1"/>
    <d v="1900-01-28T00:00:00"/>
  </r>
  <r>
    <s v="Id2320"/>
    <s v="  Lindy"/>
    <n v="19.21"/>
    <n v="5.53"/>
    <s v="Yes"/>
    <s v="No"/>
    <x v="0"/>
    <n v="0"/>
    <x v="1"/>
    <x v="2"/>
    <x v="2"/>
    <s v="22-Oct-1996"/>
    <d v="1902-01-29T00:00:00"/>
    <x v="2"/>
    <s v="tier - 3"/>
    <x v="1"/>
    <d v="1900-01-25T00:00:00"/>
  </r>
  <r>
    <s v="Id2321"/>
    <s v="  Thomas"/>
    <n v="17.86"/>
    <n v="5.43"/>
    <s v="No"/>
    <s v="No"/>
    <x v="1"/>
    <n v="1"/>
    <x v="1"/>
    <x v="3"/>
    <x v="2"/>
    <s v="9-Aug-1993"/>
    <d v="1902-01-29T00:00:00"/>
    <x v="2"/>
    <s v="tier - 1"/>
    <x v="1"/>
    <d v="1900-01-28T00:00:00"/>
  </r>
  <r>
    <s v="Id2322"/>
    <s v="  Holly"/>
    <n v="21.38"/>
    <n v="8.01"/>
    <s v="No"/>
    <s v="No"/>
    <x v="0"/>
    <n v="0"/>
    <x v="1"/>
    <x v="2"/>
    <x v="0"/>
    <s v="19-Sep-2002"/>
    <d v="1902-01-19T00:00:00"/>
    <x v="2"/>
    <s v="tier - 1"/>
    <x v="4"/>
    <d v="1900-01-19T00:00:00"/>
  </r>
  <r>
    <s v="Id2323"/>
    <s v="  Matthew"/>
    <n v="23.35"/>
    <n v="5.94"/>
    <s v="No"/>
    <s v="No"/>
    <x v="0"/>
    <n v="0"/>
    <x v="1"/>
    <x v="2"/>
    <x v="1"/>
    <s v="14-Dec-1999"/>
    <d v="1901-12-22T23:45:36"/>
    <x v="2"/>
    <s v="tier - 1"/>
    <x v="1"/>
    <d v="1900-01-22T00:00:00"/>
  </r>
  <r>
    <s v="Id2324"/>
    <s v="  Meghan K"/>
    <n v="22.24"/>
    <n v="5.04"/>
    <s v="No"/>
    <s v="No"/>
    <x v="0"/>
    <n v="0"/>
    <x v="1"/>
    <x v="2"/>
    <x v="2"/>
    <s v="26-Dec-1999"/>
    <d v="1901-11-30T00:00:00"/>
    <x v="1"/>
    <s v="tier - 3"/>
    <x v="1"/>
    <d v="1900-01-22T00:00:00"/>
  </r>
  <r>
    <s v="Id2325"/>
    <s v="  Fred"/>
    <n v="24.76"/>
    <n v="4.54"/>
    <s v="Yes"/>
    <s v="No"/>
    <x v="0"/>
    <n v="0"/>
    <x v="1"/>
    <x v="2"/>
    <x v="2"/>
    <s v="12-Sep-2001"/>
    <d v="1901-11-17T12:57:36"/>
    <x v="2"/>
    <s v="tier - 2"/>
    <x v="1"/>
    <d v="1900-01-20T00:00:00"/>
  </r>
  <r>
    <s v="Id2326"/>
    <s v="  Sebastian"/>
    <n v="20.100000000000001"/>
    <n v="5.6"/>
    <s v="Yes"/>
    <s v="No"/>
    <x v="1"/>
    <n v="1"/>
    <x v="1"/>
    <x v="2"/>
    <x v="2"/>
    <s v="9-Nov-1997"/>
    <d v="1901-10-31T00:00:00"/>
    <x v="2"/>
    <s v="tier - 3"/>
    <x v="1"/>
    <d v="1900-01-24T00:00:00"/>
  </r>
  <r>
    <s v="Id2327"/>
    <s v="  Laura"/>
    <n v="21.77"/>
    <n v="10.67"/>
    <s v="No"/>
    <s v="No"/>
    <x v="0"/>
    <n v="0"/>
    <x v="1"/>
    <x v="2"/>
    <x v="0"/>
    <s v="29-Nov-2002"/>
    <d v="1901-10-29T00:00:00"/>
    <x v="2"/>
    <s v="tier - 2"/>
    <x v="4"/>
    <d v="1900-01-19T00:00:00"/>
  </r>
  <r>
    <s v="Id2328"/>
    <s v="  Nicole"/>
    <n v="17.82"/>
    <n v="5.26"/>
    <s v="Yes"/>
    <s v="No"/>
    <x v="0"/>
    <n v="1"/>
    <x v="1"/>
    <x v="3"/>
    <x v="2"/>
    <s v="4-Jul-1995"/>
    <d v="1901-10-11T00:00:00"/>
    <x v="2"/>
    <s v="tier - 3"/>
    <x v="1"/>
    <d v="1900-01-26T00:00:00"/>
  </r>
  <r>
    <s v="Id2329"/>
    <s v="  Susan E"/>
    <n v="17.07"/>
    <n v="5.22"/>
    <s v="No"/>
    <s v="No"/>
    <x v="1"/>
    <n v="1"/>
    <x v="1"/>
    <x v="3"/>
    <x v="2"/>
    <s v="1-Jun-1993"/>
    <d v="1901-10-11T00:00:00"/>
    <x v="2"/>
    <s v="tier - 3"/>
    <x v="1"/>
    <d v="1900-01-29T00:00:00"/>
  </r>
  <r>
    <s v="Id2330"/>
    <s v="  Katy"/>
    <n v="22.24"/>
    <n v="4.29"/>
    <s v="Yes"/>
    <s v="No"/>
    <x v="0"/>
    <n v="0"/>
    <x v="1"/>
    <x v="2"/>
    <x v="2"/>
    <s v="20-Nov-2001"/>
    <d v="1901-10-07T03:21:36"/>
    <x v="2"/>
    <s v="tier - 3"/>
    <x v="4"/>
    <d v="1900-01-20T00:00:00"/>
  </r>
  <r>
    <s v="Id2331"/>
    <s v="  Jordan"/>
    <n v="22.34"/>
    <n v="5.57"/>
    <s v="No"/>
    <s v="No"/>
    <x v="0"/>
    <n v="1"/>
    <x v="1"/>
    <x v="2"/>
    <x v="2"/>
    <s v="27-Jul-1998"/>
    <d v="1901-09-28T06:14:24"/>
    <x v="2"/>
    <s v="tier - 3"/>
    <x v="1"/>
    <d v="1900-01-23T00:00:00"/>
  </r>
  <r>
    <s v="Id2332"/>
    <s v="  Juan D"/>
    <n v="17.7"/>
    <n v="6.28"/>
    <s v="No"/>
    <s v="No"/>
    <x v="0"/>
    <n v="1"/>
    <x v="1"/>
    <x v="3"/>
    <x v="1"/>
    <s v="13-Sep-1992"/>
    <d v="1901-08-26T12:57:36"/>
    <x v="2"/>
    <s v="tier - 3"/>
    <x v="1"/>
    <d v="1900-01-29T00:00:00"/>
  </r>
  <r>
    <s v="Id2333"/>
    <s v="  Julie"/>
    <n v="16.47"/>
    <n v="6.35"/>
    <s v="No"/>
    <s v="No"/>
    <x v="1"/>
    <n v="1"/>
    <x v="1"/>
    <x v="3"/>
    <x v="1"/>
    <s v="30-Jun-1993"/>
    <d v="1901-08-22T00:00:00"/>
    <x v="1"/>
    <s v="tier - 1"/>
    <x v="1"/>
    <d v="1900-01-28T00:00:00"/>
  </r>
  <r>
    <s v="Id2334"/>
    <s v="  Evan P"/>
    <n v="17.600000000000001"/>
    <n v="4.3899999999999997"/>
    <s v="No"/>
    <s v="No"/>
    <x v="0"/>
    <n v="1"/>
    <x v="1"/>
    <x v="3"/>
    <x v="2"/>
    <s v="30-Nov-1992"/>
    <d v="1901-07-23T14:52:48"/>
    <x v="1"/>
    <s v="tier - 1"/>
    <x v="1"/>
    <d v="1900-01-29T00:00:00"/>
  </r>
  <r>
    <s v="Id2335"/>
    <s v="  Aaron K"/>
    <n v="17.579999999999998"/>
    <n v="4.51"/>
    <s v="No"/>
    <s v="No"/>
    <x v="0"/>
    <n v="1"/>
    <x v="1"/>
    <x v="3"/>
    <x v="2"/>
    <s v="9-Jul-1992"/>
    <d v="1901-07-16T20:09:36"/>
    <x v="1"/>
    <s v="tier - 3"/>
    <x v="1"/>
    <d v="1900-01-29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5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0"/>
  </r>
  <r>
    <x v="8"/>
    <x v="7"/>
  </r>
  <r>
    <x v="9"/>
    <x v="8"/>
  </r>
  <r>
    <x v="10"/>
    <x v="0"/>
  </r>
  <r>
    <x v="11"/>
    <x v="2"/>
  </r>
  <r>
    <x v="12"/>
    <x v="3"/>
  </r>
  <r>
    <x v="13"/>
    <x v="9"/>
  </r>
  <r>
    <x v="14"/>
    <x v="10"/>
  </r>
  <r>
    <x v="15"/>
    <x v="8"/>
  </r>
  <r>
    <x v="16"/>
    <x v="5"/>
  </r>
  <r>
    <x v="17"/>
    <x v="2"/>
  </r>
  <r>
    <x v="18"/>
    <x v="11"/>
  </r>
  <r>
    <x v="19"/>
    <x v="5"/>
  </r>
  <r>
    <x v="20"/>
    <x v="2"/>
  </r>
  <r>
    <x v="21"/>
    <x v="12"/>
  </r>
  <r>
    <x v="22"/>
    <x v="13"/>
  </r>
  <r>
    <x v="23"/>
    <x v="8"/>
  </r>
  <r>
    <x v="24"/>
    <x v="10"/>
  </r>
  <r>
    <x v="25"/>
    <x v="4"/>
  </r>
  <r>
    <x v="26"/>
    <x v="14"/>
  </r>
  <r>
    <x v="27"/>
    <x v="0"/>
  </r>
  <r>
    <x v="28"/>
    <x v="15"/>
  </r>
  <r>
    <x v="29"/>
    <x v="16"/>
  </r>
  <r>
    <x v="30"/>
    <x v="12"/>
  </r>
  <r>
    <x v="31"/>
    <x v="17"/>
  </r>
  <r>
    <x v="32"/>
    <x v="0"/>
  </r>
  <r>
    <x v="33"/>
    <x v="10"/>
  </r>
  <r>
    <x v="34"/>
    <x v="18"/>
  </r>
  <r>
    <x v="35"/>
    <x v="19"/>
  </r>
  <r>
    <x v="36"/>
    <x v="20"/>
  </r>
  <r>
    <x v="37"/>
    <x v="10"/>
  </r>
  <r>
    <x v="38"/>
    <x v="7"/>
  </r>
  <r>
    <x v="39"/>
    <x v="17"/>
  </r>
  <r>
    <x v="40"/>
    <x v="21"/>
  </r>
  <r>
    <x v="41"/>
    <x v="22"/>
  </r>
  <r>
    <x v="42"/>
    <x v="23"/>
  </r>
  <r>
    <x v="43"/>
    <x v="22"/>
  </r>
  <r>
    <x v="44"/>
    <x v="22"/>
  </r>
  <r>
    <x v="45"/>
    <x v="24"/>
  </r>
  <r>
    <x v="46"/>
    <x v="6"/>
  </r>
  <r>
    <x v="47"/>
    <x v="13"/>
  </r>
  <r>
    <x v="48"/>
    <x v="6"/>
  </r>
  <r>
    <x v="49"/>
    <x v="4"/>
  </r>
  <r>
    <x v="50"/>
    <x v="25"/>
  </r>
  <r>
    <x v="51"/>
    <x v="26"/>
  </r>
  <r>
    <x v="52"/>
    <x v="6"/>
  </r>
  <r>
    <x v="53"/>
    <x v="27"/>
  </r>
  <r>
    <x v="54"/>
    <x v="10"/>
  </r>
  <r>
    <x v="55"/>
    <x v="16"/>
  </r>
  <r>
    <x v="56"/>
    <x v="20"/>
  </r>
  <r>
    <x v="57"/>
    <x v="7"/>
  </r>
  <r>
    <x v="58"/>
    <x v="20"/>
  </r>
  <r>
    <x v="59"/>
    <x v="25"/>
  </r>
  <r>
    <x v="60"/>
    <x v="28"/>
  </r>
  <r>
    <x v="61"/>
    <x v="16"/>
  </r>
  <r>
    <x v="62"/>
    <x v="29"/>
  </r>
  <r>
    <x v="63"/>
    <x v="14"/>
  </r>
  <r>
    <x v="64"/>
    <x v="7"/>
  </r>
  <r>
    <x v="65"/>
    <x v="30"/>
  </r>
  <r>
    <x v="66"/>
    <x v="10"/>
  </r>
  <r>
    <x v="67"/>
    <x v="22"/>
  </r>
  <r>
    <x v="68"/>
    <x v="0"/>
  </r>
  <r>
    <x v="69"/>
    <x v="25"/>
  </r>
  <r>
    <x v="70"/>
    <x v="25"/>
  </r>
  <r>
    <x v="71"/>
    <x v="14"/>
  </r>
  <r>
    <x v="72"/>
    <x v="17"/>
  </r>
  <r>
    <x v="73"/>
    <x v="20"/>
  </r>
  <r>
    <x v="74"/>
    <x v="10"/>
  </r>
  <r>
    <x v="75"/>
    <x v="9"/>
  </r>
  <r>
    <x v="76"/>
    <x v="27"/>
  </r>
  <r>
    <x v="77"/>
    <x v="3"/>
  </r>
  <r>
    <x v="78"/>
    <x v="13"/>
  </r>
  <r>
    <x v="79"/>
    <x v="26"/>
  </r>
  <r>
    <x v="80"/>
    <x v="26"/>
  </r>
  <r>
    <x v="81"/>
    <x v="16"/>
  </r>
  <r>
    <x v="82"/>
    <x v="28"/>
  </r>
  <r>
    <x v="83"/>
    <x v="31"/>
  </r>
  <r>
    <x v="84"/>
    <x v="16"/>
  </r>
  <r>
    <x v="85"/>
    <x v="32"/>
  </r>
  <r>
    <x v="86"/>
    <x v="33"/>
  </r>
  <r>
    <x v="87"/>
    <x v="26"/>
  </r>
  <r>
    <x v="88"/>
    <x v="14"/>
  </r>
  <r>
    <x v="89"/>
    <x v="11"/>
  </r>
  <r>
    <x v="90"/>
    <x v="25"/>
  </r>
  <r>
    <x v="91"/>
    <x v="15"/>
  </r>
  <r>
    <x v="92"/>
    <x v="22"/>
  </r>
  <r>
    <x v="93"/>
    <x v="0"/>
  </r>
  <r>
    <x v="94"/>
    <x v="27"/>
  </r>
  <r>
    <x v="95"/>
    <x v="34"/>
  </r>
  <r>
    <x v="96"/>
    <x v="34"/>
  </r>
  <r>
    <x v="97"/>
    <x v="16"/>
  </r>
  <r>
    <x v="98"/>
    <x v="15"/>
  </r>
  <r>
    <x v="99"/>
    <x v="31"/>
  </r>
  <r>
    <x v="100"/>
    <x v="22"/>
  </r>
  <r>
    <x v="101"/>
    <x v="4"/>
  </r>
  <r>
    <x v="102"/>
    <x v="35"/>
  </r>
  <r>
    <x v="103"/>
    <x v="36"/>
  </r>
  <r>
    <x v="104"/>
    <x v="25"/>
  </r>
  <r>
    <x v="105"/>
    <x v="15"/>
  </r>
  <r>
    <x v="106"/>
    <x v="35"/>
  </r>
  <r>
    <x v="107"/>
    <x v="15"/>
  </r>
  <r>
    <x v="108"/>
    <x v="36"/>
  </r>
  <r>
    <x v="109"/>
    <x v="28"/>
  </r>
  <r>
    <x v="110"/>
    <x v="27"/>
  </r>
  <r>
    <x v="111"/>
    <x v="37"/>
  </r>
  <r>
    <x v="112"/>
    <x v="7"/>
  </r>
  <r>
    <x v="113"/>
    <x v="27"/>
  </r>
  <r>
    <x v="114"/>
    <x v="38"/>
  </r>
  <r>
    <x v="115"/>
    <x v="34"/>
  </r>
  <r>
    <x v="116"/>
    <x v="4"/>
  </r>
  <r>
    <x v="117"/>
    <x v="22"/>
  </r>
  <r>
    <x v="118"/>
    <x v="4"/>
  </r>
  <r>
    <x v="119"/>
    <x v="35"/>
  </r>
  <r>
    <x v="120"/>
    <x v="32"/>
  </r>
  <r>
    <x v="121"/>
    <x v="0"/>
  </r>
  <r>
    <x v="122"/>
    <x v="35"/>
  </r>
  <r>
    <x v="123"/>
    <x v="15"/>
  </r>
  <r>
    <x v="124"/>
    <x v="4"/>
  </r>
  <r>
    <x v="125"/>
    <x v="23"/>
  </r>
  <r>
    <x v="126"/>
    <x v="14"/>
  </r>
  <r>
    <x v="127"/>
    <x v="36"/>
  </r>
  <r>
    <x v="128"/>
    <x v="20"/>
  </r>
  <r>
    <x v="129"/>
    <x v="3"/>
  </r>
  <r>
    <x v="130"/>
    <x v="16"/>
  </r>
  <r>
    <x v="131"/>
    <x v="39"/>
  </r>
  <r>
    <x v="132"/>
    <x v="40"/>
  </r>
  <r>
    <x v="133"/>
    <x v="14"/>
  </r>
  <r>
    <x v="134"/>
    <x v="40"/>
  </r>
  <r>
    <x v="134"/>
    <x v="40"/>
  </r>
  <r>
    <x v="135"/>
    <x v="24"/>
  </r>
  <r>
    <x v="136"/>
    <x v="41"/>
  </r>
  <r>
    <x v="137"/>
    <x v="33"/>
  </r>
  <r>
    <x v="138"/>
    <x v="24"/>
  </r>
  <r>
    <x v="139"/>
    <x v="10"/>
  </r>
  <r>
    <x v="140"/>
    <x v="11"/>
  </r>
  <r>
    <x v="141"/>
    <x v="42"/>
  </r>
  <r>
    <x v="142"/>
    <x v="23"/>
  </r>
  <r>
    <x v="143"/>
    <x v="43"/>
  </r>
  <r>
    <x v="144"/>
    <x v="23"/>
  </r>
  <r>
    <x v="145"/>
    <x v="9"/>
  </r>
  <r>
    <x v="146"/>
    <x v="43"/>
  </r>
  <r>
    <x v="147"/>
    <x v="26"/>
  </r>
  <r>
    <x v="148"/>
    <x v="44"/>
  </r>
  <r>
    <x v="149"/>
    <x v="16"/>
  </r>
  <r>
    <x v="150"/>
    <x v="31"/>
  </r>
  <r>
    <x v="151"/>
    <x v="24"/>
  </r>
  <r>
    <x v="152"/>
    <x v="14"/>
  </r>
  <r>
    <x v="153"/>
    <x v="21"/>
  </r>
  <r>
    <x v="154"/>
    <x v="11"/>
  </r>
  <r>
    <x v="155"/>
    <x v="35"/>
  </r>
  <r>
    <x v="156"/>
    <x v="41"/>
  </r>
  <r>
    <x v="157"/>
    <x v="19"/>
  </r>
  <r>
    <x v="158"/>
    <x v="42"/>
  </r>
  <r>
    <x v="159"/>
    <x v="16"/>
  </r>
  <r>
    <x v="160"/>
    <x v="13"/>
  </r>
  <r>
    <x v="161"/>
    <x v="25"/>
  </r>
  <r>
    <x v="162"/>
    <x v="15"/>
  </r>
  <r>
    <x v="163"/>
    <x v="41"/>
  </r>
  <r>
    <x v="164"/>
    <x v="19"/>
  </r>
  <r>
    <x v="165"/>
    <x v="38"/>
  </r>
  <r>
    <x v="166"/>
    <x v="43"/>
  </r>
  <r>
    <x v="167"/>
    <x v="21"/>
  </r>
  <r>
    <x v="168"/>
    <x v="40"/>
  </r>
  <r>
    <x v="169"/>
    <x v="32"/>
  </r>
  <r>
    <x v="170"/>
    <x v="32"/>
  </r>
  <r>
    <x v="171"/>
    <x v="27"/>
  </r>
  <r>
    <x v="172"/>
    <x v="7"/>
  </r>
  <r>
    <x v="173"/>
    <x v="40"/>
  </r>
  <r>
    <x v="174"/>
    <x v="3"/>
  </r>
  <r>
    <x v="175"/>
    <x v="37"/>
  </r>
  <r>
    <x v="176"/>
    <x v="26"/>
  </r>
  <r>
    <x v="177"/>
    <x v="32"/>
  </r>
  <r>
    <x v="177"/>
    <x v="32"/>
  </r>
  <r>
    <x v="178"/>
    <x v="6"/>
  </r>
  <r>
    <x v="179"/>
    <x v="11"/>
  </r>
  <r>
    <x v="180"/>
    <x v="8"/>
  </r>
  <r>
    <x v="181"/>
    <x v="32"/>
  </r>
  <r>
    <x v="182"/>
    <x v="28"/>
  </r>
  <r>
    <x v="183"/>
    <x v="0"/>
  </r>
  <r>
    <x v="184"/>
    <x v="37"/>
  </r>
  <r>
    <x v="185"/>
    <x v="17"/>
  </r>
  <r>
    <x v="186"/>
    <x v="20"/>
  </r>
  <r>
    <x v="187"/>
    <x v="32"/>
  </r>
  <r>
    <x v="188"/>
    <x v="39"/>
  </r>
  <r>
    <x v="189"/>
    <x v="37"/>
  </r>
  <r>
    <x v="190"/>
    <x v="18"/>
  </r>
  <r>
    <x v="191"/>
    <x v="33"/>
  </r>
  <r>
    <x v="192"/>
    <x v="17"/>
  </r>
  <r>
    <x v="193"/>
    <x v="39"/>
  </r>
  <r>
    <x v="194"/>
    <x v="29"/>
  </r>
  <r>
    <x v="195"/>
    <x v="16"/>
  </r>
  <r>
    <x v="196"/>
    <x v="45"/>
  </r>
  <r>
    <x v="197"/>
    <x v="3"/>
  </r>
  <r>
    <x v="198"/>
    <x v="33"/>
  </r>
  <r>
    <x v="199"/>
    <x v="34"/>
  </r>
  <r>
    <x v="200"/>
    <x v="32"/>
  </r>
  <r>
    <x v="201"/>
    <x v="14"/>
  </r>
  <r>
    <x v="202"/>
    <x v="17"/>
  </r>
  <r>
    <x v="203"/>
    <x v="4"/>
  </r>
  <r>
    <x v="204"/>
    <x v="19"/>
  </r>
  <r>
    <x v="205"/>
    <x v="19"/>
  </r>
  <r>
    <x v="205"/>
    <x v="19"/>
  </r>
  <r>
    <x v="206"/>
    <x v="10"/>
  </r>
  <r>
    <x v="207"/>
    <x v="9"/>
  </r>
  <r>
    <x v="208"/>
    <x v="28"/>
  </r>
  <r>
    <x v="209"/>
    <x v="32"/>
  </r>
  <r>
    <x v="210"/>
    <x v="28"/>
  </r>
  <r>
    <x v="211"/>
    <x v="21"/>
  </r>
  <r>
    <x v="212"/>
    <x v="10"/>
  </r>
  <r>
    <x v="213"/>
    <x v="21"/>
  </r>
  <r>
    <x v="214"/>
    <x v="29"/>
  </r>
  <r>
    <x v="215"/>
    <x v="20"/>
  </r>
  <r>
    <x v="216"/>
    <x v="44"/>
  </r>
  <r>
    <x v="217"/>
    <x v="27"/>
  </r>
  <r>
    <x v="218"/>
    <x v="25"/>
  </r>
  <r>
    <x v="219"/>
    <x v="35"/>
  </r>
  <r>
    <x v="220"/>
    <x v="29"/>
  </r>
  <r>
    <x v="221"/>
    <x v="44"/>
  </r>
  <r>
    <x v="222"/>
    <x v="20"/>
  </r>
  <r>
    <x v="223"/>
    <x v="31"/>
  </r>
  <r>
    <x v="224"/>
    <x v="38"/>
  </r>
  <r>
    <x v="225"/>
    <x v="37"/>
  </r>
  <r>
    <x v="226"/>
    <x v="38"/>
  </r>
  <r>
    <x v="227"/>
    <x v="37"/>
  </r>
  <r>
    <x v="228"/>
    <x v="1"/>
  </r>
  <r>
    <x v="229"/>
    <x v="39"/>
  </r>
  <r>
    <x v="230"/>
    <x v="14"/>
  </r>
  <r>
    <x v="231"/>
    <x v="44"/>
  </r>
  <r>
    <x v="232"/>
    <x v="41"/>
  </r>
  <r>
    <x v="233"/>
    <x v="37"/>
  </r>
  <r>
    <x v="234"/>
    <x v="30"/>
  </r>
  <r>
    <x v="235"/>
    <x v="31"/>
  </r>
  <r>
    <x v="236"/>
    <x v="39"/>
  </r>
  <r>
    <x v="237"/>
    <x v="24"/>
  </r>
  <r>
    <x v="238"/>
    <x v="44"/>
  </r>
  <r>
    <x v="239"/>
    <x v="0"/>
  </r>
  <r>
    <x v="240"/>
    <x v="25"/>
  </r>
  <r>
    <x v="241"/>
    <x v="10"/>
  </r>
  <r>
    <x v="242"/>
    <x v="33"/>
  </r>
  <r>
    <x v="243"/>
    <x v="42"/>
  </r>
  <r>
    <x v="244"/>
    <x v="26"/>
  </r>
  <r>
    <x v="245"/>
    <x v="1"/>
  </r>
  <r>
    <x v="246"/>
    <x v="19"/>
  </r>
  <r>
    <x v="247"/>
    <x v="29"/>
  </r>
  <r>
    <x v="248"/>
    <x v="19"/>
  </r>
  <r>
    <x v="249"/>
    <x v="0"/>
  </r>
  <r>
    <x v="250"/>
    <x v="37"/>
  </r>
  <r>
    <x v="251"/>
    <x v="39"/>
  </r>
  <r>
    <x v="252"/>
    <x v="18"/>
  </r>
  <r>
    <x v="253"/>
    <x v="37"/>
  </r>
  <r>
    <x v="254"/>
    <x v="30"/>
  </r>
  <r>
    <x v="255"/>
    <x v="42"/>
  </r>
  <r>
    <x v="256"/>
    <x v="11"/>
  </r>
  <r>
    <x v="257"/>
    <x v="15"/>
  </r>
  <r>
    <x v="258"/>
    <x v="26"/>
  </r>
  <r>
    <x v="259"/>
    <x v="37"/>
  </r>
  <r>
    <x v="260"/>
    <x v="41"/>
  </r>
  <r>
    <x v="261"/>
    <x v="15"/>
  </r>
  <r>
    <x v="262"/>
    <x v="13"/>
  </r>
  <r>
    <x v="263"/>
    <x v="0"/>
  </r>
  <r>
    <x v="264"/>
    <x v="1"/>
  </r>
  <r>
    <x v="265"/>
    <x v="20"/>
  </r>
  <r>
    <x v="266"/>
    <x v="38"/>
  </r>
  <r>
    <x v="267"/>
    <x v="10"/>
  </r>
  <r>
    <x v="268"/>
    <x v="34"/>
  </r>
  <r>
    <x v="269"/>
    <x v="38"/>
  </r>
  <r>
    <x v="270"/>
    <x v="23"/>
  </r>
  <r>
    <x v="271"/>
    <x v="26"/>
  </r>
  <r>
    <x v="272"/>
    <x v="17"/>
  </r>
  <r>
    <x v="273"/>
    <x v="41"/>
  </r>
  <r>
    <x v="274"/>
    <x v="41"/>
  </r>
  <r>
    <x v="275"/>
    <x v="7"/>
  </r>
  <r>
    <x v="276"/>
    <x v="41"/>
  </r>
  <r>
    <x v="277"/>
    <x v="37"/>
  </r>
  <r>
    <x v="278"/>
    <x v="14"/>
  </r>
  <r>
    <x v="279"/>
    <x v="34"/>
  </r>
  <r>
    <x v="280"/>
    <x v="14"/>
  </r>
  <r>
    <x v="281"/>
    <x v="26"/>
  </r>
  <r>
    <x v="282"/>
    <x v="24"/>
  </r>
  <r>
    <x v="283"/>
    <x v="25"/>
  </r>
  <r>
    <x v="284"/>
    <x v="1"/>
  </r>
  <r>
    <x v="285"/>
    <x v="13"/>
  </r>
  <r>
    <x v="286"/>
    <x v="4"/>
  </r>
  <r>
    <x v="287"/>
    <x v="18"/>
  </r>
  <r>
    <x v="288"/>
    <x v="26"/>
  </r>
  <r>
    <x v="289"/>
    <x v="25"/>
  </r>
  <r>
    <x v="290"/>
    <x v="30"/>
  </r>
  <r>
    <x v="291"/>
    <x v="27"/>
  </r>
  <r>
    <x v="292"/>
    <x v="12"/>
  </r>
  <r>
    <x v="293"/>
    <x v="25"/>
  </r>
  <r>
    <x v="294"/>
    <x v="17"/>
  </r>
  <r>
    <x v="295"/>
    <x v="38"/>
  </r>
  <r>
    <x v="296"/>
    <x v="7"/>
  </r>
  <r>
    <x v="297"/>
    <x v="19"/>
  </r>
  <r>
    <x v="298"/>
    <x v="39"/>
  </r>
  <r>
    <x v="299"/>
    <x v="8"/>
  </r>
  <r>
    <x v="300"/>
    <x v="21"/>
  </r>
  <r>
    <x v="301"/>
    <x v="31"/>
  </r>
  <r>
    <x v="302"/>
    <x v="33"/>
  </r>
  <r>
    <x v="303"/>
    <x v="11"/>
  </r>
  <r>
    <x v="304"/>
    <x v="24"/>
  </r>
  <r>
    <x v="305"/>
    <x v="31"/>
  </r>
  <r>
    <x v="306"/>
    <x v="44"/>
  </r>
  <r>
    <x v="307"/>
    <x v="14"/>
  </r>
  <r>
    <x v="308"/>
    <x v="13"/>
  </r>
  <r>
    <x v="309"/>
    <x v="37"/>
  </r>
  <r>
    <x v="310"/>
    <x v="26"/>
  </r>
  <r>
    <x v="311"/>
    <x v="0"/>
  </r>
  <r>
    <x v="312"/>
    <x v="3"/>
  </r>
  <r>
    <x v="313"/>
    <x v="2"/>
  </r>
  <r>
    <x v="314"/>
    <x v="10"/>
  </r>
  <r>
    <x v="315"/>
    <x v="16"/>
  </r>
  <r>
    <x v="316"/>
    <x v="20"/>
  </r>
  <r>
    <x v="317"/>
    <x v="34"/>
  </r>
  <r>
    <x v="318"/>
    <x v="40"/>
  </r>
  <r>
    <x v="319"/>
    <x v="14"/>
  </r>
  <r>
    <x v="320"/>
    <x v="21"/>
  </r>
  <r>
    <x v="321"/>
    <x v="25"/>
  </r>
  <r>
    <x v="322"/>
    <x v="43"/>
  </r>
  <r>
    <x v="323"/>
    <x v="35"/>
  </r>
  <r>
    <x v="324"/>
    <x v="34"/>
  </r>
  <r>
    <x v="325"/>
    <x v="44"/>
  </r>
  <r>
    <x v="326"/>
    <x v="28"/>
  </r>
  <r>
    <x v="327"/>
    <x v="18"/>
  </r>
  <r>
    <x v="328"/>
    <x v="25"/>
  </r>
  <r>
    <x v="329"/>
    <x v="5"/>
  </r>
  <r>
    <x v="330"/>
    <x v="36"/>
  </r>
  <r>
    <x v="331"/>
    <x v="15"/>
  </r>
  <r>
    <x v="332"/>
    <x v="46"/>
  </r>
  <r>
    <x v="333"/>
    <x v="4"/>
  </r>
  <r>
    <x v="334"/>
    <x v="13"/>
  </r>
  <r>
    <x v="335"/>
    <x v="14"/>
  </r>
  <r>
    <x v="336"/>
    <x v="8"/>
  </r>
  <r>
    <x v="337"/>
    <x v="4"/>
  </r>
  <r>
    <x v="338"/>
    <x v="23"/>
  </r>
  <r>
    <x v="339"/>
    <x v="32"/>
  </r>
  <r>
    <x v="340"/>
    <x v="37"/>
  </r>
  <r>
    <x v="341"/>
    <x v="5"/>
  </r>
  <r>
    <x v="342"/>
    <x v="0"/>
  </r>
  <r>
    <x v="343"/>
    <x v="8"/>
  </r>
  <r>
    <x v="344"/>
    <x v="41"/>
  </r>
  <r>
    <x v="345"/>
    <x v="15"/>
  </r>
  <r>
    <x v="346"/>
    <x v="35"/>
  </r>
  <r>
    <x v="347"/>
    <x v="17"/>
  </r>
  <r>
    <x v="348"/>
    <x v="27"/>
  </r>
  <r>
    <x v="349"/>
    <x v="41"/>
  </r>
  <r>
    <x v="350"/>
    <x v="3"/>
  </r>
  <r>
    <x v="351"/>
    <x v="33"/>
  </r>
  <r>
    <x v="352"/>
    <x v="12"/>
  </r>
  <r>
    <x v="353"/>
    <x v="15"/>
  </r>
  <r>
    <x v="354"/>
    <x v="33"/>
  </r>
  <r>
    <x v="355"/>
    <x v="8"/>
  </r>
  <r>
    <x v="356"/>
    <x v="41"/>
  </r>
  <r>
    <x v="357"/>
    <x v="43"/>
  </r>
  <r>
    <x v="358"/>
    <x v="15"/>
  </r>
  <r>
    <x v="359"/>
    <x v="12"/>
  </r>
  <r>
    <x v="360"/>
    <x v="42"/>
  </r>
  <r>
    <x v="361"/>
    <x v="32"/>
  </r>
  <r>
    <x v="362"/>
    <x v="29"/>
  </r>
  <r>
    <x v="363"/>
    <x v="29"/>
  </r>
  <r>
    <x v="364"/>
    <x v="32"/>
  </r>
  <r>
    <x v="365"/>
    <x v="15"/>
  </r>
  <r>
    <x v="366"/>
    <x v="30"/>
  </r>
  <r>
    <x v="367"/>
    <x v="6"/>
  </r>
  <r>
    <x v="368"/>
    <x v="34"/>
  </r>
  <r>
    <x v="369"/>
    <x v="15"/>
  </r>
  <r>
    <x v="370"/>
    <x v="21"/>
  </r>
  <r>
    <x v="371"/>
    <x v="13"/>
  </r>
  <r>
    <x v="372"/>
    <x v="20"/>
  </r>
  <r>
    <x v="373"/>
    <x v="33"/>
  </r>
  <r>
    <x v="374"/>
    <x v="6"/>
  </r>
  <r>
    <x v="375"/>
    <x v="11"/>
  </r>
  <r>
    <x v="376"/>
    <x v="41"/>
  </r>
  <r>
    <x v="377"/>
    <x v="1"/>
  </r>
  <r>
    <x v="378"/>
    <x v="2"/>
  </r>
  <r>
    <x v="379"/>
    <x v="12"/>
  </r>
  <r>
    <x v="380"/>
    <x v="19"/>
  </r>
  <r>
    <x v="381"/>
    <x v="42"/>
  </r>
  <r>
    <x v="382"/>
    <x v="2"/>
  </r>
  <r>
    <x v="383"/>
    <x v="40"/>
  </r>
  <r>
    <x v="384"/>
    <x v="21"/>
  </r>
  <r>
    <x v="385"/>
    <x v="39"/>
  </r>
  <r>
    <x v="386"/>
    <x v="11"/>
  </r>
  <r>
    <x v="387"/>
    <x v="17"/>
  </r>
  <r>
    <x v="388"/>
    <x v="39"/>
  </r>
  <r>
    <x v="389"/>
    <x v="17"/>
  </r>
  <r>
    <x v="390"/>
    <x v="28"/>
  </r>
  <r>
    <x v="391"/>
    <x v="42"/>
  </r>
  <r>
    <x v="392"/>
    <x v="22"/>
  </r>
  <r>
    <x v="393"/>
    <x v="19"/>
  </r>
  <r>
    <x v="394"/>
    <x v="19"/>
  </r>
  <r>
    <x v="395"/>
    <x v="11"/>
  </r>
  <r>
    <x v="396"/>
    <x v="3"/>
  </r>
  <r>
    <x v="397"/>
    <x v="26"/>
  </r>
  <r>
    <x v="398"/>
    <x v="47"/>
  </r>
  <r>
    <x v="399"/>
    <x v="7"/>
  </r>
  <r>
    <x v="400"/>
    <x v="7"/>
  </r>
  <r>
    <x v="401"/>
    <x v="26"/>
  </r>
  <r>
    <x v="402"/>
    <x v="25"/>
  </r>
  <r>
    <x v="403"/>
    <x v="44"/>
  </r>
  <r>
    <x v="404"/>
    <x v="44"/>
  </r>
  <r>
    <x v="405"/>
    <x v="38"/>
  </r>
  <r>
    <x v="406"/>
    <x v="25"/>
  </r>
  <r>
    <x v="407"/>
    <x v="36"/>
  </r>
  <r>
    <x v="408"/>
    <x v="13"/>
  </r>
  <r>
    <x v="409"/>
    <x v="11"/>
  </r>
  <r>
    <x v="410"/>
    <x v="38"/>
  </r>
  <r>
    <x v="411"/>
    <x v="1"/>
  </r>
  <r>
    <x v="412"/>
    <x v="32"/>
  </r>
  <r>
    <x v="413"/>
    <x v="45"/>
  </r>
  <r>
    <x v="414"/>
    <x v="11"/>
  </r>
  <r>
    <x v="415"/>
    <x v="14"/>
  </r>
  <r>
    <x v="416"/>
    <x v="25"/>
  </r>
  <r>
    <x v="417"/>
    <x v="26"/>
  </r>
  <r>
    <x v="418"/>
    <x v="8"/>
  </r>
  <r>
    <x v="419"/>
    <x v="7"/>
  </r>
  <r>
    <x v="420"/>
    <x v="11"/>
  </r>
  <r>
    <x v="421"/>
    <x v="33"/>
  </r>
  <r>
    <x v="422"/>
    <x v="39"/>
  </r>
  <r>
    <x v="423"/>
    <x v="9"/>
  </r>
  <r>
    <x v="424"/>
    <x v="17"/>
  </r>
  <r>
    <x v="425"/>
    <x v="28"/>
  </r>
  <r>
    <x v="426"/>
    <x v="37"/>
  </r>
  <r>
    <x v="427"/>
    <x v="10"/>
  </r>
  <r>
    <x v="428"/>
    <x v="11"/>
  </r>
  <r>
    <x v="429"/>
    <x v="28"/>
  </r>
  <r>
    <x v="430"/>
    <x v="28"/>
  </r>
  <r>
    <x v="431"/>
    <x v="31"/>
  </r>
  <r>
    <x v="432"/>
    <x v="25"/>
  </r>
  <r>
    <x v="433"/>
    <x v="28"/>
  </r>
  <r>
    <x v="434"/>
    <x v="1"/>
  </r>
  <r>
    <x v="435"/>
    <x v="13"/>
  </r>
  <r>
    <x v="436"/>
    <x v="29"/>
  </r>
  <r>
    <x v="437"/>
    <x v="37"/>
  </r>
  <r>
    <x v="438"/>
    <x v="25"/>
  </r>
  <r>
    <x v="439"/>
    <x v="11"/>
  </r>
  <r>
    <x v="440"/>
    <x v="37"/>
  </r>
  <r>
    <x v="441"/>
    <x v="16"/>
  </r>
  <r>
    <x v="442"/>
    <x v="31"/>
  </r>
  <r>
    <x v="443"/>
    <x v="22"/>
  </r>
  <r>
    <x v="444"/>
    <x v="33"/>
  </r>
  <r>
    <x v="445"/>
    <x v="35"/>
  </r>
  <r>
    <x v="446"/>
    <x v="10"/>
  </r>
  <r>
    <x v="447"/>
    <x v="6"/>
  </r>
  <r>
    <x v="448"/>
    <x v="23"/>
  </r>
  <r>
    <x v="449"/>
    <x v="47"/>
  </r>
  <r>
    <x v="450"/>
    <x v="43"/>
  </r>
  <r>
    <x v="451"/>
    <x v="25"/>
  </r>
  <r>
    <x v="452"/>
    <x v="37"/>
  </r>
  <r>
    <x v="453"/>
    <x v="16"/>
  </r>
  <r>
    <x v="454"/>
    <x v="3"/>
  </r>
  <r>
    <x v="455"/>
    <x v="16"/>
  </r>
  <r>
    <x v="456"/>
    <x v="16"/>
  </r>
  <r>
    <x v="457"/>
    <x v="14"/>
  </r>
  <r>
    <x v="458"/>
    <x v="0"/>
  </r>
  <r>
    <x v="459"/>
    <x v="31"/>
  </r>
  <r>
    <x v="460"/>
    <x v="33"/>
  </r>
  <r>
    <x v="461"/>
    <x v="41"/>
  </r>
  <r>
    <x v="462"/>
    <x v="23"/>
  </r>
  <r>
    <x v="463"/>
    <x v="39"/>
  </r>
  <r>
    <x v="464"/>
    <x v="23"/>
  </r>
  <r>
    <x v="465"/>
    <x v="17"/>
  </r>
  <r>
    <x v="466"/>
    <x v="17"/>
  </r>
  <r>
    <x v="467"/>
    <x v="13"/>
  </r>
  <r>
    <x v="468"/>
    <x v="27"/>
  </r>
  <r>
    <x v="469"/>
    <x v="31"/>
  </r>
  <r>
    <x v="470"/>
    <x v="36"/>
  </r>
  <r>
    <x v="471"/>
    <x v="9"/>
  </r>
  <r>
    <x v="472"/>
    <x v="20"/>
  </r>
  <r>
    <x v="473"/>
    <x v="24"/>
  </r>
  <r>
    <x v="474"/>
    <x v="32"/>
  </r>
  <r>
    <x v="475"/>
    <x v="6"/>
  </r>
  <r>
    <x v="476"/>
    <x v="20"/>
  </r>
  <r>
    <x v="477"/>
    <x v="22"/>
  </r>
  <r>
    <x v="478"/>
    <x v="13"/>
  </r>
  <r>
    <x v="479"/>
    <x v="0"/>
  </r>
  <r>
    <x v="480"/>
    <x v="15"/>
  </r>
  <r>
    <x v="481"/>
    <x v="0"/>
  </r>
  <r>
    <x v="482"/>
    <x v="15"/>
  </r>
  <r>
    <x v="483"/>
    <x v="18"/>
  </r>
  <r>
    <x v="484"/>
    <x v="22"/>
  </r>
  <r>
    <x v="485"/>
    <x v="36"/>
  </r>
  <r>
    <x v="486"/>
    <x v="18"/>
  </r>
  <r>
    <x v="487"/>
    <x v="42"/>
  </r>
  <r>
    <x v="488"/>
    <x v="31"/>
  </r>
  <r>
    <x v="489"/>
    <x v="21"/>
  </r>
  <r>
    <x v="490"/>
    <x v="22"/>
  </r>
  <r>
    <x v="491"/>
    <x v="23"/>
  </r>
  <r>
    <x v="492"/>
    <x v="29"/>
  </r>
  <r>
    <x v="493"/>
    <x v="16"/>
  </r>
  <r>
    <x v="494"/>
    <x v="26"/>
  </r>
  <r>
    <x v="495"/>
    <x v="41"/>
  </r>
  <r>
    <x v="496"/>
    <x v="1"/>
  </r>
  <r>
    <x v="497"/>
    <x v="4"/>
  </r>
  <r>
    <x v="498"/>
    <x v="3"/>
  </r>
  <r>
    <x v="499"/>
    <x v="15"/>
  </r>
  <r>
    <x v="500"/>
    <x v="32"/>
  </r>
  <r>
    <x v="501"/>
    <x v="23"/>
  </r>
  <r>
    <x v="502"/>
    <x v="36"/>
  </r>
  <r>
    <x v="503"/>
    <x v="35"/>
  </r>
  <r>
    <x v="504"/>
    <x v="18"/>
  </r>
  <r>
    <x v="505"/>
    <x v="36"/>
  </r>
  <r>
    <x v="506"/>
    <x v="40"/>
  </r>
  <r>
    <x v="507"/>
    <x v="22"/>
  </r>
  <r>
    <x v="508"/>
    <x v="20"/>
  </r>
  <r>
    <x v="509"/>
    <x v="15"/>
  </r>
  <r>
    <x v="510"/>
    <x v="40"/>
  </r>
  <r>
    <x v="511"/>
    <x v="16"/>
  </r>
  <r>
    <x v="512"/>
    <x v="18"/>
  </r>
  <r>
    <x v="513"/>
    <x v="21"/>
  </r>
  <r>
    <x v="514"/>
    <x v="31"/>
  </r>
  <r>
    <x v="515"/>
    <x v="21"/>
  </r>
  <r>
    <x v="516"/>
    <x v="32"/>
  </r>
  <r>
    <x v="517"/>
    <x v="44"/>
  </r>
  <r>
    <x v="518"/>
    <x v="3"/>
  </r>
  <r>
    <x v="519"/>
    <x v="13"/>
  </r>
  <r>
    <x v="520"/>
    <x v="38"/>
  </r>
  <r>
    <x v="521"/>
    <x v="3"/>
  </r>
  <r>
    <x v="522"/>
    <x v="37"/>
  </r>
  <r>
    <x v="523"/>
    <x v="0"/>
  </r>
  <r>
    <x v="524"/>
    <x v="16"/>
  </r>
  <r>
    <x v="525"/>
    <x v="38"/>
  </r>
  <r>
    <x v="526"/>
    <x v="16"/>
  </r>
  <r>
    <x v="527"/>
    <x v="32"/>
  </r>
  <r>
    <x v="528"/>
    <x v="20"/>
  </r>
  <r>
    <x v="529"/>
    <x v="11"/>
  </r>
  <r>
    <x v="530"/>
    <x v="44"/>
  </r>
  <r>
    <x v="531"/>
    <x v="24"/>
  </r>
  <r>
    <x v="532"/>
    <x v="9"/>
  </r>
  <r>
    <x v="533"/>
    <x v="33"/>
  </r>
  <r>
    <x v="534"/>
    <x v="38"/>
  </r>
  <r>
    <x v="535"/>
    <x v="32"/>
  </r>
  <r>
    <x v="536"/>
    <x v="38"/>
  </r>
  <r>
    <x v="537"/>
    <x v="39"/>
  </r>
  <r>
    <x v="538"/>
    <x v="29"/>
  </r>
  <r>
    <x v="539"/>
    <x v="3"/>
  </r>
  <r>
    <x v="540"/>
    <x v="18"/>
  </r>
  <r>
    <x v="541"/>
    <x v="33"/>
  </r>
  <r>
    <x v="542"/>
    <x v="6"/>
  </r>
  <r>
    <x v="543"/>
    <x v="25"/>
  </r>
  <r>
    <x v="544"/>
    <x v="47"/>
  </r>
  <r>
    <x v="545"/>
    <x v="27"/>
  </r>
  <r>
    <x v="546"/>
    <x v="43"/>
  </r>
  <r>
    <x v="547"/>
    <x v="16"/>
  </r>
  <r>
    <x v="548"/>
    <x v="29"/>
  </r>
  <r>
    <x v="549"/>
    <x v="14"/>
  </r>
  <r>
    <x v="550"/>
    <x v="3"/>
  </r>
  <r>
    <x v="551"/>
    <x v="16"/>
  </r>
  <r>
    <x v="552"/>
    <x v="22"/>
  </r>
  <r>
    <x v="553"/>
    <x v="37"/>
  </r>
  <r>
    <x v="554"/>
    <x v="1"/>
  </r>
  <r>
    <x v="555"/>
    <x v="41"/>
  </r>
  <r>
    <x v="556"/>
    <x v="11"/>
  </r>
  <r>
    <x v="557"/>
    <x v="42"/>
  </r>
  <r>
    <x v="558"/>
    <x v="3"/>
  </r>
  <r>
    <x v="559"/>
    <x v="7"/>
  </r>
  <r>
    <x v="560"/>
    <x v="6"/>
  </r>
  <r>
    <x v="561"/>
    <x v="41"/>
  </r>
  <r>
    <x v="562"/>
    <x v="11"/>
  </r>
  <r>
    <x v="563"/>
    <x v="37"/>
  </r>
  <r>
    <x v="564"/>
    <x v="32"/>
  </r>
  <r>
    <x v="565"/>
    <x v="37"/>
  </r>
  <r>
    <x v="566"/>
    <x v="3"/>
  </r>
  <r>
    <x v="567"/>
    <x v="25"/>
  </r>
  <r>
    <x v="568"/>
    <x v="35"/>
  </r>
  <r>
    <x v="569"/>
    <x v="39"/>
  </r>
  <r>
    <x v="570"/>
    <x v="3"/>
  </r>
  <r>
    <x v="571"/>
    <x v="6"/>
  </r>
  <r>
    <x v="572"/>
    <x v="29"/>
  </r>
  <r>
    <x v="573"/>
    <x v="42"/>
  </r>
  <r>
    <x v="574"/>
    <x v="37"/>
  </r>
  <r>
    <x v="575"/>
    <x v="45"/>
  </r>
  <r>
    <x v="576"/>
    <x v="10"/>
  </r>
  <r>
    <x v="577"/>
    <x v="23"/>
  </r>
  <r>
    <x v="578"/>
    <x v="27"/>
  </r>
  <r>
    <x v="579"/>
    <x v="7"/>
  </r>
  <r>
    <x v="580"/>
    <x v="37"/>
  </r>
  <r>
    <x v="581"/>
    <x v="17"/>
  </r>
  <r>
    <x v="582"/>
    <x v="38"/>
  </r>
  <r>
    <x v="583"/>
    <x v="0"/>
  </r>
  <r>
    <x v="584"/>
    <x v="43"/>
  </r>
  <r>
    <x v="585"/>
    <x v="17"/>
  </r>
  <r>
    <x v="586"/>
    <x v="18"/>
  </r>
  <r>
    <x v="587"/>
    <x v="27"/>
  </r>
  <r>
    <x v="588"/>
    <x v="25"/>
  </r>
  <r>
    <x v="589"/>
    <x v="11"/>
  </r>
  <r>
    <x v="590"/>
    <x v="3"/>
  </r>
  <r>
    <x v="591"/>
    <x v="47"/>
  </r>
  <r>
    <x v="592"/>
    <x v="38"/>
  </r>
  <r>
    <x v="593"/>
    <x v="2"/>
  </r>
  <r>
    <x v="594"/>
    <x v="37"/>
  </r>
  <r>
    <x v="595"/>
    <x v="38"/>
  </r>
  <r>
    <x v="596"/>
    <x v="6"/>
  </r>
  <r>
    <x v="597"/>
    <x v="13"/>
  </r>
  <r>
    <x v="598"/>
    <x v="37"/>
  </r>
  <r>
    <x v="599"/>
    <x v="26"/>
  </r>
  <r>
    <x v="600"/>
    <x v="42"/>
  </r>
  <r>
    <x v="601"/>
    <x v="21"/>
  </r>
  <r>
    <x v="602"/>
    <x v="21"/>
  </r>
  <r>
    <x v="603"/>
    <x v="17"/>
  </r>
  <r>
    <x v="604"/>
    <x v="35"/>
  </r>
  <r>
    <x v="605"/>
    <x v="18"/>
  </r>
  <r>
    <x v="606"/>
    <x v="36"/>
  </r>
  <r>
    <x v="607"/>
    <x v="18"/>
  </r>
  <r>
    <x v="608"/>
    <x v="15"/>
  </r>
  <r>
    <x v="609"/>
    <x v="2"/>
  </r>
  <r>
    <x v="610"/>
    <x v="2"/>
  </r>
  <r>
    <x v="611"/>
    <x v="4"/>
  </r>
  <r>
    <x v="612"/>
    <x v="21"/>
  </r>
  <r>
    <x v="613"/>
    <x v="23"/>
  </r>
  <r>
    <x v="614"/>
    <x v="35"/>
  </r>
  <r>
    <x v="615"/>
    <x v="23"/>
  </r>
  <r>
    <x v="616"/>
    <x v="0"/>
  </r>
  <r>
    <x v="617"/>
    <x v="35"/>
  </r>
  <r>
    <x v="618"/>
    <x v="30"/>
  </r>
  <r>
    <x v="619"/>
    <x v="29"/>
  </r>
  <r>
    <x v="620"/>
    <x v="17"/>
  </r>
  <r>
    <x v="621"/>
    <x v="14"/>
  </r>
  <r>
    <x v="622"/>
    <x v="28"/>
  </r>
  <r>
    <x v="623"/>
    <x v="21"/>
  </r>
  <r>
    <x v="624"/>
    <x v="5"/>
  </r>
  <r>
    <x v="625"/>
    <x v="6"/>
  </r>
  <r>
    <x v="626"/>
    <x v="17"/>
  </r>
  <r>
    <x v="627"/>
    <x v="5"/>
  </r>
  <r>
    <x v="628"/>
    <x v="17"/>
  </r>
  <r>
    <x v="629"/>
    <x v="39"/>
  </r>
  <r>
    <x v="630"/>
    <x v="14"/>
  </r>
  <r>
    <x v="631"/>
    <x v="41"/>
  </r>
  <r>
    <x v="632"/>
    <x v="9"/>
  </r>
  <r>
    <x v="633"/>
    <x v="0"/>
  </r>
  <r>
    <x v="634"/>
    <x v="7"/>
  </r>
  <r>
    <x v="635"/>
    <x v="21"/>
  </r>
  <r>
    <x v="636"/>
    <x v="47"/>
  </r>
  <r>
    <x v="637"/>
    <x v="3"/>
  </r>
  <r>
    <x v="638"/>
    <x v="13"/>
  </r>
  <r>
    <x v="639"/>
    <x v="12"/>
  </r>
  <r>
    <x v="640"/>
    <x v="4"/>
  </r>
  <r>
    <x v="641"/>
    <x v="0"/>
  </r>
  <r>
    <x v="642"/>
    <x v="5"/>
  </r>
  <r>
    <x v="643"/>
    <x v="2"/>
  </r>
  <r>
    <x v="644"/>
    <x v="0"/>
  </r>
  <r>
    <x v="645"/>
    <x v="10"/>
  </r>
  <r>
    <x v="646"/>
    <x v="4"/>
  </r>
  <r>
    <x v="647"/>
    <x v="26"/>
  </r>
  <r>
    <x v="648"/>
    <x v="25"/>
  </r>
  <r>
    <x v="649"/>
    <x v="7"/>
  </r>
  <r>
    <x v="650"/>
    <x v="10"/>
  </r>
  <r>
    <x v="651"/>
    <x v="11"/>
  </r>
  <r>
    <x v="652"/>
    <x v="16"/>
  </r>
  <r>
    <x v="653"/>
    <x v="12"/>
  </r>
  <r>
    <x v="654"/>
    <x v="38"/>
  </r>
  <r>
    <x v="655"/>
    <x v="2"/>
  </r>
  <r>
    <x v="656"/>
    <x v="0"/>
  </r>
  <r>
    <x v="657"/>
    <x v="7"/>
  </r>
  <r>
    <x v="658"/>
    <x v="34"/>
  </r>
  <r>
    <x v="659"/>
    <x v="2"/>
  </r>
  <r>
    <x v="660"/>
    <x v="11"/>
  </r>
  <r>
    <x v="661"/>
    <x v="23"/>
  </r>
  <r>
    <x v="662"/>
    <x v="16"/>
  </r>
  <r>
    <x v="663"/>
    <x v="25"/>
  </r>
  <r>
    <x v="664"/>
    <x v="6"/>
  </r>
  <r>
    <x v="665"/>
    <x v="0"/>
  </r>
  <r>
    <x v="666"/>
    <x v="42"/>
  </r>
  <r>
    <x v="667"/>
    <x v="35"/>
  </r>
  <r>
    <x v="668"/>
    <x v="2"/>
  </r>
  <r>
    <x v="669"/>
    <x v="13"/>
  </r>
  <r>
    <x v="670"/>
    <x v="34"/>
  </r>
  <r>
    <x v="671"/>
    <x v="20"/>
  </r>
  <r>
    <x v="672"/>
    <x v="40"/>
  </r>
  <r>
    <x v="673"/>
    <x v="6"/>
  </r>
  <r>
    <x v="674"/>
    <x v="20"/>
  </r>
  <r>
    <x v="675"/>
    <x v="3"/>
  </r>
  <r>
    <x v="676"/>
    <x v="0"/>
  </r>
  <r>
    <x v="677"/>
    <x v="44"/>
  </r>
  <r>
    <x v="678"/>
    <x v="43"/>
  </r>
  <r>
    <x v="679"/>
    <x v="43"/>
  </r>
  <r>
    <x v="680"/>
    <x v="16"/>
  </r>
  <r>
    <x v="681"/>
    <x v="5"/>
  </r>
  <r>
    <x v="682"/>
    <x v="14"/>
  </r>
  <r>
    <x v="683"/>
    <x v="45"/>
  </r>
  <r>
    <x v="684"/>
    <x v="5"/>
  </r>
  <r>
    <x v="685"/>
    <x v="5"/>
  </r>
  <r>
    <x v="686"/>
    <x v="20"/>
  </r>
  <r>
    <x v="687"/>
    <x v="20"/>
  </r>
  <r>
    <x v="688"/>
    <x v="33"/>
  </r>
  <r>
    <x v="689"/>
    <x v="2"/>
  </r>
  <r>
    <x v="690"/>
    <x v="2"/>
  </r>
  <r>
    <x v="691"/>
    <x v="2"/>
  </r>
  <r>
    <x v="692"/>
    <x v="6"/>
  </r>
  <r>
    <x v="693"/>
    <x v="3"/>
  </r>
  <r>
    <x v="694"/>
    <x v="21"/>
  </r>
  <r>
    <x v="695"/>
    <x v="20"/>
  </r>
  <r>
    <x v="696"/>
    <x v="5"/>
  </r>
  <r>
    <x v="697"/>
    <x v="13"/>
  </r>
  <r>
    <x v="698"/>
    <x v="2"/>
  </r>
  <r>
    <x v="699"/>
    <x v="2"/>
  </r>
  <r>
    <x v="700"/>
    <x v="7"/>
  </r>
  <r>
    <x v="701"/>
    <x v="39"/>
  </r>
  <r>
    <x v="702"/>
    <x v="26"/>
  </r>
  <r>
    <x v="703"/>
    <x v="17"/>
  </r>
  <r>
    <x v="704"/>
    <x v="5"/>
  </r>
  <r>
    <x v="705"/>
    <x v="5"/>
  </r>
  <r>
    <x v="706"/>
    <x v="8"/>
  </r>
  <r>
    <x v="707"/>
    <x v="2"/>
  </r>
  <r>
    <x v="708"/>
    <x v="31"/>
  </r>
  <r>
    <x v="709"/>
    <x v="7"/>
  </r>
  <r>
    <x v="710"/>
    <x v="30"/>
  </r>
  <r>
    <x v="711"/>
    <x v="39"/>
  </r>
  <r>
    <x v="712"/>
    <x v="8"/>
  </r>
  <r>
    <x v="713"/>
    <x v="14"/>
  </r>
  <r>
    <x v="714"/>
    <x v="40"/>
  </r>
  <r>
    <x v="715"/>
    <x v="12"/>
  </r>
  <r>
    <x v="716"/>
    <x v="3"/>
  </r>
  <r>
    <x v="717"/>
    <x v="3"/>
  </r>
  <r>
    <x v="718"/>
    <x v="3"/>
  </r>
  <r>
    <x v="719"/>
    <x v="5"/>
  </r>
  <r>
    <x v="720"/>
    <x v="41"/>
  </r>
  <r>
    <x v="721"/>
    <x v="5"/>
  </r>
  <r>
    <x v="722"/>
    <x v="12"/>
  </r>
  <r>
    <x v="723"/>
    <x v="0"/>
  </r>
  <r>
    <x v="724"/>
    <x v="5"/>
  </r>
  <r>
    <x v="725"/>
    <x v="5"/>
  </r>
  <r>
    <x v="726"/>
    <x v="15"/>
  </r>
  <r>
    <x v="727"/>
    <x v="5"/>
  </r>
  <r>
    <x v="728"/>
    <x v="4"/>
  </r>
  <r>
    <x v="729"/>
    <x v="12"/>
  </r>
  <r>
    <x v="730"/>
    <x v="42"/>
  </r>
  <r>
    <x v="731"/>
    <x v="2"/>
  </r>
  <r>
    <x v="732"/>
    <x v="2"/>
  </r>
  <r>
    <x v="733"/>
    <x v="24"/>
  </r>
  <r>
    <x v="734"/>
    <x v="22"/>
  </r>
  <r>
    <x v="735"/>
    <x v="5"/>
  </r>
  <r>
    <x v="736"/>
    <x v="39"/>
  </r>
  <r>
    <x v="737"/>
    <x v="13"/>
  </r>
  <r>
    <x v="738"/>
    <x v="15"/>
  </r>
  <r>
    <x v="739"/>
    <x v="34"/>
  </r>
  <r>
    <x v="740"/>
    <x v="24"/>
  </r>
  <r>
    <x v="741"/>
    <x v="15"/>
  </r>
  <r>
    <x v="742"/>
    <x v="3"/>
  </r>
  <r>
    <x v="743"/>
    <x v="30"/>
  </r>
  <r>
    <x v="744"/>
    <x v="8"/>
  </r>
  <r>
    <x v="745"/>
    <x v="13"/>
  </r>
  <r>
    <x v="746"/>
    <x v="8"/>
  </r>
  <r>
    <x v="747"/>
    <x v="9"/>
  </r>
  <r>
    <x v="748"/>
    <x v="32"/>
  </r>
  <r>
    <x v="749"/>
    <x v="7"/>
  </r>
  <r>
    <x v="750"/>
    <x v="12"/>
  </r>
  <r>
    <x v="751"/>
    <x v="3"/>
  </r>
  <r>
    <x v="752"/>
    <x v="41"/>
  </r>
  <r>
    <x v="753"/>
    <x v="25"/>
  </r>
  <r>
    <x v="754"/>
    <x v="12"/>
  </r>
  <r>
    <x v="755"/>
    <x v="12"/>
  </r>
  <r>
    <x v="756"/>
    <x v="15"/>
  </r>
  <r>
    <x v="757"/>
    <x v="12"/>
  </r>
  <r>
    <x v="758"/>
    <x v="12"/>
  </r>
  <r>
    <x v="759"/>
    <x v="12"/>
  </r>
  <r>
    <x v="760"/>
    <x v="25"/>
  </r>
  <r>
    <x v="761"/>
    <x v="22"/>
  </r>
  <r>
    <x v="762"/>
    <x v="8"/>
  </r>
  <r>
    <x v="763"/>
    <x v="1"/>
  </r>
  <r>
    <x v="764"/>
    <x v="8"/>
  </r>
  <r>
    <x v="765"/>
    <x v="32"/>
  </r>
  <r>
    <x v="766"/>
    <x v="5"/>
  </r>
  <r>
    <x v="767"/>
    <x v="5"/>
  </r>
  <r>
    <x v="768"/>
    <x v="5"/>
  </r>
  <r>
    <x v="769"/>
    <x v="31"/>
  </r>
  <r>
    <x v="770"/>
    <x v="16"/>
  </r>
  <r>
    <x v="771"/>
    <x v="9"/>
  </r>
  <r>
    <x v="772"/>
    <x v="41"/>
  </r>
  <r>
    <x v="773"/>
    <x v="12"/>
  </r>
  <r>
    <x v="774"/>
    <x v="14"/>
  </r>
  <r>
    <x v="775"/>
    <x v="1"/>
  </r>
  <r>
    <x v="776"/>
    <x v="0"/>
  </r>
  <r>
    <x v="777"/>
    <x v="0"/>
  </r>
  <r>
    <x v="778"/>
    <x v="6"/>
  </r>
  <r>
    <x v="779"/>
    <x v="0"/>
  </r>
  <r>
    <x v="780"/>
    <x v="35"/>
  </r>
  <r>
    <x v="781"/>
    <x v="0"/>
  </r>
  <r>
    <x v="782"/>
    <x v="8"/>
  </r>
  <r>
    <x v="783"/>
    <x v="8"/>
  </r>
  <r>
    <x v="784"/>
    <x v="8"/>
  </r>
  <r>
    <x v="785"/>
    <x v="33"/>
  </r>
  <r>
    <x v="786"/>
    <x v="3"/>
  </r>
  <r>
    <x v="787"/>
    <x v="32"/>
  </r>
  <r>
    <x v="788"/>
    <x v="0"/>
  </r>
  <r>
    <x v="789"/>
    <x v="10"/>
  </r>
  <r>
    <x v="790"/>
    <x v="4"/>
  </r>
  <r>
    <x v="791"/>
    <x v="8"/>
  </r>
  <r>
    <x v="792"/>
    <x v="15"/>
  </r>
  <r>
    <x v="793"/>
    <x v="20"/>
  </r>
  <r>
    <x v="794"/>
    <x v="13"/>
  </r>
  <r>
    <x v="795"/>
    <x v="8"/>
  </r>
  <r>
    <x v="796"/>
    <x v="6"/>
  </r>
  <r>
    <x v="797"/>
    <x v="9"/>
  </r>
  <r>
    <x v="798"/>
    <x v="0"/>
  </r>
  <r>
    <x v="799"/>
    <x v="26"/>
  </r>
  <r>
    <x v="800"/>
    <x v="13"/>
  </r>
  <r>
    <x v="801"/>
    <x v="0"/>
  </r>
  <r>
    <x v="802"/>
    <x v="34"/>
  </r>
  <r>
    <x v="803"/>
    <x v="16"/>
  </r>
  <r>
    <x v="804"/>
    <x v="12"/>
  </r>
  <r>
    <x v="805"/>
    <x v="12"/>
  </r>
  <r>
    <x v="806"/>
    <x v="12"/>
  </r>
  <r>
    <x v="807"/>
    <x v="12"/>
  </r>
  <r>
    <x v="808"/>
    <x v="8"/>
  </r>
  <r>
    <x v="809"/>
    <x v="22"/>
  </r>
  <r>
    <x v="810"/>
    <x v="3"/>
  </r>
  <r>
    <x v="811"/>
    <x v="3"/>
  </r>
  <r>
    <x v="812"/>
    <x v="3"/>
  </r>
  <r>
    <x v="813"/>
    <x v="39"/>
  </r>
  <r>
    <x v="814"/>
    <x v="30"/>
  </r>
  <r>
    <x v="815"/>
    <x v="3"/>
  </r>
  <r>
    <x v="816"/>
    <x v="28"/>
  </r>
  <r>
    <x v="817"/>
    <x v="18"/>
  </r>
  <r>
    <x v="818"/>
    <x v="39"/>
  </r>
  <r>
    <x v="819"/>
    <x v="20"/>
  </r>
  <r>
    <x v="820"/>
    <x v="3"/>
  </r>
  <r>
    <x v="821"/>
    <x v="4"/>
  </r>
  <r>
    <x v="822"/>
    <x v="31"/>
  </r>
  <r>
    <x v="823"/>
    <x v="3"/>
  </r>
  <r>
    <x v="824"/>
    <x v="26"/>
  </r>
  <r>
    <x v="825"/>
    <x v="25"/>
  </r>
  <r>
    <x v="826"/>
    <x v="0"/>
  </r>
  <r>
    <x v="827"/>
    <x v="0"/>
  </r>
  <r>
    <x v="828"/>
    <x v="21"/>
  </r>
  <r>
    <x v="829"/>
    <x v="11"/>
  </r>
  <r>
    <x v="830"/>
    <x v="9"/>
  </r>
  <r>
    <x v="831"/>
    <x v="32"/>
  </r>
  <r>
    <x v="832"/>
    <x v="17"/>
  </r>
  <r>
    <x v="833"/>
    <x v="0"/>
  </r>
  <r>
    <x v="834"/>
    <x v="6"/>
  </r>
  <r>
    <x v="835"/>
    <x v="0"/>
  </r>
  <r>
    <x v="836"/>
    <x v="22"/>
  </r>
  <r>
    <x v="837"/>
    <x v="26"/>
  </r>
  <r>
    <x v="838"/>
    <x v="0"/>
  </r>
  <r>
    <x v="839"/>
    <x v="0"/>
  </r>
  <r>
    <x v="840"/>
    <x v="6"/>
  </r>
  <r>
    <x v="841"/>
    <x v="11"/>
  </r>
  <r>
    <x v="842"/>
    <x v="3"/>
  </r>
  <r>
    <x v="843"/>
    <x v="44"/>
  </r>
  <r>
    <x v="844"/>
    <x v="21"/>
  </r>
  <r>
    <x v="845"/>
    <x v="11"/>
  </r>
  <r>
    <x v="846"/>
    <x v="13"/>
  </r>
  <r>
    <x v="847"/>
    <x v="8"/>
  </r>
  <r>
    <x v="848"/>
    <x v="8"/>
  </r>
  <r>
    <x v="849"/>
    <x v="0"/>
  </r>
  <r>
    <x v="850"/>
    <x v="22"/>
  </r>
  <r>
    <x v="851"/>
    <x v="7"/>
  </r>
  <r>
    <x v="852"/>
    <x v="20"/>
  </r>
  <r>
    <x v="853"/>
    <x v="7"/>
  </r>
  <r>
    <x v="854"/>
    <x v="7"/>
  </r>
  <r>
    <x v="855"/>
    <x v="38"/>
  </r>
  <r>
    <x v="856"/>
    <x v="9"/>
  </r>
  <r>
    <x v="857"/>
    <x v="16"/>
  </r>
  <r>
    <x v="858"/>
    <x v="26"/>
  </r>
  <r>
    <x v="859"/>
    <x v="43"/>
  </r>
  <r>
    <x v="860"/>
    <x v="0"/>
  </r>
  <r>
    <x v="861"/>
    <x v="22"/>
  </r>
  <r>
    <x v="862"/>
    <x v="3"/>
  </r>
  <r>
    <x v="863"/>
    <x v="3"/>
  </r>
  <r>
    <x v="864"/>
    <x v="3"/>
  </r>
  <r>
    <x v="865"/>
    <x v="3"/>
  </r>
  <r>
    <x v="866"/>
    <x v="41"/>
  </r>
  <r>
    <x v="867"/>
    <x v="22"/>
  </r>
  <r>
    <x v="868"/>
    <x v="20"/>
  </r>
  <r>
    <x v="869"/>
    <x v="20"/>
  </r>
  <r>
    <x v="870"/>
    <x v="22"/>
  </r>
  <r>
    <x v="871"/>
    <x v="24"/>
  </r>
  <r>
    <x v="872"/>
    <x v="43"/>
  </r>
  <r>
    <x v="873"/>
    <x v="17"/>
  </r>
  <r>
    <x v="874"/>
    <x v="3"/>
  </r>
  <r>
    <x v="875"/>
    <x v="22"/>
  </r>
  <r>
    <x v="876"/>
    <x v="9"/>
  </r>
  <r>
    <x v="877"/>
    <x v="3"/>
  </r>
  <r>
    <x v="878"/>
    <x v="9"/>
  </r>
  <r>
    <x v="879"/>
    <x v="9"/>
  </r>
  <r>
    <x v="880"/>
    <x v="9"/>
  </r>
  <r>
    <x v="881"/>
    <x v="27"/>
  </r>
  <r>
    <x v="882"/>
    <x v="40"/>
  </r>
  <r>
    <x v="883"/>
    <x v="36"/>
  </r>
  <r>
    <x v="884"/>
    <x v="0"/>
  </r>
  <r>
    <x v="885"/>
    <x v="0"/>
  </r>
  <r>
    <x v="886"/>
    <x v="17"/>
  </r>
  <r>
    <x v="887"/>
    <x v="40"/>
  </r>
  <r>
    <x v="888"/>
    <x v="0"/>
  </r>
  <r>
    <x v="889"/>
    <x v="3"/>
  </r>
  <r>
    <x v="890"/>
    <x v="7"/>
  </r>
  <r>
    <x v="891"/>
    <x v="7"/>
  </r>
  <r>
    <x v="892"/>
    <x v="7"/>
  </r>
  <r>
    <x v="893"/>
    <x v="30"/>
  </r>
  <r>
    <x v="894"/>
    <x v="24"/>
  </r>
  <r>
    <x v="895"/>
    <x v="22"/>
  </r>
  <r>
    <x v="896"/>
    <x v="16"/>
  </r>
  <r>
    <x v="897"/>
    <x v="6"/>
  </r>
  <r>
    <x v="898"/>
    <x v="6"/>
  </r>
  <r>
    <x v="899"/>
    <x v="35"/>
  </r>
  <r>
    <x v="900"/>
    <x v="18"/>
  </r>
  <r>
    <x v="901"/>
    <x v="31"/>
  </r>
  <r>
    <x v="902"/>
    <x v="20"/>
  </r>
  <r>
    <x v="903"/>
    <x v="9"/>
  </r>
  <r>
    <x v="904"/>
    <x v="6"/>
  </r>
  <r>
    <x v="905"/>
    <x v="9"/>
  </r>
  <r>
    <x v="906"/>
    <x v="40"/>
  </r>
  <r>
    <x v="907"/>
    <x v="9"/>
  </r>
  <r>
    <x v="908"/>
    <x v="9"/>
  </r>
  <r>
    <x v="909"/>
    <x v="9"/>
  </r>
  <r>
    <x v="910"/>
    <x v="37"/>
  </r>
  <r>
    <x v="911"/>
    <x v="20"/>
  </r>
  <r>
    <x v="912"/>
    <x v="20"/>
  </r>
  <r>
    <x v="913"/>
    <x v="20"/>
  </r>
  <r>
    <x v="914"/>
    <x v="17"/>
  </r>
  <r>
    <x v="915"/>
    <x v="9"/>
  </r>
  <r>
    <x v="916"/>
    <x v="9"/>
  </r>
  <r>
    <x v="917"/>
    <x v="6"/>
  </r>
  <r>
    <x v="918"/>
    <x v="9"/>
  </r>
  <r>
    <x v="919"/>
    <x v="6"/>
  </r>
  <r>
    <x v="920"/>
    <x v="9"/>
  </r>
  <r>
    <x v="921"/>
    <x v="9"/>
  </r>
  <r>
    <x v="922"/>
    <x v="6"/>
  </r>
  <r>
    <x v="923"/>
    <x v="35"/>
  </r>
  <r>
    <x v="924"/>
    <x v="22"/>
  </r>
  <r>
    <x v="925"/>
    <x v="16"/>
  </r>
  <r>
    <x v="926"/>
    <x v="9"/>
  </r>
  <r>
    <x v="927"/>
    <x v="3"/>
  </r>
  <r>
    <x v="928"/>
    <x v="13"/>
  </r>
  <r>
    <x v="929"/>
    <x v="21"/>
  </r>
  <r>
    <x v="930"/>
    <x v="9"/>
  </r>
  <r>
    <x v="931"/>
    <x v="30"/>
  </r>
  <r>
    <x v="932"/>
    <x v="13"/>
  </r>
  <r>
    <x v="933"/>
    <x v="35"/>
  </r>
  <r>
    <x v="934"/>
    <x v="11"/>
  </r>
  <r>
    <x v="935"/>
    <x v="22"/>
  </r>
  <r>
    <x v="936"/>
    <x v="22"/>
  </r>
  <r>
    <x v="937"/>
    <x v="22"/>
  </r>
  <r>
    <x v="938"/>
    <x v="1"/>
  </r>
  <r>
    <x v="939"/>
    <x v="22"/>
  </r>
  <r>
    <x v="940"/>
    <x v="24"/>
  </r>
  <r>
    <x v="941"/>
    <x v="9"/>
  </r>
  <r>
    <x v="942"/>
    <x v="6"/>
  </r>
  <r>
    <x v="943"/>
    <x v="6"/>
  </r>
  <r>
    <x v="944"/>
    <x v="6"/>
  </r>
  <r>
    <x v="945"/>
    <x v="28"/>
  </r>
  <r>
    <x v="946"/>
    <x v="10"/>
  </r>
  <r>
    <x v="947"/>
    <x v="7"/>
  </r>
  <r>
    <x v="948"/>
    <x v="6"/>
  </r>
  <r>
    <x v="949"/>
    <x v="11"/>
  </r>
  <r>
    <x v="950"/>
    <x v="21"/>
  </r>
  <r>
    <x v="951"/>
    <x v="10"/>
  </r>
  <r>
    <x v="952"/>
    <x v="7"/>
  </r>
  <r>
    <x v="953"/>
    <x v="43"/>
  </r>
  <r>
    <x v="954"/>
    <x v="13"/>
  </r>
  <r>
    <x v="955"/>
    <x v="35"/>
  </r>
  <r>
    <x v="956"/>
    <x v="11"/>
  </r>
  <r>
    <x v="957"/>
    <x v="39"/>
  </r>
  <r>
    <x v="958"/>
    <x v="22"/>
  </r>
  <r>
    <x v="959"/>
    <x v="6"/>
  </r>
  <r>
    <x v="960"/>
    <x v="22"/>
  </r>
  <r>
    <x v="961"/>
    <x v="10"/>
  </r>
  <r>
    <x v="962"/>
    <x v="23"/>
  </r>
  <r>
    <x v="963"/>
    <x v="15"/>
  </r>
  <r>
    <x v="964"/>
    <x v="31"/>
  </r>
  <r>
    <x v="965"/>
    <x v="11"/>
  </r>
  <r>
    <x v="966"/>
    <x v="11"/>
  </r>
  <r>
    <x v="967"/>
    <x v="20"/>
  </r>
  <r>
    <x v="968"/>
    <x v="29"/>
  </r>
  <r>
    <x v="969"/>
    <x v="9"/>
  </r>
  <r>
    <x v="970"/>
    <x v="26"/>
  </r>
  <r>
    <x v="971"/>
    <x v="4"/>
  </r>
  <r>
    <x v="972"/>
    <x v="9"/>
  </r>
  <r>
    <x v="973"/>
    <x v="9"/>
  </r>
  <r>
    <x v="974"/>
    <x v="9"/>
  </r>
  <r>
    <x v="975"/>
    <x v="6"/>
  </r>
  <r>
    <x v="976"/>
    <x v="6"/>
  </r>
  <r>
    <x v="977"/>
    <x v="9"/>
  </r>
  <r>
    <x v="978"/>
    <x v="7"/>
  </r>
  <r>
    <x v="979"/>
    <x v="43"/>
  </r>
  <r>
    <x v="980"/>
    <x v="42"/>
  </r>
  <r>
    <x v="981"/>
    <x v="3"/>
  </r>
  <r>
    <x v="982"/>
    <x v="38"/>
  </r>
  <r>
    <x v="983"/>
    <x v="3"/>
  </r>
  <r>
    <x v="984"/>
    <x v="7"/>
  </r>
  <r>
    <x v="985"/>
    <x v="26"/>
  </r>
  <r>
    <x v="986"/>
    <x v="21"/>
  </r>
  <r>
    <x v="987"/>
    <x v="11"/>
  </r>
  <r>
    <x v="988"/>
    <x v="20"/>
  </r>
  <r>
    <x v="989"/>
    <x v="39"/>
  </r>
  <r>
    <x v="990"/>
    <x v="10"/>
  </r>
  <r>
    <x v="991"/>
    <x v="13"/>
  </r>
  <r>
    <x v="992"/>
    <x v="34"/>
  </r>
  <r>
    <x v="993"/>
    <x v="13"/>
  </r>
  <r>
    <x v="994"/>
    <x v="43"/>
  </r>
  <r>
    <x v="995"/>
    <x v="13"/>
  </r>
  <r>
    <x v="996"/>
    <x v="14"/>
  </r>
  <r>
    <x v="997"/>
    <x v="11"/>
  </r>
  <r>
    <x v="998"/>
    <x v="26"/>
  </r>
  <r>
    <x v="999"/>
    <x v="22"/>
  </r>
  <r>
    <x v="1000"/>
    <x v="13"/>
  </r>
  <r>
    <x v="1001"/>
    <x v="13"/>
  </r>
  <r>
    <x v="1002"/>
    <x v="23"/>
  </r>
  <r>
    <x v="1003"/>
    <x v="22"/>
  </r>
  <r>
    <x v="1004"/>
    <x v="22"/>
  </r>
  <r>
    <x v="1005"/>
    <x v="26"/>
  </r>
  <r>
    <x v="1006"/>
    <x v="20"/>
  </r>
  <r>
    <x v="1007"/>
    <x v="22"/>
  </r>
  <r>
    <x v="1008"/>
    <x v="22"/>
  </r>
  <r>
    <x v="1009"/>
    <x v="10"/>
  </r>
  <r>
    <x v="1010"/>
    <x v="19"/>
  </r>
  <r>
    <x v="1011"/>
    <x v="47"/>
  </r>
  <r>
    <x v="1012"/>
    <x v="17"/>
  </r>
  <r>
    <x v="1013"/>
    <x v="43"/>
  </r>
  <r>
    <x v="1014"/>
    <x v="17"/>
  </r>
  <r>
    <x v="1015"/>
    <x v="45"/>
  </r>
  <r>
    <x v="1016"/>
    <x v="40"/>
  </r>
  <r>
    <x v="1017"/>
    <x v="17"/>
  </r>
  <r>
    <x v="1018"/>
    <x v="7"/>
  </r>
  <r>
    <x v="1019"/>
    <x v="19"/>
  </r>
  <r>
    <x v="1020"/>
    <x v="6"/>
  </r>
  <r>
    <x v="1021"/>
    <x v="28"/>
  </r>
  <r>
    <x v="1022"/>
    <x v="22"/>
  </r>
  <r>
    <x v="1023"/>
    <x v="6"/>
  </r>
  <r>
    <x v="1024"/>
    <x v="13"/>
  </r>
  <r>
    <x v="1025"/>
    <x v="6"/>
  </r>
  <r>
    <x v="1026"/>
    <x v="13"/>
  </r>
  <r>
    <x v="1027"/>
    <x v="7"/>
  </r>
  <r>
    <x v="1028"/>
    <x v="7"/>
  </r>
  <r>
    <x v="1029"/>
    <x v="1"/>
  </r>
  <r>
    <x v="1030"/>
    <x v="10"/>
  </r>
  <r>
    <x v="1031"/>
    <x v="7"/>
  </r>
  <r>
    <x v="1032"/>
    <x v="20"/>
  </r>
  <r>
    <x v="1033"/>
    <x v="11"/>
  </r>
  <r>
    <x v="1034"/>
    <x v="11"/>
  </r>
  <r>
    <x v="1035"/>
    <x v="20"/>
  </r>
  <r>
    <x v="1036"/>
    <x v="33"/>
  </r>
  <r>
    <x v="1037"/>
    <x v="20"/>
  </r>
  <r>
    <x v="1038"/>
    <x v="43"/>
  </r>
  <r>
    <x v="1039"/>
    <x v="24"/>
  </r>
  <r>
    <x v="1040"/>
    <x v="17"/>
  </r>
  <r>
    <x v="1041"/>
    <x v="32"/>
  </r>
  <r>
    <x v="1042"/>
    <x v="20"/>
  </r>
  <r>
    <x v="1043"/>
    <x v="20"/>
  </r>
  <r>
    <x v="1044"/>
    <x v="26"/>
  </r>
  <r>
    <x v="1045"/>
    <x v="14"/>
  </r>
  <r>
    <x v="1046"/>
    <x v="27"/>
  </r>
  <r>
    <x v="1047"/>
    <x v="0"/>
  </r>
  <r>
    <x v="1048"/>
    <x v="14"/>
  </r>
  <r>
    <x v="1049"/>
    <x v="9"/>
  </r>
  <r>
    <x v="1050"/>
    <x v="41"/>
  </r>
  <r>
    <x v="1051"/>
    <x v="32"/>
  </r>
  <r>
    <x v="1052"/>
    <x v="6"/>
  </r>
  <r>
    <x v="1053"/>
    <x v="22"/>
  </r>
  <r>
    <x v="1054"/>
    <x v="20"/>
  </r>
  <r>
    <x v="1055"/>
    <x v="22"/>
  </r>
  <r>
    <x v="1056"/>
    <x v="26"/>
  </r>
  <r>
    <x v="1057"/>
    <x v="20"/>
  </r>
  <r>
    <x v="1058"/>
    <x v="22"/>
  </r>
  <r>
    <x v="1059"/>
    <x v="13"/>
  </r>
  <r>
    <x v="1060"/>
    <x v="22"/>
  </r>
  <r>
    <x v="1061"/>
    <x v="13"/>
  </r>
  <r>
    <x v="1062"/>
    <x v="10"/>
  </r>
  <r>
    <x v="1063"/>
    <x v="10"/>
  </r>
  <r>
    <x v="1064"/>
    <x v="27"/>
  </r>
  <r>
    <x v="1065"/>
    <x v="26"/>
  </r>
  <r>
    <x v="1066"/>
    <x v="4"/>
  </r>
  <r>
    <x v="1067"/>
    <x v="36"/>
  </r>
  <r>
    <x v="1068"/>
    <x v="13"/>
  </r>
  <r>
    <x v="1069"/>
    <x v="9"/>
  </r>
  <r>
    <x v="1070"/>
    <x v="14"/>
  </r>
  <r>
    <x v="1071"/>
    <x v="9"/>
  </r>
  <r>
    <x v="1072"/>
    <x v="7"/>
  </r>
  <r>
    <x v="1073"/>
    <x v="7"/>
  </r>
  <r>
    <x v="1074"/>
    <x v="7"/>
  </r>
  <r>
    <x v="1075"/>
    <x v="7"/>
  </r>
  <r>
    <x v="1076"/>
    <x v="16"/>
  </r>
  <r>
    <x v="1077"/>
    <x v="28"/>
  </r>
  <r>
    <x v="1078"/>
    <x v="23"/>
  </r>
  <r>
    <x v="1079"/>
    <x v="17"/>
  </r>
  <r>
    <x v="1080"/>
    <x v="13"/>
  </r>
  <r>
    <x v="1081"/>
    <x v="28"/>
  </r>
  <r>
    <x v="1082"/>
    <x v="28"/>
  </r>
  <r>
    <x v="1083"/>
    <x v="10"/>
  </r>
  <r>
    <x v="1084"/>
    <x v="13"/>
  </r>
  <r>
    <x v="1085"/>
    <x v="17"/>
  </r>
  <r>
    <x v="1086"/>
    <x v="28"/>
  </r>
  <r>
    <x v="1087"/>
    <x v="7"/>
  </r>
  <r>
    <x v="1088"/>
    <x v="35"/>
  </r>
  <r>
    <x v="1089"/>
    <x v="11"/>
  </r>
  <r>
    <x v="1090"/>
    <x v="40"/>
  </r>
  <r>
    <x v="1091"/>
    <x v="40"/>
  </r>
  <r>
    <x v="1092"/>
    <x v="0"/>
  </r>
  <r>
    <x v="1093"/>
    <x v="3"/>
  </r>
  <r>
    <x v="1094"/>
    <x v="21"/>
  </r>
  <r>
    <x v="1095"/>
    <x v="11"/>
  </r>
  <r>
    <x v="1096"/>
    <x v="28"/>
  </r>
  <r>
    <x v="1097"/>
    <x v="28"/>
  </r>
  <r>
    <x v="1098"/>
    <x v="25"/>
  </r>
  <r>
    <x v="1099"/>
    <x v="7"/>
  </r>
  <r>
    <x v="1100"/>
    <x v="20"/>
  </r>
  <r>
    <x v="1101"/>
    <x v="20"/>
  </r>
  <r>
    <x v="1102"/>
    <x v="11"/>
  </r>
  <r>
    <x v="1103"/>
    <x v="15"/>
  </r>
  <r>
    <x v="1104"/>
    <x v="26"/>
  </r>
  <r>
    <x v="1105"/>
    <x v="28"/>
  </r>
  <r>
    <x v="1106"/>
    <x v="34"/>
  </r>
  <r>
    <x v="1107"/>
    <x v="17"/>
  </r>
  <r>
    <x v="1108"/>
    <x v="29"/>
  </r>
  <r>
    <x v="1109"/>
    <x v="26"/>
  </r>
  <r>
    <x v="1110"/>
    <x v="25"/>
  </r>
  <r>
    <x v="1111"/>
    <x v="26"/>
  </r>
  <r>
    <x v="1112"/>
    <x v="26"/>
  </r>
  <r>
    <x v="1113"/>
    <x v="14"/>
  </r>
  <r>
    <x v="1114"/>
    <x v="13"/>
  </r>
  <r>
    <x v="1115"/>
    <x v="13"/>
  </r>
  <r>
    <x v="1116"/>
    <x v="13"/>
  </r>
  <r>
    <x v="1117"/>
    <x v="17"/>
  </r>
  <r>
    <x v="1118"/>
    <x v="16"/>
  </r>
  <r>
    <x v="1119"/>
    <x v="21"/>
  </r>
  <r>
    <x v="1120"/>
    <x v="11"/>
  </r>
  <r>
    <x v="1121"/>
    <x v="10"/>
  </r>
  <r>
    <x v="1122"/>
    <x v="10"/>
  </r>
  <r>
    <x v="1123"/>
    <x v="9"/>
  </r>
  <r>
    <x v="1124"/>
    <x v="31"/>
  </r>
  <r>
    <x v="1125"/>
    <x v="15"/>
  </r>
  <r>
    <x v="1126"/>
    <x v="26"/>
  </r>
  <r>
    <x v="1127"/>
    <x v="0"/>
  </r>
  <r>
    <x v="1128"/>
    <x v="45"/>
  </r>
  <r>
    <x v="1129"/>
    <x v="22"/>
  </r>
  <r>
    <x v="1130"/>
    <x v="10"/>
  </r>
  <r>
    <x v="1131"/>
    <x v="10"/>
  </r>
  <r>
    <x v="1132"/>
    <x v="10"/>
  </r>
  <r>
    <x v="1133"/>
    <x v="10"/>
  </r>
  <r>
    <x v="1134"/>
    <x v="44"/>
  </r>
  <r>
    <x v="1135"/>
    <x v="13"/>
  </r>
  <r>
    <x v="1136"/>
    <x v="10"/>
  </r>
  <r>
    <x v="1137"/>
    <x v="13"/>
  </r>
  <r>
    <x v="1138"/>
    <x v="10"/>
  </r>
  <r>
    <x v="1139"/>
    <x v="10"/>
  </r>
  <r>
    <x v="1140"/>
    <x v="7"/>
  </r>
  <r>
    <x v="1141"/>
    <x v="32"/>
  </r>
  <r>
    <x v="1142"/>
    <x v="26"/>
  </r>
  <r>
    <x v="1143"/>
    <x v="26"/>
  </r>
  <r>
    <x v="1144"/>
    <x v="28"/>
  </r>
  <r>
    <x v="1145"/>
    <x v="14"/>
  </r>
  <r>
    <x v="1146"/>
    <x v="45"/>
  </r>
  <r>
    <x v="1147"/>
    <x v="28"/>
  </r>
  <r>
    <x v="1148"/>
    <x v="6"/>
  </r>
  <r>
    <x v="1149"/>
    <x v="47"/>
  </r>
  <r>
    <x v="1150"/>
    <x v="11"/>
  </r>
  <r>
    <x v="1151"/>
    <x v="11"/>
  </r>
  <r>
    <x v="1152"/>
    <x v="11"/>
  </r>
  <r>
    <x v="1153"/>
    <x v="25"/>
  </r>
  <r>
    <x v="1154"/>
    <x v="26"/>
  </r>
  <r>
    <x v="1155"/>
    <x v="27"/>
  </r>
  <r>
    <x v="1156"/>
    <x v="9"/>
  </r>
  <r>
    <x v="1157"/>
    <x v="22"/>
  </r>
  <r>
    <x v="1158"/>
    <x v="34"/>
  </r>
  <r>
    <x v="1159"/>
    <x v="17"/>
  </r>
  <r>
    <x v="1160"/>
    <x v="10"/>
  </r>
  <r>
    <x v="1161"/>
    <x v="11"/>
  </r>
  <r>
    <x v="1162"/>
    <x v="7"/>
  </r>
  <r>
    <x v="1163"/>
    <x v="26"/>
  </r>
  <r>
    <x v="1164"/>
    <x v="16"/>
  </r>
  <r>
    <x v="1165"/>
    <x v="44"/>
  </r>
  <r>
    <x v="1166"/>
    <x v="11"/>
  </r>
  <r>
    <x v="1167"/>
    <x v="25"/>
  </r>
  <r>
    <x v="1168"/>
    <x v="35"/>
  </r>
  <r>
    <x v="1169"/>
    <x v="26"/>
  </r>
  <r>
    <x v="1170"/>
    <x v="9"/>
  </r>
  <r>
    <x v="1171"/>
    <x v="34"/>
  </r>
  <r>
    <x v="1172"/>
    <x v="28"/>
  </r>
  <r>
    <x v="1173"/>
    <x v="22"/>
  </r>
  <r>
    <x v="1174"/>
    <x v="28"/>
  </r>
  <r>
    <x v="1175"/>
    <x v="17"/>
  </r>
  <r>
    <x v="1176"/>
    <x v="26"/>
  </r>
  <r>
    <x v="1177"/>
    <x v="26"/>
  </r>
  <r>
    <x v="1178"/>
    <x v="25"/>
  </r>
  <r>
    <x v="1179"/>
    <x v="28"/>
  </r>
  <r>
    <x v="1180"/>
    <x v="10"/>
  </r>
  <r>
    <x v="1181"/>
    <x v="32"/>
  </r>
  <r>
    <x v="1182"/>
    <x v="13"/>
  </r>
  <r>
    <x v="1183"/>
    <x v="14"/>
  </r>
  <r>
    <x v="1184"/>
    <x v="7"/>
  </r>
  <r>
    <x v="1185"/>
    <x v="16"/>
  </r>
  <r>
    <x v="1186"/>
    <x v="36"/>
  </r>
  <r>
    <x v="1187"/>
    <x v="28"/>
  </r>
  <r>
    <x v="1188"/>
    <x v="17"/>
  </r>
  <r>
    <x v="1189"/>
    <x v="14"/>
  </r>
  <r>
    <x v="1190"/>
    <x v="14"/>
  </r>
  <r>
    <x v="1191"/>
    <x v="14"/>
  </r>
  <r>
    <x v="1192"/>
    <x v="10"/>
  </r>
  <r>
    <x v="1193"/>
    <x v="10"/>
  </r>
  <r>
    <x v="1194"/>
    <x v="25"/>
  </r>
  <r>
    <x v="1195"/>
    <x v="10"/>
  </r>
  <r>
    <x v="1196"/>
    <x v="13"/>
  </r>
  <r>
    <x v="1197"/>
    <x v="10"/>
  </r>
  <r>
    <x v="1198"/>
    <x v="21"/>
  </r>
  <r>
    <x v="1199"/>
    <x v="45"/>
  </r>
  <r>
    <x v="1200"/>
    <x v="21"/>
  </r>
  <r>
    <x v="1201"/>
    <x v="27"/>
  </r>
  <r>
    <x v="1202"/>
    <x v="0"/>
  </r>
  <r>
    <x v="1203"/>
    <x v="28"/>
  </r>
  <r>
    <x v="1204"/>
    <x v="14"/>
  </r>
  <r>
    <x v="1205"/>
    <x v="28"/>
  </r>
  <r>
    <x v="1206"/>
    <x v="28"/>
  </r>
  <r>
    <x v="1207"/>
    <x v="13"/>
  </r>
  <r>
    <x v="1208"/>
    <x v="10"/>
  </r>
  <r>
    <x v="1209"/>
    <x v="28"/>
  </r>
  <r>
    <x v="1210"/>
    <x v="10"/>
  </r>
  <r>
    <x v="1211"/>
    <x v="17"/>
  </r>
  <r>
    <x v="1212"/>
    <x v="23"/>
  </r>
  <r>
    <x v="1213"/>
    <x v="25"/>
  </r>
  <r>
    <x v="1214"/>
    <x v="34"/>
  </r>
  <r>
    <x v="1215"/>
    <x v="24"/>
  </r>
  <r>
    <x v="1216"/>
    <x v="14"/>
  </r>
  <r>
    <x v="1217"/>
    <x v="28"/>
  </r>
  <r>
    <x v="1218"/>
    <x v="10"/>
  </r>
  <r>
    <x v="1219"/>
    <x v="11"/>
  </r>
  <r>
    <x v="1220"/>
    <x v="41"/>
  </r>
  <r>
    <x v="1221"/>
    <x v="35"/>
  </r>
  <r>
    <x v="1222"/>
    <x v="11"/>
  </r>
  <r>
    <x v="1223"/>
    <x v="11"/>
  </r>
  <r>
    <x v="1224"/>
    <x v="27"/>
  </r>
  <r>
    <x v="1225"/>
    <x v="6"/>
  </r>
  <r>
    <x v="1226"/>
    <x v="27"/>
  </r>
  <r>
    <x v="1227"/>
    <x v="26"/>
  </r>
  <r>
    <x v="1228"/>
    <x v="26"/>
  </r>
  <r>
    <x v="1229"/>
    <x v="18"/>
  </r>
  <r>
    <x v="1230"/>
    <x v="16"/>
  </r>
  <r>
    <x v="1231"/>
    <x v="28"/>
  </r>
  <r>
    <x v="1232"/>
    <x v="17"/>
  </r>
  <r>
    <x v="1233"/>
    <x v="17"/>
  </r>
  <r>
    <x v="1234"/>
    <x v="31"/>
  </r>
  <r>
    <x v="1235"/>
    <x v="17"/>
  </r>
  <r>
    <x v="1236"/>
    <x v="32"/>
  </r>
  <r>
    <x v="1237"/>
    <x v="14"/>
  </r>
  <r>
    <x v="1238"/>
    <x v="10"/>
  </r>
  <r>
    <x v="1239"/>
    <x v="25"/>
  </r>
  <r>
    <x v="1240"/>
    <x v="20"/>
  </r>
  <r>
    <x v="1241"/>
    <x v="29"/>
  </r>
  <r>
    <x v="1242"/>
    <x v="4"/>
  </r>
  <r>
    <x v="1243"/>
    <x v="28"/>
  </r>
  <r>
    <x v="1244"/>
    <x v="17"/>
  </r>
  <r>
    <x v="1245"/>
    <x v="26"/>
  </r>
  <r>
    <x v="1246"/>
    <x v="26"/>
  </r>
  <r>
    <x v="1247"/>
    <x v="14"/>
  </r>
  <r>
    <x v="1248"/>
    <x v="21"/>
  </r>
  <r>
    <x v="1249"/>
    <x v="14"/>
  </r>
  <r>
    <x v="1250"/>
    <x v="14"/>
  </r>
  <r>
    <x v="1251"/>
    <x v="47"/>
  </r>
  <r>
    <x v="1252"/>
    <x v="6"/>
  </r>
  <r>
    <x v="1253"/>
    <x v="10"/>
  </r>
  <r>
    <x v="1254"/>
    <x v="10"/>
  </r>
  <r>
    <x v="1255"/>
    <x v="17"/>
  </r>
  <r>
    <x v="1256"/>
    <x v="13"/>
  </r>
  <r>
    <x v="1257"/>
    <x v="33"/>
  </r>
  <r>
    <x v="1258"/>
    <x v="14"/>
  </r>
  <r>
    <x v="1259"/>
    <x v="28"/>
  </r>
  <r>
    <x v="1260"/>
    <x v="23"/>
  </r>
  <r>
    <x v="1261"/>
    <x v="28"/>
  </r>
  <r>
    <x v="1262"/>
    <x v="17"/>
  </r>
  <r>
    <x v="1263"/>
    <x v="13"/>
  </r>
  <r>
    <x v="1264"/>
    <x v="6"/>
  </r>
  <r>
    <x v="1265"/>
    <x v="25"/>
  </r>
  <r>
    <x v="1266"/>
    <x v="27"/>
  </r>
  <r>
    <x v="1267"/>
    <x v="16"/>
  </r>
  <r>
    <x v="1268"/>
    <x v="27"/>
  </r>
  <r>
    <x v="1269"/>
    <x v="27"/>
  </r>
  <r>
    <x v="1270"/>
    <x v="27"/>
  </r>
  <r>
    <x v="1271"/>
    <x v="28"/>
  </r>
  <r>
    <x v="1272"/>
    <x v="31"/>
  </r>
  <r>
    <x v="1273"/>
    <x v="31"/>
  </r>
  <r>
    <x v="1274"/>
    <x v="36"/>
  </r>
  <r>
    <x v="1275"/>
    <x v="35"/>
  </r>
  <r>
    <x v="1276"/>
    <x v="25"/>
  </r>
  <r>
    <x v="1277"/>
    <x v="21"/>
  </r>
  <r>
    <x v="1278"/>
    <x v="25"/>
  </r>
  <r>
    <x v="1279"/>
    <x v="25"/>
  </r>
  <r>
    <x v="1280"/>
    <x v="39"/>
  </r>
  <r>
    <x v="1281"/>
    <x v="25"/>
  </r>
  <r>
    <x v="1282"/>
    <x v="34"/>
  </r>
  <r>
    <x v="1283"/>
    <x v="39"/>
  </r>
  <r>
    <x v="1284"/>
    <x v="27"/>
  </r>
  <r>
    <x v="1285"/>
    <x v="16"/>
  </r>
  <r>
    <x v="1286"/>
    <x v="27"/>
  </r>
  <r>
    <x v="1287"/>
    <x v="27"/>
  </r>
  <r>
    <x v="1288"/>
    <x v="27"/>
  </r>
  <r>
    <x v="1289"/>
    <x v="18"/>
  </r>
  <r>
    <x v="1290"/>
    <x v="32"/>
  </r>
  <r>
    <x v="1291"/>
    <x v="26"/>
  </r>
  <r>
    <x v="1292"/>
    <x v="30"/>
  </r>
  <r>
    <x v="1293"/>
    <x v="22"/>
  </r>
  <r>
    <x v="1294"/>
    <x v="26"/>
  </r>
  <r>
    <x v="1295"/>
    <x v="26"/>
  </r>
  <r>
    <x v="1296"/>
    <x v="3"/>
  </r>
  <r>
    <x v="1297"/>
    <x v="25"/>
  </r>
  <r>
    <x v="1298"/>
    <x v="27"/>
  </r>
  <r>
    <x v="1299"/>
    <x v="16"/>
  </r>
  <r>
    <x v="1300"/>
    <x v="10"/>
  </r>
  <r>
    <x v="1301"/>
    <x v="10"/>
  </r>
  <r>
    <x v="1302"/>
    <x v="3"/>
  </r>
  <r>
    <x v="1303"/>
    <x v="14"/>
  </r>
  <r>
    <x v="1304"/>
    <x v="14"/>
  </r>
  <r>
    <x v="1305"/>
    <x v="14"/>
  </r>
  <r>
    <x v="1306"/>
    <x v="14"/>
  </r>
  <r>
    <x v="1307"/>
    <x v="18"/>
  </r>
  <r>
    <x v="1308"/>
    <x v="16"/>
  </r>
  <r>
    <x v="1309"/>
    <x v="4"/>
  </r>
  <r>
    <x v="1310"/>
    <x v="28"/>
  </r>
  <r>
    <x v="1311"/>
    <x v="17"/>
  </r>
  <r>
    <x v="1312"/>
    <x v="17"/>
  </r>
  <r>
    <x v="1313"/>
    <x v="19"/>
  </r>
  <r>
    <x v="1314"/>
    <x v="17"/>
  </r>
  <r>
    <x v="1315"/>
    <x v="9"/>
  </r>
  <r>
    <x v="1316"/>
    <x v="35"/>
  </r>
  <r>
    <x v="1317"/>
    <x v="14"/>
  </r>
  <r>
    <x v="1318"/>
    <x v="14"/>
  </r>
  <r>
    <x v="1319"/>
    <x v="14"/>
  </r>
  <r>
    <x v="1320"/>
    <x v="4"/>
  </r>
  <r>
    <x v="1321"/>
    <x v="4"/>
  </r>
  <r>
    <x v="1322"/>
    <x v="0"/>
  </r>
  <r>
    <x v="1323"/>
    <x v="29"/>
  </r>
  <r>
    <x v="1324"/>
    <x v="35"/>
  </r>
  <r>
    <x v="1325"/>
    <x v="3"/>
  </r>
  <r>
    <x v="1326"/>
    <x v="35"/>
  </r>
  <r>
    <x v="1327"/>
    <x v="41"/>
  </r>
  <r>
    <x v="1328"/>
    <x v="28"/>
  </r>
  <r>
    <x v="1329"/>
    <x v="28"/>
  </r>
  <r>
    <x v="1330"/>
    <x v="28"/>
  </r>
  <r>
    <x v="1331"/>
    <x v="4"/>
  </r>
  <r>
    <x v="1332"/>
    <x v="28"/>
  </r>
  <r>
    <x v="1333"/>
    <x v="20"/>
  </r>
  <r>
    <x v="1334"/>
    <x v="25"/>
  </r>
  <r>
    <x v="1335"/>
    <x v="1"/>
  </r>
  <r>
    <x v="1336"/>
    <x v="47"/>
  </r>
  <r>
    <x v="1337"/>
    <x v="18"/>
  </r>
  <r>
    <x v="1338"/>
    <x v="6"/>
  </r>
  <r>
    <x v="1339"/>
    <x v="25"/>
  </r>
  <r>
    <x v="1340"/>
    <x v="6"/>
  </r>
  <r>
    <x v="1341"/>
    <x v="25"/>
  </r>
  <r>
    <x v="1342"/>
    <x v="11"/>
  </r>
  <r>
    <x v="1343"/>
    <x v="35"/>
  </r>
  <r>
    <x v="1344"/>
    <x v="15"/>
  </r>
  <r>
    <x v="1345"/>
    <x v="37"/>
  </r>
  <r>
    <x v="1346"/>
    <x v="27"/>
  </r>
  <r>
    <x v="1347"/>
    <x v="14"/>
  </r>
  <r>
    <x v="1348"/>
    <x v="4"/>
  </r>
  <r>
    <x v="1349"/>
    <x v="43"/>
  </r>
  <r>
    <x v="1350"/>
    <x v="23"/>
  </r>
  <r>
    <x v="1351"/>
    <x v="38"/>
  </r>
  <r>
    <x v="1352"/>
    <x v="0"/>
  </r>
  <r>
    <x v="1353"/>
    <x v="31"/>
  </r>
  <r>
    <x v="1354"/>
    <x v="31"/>
  </r>
  <r>
    <x v="1355"/>
    <x v="26"/>
  </r>
  <r>
    <x v="1356"/>
    <x v="25"/>
  </r>
  <r>
    <x v="1357"/>
    <x v="11"/>
  </r>
  <r>
    <x v="1358"/>
    <x v="34"/>
  </r>
  <r>
    <x v="1359"/>
    <x v="22"/>
  </r>
  <r>
    <x v="1360"/>
    <x v="36"/>
  </r>
  <r>
    <x v="1361"/>
    <x v="27"/>
  </r>
  <r>
    <x v="1362"/>
    <x v="0"/>
  </r>
  <r>
    <x v="1363"/>
    <x v="1"/>
  </r>
  <r>
    <x v="1364"/>
    <x v="47"/>
  </r>
  <r>
    <x v="1365"/>
    <x v="43"/>
  </r>
  <r>
    <x v="1366"/>
    <x v="40"/>
  </r>
  <r>
    <x v="1367"/>
    <x v="17"/>
  </r>
  <r>
    <x v="1368"/>
    <x v="29"/>
  </r>
  <r>
    <x v="1369"/>
    <x v="33"/>
  </r>
  <r>
    <x v="1370"/>
    <x v="17"/>
  </r>
  <r>
    <x v="1371"/>
    <x v="29"/>
  </r>
  <r>
    <x v="1372"/>
    <x v="34"/>
  </r>
  <r>
    <x v="1373"/>
    <x v="14"/>
  </r>
  <r>
    <x v="1374"/>
    <x v="4"/>
  </r>
  <r>
    <x v="1375"/>
    <x v="6"/>
  </r>
  <r>
    <x v="1376"/>
    <x v="27"/>
  </r>
  <r>
    <x v="1377"/>
    <x v="4"/>
  </r>
  <r>
    <x v="1378"/>
    <x v="23"/>
  </r>
  <r>
    <x v="1379"/>
    <x v="4"/>
  </r>
  <r>
    <x v="1380"/>
    <x v="4"/>
  </r>
  <r>
    <x v="1381"/>
    <x v="36"/>
  </r>
  <r>
    <x v="1382"/>
    <x v="35"/>
  </r>
  <r>
    <x v="1383"/>
    <x v="34"/>
  </r>
  <r>
    <x v="1384"/>
    <x v="10"/>
  </r>
  <r>
    <x v="1385"/>
    <x v="38"/>
  </r>
  <r>
    <x v="1386"/>
    <x v="45"/>
  </r>
  <r>
    <x v="1387"/>
    <x v="14"/>
  </r>
  <r>
    <x v="1388"/>
    <x v="6"/>
  </r>
  <r>
    <x v="1389"/>
    <x v="44"/>
  </r>
  <r>
    <x v="1390"/>
    <x v="18"/>
  </r>
  <r>
    <x v="1391"/>
    <x v="23"/>
  </r>
  <r>
    <x v="1392"/>
    <x v="33"/>
  </r>
  <r>
    <x v="1393"/>
    <x v="23"/>
  </r>
  <r>
    <x v="1394"/>
    <x v="23"/>
  </r>
  <r>
    <x v="1395"/>
    <x v="47"/>
  </r>
  <r>
    <x v="1396"/>
    <x v="4"/>
  </r>
  <r>
    <x v="1397"/>
    <x v="4"/>
  </r>
  <r>
    <x v="1398"/>
    <x v="4"/>
  </r>
  <r>
    <x v="1399"/>
    <x v="4"/>
  </r>
  <r>
    <x v="1400"/>
    <x v="45"/>
  </r>
  <r>
    <x v="1401"/>
    <x v="7"/>
  </r>
  <r>
    <x v="1402"/>
    <x v="29"/>
  </r>
  <r>
    <x v="1403"/>
    <x v="20"/>
  </r>
  <r>
    <x v="1404"/>
    <x v="1"/>
  </r>
  <r>
    <x v="1405"/>
    <x v="21"/>
  </r>
  <r>
    <x v="1406"/>
    <x v="30"/>
  </r>
  <r>
    <x v="1407"/>
    <x v="4"/>
  </r>
  <r>
    <x v="1408"/>
    <x v="14"/>
  </r>
  <r>
    <x v="1409"/>
    <x v="4"/>
  </r>
  <r>
    <x v="1410"/>
    <x v="31"/>
  </r>
  <r>
    <x v="1411"/>
    <x v="29"/>
  </r>
  <r>
    <x v="1412"/>
    <x v="21"/>
  </r>
  <r>
    <x v="1413"/>
    <x v="45"/>
  </r>
  <r>
    <x v="1414"/>
    <x v="20"/>
  </r>
  <r>
    <x v="1415"/>
    <x v="19"/>
  </r>
  <r>
    <x v="1416"/>
    <x v="27"/>
  </r>
  <r>
    <x v="1417"/>
    <x v="27"/>
  </r>
  <r>
    <x v="1418"/>
    <x v="23"/>
  </r>
  <r>
    <x v="1419"/>
    <x v="16"/>
  </r>
  <r>
    <x v="1420"/>
    <x v="27"/>
  </r>
  <r>
    <x v="1421"/>
    <x v="4"/>
  </r>
  <r>
    <x v="1422"/>
    <x v="4"/>
  </r>
  <r>
    <x v="1423"/>
    <x v="31"/>
  </r>
  <r>
    <x v="1424"/>
    <x v="6"/>
  </r>
  <r>
    <x v="1425"/>
    <x v="18"/>
  </r>
  <r>
    <x v="1426"/>
    <x v="34"/>
  </r>
  <r>
    <x v="1427"/>
    <x v="6"/>
  </r>
  <r>
    <x v="1428"/>
    <x v="34"/>
  </r>
  <r>
    <x v="1429"/>
    <x v="31"/>
  </r>
  <r>
    <x v="1430"/>
    <x v="18"/>
  </r>
  <r>
    <x v="1431"/>
    <x v="27"/>
  </r>
  <r>
    <x v="1432"/>
    <x v="16"/>
  </r>
  <r>
    <x v="1433"/>
    <x v="27"/>
  </r>
  <r>
    <x v="1434"/>
    <x v="24"/>
  </r>
  <r>
    <x v="1435"/>
    <x v="16"/>
  </r>
  <r>
    <x v="1436"/>
    <x v="30"/>
  </r>
  <r>
    <x v="1437"/>
    <x v="16"/>
  </r>
  <r>
    <x v="1438"/>
    <x v="39"/>
  </r>
  <r>
    <x v="1439"/>
    <x v="6"/>
  </r>
  <r>
    <x v="1440"/>
    <x v="26"/>
  </r>
  <r>
    <x v="1441"/>
    <x v="6"/>
  </r>
  <r>
    <x v="1442"/>
    <x v="9"/>
  </r>
  <r>
    <x v="1443"/>
    <x v="22"/>
  </r>
  <r>
    <x v="1444"/>
    <x v="15"/>
  </r>
  <r>
    <x v="1445"/>
    <x v="14"/>
  </r>
  <r>
    <x v="1446"/>
    <x v="34"/>
  </r>
  <r>
    <x v="1447"/>
    <x v="28"/>
  </r>
  <r>
    <x v="1448"/>
    <x v="34"/>
  </r>
  <r>
    <x v="1449"/>
    <x v="34"/>
  </r>
  <r>
    <x v="1450"/>
    <x v="35"/>
  </r>
  <r>
    <x v="1451"/>
    <x v="24"/>
  </r>
  <r>
    <x v="1452"/>
    <x v="24"/>
  </r>
  <r>
    <x v="1453"/>
    <x v="27"/>
  </r>
  <r>
    <x v="1454"/>
    <x v="40"/>
  </r>
  <r>
    <x v="1455"/>
    <x v="31"/>
  </r>
  <r>
    <x v="1456"/>
    <x v="31"/>
  </r>
  <r>
    <x v="1457"/>
    <x v="35"/>
  </r>
  <r>
    <x v="1458"/>
    <x v="7"/>
  </r>
  <r>
    <x v="1459"/>
    <x v="25"/>
  </r>
  <r>
    <x v="1460"/>
    <x v="35"/>
  </r>
  <r>
    <x v="1461"/>
    <x v="23"/>
  </r>
  <r>
    <x v="1462"/>
    <x v="23"/>
  </r>
  <r>
    <x v="1463"/>
    <x v="23"/>
  </r>
  <r>
    <x v="1464"/>
    <x v="34"/>
  </r>
  <r>
    <x v="1465"/>
    <x v="4"/>
  </r>
  <r>
    <x v="1466"/>
    <x v="30"/>
  </r>
  <r>
    <x v="1467"/>
    <x v="4"/>
  </r>
  <r>
    <x v="1468"/>
    <x v="14"/>
  </r>
  <r>
    <x v="1469"/>
    <x v="30"/>
  </r>
  <r>
    <x v="1470"/>
    <x v="33"/>
  </r>
  <r>
    <x v="1471"/>
    <x v="30"/>
  </r>
  <r>
    <x v="1472"/>
    <x v="18"/>
  </r>
  <r>
    <x v="1473"/>
    <x v="7"/>
  </r>
  <r>
    <x v="1474"/>
    <x v="36"/>
  </r>
  <r>
    <x v="1475"/>
    <x v="32"/>
  </r>
  <r>
    <x v="1476"/>
    <x v="35"/>
  </r>
  <r>
    <x v="1477"/>
    <x v="4"/>
  </r>
  <r>
    <x v="1478"/>
    <x v="23"/>
  </r>
  <r>
    <x v="1479"/>
    <x v="23"/>
  </r>
  <r>
    <x v="1480"/>
    <x v="23"/>
  </r>
  <r>
    <x v="1481"/>
    <x v="23"/>
  </r>
  <r>
    <x v="1482"/>
    <x v="38"/>
  </r>
  <r>
    <x v="1483"/>
    <x v="27"/>
  </r>
  <r>
    <x v="1484"/>
    <x v="13"/>
  </r>
  <r>
    <x v="1485"/>
    <x v="35"/>
  </r>
  <r>
    <x v="1486"/>
    <x v="35"/>
  </r>
  <r>
    <x v="1487"/>
    <x v="15"/>
  </r>
  <r>
    <x v="1488"/>
    <x v="17"/>
  </r>
  <r>
    <x v="1489"/>
    <x v="23"/>
  </r>
  <r>
    <x v="1490"/>
    <x v="4"/>
  </r>
  <r>
    <x v="1491"/>
    <x v="23"/>
  </r>
  <r>
    <x v="1492"/>
    <x v="23"/>
  </r>
  <r>
    <x v="1493"/>
    <x v="4"/>
  </r>
  <r>
    <x v="1494"/>
    <x v="30"/>
  </r>
  <r>
    <x v="1495"/>
    <x v="43"/>
  </r>
  <r>
    <x v="1496"/>
    <x v="15"/>
  </r>
  <r>
    <x v="1497"/>
    <x v="39"/>
  </r>
  <r>
    <x v="1498"/>
    <x v="34"/>
  </r>
  <r>
    <x v="1499"/>
    <x v="13"/>
  </r>
  <r>
    <x v="1500"/>
    <x v="4"/>
  </r>
  <r>
    <x v="1501"/>
    <x v="34"/>
  </r>
  <r>
    <x v="1502"/>
    <x v="16"/>
  </r>
  <r>
    <x v="1503"/>
    <x v="27"/>
  </r>
  <r>
    <x v="1504"/>
    <x v="19"/>
  </r>
  <r>
    <x v="1505"/>
    <x v="16"/>
  </r>
  <r>
    <x v="1506"/>
    <x v="1"/>
  </r>
  <r>
    <x v="1507"/>
    <x v="25"/>
  </r>
  <r>
    <x v="1508"/>
    <x v="40"/>
  </r>
  <r>
    <x v="1509"/>
    <x v="15"/>
  </r>
  <r>
    <x v="1510"/>
    <x v="23"/>
  </r>
  <r>
    <x v="1511"/>
    <x v="34"/>
  </r>
  <r>
    <x v="1512"/>
    <x v="34"/>
  </r>
  <r>
    <x v="1513"/>
    <x v="34"/>
  </r>
  <r>
    <x v="1514"/>
    <x v="21"/>
  </r>
  <r>
    <x v="1515"/>
    <x v="22"/>
  </r>
  <r>
    <x v="1516"/>
    <x v="11"/>
  </r>
  <r>
    <x v="1517"/>
    <x v="15"/>
  </r>
  <r>
    <x v="1518"/>
    <x v="24"/>
  </r>
  <r>
    <x v="1519"/>
    <x v="7"/>
  </r>
  <r>
    <x v="1520"/>
    <x v="4"/>
  </r>
  <r>
    <x v="1521"/>
    <x v="1"/>
  </r>
  <r>
    <x v="1522"/>
    <x v="31"/>
  </r>
  <r>
    <x v="1523"/>
    <x v="10"/>
  </r>
  <r>
    <x v="1524"/>
    <x v="7"/>
  </r>
  <r>
    <x v="1525"/>
    <x v="15"/>
  </r>
  <r>
    <x v="1526"/>
    <x v="43"/>
  </r>
  <r>
    <x v="1527"/>
    <x v="34"/>
  </r>
  <r>
    <x v="1528"/>
    <x v="35"/>
  </r>
  <r>
    <x v="1529"/>
    <x v="43"/>
  </r>
  <r>
    <x v="1530"/>
    <x v="30"/>
  </r>
  <r>
    <x v="1531"/>
    <x v="11"/>
  </r>
  <r>
    <x v="1532"/>
    <x v="30"/>
  </r>
  <r>
    <x v="1533"/>
    <x v="43"/>
  </r>
  <r>
    <x v="1534"/>
    <x v="37"/>
  </r>
  <r>
    <x v="1535"/>
    <x v="28"/>
  </r>
  <r>
    <x v="1536"/>
    <x v="35"/>
  </r>
  <r>
    <x v="1537"/>
    <x v="35"/>
  </r>
  <r>
    <x v="1538"/>
    <x v="35"/>
  </r>
  <r>
    <x v="1539"/>
    <x v="35"/>
  </r>
  <r>
    <x v="1540"/>
    <x v="30"/>
  </r>
  <r>
    <x v="1541"/>
    <x v="34"/>
  </r>
  <r>
    <x v="1542"/>
    <x v="30"/>
  </r>
  <r>
    <x v="1543"/>
    <x v="7"/>
  </r>
  <r>
    <x v="1544"/>
    <x v="43"/>
  </r>
  <r>
    <x v="1545"/>
    <x v="24"/>
  </r>
  <r>
    <x v="1546"/>
    <x v="13"/>
  </r>
  <r>
    <x v="1547"/>
    <x v="35"/>
  </r>
  <r>
    <x v="1548"/>
    <x v="35"/>
  </r>
  <r>
    <x v="1549"/>
    <x v="14"/>
  </r>
  <r>
    <x v="1550"/>
    <x v="1"/>
  </r>
  <r>
    <x v="1551"/>
    <x v="35"/>
  </r>
  <r>
    <x v="1552"/>
    <x v="35"/>
  </r>
  <r>
    <x v="1553"/>
    <x v="11"/>
  </r>
  <r>
    <x v="1554"/>
    <x v="16"/>
  </r>
  <r>
    <x v="1555"/>
    <x v="34"/>
  </r>
  <r>
    <x v="1556"/>
    <x v="30"/>
  </r>
  <r>
    <x v="1557"/>
    <x v="30"/>
  </r>
  <r>
    <x v="1558"/>
    <x v="15"/>
  </r>
  <r>
    <x v="1559"/>
    <x v="25"/>
  </r>
  <r>
    <x v="1560"/>
    <x v="14"/>
  </r>
  <r>
    <x v="1561"/>
    <x v="36"/>
  </r>
  <r>
    <x v="1562"/>
    <x v="10"/>
  </r>
  <r>
    <x v="1563"/>
    <x v="11"/>
  </r>
  <r>
    <x v="1564"/>
    <x v="15"/>
  </r>
  <r>
    <x v="1565"/>
    <x v="36"/>
  </r>
  <r>
    <x v="1566"/>
    <x v="35"/>
  </r>
  <r>
    <x v="1567"/>
    <x v="29"/>
  </r>
  <r>
    <x v="1568"/>
    <x v="35"/>
  </r>
  <r>
    <x v="1569"/>
    <x v="14"/>
  </r>
  <r>
    <x v="1570"/>
    <x v="30"/>
  </r>
  <r>
    <x v="1571"/>
    <x v="11"/>
  </r>
  <r>
    <x v="1572"/>
    <x v="45"/>
  </r>
  <r>
    <x v="1573"/>
    <x v="43"/>
  </r>
  <r>
    <x v="1574"/>
    <x v="23"/>
  </r>
  <r>
    <x v="1575"/>
    <x v="31"/>
  </r>
  <r>
    <x v="1576"/>
    <x v="31"/>
  </r>
  <r>
    <x v="1577"/>
    <x v="24"/>
  </r>
  <r>
    <x v="1578"/>
    <x v="41"/>
  </r>
  <r>
    <x v="1579"/>
    <x v="15"/>
  </r>
  <r>
    <x v="1580"/>
    <x v="15"/>
  </r>
  <r>
    <x v="1581"/>
    <x v="39"/>
  </r>
  <r>
    <x v="1582"/>
    <x v="13"/>
  </r>
  <r>
    <x v="1583"/>
    <x v="17"/>
  </r>
  <r>
    <x v="1584"/>
    <x v="45"/>
  </r>
  <r>
    <x v="1585"/>
    <x v="34"/>
  </r>
  <r>
    <x v="1586"/>
    <x v="34"/>
  </r>
  <r>
    <x v="1587"/>
    <x v="18"/>
  </r>
  <r>
    <x v="1588"/>
    <x v="34"/>
  </r>
  <r>
    <x v="1589"/>
    <x v="30"/>
  </r>
  <r>
    <x v="1590"/>
    <x v="38"/>
  </r>
  <r>
    <x v="1591"/>
    <x v="11"/>
  </r>
  <r>
    <x v="1592"/>
    <x v="26"/>
  </r>
  <r>
    <x v="1593"/>
    <x v="26"/>
  </r>
  <r>
    <x v="1594"/>
    <x v="16"/>
  </r>
  <r>
    <x v="1595"/>
    <x v="31"/>
  </r>
  <r>
    <x v="1596"/>
    <x v="4"/>
  </r>
  <r>
    <x v="1597"/>
    <x v="26"/>
  </r>
  <r>
    <x v="1598"/>
    <x v="32"/>
  </r>
  <r>
    <x v="1599"/>
    <x v="33"/>
  </r>
  <r>
    <x v="1600"/>
    <x v="15"/>
  </r>
  <r>
    <x v="1600"/>
    <x v="15"/>
  </r>
  <r>
    <x v="1601"/>
    <x v="15"/>
  </r>
  <r>
    <x v="1602"/>
    <x v="21"/>
  </r>
  <r>
    <x v="1603"/>
    <x v="34"/>
  </r>
  <r>
    <x v="1604"/>
    <x v="34"/>
  </r>
  <r>
    <x v="1605"/>
    <x v="21"/>
  </r>
  <r>
    <x v="1606"/>
    <x v="11"/>
  </r>
  <r>
    <x v="1607"/>
    <x v="15"/>
  </r>
  <r>
    <x v="1608"/>
    <x v="30"/>
  </r>
  <r>
    <x v="1609"/>
    <x v="15"/>
  </r>
  <r>
    <x v="1610"/>
    <x v="28"/>
  </r>
  <r>
    <x v="1611"/>
    <x v="11"/>
  </r>
  <r>
    <x v="1612"/>
    <x v="14"/>
  </r>
  <r>
    <x v="1613"/>
    <x v="4"/>
  </r>
  <r>
    <x v="1614"/>
    <x v="13"/>
  </r>
  <r>
    <x v="1615"/>
    <x v="41"/>
  </r>
  <r>
    <x v="1616"/>
    <x v="31"/>
  </r>
  <r>
    <x v="1617"/>
    <x v="31"/>
  </r>
  <r>
    <x v="1618"/>
    <x v="40"/>
  </r>
  <r>
    <x v="1619"/>
    <x v="15"/>
  </r>
  <r>
    <x v="1620"/>
    <x v="38"/>
  </r>
  <r>
    <x v="1621"/>
    <x v="11"/>
  </r>
  <r>
    <x v="1622"/>
    <x v="30"/>
  </r>
  <r>
    <x v="1623"/>
    <x v="30"/>
  </r>
  <r>
    <x v="1624"/>
    <x v="16"/>
  </r>
  <r>
    <x v="1625"/>
    <x v="30"/>
  </r>
  <r>
    <x v="1626"/>
    <x v="1"/>
  </r>
  <r>
    <x v="1627"/>
    <x v="45"/>
  </r>
  <r>
    <x v="1628"/>
    <x v="43"/>
  </r>
  <r>
    <x v="1629"/>
    <x v="23"/>
  </r>
  <r>
    <x v="1630"/>
    <x v="17"/>
  </r>
  <r>
    <x v="1631"/>
    <x v="21"/>
  </r>
  <r>
    <x v="1632"/>
    <x v="17"/>
  </r>
  <r>
    <x v="1633"/>
    <x v="23"/>
  </r>
  <r>
    <x v="1634"/>
    <x v="11"/>
  </r>
  <r>
    <x v="1635"/>
    <x v="30"/>
  </r>
  <r>
    <x v="1636"/>
    <x v="30"/>
  </r>
  <r>
    <x v="1637"/>
    <x v="43"/>
  </r>
  <r>
    <x v="1638"/>
    <x v="23"/>
  </r>
  <r>
    <x v="1639"/>
    <x v="23"/>
  </r>
  <r>
    <x v="1640"/>
    <x v="39"/>
  </r>
  <r>
    <x v="1641"/>
    <x v="37"/>
  </r>
  <r>
    <x v="1642"/>
    <x v="36"/>
  </r>
  <r>
    <x v="1643"/>
    <x v="1"/>
  </r>
  <r>
    <x v="1644"/>
    <x v="18"/>
  </r>
  <r>
    <x v="1645"/>
    <x v="36"/>
  </r>
  <r>
    <x v="1646"/>
    <x v="35"/>
  </r>
  <r>
    <x v="1647"/>
    <x v="35"/>
  </r>
  <r>
    <x v="1648"/>
    <x v="18"/>
  </r>
  <r>
    <x v="1649"/>
    <x v="30"/>
  </r>
  <r>
    <x v="1650"/>
    <x v="15"/>
  </r>
  <r>
    <x v="1651"/>
    <x v="36"/>
  </r>
  <r>
    <x v="1652"/>
    <x v="38"/>
  </r>
  <r>
    <x v="1653"/>
    <x v="36"/>
  </r>
  <r>
    <x v="1654"/>
    <x v="10"/>
  </r>
  <r>
    <x v="1655"/>
    <x v="42"/>
  </r>
  <r>
    <x v="1656"/>
    <x v="26"/>
  </r>
  <r>
    <x v="1657"/>
    <x v="23"/>
  </r>
  <r>
    <x v="1658"/>
    <x v="39"/>
  </r>
  <r>
    <x v="1659"/>
    <x v="31"/>
  </r>
  <r>
    <x v="1660"/>
    <x v="18"/>
  </r>
  <r>
    <x v="1661"/>
    <x v="26"/>
  </r>
  <r>
    <x v="1662"/>
    <x v="36"/>
  </r>
  <r>
    <x v="1663"/>
    <x v="10"/>
  </r>
  <r>
    <x v="1664"/>
    <x v="34"/>
  </r>
  <r>
    <x v="1665"/>
    <x v="18"/>
  </r>
  <r>
    <x v="1666"/>
    <x v="34"/>
  </r>
  <r>
    <x v="1667"/>
    <x v="17"/>
  </r>
  <r>
    <x v="1668"/>
    <x v="32"/>
  </r>
  <r>
    <x v="1669"/>
    <x v="26"/>
  </r>
  <r>
    <x v="1670"/>
    <x v="30"/>
  </r>
  <r>
    <x v="1671"/>
    <x v="31"/>
  </r>
  <r>
    <x v="1672"/>
    <x v="4"/>
  </r>
  <r>
    <x v="1673"/>
    <x v="35"/>
  </r>
  <r>
    <x v="1674"/>
    <x v="36"/>
  </r>
  <r>
    <x v="1675"/>
    <x v="1"/>
  </r>
  <r>
    <x v="1676"/>
    <x v="4"/>
  </r>
  <r>
    <x v="1677"/>
    <x v="21"/>
  </r>
  <r>
    <x v="1678"/>
    <x v="31"/>
  </r>
  <r>
    <x v="1679"/>
    <x v="24"/>
  </r>
  <r>
    <x v="1680"/>
    <x v="15"/>
  </r>
  <r>
    <x v="1681"/>
    <x v="17"/>
  </r>
  <r>
    <x v="1682"/>
    <x v="33"/>
  </r>
  <r>
    <x v="1683"/>
    <x v="23"/>
  </r>
  <r>
    <x v="1684"/>
    <x v="34"/>
  </r>
  <r>
    <x v="1685"/>
    <x v="21"/>
  </r>
  <r>
    <x v="1686"/>
    <x v="30"/>
  </r>
  <r>
    <x v="1687"/>
    <x v="30"/>
  </r>
  <r>
    <x v="1688"/>
    <x v="24"/>
  </r>
  <r>
    <x v="1689"/>
    <x v="24"/>
  </r>
  <r>
    <x v="1690"/>
    <x v="24"/>
  </r>
  <r>
    <x v="1691"/>
    <x v="28"/>
  </r>
  <r>
    <x v="1692"/>
    <x v="24"/>
  </r>
  <r>
    <x v="1693"/>
    <x v="35"/>
  </r>
  <r>
    <x v="1694"/>
    <x v="27"/>
  </r>
  <r>
    <x v="1695"/>
    <x v="32"/>
  </r>
  <r>
    <x v="1696"/>
    <x v="40"/>
  </r>
  <r>
    <x v="1697"/>
    <x v="35"/>
  </r>
  <r>
    <x v="1698"/>
    <x v="25"/>
  </r>
  <r>
    <x v="1699"/>
    <x v="15"/>
  </r>
  <r>
    <x v="1700"/>
    <x v="30"/>
  </r>
  <r>
    <x v="1701"/>
    <x v="30"/>
  </r>
  <r>
    <x v="1702"/>
    <x v="43"/>
  </r>
  <r>
    <x v="1703"/>
    <x v="21"/>
  </r>
  <r>
    <x v="1704"/>
    <x v="31"/>
  </r>
  <r>
    <x v="1705"/>
    <x v="24"/>
  </r>
  <r>
    <x v="1706"/>
    <x v="43"/>
  </r>
  <r>
    <x v="1707"/>
    <x v="15"/>
  </r>
  <r>
    <x v="1708"/>
    <x v="1"/>
  </r>
  <r>
    <x v="1709"/>
    <x v="43"/>
  </r>
  <r>
    <x v="1710"/>
    <x v="26"/>
  </r>
  <r>
    <x v="1711"/>
    <x v="40"/>
  </r>
  <r>
    <x v="1712"/>
    <x v="32"/>
  </r>
  <r>
    <x v="1713"/>
    <x v="17"/>
  </r>
  <r>
    <x v="1714"/>
    <x v="1"/>
  </r>
  <r>
    <x v="1715"/>
    <x v="19"/>
  </r>
  <r>
    <x v="1716"/>
    <x v="39"/>
  </r>
  <r>
    <x v="1717"/>
    <x v="17"/>
  </r>
  <r>
    <x v="1718"/>
    <x v="36"/>
  </r>
  <r>
    <x v="1719"/>
    <x v="24"/>
  </r>
  <r>
    <x v="1720"/>
    <x v="24"/>
  </r>
  <r>
    <x v="1721"/>
    <x v="24"/>
  </r>
  <r>
    <x v="1722"/>
    <x v="43"/>
  </r>
  <r>
    <x v="1723"/>
    <x v="43"/>
  </r>
  <r>
    <x v="1724"/>
    <x v="41"/>
  </r>
  <r>
    <x v="1725"/>
    <x v="36"/>
  </r>
  <r>
    <x v="1726"/>
    <x v="36"/>
  </r>
  <r>
    <x v="1727"/>
    <x v="36"/>
  </r>
  <r>
    <x v="1728"/>
    <x v="36"/>
  </r>
  <r>
    <x v="1729"/>
    <x v="1"/>
  </r>
  <r>
    <x v="1730"/>
    <x v="33"/>
  </r>
  <r>
    <x v="1731"/>
    <x v="18"/>
  </r>
  <r>
    <x v="1732"/>
    <x v="31"/>
  </r>
  <r>
    <x v="1733"/>
    <x v="37"/>
  </r>
  <r>
    <x v="1734"/>
    <x v="16"/>
  </r>
  <r>
    <x v="1735"/>
    <x v="30"/>
  </r>
  <r>
    <x v="1736"/>
    <x v="40"/>
  </r>
  <r>
    <x v="1737"/>
    <x v="41"/>
  </r>
  <r>
    <x v="1738"/>
    <x v="41"/>
  </r>
  <r>
    <x v="1739"/>
    <x v="30"/>
  </r>
  <r>
    <x v="1740"/>
    <x v="18"/>
  </r>
  <r>
    <x v="1741"/>
    <x v="21"/>
  </r>
  <r>
    <x v="1742"/>
    <x v="36"/>
  </r>
  <r>
    <x v="1743"/>
    <x v="21"/>
  </r>
  <r>
    <x v="1744"/>
    <x v="36"/>
  </r>
  <r>
    <x v="1745"/>
    <x v="33"/>
  </r>
  <r>
    <x v="1746"/>
    <x v="29"/>
  </r>
  <r>
    <x v="1747"/>
    <x v="4"/>
  </r>
  <r>
    <x v="1748"/>
    <x v="18"/>
  </r>
  <r>
    <x v="1749"/>
    <x v="23"/>
  </r>
  <r>
    <x v="1750"/>
    <x v="29"/>
  </r>
  <r>
    <x v="1751"/>
    <x v="47"/>
  </r>
  <r>
    <x v="1752"/>
    <x v="29"/>
  </r>
  <r>
    <x v="1753"/>
    <x v="24"/>
  </r>
  <r>
    <x v="1754"/>
    <x v="40"/>
  </r>
  <r>
    <x v="1755"/>
    <x v="15"/>
  </r>
  <r>
    <x v="1756"/>
    <x v="21"/>
  </r>
  <r>
    <x v="1757"/>
    <x v="21"/>
  </r>
  <r>
    <x v="1758"/>
    <x v="27"/>
  </r>
  <r>
    <x v="1759"/>
    <x v="21"/>
  </r>
  <r>
    <x v="1760"/>
    <x v="47"/>
  </r>
  <r>
    <x v="1761"/>
    <x v="21"/>
  </r>
  <r>
    <x v="1762"/>
    <x v="28"/>
  </r>
  <r>
    <x v="1763"/>
    <x v="40"/>
  </r>
  <r>
    <x v="1764"/>
    <x v="17"/>
  </r>
  <r>
    <x v="1765"/>
    <x v="40"/>
  </r>
  <r>
    <x v="1766"/>
    <x v="40"/>
  </r>
  <r>
    <x v="1767"/>
    <x v="18"/>
  </r>
  <r>
    <x v="1768"/>
    <x v="42"/>
  </r>
  <r>
    <x v="1769"/>
    <x v="34"/>
  </r>
  <r>
    <x v="1770"/>
    <x v="18"/>
  </r>
  <r>
    <x v="1771"/>
    <x v="21"/>
  </r>
  <r>
    <x v="1772"/>
    <x v="41"/>
  </r>
  <r>
    <x v="1773"/>
    <x v="43"/>
  </r>
  <r>
    <x v="1774"/>
    <x v="24"/>
  </r>
  <r>
    <x v="1775"/>
    <x v="24"/>
  </r>
  <r>
    <x v="1776"/>
    <x v="29"/>
  </r>
  <r>
    <x v="1777"/>
    <x v="43"/>
  </r>
  <r>
    <x v="1778"/>
    <x v="38"/>
  </r>
  <r>
    <x v="1779"/>
    <x v="19"/>
  </r>
  <r>
    <x v="1780"/>
    <x v="17"/>
  </r>
  <r>
    <x v="1781"/>
    <x v="16"/>
  </r>
  <r>
    <x v="1782"/>
    <x v="38"/>
  </r>
  <r>
    <x v="1783"/>
    <x v="30"/>
  </r>
  <r>
    <x v="1784"/>
    <x v="32"/>
  </r>
  <r>
    <x v="1785"/>
    <x v="19"/>
  </r>
  <r>
    <x v="1786"/>
    <x v="42"/>
  </r>
  <r>
    <x v="1787"/>
    <x v="38"/>
  </r>
  <r>
    <x v="1788"/>
    <x v="34"/>
  </r>
  <r>
    <x v="1789"/>
    <x v="4"/>
  </r>
  <r>
    <x v="1790"/>
    <x v="43"/>
  </r>
  <r>
    <x v="1791"/>
    <x v="36"/>
  </r>
  <r>
    <x v="1792"/>
    <x v="43"/>
  </r>
  <r>
    <x v="1793"/>
    <x v="43"/>
  </r>
  <r>
    <x v="1794"/>
    <x v="36"/>
  </r>
  <r>
    <x v="1795"/>
    <x v="32"/>
  </r>
  <r>
    <x v="1796"/>
    <x v="36"/>
  </r>
  <r>
    <x v="1797"/>
    <x v="36"/>
  </r>
  <r>
    <x v="1798"/>
    <x v="24"/>
  </r>
  <r>
    <x v="1799"/>
    <x v="39"/>
  </r>
  <r>
    <x v="1800"/>
    <x v="40"/>
  </r>
  <r>
    <x v="1801"/>
    <x v="24"/>
  </r>
  <r>
    <x v="1802"/>
    <x v="23"/>
  </r>
  <r>
    <x v="1803"/>
    <x v="1"/>
  </r>
  <r>
    <x v="1804"/>
    <x v="32"/>
  </r>
  <r>
    <x v="1805"/>
    <x v="32"/>
  </r>
  <r>
    <x v="1806"/>
    <x v="34"/>
  </r>
  <r>
    <x v="1807"/>
    <x v="27"/>
  </r>
  <r>
    <x v="1808"/>
    <x v="37"/>
  </r>
  <r>
    <x v="1809"/>
    <x v="41"/>
  </r>
  <r>
    <x v="1810"/>
    <x v="37"/>
  </r>
  <r>
    <x v="1811"/>
    <x v="16"/>
  </r>
  <r>
    <x v="1812"/>
    <x v="41"/>
  </r>
  <r>
    <x v="1813"/>
    <x v="41"/>
  </r>
  <r>
    <x v="1814"/>
    <x v="41"/>
  </r>
  <r>
    <x v="1815"/>
    <x v="45"/>
  </r>
  <r>
    <x v="1816"/>
    <x v="15"/>
  </r>
  <r>
    <x v="1817"/>
    <x v="44"/>
  </r>
  <r>
    <x v="1818"/>
    <x v="19"/>
  </r>
  <r>
    <x v="1819"/>
    <x v="43"/>
  </r>
  <r>
    <x v="1820"/>
    <x v="45"/>
  </r>
  <r>
    <x v="1821"/>
    <x v="41"/>
  </r>
  <r>
    <x v="1822"/>
    <x v="39"/>
  </r>
  <r>
    <x v="1823"/>
    <x v="41"/>
  </r>
  <r>
    <x v="1824"/>
    <x v="21"/>
  </r>
  <r>
    <x v="1825"/>
    <x v="18"/>
  </r>
  <r>
    <x v="1826"/>
    <x v="32"/>
  </r>
  <r>
    <x v="1827"/>
    <x v="21"/>
  </r>
  <r>
    <x v="1828"/>
    <x v="36"/>
  </r>
  <r>
    <x v="1829"/>
    <x v="37"/>
  </r>
  <r>
    <x v="1830"/>
    <x v="23"/>
  </r>
  <r>
    <x v="1831"/>
    <x v="35"/>
  </r>
  <r>
    <x v="1832"/>
    <x v="29"/>
  </r>
  <r>
    <x v="1833"/>
    <x v="21"/>
  </r>
  <r>
    <x v="1834"/>
    <x v="32"/>
  </r>
  <r>
    <x v="1835"/>
    <x v="39"/>
  </r>
  <r>
    <x v="1836"/>
    <x v="33"/>
  </r>
  <r>
    <x v="1837"/>
    <x v="40"/>
  </r>
  <r>
    <x v="1838"/>
    <x v="41"/>
  </r>
  <r>
    <x v="1839"/>
    <x v="41"/>
  </r>
  <r>
    <x v="1840"/>
    <x v="1"/>
  </r>
  <r>
    <x v="1841"/>
    <x v="40"/>
  </r>
  <r>
    <x v="1842"/>
    <x v="1"/>
  </r>
  <r>
    <x v="1843"/>
    <x v="1"/>
  </r>
  <r>
    <x v="1844"/>
    <x v="18"/>
  </r>
  <r>
    <x v="1845"/>
    <x v="18"/>
  </r>
  <r>
    <x v="1846"/>
    <x v="1"/>
  </r>
  <r>
    <x v="1847"/>
    <x v="32"/>
  </r>
  <r>
    <x v="1848"/>
    <x v="21"/>
  </r>
  <r>
    <x v="1849"/>
    <x v="24"/>
  </r>
  <r>
    <x v="1850"/>
    <x v="24"/>
  </r>
  <r>
    <x v="1851"/>
    <x v="21"/>
  </r>
  <r>
    <x v="1852"/>
    <x v="35"/>
  </r>
  <r>
    <x v="1853"/>
    <x v="29"/>
  </r>
  <r>
    <x v="1854"/>
    <x v="41"/>
  </r>
  <r>
    <x v="1855"/>
    <x v="40"/>
  </r>
  <r>
    <x v="1856"/>
    <x v="1"/>
  </r>
  <r>
    <x v="1857"/>
    <x v="41"/>
  </r>
  <r>
    <x v="1858"/>
    <x v="1"/>
  </r>
  <r>
    <x v="1859"/>
    <x v="1"/>
  </r>
  <r>
    <x v="1860"/>
    <x v="21"/>
  </r>
  <r>
    <x v="1861"/>
    <x v="19"/>
  </r>
  <r>
    <x v="1862"/>
    <x v="42"/>
  </r>
  <r>
    <x v="1863"/>
    <x v="32"/>
  </r>
  <r>
    <x v="1864"/>
    <x v="31"/>
  </r>
  <r>
    <x v="1865"/>
    <x v="38"/>
  </r>
  <r>
    <x v="1866"/>
    <x v="35"/>
  </r>
  <r>
    <x v="1867"/>
    <x v="40"/>
  </r>
  <r>
    <x v="1868"/>
    <x v="40"/>
  </r>
  <r>
    <x v="1869"/>
    <x v="32"/>
  </r>
  <r>
    <x v="1870"/>
    <x v="44"/>
  </r>
  <r>
    <x v="1871"/>
    <x v="29"/>
  </r>
  <r>
    <x v="1872"/>
    <x v="38"/>
  </r>
  <r>
    <x v="1873"/>
    <x v="43"/>
  </r>
  <r>
    <x v="1874"/>
    <x v="30"/>
  </r>
  <r>
    <x v="1875"/>
    <x v="44"/>
  </r>
  <r>
    <x v="1876"/>
    <x v="32"/>
  </r>
  <r>
    <x v="1877"/>
    <x v="32"/>
  </r>
  <r>
    <x v="1878"/>
    <x v="32"/>
  </r>
  <r>
    <x v="1879"/>
    <x v="40"/>
  </r>
  <r>
    <x v="1880"/>
    <x v="1"/>
  </r>
  <r>
    <x v="1881"/>
    <x v="41"/>
  </r>
  <r>
    <x v="1882"/>
    <x v="41"/>
  </r>
  <r>
    <x v="1883"/>
    <x v="42"/>
  </r>
  <r>
    <x v="1884"/>
    <x v="31"/>
  </r>
  <r>
    <x v="1885"/>
    <x v="38"/>
  </r>
  <r>
    <x v="1886"/>
    <x v="18"/>
  </r>
  <r>
    <x v="1887"/>
    <x v="21"/>
  </r>
  <r>
    <x v="1888"/>
    <x v="18"/>
  </r>
  <r>
    <x v="1889"/>
    <x v="31"/>
  </r>
  <r>
    <x v="1890"/>
    <x v="30"/>
  </r>
  <r>
    <x v="1891"/>
    <x v="32"/>
  </r>
  <r>
    <x v="1892"/>
    <x v="19"/>
  </r>
  <r>
    <x v="1893"/>
    <x v="43"/>
  </r>
  <r>
    <x v="1894"/>
    <x v="41"/>
  </r>
  <r>
    <x v="1895"/>
    <x v="41"/>
  </r>
  <r>
    <x v="1896"/>
    <x v="45"/>
  </r>
  <r>
    <x v="1897"/>
    <x v="45"/>
  </r>
  <r>
    <x v="1898"/>
    <x v="41"/>
  </r>
  <r>
    <x v="1899"/>
    <x v="38"/>
  </r>
  <r>
    <x v="1900"/>
    <x v="33"/>
  </r>
  <r>
    <x v="1901"/>
    <x v="18"/>
  </r>
  <r>
    <x v="1902"/>
    <x v="18"/>
  </r>
  <r>
    <x v="1903"/>
    <x v="21"/>
  </r>
  <r>
    <x v="1904"/>
    <x v="42"/>
  </r>
  <r>
    <x v="1905"/>
    <x v="19"/>
  </r>
  <r>
    <x v="1906"/>
    <x v="15"/>
  </r>
  <r>
    <x v="1907"/>
    <x v="29"/>
  </r>
  <r>
    <x v="1908"/>
    <x v="34"/>
  </r>
  <r>
    <x v="1909"/>
    <x v="18"/>
  </r>
  <r>
    <x v="1910"/>
    <x v="39"/>
  </r>
  <r>
    <x v="1911"/>
    <x v="45"/>
  </r>
  <r>
    <x v="1912"/>
    <x v="40"/>
  </r>
  <r>
    <x v="1913"/>
    <x v="41"/>
  </r>
  <r>
    <x v="1914"/>
    <x v="47"/>
  </r>
  <r>
    <x v="1915"/>
    <x v="19"/>
  </r>
  <r>
    <x v="1916"/>
    <x v="40"/>
  </r>
  <r>
    <x v="1917"/>
    <x v="1"/>
  </r>
  <r>
    <x v="1918"/>
    <x v="34"/>
  </r>
  <r>
    <x v="1919"/>
    <x v="33"/>
  </r>
  <r>
    <x v="1920"/>
    <x v="21"/>
  </r>
  <r>
    <x v="1921"/>
    <x v="34"/>
  </r>
  <r>
    <x v="1922"/>
    <x v="36"/>
  </r>
  <r>
    <x v="1923"/>
    <x v="1"/>
  </r>
  <r>
    <x v="1924"/>
    <x v="40"/>
  </r>
  <r>
    <x v="1925"/>
    <x v="40"/>
  </r>
  <r>
    <x v="1926"/>
    <x v="40"/>
  </r>
  <r>
    <x v="1927"/>
    <x v="24"/>
  </r>
  <r>
    <x v="1928"/>
    <x v="18"/>
  </r>
  <r>
    <x v="1929"/>
    <x v="1"/>
  </r>
  <r>
    <x v="1930"/>
    <x v="24"/>
  </r>
  <r>
    <x v="1931"/>
    <x v="39"/>
  </r>
  <r>
    <x v="1932"/>
    <x v="43"/>
  </r>
  <r>
    <x v="1933"/>
    <x v="21"/>
  </r>
  <r>
    <x v="1934"/>
    <x v="38"/>
  </r>
  <r>
    <x v="1935"/>
    <x v="34"/>
  </r>
  <r>
    <x v="1936"/>
    <x v="37"/>
  </r>
  <r>
    <x v="1937"/>
    <x v="30"/>
  </r>
  <r>
    <x v="1938"/>
    <x v="32"/>
  </r>
  <r>
    <x v="1939"/>
    <x v="41"/>
  </r>
  <r>
    <x v="1940"/>
    <x v="32"/>
  </r>
  <r>
    <x v="1941"/>
    <x v="15"/>
  </r>
  <r>
    <x v="1942"/>
    <x v="41"/>
  </r>
  <r>
    <x v="1943"/>
    <x v="21"/>
  </r>
  <r>
    <x v="1944"/>
    <x v="33"/>
  </r>
  <r>
    <x v="1945"/>
    <x v="29"/>
  </r>
  <r>
    <x v="1946"/>
    <x v="44"/>
  </r>
  <r>
    <x v="1947"/>
    <x v="24"/>
  </r>
  <r>
    <x v="1948"/>
    <x v="47"/>
  </r>
  <r>
    <x v="1949"/>
    <x v="38"/>
  </r>
  <r>
    <x v="1950"/>
    <x v="21"/>
  </r>
  <r>
    <x v="1951"/>
    <x v="34"/>
  </r>
  <r>
    <x v="1952"/>
    <x v="38"/>
  </r>
  <r>
    <x v="1953"/>
    <x v="38"/>
  </r>
  <r>
    <x v="1954"/>
    <x v="1"/>
  </r>
  <r>
    <x v="1955"/>
    <x v="32"/>
  </r>
  <r>
    <x v="1956"/>
    <x v="21"/>
  </r>
  <r>
    <x v="1957"/>
    <x v="37"/>
  </r>
  <r>
    <x v="1958"/>
    <x v="44"/>
  </r>
  <r>
    <x v="1959"/>
    <x v="33"/>
  </r>
  <r>
    <x v="1960"/>
    <x v="45"/>
  </r>
  <r>
    <x v="1961"/>
    <x v="45"/>
  </r>
  <r>
    <x v="1962"/>
    <x v="39"/>
  </r>
  <r>
    <x v="1963"/>
    <x v="18"/>
  </r>
  <r>
    <x v="1964"/>
    <x v="37"/>
  </r>
  <r>
    <x v="1965"/>
    <x v="36"/>
  </r>
  <r>
    <x v="1966"/>
    <x v="19"/>
  </r>
  <r>
    <x v="1967"/>
    <x v="24"/>
  </r>
  <r>
    <x v="1968"/>
    <x v="47"/>
  </r>
  <r>
    <x v="1969"/>
    <x v="45"/>
  </r>
  <r>
    <x v="1970"/>
    <x v="39"/>
  </r>
  <r>
    <x v="1971"/>
    <x v="45"/>
  </r>
  <r>
    <x v="1972"/>
    <x v="45"/>
  </r>
  <r>
    <x v="1973"/>
    <x v="45"/>
  </r>
  <r>
    <x v="1974"/>
    <x v="45"/>
  </r>
  <r>
    <x v="1975"/>
    <x v="18"/>
  </r>
  <r>
    <x v="1976"/>
    <x v="38"/>
  </r>
  <r>
    <x v="1977"/>
    <x v="18"/>
  </r>
  <r>
    <x v="1978"/>
    <x v="40"/>
  </r>
  <r>
    <x v="1979"/>
    <x v="29"/>
  </r>
  <r>
    <x v="1980"/>
    <x v="37"/>
  </r>
  <r>
    <x v="1981"/>
    <x v="37"/>
  </r>
  <r>
    <x v="1982"/>
    <x v="45"/>
  </r>
  <r>
    <x v="1983"/>
    <x v="37"/>
  </r>
  <r>
    <x v="1984"/>
    <x v="47"/>
  </r>
  <r>
    <x v="1985"/>
    <x v="1"/>
  </r>
  <r>
    <x v="1986"/>
    <x v="1"/>
  </r>
  <r>
    <x v="1987"/>
    <x v="40"/>
  </r>
  <r>
    <x v="1988"/>
    <x v="29"/>
  </r>
  <r>
    <x v="1989"/>
    <x v="29"/>
  </r>
  <r>
    <x v="1990"/>
    <x v="29"/>
  </r>
  <r>
    <x v="1991"/>
    <x v="29"/>
  </r>
  <r>
    <x v="1992"/>
    <x v="29"/>
  </r>
  <r>
    <x v="1993"/>
    <x v="45"/>
  </r>
  <r>
    <x v="1994"/>
    <x v="47"/>
  </r>
  <r>
    <x v="1995"/>
    <x v="19"/>
  </r>
  <r>
    <x v="1996"/>
    <x v="45"/>
  </r>
  <r>
    <x v="1997"/>
    <x v="45"/>
  </r>
  <r>
    <x v="1998"/>
    <x v="1"/>
  </r>
  <r>
    <x v="1999"/>
    <x v="1"/>
  </r>
  <r>
    <x v="2000"/>
    <x v="47"/>
  </r>
  <r>
    <x v="2001"/>
    <x v="18"/>
  </r>
  <r>
    <x v="2002"/>
    <x v="1"/>
  </r>
  <r>
    <x v="2003"/>
    <x v="33"/>
  </r>
  <r>
    <x v="2004"/>
    <x v="36"/>
  </r>
  <r>
    <x v="2005"/>
    <x v="47"/>
  </r>
  <r>
    <x v="2006"/>
    <x v="38"/>
  </r>
  <r>
    <x v="2007"/>
    <x v="43"/>
  </r>
  <r>
    <x v="2008"/>
    <x v="1"/>
  </r>
  <r>
    <x v="2009"/>
    <x v="42"/>
  </r>
  <r>
    <x v="2010"/>
    <x v="29"/>
  </r>
  <r>
    <x v="2011"/>
    <x v="44"/>
  </r>
  <r>
    <x v="2012"/>
    <x v="44"/>
  </r>
  <r>
    <x v="2013"/>
    <x v="29"/>
  </r>
  <r>
    <x v="2014"/>
    <x v="21"/>
  </r>
  <r>
    <x v="2015"/>
    <x v="42"/>
  </r>
  <r>
    <x v="2016"/>
    <x v="40"/>
  </r>
  <r>
    <x v="2017"/>
    <x v="36"/>
  </r>
  <r>
    <x v="2018"/>
    <x v="38"/>
  </r>
  <r>
    <x v="2019"/>
    <x v="42"/>
  </r>
  <r>
    <x v="2020"/>
    <x v="45"/>
  </r>
  <r>
    <x v="2021"/>
    <x v="42"/>
  </r>
  <r>
    <x v="2022"/>
    <x v="45"/>
  </r>
  <r>
    <x v="2023"/>
    <x v="45"/>
  </r>
  <r>
    <x v="2024"/>
    <x v="33"/>
  </r>
  <r>
    <x v="2025"/>
    <x v="19"/>
  </r>
  <r>
    <x v="2026"/>
    <x v="45"/>
  </r>
  <r>
    <x v="2027"/>
    <x v="18"/>
  </r>
  <r>
    <x v="2028"/>
    <x v="18"/>
  </r>
  <r>
    <x v="2029"/>
    <x v="44"/>
  </r>
  <r>
    <x v="2030"/>
    <x v="44"/>
  </r>
  <r>
    <x v="2031"/>
    <x v="44"/>
  </r>
  <r>
    <x v="2032"/>
    <x v="19"/>
  </r>
  <r>
    <x v="2033"/>
    <x v="37"/>
  </r>
  <r>
    <x v="2034"/>
    <x v="39"/>
  </r>
  <r>
    <x v="2035"/>
    <x v="33"/>
  </r>
  <r>
    <x v="2036"/>
    <x v="33"/>
  </r>
  <r>
    <x v="2036"/>
    <x v="33"/>
  </r>
  <r>
    <x v="2037"/>
    <x v="39"/>
  </r>
  <r>
    <x v="2038"/>
    <x v="29"/>
  </r>
  <r>
    <x v="2039"/>
    <x v="19"/>
  </r>
  <r>
    <x v="2040"/>
    <x v="19"/>
  </r>
  <r>
    <x v="2041"/>
    <x v="19"/>
  </r>
  <r>
    <x v="2042"/>
    <x v="37"/>
  </r>
  <r>
    <x v="2043"/>
    <x v="29"/>
  </r>
  <r>
    <x v="2044"/>
    <x v="21"/>
  </r>
  <r>
    <x v="2045"/>
    <x v="29"/>
  </r>
  <r>
    <x v="2046"/>
    <x v="37"/>
  </r>
  <r>
    <x v="2047"/>
    <x v="37"/>
  </r>
  <r>
    <x v="2048"/>
    <x v="37"/>
  </r>
  <r>
    <x v="2049"/>
    <x v="37"/>
  </r>
  <r>
    <x v="2050"/>
    <x v="45"/>
  </r>
  <r>
    <x v="2051"/>
    <x v="33"/>
  </r>
  <r>
    <x v="2052"/>
    <x v="1"/>
  </r>
  <r>
    <x v="2053"/>
    <x v="1"/>
  </r>
  <r>
    <x v="2054"/>
    <x v="45"/>
  </r>
  <r>
    <x v="2055"/>
    <x v="19"/>
  </r>
  <r>
    <x v="2056"/>
    <x v="19"/>
  </r>
  <r>
    <x v="2057"/>
    <x v="29"/>
  </r>
  <r>
    <x v="2058"/>
    <x v="47"/>
  </r>
  <r>
    <x v="2059"/>
    <x v="47"/>
  </r>
  <r>
    <x v="2060"/>
    <x v="47"/>
  </r>
  <r>
    <x v="2061"/>
    <x v="42"/>
  </r>
  <r>
    <x v="2062"/>
    <x v="42"/>
  </r>
  <r>
    <x v="2063"/>
    <x v="40"/>
  </r>
  <r>
    <x v="2064"/>
    <x v="41"/>
  </r>
  <r>
    <x v="2065"/>
    <x v="29"/>
  </r>
  <r>
    <x v="2066"/>
    <x v="19"/>
  </r>
  <r>
    <x v="2067"/>
    <x v="29"/>
  </r>
  <r>
    <x v="2068"/>
    <x v="40"/>
  </r>
  <r>
    <x v="2069"/>
    <x v="39"/>
  </r>
  <r>
    <x v="2070"/>
    <x v="38"/>
  </r>
  <r>
    <x v="2071"/>
    <x v="38"/>
  </r>
  <r>
    <x v="2072"/>
    <x v="38"/>
  </r>
  <r>
    <x v="2073"/>
    <x v="38"/>
  </r>
  <r>
    <x v="2074"/>
    <x v="44"/>
  </r>
  <r>
    <x v="2075"/>
    <x v="44"/>
  </r>
  <r>
    <x v="2076"/>
    <x v="44"/>
  </r>
  <r>
    <x v="2077"/>
    <x v="42"/>
  </r>
  <r>
    <x v="2078"/>
    <x v="44"/>
  </r>
  <r>
    <x v="2079"/>
    <x v="42"/>
  </r>
  <r>
    <x v="2080"/>
    <x v="33"/>
  </r>
  <r>
    <x v="2081"/>
    <x v="33"/>
  </r>
  <r>
    <x v="2082"/>
    <x v="19"/>
  </r>
  <r>
    <x v="2083"/>
    <x v="33"/>
  </r>
  <r>
    <x v="2084"/>
    <x v="33"/>
  </r>
  <r>
    <x v="2085"/>
    <x v="21"/>
  </r>
  <r>
    <x v="2086"/>
    <x v="42"/>
  </r>
  <r>
    <x v="2087"/>
    <x v="44"/>
  </r>
  <r>
    <x v="2088"/>
    <x v="37"/>
  </r>
  <r>
    <x v="2089"/>
    <x v="45"/>
  </r>
  <r>
    <x v="2090"/>
    <x v="39"/>
  </r>
  <r>
    <x v="2091"/>
    <x v="45"/>
  </r>
  <r>
    <x v="2092"/>
    <x v="43"/>
  </r>
  <r>
    <x v="2093"/>
    <x v="40"/>
  </r>
  <r>
    <x v="2094"/>
    <x v="42"/>
  </r>
  <r>
    <x v="2095"/>
    <x v="42"/>
  </r>
  <r>
    <x v="2096"/>
    <x v="19"/>
  </r>
  <r>
    <x v="2097"/>
    <x v="19"/>
  </r>
  <r>
    <x v="2098"/>
    <x v="37"/>
  </r>
  <r>
    <x v="2099"/>
    <x v="39"/>
  </r>
  <r>
    <x v="2100"/>
    <x v="39"/>
  </r>
  <r>
    <x v="2101"/>
    <x v="39"/>
  </r>
  <r>
    <x v="2102"/>
    <x v="1"/>
  </r>
  <r>
    <x v="2103"/>
    <x v="39"/>
  </r>
  <r>
    <x v="2104"/>
    <x v="39"/>
  </r>
  <r>
    <x v="2105"/>
    <x v="39"/>
  </r>
  <r>
    <x v="2106"/>
    <x v="39"/>
  </r>
  <r>
    <x v="2107"/>
    <x v="39"/>
  </r>
  <r>
    <x v="2108"/>
    <x v="39"/>
  </r>
  <r>
    <x v="2109"/>
    <x v="39"/>
  </r>
  <r>
    <x v="2110"/>
    <x v="39"/>
  </r>
  <r>
    <x v="2111"/>
    <x v="39"/>
  </r>
  <r>
    <x v="2112"/>
    <x v="40"/>
  </r>
  <r>
    <x v="2113"/>
    <x v="1"/>
  </r>
  <r>
    <x v="2114"/>
    <x v="19"/>
  </r>
  <r>
    <x v="2115"/>
    <x v="19"/>
  </r>
  <r>
    <x v="2116"/>
    <x v="19"/>
  </r>
  <r>
    <x v="2117"/>
    <x v="19"/>
  </r>
  <r>
    <x v="2118"/>
    <x v="19"/>
  </r>
  <r>
    <x v="2119"/>
    <x v="39"/>
  </r>
  <r>
    <x v="2120"/>
    <x v="37"/>
  </r>
  <r>
    <x v="2121"/>
    <x v="29"/>
  </r>
  <r>
    <x v="2122"/>
    <x v="37"/>
  </r>
  <r>
    <x v="2123"/>
    <x v="37"/>
  </r>
  <r>
    <x v="2124"/>
    <x v="37"/>
  </r>
  <r>
    <x v="2125"/>
    <x v="37"/>
  </r>
  <r>
    <x v="2126"/>
    <x v="39"/>
  </r>
  <r>
    <x v="2127"/>
    <x v="37"/>
  </r>
  <r>
    <x v="2128"/>
    <x v="43"/>
  </r>
  <r>
    <x v="2129"/>
    <x v="47"/>
  </r>
  <r>
    <x v="2130"/>
    <x v="47"/>
  </r>
  <r>
    <x v="2131"/>
    <x v="47"/>
  </r>
  <r>
    <x v="2132"/>
    <x v="39"/>
  </r>
  <r>
    <x v="2133"/>
    <x v="19"/>
  </r>
  <r>
    <x v="2134"/>
    <x v="19"/>
  </r>
  <r>
    <x v="2135"/>
    <x v="47"/>
  </r>
  <r>
    <x v="2136"/>
    <x v="47"/>
  </r>
  <r>
    <x v="2137"/>
    <x v="47"/>
  </r>
  <r>
    <x v="2138"/>
    <x v="47"/>
  </r>
  <r>
    <x v="2139"/>
    <x v="44"/>
  </r>
  <r>
    <x v="2140"/>
    <x v="42"/>
  </r>
  <r>
    <x v="2141"/>
    <x v="44"/>
  </r>
  <r>
    <x v="2142"/>
    <x v="42"/>
  </r>
  <r>
    <x v="2143"/>
    <x v="44"/>
  </r>
  <r>
    <x v="2144"/>
    <x v="44"/>
  </r>
  <r>
    <x v="2145"/>
    <x v="44"/>
  </r>
  <r>
    <x v="2146"/>
    <x v="42"/>
  </r>
  <r>
    <x v="2147"/>
    <x v="42"/>
  </r>
  <r>
    <x v="2148"/>
    <x v="47"/>
  </r>
  <r>
    <x v="2149"/>
    <x v="47"/>
  </r>
  <r>
    <x v="2150"/>
    <x v="1"/>
  </r>
  <r>
    <x v="2151"/>
    <x v="47"/>
  </r>
  <r>
    <x v="2152"/>
    <x v="42"/>
  </r>
  <r>
    <x v="2153"/>
    <x v="42"/>
  </r>
  <r>
    <x v="2154"/>
    <x v="42"/>
  </r>
  <r>
    <x v="2155"/>
    <x v="42"/>
  </r>
  <r>
    <x v="2156"/>
    <x v="45"/>
  </r>
  <r>
    <x v="2157"/>
    <x v="39"/>
  </r>
  <r>
    <x v="2158"/>
    <x v="1"/>
  </r>
  <r>
    <x v="2159"/>
    <x v="37"/>
  </r>
  <r>
    <x v="2160"/>
    <x v="33"/>
  </r>
  <r>
    <x v="2161"/>
    <x v="37"/>
  </r>
  <r>
    <x v="2162"/>
    <x v="37"/>
  </r>
  <r>
    <x v="2163"/>
    <x v="33"/>
  </r>
  <r>
    <x v="2164"/>
    <x v="33"/>
  </r>
  <r>
    <x v="2165"/>
    <x v="39"/>
  </r>
  <r>
    <x v="2166"/>
    <x v="33"/>
  </r>
  <r>
    <x v="2167"/>
    <x v="42"/>
  </r>
  <r>
    <x v="2168"/>
    <x v="37"/>
  </r>
  <r>
    <x v="2169"/>
    <x v="44"/>
  </r>
  <r>
    <x v="2170"/>
    <x v="37"/>
  </r>
  <r>
    <x v="2171"/>
    <x v="37"/>
  </r>
  <r>
    <x v="2172"/>
    <x v="37"/>
  </r>
  <r>
    <x v="2173"/>
    <x v="37"/>
  </r>
  <r>
    <x v="2174"/>
    <x v="37"/>
  </r>
  <r>
    <x v="2175"/>
    <x v="37"/>
  </r>
  <r>
    <x v="2176"/>
    <x v="37"/>
  </r>
  <r>
    <x v="2177"/>
    <x v="39"/>
  </r>
  <r>
    <x v="2178"/>
    <x v="39"/>
  </r>
  <r>
    <x v="2179"/>
    <x v="39"/>
  </r>
  <r>
    <x v="2180"/>
    <x v="39"/>
  </r>
  <r>
    <x v="2181"/>
    <x v="39"/>
  </r>
  <r>
    <x v="2182"/>
    <x v="39"/>
  </r>
  <r>
    <x v="2183"/>
    <x v="39"/>
  </r>
  <r>
    <x v="2184"/>
    <x v="39"/>
  </r>
  <r>
    <x v="2185"/>
    <x v="39"/>
  </r>
  <r>
    <x v="2186"/>
    <x v="39"/>
  </r>
  <r>
    <x v="2187"/>
    <x v="39"/>
  </r>
  <r>
    <x v="2188"/>
    <x v="39"/>
  </r>
  <r>
    <x v="2189"/>
    <x v="39"/>
  </r>
  <r>
    <x v="2190"/>
    <x v="19"/>
  </r>
  <r>
    <x v="2191"/>
    <x v="19"/>
  </r>
  <r>
    <x v="2192"/>
    <x v="19"/>
  </r>
  <r>
    <x v="2193"/>
    <x v="37"/>
  </r>
  <r>
    <x v="2194"/>
    <x v="37"/>
  </r>
  <r>
    <x v="2194"/>
    <x v="37"/>
  </r>
  <r>
    <x v="2195"/>
    <x v="37"/>
  </r>
  <r>
    <x v="2196"/>
    <x v="39"/>
  </r>
  <r>
    <x v="2197"/>
    <x v="39"/>
  </r>
  <r>
    <x v="2198"/>
    <x v="39"/>
  </r>
  <r>
    <x v="2199"/>
    <x v="37"/>
  </r>
  <r>
    <x v="2200"/>
    <x v="37"/>
  </r>
  <r>
    <x v="2201"/>
    <x v="39"/>
  </r>
  <r>
    <x v="2202"/>
    <x v="39"/>
  </r>
  <r>
    <x v="2203"/>
    <x v="39"/>
  </r>
  <r>
    <x v="2204"/>
    <x v="37"/>
  </r>
  <r>
    <x v="2205"/>
    <x v="37"/>
  </r>
  <r>
    <x v="2206"/>
    <x v="37"/>
  </r>
  <r>
    <x v="2207"/>
    <x v="39"/>
  </r>
  <r>
    <x v="2208"/>
    <x v="39"/>
  </r>
  <r>
    <x v="2209"/>
    <x v="37"/>
  </r>
  <r>
    <x v="2210"/>
    <x v="38"/>
  </r>
  <r>
    <x v="2211"/>
    <x v="39"/>
  </r>
  <r>
    <x v="2212"/>
    <x v="39"/>
  </r>
  <r>
    <x v="2213"/>
    <x v="32"/>
  </r>
  <r>
    <x v="2214"/>
    <x v="47"/>
  </r>
  <r>
    <x v="2215"/>
    <x v="19"/>
  </r>
  <r>
    <x v="2216"/>
    <x v="47"/>
  </r>
  <r>
    <x v="2217"/>
    <x v="47"/>
  </r>
  <r>
    <x v="2218"/>
    <x v="44"/>
  </r>
  <r>
    <x v="2219"/>
    <x v="38"/>
  </r>
  <r>
    <x v="2220"/>
    <x v="29"/>
  </r>
  <r>
    <x v="2221"/>
    <x v="44"/>
  </r>
  <r>
    <x v="2222"/>
    <x v="37"/>
  </r>
  <r>
    <x v="2223"/>
    <x v="29"/>
  </r>
  <r>
    <x v="2224"/>
    <x v="19"/>
  </r>
  <r>
    <x v="2225"/>
    <x v="29"/>
  </r>
  <r>
    <x v="2226"/>
    <x v="47"/>
  </r>
  <r>
    <x v="2227"/>
    <x v="45"/>
  </r>
  <r>
    <x v="2228"/>
    <x v="29"/>
  </r>
  <r>
    <x v="2229"/>
    <x v="44"/>
  </r>
  <r>
    <x v="2230"/>
    <x v="42"/>
  </r>
  <r>
    <x v="2231"/>
    <x v="42"/>
  </r>
  <r>
    <x v="2232"/>
    <x v="33"/>
  </r>
  <r>
    <x v="2233"/>
    <x v="42"/>
  </r>
  <r>
    <x v="2234"/>
    <x v="44"/>
  </r>
  <r>
    <x v="2235"/>
    <x v="29"/>
  </r>
  <r>
    <x v="2236"/>
    <x v="38"/>
  </r>
  <r>
    <x v="2237"/>
    <x v="44"/>
  </r>
  <r>
    <x v="2238"/>
    <x v="33"/>
  </r>
  <r>
    <x v="2239"/>
    <x v="42"/>
  </r>
  <r>
    <x v="2240"/>
    <x v="33"/>
  </r>
  <r>
    <x v="2240"/>
    <x v="42"/>
  </r>
  <r>
    <x v="2241"/>
    <x v="47"/>
  </r>
  <r>
    <x v="2242"/>
    <x v="29"/>
  </r>
  <r>
    <x v="2243"/>
    <x v="19"/>
  </r>
  <r>
    <x v="2244"/>
    <x v="39"/>
  </r>
  <r>
    <x v="2245"/>
    <x v="39"/>
  </r>
  <r>
    <x v="2246"/>
    <x v="29"/>
  </r>
  <r>
    <x v="2247"/>
    <x v="42"/>
  </r>
  <r>
    <x v="2248"/>
    <x v="37"/>
  </r>
  <r>
    <x v="2249"/>
    <x v="37"/>
  </r>
  <r>
    <x v="2250"/>
    <x v="37"/>
  </r>
  <r>
    <x v="2251"/>
    <x v="37"/>
  </r>
  <r>
    <x v="2252"/>
    <x v="37"/>
  </r>
  <r>
    <x v="2253"/>
    <x v="29"/>
  </r>
  <r>
    <x v="2254"/>
    <x v="37"/>
  </r>
  <r>
    <x v="2255"/>
    <x v="37"/>
  </r>
  <r>
    <x v="2256"/>
    <x v="37"/>
  </r>
  <r>
    <x v="2257"/>
    <x v="37"/>
  </r>
  <r>
    <x v="2258"/>
    <x v="42"/>
  </r>
  <r>
    <x v="2259"/>
    <x v="44"/>
  </r>
  <r>
    <x v="2260"/>
    <x v="42"/>
  </r>
  <r>
    <x v="2261"/>
    <x v="44"/>
  </r>
  <r>
    <x v="2262"/>
    <x v="39"/>
  </r>
  <r>
    <x v="2263"/>
    <x v="39"/>
  </r>
  <r>
    <x v="2264"/>
    <x v="45"/>
  </r>
  <r>
    <x v="2265"/>
    <x v="37"/>
  </r>
  <r>
    <x v="2266"/>
    <x v="32"/>
  </r>
  <r>
    <x v="2267"/>
    <x v="33"/>
  </r>
  <r>
    <x v="2268"/>
    <x v="42"/>
  </r>
  <r>
    <x v="2269"/>
    <x v="29"/>
  </r>
  <r>
    <x v="2270"/>
    <x v="45"/>
  </r>
  <r>
    <x v="2271"/>
    <x v="47"/>
  </r>
  <r>
    <x v="2272"/>
    <x v="42"/>
  </r>
  <r>
    <x v="2273"/>
    <x v="39"/>
  </r>
  <r>
    <x v="2274"/>
    <x v="1"/>
  </r>
  <r>
    <x v="2275"/>
    <x v="39"/>
  </r>
  <r>
    <x v="2276"/>
    <x v="37"/>
  </r>
  <r>
    <x v="2277"/>
    <x v="39"/>
  </r>
  <r>
    <x v="2278"/>
    <x v="42"/>
  </r>
  <r>
    <x v="2279"/>
    <x v="39"/>
  </r>
  <r>
    <x v="2280"/>
    <x v="47"/>
  </r>
  <r>
    <x v="2281"/>
    <x v="39"/>
  </r>
  <r>
    <x v="2282"/>
    <x v="39"/>
  </r>
  <r>
    <x v="2283"/>
    <x v="42"/>
  </r>
  <r>
    <x v="2284"/>
    <x v="39"/>
  </r>
  <r>
    <x v="2285"/>
    <x v="39"/>
  </r>
  <r>
    <x v="2286"/>
    <x v="39"/>
  </r>
  <r>
    <x v="2287"/>
    <x v="42"/>
  </r>
  <r>
    <x v="2288"/>
    <x v="39"/>
  </r>
  <r>
    <x v="2289"/>
    <x v="39"/>
  </r>
  <r>
    <x v="2290"/>
    <x v="42"/>
  </r>
  <r>
    <x v="2291"/>
    <x v="44"/>
  </r>
  <r>
    <x v="2292"/>
    <x v="29"/>
  </r>
  <r>
    <x v="2293"/>
    <x v="39"/>
  </r>
  <r>
    <x v="2294"/>
    <x v="18"/>
  </r>
  <r>
    <x v="2295"/>
    <x v="1"/>
  </r>
  <r>
    <x v="2296"/>
    <x v="42"/>
  </r>
  <r>
    <x v="2297"/>
    <x v="42"/>
  </r>
  <r>
    <x v="2298"/>
    <x v="1"/>
  </r>
  <r>
    <x v="2299"/>
    <x v="38"/>
  </r>
  <r>
    <x v="2300"/>
    <x v="33"/>
  </r>
  <r>
    <x v="2301"/>
    <x v="19"/>
  </r>
  <r>
    <x v="2302"/>
    <x v="1"/>
  </r>
  <r>
    <x v="2303"/>
    <x v="47"/>
  </r>
  <r>
    <x v="2304"/>
    <x v="38"/>
  </r>
  <r>
    <x v="2305"/>
    <x v="1"/>
  </r>
  <r>
    <x v="2306"/>
    <x v="18"/>
  </r>
  <r>
    <x v="2307"/>
    <x v="19"/>
  </r>
  <r>
    <x v="2308"/>
    <x v="39"/>
  </r>
  <r>
    <x v="2309"/>
    <x v="38"/>
  </r>
  <r>
    <x v="2310"/>
    <x v="45"/>
  </r>
  <r>
    <x v="2311"/>
    <x v="18"/>
  </r>
  <r>
    <x v="2312"/>
    <x v="45"/>
  </r>
  <r>
    <x v="2312"/>
    <x v="18"/>
  </r>
  <r>
    <x v="2313"/>
    <x v="42"/>
  </r>
  <r>
    <x v="2314"/>
    <x v="33"/>
  </r>
  <r>
    <x v="2315"/>
    <x v="33"/>
  </r>
  <r>
    <x v="2316"/>
    <x v="47"/>
  </r>
  <r>
    <x v="2317"/>
    <x v="29"/>
  </r>
  <r>
    <x v="2318"/>
    <x v="42"/>
  </r>
  <r>
    <x v="2319"/>
    <x v="38"/>
  </r>
  <r>
    <x v="2319"/>
    <x v="32"/>
  </r>
  <r>
    <x v="2320"/>
    <x v="47"/>
  </r>
  <r>
    <x v="2321"/>
    <x v="44"/>
  </r>
  <r>
    <x v="2322"/>
    <x v="32"/>
  </r>
  <r>
    <x v="2323"/>
    <x v="18"/>
  </r>
  <r>
    <x v="2324"/>
    <x v="32"/>
  </r>
  <r>
    <x v="2325"/>
    <x v="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889E85-7E3B-4B12-86E2-645853B3A45E}" name="PivotTable1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Smoking Status" colHeaderCaption="Cancer History">
  <location ref="B4:E8" firstHeaderRow="1" firstDataRow="2" firstDataCol="1"/>
  <pivotFields count="10">
    <pivotField dataField="1" showAll="0"/>
    <pivotField numFmtId="2" showAll="0"/>
    <pivotField numFmtId="2"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/>
  </pivotFields>
  <rowFields count="1">
    <field x="7"/>
  </rowFields>
  <rowItems count="3">
    <i>
      <x/>
    </i>
    <i>
      <x v="1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Count of Customer ID" fld="0" subtotal="count" baseField="0" baseItem="0"/>
  </dataFields>
  <formats count="47">
    <format dxfId="147">
      <pivotArea type="all" dataOnly="0" outline="0" fieldPosition="0"/>
    </format>
    <format dxfId="146">
      <pivotArea outline="0" collapsedLevelsAreSubtotals="1" fieldPosition="0"/>
    </format>
    <format dxfId="145">
      <pivotArea type="origin" dataOnly="0" labelOnly="1" outline="0" fieldPosition="0"/>
    </format>
    <format dxfId="144">
      <pivotArea field="5" type="button" dataOnly="0" labelOnly="1" outline="0" axis="axisCol" fieldPosition="0"/>
    </format>
    <format dxfId="143">
      <pivotArea type="topRight" dataOnly="0" labelOnly="1" outline="0" fieldPosition="0"/>
    </format>
    <format dxfId="142">
      <pivotArea field="7" type="button" dataOnly="0" labelOnly="1" outline="0" axis="axisRow" fieldPosition="0"/>
    </format>
    <format dxfId="141">
      <pivotArea dataOnly="0" labelOnly="1" fieldPosition="0">
        <references count="1">
          <reference field="7" count="0"/>
        </references>
      </pivotArea>
    </format>
    <format dxfId="140">
      <pivotArea dataOnly="0" labelOnly="1" grandRow="1" outline="0" fieldPosition="0"/>
    </format>
    <format dxfId="139">
      <pivotArea dataOnly="0" labelOnly="1" fieldPosition="0">
        <references count="1">
          <reference field="5" count="0"/>
        </references>
      </pivotArea>
    </format>
    <format dxfId="138">
      <pivotArea dataOnly="0" labelOnly="1" grandCol="1" outline="0" fieldPosition="0"/>
    </format>
    <format dxfId="137">
      <pivotArea type="origin" dataOnly="0" labelOnly="1" outline="0" fieldPosition="0"/>
    </format>
    <format dxfId="136">
      <pivotArea field="7" type="button" dataOnly="0" labelOnly="1" outline="0" axis="axisRow" fieldPosition="0"/>
    </format>
    <format dxfId="135">
      <pivotArea field="5" type="button" dataOnly="0" labelOnly="1" outline="0" axis="axisCol" fieldPosition="0"/>
    </format>
    <format dxfId="134">
      <pivotArea type="all" dataOnly="0" outline="0" fieldPosition="0"/>
    </format>
    <format dxfId="133">
      <pivotArea type="origin" dataOnly="0" labelOnly="1" outline="0" fieldPosition="0"/>
    </format>
    <format dxfId="132">
      <pivotArea field="5" type="button" dataOnly="0" labelOnly="1" outline="0" axis="axisCol" fieldPosition="0"/>
    </format>
    <format dxfId="131">
      <pivotArea field="7" type="button" dataOnly="0" labelOnly="1" outline="0" axis="axisRow" fieldPosition="0"/>
    </format>
    <format dxfId="130">
      <pivotArea dataOnly="0" labelOnly="1" fieldPosition="0">
        <references count="1">
          <reference field="7" count="0"/>
        </references>
      </pivotArea>
    </format>
    <format dxfId="129">
      <pivotArea dataOnly="0" labelOnly="1" grandRow="1" outline="0" fieldPosition="0"/>
    </format>
    <format dxfId="128">
      <pivotArea dataOnly="0" labelOnly="1" fieldPosition="0">
        <references count="1">
          <reference field="5" count="0"/>
        </references>
      </pivotArea>
    </format>
    <format dxfId="127">
      <pivotArea dataOnly="0" labelOnly="1" grandCol="1" outline="0" fieldPosition="0"/>
    </format>
    <format dxfId="126">
      <pivotArea type="origin" dataOnly="0" labelOnly="1" outline="0" fieldPosition="0"/>
    </format>
    <format dxfId="125">
      <pivotArea field="5" type="button" dataOnly="0" labelOnly="1" outline="0" axis="axisCol" fieldPosition="0"/>
    </format>
    <format dxfId="124">
      <pivotArea field="5" type="button" dataOnly="0" labelOnly="1" outline="0" axis="axisCol" fieldPosition="0"/>
    </format>
    <format dxfId="123">
      <pivotArea field="7" type="button" dataOnly="0" labelOnly="1" outline="0" axis="axisRow" fieldPosition="0"/>
    </format>
    <format dxfId="122">
      <pivotArea dataOnly="0" labelOnly="1" fieldPosition="0">
        <references count="1">
          <reference field="5" count="1">
            <x v="1"/>
          </reference>
        </references>
      </pivotArea>
    </format>
    <format dxfId="121">
      <pivotArea dataOnly="0" labelOnly="1" fieldPosition="0">
        <references count="1">
          <reference field="7" count="1">
            <x v="1"/>
          </reference>
        </references>
      </pivotArea>
    </format>
    <format dxfId="120">
      <pivotArea collapsedLevelsAreSubtotals="1" fieldPosition="0">
        <references count="2">
          <reference field="5" count="0" selected="0"/>
          <reference field="7" count="1">
            <x v="1"/>
          </reference>
        </references>
      </pivotArea>
    </format>
    <format dxfId="119">
      <pivotArea collapsedLevelsAreSubtotals="1" fieldPosition="0">
        <references count="2">
          <reference field="5" count="1" selected="0">
            <x v="1"/>
          </reference>
          <reference field="7" count="1">
            <x v="0"/>
          </reference>
        </references>
      </pivotArea>
    </format>
    <format dxfId="118">
      <pivotArea collapsedLevelsAreSubtotals="1" fieldPosition="0">
        <references count="2">
          <reference field="5" count="1" selected="0">
            <x v="0"/>
          </reference>
          <reference field="7" count="1">
            <x v="0"/>
          </reference>
        </references>
      </pivotArea>
    </format>
    <format dxfId="117">
      <pivotArea dataOnly="0" labelOnly="1" fieldPosition="0">
        <references count="1">
          <reference field="5" count="1">
            <x v="0"/>
          </reference>
        </references>
      </pivotArea>
    </format>
    <format dxfId="116">
      <pivotArea dataOnly="0" labelOnly="1" fieldPosition="0">
        <references count="1">
          <reference field="7" count="1">
            <x v="0"/>
          </reference>
        </references>
      </pivotArea>
    </format>
    <format dxfId="115">
      <pivotArea grandRow="1" outline="0" collapsedLevelsAreSubtotals="1" fieldPosition="0"/>
    </format>
    <format dxfId="114">
      <pivotArea dataOnly="0" labelOnly="1" grandRow="1" outline="0" fieldPosition="0"/>
    </format>
    <format dxfId="113">
      <pivotArea dataOnly="0" labelOnly="1" grandCol="1" outline="0" fieldPosition="0"/>
    </format>
    <format dxfId="112">
      <pivotArea field="7" grandCol="1" collapsedLevelsAreSubtotals="1" axis="axisRow" fieldPosition="0">
        <references count="1">
          <reference field="7" count="1">
            <x v="0"/>
          </reference>
        </references>
      </pivotArea>
    </format>
    <format dxfId="111">
      <pivotArea field="7" grandCol="1" collapsedLevelsAreSubtotals="1" axis="axisRow" fieldPosition="0">
        <references count="1">
          <reference field="7" count="1">
            <x v="1"/>
          </reference>
        </references>
      </pivotArea>
    </format>
    <format dxfId="110">
      <pivotArea type="all" dataOnly="0" outline="0" fieldPosition="0"/>
    </format>
    <format dxfId="109">
      <pivotArea outline="0" collapsedLevelsAreSubtotals="1" fieldPosition="0"/>
    </format>
    <format dxfId="108">
      <pivotArea type="origin" dataOnly="0" labelOnly="1" outline="0" fieldPosition="0"/>
    </format>
    <format dxfId="107">
      <pivotArea field="5" type="button" dataOnly="0" labelOnly="1" outline="0" axis="axisCol" fieldPosition="0"/>
    </format>
    <format dxfId="106">
      <pivotArea type="topRight" dataOnly="0" labelOnly="1" outline="0" fieldPosition="0"/>
    </format>
    <format dxfId="105">
      <pivotArea field="7" type="button" dataOnly="0" labelOnly="1" outline="0" axis="axisRow" fieldPosition="0"/>
    </format>
    <format dxfId="104">
      <pivotArea dataOnly="0" labelOnly="1" fieldPosition="0">
        <references count="1">
          <reference field="7" count="0"/>
        </references>
      </pivotArea>
    </format>
    <format dxfId="103">
      <pivotArea dataOnly="0" labelOnly="1" grandRow="1" outline="0" fieldPosition="0"/>
    </format>
    <format dxfId="102">
      <pivotArea dataOnly="0" labelOnly="1" fieldPosition="0">
        <references count="1">
          <reference field="5" count="0"/>
        </references>
      </pivotArea>
    </format>
    <format dxfId="101">
      <pivotArea dataOnly="0" labelOnly="1" grandCol="1" outline="0" fieldPosition="0"/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462CE0-56AD-41B5-AC48-E1A9A80D0919}" name="PivotTable3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 rowHeaderCaption="Transplants">
  <location ref="G3:H6" firstHeaderRow="1" firstDataRow="1" firstDataCol="1"/>
  <pivotFields count="10">
    <pivotField showAll="0"/>
    <pivotField numFmtId="2" showAll="0"/>
    <pivotField dataField="1" numFmtId="2"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Average of HBA1C" fld="2" subtotal="average" baseField="4" baseItem="0" numFmtId="2"/>
  </dataFields>
  <formats count="13">
    <format dxfId="150">
      <pivotArea outline="0" collapsedLevelsAreSubtotals="1" fieldPosition="0"/>
    </format>
    <format dxfId="100">
      <pivotArea type="all" dataOnly="0" outline="0" fieldPosition="0"/>
    </format>
    <format dxfId="99">
      <pivotArea outline="0" collapsedLevelsAreSubtotals="1" fieldPosition="0"/>
    </format>
    <format dxfId="98">
      <pivotArea field="4" type="button" dataOnly="0" labelOnly="1" outline="0" axis="axisRow" fieldPosition="0"/>
    </format>
    <format dxfId="97">
      <pivotArea dataOnly="0" labelOnly="1" fieldPosition="0">
        <references count="1">
          <reference field="4" count="0"/>
        </references>
      </pivotArea>
    </format>
    <format dxfId="96">
      <pivotArea dataOnly="0" labelOnly="1" grandRow="1" outline="0" fieldPosition="0"/>
    </format>
    <format dxfId="95">
      <pivotArea dataOnly="0" labelOnly="1" outline="0" axis="axisValues" fieldPosition="0"/>
    </format>
    <format dxfId="88">
      <pivotArea field="4" type="button" dataOnly="0" labelOnly="1" outline="0" axis="axisRow" fieldPosition="0"/>
    </format>
    <format dxfId="87">
      <pivotArea dataOnly="0" labelOnly="1" outline="0" axis="axisValues" fieldPosition="0"/>
    </format>
    <format dxfId="86">
      <pivotArea grandRow="1" outline="0" collapsedLevelsAreSubtotals="1" fieldPosition="0"/>
    </format>
    <format dxfId="85">
      <pivotArea dataOnly="0" labelOnly="1" grandRow="1" outline="0" fieldPosition="0"/>
    </format>
    <format dxfId="78">
      <pivotArea collapsedLevelsAreSubtotals="1" fieldPosition="0">
        <references count="1">
          <reference field="4" count="0"/>
        </references>
      </pivotArea>
    </format>
    <format dxfId="77">
      <pivotArea dataOnly="0" labelOnly="1" fieldPosition="0">
        <references count="1">
          <reference field="4" count="0"/>
        </references>
      </pivotArea>
    </format>
  </format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18846A-F339-45CB-84AE-A6690DBA7066}" name="PivotTable2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Transplants">
  <location ref="B3:C6" firstHeaderRow="1" firstDataRow="1" firstDataCol="1"/>
  <pivotFields count="10">
    <pivotField showAll="0"/>
    <pivotField numFmtId="2" showAll="0"/>
    <pivotField numFmtId="2" showAll="0"/>
    <pivotField showAll="0"/>
    <pivotField axis="axisRow" showAll="0">
      <items count="3">
        <item x="0"/>
        <item x="1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Total Number of Major Surgeries" fld="6" baseField="4" baseItem="0"/>
  </dataFields>
  <formats count="17">
    <format dxfId="155">
      <pivotArea dataOnly="0" labelOnly="1" outline="0" axis="axisValues" fieldPosition="0"/>
    </format>
    <format dxfId="154">
      <pivotArea field="4" type="button" dataOnly="0" labelOnly="1" outline="0" axis="axisRow" fieldPosition="0"/>
    </format>
    <format dxfId="153">
      <pivotArea field="4" type="button" dataOnly="0" labelOnly="1" outline="0" axis="axisRow" fieldPosition="0"/>
    </format>
    <format dxfId="152">
      <pivotArea dataOnly="0" labelOnly="1" outline="0" axis="axisValues" fieldPosition="0"/>
    </format>
    <format dxfId="151">
      <pivotArea dataOnly="0" outline="0" axis="axisValues" fieldPosition="0"/>
    </format>
    <format dxfId="94">
      <pivotArea type="all" dataOnly="0" outline="0" fieldPosition="0"/>
    </format>
    <format dxfId="93">
      <pivotArea outline="0" collapsedLevelsAreSubtotals="1" fieldPosition="0"/>
    </format>
    <format dxfId="92">
      <pivotArea field="4" type="button" dataOnly="0" labelOnly="1" outline="0" axis="axisRow" fieldPosition="0"/>
    </format>
    <format dxfId="91">
      <pivotArea dataOnly="0" labelOnly="1" fieldPosition="0">
        <references count="1">
          <reference field="4" count="0"/>
        </references>
      </pivotArea>
    </format>
    <format dxfId="90">
      <pivotArea dataOnly="0" labelOnly="1" grandRow="1" outline="0" fieldPosition="0"/>
    </format>
    <format dxfId="89">
      <pivotArea dataOnly="0" labelOnly="1" outline="0" axis="axisValues" fieldPosition="0"/>
    </format>
    <format dxfId="84">
      <pivotArea field="4" type="button" dataOnly="0" labelOnly="1" outline="0" axis="axisRow" fieldPosition="0"/>
    </format>
    <format dxfId="83">
      <pivotArea dataOnly="0" labelOnly="1" outline="0" axis="axisValues" fieldPosition="0"/>
    </format>
    <format dxfId="82">
      <pivotArea grandRow="1" outline="0" collapsedLevelsAreSubtotals="1" fieldPosition="0"/>
    </format>
    <format dxfId="81">
      <pivotArea dataOnly="0" labelOnly="1" grandRow="1" outline="0" fieldPosition="0"/>
    </format>
    <format dxfId="80">
      <pivotArea collapsedLevelsAreSubtotals="1" fieldPosition="0">
        <references count="1">
          <reference field="4" count="0"/>
        </references>
      </pivotArea>
    </format>
    <format dxfId="79">
      <pivotArea dataOnly="0" labelOnly="1" fieldPosition="0">
        <references count="1">
          <reference field="4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367076-8FAA-4765-AF8B-779988F7FFA4}" name="PivotTable2" cacheId="5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B3:F9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axis="axisCol" showAll="0">
      <items count="4">
        <item x="0"/>
        <item x="2"/>
        <item x="1"/>
        <item t="default"/>
      </items>
    </pivotField>
    <pivotField showAll="0"/>
    <pivotField dataField="1" numFmtId="14" showAll="0"/>
    <pivotField showAll="0"/>
    <pivotField showAll="0"/>
    <pivotField showAll="0"/>
    <pivotField numFmtId="14"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Average of charges" fld="12" subtotal="average" baseField="9" baseItem="0"/>
  </dataFields>
  <formats count="21">
    <format dxfId="149">
      <pivotArea collapsedLevelsAreSubtotals="1" fieldPosition="0">
        <references count="1">
          <reference field="9" count="0"/>
        </references>
      </pivotArea>
    </format>
    <format dxfId="76">
      <pivotArea type="origin" dataOnly="0" labelOnly="1" outline="0" fieldPosition="0"/>
    </format>
    <format dxfId="75">
      <pivotArea field="10" type="button" dataOnly="0" labelOnly="1" outline="0" axis="axisCol" fieldPosition="0"/>
    </format>
    <format dxfId="74">
      <pivotArea type="topRight" dataOnly="0" labelOnly="1" outline="0" fieldPosition="0"/>
    </format>
    <format dxfId="73">
      <pivotArea field="9" type="button" dataOnly="0" labelOnly="1" outline="0" axis="axisRow" fieldPosition="0"/>
    </format>
    <format dxfId="72">
      <pivotArea dataOnly="0" labelOnly="1" fieldPosition="0">
        <references count="1">
          <reference field="10" count="0"/>
        </references>
      </pivotArea>
    </format>
    <format dxfId="71">
      <pivotArea dataOnly="0" labelOnly="1" grandCol="1" outline="0" fieldPosition="0"/>
    </format>
    <format dxfId="70">
      <pivotArea grandRow="1" outline="0" collapsedLevelsAreSubtotals="1" fieldPosition="0"/>
    </format>
    <format dxfId="69">
      <pivotArea dataOnly="0" labelOnly="1" grandRow="1" outline="0" fieldPosition="0"/>
    </format>
    <format dxfId="68">
      <pivotArea collapsedLevelsAreSubtotals="1" fieldPosition="0">
        <references count="1">
          <reference field="9" count="0"/>
        </references>
      </pivotArea>
    </format>
    <format dxfId="67">
      <pivotArea dataOnly="0" labelOnly="1" fieldPosition="0">
        <references count="1">
          <reference field="9" count="0"/>
        </references>
      </pivotArea>
    </format>
    <format dxfId="56">
      <pivotArea type="all" dataOnly="0" outline="0" fieldPosition="0"/>
    </format>
    <format dxfId="45">
      <pivotArea outline="0" collapsedLevelsAreSubtotals="1" fieldPosition="0"/>
    </format>
    <format dxfId="44">
      <pivotArea type="origin" dataOnly="0" labelOnly="1" outline="0" fieldPosition="0"/>
    </format>
    <format dxfId="43">
      <pivotArea field="10" type="button" dataOnly="0" labelOnly="1" outline="0" axis="axisCol" fieldPosition="0"/>
    </format>
    <format dxfId="42">
      <pivotArea type="topRight" dataOnly="0" labelOnly="1" outline="0" fieldPosition="0"/>
    </format>
    <format dxfId="41">
      <pivotArea field="9" type="button" dataOnly="0" labelOnly="1" outline="0" axis="axisRow" fieldPosition="0"/>
    </format>
    <format dxfId="40">
      <pivotArea dataOnly="0" labelOnly="1" fieldPosition="0">
        <references count="1">
          <reference field="9" count="0"/>
        </references>
      </pivotArea>
    </format>
    <format dxfId="39">
      <pivotArea dataOnly="0" labelOnly="1" grandRow="1" outline="0" fieldPosition="0"/>
    </format>
    <format dxfId="38">
      <pivotArea dataOnly="0" labelOnly="1" fieldPosition="0">
        <references count="1">
          <reference field="10" count="0"/>
        </references>
      </pivotArea>
    </format>
    <format dxfId="37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8F8F4-8FFF-4E0C-A3DB-F8657A319434}" name="PivotTable4" cacheId="5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B3:F21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4">
        <item x="0"/>
        <item x="1"/>
        <item x="2"/>
        <item t="default"/>
      </items>
    </pivotField>
    <pivotField showAll="0"/>
    <pivotField axis="axisRow" showAll="0">
      <items count="17">
        <item x="0"/>
        <item x="4"/>
        <item x="1"/>
        <item x="7"/>
        <item x="5"/>
        <item x="2"/>
        <item x="6"/>
        <item x="10"/>
        <item x="9"/>
        <item x="15"/>
        <item x="13"/>
        <item x="12"/>
        <item x="8"/>
        <item x="3"/>
        <item x="14"/>
        <item x="11"/>
        <item t="default"/>
      </items>
    </pivotField>
    <pivotField numFmtId="14" showAll="0"/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Average of charges" fld="12" subtotal="average" baseField="15" baseItem="0"/>
  </dataFields>
  <formats count="15">
    <format dxfId="36">
      <pivotArea type="all" dataOnly="0" outline="0" fieldPosition="0"/>
    </format>
    <format dxfId="35">
      <pivotArea type="all" dataOnly="0" outline="0" fieldPosition="0"/>
    </format>
    <format dxfId="33">
      <pivotArea type="origin" dataOnly="0" labelOnly="1" outline="0" fieldPosition="0"/>
    </format>
    <format dxfId="32">
      <pivotArea field="13" type="button" dataOnly="0" labelOnly="1" outline="0" axis="axisCol" fieldPosition="0"/>
    </format>
    <format dxfId="31">
      <pivotArea field="15" type="button" dataOnly="0" labelOnly="1" outline="0" axis="axisRow" fieldPosition="0"/>
    </format>
    <format dxfId="30">
      <pivotArea dataOnly="0" labelOnly="1" fieldPosition="0">
        <references count="1">
          <reference field="13" count="1">
            <x v="0"/>
          </reference>
        </references>
      </pivotArea>
    </format>
    <format dxfId="29">
      <pivotArea dataOnly="0" labelOnly="1" fieldPosition="0">
        <references count="1">
          <reference field="13" count="1">
            <x v="1"/>
          </reference>
        </references>
      </pivotArea>
    </format>
    <format dxfId="28">
      <pivotArea dataOnly="0" labelOnly="1" fieldPosition="0">
        <references count="1">
          <reference field="13" count="1">
            <x v="2"/>
          </reference>
        </references>
      </pivotArea>
    </format>
    <format dxfId="27">
      <pivotArea dataOnly="0" labelOnly="1" grandCol="1" outline="0" fieldPosition="0"/>
    </format>
    <format dxfId="26">
      <pivotArea dataOnly="0" labelOnly="1" grandRow="1" outline="0" fieldPosition="0"/>
    </format>
    <format dxfId="25">
      <pivotArea field="13" grandRow="1" outline="0" collapsedLevelsAreSubtotals="1" axis="axisCol" fieldPosition="0">
        <references count="1">
          <reference field="13" count="1" selected="0">
            <x v="0"/>
          </reference>
        </references>
      </pivotArea>
    </format>
    <format dxfId="24">
      <pivotArea field="13" grandRow="1" outline="0" collapsedLevelsAreSubtotals="1" axis="axisCol" fieldPosition="0">
        <references count="1">
          <reference field="13" count="1" selected="0">
            <x v="1"/>
          </reference>
        </references>
      </pivotArea>
    </format>
    <format dxfId="23">
      <pivotArea field="13" grandRow="1" outline="0" collapsedLevelsAreSubtotals="1" axis="axisCol" fieldPosition="0">
        <references count="1">
          <reference field="13" count="1" selected="0">
            <x v="2"/>
          </reference>
        </references>
      </pivotArea>
    </format>
    <format dxfId="22">
      <pivotArea grandRow="1" grandCol="1" outline="0" collapsedLevelsAreSubtotals="1" fieldPosition="0"/>
    </format>
    <format dxfId="21">
      <pivotArea dataOnly="0" labelOnly="1" fieldPosition="0">
        <references count="1">
          <reference field="15" count="0"/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5C8F27-98D0-441A-928F-3481313EC071}" name="PivotTable14" cacheId="5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 rowHeaderCaption="Ages">
  <location ref="E3:F52" firstHeaderRow="1" firstDataRow="1" firstDataCol="1"/>
  <pivotFields count="2">
    <pivotField dataField="1" numFmtId="167" showAll="0">
      <items count="2327"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49">
        <item x="39"/>
        <item x="37"/>
        <item x="42"/>
        <item x="47"/>
        <item x="19"/>
        <item x="33"/>
        <item x="44"/>
        <item x="29"/>
        <item x="45"/>
        <item x="38"/>
        <item x="1"/>
        <item x="18"/>
        <item x="32"/>
        <item x="40"/>
        <item x="41"/>
        <item x="43"/>
        <item x="21"/>
        <item x="36"/>
        <item x="24"/>
        <item x="15"/>
        <item x="30"/>
        <item x="31"/>
        <item x="35"/>
        <item x="34"/>
        <item x="23"/>
        <item x="16"/>
        <item x="4"/>
        <item x="27"/>
        <item x="14"/>
        <item x="25"/>
        <item x="17"/>
        <item x="28"/>
        <item x="26"/>
        <item x="10"/>
        <item x="11"/>
        <item x="13"/>
        <item x="7"/>
        <item x="20"/>
        <item x="22"/>
        <item x="6"/>
        <item x="9"/>
        <item x="3"/>
        <item x="0"/>
        <item x="8"/>
        <item x="12"/>
        <item x="5"/>
        <item x="2"/>
        <item x="46"/>
        <item t="default"/>
      </items>
    </pivotField>
  </pivotFields>
  <rowFields count="1">
    <field x="1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Average of charges" fld="0" subtotal="average" baseField="1" baseItem="0" numFmtId="167"/>
  </dataFields>
  <formats count="7">
    <format dxfId="148">
      <pivotArea outline="0" collapsedLevelsAreSubtotals="1" fieldPosition="0"/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1" type="button" dataOnly="0" labelOnly="1" outline="0" axis="axisRow" fieldPosition="0"/>
    </format>
    <format dxfId="17">
      <pivotArea dataOnly="0" labelOnly="1" fieldPosition="0">
        <references count="1">
          <reference field="1" count="0"/>
        </references>
      </pivotArea>
    </format>
    <format dxfId="16">
      <pivotArea dataOnly="0" labelOnly="1" grandRow="1" outline="0" fieldPosition="0"/>
    </format>
    <format dxfId="15">
      <pivotArea dataOnly="0" labelOnly="1" outline="0" axis="axisValues" fieldPosition="0"/>
    </format>
  </formats>
  <chartFormats count="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336"/>
  <sheetViews>
    <sheetView workbookViewId="0"/>
  </sheetViews>
  <sheetFormatPr defaultColWidth="14.42578125" defaultRowHeight="15" customHeight="1" x14ac:dyDescent="0.25"/>
  <cols>
    <col min="1" max="1" width="13.7109375" style="13" customWidth="1"/>
    <col min="2" max="2" width="35.7109375" style="13" bestFit="1" customWidth="1"/>
    <col min="3" max="3" width="6.85546875" style="13" customWidth="1"/>
    <col min="4" max="4" width="19.5703125" style="13" bestFit="1" customWidth="1"/>
    <col min="5" max="5" width="21.5703125" style="13" bestFit="1" customWidth="1"/>
    <col min="6" max="26" width="8.7109375" style="12" customWidth="1"/>
    <col min="27" max="16384" width="14.42578125" style="12"/>
  </cols>
  <sheetData>
    <row r="1" spans="1:5" ht="19.5" customHeight="1" x14ac:dyDescent="0.25">
      <c r="A1" s="14" t="s">
        <v>0</v>
      </c>
      <c r="B1" s="14" t="s">
        <v>5993</v>
      </c>
      <c r="C1" s="14" t="s">
        <v>1</v>
      </c>
      <c r="D1" s="14" t="s">
        <v>2</v>
      </c>
      <c r="E1" s="14" t="s">
        <v>3</v>
      </c>
    </row>
    <row r="2" spans="1:5" x14ac:dyDescent="0.25">
      <c r="A2" s="9" t="s">
        <v>45</v>
      </c>
      <c r="B2" s="10" t="str">
        <f>_xlfn.CONCAT(C2," ",D2,"  ",E2)</f>
        <v>Ms. Hawks  Kelly</v>
      </c>
      <c r="C2" s="9" t="s">
        <v>4396</v>
      </c>
      <c r="D2" s="9" t="s">
        <v>2395</v>
      </c>
      <c r="E2" s="9" t="s">
        <v>2826</v>
      </c>
    </row>
    <row r="3" spans="1:5" ht="15" customHeight="1" x14ac:dyDescent="0.25">
      <c r="A3" s="11" t="s">
        <v>46</v>
      </c>
      <c r="B3" s="10" t="str">
        <f t="shared" ref="B3:B66" si="0">_xlfn.CONCAT(C3," ",D3,"  ",E3)</f>
        <v>Mr. Lehner  Matthew D</v>
      </c>
      <c r="C3" s="11" t="s">
        <v>4397</v>
      </c>
      <c r="D3" s="11" t="s">
        <v>2396</v>
      </c>
      <c r="E3" s="11" t="s">
        <v>5002</v>
      </c>
    </row>
    <row r="4" spans="1:5" ht="15" customHeight="1" x14ac:dyDescent="0.25">
      <c r="A4" s="9" t="s">
        <v>47</v>
      </c>
      <c r="B4" s="10" t="str">
        <f t="shared" si="0"/>
        <v>Mr. Lu  Phil</v>
      </c>
      <c r="C4" s="9" t="s">
        <v>4397</v>
      </c>
      <c r="D4" s="9" t="s">
        <v>2397</v>
      </c>
      <c r="E4" s="9" t="s">
        <v>4399</v>
      </c>
    </row>
    <row r="5" spans="1:5" ht="15" customHeight="1" x14ac:dyDescent="0.25">
      <c r="A5" s="11" t="s">
        <v>48</v>
      </c>
      <c r="B5" s="10" t="str">
        <f t="shared" si="0"/>
        <v>Ms. Osborne  Kelsey</v>
      </c>
      <c r="C5" s="11" t="s">
        <v>4396</v>
      </c>
      <c r="D5" s="11" t="s">
        <v>2398</v>
      </c>
      <c r="E5" s="11" t="s">
        <v>4400</v>
      </c>
    </row>
    <row r="6" spans="1:5" ht="15" customHeight="1" x14ac:dyDescent="0.25">
      <c r="A6" s="9" t="s">
        <v>49</v>
      </c>
      <c r="B6" s="10" t="str">
        <f t="shared" si="0"/>
        <v>Ms. Kadala  Kristyn</v>
      </c>
      <c r="C6" s="9" t="s">
        <v>4396</v>
      </c>
      <c r="D6" s="9" t="s">
        <v>2399</v>
      </c>
      <c r="E6" s="9" t="s">
        <v>4401</v>
      </c>
    </row>
    <row r="7" spans="1:5" ht="15" customHeight="1" x14ac:dyDescent="0.25">
      <c r="A7" s="11" t="s">
        <v>50</v>
      </c>
      <c r="B7" s="10" t="str">
        <f t="shared" si="0"/>
        <v>Mr. Baker  Russell B</v>
      </c>
      <c r="C7" s="11" t="s">
        <v>4397</v>
      </c>
      <c r="D7" s="11" t="s">
        <v>2400</v>
      </c>
      <c r="E7" s="11" t="s">
        <v>5003</v>
      </c>
    </row>
    <row r="8" spans="1:5" ht="15" customHeight="1" x14ac:dyDescent="0.25">
      <c r="A8" s="9" t="s">
        <v>51</v>
      </c>
      <c r="B8" s="10" t="str">
        <f t="shared" si="0"/>
        <v>Mr. Macpherson  Scott</v>
      </c>
      <c r="C8" s="9" t="s">
        <v>4397</v>
      </c>
      <c r="D8" s="9" t="s">
        <v>2401</v>
      </c>
      <c r="E8" s="9" t="s">
        <v>2964</v>
      </c>
    </row>
    <row r="9" spans="1:5" ht="15" customHeight="1" x14ac:dyDescent="0.25">
      <c r="A9" s="11" t="s">
        <v>52</v>
      </c>
      <c r="B9" s="10" t="str">
        <f t="shared" si="0"/>
        <v>Mr. Hallman  Stephen</v>
      </c>
      <c r="C9" s="11" t="s">
        <v>4397</v>
      </c>
      <c r="D9" s="11" t="s">
        <v>2402</v>
      </c>
      <c r="E9" s="11" t="s">
        <v>4402</v>
      </c>
    </row>
    <row r="10" spans="1:5" ht="15" customHeight="1" x14ac:dyDescent="0.25">
      <c r="A10" s="9" t="s">
        <v>53</v>
      </c>
      <c r="B10" s="10" t="str">
        <f t="shared" si="0"/>
        <v>Mr. Moran  Patrick R</v>
      </c>
      <c r="C10" s="9" t="s">
        <v>4397</v>
      </c>
      <c r="D10" s="9" t="s">
        <v>2403</v>
      </c>
      <c r="E10" s="9" t="s">
        <v>5004</v>
      </c>
    </row>
    <row r="11" spans="1:5" ht="15" customHeight="1" x14ac:dyDescent="0.25">
      <c r="A11" s="11" t="s">
        <v>54</v>
      </c>
      <c r="B11" s="10" t="str">
        <f t="shared" si="0"/>
        <v>Ms. Benner  Brooke N</v>
      </c>
      <c r="C11" s="11" t="s">
        <v>4396</v>
      </c>
      <c r="D11" s="11" t="s">
        <v>2404</v>
      </c>
      <c r="E11" s="11" t="s">
        <v>5005</v>
      </c>
    </row>
    <row r="12" spans="1:5" ht="15" customHeight="1" x14ac:dyDescent="0.25">
      <c r="A12" s="9" t="s">
        <v>55</v>
      </c>
      <c r="B12" s="10" t="str">
        <f t="shared" si="0"/>
        <v>Ms. Fierro Vargas  Paola Andrea</v>
      </c>
      <c r="C12" s="9" t="s">
        <v>4396</v>
      </c>
      <c r="D12" s="9" t="s">
        <v>2405</v>
      </c>
      <c r="E12" s="9" t="s">
        <v>5006</v>
      </c>
    </row>
    <row r="13" spans="1:5" ht="15" customHeight="1" x14ac:dyDescent="0.25">
      <c r="A13" s="11" t="s">
        <v>56</v>
      </c>
      <c r="B13" s="10" t="str">
        <f t="shared" si="0"/>
        <v>Mr. Franz  David</v>
      </c>
      <c r="C13" s="11" t="s">
        <v>4397</v>
      </c>
      <c r="D13" s="11" t="s">
        <v>2406</v>
      </c>
      <c r="E13" s="11" t="s">
        <v>4405</v>
      </c>
    </row>
    <row r="14" spans="1:5" ht="15" customHeight="1" x14ac:dyDescent="0.25">
      <c r="A14" s="9" t="s">
        <v>57</v>
      </c>
      <c r="B14" s="10" t="str">
        <f t="shared" si="0"/>
        <v>Mr. Foster  Wade</v>
      </c>
      <c r="C14" s="9" t="s">
        <v>4397</v>
      </c>
      <c r="D14" s="9" t="s">
        <v>2407</v>
      </c>
      <c r="E14" s="9" t="s">
        <v>4406</v>
      </c>
    </row>
    <row r="15" spans="1:5" ht="15" customHeight="1" x14ac:dyDescent="0.25">
      <c r="A15" s="11" t="s">
        <v>58</v>
      </c>
      <c r="B15" s="10" t="str">
        <f t="shared" si="0"/>
        <v>Mr. Tenorio  Franklin</v>
      </c>
      <c r="C15" s="11" t="s">
        <v>4397</v>
      </c>
      <c r="D15" s="11" t="s">
        <v>2408</v>
      </c>
      <c r="E15" s="11" t="s">
        <v>4407</v>
      </c>
    </row>
    <row r="16" spans="1:5" ht="15" customHeight="1" x14ac:dyDescent="0.25">
      <c r="A16" s="9" t="s">
        <v>59</v>
      </c>
      <c r="B16" s="10" t="str">
        <f t="shared" si="0"/>
        <v>Ms. Rios  Leilani M</v>
      </c>
      <c r="C16" s="9" t="s">
        <v>4396</v>
      </c>
      <c r="D16" s="9" t="s">
        <v>2409</v>
      </c>
      <c r="E16" s="9" t="s">
        <v>5007</v>
      </c>
    </row>
    <row r="17" spans="1:5" ht="15" customHeight="1" x14ac:dyDescent="0.25">
      <c r="A17" s="11" t="s">
        <v>60</v>
      </c>
      <c r="B17" s="10" t="str">
        <f t="shared" si="0"/>
        <v>Mr. Viau-Dupuis  Philippe</v>
      </c>
      <c r="C17" s="11" t="s">
        <v>4397</v>
      </c>
      <c r="D17" s="11" t="s">
        <v>2410</v>
      </c>
      <c r="E17" s="11" t="s">
        <v>4408</v>
      </c>
    </row>
    <row r="18" spans="1:5" ht="15" customHeight="1" x14ac:dyDescent="0.25">
      <c r="A18" s="9" t="s">
        <v>61</v>
      </c>
      <c r="B18" s="10" t="str">
        <f t="shared" si="0"/>
        <v>Ms. Cronin  Jennifer A</v>
      </c>
      <c r="C18" s="9" t="s">
        <v>4396</v>
      </c>
      <c r="D18" s="9" t="s">
        <v>2411</v>
      </c>
      <c r="E18" s="9" t="s">
        <v>5008</v>
      </c>
    </row>
    <row r="19" spans="1:5" ht="15" customHeight="1" x14ac:dyDescent="0.25">
      <c r="A19" s="11" t="s">
        <v>62</v>
      </c>
      <c r="B19" s="10" t="str">
        <f t="shared" si="0"/>
        <v>Ms. Noordstar  Christina M</v>
      </c>
      <c r="C19" s="11" t="s">
        <v>4396</v>
      </c>
      <c r="D19" s="11" t="s">
        <v>2412</v>
      </c>
      <c r="E19" s="11" t="s">
        <v>5009</v>
      </c>
    </row>
    <row r="20" spans="1:5" ht="15" customHeight="1" x14ac:dyDescent="0.25">
      <c r="A20" s="9" t="s">
        <v>63</v>
      </c>
      <c r="B20" s="10" t="str">
        <f t="shared" si="0"/>
        <v>Mr. Boudalia  Said Sr</v>
      </c>
      <c r="C20" s="9" t="s">
        <v>4397</v>
      </c>
      <c r="D20" s="9" t="s">
        <v>2413</v>
      </c>
      <c r="E20" s="9" t="s">
        <v>5010</v>
      </c>
    </row>
    <row r="21" spans="1:5" ht="15" customHeight="1" x14ac:dyDescent="0.25">
      <c r="A21" s="11" t="s">
        <v>64</v>
      </c>
      <c r="B21" s="10" t="str">
        <f t="shared" si="0"/>
        <v>Mr. Flor  John</v>
      </c>
      <c r="C21" s="11" t="s">
        <v>4397</v>
      </c>
      <c r="D21" s="11" t="s">
        <v>2414</v>
      </c>
      <c r="E21" s="11" t="s">
        <v>4411</v>
      </c>
    </row>
    <row r="22" spans="1:5" ht="15.75" customHeight="1" x14ac:dyDescent="0.25">
      <c r="A22" s="9" t="s">
        <v>65</v>
      </c>
      <c r="B22" s="10" t="str">
        <f t="shared" si="0"/>
        <v>Mr. Fennon  Myles</v>
      </c>
      <c r="C22" s="9" t="s">
        <v>4397</v>
      </c>
      <c r="D22" s="9" t="s">
        <v>2415</v>
      </c>
      <c r="E22" s="9" t="s">
        <v>4412</v>
      </c>
    </row>
    <row r="23" spans="1:5" ht="15.75" customHeight="1" x14ac:dyDescent="0.25">
      <c r="A23" s="11" t="s">
        <v>66</v>
      </c>
      <c r="B23" s="10" t="str">
        <f t="shared" si="0"/>
        <v>Ms. Hribar  Madelyn C</v>
      </c>
      <c r="C23" s="11" t="s">
        <v>4396</v>
      </c>
      <c r="D23" s="11" t="s">
        <v>2416</v>
      </c>
      <c r="E23" s="11" t="s">
        <v>5011</v>
      </c>
    </row>
    <row r="24" spans="1:5" ht="15.75" customHeight="1" x14ac:dyDescent="0.25">
      <c r="A24" s="9" t="s">
        <v>67</v>
      </c>
      <c r="B24" s="10" t="str">
        <f t="shared" si="0"/>
        <v>Ms. Tassello  Nicole</v>
      </c>
      <c r="C24" s="9" t="s">
        <v>4396</v>
      </c>
      <c r="D24" s="9" t="s">
        <v>2417</v>
      </c>
      <c r="E24" s="9" t="s">
        <v>4413</v>
      </c>
    </row>
    <row r="25" spans="1:5" ht="15.75" customHeight="1" x14ac:dyDescent="0.25">
      <c r="A25" s="11" t="s">
        <v>68</v>
      </c>
      <c r="B25" s="10" t="str">
        <f t="shared" si="0"/>
        <v>Mr. Mauricette  Eric A</v>
      </c>
      <c r="C25" s="11" t="s">
        <v>4397</v>
      </c>
      <c r="D25" s="11" t="s">
        <v>2418</v>
      </c>
      <c r="E25" s="11" t="s">
        <v>5012</v>
      </c>
    </row>
    <row r="26" spans="1:5" ht="15.75" customHeight="1" x14ac:dyDescent="0.25">
      <c r="A26" s="9" t="s">
        <v>69</v>
      </c>
      <c r="B26" s="10" t="str">
        <f t="shared" si="0"/>
        <v>Mr. Garcia  Emiliano I</v>
      </c>
      <c r="C26" s="9" t="s">
        <v>4397</v>
      </c>
      <c r="D26" s="9" t="s">
        <v>2419</v>
      </c>
      <c r="E26" s="9" t="s">
        <v>5013</v>
      </c>
    </row>
    <row r="27" spans="1:5" ht="15.75" customHeight="1" x14ac:dyDescent="0.25">
      <c r="A27" s="11" t="s">
        <v>70</v>
      </c>
      <c r="B27" s="10" t="str">
        <f t="shared" si="0"/>
        <v>Mr. Airoldi  Adam</v>
      </c>
      <c r="C27" s="11" t="s">
        <v>4397</v>
      </c>
      <c r="D27" s="11" t="s">
        <v>2420</v>
      </c>
      <c r="E27" s="11" t="s">
        <v>4415</v>
      </c>
    </row>
    <row r="28" spans="1:5" ht="15.75" customHeight="1" x14ac:dyDescent="0.25">
      <c r="A28" s="9" t="s">
        <v>71</v>
      </c>
      <c r="B28" s="10" t="str">
        <f t="shared" si="0"/>
        <v>Mr. Cater-Cyker  Zach</v>
      </c>
      <c r="C28" s="9" t="s">
        <v>4397</v>
      </c>
      <c r="D28" s="9" t="s">
        <v>2421</v>
      </c>
      <c r="E28" s="9" t="s">
        <v>4416</v>
      </c>
    </row>
    <row r="29" spans="1:5" ht="15.75" customHeight="1" x14ac:dyDescent="0.25">
      <c r="A29" s="11" t="s">
        <v>72</v>
      </c>
      <c r="B29" s="10" t="str">
        <f t="shared" si="0"/>
        <v>Ms. Hamm  Stephanie W</v>
      </c>
      <c r="C29" s="11" t="s">
        <v>4396</v>
      </c>
      <c r="D29" s="11" t="s">
        <v>2422</v>
      </c>
      <c r="E29" s="11" t="s">
        <v>5014</v>
      </c>
    </row>
    <row r="30" spans="1:5" ht="15.75" customHeight="1" x14ac:dyDescent="0.25">
      <c r="A30" s="9" t="s">
        <v>73</v>
      </c>
      <c r="B30" s="10" t="str">
        <f t="shared" si="0"/>
        <v>Mr. Cox  Stephen</v>
      </c>
      <c r="C30" s="9" t="s">
        <v>4397</v>
      </c>
      <c r="D30" s="9" t="s">
        <v>2423</v>
      </c>
      <c r="E30" s="9" t="s">
        <v>4402</v>
      </c>
    </row>
    <row r="31" spans="1:5" ht="15.75" customHeight="1" x14ac:dyDescent="0.25">
      <c r="A31" s="11" t="s">
        <v>74</v>
      </c>
      <c r="B31" s="10" t="str">
        <f t="shared" si="0"/>
        <v>Ms. Sachrajda  Natalie</v>
      </c>
      <c r="C31" s="11" t="s">
        <v>4396</v>
      </c>
      <c r="D31" s="11" t="s">
        <v>2424</v>
      </c>
      <c r="E31" s="11" t="s">
        <v>4418</v>
      </c>
    </row>
    <row r="32" spans="1:5" ht="15.75" customHeight="1" x14ac:dyDescent="0.25">
      <c r="A32" s="9" t="s">
        <v>75</v>
      </c>
      <c r="B32" s="10" t="str">
        <f t="shared" si="0"/>
        <v>Ms. Gareri  Nicole J</v>
      </c>
      <c r="C32" s="9" t="s">
        <v>4396</v>
      </c>
      <c r="D32" s="9" t="s">
        <v>2425</v>
      </c>
      <c r="E32" s="9" t="s">
        <v>5015</v>
      </c>
    </row>
    <row r="33" spans="1:5" ht="15.75" customHeight="1" x14ac:dyDescent="0.25">
      <c r="A33" s="11" t="s">
        <v>76</v>
      </c>
      <c r="B33" s="10" t="str">
        <f t="shared" si="0"/>
        <v>Mr. Welch  Jefferson D</v>
      </c>
      <c r="C33" s="11" t="s">
        <v>4397</v>
      </c>
      <c r="D33" s="11" t="s">
        <v>2426</v>
      </c>
      <c r="E33" s="11" t="s">
        <v>5016</v>
      </c>
    </row>
    <row r="34" spans="1:5" ht="15.75" customHeight="1" x14ac:dyDescent="0.25">
      <c r="A34" s="9" t="s">
        <v>77</v>
      </c>
      <c r="B34" s="10" t="str">
        <f t="shared" si="0"/>
        <v>Mr. Prindiville  Brendan D</v>
      </c>
      <c r="C34" s="9" t="s">
        <v>4397</v>
      </c>
      <c r="D34" s="9" t="s">
        <v>2427</v>
      </c>
      <c r="E34" s="9" t="s">
        <v>5017</v>
      </c>
    </row>
    <row r="35" spans="1:5" ht="15.75" customHeight="1" x14ac:dyDescent="0.25">
      <c r="A35" s="11" t="s">
        <v>78</v>
      </c>
      <c r="B35" s="10" t="str">
        <f t="shared" si="0"/>
        <v>Ms. Kincaid  Courtney</v>
      </c>
      <c r="C35" s="11" t="s">
        <v>4396</v>
      </c>
      <c r="D35" s="11" t="s">
        <v>2428</v>
      </c>
      <c r="E35" s="11" t="s">
        <v>4420</v>
      </c>
    </row>
    <row r="36" spans="1:5" ht="15.75" customHeight="1" x14ac:dyDescent="0.25">
      <c r="A36" s="9" t="s">
        <v>79</v>
      </c>
      <c r="B36" s="10" t="str">
        <f t="shared" si="0"/>
        <v>Ms. Bruestle  Sydney L</v>
      </c>
      <c r="C36" s="9" t="s">
        <v>4396</v>
      </c>
      <c r="D36" s="9" t="s">
        <v>2429</v>
      </c>
      <c r="E36" s="9" t="s">
        <v>5018</v>
      </c>
    </row>
    <row r="37" spans="1:5" ht="15.75" customHeight="1" x14ac:dyDescent="0.25">
      <c r="A37" s="11" t="s">
        <v>80</v>
      </c>
      <c r="B37" s="10" t="str">
        <f t="shared" si="0"/>
        <v>Mr. Lachance  Julien</v>
      </c>
      <c r="C37" s="11" t="s">
        <v>4397</v>
      </c>
      <c r="D37" s="11" t="s">
        <v>2430</v>
      </c>
      <c r="E37" s="11" t="s">
        <v>4421</v>
      </c>
    </row>
    <row r="38" spans="1:5" ht="15.75" customHeight="1" x14ac:dyDescent="0.25">
      <c r="A38" s="9" t="s">
        <v>81</v>
      </c>
      <c r="B38" s="10" t="str">
        <f t="shared" si="0"/>
        <v>Mr. Eason  Ryan M</v>
      </c>
      <c r="C38" s="9" t="s">
        <v>4397</v>
      </c>
      <c r="D38" s="9" t="s">
        <v>2431</v>
      </c>
      <c r="E38" s="9" t="s">
        <v>5019</v>
      </c>
    </row>
    <row r="39" spans="1:5" ht="15.75" customHeight="1" x14ac:dyDescent="0.25">
      <c r="A39" s="11" t="s">
        <v>82</v>
      </c>
      <c r="B39" s="10" t="str">
        <f t="shared" si="0"/>
        <v>Ms. Grummon  Anna H</v>
      </c>
      <c r="C39" s="11" t="s">
        <v>4396</v>
      </c>
      <c r="D39" s="11" t="s">
        <v>2432</v>
      </c>
      <c r="E39" s="11" t="s">
        <v>5020</v>
      </c>
    </row>
    <row r="40" spans="1:5" ht="15.75" customHeight="1" x14ac:dyDescent="0.25">
      <c r="A40" s="9" t="s">
        <v>83</v>
      </c>
      <c r="B40" s="10" t="str">
        <f t="shared" si="0"/>
        <v>Ms. Vanwechel  Samantha</v>
      </c>
      <c r="C40" s="9" t="s">
        <v>4396</v>
      </c>
      <c r="D40" s="9" t="s">
        <v>2433</v>
      </c>
      <c r="E40" s="9" t="s">
        <v>4423</v>
      </c>
    </row>
    <row r="41" spans="1:5" ht="15.75" customHeight="1" x14ac:dyDescent="0.25">
      <c r="A41" s="11" t="s">
        <v>84</v>
      </c>
      <c r="B41" s="10" t="str">
        <f t="shared" si="0"/>
        <v>Mr. Fisher  Robert</v>
      </c>
      <c r="C41" s="11" t="s">
        <v>4397</v>
      </c>
      <c r="D41" s="11" t="s">
        <v>2434</v>
      </c>
      <c r="E41" s="11" t="s">
        <v>4424</v>
      </c>
    </row>
    <row r="42" spans="1:5" ht="15.75" customHeight="1" x14ac:dyDescent="0.25">
      <c r="A42" s="9" t="s">
        <v>85</v>
      </c>
      <c r="B42" s="10" t="str">
        <f t="shared" si="0"/>
        <v>Mr. Jenkins  James R</v>
      </c>
      <c r="C42" s="9" t="s">
        <v>4397</v>
      </c>
      <c r="D42" s="9" t="s">
        <v>2435</v>
      </c>
      <c r="E42" s="9" t="s">
        <v>5021</v>
      </c>
    </row>
    <row r="43" spans="1:5" ht="15.75" customHeight="1" x14ac:dyDescent="0.25">
      <c r="A43" s="11" t="s">
        <v>86</v>
      </c>
      <c r="B43" s="10" t="str">
        <f t="shared" si="0"/>
        <v>Ms. Peters  Roseann</v>
      </c>
      <c r="C43" s="11" t="s">
        <v>4396</v>
      </c>
      <c r="D43" s="11" t="s">
        <v>2436</v>
      </c>
      <c r="E43" s="11" t="s">
        <v>4426</v>
      </c>
    </row>
    <row r="44" spans="1:5" ht="15.75" customHeight="1" x14ac:dyDescent="0.25">
      <c r="A44" s="9" t="s">
        <v>87</v>
      </c>
      <c r="B44" s="10" t="str">
        <f t="shared" si="0"/>
        <v>Ms. Aha  Nicole</v>
      </c>
      <c r="C44" s="9" t="s">
        <v>4396</v>
      </c>
      <c r="D44" s="9" t="s">
        <v>2437</v>
      </c>
      <c r="E44" s="9" t="s">
        <v>4413</v>
      </c>
    </row>
    <row r="45" spans="1:5" ht="15.75" customHeight="1" x14ac:dyDescent="0.25">
      <c r="A45" s="11" t="s">
        <v>88</v>
      </c>
      <c r="B45" s="10" t="str">
        <f t="shared" si="0"/>
        <v>Mr. Mcelwain  Spencer</v>
      </c>
      <c r="C45" s="11" t="s">
        <v>4397</v>
      </c>
      <c r="D45" s="11" t="s">
        <v>2438</v>
      </c>
      <c r="E45" s="11" t="s">
        <v>2717</v>
      </c>
    </row>
    <row r="46" spans="1:5" ht="15.75" customHeight="1" x14ac:dyDescent="0.25">
      <c r="A46" s="9" t="s">
        <v>89</v>
      </c>
      <c r="B46" s="10" t="str">
        <f t="shared" si="0"/>
        <v>Mr. Januszewski  Eric W</v>
      </c>
      <c r="C46" s="9" t="s">
        <v>4397</v>
      </c>
      <c r="D46" s="9" t="s">
        <v>2439</v>
      </c>
      <c r="E46" s="9" t="s">
        <v>5022</v>
      </c>
    </row>
    <row r="47" spans="1:5" ht="15.75" customHeight="1" x14ac:dyDescent="0.25">
      <c r="A47" s="11" t="s">
        <v>90</v>
      </c>
      <c r="B47" s="10" t="str">
        <f t="shared" si="0"/>
        <v>Ms. Rohne  Brianna L</v>
      </c>
      <c r="C47" s="11" t="s">
        <v>4396</v>
      </c>
      <c r="D47" s="11" t="s">
        <v>2440</v>
      </c>
      <c r="E47" s="11" t="s">
        <v>5023</v>
      </c>
    </row>
    <row r="48" spans="1:5" ht="15.75" customHeight="1" x14ac:dyDescent="0.25">
      <c r="A48" s="9" t="s">
        <v>91</v>
      </c>
      <c r="B48" s="10" t="str">
        <f t="shared" si="0"/>
        <v>Mr. O'Grady  Thomas J</v>
      </c>
      <c r="C48" s="9" t="s">
        <v>4397</v>
      </c>
      <c r="D48" s="9" t="s">
        <v>2441</v>
      </c>
      <c r="E48" s="9" t="s">
        <v>5024</v>
      </c>
    </row>
    <row r="49" spans="1:5" ht="15.75" customHeight="1" x14ac:dyDescent="0.25">
      <c r="A49" s="11" t="s">
        <v>92</v>
      </c>
      <c r="B49" s="10" t="str">
        <f t="shared" si="0"/>
        <v>Ms. Peters  Melissa L</v>
      </c>
      <c r="C49" s="11" t="s">
        <v>4396</v>
      </c>
      <c r="D49" s="11" t="s">
        <v>2436</v>
      </c>
      <c r="E49" s="11" t="s">
        <v>5025</v>
      </c>
    </row>
    <row r="50" spans="1:5" ht="15.75" customHeight="1" x14ac:dyDescent="0.25">
      <c r="A50" s="9" t="s">
        <v>93</v>
      </c>
      <c r="B50" s="10" t="str">
        <f t="shared" si="0"/>
        <v>Mr. De Simone  Flavio</v>
      </c>
      <c r="C50" s="9" t="s">
        <v>4397</v>
      </c>
      <c r="D50" s="9" t="s">
        <v>2442</v>
      </c>
      <c r="E50" s="9" t="s">
        <v>4428</v>
      </c>
    </row>
    <row r="51" spans="1:5" ht="15.75" customHeight="1" x14ac:dyDescent="0.25">
      <c r="A51" s="11" t="s">
        <v>94</v>
      </c>
      <c r="B51" s="10" t="str">
        <f t="shared" si="0"/>
        <v>Mr. Beckett  Ryan</v>
      </c>
      <c r="C51" s="11" t="s">
        <v>4397</v>
      </c>
      <c r="D51" s="11" t="s">
        <v>2443</v>
      </c>
      <c r="E51" s="11" t="s">
        <v>2860</v>
      </c>
    </row>
    <row r="52" spans="1:5" ht="15.75" customHeight="1" x14ac:dyDescent="0.25">
      <c r="A52" s="9" t="s">
        <v>95</v>
      </c>
      <c r="B52" s="10" t="str">
        <f t="shared" si="0"/>
        <v>Mr. Sobrilsky  Anthony J</v>
      </c>
      <c r="C52" s="9" t="s">
        <v>4397</v>
      </c>
      <c r="D52" s="9" t="s">
        <v>2444</v>
      </c>
      <c r="E52" s="9" t="s">
        <v>5026</v>
      </c>
    </row>
    <row r="53" spans="1:5" ht="15.75" customHeight="1" x14ac:dyDescent="0.25">
      <c r="A53" s="11" t="s">
        <v>96</v>
      </c>
      <c r="B53" s="10" t="str">
        <f t="shared" si="0"/>
        <v>Ms. Wang  Alex</v>
      </c>
      <c r="C53" s="11" t="s">
        <v>4396</v>
      </c>
      <c r="D53" s="11" t="s">
        <v>2445</v>
      </c>
      <c r="E53" s="11" t="s">
        <v>4429</v>
      </c>
    </row>
    <row r="54" spans="1:5" ht="15.75" customHeight="1" x14ac:dyDescent="0.25">
      <c r="A54" s="9" t="s">
        <v>97</v>
      </c>
      <c r="B54" s="10" t="str">
        <f t="shared" si="0"/>
        <v>Mr. Campa  David</v>
      </c>
      <c r="C54" s="9" t="s">
        <v>4397</v>
      </c>
      <c r="D54" s="9" t="s">
        <v>2446</v>
      </c>
      <c r="E54" s="9" t="s">
        <v>4405</v>
      </c>
    </row>
    <row r="55" spans="1:5" ht="15.75" customHeight="1" x14ac:dyDescent="0.25">
      <c r="A55" s="11" t="s">
        <v>98</v>
      </c>
      <c r="B55" s="10" t="str">
        <f t="shared" si="0"/>
        <v>Mr. Clifford  Andrew B</v>
      </c>
      <c r="C55" s="11" t="s">
        <v>4397</v>
      </c>
      <c r="D55" s="11" t="s">
        <v>2447</v>
      </c>
      <c r="E55" s="11" t="s">
        <v>5027</v>
      </c>
    </row>
    <row r="56" spans="1:5" ht="15.75" customHeight="1" x14ac:dyDescent="0.25">
      <c r="A56" s="9" t="s">
        <v>99</v>
      </c>
      <c r="B56" s="10" t="str">
        <f t="shared" si="0"/>
        <v>Ms. Dalmata  Dara E</v>
      </c>
      <c r="C56" s="9" t="s">
        <v>4396</v>
      </c>
      <c r="D56" s="9" t="s">
        <v>2448</v>
      </c>
      <c r="E56" s="9" t="s">
        <v>5028</v>
      </c>
    </row>
    <row r="57" spans="1:5" ht="15.75" customHeight="1" x14ac:dyDescent="0.25">
      <c r="A57" s="11" t="s">
        <v>100</v>
      </c>
      <c r="B57" s="10" t="str">
        <f t="shared" si="0"/>
        <v>Ms. Vishik  Inna</v>
      </c>
      <c r="C57" s="11" t="s">
        <v>4396</v>
      </c>
      <c r="D57" s="11" t="s">
        <v>2449</v>
      </c>
      <c r="E57" s="11" t="s">
        <v>4431</v>
      </c>
    </row>
    <row r="58" spans="1:5" ht="15.75" customHeight="1" x14ac:dyDescent="0.25">
      <c r="A58" s="9" t="s">
        <v>101</v>
      </c>
      <c r="B58" s="10" t="str">
        <f t="shared" si="0"/>
        <v>Mr. Schorr  Ari</v>
      </c>
      <c r="C58" s="9" t="s">
        <v>4397</v>
      </c>
      <c r="D58" s="9" t="s">
        <v>2450</v>
      </c>
      <c r="E58" s="9" t="s">
        <v>4432</v>
      </c>
    </row>
    <row r="59" spans="1:5" ht="15.75" customHeight="1" x14ac:dyDescent="0.25">
      <c r="A59" s="11" t="s">
        <v>102</v>
      </c>
      <c r="B59" s="10" t="str">
        <f t="shared" si="0"/>
        <v>Ms. Lusardi  Lindsey</v>
      </c>
      <c r="C59" s="11" t="s">
        <v>4396</v>
      </c>
      <c r="D59" s="11" t="s">
        <v>2451</v>
      </c>
      <c r="E59" s="11" t="s">
        <v>3640</v>
      </c>
    </row>
    <row r="60" spans="1:5" ht="15.75" customHeight="1" x14ac:dyDescent="0.25">
      <c r="A60" s="9" t="s">
        <v>103</v>
      </c>
      <c r="B60" s="10" t="str">
        <f t="shared" si="0"/>
        <v>Mr. Rayner  Kenny</v>
      </c>
      <c r="C60" s="9" t="s">
        <v>4397</v>
      </c>
      <c r="D60" s="9" t="s">
        <v>2452</v>
      </c>
      <c r="E60" s="9" t="s">
        <v>4433</v>
      </c>
    </row>
    <row r="61" spans="1:5" ht="15.75" customHeight="1" x14ac:dyDescent="0.25">
      <c r="A61" s="11" t="s">
        <v>104</v>
      </c>
      <c r="B61" s="10" t="str">
        <f t="shared" si="0"/>
        <v>Ms. Voghel  Louise</v>
      </c>
      <c r="C61" s="11" t="s">
        <v>4396</v>
      </c>
      <c r="D61" s="11" t="s">
        <v>2453</v>
      </c>
      <c r="E61" s="11" t="s">
        <v>4434</v>
      </c>
    </row>
    <row r="62" spans="1:5" ht="15.75" customHeight="1" x14ac:dyDescent="0.25">
      <c r="A62" s="9" t="s">
        <v>105</v>
      </c>
      <c r="B62" s="10" t="str">
        <f t="shared" si="0"/>
        <v>Mr. Rieth  Cameron</v>
      </c>
      <c r="C62" s="9" t="s">
        <v>4397</v>
      </c>
      <c r="D62" s="9" t="s">
        <v>2454</v>
      </c>
      <c r="E62" s="9" t="s">
        <v>4435</v>
      </c>
    </row>
    <row r="63" spans="1:5" ht="15.75" customHeight="1" x14ac:dyDescent="0.25">
      <c r="A63" s="11" t="s">
        <v>106</v>
      </c>
      <c r="B63" s="10" t="str">
        <f t="shared" si="0"/>
        <v>Ms. Gollotto  Katie T</v>
      </c>
      <c r="C63" s="11" t="s">
        <v>4396</v>
      </c>
      <c r="D63" s="11" t="s">
        <v>2455</v>
      </c>
      <c r="E63" s="11" t="s">
        <v>5029</v>
      </c>
    </row>
    <row r="64" spans="1:5" ht="15.75" customHeight="1" x14ac:dyDescent="0.25">
      <c r="A64" s="9" t="s">
        <v>107</v>
      </c>
      <c r="B64" s="10" t="str">
        <f t="shared" si="0"/>
        <v>Ms. Dunn  Casey</v>
      </c>
      <c r="C64" s="9" t="s">
        <v>4396</v>
      </c>
      <c r="D64" s="9" t="s">
        <v>2456</v>
      </c>
      <c r="E64" s="9" t="s">
        <v>3774</v>
      </c>
    </row>
    <row r="65" spans="1:5" ht="15.75" customHeight="1" x14ac:dyDescent="0.25">
      <c r="A65" s="11" t="s">
        <v>108</v>
      </c>
      <c r="B65" s="10" t="str">
        <f t="shared" si="0"/>
        <v>Mr. Blitzer  David</v>
      </c>
      <c r="C65" s="11" t="s">
        <v>4397</v>
      </c>
      <c r="D65" s="11" t="s">
        <v>2457</v>
      </c>
      <c r="E65" s="11" t="s">
        <v>4405</v>
      </c>
    </row>
    <row r="66" spans="1:5" ht="15.75" customHeight="1" x14ac:dyDescent="0.25">
      <c r="A66" s="9" t="s">
        <v>109</v>
      </c>
      <c r="B66" s="10" t="str">
        <f t="shared" si="0"/>
        <v>Mr. Smith  Bryson C</v>
      </c>
      <c r="C66" s="9" t="s">
        <v>4397</v>
      </c>
      <c r="D66" s="9" t="s">
        <v>2458</v>
      </c>
      <c r="E66" s="9" t="s">
        <v>5030</v>
      </c>
    </row>
    <row r="67" spans="1:5" ht="15.75" customHeight="1" x14ac:dyDescent="0.25">
      <c r="A67" s="11" t="s">
        <v>110</v>
      </c>
      <c r="B67" s="10" t="str">
        <f t="shared" ref="B67:B130" si="1">_xlfn.CONCAT(C67," ",D67,"  ",E67)</f>
        <v>Ms. Hyland  Megan</v>
      </c>
      <c r="C67" s="11" t="s">
        <v>4396</v>
      </c>
      <c r="D67" s="11" t="s">
        <v>2459</v>
      </c>
      <c r="E67" s="11" t="s">
        <v>4437</v>
      </c>
    </row>
    <row r="68" spans="1:5" ht="15.75" customHeight="1" x14ac:dyDescent="0.25">
      <c r="A68" s="9" t="s">
        <v>111</v>
      </c>
      <c r="B68" s="10" t="str">
        <f t="shared" si="1"/>
        <v>Mr. Ducharme  Daniel</v>
      </c>
      <c r="C68" s="9" t="s">
        <v>4397</v>
      </c>
      <c r="D68" s="9" t="s">
        <v>2460</v>
      </c>
      <c r="E68" s="9" t="s">
        <v>4438</v>
      </c>
    </row>
    <row r="69" spans="1:5" ht="15.75" customHeight="1" x14ac:dyDescent="0.25">
      <c r="A69" s="11" t="s">
        <v>112</v>
      </c>
      <c r="B69" s="10" t="str">
        <f t="shared" si="1"/>
        <v>Mr. Johnson  Steven M</v>
      </c>
      <c r="C69" s="11" t="s">
        <v>4397</v>
      </c>
      <c r="D69" s="11" t="s">
        <v>2461</v>
      </c>
      <c r="E69" s="11" t="s">
        <v>5031</v>
      </c>
    </row>
    <row r="70" spans="1:5" ht="15.75" customHeight="1" x14ac:dyDescent="0.25">
      <c r="A70" s="9" t="s">
        <v>113</v>
      </c>
      <c r="B70" s="10" t="str">
        <f t="shared" si="1"/>
        <v>Ms. Mutz  Jenna L</v>
      </c>
      <c r="C70" s="9" t="s">
        <v>4396</v>
      </c>
      <c r="D70" s="9" t="s">
        <v>2462</v>
      </c>
      <c r="E70" s="9" t="s">
        <v>5032</v>
      </c>
    </row>
    <row r="71" spans="1:5" ht="15.75" customHeight="1" x14ac:dyDescent="0.25">
      <c r="A71" s="11" t="s">
        <v>114</v>
      </c>
      <c r="B71" s="10" t="str">
        <f t="shared" si="1"/>
        <v>Mr. Lee  Freeman</v>
      </c>
      <c r="C71" s="11" t="s">
        <v>4397</v>
      </c>
      <c r="D71" s="11" t="s">
        <v>2463</v>
      </c>
      <c r="E71" s="11" t="s">
        <v>4299</v>
      </c>
    </row>
    <row r="72" spans="1:5" ht="15.75" customHeight="1" x14ac:dyDescent="0.25">
      <c r="A72" s="9" t="s">
        <v>115</v>
      </c>
      <c r="B72" s="10" t="str">
        <f t="shared" si="1"/>
        <v>Mr. Turner  Jeff</v>
      </c>
      <c r="C72" s="9" t="s">
        <v>4397</v>
      </c>
      <c r="D72" s="9" t="s">
        <v>2464</v>
      </c>
      <c r="E72" s="9" t="s">
        <v>4440</v>
      </c>
    </row>
    <row r="73" spans="1:5" ht="15.75" customHeight="1" x14ac:dyDescent="0.25">
      <c r="A73" s="11" t="s">
        <v>116</v>
      </c>
      <c r="B73" s="10" t="str">
        <f t="shared" si="1"/>
        <v>Mr. Rangel  Elenilton V Sr</v>
      </c>
      <c r="C73" s="11" t="s">
        <v>4397</v>
      </c>
      <c r="D73" s="11" t="s">
        <v>2465</v>
      </c>
      <c r="E73" s="11" t="s">
        <v>5033</v>
      </c>
    </row>
    <row r="74" spans="1:5" ht="15.75" customHeight="1" x14ac:dyDescent="0.25">
      <c r="A74" s="9" t="s">
        <v>117</v>
      </c>
      <c r="B74" s="10" t="str">
        <f t="shared" si="1"/>
        <v>Ms. Lacey  Maurya</v>
      </c>
      <c r="C74" s="9" t="s">
        <v>4396</v>
      </c>
      <c r="D74" s="9" t="s">
        <v>2466</v>
      </c>
      <c r="E74" s="9" t="s">
        <v>4441</v>
      </c>
    </row>
    <row r="75" spans="1:5" ht="15.75" customHeight="1" x14ac:dyDescent="0.25">
      <c r="A75" s="11" t="s">
        <v>118</v>
      </c>
      <c r="B75" s="10" t="str">
        <f t="shared" si="1"/>
        <v>Ms. Stiger  Samantha C</v>
      </c>
      <c r="C75" s="11" t="s">
        <v>4396</v>
      </c>
      <c r="D75" s="11" t="s">
        <v>2467</v>
      </c>
      <c r="E75" s="11" t="s">
        <v>5034</v>
      </c>
    </row>
    <row r="76" spans="1:5" ht="15.75" customHeight="1" x14ac:dyDescent="0.25">
      <c r="A76" s="9" t="s">
        <v>119</v>
      </c>
      <c r="B76" s="10" t="str">
        <f t="shared" si="1"/>
        <v>Ms. Caldwell  Bethany A</v>
      </c>
      <c r="C76" s="9" t="s">
        <v>4396</v>
      </c>
      <c r="D76" s="9" t="s">
        <v>2468</v>
      </c>
      <c r="E76" s="9" t="s">
        <v>5035</v>
      </c>
    </row>
    <row r="77" spans="1:5" ht="15.75" customHeight="1" x14ac:dyDescent="0.25">
      <c r="A77" s="11" t="s">
        <v>120</v>
      </c>
      <c r="B77" s="10" t="str">
        <f t="shared" si="1"/>
        <v>Mr. Marmillod  Yves</v>
      </c>
      <c r="C77" s="11" t="s">
        <v>4397</v>
      </c>
      <c r="D77" s="11" t="s">
        <v>2469</v>
      </c>
      <c r="E77" s="11" t="s">
        <v>4443</v>
      </c>
    </row>
    <row r="78" spans="1:5" ht="15.75" customHeight="1" x14ac:dyDescent="0.25">
      <c r="A78" s="9" t="s">
        <v>121</v>
      </c>
      <c r="B78" s="10" t="str">
        <f t="shared" si="1"/>
        <v>Ms. Cloutier-Simons  Danielle</v>
      </c>
      <c r="C78" s="9" t="s">
        <v>4396</v>
      </c>
      <c r="D78" s="9" t="s">
        <v>2470</v>
      </c>
      <c r="E78" s="9" t="s">
        <v>4444</v>
      </c>
    </row>
    <row r="79" spans="1:5" ht="15.75" customHeight="1" x14ac:dyDescent="0.25">
      <c r="A79" s="11" t="s">
        <v>122</v>
      </c>
      <c r="B79" s="10" t="str">
        <f t="shared" si="1"/>
        <v>Ms. Vegas  Julia</v>
      </c>
      <c r="C79" s="11" t="s">
        <v>4396</v>
      </c>
      <c r="D79" s="11" t="s">
        <v>2471</v>
      </c>
      <c r="E79" s="11" t="s">
        <v>3650</v>
      </c>
    </row>
    <row r="80" spans="1:5" ht="15.75" customHeight="1" x14ac:dyDescent="0.25">
      <c r="A80" s="9" t="s">
        <v>123</v>
      </c>
      <c r="B80" s="10" t="str">
        <f t="shared" si="1"/>
        <v>Mr. Cochran  Joshua</v>
      </c>
      <c r="C80" s="9" t="s">
        <v>4397</v>
      </c>
      <c r="D80" s="9" t="s">
        <v>2472</v>
      </c>
      <c r="E80" s="9" t="s">
        <v>4445</v>
      </c>
    </row>
    <row r="81" spans="1:5" ht="15.75" customHeight="1" x14ac:dyDescent="0.25">
      <c r="A81" s="11" t="s">
        <v>124</v>
      </c>
      <c r="B81" s="10" t="str">
        <f t="shared" si="1"/>
        <v>Ms. Holtzapple  Jennifer</v>
      </c>
      <c r="C81" s="11" t="s">
        <v>4396</v>
      </c>
      <c r="D81" s="11" t="s">
        <v>2473</v>
      </c>
      <c r="E81" s="11" t="s">
        <v>4409</v>
      </c>
    </row>
    <row r="82" spans="1:5" ht="15.75" customHeight="1" x14ac:dyDescent="0.25">
      <c r="A82" s="9" t="s">
        <v>125</v>
      </c>
      <c r="B82" s="10" t="str">
        <f t="shared" si="1"/>
        <v>Ms. Meyer  Gwen M</v>
      </c>
      <c r="C82" s="9" t="s">
        <v>4396</v>
      </c>
      <c r="D82" s="9" t="s">
        <v>2474</v>
      </c>
      <c r="E82" s="9" t="s">
        <v>5036</v>
      </c>
    </row>
    <row r="83" spans="1:5" ht="15.75" customHeight="1" x14ac:dyDescent="0.25">
      <c r="A83" s="11" t="s">
        <v>126</v>
      </c>
      <c r="B83" s="10" t="str">
        <f t="shared" si="1"/>
        <v>Mr. Brickley  Patrick</v>
      </c>
      <c r="C83" s="11" t="s">
        <v>4397</v>
      </c>
      <c r="D83" s="11" t="s">
        <v>2475</v>
      </c>
      <c r="E83" s="11" t="s">
        <v>3525</v>
      </c>
    </row>
    <row r="84" spans="1:5" ht="15.75" customHeight="1" x14ac:dyDescent="0.25">
      <c r="A84" s="9" t="s">
        <v>127</v>
      </c>
      <c r="B84" s="10" t="str">
        <f t="shared" si="1"/>
        <v>Ms. Magee  Kate</v>
      </c>
      <c r="C84" s="9" t="s">
        <v>4396</v>
      </c>
      <c r="D84" s="9" t="s">
        <v>2476</v>
      </c>
      <c r="E84" s="9" t="s">
        <v>4446</v>
      </c>
    </row>
    <row r="85" spans="1:5" ht="15.75" customHeight="1" x14ac:dyDescent="0.25">
      <c r="A85" s="11" t="s">
        <v>128</v>
      </c>
      <c r="B85" s="10" t="str">
        <f t="shared" si="1"/>
        <v>Mr. Thoma  Kevin</v>
      </c>
      <c r="C85" s="11" t="s">
        <v>4397</v>
      </c>
      <c r="D85" s="11" t="s">
        <v>2477</v>
      </c>
      <c r="E85" s="11" t="s">
        <v>4447</v>
      </c>
    </row>
    <row r="86" spans="1:5" ht="15.75" customHeight="1" x14ac:dyDescent="0.25">
      <c r="A86" s="9" t="s">
        <v>129</v>
      </c>
      <c r="B86" s="10" t="str">
        <f t="shared" si="1"/>
        <v>Mr. Heagy  Stephen Ii</v>
      </c>
      <c r="C86" s="9" t="s">
        <v>4397</v>
      </c>
      <c r="D86" s="9" t="s">
        <v>2478</v>
      </c>
      <c r="E86" s="9" t="s">
        <v>5037</v>
      </c>
    </row>
    <row r="87" spans="1:5" ht="15.75" customHeight="1" x14ac:dyDescent="0.25">
      <c r="A87" s="11" t="s">
        <v>130</v>
      </c>
      <c r="B87" s="10" t="str">
        <f t="shared" si="1"/>
        <v>Mr. Regnier  Philip</v>
      </c>
      <c r="C87" s="11" t="s">
        <v>4397</v>
      </c>
      <c r="D87" s="11" t="s">
        <v>2479</v>
      </c>
      <c r="E87" s="11" t="s">
        <v>4448</v>
      </c>
    </row>
    <row r="88" spans="1:5" ht="15.75" customHeight="1" x14ac:dyDescent="0.25">
      <c r="A88" s="9" t="s">
        <v>131</v>
      </c>
      <c r="B88" s="10" t="str">
        <f t="shared" si="1"/>
        <v>Mr. Parendo  Brett A</v>
      </c>
      <c r="C88" s="9" t="s">
        <v>4397</v>
      </c>
      <c r="D88" s="9" t="s">
        <v>2480</v>
      </c>
      <c r="E88" s="9" t="s">
        <v>5038</v>
      </c>
    </row>
    <row r="89" spans="1:5" ht="15.75" customHeight="1" x14ac:dyDescent="0.25">
      <c r="A89" s="11" t="s">
        <v>132</v>
      </c>
      <c r="B89" s="10" t="str">
        <f t="shared" si="1"/>
        <v>Ms. Schell  Rebecca</v>
      </c>
      <c r="C89" s="11" t="s">
        <v>4396</v>
      </c>
      <c r="D89" s="11" t="s">
        <v>2481</v>
      </c>
      <c r="E89" s="11" t="s">
        <v>4450</v>
      </c>
    </row>
    <row r="90" spans="1:5" ht="15.75" customHeight="1" x14ac:dyDescent="0.25">
      <c r="A90" s="9" t="s">
        <v>133</v>
      </c>
      <c r="B90" s="10" t="str">
        <f t="shared" si="1"/>
        <v>Ms. Driscoll  Kelley</v>
      </c>
      <c r="C90" s="9" t="s">
        <v>4396</v>
      </c>
      <c r="D90" s="9" t="s">
        <v>2482</v>
      </c>
      <c r="E90" s="9" t="s">
        <v>2720</v>
      </c>
    </row>
    <row r="91" spans="1:5" ht="15.75" customHeight="1" x14ac:dyDescent="0.25">
      <c r="A91" s="11" t="s">
        <v>134</v>
      </c>
      <c r="B91" s="10" t="str">
        <f t="shared" si="1"/>
        <v>Ms. Mitchell  Abigail K</v>
      </c>
      <c r="C91" s="11" t="s">
        <v>4396</v>
      </c>
      <c r="D91" s="11" t="s">
        <v>2483</v>
      </c>
      <c r="E91" s="11" t="s">
        <v>5039</v>
      </c>
    </row>
    <row r="92" spans="1:5" ht="15.75" customHeight="1" x14ac:dyDescent="0.25">
      <c r="A92" s="9" t="s">
        <v>135</v>
      </c>
      <c r="B92" s="10" t="str">
        <f t="shared" si="1"/>
        <v>Ms. Cutler  Hope</v>
      </c>
      <c r="C92" s="9" t="s">
        <v>4396</v>
      </c>
      <c r="D92" s="9" t="s">
        <v>2484</v>
      </c>
      <c r="E92" s="9" t="s">
        <v>4451</v>
      </c>
    </row>
    <row r="93" spans="1:5" ht="15.75" customHeight="1" x14ac:dyDescent="0.25">
      <c r="A93" s="11" t="s">
        <v>136</v>
      </c>
      <c r="B93" s="10" t="str">
        <f t="shared" si="1"/>
        <v>Ms. Derian  Elyse M</v>
      </c>
      <c r="C93" s="11" t="s">
        <v>4396</v>
      </c>
      <c r="D93" s="11" t="s">
        <v>2485</v>
      </c>
      <c r="E93" s="11" t="s">
        <v>5040</v>
      </c>
    </row>
    <row r="94" spans="1:5" ht="15.75" customHeight="1" x14ac:dyDescent="0.25">
      <c r="A94" s="9" t="s">
        <v>137</v>
      </c>
      <c r="B94" s="10" t="str">
        <f t="shared" si="1"/>
        <v>Mr. Farina  Nicholas</v>
      </c>
      <c r="C94" s="9" t="s">
        <v>4397</v>
      </c>
      <c r="D94" s="9" t="s">
        <v>2486</v>
      </c>
      <c r="E94" s="9" t="s">
        <v>4452</v>
      </c>
    </row>
    <row r="95" spans="1:5" ht="15.75" customHeight="1" x14ac:dyDescent="0.25">
      <c r="A95" s="11" t="s">
        <v>138</v>
      </c>
      <c r="B95" s="10" t="str">
        <f t="shared" si="1"/>
        <v>Mr. Saunders  David</v>
      </c>
      <c r="C95" s="11" t="s">
        <v>4397</v>
      </c>
      <c r="D95" s="11" t="s">
        <v>2487</v>
      </c>
      <c r="E95" s="11" t="s">
        <v>4405</v>
      </c>
    </row>
    <row r="96" spans="1:5" ht="15.75" customHeight="1" x14ac:dyDescent="0.25">
      <c r="A96" s="9" t="s">
        <v>139</v>
      </c>
      <c r="B96" s="10" t="str">
        <f t="shared" si="1"/>
        <v>Ms. Kratz  Natalie</v>
      </c>
      <c r="C96" s="9" t="s">
        <v>4396</v>
      </c>
      <c r="D96" s="9" t="s">
        <v>2488</v>
      </c>
      <c r="E96" s="9" t="s">
        <v>4418</v>
      </c>
    </row>
    <row r="97" spans="1:5" ht="15.75" customHeight="1" x14ac:dyDescent="0.25">
      <c r="A97" s="11" t="s">
        <v>140</v>
      </c>
      <c r="B97" s="10" t="str">
        <f t="shared" si="1"/>
        <v>Mr. Boland  Thomas</v>
      </c>
      <c r="C97" s="11" t="s">
        <v>4397</v>
      </c>
      <c r="D97" s="11" t="s">
        <v>2489</v>
      </c>
      <c r="E97" s="11" t="s">
        <v>3235</v>
      </c>
    </row>
    <row r="98" spans="1:5" ht="15.75" customHeight="1" x14ac:dyDescent="0.25">
      <c r="A98" s="9" t="s">
        <v>141</v>
      </c>
      <c r="B98" s="10" t="str">
        <f t="shared" si="1"/>
        <v>Ms. Van Hout  Pamela J</v>
      </c>
      <c r="C98" s="9" t="s">
        <v>4396</v>
      </c>
      <c r="D98" s="9" t="s">
        <v>2490</v>
      </c>
      <c r="E98" s="9" t="s">
        <v>5041</v>
      </c>
    </row>
    <row r="99" spans="1:5" ht="15.75" customHeight="1" x14ac:dyDescent="0.25">
      <c r="A99" s="11" t="s">
        <v>142</v>
      </c>
      <c r="B99" s="10" t="str">
        <f t="shared" si="1"/>
        <v>Ms. Ramsey  Jessica</v>
      </c>
      <c r="C99" s="11" t="s">
        <v>4396</v>
      </c>
      <c r="D99" s="11" t="s">
        <v>2491</v>
      </c>
      <c r="E99" s="11" t="s">
        <v>4454</v>
      </c>
    </row>
    <row r="100" spans="1:5" ht="15.75" customHeight="1" x14ac:dyDescent="0.25">
      <c r="A100" s="9" t="s">
        <v>143</v>
      </c>
      <c r="B100" s="10" t="str">
        <f t="shared" si="1"/>
        <v>Mr. Gage  Ron N</v>
      </c>
      <c r="C100" s="9" t="s">
        <v>4397</v>
      </c>
      <c r="D100" s="9" t="s">
        <v>2492</v>
      </c>
      <c r="E100" s="9" t="s">
        <v>5042</v>
      </c>
    </row>
    <row r="101" spans="1:5" ht="15.75" customHeight="1" x14ac:dyDescent="0.25">
      <c r="A101" s="11" t="s">
        <v>144</v>
      </c>
      <c r="B101" s="10" t="str">
        <f t="shared" si="1"/>
        <v>Mr. Gollins  Daniel</v>
      </c>
      <c r="C101" s="11" t="s">
        <v>4397</v>
      </c>
      <c r="D101" s="11" t="s">
        <v>2493</v>
      </c>
      <c r="E101" s="11" t="s">
        <v>4438</v>
      </c>
    </row>
    <row r="102" spans="1:5" ht="15.75" customHeight="1" x14ac:dyDescent="0.25">
      <c r="A102" s="9" t="s">
        <v>145</v>
      </c>
      <c r="B102" s="10" t="str">
        <f t="shared" si="1"/>
        <v>Mr. Benestad  Brian</v>
      </c>
      <c r="C102" s="9" t="s">
        <v>4397</v>
      </c>
      <c r="D102" s="9" t="s">
        <v>2494</v>
      </c>
      <c r="E102" s="9" t="s">
        <v>3946</v>
      </c>
    </row>
    <row r="103" spans="1:5" ht="15.75" customHeight="1" x14ac:dyDescent="0.25">
      <c r="A103" s="11" t="s">
        <v>146</v>
      </c>
      <c r="B103" s="10" t="str">
        <f t="shared" si="1"/>
        <v>Ms. Aviv  Sari</v>
      </c>
      <c r="C103" s="11" t="s">
        <v>4396</v>
      </c>
      <c r="D103" s="11" t="s">
        <v>2495</v>
      </c>
      <c r="E103" s="11" t="s">
        <v>4455</v>
      </c>
    </row>
    <row r="104" spans="1:5" ht="15.75" customHeight="1" x14ac:dyDescent="0.25">
      <c r="A104" s="9" t="s">
        <v>147</v>
      </c>
      <c r="B104" s="10" t="str">
        <f t="shared" si="1"/>
        <v>Mr. Burns  Robert M</v>
      </c>
      <c r="C104" s="9" t="s">
        <v>4397</v>
      </c>
      <c r="D104" s="9" t="s">
        <v>2496</v>
      </c>
      <c r="E104" s="9" t="s">
        <v>5043</v>
      </c>
    </row>
    <row r="105" spans="1:5" ht="15.75" customHeight="1" x14ac:dyDescent="0.25">
      <c r="A105" s="11" t="s">
        <v>148</v>
      </c>
      <c r="B105" s="10" t="str">
        <f t="shared" si="1"/>
        <v>Mr. Maldonado  Ricardo</v>
      </c>
      <c r="C105" s="11" t="s">
        <v>4397</v>
      </c>
      <c r="D105" s="11" t="s">
        <v>2497</v>
      </c>
      <c r="E105" s="11" t="s">
        <v>4456</v>
      </c>
    </row>
    <row r="106" spans="1:5" ht="15.75" customHeight="1" x14ac:dyDescent="0.25">
      <c r="A106" s="9" t="s">
        <v>149</v>
      </c>
      <c r="B106" s="10" t="str">
        <f t="shared" si="1"/>
        <v>Mr. Yitref  Gedion</v>
      </c>
      <c r="C106" s="9" t="s">
        <v>4397</v>
      </c>
      <c r="D106" s="9" t="s">
        <v>2498</v>
      </c>
      <c r="E106" s="9" t="s">
        <v>4457</v>
      </c>
    </row>
    <row r="107" spans="1:5" ht="15.75" customHeight="1" x14ac:dyDescent="0.25">
      <c r="A107" s="11" t="s">
        <v>150</v>
      </c>
      <c r="B107" s="10" t="str">
        <f t="shared" si="1"/>
        <v>Mr. Loudon-Brown  Mark</v>
      </c>
      <c r="C107" s="11" t="s">
        <v>4397</v>
      </c>
      <c r="D107" s="11" t="s">
        <v>2499</v>
      </c>
      <c r="E107" s="11" t="s">
        <v>4458</v>
      </c>
    </row>
    <row r="108" spans="1:5" ht="15.75" customHeight="1" x14ac:dyDescent="0.25">
      <c r="A108" s="9" t="s">
        <v>151</v>
      </c>
      <c r="B108" s="10" t="str">
        <f t="shared" si="1"/>
        <v>Mr. Sugathadasa  Gamini P</v>
      </c>
      <c r="C108" s="9" t="s">
        <v>4397</v>
      </c>
      <c r="D108" s="9" t="s">
        <v>2500</v>
      </c>
      <c r="E108" s="9" t="s">
        <v>5044</v>
      </c>
    </row>
    <row r="109" spans="1:5" ht="15.75" customHeight="1" x14ac:dyDescent="0.25">
      <c r="A109" s="11" t="s">
        <v>152</v>
      </c>
      <c r="B109" s="10" t="str">
        <f t="shared" si="1"/>
        <v>Ms. Ganley  Emily J</v>
      </c>
      <c r="C109" s="11" t="s">
        <v>4396</v>
      </c>
      <c r="D109" s="11" t="s">
        <v>2501</v>
      </c>
      <c r="E109" s="11" t="s">
        <v>5045</v>
      </c>
    </row>
    <row r="110" spans="1:5" ht="15.75" customHeight="1" x14ac:dyDescent="0.25">
      <c r="A110" s="9" t="s">
        <v>153</v>
      </c>
      <c r="B110" s="10" t="str">
        <f t="shared" si="1"/>
        <v>Ms. Potter  Amanda</v>
      </c>
      <c r="C110" s="9" t="s">
        <v>4396</v>
      </c>
      <c r="D110" s="9" t="s">
        <v>2502</v>
      </c>
      <c r="E110" s="9" t="s">
        <v>4460</v>
      </c>
    </row>
    <row r="111" spans="1:5" ht="15.75" customHeight="1" x14ac:dyDescent="0.25">
      <c r="A111" s="11" t="s">
        <v>154</v>
      </c>
      <c r="B111" s="10" t="str">
        <f t="shared" si="1"/>
        <v>Mr. Rasmussen  Nicholas</v>
      </c>
      <c r="C111" s="11" t="s">
        <v>4397</v>
      </c>
      <c r="D111" s="11" t="s">
        <v>2503</v>
      </c>
      <c r="E111" s="11" t="s">
        <v>4452</v>
      </c>
    </row>
    <row r="112" spans="1:5" ht="15.75" customHeight="1" x14ac:dyDescent="0.25">
      <c r="A112" s="9" t="s">
        <v>155</v>
      </c>
      <c r="B112" s="10" t="str">
        <f t="shared" si="1"/>
        <v>Mr. Robinson  Knox</v>
      </c>
      <c r="C112" s="9" t="s">
        <v>4397</v>
      </c>
      <c r="D112" s="9" t="s">
        <v>2504</v>
      </c>
      <c r="E112" s="9" t="s">
        <v>4461</v>
      </c>
    </row>
    <row r="113" spans="1:5" ht="15.75" customHeight="1" x14ac:dyDescent="0.25">
      <c r="A113" s="11" t="s">
        <v>156</v>
      </c>
      <c r="B113" s="10" t="str">
        <f t="shared" si="1"/>
        <v>Ms. Antonopoulos  Yianna</v>
      </c>
      <c r="C113" s="11" t="s">
        <v>4396</v>
      </c>
      <c r="D113" s="11" t="s">
        <v>2505</v>
      </c>
      <c r="E113" s="11" t="s">
        <v>4462</v>
      </c>
    </row>
    <row r="114" spans="1:5" ht="15.75" customHeight="1" x14ac:dyDescent="0.25">
      <c r="A114" s="9" t="s">
        <v>157</v>
      </c>
      <c r="B114" s="10" t="str">
        <f t="shared" si="1"/>
        <v>Ms. Groner  Roberta</v>
      </c>
      <c r="C114" s="9" t="s">
        <v>4396</v>
      </c>
      <c r="D114" s="9" t="s">
        <v>2506</v>
      </c>
      <c r="E114" s="9" t="s">
        <v>4463</v>
      </c>
    </row>
    <row r="115" spans="1:5" ht="15.75" customHeight="1" x14ac:dyDescent="0.25">
      <c r="A115" s="11" t="s">
        <v>158</v>
      </c>
      <c r="B115" s="10" t="str">
        <f t="shared" si="1"/>
        <v>Mr. Zywicki  Benjamin P</v>
      </c>
      <c r="C115" s="11" t="s">
        <v>4397</v>
      </c>
      <c r="D115" s="11" t="s">
        <v>2507</v>
      </c>
      <c r="E115" s="11" t="s">
        <v>5046</v>
      </c>
    </row>
    <row r="116" spans="1:5" ht="15.75" customHeight="1" x14ac:dyDescent="0.25">
      <c r="A116" s="9" t="s">
        <v>159</v>
      </c>
      <c r="B116" s="10" t="str">
        <f t="shared" si="1"/>
        <v>Mr. Cardinal  Craig</v>
      </c>
      <c r="C116" s="9" t="s">
        <v>4397</v>
      </c>
      <c r="D116" s="9" t="s">
        <v>2508</v>
      </c>
      <c r="E116" s="9" t="s">
        <v>2905</v>
      </c>
    </row>
    <row r="117" spans="1:5" ht="15.75" customHeight="1" x14ac:dyDescent="0.25">
      <c r="A117" s="11" t="s">
        <v>160</v>
      </c>
      <c r="B117" s="10" t="str">
        <f t="shared" si="1"/>
        <v>Ms. Alleman  Ann</v>
      </c>
      <c r="C117" s="11" t="s">
        <v>4396</v>
      </c>
      <c r="D117" s="11" t="s">
        <v>2509</v>
      </c>
      <c r="E117" s="11" t="s">
        <v>4465</v>
      </c>
    </row>
    <row r="118" spans="1:5" ht="15.75" customHeight="1" x14ac:dyDescent="0.25">
      <c r="A118" s="9" t="s">
        <v>161</v>
      </c>
      <c r="B118" s="10" t="str">
        <f t="shared" si="1"/>
        <v>Mr. Stroffolino  Jamie P</v>
      </c>
      <c r="C118" s="9" t="s">
        <v>4397</v>
      </c>
      <c r="D118" s="9" t="s">
        <v>2510</v>
      </c>
      <c r="E118" s="9" t="s">
        <v>5047</v>
      </c>
    </row>
    <row r="119" spans="1:5" ht="15.75" customHeight="1" x14ac:dyDescent="0.25">
      <c r="A119" s="11" t="s">
        <v>162</v>
      </c>
      <c r="B119" s="10" t="str">
        <f t="shared" si="1"/>
        <v>Mr. Clubb  John</v>
      </c>
      <c r="C119" s="11" t="s">
        <v>4397</v>
      </c>
      <c r="D119" s="11" t="s">
        <v>2511</v>
      </c>
      <c r="E119" s="11" t="s">
        <v>4411</v>
      </c>
    </row>
    <row r="120" spans="1:5" ht="15.75" customHeight="1" x14ac:dyDescent="0.25">
      <c r="A120" s="9" t="s">
        <v>163</v>
      </c>
      <c r="B120" s="10" t="str">
        <f t="shared" si="1"/>
        <v>Mr. Mcgoogan  Charlie</v>
      </c>
      <c r="C120" s="9" t="s">
        <v>4397</v>
      </c>
      <c r="D120" s="9" t="s">
        <v>2512</v>
      </c>
      <c r="E120" s="9" t="s">
        <v>4466</v>
      </c>
    </row>
    <row r="121" spans="1:5" ht="15.75" customHeight="1" x14ac:dyDescent="0.25">
      <c r="A121" s="11" t="s">
        <v>164</v>
      </c>
      <c r="B121" s="10" t="str">
        <f t="shared" si="1"/>
        <v>Mr. Keflezighi  Meb</v>
      </c>
      <c r="C121" s="11" t="s">
        <v>4397</v>
      </c>
      <c r="D121" s="11" t="s">
        <v>2513</v>
      </c>
      <c r="E121" s="11" t="s">
        <v>4467</v>
      </c>
    </row>
    <row r="122" spans="1:5" ht="15.75" customHeight="1" x14ac:dyDescent="0.25">
      <c r="A122" s="9" t="s">
        <v>165</v>
      </c>
      <c r="B122" s="10" t="str">
        <f t="shared" si="1"/>
        <v>Mr. Syed  Aaqib L</v>
      </c>
      <c r="C122" s="9" t="s">
        <v>4397</v>
      </c>
      <c r="D122" s="9" t="s">
        <v>2514</v>
      </c>
      <c r="E122" s="9" t="s">
        <v>5048</v>
      </c>
    </row>
    <row r="123" spans="1:5" ht="15.75" customHeight="1" x14ac:dyDescent="0.25">
      <c r="A123" s="11" t="s">
        <v>166</v>
      </c>
      <c r="B123" s="10" t="str">
        <f t="shared" si="1"/>
        <v>Mr. Segal  Craig A</v>
      </c>
      <c r="C123" s="11" t="s">
        <v>4397</v>
      </c>
      <c r="D123" s="11" t="s">
        <v>2515</v>
      </c>
      <c r="E123" s="11" t="s">
        <v>5049</v>
      </c>
    </row>
    <row r="124" spans="1:5" ht="15.75" customHeight="1" x14ac:dyDescent="0.25">
      <c r="A124" s="9" t="s">
        <v>167</v>
      </c>
      <c r="B124" s="10" t="str">
        <f t="shared" si="1"/>
        <v>Ms. Defranco  Meredith</v>
      </c>
      <c r="C124" s="9" t="s">
        <v>4396</v>
      </c>
      <c r="D124" s="9" t="s">
        <v>2516</v>
      </c>
      <c r="E124" s="9" t="s">
        <v>4468</v>
      </c>
    </row>
    <row r="125" spans="1:5" ht="15.75" customHeight="1" x14ac:dyDescent="0.25">
      <c r="A125" s="11" t="s">
        <v>168</v>
      </c>
      <c r="B125" s="10" t="str">
        <f t="shared" si="1"/>
        <v>Mr. Kells  Doug</v>
      </c>
      <c r="C125" s="11" t="s">
        <v>4397</v>
      </c>
      <c r="D125" s="11" t="s">
        <v>2517</v>
      </c>
      <c r="E125" s="11" t="s">
        <v>4469</v>
      </c>
    </row>
    <row r="126" spans="1:5" ht="15.75" customHeight="1" x14ac:dyDescent="0.25">
      <c r="A126" s="9" t="s">
        <v>169</v>
      </c>
      <c r="B126" s="10" t="str">
        <f t="shared" si="1"/>
        <v>Ms. Lawton  Elizabeth J</v>
      </c>
      <c r="C126" s="9" t="s">
        <v>4396</v>
      </c>
      <c r="D126" s="9" t="s">
        <v>2518</v>
      </c>
      <c r="E126" s="9" t="s">
        <v>5050</v>
      </c>
    </row>
    <row r="127" spans="1:5" ht="15.75" customHeight="1" x14ac:dyDescent="0.25">
      <c r="A127" s="11" t="s">
        <v>170</v>
      </c>
      <c r="B127" s="10" t="str">
        <f t="shared" si="1"/>
        <v>Mr. Bejar  Matthew P</v>
      </c>
      <c r="C127" s="11" t="s">
        <v>4397</v>
      </c>
      <c r="D127" s="11" t="s">
        <v>2519</v>
      </c>
      <c r="E127" s="11" t="s">
        <v>5051</v>
      </c>
    </row>
    <row r="128" spans="1:5" ht="15.75" customHeight="1" x14ac:dyDescent="0.25">
      <c r="A128" s="9" t="s">
        <v>171</v>
      </c>
      <c r="B128" s="10" t="str">
        <f t="shared" si="1"/>
        <v>Mr. Navarro Castro  Guillermo Sr</v>
      </c>
      <c r="C128" s="9" t="s">
        <v>4397</v>
      </c>
      <c r="D128" s="9" t="s">
        <v>2520</v>
      </c>
      <c r="E128" s="9" t="s">
        <v>5052</v>
      </c>
    </row>
    <row r="129" spans="1:5" ht="15.75" customHeight="1" x14ac:dyDescent="0.25">
      <c r="A129" s="11" t="s">
        <v>172</v>
      </c>
      <c r="B129" s="10" t="str">
        <f t="shared" si="1"/>
        <v>Mr. Tice  Ryan C</v>
      </c>
      <c r="C129" s="11" t="s">
        <v>4397</v>
      </c>
      <c r="D129" s="11" t="s">
        <v>2521</v>
      </c>
      <c r="E129" s="11" t="s">
        <v>5053</v>
      </c>
    </row>
    <row r="130" spans="1:5" ht="15.75" customHeight="1" x14ac:dyDescent="0.25">
      <c r="A130" s="9" t="s">
        <v>173</v>
      </c>
      <c r="B130" s="10" t="str">
        <f t="shared" si="1"/>
        <v>Mr. Wolf  Dane</v>
      </c>
      <c r="C130" s="9" t="s">
        <v>4397</v>
      </c>
      <c r="D130" s="9" t="s">
        <v>2522</v>
      </c>
      <c r="E130" s="9" t="s">
        <v>4471</v>
      </c>
    </row>
    <row r="131" spans="1:5" ht="15.75" customHeight="1" x14ac:dyDescent="0.25">
      <c r="A131" s="11" t="s">
        <v>174</v>
      </c>
      <c r="B131" s="10" t="str">
        <f t="shared" ref="B131:B194" si="2">_xlfn.CONCAT(C131," ",D131,"  ",E131)</f>
        <v>Mr. Oppedal  Jonas</v>
      </c>
      <c r="C131" s="11" t="s">
        <v>4397</v>
      </c>
      <c r="D131" s="11" t="s">
        <v>2523</v>
      </c>
      <c r="E131" s="11" t="s">
        <v>4472</v>
      </c>
    </row>
    <row r="132" spans="1:5" ht="15.75" customHeight="1" x14ac:dyDescent="0.25">
      <c r="A132" s="9" t="s">
        <v>175</v>
      </c>
      <c r="B132" s="10" t="str">
        <f t="shared" si="2"/>
        <v>Mr. Wright  George E</v>
      </c>
      <c r="C132" s="9" t="s">
        <v>4397</v>
      </c>
      <c r="D132" s="9" t="s">
        <v>2524</v>
      </c>
      <c r="E132" s="9" t="s">
        <v>5054</v>
      </c>
    </row>
    <row r="133" spans="1:5" ht="15.75" customHeight="1" x14ac:dyDescent="0.25">
      <c r="A133" s="11" t="s">
        <v>176</v>
      </c>
      <c r="B133" s="10" t="str">
        <f t="shared" si="2"/>
        <v>Ms. Ellis  Sara S</v>
      </c>
      <c r="C133" s="11" t="s">
        <v>4396</v>
      </c>
      <c r="D133" s="11" t="s">
        <v>2525</v>
      </c>
      <c r="E133" s="11" t="s">
        <v>5055</v>
      </c>
    </row>
    <row r="134" spans="1:5" ht="15.75" customHeight="1" x14ac:dyDescent="0.25">
      <c r="A134" s="9" t="s">
        <v>177</v>
      </c>
      <c r="B134" s="10" t="str">
        <f t="shared" si="2"/>
        <v>Mr. Taormina  Nick</v>
      </c>
      <c r="C134" s="9" t="s">
        <v>4397</v>
      </c>
      <c r="D134" s="9" t="s">
        <v>2526</v>
      </c>
      <c r="E134" s="9" t="s">
        <v>4474</v>
      </c>
    </row>
    <row r="135" spans="1:5" ht="15.75" customHeight="1" x14ac:dyDescent="0.25">
      <c r="A135" s="11" t="s">
        <v>178</v>
      </c>
      <c r="B135" s="10" t="str">
        <f t="shared" si="2"/>
        <v>Mr. Lynch  Timothy</v>
      </c>
      <c r="C135" s="11" t="s">
        <v>4397</v>
      </c>
      <c r="D135" s="11" t="s">
        <v>2527</v>
      </c>
      <c r="E135" s="11" t="s">
        <v>4475</v>
      </c>
    </row>
    <row r="136" spans="1:5" ht="15.75" customHeight="1" x14ac:dyDescent="0.25">
      <c r="A136" s="9" t="s">
        <v>179</v>
      </c>
      <c r="B136" s="10" t="str">
        <f t="shared" si="2"/>
        <v>Ms. Tavella  Becky L</v>
      </c>
      <c r="C136" s="9" t="s">
        <v>4396</v>
      </c>
      <c r="D136" s="9" t="s">
        <v>2528</v>
      </c>
      <c r="E136" s="9" t="s">
        <v>5056</v>
      </c>
    </row>
    <row r="137" spans="1:5" ht="15.75" customHeight="1" x14ac:dyDescent="0.25">
      <c r="A137" s="11" t="s">
        <v>180</v>
      </c>
      <c r="B137" s="10" t="str">
        <f t="shared" si="2"/>
        <v>Ms. Neufeld  Steph K</v>
      </c>
      <c r="C137" s="11" t="s">
        <v>4396</v>
      </c>
      <c r="D137" s="11" t="s">
        <v>2529</v>
      </c>
      <c r="E137" s="11" t="s">
        <v>5057</v>
      </c>
    </row>
    <row r="138" spans="1:5" ht="15.75" customHeight="1" x14ac:dyDescent="0.25">
      <c r="A138" s="9" t="s">
        <v>181</v>
      </c>
      <c r="B138" s="10" t="str">
        <f t="shared" si="2"/>
        <v>Ms. Walhovd  Kristine B</v>
      </c>
      <c r="C138" s="9" t="s">
        <v>4396</v>
      </c>
      <c r="D138" s="9" t="s">
        <v>2530</v>
      </c>
      <c r="E138" s="9" t="s">
        <v>5058</v>
      </c>
    </row>
    <row r="139" spans="1:5" ht="15.75" customHeight="1" x14ac:dyDescent="0.25">
      <c r="A139" s="11" t="s">
        <v>182</v>
      </c>
      <c r="B139" s="10" t="str">
        <f t="shared" si="2"/>
        <v>Mr. Washburn  Taylor B</v>
      </c>
      <c r="C139" s="11" t="s">
        <v>4397</v>
      </c>
      <c r="D139" s="11" t="s">
        <v>2531</v>
      </c>
      <c r="E139" s="11" t="s">
        <v>5059</v>
      </c>
    </row>
    <row r="140" spans="1:5" ht="15.75" customHeight="1" x14ac:dyDescent="0.25">
      <c r="A140" s="9" t="s">
        <v>183</v>
      </c>
      <c r="B140" s="10" t="str">
        <f t="shared" si="2"/>
        <v>Mr. Mroz  William</v>
      </c>
      <c r="C140" s="9" t="s">
        <v>4397</v>
      </c>
      <c r="D140" s="9" t="s">
        <v>2532</v>
      </c>
      <c r="E140" s="9" t="s">
        <v>4477</v>
      </c>
    </row>
    <row r="141" spans="1:5" ht="15.75" customHeight="1" x14ac:dyDescent="0.25">
      <c r="A141" s="11" t="s">
        <v>184</v>
      </c>
      <c r="B141" s="10" t="str">
        <f t="shared" si="2"/>
        <v>Mr. Canaday  Sage</v>
      </c>
      <c r="C141" s="11" t="s">
        <v>4397</v>
      </c>
      <c r="D141" s="11" t="s">
        <v>2533</v>
      </c>
      <c r="E141" s="11" t="s">
        <v>4478</v>
      </c>
    </row>
    <row r="142" spans="1:5" ht="15.75" customHeight="1" x14ac:dyDescent="0.25">
      <c r="A142" s="9" t="s">
        <v>185</v>
      </c>
      <c r="B142" s="10" t="str">
        <f t="shared" si="2"/>
        <v>Mr. Atkins  Cole</v>
      </c>
      <c r="C142" s="9" t="s">
        <v>4397</v>
      </c>
      <c r="D142" s="9" t="s">
        <v>2534</v>
      </c>
      <c r="E142" s="9" t="s">
        <v>4479</v>
      </c>
    </row>
    <row r="143" spans="1:5" ht="15.75" customHeight="1" x14ac:dyDescent="0.25">
      <c r="A143" s="11" t="s">
        <v>186</v>
      </c>
      <c r="B143" s="10" t="str">
        <f t="shared" si="2"/>
        <v>Mr. Kropelnicki  Jesse</v>
      </c>
      <c r="C143" s="11" t="s">
        <v>4397</v>
      </c>
      <c r="D143" s="11" t="s">
        <v>2535</v>
      </c>
      <c r="E143" s="11" t="s">
        <v>4480</v>
      </c>
    </row>
    <row r="144" spans="1:5" ht="15.75" customHeight="1" x14ac:dyDescent="0.25">
      <c r="A144" s="9" t="s">
        <v>187</v>
      </c>
      <c r="B144" s="10" t="str">
        <f t="shared" si="2"/>
        <v>Ms. Braund  Tammi J</v>
      </c>
      <c r="C144" s="9" t="s">
        <v>4396</v>
      </c>
      <c r="D144" s="9" t="s">
        <v>2536</v>
      </c>
      <c r="E144" s="9" t="s">
        <v>5060</v>
      </c>
    </row>
    <row r="145" spans="1:5" ht="15.75" customHeight="1" x14ac:dyDescent="0.25">
      <c r="A145" s="11" t="s">
        <v>188</v>
      </c>
      <c r="B145" s="10" t="str">
        <f t="shared" si="2"/>
        <v>Mr. Anderson  Matthew S</v>
      </c>
      <c r="C145" s="11" t="s">
        <v>4397</v>
      </c>
      <c r="D145" s="11" t="s">
        <v>2537</v>
      </c>
      <c r="E145" s="11" t="s">
        <v>5061</v>
      </c>
    </row>
    <row r="146" spans="1:5" ht="15.75" customHeight="1" x14ac:dyDescent="0.25">
      <c r="A146" s="9" t="s">
        <v>189</v>
      </c>
      <c r="B146" s="10" t="str">
        <f t="shared" si="2"/>
        <v>Mr. Bilbrey  Eric</v>
      </c>
      <c r="C146" s="9" t="s">
        <v>4397</v>
      </c>
      <c r="D146" s="9" t="s">
        <v>2538</v>
      </c>
      <c r="E146" s="9" t="s">
        <v>4414</v>
      </c>
    </row>
    <row r="147" spans="1:5" ht="15.75" customHeight="1" x14ac:dyDescent="0.25">
      <c r="A147" s="11" t="s">
        <v>190</v>
      </c>
      <c r="B147" s="10" t="str">
        <f t="shared" si="2"/>
        <v>Ms. Curtis  Valeria R</v>
      </c>
      <c r="C147" s="11" t="s">
        <v>4396</v>
      </c>
      <c r="D147" s="11" t="s">
        <v>2539</v>
      </c>
      <c r="E147" s="11" t="s">
        <v>5062</v>
      </c>
    </row>
    <row r="148" spans="1:5" ht="15.75" customHeight="1" x14ac:dyDescent="0.25">
      <c r="A148" s="9" t="s">
        <v>191</v>
      </c>
      <c r="B148" s="10" t="str">
        <f t="shared" si="2"/>
        <v>Mr. Meyer  Michael P</v>
      </c>
      <c r="C148" s="9" t="s">
        <v>4397</v>
      </c>
      <c r="D148" s="9" t="s">
        <v>2474</v>
      </c>
      <c r="E148" s="9" t="s">
        <v>5063</v>
      </c>
    </row>
    <row r="149" spans="1:5" ht="15.75" customHeight="1" x14ac:dyDescent="0.25">
      <c r="A149" s="11" t="s">
        <v>192</v>
      </c>
      <c r="B149" s="10" t="str">
        <f t="shared" si="2"/>
        <v>Mr. Bardeesy  Rami</v>
      </c>
      <c r="C149" s="11" t="s">
        <v>4397</v>
      </c>
      <c r="D149" s="11" t="s">
        <v>2540</v>
      </c>
      <c r="E149" s="11" t="s">
        <v>4482</v>
      </c>
    </row>
    <row r="150" spans="1:5" ht="15.75" customHeight="1" x14ac:dyDescent="0.25">
      <c r="A150" s="9" t="s">
        <v>193</v>
      </c>
      <c r="B150" s="10" t="str">
        <f t="shared" si="2"/>
        <v>Mr. Shanahan  Denis</v>
      </c>
      <c r="C150" s="9" t="s">
        <v>4397</v>
      </c>
      <c r="D150" s="9" t="s">
        <v>2541</v>
      </c>
      <c r="E150" s="9" t="s">
        <v>4483</v>
      </c>
    </row>
    <row r="151" spans="1:5" ht="15.75" customHeight="1" x14ac:dyDescent="0.25">
      <c r="A151" s="11" t="s">
        <v>194</v>
      </c>
      <c r="B151" s="10" t="str">
        <f t="shared" si="2"/>
        <v>Mr. Sutter  Brian E</v>
      </c>
      <c r="C151" s="11" t="s">
        <v>4397</v>
      </c>
      <c r="D151" s="11" t="s">
        <v>2542</v>
      </c>
      <c r="E151" s="11" t="s">
        <v>5064</v>
      </c>
    </row>
    <row r="152" spans="1:5" ht="15.75" customHeight="1" x14ac:dyDescent="0.25">
      <c r="A152" s="9" t="s">
        <v>195</v>
      </c>
      <c r="B152" s="10" t="str">
        <f t="shared" si="2"/>
        <v>Ms. Yesian  Bonnie</v>
      </c>
      <c r="C152" s="9" t="s">
        <v>4396</v>
      </c>
      <c r="D152" s="9" t="s">
        <v>2543</v>
      </c>
      <c r="E152" s="9" t="s">
        <v>4484</v>
      </c>
    </row>
    <row r="153" spans="1:5" ht="15.75" customHeight="1" x14ac:dyDescent="0.25">
      <c r="A153" s="11" t="s">
        <v>196</v>
      </c>
      <c r="B153" s="10" t="str">
        <f t="shared" si="2"/>
        <v>Mr. Meers  Michael P</v>
      </c>
      <c r="C153" s="11" t="s">
        <v>4397</v>
      </c>
      <c r="D153" s="11" t="s">
        <v>2544</v>
      </c>
      <c r="E153" s="11" t="s">
        <v>5063</v>
      </c>
    </row>
    <row r="154" spans="1:5" ht="15.75" customHeight="1" x14ac:dyDescent="0.25">
      <c r="A154" s="9" t="s">
        <v>197</v>
      </c>
      <c r="B154" s="10" t="str">
        <f t="shared" si="2"/>
        <v>Mr. Conlon  Paul</v>
      </c>
      <c r="C154" s="9" t="s">
        <v>4397</v>
      </c>
      <c r="D154" s="9" t="s">
        <v>2545</v>
      </c>
      <c r="E154" s="9" t="s">
        <v>3410</v>
      </c>
    </row>
    <row r="155" spans="1:5" ht="15.75" customHeight="1" x14ac:dyDescent="0.25">
      <c r="A155" s="11" t="s">
        <v>198</v>
      </c>
      <c r="B155" s="10" t="str">
        <f t="shared" si="2"/>
        <v>Mr. Arnstein  Michael</v>
      </c>
      <c r="C155" s="11" t="s">
        <v>4397</v>
      </c>
      <c r="D155" s="11" t="s">
        <v>2546</v>
      </c>
      <c r="E155" s="11" t="s">
        <v>4481</v>
      </c>
    </row>
    <row r="156" spans="1:5" ht="15.75" customHeight="1" x14ac:dyDescent="0.25">
      <c r="A156" s="9" t="s">
        <v>199</v>
      </c>
      <c r="B156" s="10" t="str">
        <f t="shared" si="2"/>
        <v>Mr. Jurek  Samuel</v>
      </c>
      <c r="C156" s="9" t="s">
        <v>4397</v>
      </c>
      <c r="D156" s="9" t="s">
        <v>2547</v>
      </c>
      <c r="E156" s="9" t="s">
        <v>4485</v>
      </c>
    </row>
    <row r="157" spans="1:5" ht="15.75" customHeight="1" x14ac:dyDescent="0.25">
      <c r="A157" s="11" t="s">
        <v>200</v>
      </c>
      <c r="B157" s="10" t="str">
        <f t="shared" si="2"/>
        <v>Mr. Thill  Matthew</v>
      </c>
      <c r="C157" s="11" t="s">
        <v>4397</v>
      </c>
      <c r="D157" s="11" t="s">
        <v>2548</v>
      </c>
      <c r="E157" s="11" t="s">
        <v>4398</v>
      </c>
    </row>
    <row r="158" spans="1:5" ht="15.75" customHeight="1" x14ac:dyDescent="0.25">
      <c r="A158" s="9" t="s">
        <v>201</v>
      </c>
      <c r="B158" s="10" t="str">
        <f t="shared" si="2"/>
        <v>Mr. Glaz  Daniel</v>
      </c>
      <c r="C158" s="9" t="s">
        <v>4397</v>
      </c>
      <c r="D158" s="9" t="s">
        <v>2549</v>
      </c>
      <c r="E158" s="9" t="s">
        <v>4438</v>
      </c>
    </row>
    <row r="159" spans="1:5" ht="15.75" customHeight="1" x14ac:dyDescent="0.25">
      <c r="A159" s="11" t="s">
        <v>202</v>
      </c>
      <c r="B159" s="10" t="str">
        <f t="shared" si="2"/>
        <v>Ms. Sampson  Syndy</v>
      </c>
      <c r="C159" s="11" t="s">
        <v>4396</v>
      </c>
      <c r="D159" s="11" t="s">
        <v>2550</v>
      </c>
      <c r="E159" s="11" t="s">
        <v>4486</v>
      </c>
    </row>
    <row r="160" spans="1:5" ht="15.75" customHeight="1" x14ac:dyDescent="0.25">
      <c r="A160" s="9" t="s">
        <v>203</v>
      </c>
      <c r="B160" s="10" t="str">
        <f t="shared" si="2"/>
        <v>Ms. Duliba  Aleksandra</v>
      </c>
      <c r="C160" s="9" t="s">
        <v>4396</v>
      </c>
      <c r="D160" s="9" t="s">
        <v>2551</v>
      </c>
      <c r="E160" s="9" t="s">
        <v>4487</v>
      </c>
    </row>
    <row r="161" spans="1:5" ht="15.75" customHeight="1" x14ac:dyDescent="0.25">
      <c r="A161" s="11" t="s">
        <v>204</v>
      </c>
      <c r="B161" s="10" t="str">
        <f t="shared" si="2"/>
        <v>Mr. Tanguay  Steeve T Sr</v>
      </c>
      <c r="C161" s="11" t="s">
        <v>4397</v>
      </c>
      <c r="D161" s="11" t="s">
        <v>2552</v>
      </c>
      <c r="E161" s="11" t="s">
        <v>5065</v>
      </c>
    </row>
    <row r="162" spans="1:5" ht="15.75" customHeight="1" x14ac:dyDescent="0.25">
      <c r="A162" s="9" t="s">
        <v>205</v>
      </c>
      <c r="B162" s="10" t="str">
        <f t="shared" si="2"/>
        <v>Mr. Mcclelland  Richard</v>
      </c>
      <c r="C162" s="9" t="s">
        <v>4397</v>
      </c>
      <c r="D162" s="9" t="s">
        <v>2553</v>
      </c>
      <c r="E162" s="9" t="s">
        <v>4488</v>
      </c>
    </row>
    <row r="163" spans="1:5" ht="15.75" customHeight="1" x14ac:dyDescent="0.25">
      <c r="A163" s="11" t="s">
        <v>206</v>
      </c>
      <c r="B163" s="10" t="str">
        <f t="shared" si="2"/>
        <v>Mr. Gorman  Aaron T</v>
      </c>
      <c r="C163" s="11" t="s">
        <v>4397</v>
      </c>
      <c r="D163" s="11" t="s">
        <v>2554</v>
      </c>
      <c r="E163" s="11" t="s">
        <v>5066</v>
      </c>
    </row>
    <row r="164" spans="1:5" ht="15.75" customHeight="1" x14ac:dyDescent="0.25">
      <c r="A164" s="9" t="s">
        <v>207</v>
      </c>
      <c r="B164" s="10" t="str">
        <f t="shared" si="2"/>
        <v>Mr. Nishimura  Akira</v>
      </c>
      <c r="C164" s="9" t="s">
        <v>4397</v>
      </c>
      <c r="D164" s="9" t="s">
        <v>2555</v>
      </c>
      <c r="E164" s="9" t="s">
        <v>4489</v>
      </c>
    </row>
    <row r="165" spans="1:5" ht="15.75" customHeight="1" x14ac:dyDescent="0.25">
      <c r="A165" s="11" t="s">
        <v>208</v>
      </c>
      <c r="B165" s="10" t="str">
        <f t="shared" si="2"/>
        <v>Mr. Brimble  Ben</v>
      </c>
      <c r="C165" s="11" t="s">
        <v>4397</v>
      </c>
      <c r="D165" s="11" t="s">
        <v>2556</v>
      </c>
      <c r="E165" s="11" t="s">
        <v>4490</v>
      </c>
    </row>
    <row r="166" spans="1:5" ht="15.75" customHeight="1" x14ac:dyDescent="0.25">
      <c r="A166" s="9" t="s">
        <v>209</v>
      </c>
      <c r="B166" s="10" t="str">
        <f t="shared" si="2"/>
        <v>Ms. Trenk  Jana</v>
      </c>
      <c r="C166" s="9" t="s">
        <v>4396</v>
      </c>
      <c r="D166" s="9" t="s">
        <v>2557</v>
      </c>
      <c r="E166" s="9" t="s">
        <v>4491</v>
      </c>
    </row>
    <row r="167" spans="1:5" ht="15.75" customHeight="1" x14ac:dyDescent="0.25">
      <c r="A167" s="11" t="s">
        <v>210</v>
      </c>
      <c r="B167" s="10" t="str">
        <f t="shared" si="2"/>
        <v>Mr. Wittmann  Jay T</v>
      </c>
      <c r="C167" s="11" t="s">
        <v>4397</v>
      </c>
      <c r="D167" s="11" t="s">
        <v>2558</v>
      </c>
      <c r="E167" s="11" t="s">
        <v>5067</v>
      </c>
    </row>
    <row r="168" spans="1:5" ht="15.75" customHeight="1" x14ac:dyDescent="0.25">
      <c r="A168" s="9" t="s">
        <v>211</v>
      </c>
      <c r="B168" s="10" t="str">
        <f t="shared" si="2"/>
        <v>Ms. Tremblay  Marie-Helene</v>
      </c>
      <c r="C168" s="9" t="s">
        <v>4396</v>
      </c>
      <c r="D168" s="9" t="s">
        <v>2559</v>
      </c>
      <c r="E168" s="9" t="s">
        <v>4493</v>
      </c>
    </row>
    <row r="169" spans="1:5" ht="15.75" customHeight="1" x14ac:dyDescent="0.25">
      <c r="A169" s="11" t="s">
        <v>212</v>
      </c>
      <c r="B169" s="10" t="str">
        <f t="shared" si="2"/>
        <v>Ms. Scofield  Bret R</v>
      </c>
      <c r="C169" s="11" t="s">
        <v>4396</v>
      </c>
      <c r="D169" s="11" t="s">
        <v>2560</v>
      </c>
      <c r="E169" s="11" t="s">
        <v>5068</v>
      </c>
    </row>
    <row r="170" spans="1:5" ht="15.75" customHeight="1" x14ac:dyDescent="0.25">
      <c r="A170" s="9" t="s">
        <v>213</v>
      </c>
      <c r="B170" s="10" t="str">
        <f t="shared" si="2"/>
        <v>Mr. Yost  Gardner L</v>
      </c>
      <c r="C170" s="9" t="s">
        <v>4397</v>
      </c>
      <c r="D170" s="9" t="s">
        <v>2561</v>
      </c>
      <c r="E170" s="9" t="s">
        <v>5069</v>
      </c>
    </row>
    <row r="171" spans="1:5" ht="15.75" customHeight="1" x14ac:dyDescent="0.25">
      <c r="A171" s="11" t="s">
        <v>214</v>
      </c>
      <c r="B171" s="10" t="str">
        <f t="shared" si="2"/>
        <v>Mr. Torphy  Bobby</v>
      </c>
      <c r="C171" s="11" t="s">
        <v>4397</v>
      </c>
      <c r="D171" s="11" t="s">
        <v>2562</v>
      </c>
      <c r="E171" s="11" t="s">
        <v>4494</v>
      </c>
    </row>
    <row r="172" spans="1:5" ht="15.75" customHeight="1" x14ac:dyDescent="0.25">
      <c r="A172" s="9" t="s">
        <v>215</v>
      </c>
      <c r="B172" s="10" t="str">
        <f t="shared" si="2"/>
        <v>Ms. Busby  Natalie</v>
      </c>
      <c r="C172" s="9" t="s">
        <v>4396</v>
      </c>
      <c r="D172" s="9" t="s">
        <v>2563</v>
      </c>
      <c r="E172" s="9" t="s">
        <v>4418</v>
      </c>
    </row>
    <row r="173" spans="1:5" ht="15.75" customHeight="1" x14ac:dyDescent="0.25">
      <c r="A173" s="11" t="s">
        <v>216</v>
      </c>
      <c r="B173" s="10" t="str">
        <f t="shared" si="2"/>
        <v>Ms. Nguyen  Lina</v>
      </c>
      <c r="C173" s="11" t="s">
        <v>4396</v>
      </c>
      <c r="D173" s="11" t="s">
        <v>2564</v>
      </c>
      <c r="E173" s="11" t="s">
        <v>4495</v>
      </c>
    </row>
    <row r="174" spans="1:5" ht="15.75" customHeight="1" x14ac:dyDescent="0.25">
      <c r="A174" s="9" t="s">
        <v>217</v>
      </c>
      <c r="B174" s="10" t="str">
        <f t="shared" si="2"/>
        <v>Mr. Hanley  Zebulon</v>
      </c>
      <c r="C174" s="9" t="s">
        <v>4397</v>
      </c>
      <c r="D174" s="9" t="s">
        <v>2565</v>
      </c>
      <c r="E174" s="9" t="s">
        <v>4496</v>
      </c>
    </row>
    <row r="175" spans="1:5" ht="15.75" customHeight="1" x14ac:dyDescent="0.25">
      <c r="A175" s="11" t="s">
        <v>218</v>
      </c>
      <c r="B175" s="10" t="str">
        <f t="shared" si="2"/>
        <v>Ms. Scheer  Amanda</v>
      </c>
      <c r="C175" s="11" t="s">
        <v>4396</v>
      </c>
      <c r="D175" s="11" t="s">
        <v>2566</v>
      </c>
      <c r="E175" s="11" t="s">
        <v>4460</v>
      </c>
    </row>
    <row r="176" spans="1:5" ht="15.75" customHeight="1" x14ac:dyDescent="0.25">
      <c r="A176" s="9" t="s">
        <v>219</v>
      </c>
      <c r="B176" s="10" t="str">
        <f t="shared" si="2"/>
        <v>Mr. Rankin  Greg</v>
      </c>
      <c r="C176" s="9" t="s">
        <v>4397</v>
      </c>
      <c r="D176" s="9" t="s">
        <v>2567</v>
      </c>
      <c r="E176" s="9" t="s">
        <v>4497</v>
      </c>
    </row>
    <row r="177" spans="1:5" ht="15.75" customHeight="1" x14ac:dyDescent="0.25">
      <c r="A177" s="11" t="s">
        <v>220</v>
      </c>
      <c r="B177" s="10" t="str">
        <f t="shared" si="2"/>
        <v>Mr. Ricardi  John</v>
      </c>
      <c r="C177" s="11" t="s">
        <v>4397</v>
      </c>
      <c r="D177" s="11" t="s">
        <v>2568</v>
      </c>
      <c r="E177" s="11" t="s">
        <v>4411</v>
      </c>
    </row>
    <row r="178" spans="1:5" ht="15.75" customHeight="1" x14ac:dyDescent="0.25">
      <c r="A178" s="9" t="s">
        <v>221</v>
      </c>
      <c r="B178" s="10" t="str">
        <f t="shared" si="2"/>
        <v>Ms. Karkos  Kelsey A</v>
      </c>
      <c r="C178" s="9" t="s">
        <v>4396</v>
      </c>
      <c r="D178" s="9" t="s">
        <v>2569</v>
      </c>
      <c r="E178" s="9" t="s">
        <v>5070</v>
      </c>
    </row>
    <row r="179" spans="1:5" ht="15.75" customHeight="1" x14ac:dyDescent="0.25">
      <c r="A179" s="11" t="s">
        <v>222</v>
      </c>
      <c r="B179" s="10" t="str">
        <f t="shared" si="2"/>
        <v>Ms. Price-Dierksen  Bronwen L</v>
      </c>
      <c r="C179" s="11" t="s">
        <v>4396</v>
      </c>
      <c r="D179" s="11" t="s">
        <v>2570</v>
      </c>
      <c r="E179" s="11" t="s">
        <v>5071</v>
      </c>
    </row>
    <row r="180" spans="1:5" ht="15.75" customHeight="1" x14ac:dyDescent="0.25">
      <c r="A180" s="9" t="s">
        <v>223</v>
      </c>
      <c r="B180" s="10" t="str">
        <f t="shared" si="2"/>
        <v>Ms. Knispel  Manuela</v>
      </c>
      <c r="C180" s="9" t="s">
        <v>4396</v>
      </c>
      <c r="D180" s="9" t="s">
        <v>2571</v>
      </c>
      <c r="E180" s="9" t="s">
        <v>4498</v>
      </c>
    </row>
    <row r="181" spans="1:5" ht="15.75" customHeight="1" x14ac:dyDescent="0.25">
      <c r="A181" s="11" t="s">
        <v>224</v>
      </c>
      <c r="B181" s="10" t="str">
        <f t="shared" si="2"/>
        <v>Ms. King  Jennifer L</v>
      </c>
      <c r="C181" s="11" t="s">
        <v>4396</v>
      </c>
      <c r="D181" s="11" t="s">
        <v>2572</v>
      </c>
      <c r="E181" s="11" t="s">
        <v>5072</v>
      </c>
    </row>
    <row r="182" spans="1:5" ht="15.75" customHeight="1" x14ac:dyDescent="0.25">
      <c r="A182" s="9" t="s">
        <v>225</v>
      </c>
      <c r="B182" s="10" t="str">
        <f t="shared" si="2"/>
        <v>Ms. Samuelson  Abby W</v>
      </c>
      <c r="C182" s="9" t="s">
        <v>4396</v>
      </c>
      <c r="D182" s="9" t="s">
        <v>2573</v>
      </c>
      <c r="E182" s="9" t="s">
        <v>5073</v>
      </c>
    </row>
    <row r="183" spans="1:5" ht="15.75" customHeight="1" x14ac:dyDescent="0.25">
      <c r="A183" s="11" t="s">
        <v>226</v>
      </c>
      <c r="B183" s="10" t="str">
        <f t="shared" si="2"/>
        <v>Mr. Fredsall  Tyler</v>
      </c>
      <c r="C183" s="11" t="s">
        <v>4397</v>
      </c>
      <c r="D183" s="11" t="s">
        <v>2574</v>
      </c>
      <c r="E183" s="11" t="s">
        <v>4499</v>
      </c>
    </row>
    <row r="184" spans="1:5" ht="15.75" customHeight="1" x14ac:dyDescent="0.25">
      <c r="A184" s="9" t="s">
        <v>227</v>
      </c>
      <c r="B184" s="10" t="str">
        <f t="shared" si="2"/>
        <v>Mr. Eggleston  Jeffrey</v>
      </c>
      <c r="C184" s="9" t="s">
        <v>4397</v>
      </c>
      <c r="D184" s="9" t="s">
        <v>2575</v>
      </c>
      <c r="E184" s="9" t="s">
        <v>4500</v>
      </c>
    </row>
    <row r="185" spans="1:5" ht="15.75" customHeight="1" x14ac:dyDescent="0.25">
      <c r="A185" s="11" t="s">
        <v>228</v>
      </c>
      <c r="B185" s="10" t="str">
        <f t="shared" si="2"/>
        <v>Mr. Palombaro  Matthew F</v>
      </c>
      <c r="C185" s="11" t="s">
        <v>4397</v>
      </c>
      <c r="D185" s="11" t="s">
        <v>2576</v>
      </c>
      <c r="E185" s="11" t="s">
        <v>5074</v>
      </c>
    </row>
    <row r="186" spans="1:5" ht="15.75" customHeight="1" x14ac:dyDescent="0.25">
      <c r="A186" s="9" t="s">
        <v>229</v>
      </c>
      <c r="B186" s="10" t="str">
        <f t="shared" si="2"/>
        <v>Mr. Silva  Ryan J</v>
      </c>
      <c r="C186" s="9" t="s">
        <v>4397</v>
      </c>
      <c r="D186" s="9" t="s">
        <v>2577</v>
      </c>
      <c r="E186" s="9" t="s">
        <v>5075</v>
      </c>
    </row>
    <row r="187" spans="1:5" ht="15.75" customHeight="1" x14ac:dyDescent="0.25">
      <c r="A187" s="11" t="s">
        <v>230</v>
      </c>
      <c r="B187" s="10" t="str">
        <f t="shared" si="2"/>
        <v>Ms. Bugala  Amy</v>
      </c>
      <c r="C187" s="11" t="s">
        <v>4396</v>
      </c>
      <c r="D187" s="11" t="s">
        <v>2578</v>
      </c>
      <c r="E187" s="11" t="s">
        <v>4501</v>
      </c>
    </row>
    <row r="188" spans="1:5" ht="15.75" customHeight="1" x14ac:dyDescent="0.25">
      <c r="A188" s="9" t="s">
        <v>231</v>
      </c>
      <c r="B188" s="10" t="str">
        <f t="shared" si="2"/>
        <v>Mr. Dublin  Andrew P</v>
      </c>
      <c r="C188" s="9" t="s">
        <v>4397</v>
      </c>
      <c r="D188" s="9" t="s">
        <v>2579</v>
      </c>
      <c r="E188" s="9" t="s">
        <v>5076</v>
      </c>
    </row>
    <row r="189" spans="1:5" ht="15.75" customHeight="1" x14ac:dyDescent="0.25">
      <c r="A189" s="11" t="s">
        <v>232</v>
      </c>
      <c r="B189" s="10" t="str">
        <f t="shared" si="2"/>
        <v>Mr. Cleland  George M V</v>
      </c>
      <c r="C189" s="11" t="s">
        <v>4397</v>
      </c>
      <c r="D189" s="11" t="s">
        <v>2580</v>
      </c>
      <c r="E189" s="11" t="s">
        <v>5077</v>
      </c>
    </row>
    <row r="190" spans="1:5" ht="15.75" customHeight="1" x14ac:dyDescent="0.25">
      <c r="A190" s="9" t="s">
        <v>233</v>
      </c>
      <c r="B190" s="10" t="str">
        <f t="shared" si="2"/>
        <v>Ms. Evans  Sarah</v>
      </c>
      <c r="C190" s="9" t="s">
        <v>4396</v>
      </c>
      <c r="D190" s="9" t="s">
        <v>2581</v>
      </c>
      <c r="E190" s="9" t="s">
        <v>4502</v>
      </c>
    </row>
    <row r="191" spans="1:5" ht="15.75" customHeight="1" x14ac:dyDescent="0.25">
      <c r="A191" s="11" t="s">
        <v>234</v>
      </c>
      <c r="B191" s="10" t="str">
        <f t="shared" si="2"/>
        <v>Ms. Boyd  Lara</v>
      </c>
      <c r="C191" s="11" t="s">
        <v>4396</v>
      </c>
      <c r="D191" s="11" t="s">
        <v>2582</v>
      </c>
      <c r="E191" s="11" t="s">
        <v>4503</v>
      </c>
    </row>
    <row r="192" spans="1:5" ht="15.75" customHeight="1" x14ac:dyDescent="0.25">
      <c r="A192" s="9" t="s">
        <v>235</v>
      </c>
      <c r="B192" s="10" t="str">
        <f t="shared" si="2"/>
        <v>Mr. Roulier  Sebastien</v>
      </c>
      <c r="C192" s="9" t="s">
        <v>4397</v>
      </c>
      <c r="D192" s="9" t="s">
        <v>2583</v>
      </c>
      <c r="E192" s="9" t="s">
        <v>4504</v>
      </c>
    </row>
    <row r="193" spans="1:5" ht="15.75" customHeight="1" x14ac:dyDescent="0.25">
      <c r="A193" s="11" t="s">
        <v>236</v>
      </c>
      <c r="B193" s="10" t="str">
        <f t="shared" si="2"/>
        <v>Mr. Mullins  Padraig</v>
      </c>
      <c r="C193" s="11" t="s">
        <v>4397</v>
      </c>
      <c r="D193" s="11" t="s">
        <v>2584</v>
      </c>
      <c r="E193" s="11" t="s">
        <v>4505</v>
      </c>
    </row>
    <row r="194" spans="1:5" ht="15.75" customHeight="1" x14ac:dyDescent="0.25">
      <c r="A194" s="9" t="s">
        <v>237</v>
      </c>
      <c r="B194" s="10" t="str">
        <f t="shared" si="2"/>
        <v>Ms. Hofmann  Heather</v>
      </c>
      <c r="C194" s="9" t="s">
        <v>4396</v>
      </c>
      <c r="D194" s="9" t="s">
        <v>2585</v>
      </c>
      <c r="E194" s="9" t="s">
        <v>4506</v>
      </c>
    </row>
    <row r="195" spans="1:5" ht="15.75" customHeight="1" x14ac:dyDescent="0.25">
      <c r="A195" s="11" t="s">
        <v>238</v>
      </c>
      <c r="B195" s="10" t="str">
        <f t="shared" ref="B195:B258" si="3">_xlfn.CONCAT(C195," ",D195,"  ",E195)</f>
        <v>Mr. Garcia Garcia  Jorge</v>
      </c>
      <c r="C195" s="11" t="s">
        <v>4397</v>
      </c>
      <c r="D195" s="11" t="s">
        <v>2586</v>
      </c>
      <c r="E195" s="11" t="s">
        <v>4507</v>
      </c>
    </row>
    <row r="196" spans="1:5" ht="15.75" customHeight="1" x14ac:dyDescent="0.25">
      <c r="A196" s="9" t="s">
        <v>239</v>
      </c>
      <c r="B196" s="10" t="str">
        <f t="shared" si="3"/>
        <v>Mr. Klecker  Jack R</v>
      </c>
      <c r="C196" s="9" t="s">
        <v>4397</v>
      </c>
      <c r="D196" s="9" t="s">
        <v>2587</v>
      </c>
      <c r="E196" s="9" t="s">
        <v>5078</v>
      </c>
    </row>
    <row r="197" spans="1:5" ht="15.75" customHeight="1" x14ac:dyDescent="0.25">
      <c r="A197" s="11" t="s">
        <v>240</v>
      </c>
      <c r="B197" s="10" t="str">
        <f t="shared" si="3"/>
        <v>Mr. Cancre  Felix</v>
      </c>
      <c r="C197" s="11" t="s">
        <v>4397</v>
      </c>
      <c r="D197" s="11" t="s">
        <v>2588</v>
      </c>
      <c r="E197" s="11" t="s">
        <v>4509</v>
      </c>
    </row>
    <row r="198" spans="1:5" ht="15.75" customHeight="1" x14ac:dyDescent="0.25">
      <c r="A198" s="9" t="s">
        <v>241</v>
      </c>
      <c r="B198" s="10" t="str">
        <f t="shared" si="3"/>
        <v>Mr. Denucci  Christopher C</v>
      </c>
      <c r="C198" s="9" t="s">
        <v>4397</v>
      </c>
      <c r="D198" s="9" t="s">
        <v>2589</v>
      </c>
      <c r="E198" s="9" t="s">
        <v>5079</v>
      </c>
    </row>
    <row r="199" spans="1:5" ht="15.75" customHeight="1" x14ac:dyDescent="0.25">
      <c r="A199" s="11" t="s">
        <v>242</v>
      </c>
      <c r="B199" s="10" t="str">
        <f t="shared" si="3"/>
        <v>Mr. Saldana  Jesse</v>
      </c>
      <c r="C199" s="11" t="s">
        <v>4397</v>
      </c>
      <c r="D199" s="11" t="s">
        <v>2590</v>
      </c>
      <c r="E199" s="11" t="s">
        <v>4480</v>
      </c>
    </row>
    <row r="200" spans="1:5" ht="15.75" customHeight="1" x14ac:dyDescent="0.25">
      <c r="A200" s="9" t="s">
        <v>243</v>
      </c>
      <c r="B200" s="10" t="str">
        <f t="shared" si="3"/>
        <v>Ms. Weinberg  Jill</v>
      </c>
      <c r="C200" s="9" t="s">
        <v>4396</v>
      </c>
      <c r="D200" s="9" t="s">
        <v>2591</v>
      </c>
      <c r="E200" s="9" t="s">
        <v>4511</v>
      </c>
    </row>
    <row r="201" spans="1:5" ht="15.75" customHeight="1" x14ac:dyDescent="0.25">
      <c r="A201" s="11" t="s">
        <v>244</v>
      </c>
      <c r="B201" s="10" t="str">
        <f t="shared" si="3"/>
        <v>Mr. Walsh  William</v>
      </c>
      <c r="C201" s="11" t="s">
        <v>4397</v>
      </c>
      <c r="D201" s="11" t="s">
        <v>2592</v>
      </c>
      <c r="E201" s="11" t="s">
        <v>4477</v>
      </c>
    </row>
    <row r="202" spans="1:5" ht="15.75" customHeight="1" x14ac:dyDescent="0.25">
      <c r="A202" s="9" t="s">
        <v>245</v>
      </c>
      <c r="B202" s="10" t="str">
        <f t="shared" si="3"/>
        <v>Mr. Pasten  Alejandro</v>
      </c>
      <c r="C202" s="9" t="s">
        <v>4397</v>
      </c>
      <c r="D202" s="9" t="s">
        <v>2593</v>
      </c>
      <c r="E202" s="9" t="s">
        <v>4512</v>
      </c>
    </row>
    <row r="203" spans="1:5" ht="15.75" customHeight="1" x14ac:dyDescent="0.25">
      <c r="A203" s="11" t="s">
        <v>246</v>
      </c>
      <c r="B203" s="10" t="str">
        <f t="shared" si="3"/>
        <v>Mr. Labelle  Ian E</v>
      </c>
      <c r="C203" s="11" t="s">
        <v>4397</v>
      </c>
      <c r="D203" s="11" t="s">
        <v>2594</v>
      </c>
      <c r="E203" s="11" t="s">
        <v>5080</v>
      </c>
    </row>
    <row r="204" spans="1:5" ht="15.75" customHeight="1" x14ac:dyDescent="0.25">
      <c r="A204" s="9" t="s">
        <v>247</v>
      </c>
      <c r="B204" s="10" t="str">
        <f t="shared" si="3"/>
        <v>Mr. Guzman  Hector Sr</v>
      </c>
      <c r="C204" s="9" t="s">
        <v>4397</v>
      </c>
      <c r="D204" s="9" t="s">
        <v>2595</v>
      </c>
      <c r="E204" s="9" t="s">
        <v>5081</v>
      </c>
    </row>
    <row r="205" spans="1:5" ht="15.75" customHeight="1" x14ac:dyDescent="0.25">
      <c r="A205" s="11" t="s">
        <v>248</v>
      </c>
      <c r="B205" s="10" t="str">
        <f t="shared" si="3"/>
        <v>Ms. Turnbull  Rebecca</v>
      </c>
      <c r="C205" s="11" t="s">
        <v>4396</v>
      </c>
      <c r="D205" s="11" t="s">
        <v>2596</v>
      </c>
      <c r="E205" s="11" t="s">
        <v>4450</v>
      </c>
    </row>
    <row r="206" spans="1:5" ht="15.75" customHeight="1" x14ac:dyDescent="0.25">
      <c r="A206" s="9" t="s">
        <v>249</v>
      </c>
      <c r="B206" s="10" t="str">
        <f t="shared" si="3"/>
        <v>Mr. Aguero  Matt</v>
      </c>
      <c r="C206" s="9" t="s">
        <v>4397</v>
      </c>
      <c r="D206" s="9" t="s">
        <v>2597</v>
      </c>
      <c r="E206" s="9" t="s">
        <v>4515</v>
      </c>
    </row>
    <row r="207" spans="1:5" ht="15.75" customHeight="1" x14ac:dyDescent="0.25">
      <c r="A207" s="11" t="s">
        <v>250</v>
      </c>
      <c r="B207" s="10" t="str">
        <f t="shared" si="3"/>
        <v>Ms. Woodward  Elizabeth H</v>
      </c>
      <c r="C207" s="11" t="s">
        <v>4396</v>
      </c>
      <c r="D207" s="11" t="s">
        <v>2598</v>
      </c>
      <c r="E207" s="11" t="s">
        <v>5082</v>
      </c>
    </row>
    <row r="208" spans="1:5" ht="15.75" customHeight="1" x14ac:dyDescent="0.25">
      <c r="A208" s="9" t="s">
        <v>251</v>
      </c>
      <c r="B208" s="10" t="str">
        <f t="shared" si="3"/>
        <v>Ms. Mcelroy  Grace</v>
      </c>
      <c r="C208" s="9" t="s">
        <v>4396</v>
      </c>
      <c r="D208" s="9" t="s">
        <v>2599</v>
      </c>
      <c r="E208" s="9" t="s">
        <v>4516</v>
      </c>
    </row>
    <row r="209" spans="1:5" ht="15.75" customHeight="1" x14ac:dyDescent="0.25">
      <c r="A209" s="11" t="s">
        <v>252</v>
      </c>
      <c r="B209" s="10" t="str">
        <f t="shared" si="3"/>
        <v>Mr. Lopez  Jaime</v>
      </c>
      <c r="C209" s="11" t="s">
        <v>4397</v>
      </c>
      <c r="D209" s="11" t="s">
        <v>2600</v>
      </c>
      <c r="E209" s="11" t="s">
        <v>4517</v>
      </c>
    </row>
    <row r="210" spans="1:5" ht="15.75" customHeight="1" x14ac:dyDescent="0.25">
      <c r="A210" s="9" t="s">
        <v>253</v>
      </c>
      <c r="B210" s="10" t="str">
        <f t="shared" si="3"/>
        <v>Ms. Cardosi  Calesse</v>
      </c>
      <c r="C210" s="9" t="s">
        <v>4396</v>
      </c>
      <c r="D210" s="9" t="s">
        <v>2601</v>
      </c>
      <c r="E210" s="9" t="s">
        <v>4518</v>
      </c>
    </row>
    <row r="211" spans="1:5" ht="15.75" customHeight="1" x14ac:dyDescent="0.25">
      <c r="A211" s="11" t="s">
        <v>254</v>
      </c>
      <c r="B211" s="10" t="str">
        <f t="shared" si="3"/>
        <v>Ms. Looney  Kate L</v>
      </c>
      <c r="C211" s="11" t="s">
        <v>4396</v>
      </c>
      <c r="D211" s="11" t="s">
        <v>2602</v>
      </c>
      <c r="E211" s="11" t="s">
        <v>5083</v>
      </c>
    </row>
    <row r="212" spans="1:5" ht="15.75" customHeight="1" x14ac:dyDescent="0.25">
      <c r="A212" s="9" t="s">
        <v>255</v>
      </c>
      <c r="B212" s="10" t="str">
        <f t="shared" si="3"/>
        <v>Mr. Zyryanov  Sergey</v>
      </c>
      <c r="C212" s="9" t="s">
        <v>4397</v>
      </c>
      <c r="D212" s="9" t="s">
        <v>2603</v>
      </c>
      <c r="E212" s="9" t="s">
        <v>4519</v>
      </c>
    </row>
    <row r="213" spans="1:5" ht="15.75" customHeight="1" x14ac:dyDescent="0.25">
      <c r="A213" s="11" t="s">
        <v>256</v>
      </c>
      <c r="B213" s="10" t="str">
        <f t="shared" si="3"/>
        <v>Mr. Gavin  Timothy V</v>
      </c>
      <c r="C213" s="11" t="s">
        <v>4397</v>
      </c>
      <c r="D213" s="11" t="s">
        <v>2604</v>
      </c>
      <c r="E213" s="11" t="s">
        <v>5084</v>
      </c>
    </row>
    <row r="214" spans="1:5" ht="15.75" customHeight="1" x14ac:dyDescent="0.25">
      <c r="A214" s="9" t="s">
        <v>257</v>
      </c>
      <c r="B214" s="10" t="str">
        <f t="shared" si="3"/>
        <v>Mr. Littlefield  Andrew S</v>
      </c>
      <c r="C214" s="9" t="s">
        <v>4397</v>
      </c>
      <c r="D214" s="9" t="s">
        <v>2605</v>
      </c>
      <c r="E214" s="9" t="s">
        <v>5085</v>
      </c>
    </row>
    <row r="215" spans="1:5" ht="15.75" customHeight="1" x14ac:dyDescent="0.25">
      <c r="A215" s="11" t="s">
        <v>258</v>
      </c>
      <c r="B215" s="10" t="str">
        <f t="shared" si="3"/>
        <v>Mr. Shearer  Matthew D</v>
      </c>
      <c r="C215" s="11" t="s">
        <v>4397</v>
      </c>
      <c r="D215" s="11" t="s">
        <v>2606</v>
      </c>
      <c r="E215" s="11" t="s">
        <v>5002</v>
      </c>
    </row>
    <row r="216" spans="1:5" ht="15.75" customHeight="1" x14ac:dyDescent="0.25">
      <c r="A216" s="9" t="s">
        <v>259</v>
      </c>
      <c r="B216" s="10" t="str">
        <f t="shared" si="3"/>
        <v>Ms. Armstrong  Jessica</v>
      </c>
      <c r="C216" s="9" t="s">
        <v>4396</v>
      </c>
      <c r="D216" s="9" t="s">
        <v>2607</v>
      </c>
      <c r="E216" s="9" t="s">
        <v>4454</v>
      </c>
    </row>
    <row r="217" spans="1:5" ht="15.75" customHeight="1" x14ac:dyDescent="0.25">
      <c r="A217" s="11" t="s">
        <v>260</v>
      </c>
      <c r="B217" s="10" t="str">
        <f t="shared" si="3"/>
        <v>Mr. Warriner  Lawrence</v>
      </c>
      <c r="C217" s="11" t="s">
        <v>4397</v>
      </c>
      <c r="D217" s="11" t="s">
        <v>2608</v>
      </c>
      <c r="E217" s="11" t="s">
        <v>4520</v>
      </c>
    </row>
    <row r="218" spans="1:5" ht="15.75" customHeight="1" x14ac:dyDescent="0.25">
      <c r="A218" s="9" t="s">
        <v>261</v>
      </c>
      <c r="B218" s="10" t="str">
        <f t="shared" si="3"/>
        <v>Mr. White  Alex</v>
      </c>
      <c r="C218" s="9" t="s">
        <v>4397</v>
      </c>
      <c r="D218" s="9" t="s">
        <v>2609</v>
      </c>
      <c r="E218" s="9" t="s">
        <v>4429</v>
      </c>
    </row>
    <row r="219" spans="1:5" ht="15.75" customHeight="1" x14ac:dyDescent="0.25">
      <c r="A219" s="11" t="s">
        <v>262</v>
      </c>
      <c r="B219" s="10" t="str">
        <f t="shared" si="3"/>
        <v>Mr. Cordaro  Kevin</v>
      </c>
      <c r="C219" s="11" t="s">
        <v>4397</v>
      </c>
      <c r="D219" s="11" t="s">
        <v>2610</v>
      </c>
      <c r="E219" s="11" t="s">
        <v>4447</v>
      </c>
    </row>
    <row r="220" spans="1:5" ht="15.75" customHeight="1" x14ac:dyDescent="0.25">
      <c r="A220" s="9" t="s">
        <v>263</v>
      </c>
      <c r="B220" s="10" t="str">
        <f t="shared" si="3"/>
        <v>Mr. Hamilton  Gavin M</v>
      </c>
      <c r="C220" s="9" t="s">
        <v>4397</v>
      </c>
      <c r="D220" s="9" t="s">
        <v>2611</v>
      </c>
      <c r="E220" s="9" t="s">
        <v>5086</v>
      </c>
    </row>
    <row r="221" spans="1:5" ht="15.75" customHeight="1" x14ac:dyDescent="0.25">
      <c r="A221" s="11" t="s">
        <v>264</v>
      </c>
      <c r="B221" s="10" t="str">
        <f t="shared" si="3"/>
        <v>Mr. Meyer  Rick E</v>
      </c>
      <c r="C221" s="11" t="s">
        <v>4397</v>
      </c>
      <c r="D221" s="11" t="s">
        <v>2474</v>
      </c>
      <c r="E221" s="11" t="s">
        <v>5087</v>
      </c>
    </row>
    <row r="222" spans="1:5" ht="15.75" customHeight="1" x14ac:dyDescent="0.25">
      <c r="A222" s="9" t="s">
        <v>265</v>
      </c>
      <c r="B222" s="10" t="str">
        <f t="shared" si="3"/>
        <v>Ms. Duke  Andrea H</v>
      </c>
      <c r="C222" s="9" t="s">
        <v>4396</v>
      </c>
      <c r="D222" s="9" t="s">
        <v>2612</v>
      </c>
      <c r="E222" s="9" t="s">
        <v>5088</v>
      </c>
    </row>
    <row r="223" spans="1:5" ht="15.75" customHeight="1" x14ac:dyDescent="0.25">
      <c r="A223" s="11" t="s">
        <v>266</v>
      </c>
      <c r="B223" s="10" t="str">
        <f t="shared" si="3"/>
        <v>Mr. Malatesta  Anthony S</v>
      </c>
      <c r="C223" s="11" t="s">
        <v>4397</v>
      </c>
      <c r="D223" s="11" t="s">
        <v>2613</v>
      </c>
      <c r="E223" s="11" t="s">
        <v>5089</v>
      </c>
    </row>
    <row r="224" spans="1:5" ht="15.75" customHeight="1" x14ac:dyDescent="0.25">
      <c r="A224" s="9" t="s">
        <v>267</v>
      </c>
      <c r="B224" s="10" t="str">
        <f t="shared" si="3"/>
        <v>Mr. Hinrichsen  Erik</v>
      </c>
      <c r="C224" s="9" t="s">
        <v>4397</v>
      </c>
      <c r="D224" s="9" t="s">
        <v>2614</v>
      </c>
      <c r="E224" s="9" t="s">
        <v>4522</v>
      </c>
    </row>
    <row r="225" spans="1:5" ht="15.75" customHeight="1" x14ac:dyDescent="0.25">
      <c r="A225" s="11" t="s">
        <v>268</v>
      </c>
      <c r="B225" s="10" t="str">
        <f t="shared" si="3"/>
        <v>Ms. Lucan  Kiley D</v>
      </c>
      <c r="C225" s="11" t="s">
        <v>4396</v>
      </c>
      <c r="D225" s="11" t="s">
        <v>2615</v>
      </c>
      <c r="E225" s="11" t="s">
        <v>5090</v>
      </c>
    </row>
    <row r="226" spans="1:5" ht="15.75" customHeight="1" x14ac:dyDescent="0.25">
      <c r="A226" s="9" t="s">
        <v>269</v>
      </c>
      <c r="B226" s="10" t="str">
        <f t="shared" si="3"/>
        <v>Ms. Koch  Jennifer</v>
      </c>
      <c r="C226" s="9" t="s">
        <v>4396</v>
      </c>
      <c r="D226" s="9" t="s">
        <v>2616</v>
      </c>
      <c r="E226" s="9" t="s">
        <v>4409</v>
      </c>
    </row>
    <row r="227" spans="1:5" ht="15.75" customHeight="1" x14ac:dyDescent="0.25">
      <c r="A227" s="11" t="s">
        <v>270</v>
      </c>
      <c r="B227" s="10" t="str">
        <f t="shared" si="3"/>
        <v>Mr. Smith  Chris</v>
      </c>
      <c r="C227" s="11" t="s">
        <v>4397</v>
      </c>
      <c r="D227" s="11" t="s">
        <v>2458</v>
      </c>
      <c r="E227" s="11" t="s">
        <v>4523</v>
      </c>
    </row>
    <row r="228" spans="1:5" ht="15.75" customHeight="1" x14ac:dyDescent="0.25">
      <c r="A228" s="9" t="s">
        <v>271</v>
      </c>
      <c r="B228" s="10" t="str">
        <f t="shared" si="3"/>
        <v>Ms. O'Connor  Marian M</v>
      </c>
      <c r="C228" s="9" t="s">
        <v>4396</v>
      </c>
      <c r="D228" s="9" t="s">
        <v>2617</v>
      </c>
      <c r="E228" s="9" t="s">
        <v>5091</v>
      </c>
    </row>
    <row r="229" spans="1:5" ht="15.75" customHeight="1" x14ac:dyDescent="0.25">
      <c r="A229" s="11" t="s">
        <v>272</v>
      </c>
      <c r="B229" s="10" t="str">
        <f t="shared" si="3"/>
        <v>Mr. Kampwerth  Jeremy</v>
      </c>
      <c r="C229" s="11" t="s">
        <v>4397</v>
      </c>
      <c r="D229" s="11" t="s">
        <v>2618</v>
      </c>
      <c r="E229" s="11" t="s">
        <v>4524</v>
      </c>
    </row>
    <row r="230" spans="1:5" ht="15.75" customHeight="1" x14ac:dyDescent="0.25">
      <c r="A230" s="9" t="s">
        <v>273</v>
      </c>
      <c r="B230" s="10" t="str">
        <f t="shared" si="3"/>
        <v>Ms. Federoff  Allison H</v>
      </c>
      <c r="C230" s="9" t="s">
        <v>4396</v>
      </c>
      <c r="D230" s="9" t="s">
        <v>2619</v>
      </c>
      <c r="E230" s="9" t="s">
        <v>5092</v>
      </c>
    </row>
    <row r="231" spans="1:5" ht="15.75" customHeight="1" x14ac:dyDescent="0.25">
      <c r="A231" s="11" t="s">
        <v>274</v>
      </c>
      <c r="B231" s="10" t="str">
        <f t="shared" si="3"/>
        <v>Ms. Goya  Elizabeth</v>
      </c>
      <c r="C231" s="11" t="s">
        <v>4396</v>
      </c>
      <c r="D231" s="11" t="s">
        <v>2620</v>
      </c>
      <c r="E231" s="11" t="s">
        <v>4470</v>
      </c>
    </row>
    <row r="232" spans="1:5" ht="15.75" customHeight="1" x14ac:dyDescent="0.25">
      <c r="A232" s="9" t="s">
        <v>275</v>
      </c>
      <c r="B232" s="10" t="str">
        <f t="shared" si="3"/>
        <v>Mr. Hodges  Andrew</v>
      </c>
      <c r="C232" s="9" t="s">
        <v>4397</v>
      </c>
      <c r="D232" s="9" t="s">
        <v>2621</v>
      </c>
      <c r="E232" s="9" t="s">
        <v>3922</v>
      </c>
    </row>
    <row r="233" spans="1:5" ht="15.75" customHeight="1" x14ac:dyDescent="0.25">
      <c r="A233" s="11" t="s">
        <v>276</v>
      </c>
      <c r="B233" s="10" t="str">
        <f t="shared" si="3"/>
        <v>Mr. Erickson  Anders J</v>
      </c>
      <c r="C233" s="11" t="s">
        <v>4397</v>
      </c>
      <c r="D233" s="11" t="s">
        <v>2622</v>
      </c>
      <c r="E233" s="11" t="s">
        <v>5093</v>
      </c>
    </row>
    <row r="234" spans="1:5" ht="15.75" customHeight="1" x14ac:dyDescent="0.25">
      <c r="A234" s="9" t="s">
        <v>277</v>
      </c>
      <c r="B234" s="10" t="str">
        <f t="shared" si="3"/>
        <v>Mr. Welleck  Sean</v>
      </c>
      <c r="C234" s="9" t="s">
        <v>4397</v>
      </c>
      <c r="D234" s="9" t="s">
        <v>2623</v>
      </c>
      <c r="E234" s="9" t="s">
        <v>4527</v>
      </c>
    </row>
    <row r="235" spans="1:5" ht="15.75" customHeight="1" x14ac:dyDescent="0.25">
      <c r="A235" s="11" t="s">
        <v>278</v>
      </c>
      <c r="B235" s="10" t="str">
        <f t="shared" si="3"/>
        <v>Mr. Polen  Brian M</v>
      </c>
      <c r="C235" s="11" t="s">
        <v>4397</v>
      </c>
      <c r="D235" s="11" t="s">
        <v>2624</v>
      </c>
      <c r="E235" s="11" t="s">
        <v>5094</v>
      </c>
    </row>
    <row r="236" spans="1:5" ht="15.75" customHeight="1" x14ac:dyDescent="0.25">
      <c r="A236" s="9" t="s">
        <v>279</v>
      </c>
      <c r="B236" s="10" t="str">
        <f t="shared" si="3"/>
        <v>Mr. Lynch  Jeremy</v>
      </c>
      <c r="C236" s="9" t="s">
        <v>4397</v>
      </c>
      <c r="D236" s="9" t="s">
        <v>2527</v>
      </c>
      <c r="E236" s="9" t="s">
        <v>4524</v>
      </c>
    </row>
    <row r="237" spans="1:5" ht="15.75" customHeight="1" x14ac:dyDescent="0.25">
      <c r="A237" s="11" t="s">
        <v>280</v>
      </c>
      <c r="B237" s="10" t="str">
        <f t="shared" si="3"/>
        <v>Ms. Hufstader  Susannah</v>
      </c>
      <c r="C237" s="11" t="s">
        <v>4396</v>
      </c>
      <c r="D237" s="11" t="s">
        <v>2625</v>
      </c>
      <c r="E237" s="11" t="s">
        <v>4528</v>
      </c>
    </row>
    <row r="238" spans="1:5" ht="15.75" customHeight="1" x14ac:dyDescent="0.25">
      <c r="A238" s="9" t="s">
        <v>281</v>
      </c>
      <c r="B238" s="10" t="str">
        <f t="shared" si="3"/>
        <v>Mr. Doak  Randy</v>
      </c>
      <c r="C238" s="9" t="s">
        <v>4397</v>
      </c>
      <c r="D238" s="9" t="s">
        <v>2626</v>
      </c>
      <c r="E238" s="9" t="s">
        <v>4529</v>
      </c>
    </row>
    <row r="239" spans="1:5" ht="15.75" customHeight="1" x14ac:dyDescent="0.25">
      <c r="A239" s="11" t="s">
        <v>282</v>
      </c>
      <c r="B239" s="10" t="str">
        <f t="shared" si="3"/>
        <v>Mr. Noya  Leslie</v>
      </c>
      <c r="C239" s="11" t="s">
        <v>4397</v>
      </c>
      <c r="D239" s="11" t="s">
        <v>2627</v>
      </c>
      <c r="E239" s="11" t="s">
        <v>4530</v>
      </c>
    </row>
    <row r="240" spans="1:5" ht="15.75" customHeight="1" x14ac:dyDescent="0.25">
      <c r="A240" s="9" t="s">
        <v>283</v>
      </c>
      <c r="B240" s="10" t="str">
        <f t="shared" si="3"/>
        <v>Ms. Heninger  Brittany L</v>
      </c>
      <c r="C240" s="9" t="s">
        <v>4396</v>
      </c>
      <c r="D240" s="9" t="s">
        <v>2628</v>
      </c>
      <c r="E240" s="9" t="s">
        <v>5095</v>
      </c>
    </row>
    <row r="241" spans="1:5" ht="15.75" customHeight="1" x14ac:dyDescent="0.25">
      <c r="A241" s="11" t="s">
        <v>284</v>
      </c>
      <c r="B241" s="10" t="str">
        <f t="shared" si="3"/>
        <v>Ms. Richardson  Cassie J</v>
      </c>
      <c r="C241" s="11" t="s">
        <v>4396</v>
      </c>
      <c r="D241" s="11" t="s">
        <v>2629</v>
      </c>
      <c r="E241" s="11" t="s">
        <v>5096</v>
      </c>
    </row>
    <row r="242" spans="1:5" ht="15.75" customHeight="1" x14ac:dyDescent="0.25">
      <c r="A242" s="9" t="s">
        <v>285</v>
      </c>
      <c r="B242" s="10" t="str">
        <f t="shared" si="3"/>
        <v>Mr. Deucher  Peter W</v>
      </c>
      <c r="C242" s="9" t="s">
        <v>4397</v>
      </c>
      <c r="D242" s="9" t="s">
        <v>2630</v>
      </c>
      <c r="E242" s="9" t="s">
        <v>5097</v>
      </c>
    </row>
    <row r="243" spans="1:5" ht="15.75" customHeight="1" x14ac:dyDescent="0.25">
      <c r="A243" s="11" t="s">
        <v>286</v>
      </c>
      <c r="B243" s="10" t="str">
        <f t="shared" si="3"/>
        <v>Mr. Wilson  Douglas</v>
      </c>
      <c r="C243" s="11" t="s">
        <v>4397</v>
      </c>
      <c r="D243" s="11" t="s">
        <v>2631</v>
      </c>
      <c r="E243" s="11" t="s">
        <v>3701</v>
      </c>
    </row>
    <row r="244" spans="1:5" ht="15.75" customHeight="1" x14ac:dyDescent="0.25">
      <c r="A244" s="9" t="s">
        <v>287</v>
      </c>
      <c r="B244" s="10" t="str">
        <f t="shared" si="3"/>
        <v>Mr. Hall  Dan</v>
      </c>
      <c r="C244" s="9" t="s">
        <v>4397</v>
      </c>
      <c r="D244" s="9" t="s">
        <v>2632</v>
      </c>
      <c r="E244" s="9" t="s">
        <v>4533</v>
      </c>
    </row>
    <row r="245" spans="1:5" ht="15.75" customHeight="1" x14ac:dyDescent="0.25">
      <c r="A245" s="11" t="s">
        <v>288</v>
      </c>
      <c r="B245" s="10" t="str">
        <f t="shared" si="3"/>
        <v>Mr. Reed  Dan M</v>
      </c>
      <c r="C245" s="11" t="s">
        <v>4397</v>
      </c>
      <c r="D245" s="11" t="s">
        <v>2633</v>
      </c>
      <c r="E245" s="11" t="s">
        <v>5098</v>
      </c>
    </row>
    <row r="246" spans="1:5" ht="15.75" customHeight="1" x14ac:dyDescent="0.25">
      <c r="A246" s="9" t="s">
        <v>289</v>
      </c>
      <c r="B246" s="10" t="str">
        <f t="shared" si="3"/>
        <v>Mr. Frome  Eric L</v>
      </c>
      <c r="C246" s="9" t="s">
        <v>4397</v>
      </c>
      <c r="D246" s="9" t="s">
        <v>2634</v>
      </c>
      <c r="E246" s="9" t="s">
        <v>5099</v>
      </c>
    </row>
    <row r="247" spans="1:5" ht="15.75" customHeight="1" x14ac:dyDescent="0.25">
      <c r="A247" s="11" t="s">
        <v>290</v>
      </c>
      <c r="B247" s="10" t="str">
        <f t="shared" si="3"/>
        <v>Mr. Creasy  Les J</v>
      </c>
      <c r="C247" s="11" t="s">
        <v>4397</v>
      </c>
      <c r="D247" s="11" t="s">
        <v>2635</v>
      </c>
      <c r="E247" s="11" t="s">
        <v>5100</v>
      </c>
    </row>
    <row r="248" spans="1:5" ht="15.75" customHeight="1" x14ac:dyDescent="0.25">
      <c r="A248" s="9" t="s">
        <v>291</v>
      </c>
      <c r="B248" s="10" t="str">
        <f t="shared" si="3"/>
        <v>Ms. Latimer  Stephanie</v>
      </c>
      <c r="C248" s="9" t="s">
        <v>4396</v>
      </c>
      <c r="D248" s="9" t="s">
        <v>2636</v>
      </c>
      <c r="E248" s="9" t="s">
        <v>4417</v>
      </c>
    </row>
    <row r="249" spans="1:5" ht="15.75" customHeight="1" x14ac:dyDescent="0.25">
      <c r="A249" s="11" t="s">
        <v>292</v>
      </c>
      <c r="B249" s="10" t="str">
        <f t="shared" si="3"/>
        <v>Ms. Wei  Melissa Y</v>
      </c>
      <c r="C249" s="11" t="s">
        <v>4396</v>
      </c>
      <c r="D249" s="11" t="s">
        <v>2637</v>
      </c>
      <c r="E249" s="11" t="s">
        <v>5101</v>
      </c>
    </row>
    <row r="250" spans="1:5" ht="15.75" customHeight="1" x14ac:dyDescent="0.25">
      <c r="A250" s="9" t="s">
        <v>293</v>
      </c>
      <c r="B250" s="10" t="str">
        <f t="shared" si="3"/>
        <v>Ms. Hayes  Ashley</v>
      </c>
      <c r="C250" s="9" t="s">
        <v>4396</v>
      </c>
      <c r="D250" s="9" t="s">
        <v>2638</v>
      </c>
      <c r="E250" s="9" t="s">
        <v>2687</v>
      </c>
    </row>
    <row r="251" spans="1:5" ht="15.75" customHeight="1" x14ac:dyDescent="0.25">
      <c r="A251" s="11" t="s">
        <v>294</v>
      </c>
      <c r="B251" s="10" t="str">
        <f t="shared" si="3"/>
        <v>Ms. Velardo  Stephanie M</v>
      </c>
      <c r="C251" s="11" t="s">
        <v>4396</v>
      </c>
      <c r="D251" s="11" t="s">
        <v>2639</v>
      </c>
      <c r="E251" s="11" t="s">
        <v>5102</v>
      </c>
    </row>
    <row r="252" spans="1:5" ht="15.75" customHeight="1" x14ac:dyDescent="0.25">
      <c r="A252" s="9" t="s">
        <v>295</v>
      </c>
      <c r="B252" s="10" t="str">
        <f t="shared" si="3"/>
        <v>Ms. Kastes  Kylie</v>
      </c>
      <c r="C252" s="9" t="s">
        <v>4396</v>
      </c>
      <c r="D252" s="9" t="s">
        <v>2640</v>
      </c>
      <c r="E252" s="9" t="s">
        <v>4534</v>
      </c>
    </row>
    <row r="253" spans="1:5" ht="15.75" customHeight="1" x14ac:dyDescent="0.25">
      <c r="A253" s="11" t="s">
        <v>296</v>
      </c>
      <c r="B253" s="10" t="str">
        <f t="shared" si="3"/>
        <v>Ms. Escorcia  Kelly</v>
      </c>
      <c r="C253" s="11" t="s">
        <v>4396</v>
      </c>
      <c r="D253" s="11" t="s">
        <v>2641</v>
      </c>
      <c r="E253" s="11" t="s">
        <v>2826</v>
      </c>
    </row>
    <row r="254" spans="1:5" ht="15.75" customHeight="1" x14ac:dyDescent="0.25">
      <c r="A254" s="9" t="s">
        <v>297</v>
      </c>
      <c r="B254" s="10" t="str">
        <f t="shared" si="3"/>
        <v>Ms. Larscheid  Carrie</v>
      </c>
      <c r="C254" s="9" t="s">
        <v>4396</v>
      </c>
      <c r="D254" s="9" t="s">
        <v>2642</v>
      </c>
      <c r="E254" s="9" t="s">
        <v>4535</v>
      </c>
    </row>
    <row r="255" spans="1:5" ht="15.75" customHeight="1" x14ac:dyDescent="0.25">
      <c r="A255" s="11" t="s">
        <v>298</v>
      </c>
      <c r="B255" s="10" t="str">
        <f t="shared" si="3"/>
        <v>Mr. O'Bannon  Alex</v>
      </c>
      <c r="C255" s="11" t="s">
        <v>4397</v>
      </c>
      <c r="D255" s="11" t="s">
        <v>2643</v>
      </c>
      <c r="E255" s="11" t="s">
        <v>4429</v>
      </c>
    </row>
    <row r="256" spans="1:5" ht="15.75" customHeight="1" x14ac:dyDescent="0.25">
      <c r="A256" s="9" t="s">
        <v>299</v>
      </c>
      <c r="B256" s="10" t="str">
        <f t="shared" si="3"/>
        <v>Mr. Ridgway  Zach S</v>
      </c>
      <c r="C256" s="9" t="s">
        <v>4397</v>
      </c>
      <c r="D256" s="9" t="s">
        <v>2644</v>
      </c>
      <c r="E256" s="9" t="s">
        <v>5103</v>
      </c>
    </row>
    <row r="257" spans="1:5" ht="15.75" customHeight="1" x14ac:dyDescent="0.25">
      <c r="A257" s="11" t="s">
        <v>300</v>
      </c>
      <c r="B257" s="10" t="str">
        <f t="shared" si="3"/>
        <v>Mr. Black  Alan</v>
      </c>
      <c r="C257" s="11" t="s">
        <v>4397</v>
      </c>
      <c r="D257" s="11" t="s">
        <v>2645</v>
      </c>
      <c r="E257" s="11" t="s">
        <v>4536</v>
      </c>
    </row>
    <row r="258" spans="1:5" ht="15.75" customHeight="1" x14ac:dyDescent="0.25">
      <c r="A258" s="9" t="s">
        <v>301</v>
      </c>
      <c r="B258" s="10" t="str">
        <f t="shared" si="3"/>
        <v>Mr. Canton  Nate</v>
      </c>
      <c r="C258" s="9" t="s">
        <v>4397</v>
      </c>
      <c r="D258" s="9" t="s">
        <v>2646</v>
      </c>
      <c r="E258" s="9" t="s">
        <v>4537</v>
      </c>
    </row>
    <row r="259" spans="1:5" ht="15.75" customHeight="1" x14ac:dyDescent="0.25">
      <c r="A259" s="11" t="s">
        <v>302</v>
      </c>
      <c r="B259" s="10" t="str">
        <f t="shared" ref="B259:B322" si="4">_xlfn.CONCAT(C259," ",D259,"  ",E259)</f>
        <v>Mr. Fine  Jesse G</v>
      </c>
      <c r="C259" s="11" t="s">
        <v>4397</v>
      </c>
      <c r="D259" s="11" t="s">
        <v>2647</v>
      </c>
      <c r="E259" s="11" t="s">
        <v>5104</v>
      </c>
    </row>
    <row r="260" spans="1:5" ht="15.75" customHeight="1" x14ac:dyDescent="0.25">
      <c r="A260" s="9" t="s">
        <v>303</v>
      </c>
      <c r="B260" s="10" t="str">
        <f t="shared" si="4"/>
        <v>Mr. Bui  Jason</v>
      </c>
      <c r="C260" s="9" t="s">
        <v>4397</v>
      </c>
      <c r="D260" s="9" t="s">
        <v>2648</v>
      </c>
      <c r="E260" s="9" t="s">
        <v>4538</v>
      </c>
    </row>
    <row r="261" spans="1:5" ht="15.75" customHeight="1" x14ac:dyDescent="0.25">
      <c r="A261" s="11" t="s">
        <v>304</v>
      </c>
      <c r="B261" s="10" t="str">
        <f t="shared" si="4"/>
        <v>Ms. Riepma  Megan A</v>
      </c>
      <c r="C261" s="11" t="s">
        <v>4396</v>
      </c>
      <c r="D261" s="11" t="s">
        <v>2649</v>
      </c>
      <c r="E261" s="11" t="s">
        <v>5105</v>
      </c>
    </row>
    <row r="262" spans="1:5" ht="15.75" customHeight="1" x14ac:dyDescent="0.25">
      <c r="A262" s="9" t="s">
        <v>305</v>
      </c>
      <c r="B262" s="10" t="str">
        <f t="shared" si="4"/>
        <v>Mr. Inman  Luke M</v>
      </c>
      <c r="C262" s="9" t="s">
        <v>4397</v>
      </c>
      <c r="D262" s="9" t="s">
        <v>2650</v>
      </c>
      <c r="E262" s="9" t="s">
        <v>5106</v>
      </c>
    </row>
    <row r="263" spans="1:5" ht="15.75" customHeight="1" x14ac:dyDescent="0.25">
      <c r="A263" s="11" t="s">
        <v>306</v>
      </c>
      <c r="B263" s="10" t="str">
        <f t="shared" si="4"/>
        <v>Ms. Kruzel  Jacy D</v>
      </c>
      <c r="C263" s="11" t="s">
        <v>4396</v>
      </c>
      <c r="D263" s="11" t="s">
        <v>2651</v>
      </c>
      <c r="E263" s="11" t="s">
        <v>5107</v>
      </c>
    </row>
    <row r="264" spans="1:5" ht="15.75" customHeight="1" x14ac:dyDescent="0.25">
      <c r="A264" s="9" t="s">
        <v>307</v>
      </c>
      <c r="B264" s="10" t="str">
        <f t="shared" si="4"/>
        <v>Mr. Lindsay  Simon G</v>
      </c>
      <c r="C264" s="9" t="s">
        <v>4397</v>
      </c>
      <c r="D264" s="9" t="s">
        <v>2652</v>
      </c>
      <c r="E264" s="9" t="s">
        <v>5108</v>
      </c>
    </row>
    <row r="265" spans="1:5" ht="15.75" customHeight="1" x14ac:dyDescent="0.25">
      <c r="A265" s="11" t="s">
        <v>308</v>
      </c>
      <c r="B265" s="10" t="str">
        <f t="shared" si="4"/>
        <v>Ms. Land  Ainsley E</v>
      </c>
      <c r="C265" s="11" t="s">
        <v>4396</v>
      </c>
      <c r="D265" s="11" t="s">
        <v>2653</v>
      </c>
      <c r="E265" s="11" t="s">
        <v>5109</v>
      </c>
    </row>
    <row r="266" spans="1:5" ht="15.75" customHeight="1" x14ac:dyDescent="0.25">
      <c r="A266" s="9" t="s">
        <v>309</v>
      </c>
      <c r="B266" s="10" t="str">
        <f t="shared" si="4"/>
        <v>Ms. Brecher  Erica A</v>
      </c>
      <c r="C266" s="9" t="s">
        <v>4396</v>
      </c>
      <c r="D266" s="9" t="s">
        <v>2654</v>
      </c>
      <c r="E266" s="9" t="s">
        <v>5110</v>
      </c>
    </row>
    <row r="267" spans="1:5" ht="15.75" customHeight="1" x14ac:dyDescent="0.25">
      <c r="A267" s="11" t="s">
        <v>310</v>
      </c>
      <c r="B267" s="10" t="str">
        <f t="shared" si="4"/>
        <v>Mr. Debolt  Erik</v>
      </c>
      <c r="C267" s="11" t="s">
        <v>4397</v>
      </c>
      <c r="D267" s="11" t="s">
        <v>2655</v>
      </c>
      <c r="E267" s="11" t="s">
        <v>4522</v>
      </c>
    </row>
    <row r="268" spans="1:5" ht="15.75" customHeight="1" x14ac:dyDescent="0.25">
      <c r="A268" s="9" t="s">
        <v>311</v>
      </c>
      <c r="B268" s="10" t="str">
        <f t="shared" si="4"/>
        <v>Ms. Oswalt  Erin C</v>
      </c>
      <c r="C268" s="9" t="s">
        <v>4396</v>
      </c>
      <c r="D268" s="9" t="s">
        <v>2656</v>
      </c>
      <c r="E268" s="9" t="s">
        <v>5111</v>
      </c>
    </row>
    <row r="269" spans="1:5" ht="15.75" customHeight="1" x14ac:dyDescent="0.25">
      <c r="A269" s="11" t="s">
        <v>312</v>
      </c>
      <c r="B269" s="10" t="str">
        <f t="shared" si="4"/>
        <v>Ms. Boyd  Adrienne</v>
      </c>
      <c r="C269" s="11" t="s">
        <v>4396</v>
      </c>
      <c r="D269" s="11" t="s">
        <v>2582</v>
      </c>
      <c r="E269" s="11" t="s">
        <v>4541</v>
      </c>
    </row>
    <row r="270" spans="1:5" ht="15.75" customHeight="1" x14ac:dyDescent="0.25">
      <c r="A270" s="9" t="s">
        <v>313</v>
      </c>
      <c r="B270" s="10" t="str">
        <f t="shared" si="4"/>
        <v>Mr. Bulewich  Adam</v>
      </c>
      <c r="C270" s="9" t="s">
        <v>4397</v>
      </c>
      <c r="D270" s="9" t="s">
        <v>2657</v>
      </c>
      <c r="E270" s="9" t="s">
        <v>4415</v>
      </c>
    </row>
    <row r="271" spans="1:5" ht="15.75" customHeight="1" x14ac:dyDescent="0.25">
      <c r="A271" s="11" t="s">
        <v>314</v>
      </c>
      <c r="B271" s="10" t="str">
        <f t="shared" si="4"/>
        <v>Mr. Fukuda  Yutaka</v>
      </c>
      <c r="C271" s="11" t="s">
        <v>4397</v>
      </c>
      <c r="D271" s="11" t="s">
        <v>2658</v>
      </c>
      <c r="E271" s="11" t="s">
        <v>4542</v>
      </c>
    </row>
    <row r="272" spans="1:5" ht="15.75" customHeight="1" x14ac:dyDescent="0.25">
      <c r="A272" s="9" t="s">
        <v>315</v>
      </c>
      <c r="B272" s="10" t="str">
        <f t="shared" si="4"/>
        <v>Mr. Phillips  Tyler M</v>
      </c>
      <c r="C272" s="9" t="s">
        <v>4397</v>
      </c>
      <c r="D272" s="9" t="s">
        <v>2659</v>
      </c>
      <c r="E272" s="9" t="s">
        <v>5112</v>
      </c>
    </row>
    <row r="273" spans="1:5" ht="15.75" customHeight="1" x14ac:dyDescent="0.25">
      <c r="A273" s="11" t="s">
        <v>316</v>
      </c>
      <c r="B273" s="10" t="str">
        <f t="shared" si="4"/>
        <v>Mr. Maddison  Stephen</v>
      </c>
      <c r="C273" s="11" t="s">
        <v>4397</v>
      </c>
      <c r="D273" s="11" t="s">
        <v>2660</v>
      </c>
      <c r="E273" s="11" t="s">
        <v>4402</v>
      </c>
    </row>
    <row r="274" spans="1:5" ht="15.75" customHeight="1" x14ac:dyDescent="0.25">
      <c r="A274" s="9" t="s">
        <v>317</v>
      </c>
      <c r="B274" s="10" t="str">
        <f t="shared" si="4"/>
        <v>Mr. Lockwood  Andrew B</v>
      </c>
      <c r="C274" s="9" t="s">
        <v>4397</v>
      </c>
      <c r="D274" s="9" t="s">
        <v>2661</v>
      </c>
      <c r="E274" s="9" t="s">
        <v>5027</v>
      </c>
    </row>
    <row r="275" spans="1:5" ht="15.75" customHeight="1" x14ac:dyDescent="0.25">
      <c r="A275" s="11" t="s">
        <v>318</v>
      </c>
      <c r="B275" s="10" t="str">
        <f t="shared" si="4"/>
        <v>Mr. Defilippi  James</v>
      </c>
      <c r="C275" s="11" t="s">
        <v>4397</v>
      </c>
      <c r="D275" s="11" t="s">
        <v>2662</v>
      </c>
      <c r="E275" s="11" t="s">
        <v>4425</v>
      </c>
    </row>
    <row r="276" spans="1:5" ht="15.75" customHeight="1" x14ac:dyDescent="0.25">
      <c r="A276" s="9" t="s">
        <v>319</v>
      </c>
      <c r="B276" s="10" t="str">
        <f t="shared" si="4"/>
        <v>Mr. Jackson  Shawn P</v>
      </c>
      <c r="C276" s="9" t="s">
        <v>4397</v>
      </c>
      <c r="D276" s="9" t="s">
        <v>2663</v>
      </c>
      <c r="E276" s="9" t="s">
        <v>5113</v>
      </c>
    </row>
    <row r="277" spans="1:5" ht="15.75" customHeight="1" x14ac:dyDescent="0.25">
      <c r="A277" s="11" t="s">
        <v>320</v>
      </c>
      <c r="B277" s="10" t="str">
        <f t="shared" si="4"/>
        <v>Mr. Ozahowski  Matt</v>
      </c>
      <c r="C277" s="11" t="s">
        <v>4397</v>
      </c>
      <c r="D277" s="11" t="s">
        <v>2664</v>
      </c>
      <c r="E277" s="11" t="s">
        <v>4515</v>
      </c>
    </row>
    <row r="278" spans="1:5" ht="15.75" customHeight="1" x14ac:dyDescent="0.25">
      <c r="A278" s="9" t="s">
        <v>321</v>
      </c>
      <c r="B278" s="10" t="str">
        <f t="shared" si="4"/>
        <v>Mr. Guthals  Nathaniel</v>
      </c>
      <c r="C278" s="9" t="s">
        <v>4397</v>
      </c>
      <c r="D278" s="9" t="s">
        <v>2665</v>
      </c>
      <c r="E278" s="9" t="s">
        <v>4543</v>
      </c>
    </row>
    <row r="279" spans="1:5" ht="15.75" customHeight="1" x14ac:dyDescent="0.25">
      <c r="A279" s="11" t="s">
        <v>322</v>
      </c>
      <c r="B279" s="10" t="str">
        <f t="shared" si="4"/>
        <v>Mr. Yates  Kevin D</v>
      </c>
      <c r="C279" s="11" t="s">
        <v>4397</v>
      </c>
      <c r="D279" s="11" t="s">
        <v>2666</v>
      </c>
      <c r="E279" s="11" t="s">
        <v>5114</v>
      </c>
    </row>
    <row r="280" spans="1:5" ht="15.75" customHeight="1" x14ac:dyDescent="0.25">
      <c r="A280" s="9" t="s">
        <v>323</v>
      </c>
      <c r="B280" s="10" t="str">
        <f t="shared" si="4"/>
        <v>Ms. Samuelson  Joan</v>
      </c>
      <c r="C280" s="9" t="s">
        <v>4396</v>
      </c>
      <c r="D280" s="9" t="s">
        <v>2573</v>
      </c>
      <c r="E280" s="9" t="s">
        <v>4544</v>
      </c>
    </row>
    <row r="281" spans="1:5" ht="15.75" customHeight="1" x14ac:dyDescent="0.25">
      <c r="A281" s="11" t="s">
        <v>324</v>
      </c>
      <c r="B281" s="10" t="str">
        <f t="shared" si="4"/>
        <v>Mr. Lemos  Christopher A</v>
      </c>
      <c r="C281" s="11" t="s">
        <v>4397</v>
      </c>
      <c r="D281" s="11" t="s">
        <v>2667</v>
      </c>
      <c r="E281" s="11" t="s">
        <v>5115</v>
      </c>
    </row>
    <row r="282" spans="1:5" ht="15.75" customHeight="1" x14ac:dyDescent="0.25">
      <c r="A282" s="9" t="s">
        <v>325</v>
      </c>
      <c r="B282" s="10" t="str">
        <f t="shared" si="4"/>
        <v>Ms. Seynders  Kacy L</v>
      </c>
      <c r="C282" s="9" t="s">
        <v>4396</v>
      </c>
      <c r="D282" s="9" t="s">
        <v>2668</v>
      </c>
      <c r="E282" s="9" t="s">
        <v>5116</v>
      </c>
    </row>
    <row r="283" spans="1:5" ht="15.75" customHeight="1" x14ac:dyDescent="0.25">
      <c r="A283" s="11" t="s">
        <v>326</v>
      </c>
      <c r="B283" s="10" t="str">
        <f t="shared" si="4"/>
        <v>Mr. Saunders  Benjamin H</v>
      </c>
      <c r="C283" s="11" t="s">
        <v>4397</v>
      </c>
      <c r="D283" s="11" t="s">
        <v>2487</v>
      </c>
      <c r="E283" s="11" t="s">
        <v>5117</v>
      </c>
    </row>
    <row r="284" spans="1:5" ht="15.75" customHeight="1" x14ac:dyDescent="0.25">
      <c r="A284" s="9" t="s">
        <v>327</v>
      </c>
      <c r="B284" s="10" t="str">
        <f t="shared" si="4"/>
        <v>Mr. Walker  Xaviour J</v>
      </c>
      <c r="C284" s="9" t="s">
        <v>4397</v>
      </c>
      <c r="D284" s="9" t="s">
        <v>2669</v>
      </c>
      <c r="E284" s="9" t="s">
        <v>5118</v>
      </c>
    </row>
    <row r="285" spans="1:5" ht="15.75" customHeight="1" x14ac:dyDescent="0.25">
      <c r="A285" s="11" t="s">
        <v>328</v>
      </c>
      <c r="B285" s="10" t="str">
        <f t="shared" si="4"/>
        <v>Mr. Lam  Michael T</v>
      </c>
      <c r="C285" s="11" t="s">
        <v>4397</v>
      </c>
      <c r="D285" s="11" t="s">
        <v>2670</v>
      </c>
      <c r="E285" s="11" t="s">
        <v>5119</v>
      </c>
    </row>
    <row r="286" spans="1:5" ht="15.75" customHeight="1" x14ac:dyDescent="0.25">
      <c r="A286" s="9" t="s">
        <v>329</v>
      </c>
      <c r="B286" s="10" t="str">
        <f t="shared" si="4"/>
        <v>Mr. Sweigart  Bradley</v>
      </c>
      <c r="C286" s="9" t="s">
        <v>4397</v>
      </c>
      <c r="D286" s="9" t="s">
        <v>2671</v>
      </c>
      <c r="E286" s="9" t="s">
        <v>4545</v>
      </c>
    </row>
    <row r="287" spans="1:5" ht="15.75" customHeight="1" x14ac:dyDescent="0.25">
      <c r="A287" s="11" t="s">
        <v>330</v>
      </c>
      <c r="B287" s="10" t="str">
        <f t="shared" si="4"/>
        <v>Ms. Sieczkowski  Andrea</v>
      </c>
      <c r="C287" s="11" t="s">
        <v>4396</v>
      </c>
      <c r="D287" s="11" t="s">
        <v>2672</v>
      </c>
      <c r="E287" s="11" t="s">
        <v>4404</v>
      </c>
    </row>
    <row r="288" spans="1:5" ht="15.75" customHeight="1" x14ac:dyDescent="0.25">
      <c r="A288" s="9" t="s">
        <v>331</v>
      </c>
      <c r="B288" s="10" t="str">
        <f t="shared" si="4"/>
        <v>Ms. Jurgens  Nancy M</v>
      </c>
      <c r="C288" s="9" t="s">
        <v>4396</v>
      </c>
      <c r="D288" s="9" t="s">
        <v>2673</v>
      </c>
      <c r="E288" s="9" t="s">
        <v>5120</v>
      </c>
    </row>
    <row r="289" spans="1:5" ht="15.75" customHeight="1" x14ac:dyDescent="0.25">
      <c r="A289" s="11" t="s">
        <v>332</v>
      </c>
      <c r="B289" s="10" t="str">
        <f t="shared" si="4"/>
        <v>Mr. Hackman  Matt</v>
      </c>
      <c r="C289" s="11" t="s">
        <v>4397</v>
      </c>
      <c r="D289" s="11" t="s">
        <v>2674</v>
      </c>
      <c r="E289" s="11" t="s">
        <v>4515</v>
      </c>
    </row>
    <row r="290" spans="1:5" ht="15.75" customHeight="1" x14ac:dyDescent="0.25">
      <c r="A290" s="9" t="s">
        <v>333</v>
      </c>
      <c r="B290" s="10" t="str">
        <f t="shared" si="4"/>
        <v>Mr. Klarich  Lee</v>
      </c>
      <c r="C290" s="9" t="s">
        <v>4397</v>
      </c>
      <c r="D290" s="9" t="s">
        <v>2675</v>
      </c>
      <c r="E290" s="9" t="s">
        <v>2463</v>
      </c>
    </row>
    <row r="291" spans="1:5" ht="15.75" customHeight="1" x14ac:dyDescent="0.25">
      <c r="A291" s="11" t="s">
        <v>334</v>
      </c>
      <c r="B291" s="10" t="str">
        <f t="shared" si="4"/>
        <v>Mr. Schulten  Chris</v>
      </c>
      <c r="C291" s="11" t="s">
        <v>4397</v>
      </c>
      <c r="D291" s="11" t="s">
        <v>2676</v>
      </c>
      <c r="E291" s="11" t="s">
        <v>4523</v>
      </c>
    </row>
    <row r="292" spans="1:5" ht="15.75" customHeight="1" x14ac:dyDescent="0.25">
      <c r="A292" s="9" t="s">
        <v>335</v>
      </c>
      <c r="B292" s="10" t="str">
        <f t="shared" si="4"/>
        <v>Mr. Fagerstrom  Erik T</v>
      </c>
      <c r="C292" s="9" t="s">
        <v>4397</v>
      </c>
      <c r="D292" s="9" t="s">
        <v>2677</v>
      </c>
      <c r="E292" s="9" t="s">
        <v>5121</v>
      </c>
    </row>
    <row r="293" spans="1:5" ht="15.75" customHeight="1" x14ac:dyDescent="0.25">
      <c r="A293" s="11" t="s">
        <v>336</v>
      </c>
      <c r="B293" s="10" t="str">
        <f t="shared" si="4"/>
        <v>Mr. Bien  Rod W</v>
      </c>
      <c r="C293" s="11" t="s">
        <v>4397</v>
      </c>
      <c r="D293" s="11" t="s">
        <v>2678</v>
      </c>
      <c r="E293" s="11" t="s">
        <v>5122</v>
      </c>
    </row>
    <row r="294" spans="1:5" ht="15.75" customHeight="1" x14ac:dyDescent="0.25">
      <c r="A294" s="9" t="s">
        <v>337</v>
      </c>
      <c r="B294" s="10" t="str">
        <f t="shared" si="4"/>
        <v>Mr. Hess  Joey</v>
      </c>
      <c r="C294" s="9" t="s">
        <v>4397</v>
      </c>
      <c r="D294" s="9" t="s">
        <v>2679</v>
      </c>
      <c r="E294" s="9" t="s">
        <v>4548</v>
      </c>
    </row>
    <row r="295" spans="1:5" ht="15.75" customHeight="1" x14ac:dyDescent="0.25">
      <c r="A295" s="11" t="s">
        <v>338</v>
      </c>
      <c r="B295" s="10" t="str">
        <f t="shared" si="4"/>
        <v>Ms. Shaw  Hillary L</v>
      </c>
      <c r="C295" s="11" t="s">
        <v>4396</v>
      </c>
      <c r="D295" s="11" t="s">
        <v>2680</v>
      </c>
      <c r="E295" s="11" t="s">
        <v>5123</v>
      </c>
    </row>
    <row r="296" spans="1:5" ht="15.75" customHeight="1" x14ac:dyDescent="0.25">
      <c r="A296" s="9" t="s">
        <v>339</v>
      </c>
      <c r="B296" s="10" t="str">
        <f t="shared" si="4"/>
        <v>Mr. Williams  Eric J</v>
      </c>
      <c r="C296" s="9" t="s">
        <v>4397</v>
      </c>
      <c r="D296" s="9" t="s">
        <v>2681</v>
      </c>
      <c r="E296" s="9" t="s">
        <v>5124</v>
      </c>
    </row>
    <row r="297" spans="1:5" ht="15.75" customHeight="1" x14ac:dyDescent="0.25">
      <c r="A297" s="11" t="s">
        <v>340</v>
      </c>
      <c r="B297" s="10" t="str">
        <f t="shared" si="4"/>
        <v>Mr. Menzies  Nicolas</v>
      </c>
      <c r="C297" s="11" t="s">
        <v>4397</v>
      </c>
      <c r="D297" s="11" t="s">
        <v>2682</v>
      </c>
      <c r="E297" s="11" t="s">
        <v>4550</v>
      </c>
    </row>
    <row r="298" spans="1:5" ht="15.75" customHeight="1" x14ac:dyDescent="0.25">
      <c r="A298" s="9" t="s">
        <v>341</v>
      </c>
      <c r="B298" s="10" t="str">
        <f t="shared" si="4"/>
        <v>Mr. Buehler  Marcel</v>
      </c>
      <c r="C298" s="9" t="s">
        <v>4397</v>
      </c>
      <c r="D298" s="9" t="s">
        <v>2683</v>
      </c>
      <c r="E298" s="9" t="s">
        <v>4551</v>
      </c>
    </row>
    <row r="299" spans="1:5" ht="15.75" customHeight="1" x14ac:dyDescent="0.25">
      <c r="A299" s="11" t="s">
        <v>342</v>
      </c>
      <c r="B299" s="10" t="str">
        <f t="shared" si="4"/>
        <v>Ms. Degen  Ashley N</v>
      </c>
      <c r="C299" s="11" t="s">
        <v>4396</v>
      </c>
      <c r="D299" s="11" t="s">
        <v>2684</v>
      </c>
      <c r="E299" s="11" t="s">
        <v>5125</v>
      </c>
    </row>
    <row r="300" spans="1:5" ht="15.75" customHeight="1" x14ac:dyDescent="0.25">
      <c r="A300" s="9" t="s">
        <v>343</v>
      </c>
      <c r="B300" s="10" t="str">
        <f t="shared" si="4"/>
        <v>Mr. Arsenault  Evan D</v>
      </c>
      <c r="C300" s="9" t="s">
        <v>4397</v>
      </c>
      <c r="D300" s="9" t="s">
        <v>2685</v>
      </c>
      <c r="E300" s="9" t="s">
        <v>5126</v>
      </c>
    </row>
    <row r="301" spans="1:5" ht="15.75" customHeight="1" x14ac:dyDescent="0.25">
      <c r="A301" s="11" t="s">
        <v>344</v>
      </c>
      <c r="B301" s="10" t="str">
        <f t="shared" si="4"/>
        <v>Ms. Hoff  Krisana</v>
      </c>
      <c r="C301" s="11" t="s">
        <v>4396</v>
      </c>
      <c r="D301" s="11" t="s">
        <v>2686</v>
      </c>
      <c r="E301" s="11" t="s">
        <v>4553</v>
      </c>
    </row>
    <row r="302" spans="1:5" ht="15.75" customHeight="1" x14ac:dyDescent="0.25">
      <c r="A302" s="9" t="s">
        <v>345</v>
      </c>
      <c r="B302" s="10" t="str">
        <f t="shared" si="4"/>
        <v>Mr. Hall  Kyle</v>
      </c>
      <c r="C302" s="9" t="s">
        <v>4397</v>
      </c>
      <c r="D302" s="9" t="s">
        <v>2632</v>
      </c>
      <c r="E302" s="9" t="s">
        <v>4312</v>
      </c>
    </row>
    <row r="303" spans="1:5" ht="15.75" customHeight="1" x14ac:dyDescent="0.25">
      <c r="A303" s="11" t="s">
        <v>346</v>
      </c>
      <c r="B303" s="10" t="str">
        <f t="shared" si="4"/>
        <v>Ms. Ashley  Kate</v>
      </c>
      <c r="C303" s="11" t="s">
        <v>4396</v>
      </c>
      <c r="D303" s="11" t="s">
        <v>2687</v>
      </c>
      <c r="E303" s="11" t="s">
        <v>4446</v>
      </c>
    </row>
    <row r="304" spans="1:5" ht="15.75" customHeight="1" x14ac:dyDescent="0.25">
      <c r="A304" s="9" t="s">
        <v>347</v>
      </c>
      <c r="B304" s="10" t="str">
        <f t="shared" si="4"/>
        <v>Mr. Rindahl  Martin A</v>
      </c>
      <c r="C304" s="9" t="s">
        <v>4397</v>
      </c>
      <c r="D304" s="9" t="s">
        <v>2688</v>
      </c>
      <c r="E304" s="9" t="s">
        <v>5127</v>
      </c>
    </row>
    <row r="305" spans="1:5" ht="15.75" customHeight="1" x14ac:dyDescent="0.25">
      <c r="A305" s="11" t="s">
        <v>348</v>
      </c>
      <c r="B305" s="10" t="str">
        <f t="shared" si="4"/>
        <v>Ms. Clark  Stacey</v>
      </c>
      <c r="C305" s="11" t="s">
        <v>4396</v>
      </c>
      <c r="D305" s="11" t="s">
        <v>2689</v>
      </c>
      <c r="E305" s="11" t="s">
        <v>4554</v>
      </c>
    </row>
    <row r="306" spans="1:5" ht="15.75" customHeight="1" x14ac:dyDescent="0.25">
      <c r="A306" s="9" t="s">
        <v>349</v>
      </c>
      <c r="B306" s="10" t="str">
        <f t="shared" si="4"/>
        <v>Ms. Irish  Christine</v>
      </c>
      <c r="C306" s="9" t="s">
        <v>4396</v>
      </c>
      <c r="D306" s="9" t="s">
        <v>2690</v>
      </c>
      <c r="E306" s="9" t="s">
        <v>4555</v>
      </c>
    </row>
    <row r="307" spans="1:5" ht="15.75" customHeight="1" x14ac:dyDescent="0.25">
      <c r="A307" s="11" t="s">
        <v>350</v>
      </c>
      <c r="B307" s="10" t="str">
        <f t="shared" si="4"/>
        <v>Ms. Richardson  Sarah C</v>
      </c>
      <c r="C307" s="11" t="s">
        <v>4396</v>
      </c>
      <c r="D307" s="11" t="s">
        <v>2629</v>
      </c>
      <c r="E307" s="11" t="s">
        <v>5128</v>
      </c>
    </row>
    <row r="308" spans="1:5" ht="15.75" customHeight="1" x14ac:dyDescent="0.25">
      <c r="A308" s="9" t="s">
        <v>351</v>
      </c>
      <c r="B308" s="10" t="str">
        <f t="shared" si="4"/>
        <v>Ms. Dewitt  Megan</v>
      </c>
      <c r="C308" s="9" t="s">
        <v>4396</v>
      </c>
      <c r="D308" s="9" t="s">
        <v>2691</v>
      </c>
      <c r="E308" s="9" t="s">
        <v>4437</v>
      </c>
    </row>
    <row r="309" spans="1:5" ht="15.75" customHeight="1" x14ac:dyDescent="0.25">
      <c r="A309" s="11" t="s">
        <v>352</v>
      </c>
      <c r="B309" s="10" t="str">
        <f t="shared" si="4"/>
        <v>Mr. Hickman  Jason W</v>
      </c>
      <c r="C309" s="11" t="s">
        <v>4397</v>
      </c>
      <c r="D309" s="11" t="s">
        <v>2692</v>
      </c>
      <c r="E309" s="11" t="s">
        <v>5129</v>
      </c>
    </row>
    <row r="310" spans="1:5" ht="15.75" customHeight="1" x14ac:dyDescent="0.25">
      <c r="A310" s="9" t="s">
        <v>353</v>
      </c>
      <c r="B310" s="10" t="str">
        <f t="shared" si="4"/>
        <v>Ms. Gonzalez  Michele</v>
      </c>
      <c r="C310" s="9" t="s">
        <v>4396</v>
      </c>
      <c r="D310" s="9" t="s">
        <v>2693</v>
      </c>
      <c r="E310" s="9" t="s">
        <v>4556</v>
      </c>
    </row>
    <row r="311" spans="1:5" ht="15.75" customHeight="1" x14ac:dyDescent="0.25">
      <c r="A311" s="11" t="s">
        <v>354</v>
      </c>
      <c r="B311" s="10" t="str">
        <f t="shared" si="4"/>
        <v>Ms. Difani  Nikki</v>
      </c>
      <c r="C311" s="11" t="s">
        <v>4396</v>
      </c>
      <c r="D311" s="11" t="s">
        <v>2694</v>
      </c>
      <c r="E311" s="11" t="s">
        <v>4557</v>
      </c>
    </row>
    <row r="312" spans="1:5" ht="15.75" customHeight="1" x14ac:dyDescent="0.25">
      <c r="A312" s="9" t="s">
        <v>355</v>
      </c>
      <c r="B312" s="10" t="str">
        <f t="shared" si="4"/>
        <v>Mr. Turner  Philip J</v>
      </c>
      <c r="C312" s="9" t="s">
        <v>4397</v>
      </c>
      <c r="D312" s="9" t="s">
        <v>2464</v>
      </c>
      <c r="E312" s="9" t="s">
        <v>5130</v>
      </c>
    </row>
    <row r="313" spans="1:5" ht="15.75" customHeight="1" x14ac:dyDescent="0.25">
      <c r="A313" s="11" t="s">
        <v>356</v>
      </c>
      <c r="B313" s="10" t="str">
        <f t="shared" si="4"/>
        <v>Mr. Widmann  Bryan L</v>
      </c>
      <c r="C313" s="11" t="s">
        <v>4397</v>
      </c>
      <c r="D313" s="11" t="s">
        <v>2695</v>
      </c>
      <c r="E313" s="11" t="s">
        <v>5131</v>
      </c>
    </row>
    <row r="314" spans="1:5" ht="15.75" customHeight="1" x14ac:dyDescent="0.25">
      <c r="A314" s="9" t="s">
        <v>357</v>
      </c>
      <c r="B314" s="10" t="str">
        <f t="shared" si="4"/>
        <v>Mr. Tunney  Timothy F</v>
      </c>
      <c r="C314" s="9" t="s">
        <v>4397</v>
      </c>
      <c r="D314" s="9" t="s">
        <v>2696</v>
      </c>
      <c r="E314" s="9" t="s">
        <v>5132</v>
      </c>
    </row>
    <row r="315" spans="1:5" ht="15.75" customHeight="1" x14ac:dyDescent="0.25">
      <c r="A315" s="11" t="s">
        <v>358</v>
      </c>
      <c r="B315" s="10" t="str">
        <f t="shared" si="4"/>
        <v>Ms. San Juan  Angielyn M</v>
      </c>
      <c r="C315" s="11" t="s">
        <v>4396</v>
      </c>
      <c r="D315" s="11" t="s">
        <v>2697</v>
      </c>
      <c r="E315" s="11" t="s">
        <v>5133</v>
      </c>
    </row>
    <row r="316" spans="1:5" ht="15.75" customHeight="1" x14ac:dyDescent="0.25">
      <c r="A316" s="9" t="s">
        <v>359</v>
      </c>
      <c r="B316" s="10" t="str">
        <f t="shared" si="4"/>
        <v>Ms. Croll  Jeanie M</v>
      </c>
      <c r="C316" s="9" t="s">
        <v>4396</v>
      </c>
      <c r="D316" s="9" t="s">
        <v>2698</v>
      </c>
      <c r="E316" s="9" t="s">
        <v>5134</v>
      </c>
    </row>
    <row r="317" spans="1:5" ht="15.75" customHeight="1" x14ac:dyDescent="0.25">
      <c r="A317" s="11" t="s">
        <v>360</v>
      </c>
      <c r="B317" s="10" t="str">
        <f t="shared" si="4"/>
        <v>Mr. Rolfes  Greg</v>
      </c>
      <c r="C317" s="11" t="s">
        <v>4397</v>
      </c>
      <c r="D317" s="11" t="s">
        <v>2699</v>
      </c>
      <c r="E317" s="11" t="s">
        <v>4497</v>
      </c>
    </row>
    <row r="318" spans="1:5" ht="15.75" customHeight="1" x14ac:dyDescent="0.25">
      <c r="A318" s="9" t="s">
        <v>361</v>
      </c>
      <c r="B318" s="10" t="str">
        <f t="shared" si="4"/>
        <v>Mr. Hinkle  John</v>
      </c>
      <c r="C318" s="9" t="s">
        <v>4397</v>
      </c>
      <c r="D318" s="9" t="s">
        <v>2700</v>
      </c>
      <c r="E318" s="9" t="s">
        <v>4411</v>
      </c>
    </row>
    <row r="319" spans="1:5" ht="15.75" customHeight="1" x14ac:dyDescent="0.25">
      <c r="A319" s="11" t="s">
        <v>362</v>
      </c>
      <c r="B319" s="10" t="str">
        <f t="shared" si="4"/>
        <v>Mr. Leuchanka  Aliaksandr</v>
      </c>
      <c r="C319" s="11" t="s">
        <v>4397</v>
      </c>
      <c r="D319" s="11" t="s">
        <v>2701</v>
      </c>
      <c r="E319" s="11" t="s">
        <v>4559</v>
      </c>
    </row>
    <row r="320" spans="1:5" ht="15.75" customHeight="1" x14ac:dyDescent="0.25">
      <c r="A320" s="9" t="s">
        <v>363</v>
      </c>
      <c r="B320" s="10" t="str">
        <f t="shared" si="4"/>
        <v>Mr. Ayr  Jason M</v>
      </c>
      <c r="C320" s="9" t="s">
        <v>4397</v>
      </c>
      <c r="D320" s="9" t="s">
        <v>2702</v>
      </c>
      <c r="E320" s="9" t="s">
        <v>5135</v>
      </c>
    </row>
    <row r="321" spans="1:5" ht="15.75" customHeight="1" x14ac:dyDescent="0.25">
      <c r="A321" s="11" t="s">
        <v>364</v>
      </c>
      <c r="B321" s="10" t="str">
        <f t="shared" si="4"/>
        <v>Ms. Siegel  Sheera K</v>
      </c>
      <c r="C321" s="11" t="s">
        <v>4396</v>
      </c>
      <c r="D321" s="11" t="s">
        <v>2703</v>
      </c>
      <c r="E321" s="11" t="s">
        <v>5136</v>
      </c>
    </row>
    <row r="322" spans="1:5" ht="15.75" customHeight="1" x14ac:dyDescent="0.25">
      <c r="A322" s="9" t="s">
        <v>365</v>
      </c>
      <c r="B322" s="10" t="str">
        <f t="shared" si="4"/>
        <v>Ms. Penrose  Janice</v>
      </c>
      <c r="C322" s="9" t="s">
        <v>4396</v>
      </c>
      <c r="D322" s="9" t="s">
        <v>2704</v>
      </c>
      <c r="E322" s="9" t="s">
        <v>4560</v>
      </c>
    </row>
    <row r="323" spans="1:5" ht="15.75" customHeight="1" x14ac:dyDescent="0.25">
      <c r="A323" s="11" t="s">
        <v>366</v>
      </c>
      <c r="B323" s="10" t="str">
        <f t="shared" ref="B323:B386" si="5">_xlfn.CONCAT(C323," ",D323,"  ",E323)</f>
        <v>Mr. Schuler  Timothy G</v>
      </c>
      <c r="C323" s="11" t="s">
        <v>4397</v>
      </c>
      <c r="D323" s="11" t="s">
        <v>2705</v>
      </c>
      <c r="E323" s="11" t="s">
        <v>5137</v>
      </c>
    </row>
    <row r="324" spans="1:5" ht="15.75" customHeight="1" x14ac:dyDescent="0.25">
      <c r="A324" s="9" t="s">
        <v>367</v>
      </c>
      <c r="B324" s="10" t="str">
        <f t="shared" si="5"/>
        <v>Mr. Walker  Alan R</v>
      </c>
      <c r="C324" s="9" t="s">
        <v>4397</v>
      </c>
      <c r="D324" s="9" t="s">
        <v>2669</v>
      </c>
      <c r="E324" s="9" t="s">
        <v>5138</v>
      </c>
    </row>
    <row r="325" spans="1:5" ht="15.75" customHeight="1" x14ac:dyDescent="0.25">
      <c r="A325" s="11" t="s">
        <v>368</v>
      </c>
      <c r="B325" s="10" t="str">
        <f t="shared" si="5"/>
        <v>Mr. Stange  Michael</v>
      </c>
      <c r="C325" s="11" t="s">
        <v>4397</v>
      </c>
      <c r="D325" s="11" t="s">
        <v>2706</v>
      </c>
      <c r="E325" s="11" t="s">
        <v>4481</v>
      </c>
    </row>
    <row r="326" spans="1:5" ht="15.75" customHeight="1" x14ac:dyDescent="0.25">
      <c r="A326" s="9" t="s">
        <v>369</v>
      </c>
      <c r="B326" s="10" t="str">
        <f t="shared" si="5"/>
        <v>Ms. Roy  Marie-France</v>
      </c>
      <c r="C326" s="9" t="s">
        <v>4396</v>
      </c>
      <c r="D326" s="9" t="s">
        <v>2707</v>
      </c>
      <c r="E326" s="9" t="s">
        <v>4561</v>
      </c>
    </row>
    <row r="327" spans="1:5" ht="15.75" customHeight="1" x14ac:dyDescent="0.25">
      <c r="A327" s="11" t="s">
        <v>370</v>
      </c>
      <c r="B327" s="10" t="str">
        <f t="shared" si="5"/>
        <v>Mr. Potere  Erik F</v>
      </c>
      <c r="C327" s="11" t="s">
        <v>4397</v>
      </c>
      <c r="D327" s="11" t="s">
        <v>2708</v>
      </c>
      <c r="E327" s="11" t="s">
        <v>5139</v>
      </c>
    </row>
    <row r="328" spans="1:5" ht="15.75" customHeight="1" x14ac:dyDescent="0.25">
      <c r="A328" s="9" t="s">
        <v>371</v>
      </c>
      <c r="B328" s="10" t="str">
        <f t="shared" si="5"/>
        <v>Mr. Podgurski  Andrew</v>
      </c>
      <c r="C328" s="9" t="s">
        <v>4397</v>
      </c>
      <c r="D328" s="9" t="s">
        <v>2709</v>
      </c>
      <c r="E328" s="9" t="s">
        <v>3922</v>
      </c>
    </row>
    <row r="329" spans="1:5" ht="15.75" customHeight="1" x14ac:dyDescent="0.25">
      <c r="A329" s="11" t="s">
        <v>372</v>
      </c>
      <c r="B329" s="10" t="str">
        <f t="shared" si="5"/>
        <v>Mr. Diamond  Anthony</v>
      </c>
      <c r="C329" s="11" t="s">
        <v>4397</v>
      </c>
      <c r="D329" s="11" t="s">
        <v>2710</v>
      </c>
      <c r="E329" s="11" t="s">
        <v>3966</v>
      </c>
    </row>
    <row r="330" spans="1:5" ht="15.75" customHeight="1" x14ac:dyDescent="0.25">
      <c r="A330" s="9" t="s">
        <v>373</v>
      </c>
      <c r="B330" s="10" t="str">
        <f t="shared" si="5"/>
        <v>Mr. Sallade  Chris</v>
      </c>
      <c r="C330" s="9" t="s">
        <v>4397</v>
      </c>
      <c r="D330" s="9" t="s">
        <v>2711</v>
      </c>
      <c r="E330" s="9" t="s">
        <v>4523</v>
      </c>
    </row>
    <row r="331" spans="1:5" ht="15.75" customHeight="1" x14ac:dyDescent="0.25">
      <c r="A331" s="11" t="s">
        <v>374</v>
      </c>
      <c r="B331" s="10" t="str">
        <f t="shared" si="5"/>
        <v>Mr. Zhang  Yu</v>
      </c>
      <c r="C331" s="11" t="s">
        <v>4397</v>
      </c>
      <c r="D331" s="11" t="s">
        <v>2712</v>
      </c>
      <c r="E331" s="11" t="s">
        <v>4562</v>
      </c>
    </row>
    <row r="332" spans="1:5" ht="15.75" customHeight="1" x14ac:dyDescent="0.25">
      <c r="A332" s="9" t="s">
        <v>375</v>
      </c>
      <c r="B332" s="10" t="str">
        <f t="shared" si="5"/>
        <v>Mr. Chatfield  Caleb N</v>
      </c>
      <c r="C332" s="9" t="s">
        <v>4397</v>
      </c>
      <c r="D332" s="9" t="s">
        <v>2713</v>
      </c>
      <c r="E332" s="9" t="s">
        <v>5140</v>
      </c>
    </row>
    <row r="333" spans="1:5" ht="15.75" customHeight="1" x14ac:dyDescent="0.25">
      <c r="A333" s="11" t="s">
        <v>376</v>
      </c>
      <c r="B333" s="10" t="str">
        <f t="shared" si="5"/>
        <v>Mr. Bruns  Jason M</v>
      </c>
      <c r="C333" s="11" t="s">
        <v>4397</v>
      </c>
      <c r="D333" s="11" t="s">
        <v>2714</v>
      </c>
      <c r="E333" s="11" t="s">
        <v>5135</v>
      </c>
    </row>
    <row r="334" spans="1:5" ht="15.75" customHeight="1" x14ac:dyDescent="0.25">
      <c r="A334" s="9" t="s">
        <v>377</v>
      </c>
      <c r="B334" s="10" t="str">
        <f t="shared" si="5"/>
        <v>Ms. Yochum  Angela R</v>
      </c>
      <c r="C334" s="9" t="s">
        <v>4396</v>
      </c>
      <c r="D334" s="9" t="s">
        <v>2715</v>
      </c>
      <c r="E334" s="9" t="s">
        <v>5141</v>
      </c>
    </row>
    <row r="335" spans="1:5" ht="15.75" customHeight="1" x14ac:dyDescent="0.25">
      <c r="A335" s="11" t="s">
        <v>378</v>
      </c>
      <c r="B335" s="10" t="str">
        <f t="shared" si="5"/>
        <v>Mr. Freeburn  Keith J</v>
      </c>
      <c r="C335" s="11" t="s">
        <v>4397</v>
      </c>
      <c r="D335" s="11" t="s">
        <v>2716</v>
      </c>
      <c r="E335" s="11" t="s">
        <v>5142</v>
      </c>
    </row>
    <row r="336" spans="1:5" ht="15.75" customHeight="1" x14ac:dyDescent="0.25">
      <c r="A336" s="9" t="s">
        <v>379</v>
      </c>
      <c r="B336" s="10" t="str">
        <f t="shared" si="5"/>
        <v>Ms. Spencer  Emma</v>
      </c>
      <c r="C336" s="9" t="s">
        <v>4396</v>
      </c>
      <c r="D336" s="9" t="s">
        <v>2717</v>
      </c>
      <c r="E336" s="9" t="s">
        <v>4565</v>
      </c>
    </row>
    <row r="337" spans="1:5" ht="15.75" customHeight="1" x14ac:dyDescent="0.25">
      <c r="A337" s="11" t="s">
        <v>380</v>
      </c>
      <c r="B337" s="10" t="str">
        <f t="shared" si="5"/>
        <v>Mr. Jarosik  Nathan A</v>
      </c>
      <c r="C337" s="11" t="s">
        <v>4397</v>
      </c>
      <c r="D337" s="11" t="s">
        <v>2718</v>
      </c>
      <c r="E337" s="11" t="s">
        <v>5143</v>
      </c>
    </row>
    <row r="338" spans="1:5" ht="15.75" customHeight="1" x14ac:dyDescent="0.25">
      <c r="A338" s="9" t="s">
        <v>381</v>
      </c>
      <c r="B338" s="10" t="str">
        <f t="shared" si="5"/>
        <v>Ms. Heinzen  Kathryn</v>
      </c>
      <c r="C338" s="9" t="s">
        <v>4396</v>
      </c>
      <c r="D338" s="9" t="s">
        <v>2719</v>
      </c>
      <c r="E338" s="9" t="s">
        <v>4567</v>
      </c>
    </row>
    <row r="339" spans="1:5" ht="15.75" customHeight="1" x14ac:dyDescent="0.25">
      <c r="A339" s="11" t="s">
        <v>382</v>
      </c>
      <c r="B339" s="10" t="str">
        <f t="shared" si="5"/>
        <v>Ms. Kelley  Elizabeth H</v>
      </c>
      <c r="C339" s="11" t="s">
        <v>4396</v>
      </c>
      <c r="D339" s="11" t="s">
        <v>2720</v>
      </c>
      <c r="E339" s="11" t="s">
        <v>5082</v>
      </c>
    </row>
    <row r="340" spans="1:5" ht="15.75" customHeight="1" x14ac:dyDescent="0.25">
      <c r="A340" s="9" t="s">
        <v>383</v>
      </c>
      <c r="B340" s="10" t="str">
        <f t="shared" si="5"/>
        <v>Mr. Thacker  Ben</v>
      </c>
      <c r="C340" s="9" t="s">
        <v>4397</v>
      </c>
      <c r="D340" s="9" t="s">
        <v>2721</v>
      </c>
      <c r="E340" s="9" t="s">
        <v>4490</v>
      </c>
    </row>
    <row r="341" spans="1:5" ht="15.75" customHeight="1" x14ac:dyDescent="0.25">
      <c r="A341" s="11" t="s">
        <v>384</v>
      </c>
      <c r="B341" s="10" t="str">
        <f t="shared" si="5"/>
        <v>Ms. Jeseritz  Cheryl A</v>
      </c>
      <c r="C341" s="11" t="s">
        <v>4396</v>
      </c>
      <c r="D341" s="11" t="s">
        <v>2722</v>
      </c>
      <c r="E341" s="11" t="s">
        <v>5144</v>
      </c>
    </row>
    <row r="342" spans="1:5" ht="15.75" customHeight="1" x14ac:dyDescent="0.25">
      <c r="A342" s="9" t="s">
        <v>385</v>
      </c>
      <c r="B342" s="10" t="str">
        <f t="shared" si="5"/>
        <v>Ms. Hohman  Kimberly A</v>
      </c>
      <c r="C342" s="9" t="s">
        <v>4396</v>
      </c>
      <c r="D342" s="9" t="s">
        <v>2723</v>
      </c>
      <c r="E342" s="9" t="s">
        <v>5145</v>
      </c>
    </row>
    <row r="343" spans="1:5" ht="15.75" customHeight="1" x14ac:dyDescent="0.25">
      <c r="A343" s="11" t="s">
        <v>386</v>
      </c>
      <c r="B343" s="10" t="str">
        <f t="shared" si="5"/>
        <v>Ms. Hill  Cynthia</v>
      </c>
      <c r="C343" s="11" t="s">
        <v>4396</v>
      </c>
      <c r="D343" s="11" t="s">
        <v>2724</v>
      </c>
      <c r="E343" s="11" t="s">
        <v>4570</v>
      </c>
    </row>
    <row r="344" spans="1:5" ht="15.75" customHeight="1" x14ac:dyDescent="0.25">
      <c r="A344" s="9" t="s">
        <v>387</v>
      </c>
      <c r="B344" s="10" t="str">
        <f t="shared" si="5"/>
        <v>Ms. Kuepfer  Jessica</v>
      </c>
      <c r="C344" s="9" t="s">
        <v>4396</v>
      </c>
      <c r="D344" s="9" t="s">
        <v>2725</v>
      </c>
      <c r="E344" s="9" t="s">
        <v>4454</v>
      </c>
    </row>
    <row r="345" spans="1:5" ht="15.75" customHeight="1" x14ac:dyDescent="0.25">
      <c r="A345" s="11" t="s">
        <v>388</v>
      </c>
      <c r="B345" s="10" t="str">
        <f t="shared" si="5"/>
        <v>Mr. Kaczmarek  Bruce</v>
      </c>
      <c r="C345" s="11" t="s">
        <v>4397</v>
      </c>
      <c r="D345" s="11" t="s">
        <v>2726</v>
      </c>
      <c r="E345" s="11" t="s">
        <v>3748</v>
      </c>
    </row>
    <row r="346" spans="1:5" ht="15.75" customHeight="1" x14ac:dyDescent="0.25">
      <c r="A346" s="9" t="s">
        <v>389</v>
      </c>
      <c r="B346" s="10" t="str">
        <f t="shared" si="5"/>
        <v>Ms. Pitt  Allison</v>
      </c>
      <c r="C346" s="9" t="s">
        <v>4396</v>
      </c>
      <c r="D346" s="9" t="s">
        <v>2727</v>
      </c>
      <c r="E346" s="9" t="s">
        <v>4525</v>
      </c>
    </row>
    <row r="347" spans="1:5" ht="15.75" customHeight="1" x14ac:dyDescent="0.25">
      <c r="A347" s="11" t="s">
        <v>390</v>
      </c>
      <c r="B347" s="10" t="str">
        <f t="shared" si="5"/>
        <v>Mr. Lorton  Alex</v>
      </c>
      <c r="C347" s="11" t="s">
        <v>4397</v>
      </c>
      <c r="D347" s="11" t="s">
        <v>2728</v>
      </c>
      <c r="E347" s="11" t="s">
        <v>4429</v>
      </c>
    </row>
    <row r="348" spans="1:5" ht="15.75" customHeight="1" x14ac:dyDescent="0.25">
      <c r="A348" s="9" t="s">
        <v>391</v>
      </c>
      <c r="B348" s="10" t="str">
        <f t="shared" si="5"/>
        <v>Ms. Castaneda  Gabriela</v>
      </c>
      <c r="C348" s="9" t="s">
        <v>4396</v>
      </c>
      <c r="D348" s="9" t="s">
        <v>2729</v>
      </c>
      <c r="E348" s="9" t="s">
        <v>4571</v>
      </c>
    </row>
    <row r="349" spans="1:5" ht="15.75" customHeight="1" x14ac:dyDescent="0.25">
      <c r="A349" s="11" t="s">
        <v>392</v>
      </c>
      <c r="B349" s="10" t="str">
        <f t="shared" si="5"/>
        <v>Ms. Cherop  Sharon</v>
      </c>
      <c r="C349" s="11" t="s">
        <v>4396</v>
      </c>
      <c r="D349" s="11" t="s">
        <v>2730</v>
      </c>
      <c r="E349" s="11" t="s">
        <v>4572</v>
      </c>
    </row>
    <row r="350" spans="1:5" ht="15.75" customHeight="1" x14ac:dyDescent="0.25">
      <c r="A350" s="9" t="s">
        <v>393</v>
      </c>
      <c r="B350" s="10" t="str">
        <f t="shared" si="5"/>
        <v>Mr. Howell  Jason A</v>
      </c>
      <c r="C350" s="9" t="s">
        <v>4397</v>
      </c>
      <c r="D350" s="9" t="s">
        <v>2731</v>
      </c>
      <c r="E350" s="9" t="s">
        <v>5146</v>
      </c>
    </row>
    <row r="351" spans="1:5" ht="15.75" customHeight="1" x14ac:dyDescent="0.25">
      <c r="A351" s="11" t="s">
        <v>394</v>
      </c>
      <c r="B351" s="10" t="str">
        <f t="shared" si="5"/>
        <v>Ms. Palmer  Chelsey C</v>
      </c>
      <c r="C351" s="11" t="s">
        <v>4396</v>
      </c>
      <c r="D351" s="11" t="s">
        <v>2732</v>
      </c>
      <c r="E351" s="11" t="s">
        <v>5147</v>
      </c>
    </row>
    <row r="352" spans="1:5" ht="15.75" customHeight="1" x14ac:dyDescent="0.25">
      <c r="A352" s="9" t="s">
        <v>395</v>
      </c>
      <c r="B352" s="10" t="str">
        <f t="shared" si="5"/>
        <v>Mr. Olson  Devon A</v>
      </c>
      <c r="C352" s="9" t="s">
        <v>4397</v>
      </c>
      <c r="D352" s="9" t="s">
        <v>2733</v>
      </c>
      <c r="E352" s="9" t="s">
        <v>5148</v>
      </c>
    </row>
    <row r="353" spans="1:5" ht="15.75" customHeight="1" x14ac:dyDescent="0.25">
      <c r="A353" s="11" t="s">
        <v>396</v>
      </c>
      <c r="B353" s="10" t="str">
        <f t="shared" si="5"/>
        <v>Ms. Waldron  Joni L</v>
      </c>
      <c r="C353" s="11" t="s">
        <v>4396</v>
      </c>
      <c r="D353" s="11" t="s">
        <v>2734</v>
      </c>
      <c r="E353" s="11" t="s">
        <v>5149</v>
      </c>
    </row>
    <row r="354" spans="1:5" ht="15.75" customHeight="1" x14ac:dyDescent="0.25">
      <c r="A354" s="9" t="s">
        <v>397</v>
      </c>
      <c r="B354" s="10" t="str">
        <f t="shared" si="5"/>
        <v>Mr. Meyer  Colin</v>
      </c>
      <c r="C354" s="9" t="s">
        <v>4397</v>
      </c>
      <c r="D354" s="9" t="s">
        <v>2474</v>
      </c>
      <c r="E354" s="9" t="s">
        <v>4573</v>
      </c>
    </row>
    <row r="355" spans="1:5" ht="15.75" customHeight="1" x14ac:dyDescent="0.25">
      <c r="A355" s="11" t="s">
        <v>398</v>
      </c>
      <c r="B355" s="10" t="str">
        <f t="shared" si="5"/>
        <v>Ms. Stack  Rachael</v>
      </c>
      <c r="C355" s="11" t="s">
        <v>4396</v>
      </c>
      <c r="D355" s="11" t="s">
        <v>2735</v>
      </c>
      <c r="E355" s="11" t="s">
        <v>4574</v>
      </c>
    </row>
    <row r="356" spans="1:5" ht="15.75" customHeight="1" x14ac:dyDescent="0.25">
      <c r="A356" s="9" t="s">
        <v>399</v>
      </c>
      <c r="B356" s="10" t="str">
        <f t="shared" si="5"/>
        <v>Ms. Sanchez Y Torres  Maricela</v>
      </c>
      <c r="C356" s="9" t="s">
        <v>4396</v>
      </c>
      <c r="D356" s="9" t="s">
        <v>2736</v>
      </c>
      <c r="E356" s="9" t="s">
        <v>4575</v>
      </c>
    </row>
    <row r="357" spans="1:5" ht="15.75" customHeight="1" x14ac:dyDescent="0.25">
      <c r="A357" s="11" t="s">
        <v>400</v>
      </c>
      <c r="B357" s="10" t="str">
        <f t="shared" si="5"/>
        <v>Ms. Daniels  Marie</v>
      </c>
      <c r="C357" s="11" t="s">
        <v>4396</v>
      </c>
      <c r="D357" s="11" t="s">
        <v>2737</v>
      </c>
      <c r="E357" s="11" t="s">
        <v>4576</v>
      </c>
    </row>
    <row r="358" spans="1:5" ht="15.75" customHeight="1" x14ac:dyDescent="0.25">
      <c r="A358" s="9" t="s">
        <v>401</v>
      </c>
      <c r="B358" s="10" t="str">
        <f t="shared" si="5"/>
        <v>Mr. Pepp  Frank</v>
      </c>
      <c r="C358" s="9" t="s">
        <v>4397</v>
      </c>
      <c r="D358" s="9" t="s">
        <v>2738</v>
      </c>
      <c r="E358" s="9" t="s">
        <v>3785</v>
      </c>
    </row>
    <row r="359" spans="1:5" ht="15.75" customHeight="1" x14ac:dyDescent="0.25">
      <c r="A359" s="11" t="s">
        <v>402</v>
      </c>
      <c r="B359" s="10" t="str">
        <f t="shared" si="5"/>
        <v>Mr. Buechler  Jeffry</v>
      </c>
      <c r="C359" s="11" t="s">
        <v>4397</v>
      </c>
      <c r="D359" s="11" t="s">
        <v>2739</v>
      </c>
      <c r="E359" s="11" t="s">
        <v>4577</v>
      </c>
    </row>
    <row r="360" spans="1:5" ht="15.75" customHeight="1" x14ac:dyDescent="0.25">
      <c r="A360" s="9" t="s">
        <v>403</v>
      </c>
      <c r="B360" s="10" t="str">
        <f t="shared" si="5"/>
        <v>Mr. Buenting  Mike</v>
      </c>
      <c r="C360" s="9" t="s">
        <v>4397</v>
      </c>
      <c r="D360" s="9" t="s">
        <v>2740</v>
      </c>
      <c r="E360" s="9" t="s">
        <v>4578</v>
      </c>
    </row>
    <row r="361" spans="1:5" ht="15.75" customHeight="1" x14ac:dyDescent="0.25">
      <c r="A361" s="11" t="s">
        <v>404</v>
      </c>
      <c r="B361" s="10" t="str">
        <f t="shared" si="5"/>
        <v>Mr. Evans  Rick</v>
      </c>
      <c r="C361" s="11" t="s">
        <v>4397</v>
      </c>
      <c r="D361" s="11" t="s">
        <v>2581</v>
      </c>
      <c r="E361" s="11" t="s">
        <v>4521</v>
      </c>
    </row>
    <row r="362" spans="1:5" ht="15.75" customHeight="1" x14ac:dyDescent="0.25">
      <c r="A362" s="9" t="s">
        <v>405</v>
      </c>
      <c r="B362" s="10" t="str">
        <f t="shared" si="5"/>
        <v>Mr. Arcand  Pierre-Michel</v>
      </c>
      <c r="C362" s="9" t="s">
        <v>4397</v>
      </c>
      <c r="D362" s="9" t="s">
        <v>2741</v>
      </c>
      <c r="E362" s="9" t="s">
        <v>4579</v>
      </c>
    </row>
    <row r="363" spans="1:5" ht="15.75" customHeight="1" x14ac:dyDescent="0.25">
      <c r="A363" s="11" t="s">
        <v>406</v>
      </c>
      <c r="B363" s="10" t="str">
        <f t="shared" si="5"/>
        <v>Mr. Kesack  Daniel</v>
      </c>
      <c r="C363" s="11" t="s">
        <v>4397</v>
      </c>
      <c r="D363" s="11" t="s">
        <v>2742</v>
      </c>
      <c r="E363" s="11" t="s">
        <v>4438</v>
      </c>
    </row>
    <row r="364" spans="1:5" ht="15.75" customHeight="1" x14ac:dyDescent="0.25">
      <c r="A364" s="9" t="s">
        <v>407</v>
      </c>
      <c r="B364" s="10" t="str">
        <f t="shared" si="5"/>
        <v>Mr. Post  Brian L</v>
      </c>
      <c r="C364" s="9" t="s">
        <v>4397</v>
      </c>
      <c r="D364" s="9" t="s">
        <v>2743</v>
      </c>
      <c r="E364" s="9" t="s">
        <v>5150</v>
      </c>
    </row>
    <row r="365" spans="1:5" ht="15.75" customHeight="1" x14ac:dyDescent="0.25">
      <c r="A365" s="11" t="s">
        <v>408</v>
      </c>
      <c r="B365" s="10" t="str">
        <f t="shared" si="5"/>
        <v>Ms. Dunne  Morgan M</v>
      </c>
      <c r="C365" s="11" t="s">
        <v>4396</v>
      </c>
      <c r="D365" s="11" t="s">
        <v>2744</v>
      </c>
      <c r="E365" s="11" t="s">
        <v>5151</v>
      </c>
    </row>
    <row r="366" spans="1:5" ht="15.75" customHeight="1" x14ac:dyDescent="0.25">
      <c r="A366" s="9" t="s">
        <v>409</v>
      </c>
      <c r="B366" s="10" t="str">
        <f t="shared" si="5"/>
        <v>Ms. Kilel  Caroline</v>
      </c>
      <c r="C366" s="9" t="s">
        <v>4396</v>
      </c>
      <c r="D366" s="9" t="s">
        <v>2745</v>
      </c>
      <c r="E366" s="9" t="s">
        <v>4580</v>
      </c>
    </row>
    <row r="367" spans="1:5" ht="15.75" customHeight="1" x14ac:dyDescent="0.25">
      <c r="A367" s="11" t="s">
        <v>410</v>
      </c>
      <c r="B367" s="10" t="str">
        <f t="shared" si="5"/>
        <v>Mr. Nicholson  Drew T</v>
      </c>
      <c r="C367" s="11" t="s">
        <v>4397</v>
      </c>
      <c r="D367" s="11" t="s">
        <v>2746</v>
      </c>
      <c r="E367" s="11" t="s">
        <v>5152</v>
      </c>
    </row>
    <row r="368" spans="1:5" ht="15.75" customHeight="1" x14ac:dyDescent="0.25">
      <c r="A368" s="9" t="s">
        <v>411</v>
      </c>
      <c r="B368" s="10" t="str">
        <f t="shared" si="5"/>
        <v>Mr. Susmann  Austin W</v>
      </c>
      <c r="C368" s="9" t="s">
        <v>4397</v>
      </c>
      <c r="D368" s="9" t="s">
        <v>2747</v>
      </c>
      <c r="E368" s="9" t="s">
        <v>5153</v>
      </c>
    </row>
    <row r="369" spans="1:5" ht="15.75" customHeight="1" x14ac:dyDescent="0.25">
      <c r="A369" s="11" t="s">
        <v>412</v>
      </c>
      <c r="B369" s="10" t="str">
        <f t="shared" si="5"/>
        <v>Ms. Harsh  Berenice</v>
      </c>
      <c r="C369" s="11" t="s">
        <v>4396</v>
      </c>
      <c r="D369" s="11" t="s">
        <v>2748</v>
      </c>
      <c r="E369" s="11" t="s">
        <v>4581</v>
      </c>
    </row>
    <row r="370" spans="1:5" ht="15.75" customHeight="1" x14ac:dyDescent="0.25">
      <c r="A370" s="9" t="s">
        <v>413</v>
      </c>
      <c r="B370" s="10" t="str">
        <f t="shared" si="5"/>
        <v>Mr. Pocasangre  Kenneth A</v>
      </c>
      <c r="C370" s="9" t="s">
        <v>4397</v>
      </c>
      <c r="D370" s="9" t="s">
        <v>2749</v>
      </c>
      <c r="E370" s="9" t="s">
        <v>5154</v>
      </c>
    </row>
    <row r="371" spans="1:5" ht="15.75" customHeight="1" x14ac:dyDescent="0.25">
      <c r="A371" s="11" t="s">
        <v>414</v>
      </c>
      <c r="B371" s="10" t="str">
        <f t="shared" si="5"/>
        <v>Mr. Martinez Lopez  Miguel</v>
      </c>
      <c r="C371" s="11" t="s">
        <v>4397</v>
      </c>
      <c r="D371" s="11" t="s">
        <v>2750</v>
      </c>
      <c r="E371" s="11" t="s">
        <v>4583</v>
      </c>
    </row>
    <row r="372" spans="1:5" ht="15.75" customHeight="1" x14ac:dyDescent="0.25">
      <c r="A372" s="9" t="s">
        <v>415</v>
      </c>
      <c r="B372" s="10" t="str">
        <f t="shared" si="5"/>
        <v>Ms. Riegel  Hadley T</v>
      </c>
      <c r="C372" s="9" t="s">
        <v>4396</v>
      </c>
      <c r="D372" s="9" t="s">
        <v>2751</v>
      </c>
      <c r="E372" s="9" t="s">
        <v>5155</v>
      </c>
    </row>
    <row r="373" spans="1:5" ht="15.75" customHeight="1" x14ac:dyDescent="0.25">
      <c r="A373" s="11" t="s">
        <v>416</v>
      </c>
      <c r="B373" s="10" t="str">
        <f t="shared" si="5"/>
        <v>Mr. Monson  Taylor</v>
      </c>
      <c r="C373" s="11" t="s">
        <v>4397</v>
      </c>
      <c r="D373" s="11" t="s">
        <v>2752</v>
      </c>
      <c r="E373" s="11" t="s">
        <v>3125</v>
      </c>
    </row>
    <row r="374" spans="1:5" ht="15.75" customHeight="1" x14ac:dyDescent="0.25">
      <c r="A374" s="9" t="s">
        <v>417</v>
      </c>
      <c r="B374" s="10" t="str">
        <f t="shared" si="5"/>
        <v>Ms. Klubben  Tenielle M</v>
      </c>
      <c r="C374" s="9" t="s">
        <v>4396</v>
      </c>
      <c r="D374" s="9" t="s">
        <v>2753</v>
      </c>
      <c r="E374" s="9" t="s">
        <v>5156</v>
      </c>
    </row>
    <row r="375" spans="1:5" ht="15.75" customHeight="1" x14ac:dyDescent="0.25">
      <c r="A375" s="11" t="s">
        <v>418</v>
      </c>
      <c r="B375" s="10" t="str">
        <f t="shared" si="5"/>
        <v>Ms. Mascaro  Andrea</v>
      </c>
      <c r="C375" s="11" t="s">
        <v>4396</v>
      </c>
      <c r="D375" s="11" t="s">
        <v>2754</v>
      </c>
      <c r="E375" s="11" t="s">
        <v>4404</v>
      </c>
    </row>
    <row r="376" spans="1:5" ht="15.75" customHeight="1" x14ac:dyDescent="0.25">
      <c r="A376" s="9" t="s">
        <v>419</v>
      </c>
      <c r="B376" s="10" t="str">
        <f t="shared" si="5"/>
        <v>Ms. Norvell  Nora P</v>
      </c>
      <c r="C376" s="9" t="s">
        <v>4396</v>
      </c>
      <c r="D376" s="9" t="s">
        <v>2755</v>
      </c>
      <c r="E376" s="9" t="s">
        <v>5157</v>
      </c>
    </row>
    <row r="377" spans="1:5" ht="15.75" customHeight="1" x14ac:dyDescent="0.25">
      <c r="A377" s="11" t="s">
        <v>420</v>
      </c>
      <c r="B377" s="10" t="str">
        <f t="shared" si="5"/>
        <v>Mr. Ornelas  Zachary</v>
      </c>
      <c r="C377" s="11" t="s">
        <v>4397</v>
      </c>
      <c r="D377" s="11" t="s">
        <v>2756</v>
      </c>
      <c r="E377" s="11" t="s">
        <v>4584</v>
      </c>
    </row>
    <row r="378" spans="1:5" ht="15.75" customHeight="1" x14ac:dyDescent="0.25">
      <c r="A378" s="9" t="s">
        <v>421</v>
      </c>
      <c r="B378" s="10" t="str">
        <f t="shared" si="5"/>
        <v>Mr. Fitzpatrick  Michael</v>
      </c>
      <c r="C378" s="9" t="s">
        <v>4397</v>
      </c>
      <c r="D378" s="9" t="s">
        <v>2757</v>
      </c>
      <c r="E378" s="9" t="s">
        <v>4481</v>
      </c>
    </row>
    <row r="379" spans="1:5" ht="15.75" customHeight="1" x14ac:dyDescent="0.25">
      <c r="A379" s="11" t="s">
        <v>422</v>
      </c>
      <c r="B379" s="10" t="str">
        <f t="shared" si="5"/>
        <v>Ms. Bloomquist  Alyssa K</v>
      </c>
      <c r="C379" s="11" t="s">
        <v>4396</v>
      </c>
      <c r="D379" s="11" t="s">
        <v>2758</v>
      </c>
      <c r="E379" s="11" t="s">
        <v>5158</v>
      </c>
    </row>
    <row r="380" spans="1:5" ht="15.75" customHeight="1" x14ac:dyDescent="0.25">
      <c r="A380" s="9" t="s">
        <v>423</v>
      </c>
      <c r="B380" s="10" t="str">
        <f t="shared" si="5"/>
        <v>Ms. Wick  Heather</v>
      </c>
      <c r="C380" s="9" t="s">
        <v>4396</v>
      </c>
      <c r="D380" s="9" t="s">
        <v>2759</v>
      </c>
      <c r="E380" s="9" t="s">
        <v>4506</v>
      </c>
    </row>
    <row r="381" spans="1:5" ht="15.75" customHeight="1" x14ac:dyDescent="0.25">
      <c r="A381" s="11" t="s">
        <v>424</v>
      </c>
      <c r="B381" s="10" t="str">
        <f t="shared" si="5"/>
        <v>Mr. Zappala  Dante</v>
      </c>
      <c r="C381" s="11" t="s">
        <v>4397</v>
      </c>
      <c r="D381" s="11" t="s">
        <v>2760</v>
      </c>
      <c r="E381" s="11" t="s">
        <v>4585</v>
      </c>
    </row>
    <row r="382" spans="1:5" ht="15.75" customHeight="1" x14ac:dyDescent="0.25">
      <c r="A382" s="9" t="s">
        <v>425</v>
      </c>
      <c r="B382" s="10" t="str">
        <f t="shared" si="5"/>
        <v>Ms. Earle  Sara E</v>
      </c>
      <c r="C382" s="9" t="s">
        <v>4396</v>
      </c>
      <c r="D382" s="9" t="s">
        <v>2761</v>
      </c>
      <c r="E382" s="9" t="s">
        <v>5159</v>
      </c>
    </row>
    <row r="383" spans="1:5" ht="15.75" customHeight="1" x14ac:dyDescent="0.25">
      <c r="A383" s="11" t="s">
        <v>426</v>
      </c>
      <c r="B383" s="10" t="str">
        <f t="shared" si="5"/>
        <v>Mr. Majewski  Scott</v>
      </c>
      <c r="C383" s="11" t="s">
        <v>4397</v>
      </c>
      <c r="D383" s="11" t="s">
        <v>2762</v>
      </c>
      <c r="E383" s="11" t="s">
        <v>2964</v>
      </c>
    </row>
    <row r="384" spans="1:5" ht="15.75" customHeight="1" x14ac:dyDescent="0.25">
      <c r="A384" s="9" t="s">
        <v>427</v>
      </c>
      <c r="B384" s="10" t="str">
        <f t="shared" si="5"/>
        <v>Mr. Apfelbaum  Sean</v>
      </c>
      <c r="C384" s="9" t="s">
        <v>4397</v>
      </c>
      <c r="D384" s="9" t="s">
        <v>2763</v>
      </c>
      <c r="E384" s="9" t="s">
        <v>4527</v>
      </c>
    </row>
    <row r="385" spans="1:5" ht="15.75" customHeight="1" x14ac:dyDescent="0.25">
      <c r="A385" s="11" t="s">
        <v>428</v>
      </c>
      <c r="B385" s="10" t="str">
        <f t="shared" si="5"/>
        <v>Ms. Graham  Danielle</v>
      </c>
      <c r="C385" s="11" t="s">
        <v>4396</v>
      </c>
      <c r="D385" s="11" t="s">
        <v>2764</v>
      </c>
      <c r="E385" s="11" t="s">
        <v>4444</v>
      </c>
    </row>
    <row r="386" spans="1:5" ht="15.75" customHeight="1" x14ac:dyDescent="0.25">
      <c r="A386" s="9" t="s">
        <v>429</v>
      </c>
      <c r="B386" s="10" t="str">
        <f t="shared" si="5"/>
        <v>Mr. Whitacre  Andrew D</v>
      </c>
      <c r="C386" s="9" t="s">
        <v>4397</v>
      </c>
      <c r="D386" s="9" t="s">
        <v>2765</v>
      </c>
      <c r="E386" s="9" t="s">
        <v>5160</v>
      </c>
    </row>
    <row r="387" spans="1:5" ht="15.75" customHeight="1" x14ac:dyDescent="0.25">
      <c r="A387" s="11" t="s">
        <v>430</v>
      </c>
      <c r="B387" s="10" t="str">
        <f t="shared" ref="B387:B450" si="6">_xlfn.CONCAT(C387," ",D387,"  ",E387)</f>
        <v>Mr. Wegener  Joel D</v>
      </c>
      <c r="C387" s="11" t="s">
        <v>4397</v>
      </c>
      <c r="D387" s="11" t="s">
        <v>2766</v>
      </c>
      <c r="E387" s="11" t="s">
        <v>5161</v>
      </c>
    </row>
    <row r="388" spans="1:5" ht="15.75" customHeight="1" x14ac:dyDescent="0.25">
      <c r="A388" s="9" t="s">
        <v>431</v>
      </c>
      <c r="B388" s="10" t="str">
        <f t="shared" si="6"/>
        <v>Ms. Collie  Michelle</v>
      </c>
      <c r="C388" s="9" t="s">
        <v>4396</v>
      </c>
      <c r="D388" s="9" t="s">
        <v>2767</v>
      </c>
      <c r="E388" s="9" t="s">
        <v>4587</v>
      </c>
    </row>
    <row r="389" spans="1:5" ht="15.75" customHeight="1" x14ac:dyDescent="0.25">
      <c r="A389" s="11" t="s">
        <v>432</v>
      </c>
      <c r="B389" s="10" t="str">
        <f t="shared" si="6"/>
        <v>Mr. Murphy  Michael J</v>
      </c>
      <c r="C389" s="11" t="s">
        <v>4397</v>
      </c>
      <c r="D389" s="11" t="s">
        <v>2768</v>
      </c>
      <c r="E389" s="11" t="s">
        <v>5162</v>
      </c>
    </row>
    <row r="390" spans="1:5" ht="15.75" customHeight="1" x14ac:dyDescent="0.25">
      <c r="A390" s="9" t="s">
        <v>433</v>
      </c>
      <c r="B390" s="10" t="str">
        <f t="shared" si="6"/>
        <v>Ms. Butters  Nikki</v>
      </c>
      <c r="C390" s="9" t="s">
        <v>4396</v>
      </c>
      <c r="D390" s="9" t="s">
        <v>2769</v>
      </c>
      <c r="E390" s="9" t="s">
        <v>4557</v>
      </c>
    </row>
    <row r="391" spans="1:5" ht="15.75" customHeight="1" x14ac:dyDescent="0.25">
      <c r="A391" s="11" t="s">
        <v>434</v>
      </c>
      <c r="B391" s="10" t="str">
        <f t="shared" si="6"/>
        <v>Ms. Cook  Summer B</v>
      </c>
      <c r="C391" s="11" t="s">
        <v>4396</v>
      </c>
      <c r="D391" s="11" t="s">
        <v>2770</v>
      </c>
      <c r="E391" s="11" t="s">
        <v>5163</v>
      </c>
    </row>
    <row r="392" spans="1:5" ht="15.75" customHeight="1" x14ac:dyDescent="0.25">
      <c r="A392" s="9" t="s">
        <v>435</v>
      </c>
      <c r="B392" s="10" t="str">
        <f t="shared" si="6"/>
        <v>Mr. Breen  Edward</v>
      </c>
      <c r="C392" s="9" t="s">
        <v>4397</v>
      </c>
      <c r="D392" s="9" t="s">
        <v>2771</v>
      </c>
      <c r="E392" s="9" t="s">
        <v>4588</v>
      </c>
    </row>
    <row r="393" spans="1:5" ht="15.75" customHeight="1" x14ac:dyDescent="0.25">
      <c r="A393" s="11" t="s">
        <v>436</v>
      </c>
      <c r="B393" s="10" t="str">
        <f t="shared" si="6"/>
        <v>Mr. Fitzsimons  Ryan</v>
      </c>
      <c r="C393" s="11" t="s">
        <v>4397</v>
      </c>
      <c r="D393" s="11" t="s">
        <v>2772</v>
      </c>
      <c r="E393" s="11" t="s">
        <v>2860</v>
      </c>
    </row>
    <row r="394" spans="1:5" ht="15.75" customHeight="1" x14ac:dyDescent="0.25">
      <c r="A394" s="9" t="s">
        <v>437</v>
      </c>
      <c r="B394" s="10" t="str">
        <f t="shared" si="6"/>
        <v>Ms. Houle  Kacee</v>
      </c>
      <c r="C394" s="9" t="s">
        <v>4396</v>
      </c>
      <c r="D394" s="9" t="s">
        <v>2773</v>
      </c>
      <c r="E394" s="9" t="s">
        <v>4589</v>
      </c>
    </row>
    <row r="395" spans="1:5" ht="15.75" customHeight="1" x14ac:dyDescent="0.25">
      <c r="A395" s="11" t="s">
        <v>438</v>
      </c>
      <c r="B395" s="10" t="str">
        <f t="shared" si="6"/>
        <v>Mr. Woodward  Dave</v>
      </c>
      <c r="C395" s="11" t="s">
        <v>4397</v>
      </c>
      <c r="D395" s="11" t="s">
        <v>2598</v>
      </c>
      <c r="E395" s="11" t="s">
        <v>4590</v>
      </c>
    </row>
    <row r="396" spans="1:5" ht="15.75" customHeight="1" x14ac:dyDescent="0.25">
      <c r="A396" s="9" t="s">
        <v>439</v>
      </c>
      <c r="B396" s="10" t="str">
        <f t="shared" si="6"/>
        <v>Ms. Ray  Maryanna</v>
      </c>
      <c r="C396" s="9" t="s">
        <v>4396</v>
      </c>
      <c r="D396" s="9" t="s">
        <v>2774</v>
      </c>
      <c r="E396" s="9" t="s">
        <v>4591</v>
      </c>
    </row>
    <row r="397" spans="1:5" ht="15.75" customHeight="1" x14ac:dyDescent="0.25">
      <c r="A397" s="11" t="s">
        <v>440</v>
      </c>
      <c r="B397" s="10" t="str">
        <f t="shared" si="6"/>
        <v>Ms. Jennings  Jessica H</v>
      </c>
      <c r="C397" s="11" t="s">
        <v>4396</v>
      </c>
      <c r="D397" s="11" t="s">
        <v>2775</v>
      </c>
      <c r="E397" s="11" t="s">
        <v>5164</v>
      </c>
    </row>
    <row r="398" spans="1:5" ht="15.75" customHeight="1" x14ac:dyDescent="0.25">
      <c r="A398" s="9" t="s">
        <v>441</v>
      </c>
      <c r="B398" s="10" t="str">
        <f t="shared" si="6"/>
        <v>Ms. Fuller  Deanna</v>
      </c>
      <c r="C398" s="9" t="s">
        <v>4396</v>
      </c>
      <c r="D398" s="9" t="s">
        <v>2776</v>
      </c>
      <c r="E398" s="9" t="s">
        <v>4592</v>
      </c>
    </row>
    <row r="399" spans="1:5" ht="15.75" customHeight="1" x14ac:dyDescent="0.25">
      <c r="A399" s="11" t="s">
        <v>442</v>
      </c>
      <c r="B399" s="10" t="str">
        <f t="shared" si="6"/>
        <v>Mr. Lovisek  Peter</v>
      </c>
      <c r="C399" s="11" t="s">
        <v>4397</v>
      </c>
      <c r="D399" s="11" t="s">
        <v>2777</v>
      </c>
      <c r="E399" s="11" t="s">
        <v>4532</v>
      </c>
    </row>
    <row r="400" spans="1:5" ht="15.75" customHeight="1" x14ac:dyDescent="0.25">
      <c r="A400" s="9" t="s">
        <v>443</v>
      </c>
      <c r="B400" s="10" t="str">
        <f t="shared" si="6"/>
        <v>Ms. Painter  Rebecca</v>
      </c>
      <c r="C400" s="9" t="s">
        <v>4396</v>
      </c>
      <c r="D400" s="9" t="s">
        <v>2778</v>
      </c>
      <c r="E400" s="9" t="s">
        <v>4450</v>
      </c>
    </row>
    <row r="401" spans="1:5" ht="15.75" customHeight="1" x14ac:dyDescent="0.25">
      <c r="A401" s="11" t="s">
        <v>444</v>
      </c>
      <c r="B401" s="10" t="str">
        <f t="shared" si="6"/>
        <v>Ms. Edwards  Elizabeth M</v>
      </c>
      <c r="C401" s="11" t="s">
        <v>4396</v>
      </c>
      <c r="D401" s="11" t="s">
        <v>2779</v>
      </c>
      <c r="E401" s="11" t="s">
        <v>5165</v>
      </c>
    </row>
    <row r="402" spans="1:5" ht="15.75" customHeight="1" x14ac:dyDescent="0.25">
      <c r="A402" s="9" t="s">
        <v>445</v>
      </c>
      <c r="B402" s="10" t="str">
        <f t="shared" si="6"/>
        <v>Mr. Liebl  Gregory</v>
      </c>
      <c r="C402" s="9" t="s">
        <v>4397</v>
      </c>
      <c r="D402" s="9" t="s">
        <v>2780</v>
      </c>
      <c r="E402" s="9" t="s">
        <v>4593</v>
      </c>
    </row>
    <row r="403" spans="1:5" ht="15.75" customHeight="1" x14ac:dyDescent="0.25">
      <c r="A403" s="11" t="s">
        <v>446</v>
      </c>
      <c r="B403" s="10" t="str">
        <f t="shared" si="6"/>
        <v>Ms. Kasabian-Larson  Sarah E</v>
      </c>
      <c r="C403" s="11" t="s">
        <v>4396</v>
      </c>
      <c r="D403" s="11" t="s">
        <v>2781</v>
      </c>
      <c r="E403" s="11" t="s">
        <v>5166</v>
      </c>
    </row>
    <row r="404" spans="1:5" ht="15.75" customHeight="1" x14ac:dyDescent="0.25">
      <c r="A404" s="9" t="s">
        <v>447</v>
      </c>
      <c r="B404" s="10" t="str">
        <f t="shared" si="6"/>
        <v>Ms. Creamer  Anne Elise</v>
      </c>
      <c r="C404" s="9" t="s">
        <v>4396</v>
      </c>
      <c r="D404" s="9" t="s">
        <v>2782</v>
      </c>
      <c r="E404" s="9" t="s">
        <v>5167</v>
      </c>
    </row>
    <row r="405" spans="1:5" ht="15.75" customHeight="1" x14ac:dyDescent="0.25">
      <c r="A405" s="11" t="s">
        <v>448</v>
      </c>
      <c r="B405" s="10" t="str">
        <f t="shared" si="6"/>
        <v>Mr. Kimbel  Christopher R</v>
      </c>
      <c r="C405" s="11" t="s">
        <v>4397</v>
      </c>
      <c r="D405" s="11" t="s">
        <v>2783</v>
      </c>
      <c r="E405" s="11" t="s">
        <v>5168</v>
      </c>
    </row>
    <row r="406" spans="1:5" ht="15.75" customHeight="1" x14ac:dyDescent="0.25">
      <c r="A406" s="9" t="s">
        <v>449</v>
      </c>
      <c r="B406" s="10" t="str">
        <f t="shared" si="6"/>
        <v>Mr. Livensparger  Elliot</v>
      </c>
      <c r="C406" s="9" t="s">
        <v>4397</v>
      </c>
      <c r="D406" s="9" t="s">
        <v>2784</v>
      </c>
      <c r="E406" s="9" t="s">
        <v>4594</v>
      </c>
    </row>
    <row r="407" spans="1:5" ht="15.75" customHeight="1" x14ac:dyDescent="0.25">
      <c r="A407" s="11" t="s">
        <v>450</v>
      </c>
      <c r="B407" s="10" t="str">
        <f t="shared" si="6"/>
        <v>Mr. Grange  Christopher D</v>
      </c>
      <c r="C407" s="11" t="s">
        <v>4397</v>
      </c>
      <c r="D407" s="11" t="s">
        <v>2785</v>
      </c>
      <c r="E407" s="11" t="s">
        <v>5169</v>
      </c>
    </row>
    <row r="408" spans="1:5" ht="15.75" customHeight="1" x14ac:dyDescent="0.25">
      <c r="A408" s="9" t="s">
        <v>451</v>
      </c>
      <c r="B408" s="10" t="str">
        <f t="shared" si="6"/>
        <v>Mr. Nunlist  Corey</v>
      </c>
      <c r="C408" s="9" t="s">
        <v>4397</v>
      </c>
      <c r="D408" s="9" t="s">
        <v>2786</v>
      </c>
      <c r="E408" s="9" t="s">
        <v>4595</v>
      </c>
    </row>
    <row r="409" spans="1:5" ht="15.75" customHeight="1" x14ac:dyDescent="0.25">
      <c r="A409" s="11" t="s">
        <v>452</v>
      </c>
      <c r="B409" s="10" t="str">
        <f t="shared" si="6"/>
        <v>Mr. Cutter  Patrick D</v>
      </c>
      <c r="C409" s="11" t="s">
        <v>4397</v>
      </c>
      <c r="D409" s="11" t="s">
        <v>2787</v>
      </c>
      <c r="E409" s="11" t="s">
        <v>5170</v>
      </c>
    </row>
    <row r="410" spans="1:5" ht="15.75" customHeight="1" x14ac:dyDescent="0.25">
      <c r="A410" s="9" t="s">
        <v>453</v>
      </c>
      <c r="B410" s="10" t="str">
        <f t="shared" si="6"/>
        <v>Mr. Martin  Anthony D</v>
      </c>
      <c r="C410" s="9" t="s">
        <v>4397</v>
      </c>
      <c r="D410" s="9" t="s">
        <v>2788</v>
      </c>
      <c r="E410" s="9" t="s">
        <v>5171</v>
      </c>
    </row>
    <row r="411" spans="1:5" ht="15.75" customHeight="1" x14ac:dyDescent="0.25">
      <c r="A411" s="11" t="s">
        <v>454</v>
      </c>
      <c r="B411" s="10" t="str">
        <f t="shared" si="6"/>
        <v>Ms. Cooney  Melissa</v>
      </c>
      <c r="C411" s="11" t="s">
        <v>4396</v>
      </c>
      <c r="D411" s="11" t="s">
        <v>2789</v>
      </c>
      <c r="E411" s="11" t="s">
        <v>4427</v>
      </c>
    </row>
    <row r="412" spans="1:5" ht="15.75" customHeight="1" x14ac:dyDescent="0.25">
      <c r="A412" s="9" t="s">
        <v>455</v>
      </c>
      <c r="B412" s="10" t="str">
        <f t="shared" si="6"/>
        <v>Ms. Bier  Raven</v>
      </c>
      <c r="C412" s="9" t="s">
        <v>4396</v>
      </c>
      <c r="D412" s="9" t="s">
        <v>2790</v>
      </c>
      <c r="E412" s="9" t="s">
        <v>4596</v>
      </c>
    </row>
    <row r="413" spans="1:5" ht="15.75" customHeight="1" x14ac:dyDescent="0.25">
      <c r="A413" s="11" t="s">
        <v>456</v>
      </c>
      <c r="B413" s="10" t="str">
        <f t="shared" si="6"/>
        <v>Mr. Muskopf  Christopher</v>
      </c>
      <c r="C413" s="11" t="s">
        <v>4397</v>
      </c>
      <c r="D413" s="11" t="s">
        <v>2791</v>
      </c>
      <c r="E413" s="11" t="s">
        <v>4510</v>
      </c>
    </row>
    <row r="414" spans="1:5" ht="15.75" customHeight="1" x14ac:dyDescent="0.25">
      <c r="A414" s="9" t="s">
        <v>457</v>
      </c>
      <c r="B414" s="10" t="str">
        <f t="shared" si="6"/>
        <v>Ms. Sirak  Kendra A</v>
      </c>
      <c r="C414" s="9" t="s">
        <v>4396</v>
      </c>
      <c r="D414" s="9" t="s">
        <v>2792</v>
      </c>
      <c r="E414" s="9" t="s">
        <v>5172</v>
      </c>
    </row>
    <row r="415" spans="1:5" ht="15.75" customHeight="1" x14ac:dyDescent="0.25">
      <c r="A415" s="11" t="s">
        <v>458</v>
      </c>
      <c r="B415" s="10" t="str">
        <f t="shared" si="6"/>
        <v>Ms. Nelsen  Jordan</v>
      </c>
      <c r="C415" s="11" t="s">
        <v>4396</v>
      </c>
      <c r="D415" s="11" t="s">
        <v>2793</v>
      </c>
      <c r="E415" s="11" t="s">
        <v>4597</v>
      </c>
    </row>
    <row r="416" spans="1:5" ht="15.75" customHeight="1" x14ac:dyDescent="0.25">
      <c r="A416" s="9" t="s">
        <v>459</v>
      </c>
      <c r="B416" s="10" t="str">
        <f t="shared" si="6"/>
        <v>Mr. Schallner  Nils</v>
      </c>
      <c r="C416" s="9" t="s">
        <v>4397</v>
      </c>
      <c r="D416" s="9" t="s">
        <v>2794</v>
      </c>
      <c r="E416" s="9" t="s">
        <v>4598</v>
      </c>
    </row>
    <row r="417" spans="1:5" ht="15.75" customHeight="1" x14ac:dyDescent="0.25">
      <c r="A417" s="11" t="s">
        <v>460</v>
      </c>
      <c r="B417" s="10" t="str">
        <f t="shared" si="6"/>
        <v>Mr. Dunlap  Scott</v>
      </c>
      <c r="C417" s="11" t="s">
        <v>4397</v>
      </c>
      <c r="D417" s="11" t="s">
        <v>2795</v>
      </c>
      <c r="E417" s="11" t="s">
        <v>2964</v>
      </c>
    </row>
    <row r="418" spans="1:5" ht="15.75" customHeight="1" x14ac:dyDescent="0.25">
      <c r="A418" s="9" t="s">
        <v>461</v>
      </c>
      <c r="B418" s="10" t="str">
        <f t="shared" si="6"/>
        <v>Ms. Messing  Angela</v>
      </c>
      <c r="C418" s="9" t="s">
        <v>4396</v>
      </c>
      <c r="D418" s="9" t="s">
        <v>2796</v>
      </c>
      <c r="E418" s="9" t="s">
        <v>4564</v>
      </c>
    </row>
    <row r="419" spans="1:5" ht="15.75" customHeight="1" x14ac:dyDescent="0.25">
      <c r="A419" s="11" t="s">
        <v>462</v>
      </c>
      <c r="B419" s="10" t="str">
        <f t="shared" si="6"/>
        <v>Ms. Bondell  Allison</v>
      </c>
      <c r="C419" s="11" t="s">
        <v>4396</v>
      </c>
      <c r="D419" s="11" t="s">
        <v>2797</v>
      </c>
      <c r="E419" s="11" t="s">
        <v>4525</v>
      </c>
    </row>
    <row r="420" spans="1:5" ht="15.75" customHeight="1" x14ac:dyDescent="0.25">
      <c r="A420" s="9" t="s">
        <v>463</v>
      </c>
      <c r="B420" s="10" t="str">
        <f t="shared" si="6"/>
        <v>Ms. Gaughan  Caitlin O</v>
      </c>
      <c r="C420" s="9" t="s">
        <v>4396</v>
      </c>
      <c r="D420" s="9" t="s">
        <v>2798</v>
      </c>
      <c r="E420" s="9" t="s">
        <v>5173</v>
      </c>
    </row>
    <row r="421" spans="1:5" ht="15.75" customHeight="1" x14ac:dyDescent="0.25">
      <c r="A421" s="11" t="s">
        <v>464</v>
      </c>
      <c r="B421" s="10" t="str">
        <f t="shared" si="6"/>
        <v>Ms. Gruman  Tracy M</v>
      </c>
      <c r="C421" s="11" t="s">
        <v>4396</v>
      </c>
      <c r="D421" s="11" t="s">
        <v>2799</v>
      </c>
      <c r="E421" s="11" t="s">
        <v>5174</v>
      </c>
    </row>
    <row r="422" spans="1:5" ht="15.75" customHeight="1" x14ac:dyDescent="0.25">
      <c r="A422" s="9" t="s">
        <v>465</v>
      </c>
      <c r="B422" s="10" t="str">
        <f t="shared" si="6"/>
        <v>Mr. Whitlow  Dustin M</v>
      </c>
      <c r="C422" s="9" t="s">
        <v>4397</v>
      </c>
      <c r="D422" s="9" t="s">
        <v>2800</v>
      </c>
      <c r="E422" s="9" t="s">
        <v>5175</v>
      </c>
    </row>
    <row r="423" spans="1:5" ht="15.75" customHeight="1" x14ac:dyDescent="0.25">
      <c r="A423" s="11" t="s">
        <v>466</v>
      </c>
      <c r="B423" s="10" t="str">
        <f t="shared" si="6"/>
        <v>Ms. Robinson  Jenny</v>
      </c>
      <c r="C423" s="11" t="s">
        <v>4396</v>
      </c>
      <c r="D423" s="11" t="s">
        <v>2504</v>
      </c>
      <c r="E423" s="11" t="s">
        <v>4600</v>
      </c>
    </row>
    <row r="424" spans="1:5" ht="15.75" customHeight="1" x14ac:dyDescent="0.25">
      <c r="A424" s="9" t="s">
        <v>467</v>
      </c>
      <c r="B424" s="10" t="str">
        <f t="shared" si="6"/>
        <v>Ms. Sabo  Emily</v>
      </c>
      <c r="C424" s="9" t="s">
        <v>4396</v>
      </c>
      <c r="D424" s="9" t="s">
        <v>2801</v>
      </c>
      <c r="E424" s="9" t="s">
        <v>4459</v>
      </c>
    </row>
    <row r="425" spans="1:5" ht="15.75" customHeight="1" x14ac:dyDescent="0.25">
      <c r="A425" s="11" t="s">
        <v>468</v>
      </c>
      <c r="B425" s="10" t="str">
        <f t="shared" si="6"/>
        <v>Ms. Nazarian  Fabienne</v>
      </c>
      <c r="C425" s="11" t="s">
        <v>4396</v>
      </c>
      <c r="D425" s="11" t="s">
        <v>2802</v>
      </c>
      <c r="E425" s="11" t="s">
        <v>4601</v>
      </c>
    </row>
    <row r="426" spans="1:5" ht="15.75" customHeight="1" x14ac:dyDescent="0.25">
      <c r="A426" s="9" t="s">
        <v>469</v>
      </c>
      <c r="B426" s="10" t="str">
        <f t="shared" si="6"/>
        <v>Mr. Lerma  Jordan</v>
      </c>
      <c r="C426" s="9" t="s">
        <v>4397</v>
      </c>
      <c r="D426" s="9" t="s">
        <v>2803</v>
      </c>
      <c r="E426" s="9" t="s">
        <v>4597</v>
      </c>
    </row>
    <row r="427" spans="1:5" ht="15.75" customHeight="1" x14ac:dyDescent="0.25">
      <c r="A427" s="11" t="s">
        <v>470</v>
      </c>
      <c r="B427" s="10" t="str">
        <f t="shared" si="6"/>
        <v>Mr. Dahl  Matt</v>
      </c>
      <c r="C427" s="11" t="s">
        <v>4397</v>
      </c>
      <c r="D427" s="11" t="s">
        <v>2804</v>
      </c>
      <c r="E427" s="11" t="s">
        <v>4515</v>
      </c>
    </row>
    <row r="428" spans="1:5" ht="15.75" customHeight="1" x14ac:dyDescent="0.25">
      <c r="A428" s="9" t="s">
        <v>471</v>
      </c>
      <c r="B428" s="10" t="str">
        <f t="shared" si="6"/>
        <v>Ms. Surtees  Taryn L</v>
      </c>
      <c r="C428" s="9" t="s">
        <v>4396</v>
      </c>
      <c r="D428" s="9" t="s">
        <v>2805</v>
      </c>
      <c r="E428" s="9" t="s">
        <v>5176</v>
      </c>
    </row>
    <row r="429" spans="1:5" ht="15.75" customHeight="1" x14ac:dyDescent="0.25">
      <c r="A429" s="11" t="s">
        <v>472</v>
      </c>
      <c r="B429" s="10" t="str">
        <f t="shared" si="6"/>
        <v>Ms. Spetner  Temima</v>
      </c>
      <c r="C429" s="11" t="s">
        <v>4396</v>
      </c>
      <c r="D429" s="11" t="s">
        <v>2806</v>
      </c>
      <c r="E429" s="11" t="s">
        <v>4602</v>
      </c>
    </row>
    <row r="430" spans="1:5" ht="15.75" customHeight="1" x14ac:dyDescent="0.25">
      <c r="A430" s="9" t="s">
        <v>473</v>
      </c>
      <c r="B430" s="10" t="str">
        <f t="shared" si="6"/>
        <v>Ms. Brandon  Jennifer</v>
      </c>
      <c r="C430" s="9" t="s">
        <v>4396</v>
      </c>
      <c r="D430" s="9" t="s">
        <v>2807</v>
      </c>
      <c r="E430" s="9" t="s">
        <v>4409</v>
      </c>
    </row>
    <row r="431" spans="1:5" ht="15.75" customHeight="1" x14ac:dyDescent="0.25">
      <c r="A431" s="11" t="s">
        <v>474</v>
      </c>
      <c r="B431" s="10" t="str">
        <f t="shared" si="6"/>
        <v>Ms. Eley  Serena M</v>
      </c>
      <c r="C431" s="11" t="s">
        <v>4396</v>
      </c>
      <c r="D431" s="11" t="s">
        <v>2808</v>
      </c>
      <c r="E431" s="11" t="s">
        <v>5177</v>
      </c>
    </row>
    <row r="432" spans="1:5" ht="15.75" customHeight="1" x14ac:dyDescent="0.25">
      <c r="A432" s="9" t="s">
        <v>475</v>
      </c>
      <c r="B432" s="10" t="str">
        <f t="shared" si="6"/>
        <v>Ms. Sedicum  Victoria M</v>
      </c>
      <c r="C432" s="9" t="s">
        <v>4396</v>
      </c>
      <c r="D432" s="9" t="s">
        <v>2809</v>
      </c>
      <c r="E432" s="9" t="s">
        <v>5178</v>
      </c>
    </row>
    <row r="433" spans="1:5" ht="15.75" customHeight="1" x14ac:dyDescent="0.25">
      <c r="A433" s="11" t="s">
        <v>476</v>
      </c>
      <c r="B433" s="10" t="str">
        <f t="shared" si="6"/>
        <v>Ms. Markle  Phoebe</v>
      </c>
      <c r="C433" s="11" t="s">
        <v>4396</v>
      </c>
      <c r="D433" s="11" t="s">
        <v>2810</v>
      </c>
      <c r="E433" s="11" t="s">
        <v>4604</v>
      </c>
    </row>
    <row r="434" spans="1:5" ht="15.75" customHeight="1" x14ac:dyDescent="0.25">
      <c r="A434" s="9" t="s">
        <v>477</v>
      </c>
      <c r="B434" s="10" t="str">
        <f t="shared" si="6"/>
        <v>Mr. Kunz  Corey</v>
      </c>
      <c r="C434" s="9" t="s">
        <v>4397</v>
      </c>
      <c r="D434" s="9" t="s">
        <v>2811</v>
      </c>
      <c r="E434" s="9" t="s">
        <v>4595</v>
      </c>
    </row>
    <row r="435" spans="1:5" ht="15.75" customHeight="1" x14ac:dyDescent="0.25">
      <c r="A435" s="11" t="s">
        <v>478</v>
      </c>
      <c r="B435" s="10" t="str">
        <f t="shared" si="6"/>
        <v>Ms. Wimert  Rebecca</v>
      </c>
      <c r="C435" s="11" t="s">
        <v>4396</v>
      </c>
      <c r="D435" s="11" t="s">
        <v>2812</v>
      </c>
      <c r="E435" s="11" t="s">
        <v>4450</v>
      </c>
    </row>
    <row r="436" spans="1:5" ht="15.75" customHeight="1" x14ac:dyDescent="0.25">
      <c r="A436" s="9" t="s">
        <v>479</v>
      </c>
      <c r="B436" s="10" t="str">
        <f t="shared" si="6"/>
        <v>Mr. Peterson  Nicholas D</v>
      </c>
      <c r="C436" s="9" t="s">
        <v>4397</v>
      </c>
      <c r="D436" s="9" t="s">
        <v>2813</v>
      </c>
      <c r="E436" s="9" t="s">
        <v>5179</v>
      </c>
    </row>
    <row r="437" spans="1:5" ht="15.75" customHeight="1" x14ac:dyDescent="0.25">
      <c r="A437" s="11" t="s">
        <v>480</v>
      </c>
      <c r="B437" s="10" t="str">
        <f t="shared" si="6"/>
        <v>Mr. Mercier  Christian</v>
      </c>
      <c r="C437" s="11" t="s">
        <v>4397</v>
      </c>
      <c r="D437" s="11" t="s">
        <v>2814</v>
      </c>
      <c r="E437" s="11" t="s">
        <v>4605</v>
      </c>
    </row>
    <row r="438" spans="1:5" ht="15.75" customHeight="1" x14ac:dyDescent="0.25">
      <c r="A438" s="9" t="s">
        <v>481</v>
      </c>
      <c r="B438" s="10" t="str">
        <f t="shared" si="6"/>
        <v>Mr. Laurie  Jonathon S</v>
      </c>
      <c r="C438" s="9" t="s">
        <v>4397</v>
      </c>
      <c r="D438" s="9" t="s">
        <v>2815</v>
      </c>
      <c r="E438" s="9" t="s">
        <v>5180</v>
      </c>
    </row>
    <row r="439" spans="1:5" ht="15.75" customHeight="1" x14ac:dyDescent="0.25">
      <c r="A439" s="11" t="s">
        <v>482</v>
      </c>
      <c r="B439" s="10" t="str">
        <f t="shared" si="6"/>
        <v>Ms. Sekaquaptewa  Caroline</v>
      </c>
      <c r="C439" s="11" t="s">
        <v>4396</v>
      </c>
      <c r="D439" s="11" t="s">
        <v>2816</v>
      </c>
      <c r="E439" s="11" t="s">
        <v>4580</v>
      </c>
    </row>
    <row r="440" spans="1:5" ht="15.75" customHeight="1" x14ac:dyDescent="0.25">
      <c r="A440" s="9" t="s">
        <v>483</v>
      </c>
      <c r="B440" s="10" t="str">
        <f t="shared" si="6"/>
        <v>Mr. Frash  Joshua D</v>
      </c>
      <c r="C440" s="9" t="s">
        <v>4397</v>
      </c>
      <c r="D440" s="9" t="s">
        <v>2817</v>
      </c>
      <c r="E440" s="9" t="s">
        <v>5181</v>
      </c>
    </row>
    <row r="441" spans="1:5" ht="15.75" customHeight="1" x14ac:dyDescent="0.25">
      <c r="A441" s="11" t="s">
        <v>484</v>
      </c>
      <c r="B441" s="10" t="str">
        <f t="shared" si="6"/>
        <v>Ms. Bukowski  Nichole</v>
      </c>
      <c r="C441" s="11" t="s">
        <v>4396</v>
      </c>
      <c r="D441" s="11" t="s">
        <v>2818</v>
      </c>
      <c r="E441" s="11" t="s">
        <v>4606</v>
      </c>
    </row>
    <row r="442" spans="1:5" ht="15.75" customHeight="1" x14ac:dyDescent="0.25">
      <c r="A442" s="9" t="s">
        <v>485</v>
      </c>
      <c r="B442" s="10" t="str">
        <f t="shared" si="6"/>
        <v>Ms. Sandahl  Denise M</v>
      </c>
      <c r="C442" s="9" t="s">
        <v>4396</v>
      </c>
      <c r="D442" s="9" t="s">
        <v>2819</v>
      </c>
      <c r="E442" s="9" t="s">
        <v>5182</v>
      </c>
    </row>
    <row r="443" spans="1:5" ht="15.75" customHeight="1" x14ac:dyDescent="0.25">
      <c r="A443" s="11" t="s">
        <v>486</v>
      </c>
      <c r="B443" s="10" t="str">
        <f t="shared" si="6"/>
        <v>Mr. Speight  Peter R</v>
      </c>
      <c r="C443" s="11" t="s">
        <v>4397</v>
      </c>
      <c r="D443" s="11" t="s">
        <v>2820</v>
      </c>
      <c r="E443" s="11" t="s">
        <v>5183</v>
      </c>
    </row>
    <row r="444" spans="1:5" ht="15.75" customHeight="1" x14ac:dyDescent="0.25">
      <c r="A444" s="9" t="s">
        <v>487</v>
      </c>
      <c r="B444" s="10" t="str">
        <f t="shared" si="6"/>
        <v>Mr. Lee  Johnson K</v>
      </c>
      <c r="C444" s="9" t="s">
        <v>4397</v>
      </c>
      <c r="D444" s="9" t="s">
        <v>2463</v>
      </c>
      <c r="E444" s="9" t="s">
        <v>5184</v>
      </c>
    </row>
    <row r="445" spans="1:5" ht="15.75" customHeight="1" x14ac:dyDescent="0.25">
      <c r="A445" s="11" t="s">
        <v>488</v>
      </c>
      <c r="B445" s="10" t="str">
        <f t="shared" si="6"/>
        <v>Ms. Nielsen  Katherine</v>
      </c>
      <c r="C445" s="11" t="s">
        <v>4396</v>
      </c>
      <c r="D445" s="11" t="s">
        <v>2821</v>
      </c>
      <c r="E445" s="11" t="s">
        <v>4608</v>
      </c>
    </row>
    <row r="446" spans="1:5" ht="15.75" customHeight="1" x14ac:dyDescent="0.25">
      <c r="A446" s="9" t="s">
        <v>489</v>
      </c>
      <c r="B446" s="10" t="str">
        <f t="shared" si="6"/>
        <v>Ms. Zirdok  Lynda</v>
      </c>
      <c r="C446" s="9" t="s">
        <v>4396</v>
      </c>
      <c r="D446" s="9" t="s">
        <v>2822</v>
      </c>
      <c r="E446" s="9" t="s">
        <v>4609</v>
      </c>
    </row>
    <row r="447" spans="1:5" ht="15.75" customHeight="1" x14ac:dyDescent="0.25">
      <c r="A447" s="11" t="s">
        <v>490</v>
      </c>
      <c r="B447" s="10" t="str">
        <f t="shared" si="6"/>
        <v>Mr. Crudale  Anthony</v>
      </c>
      <c r="C447" s="11" t="s">
        <v>4397</v>
      </c>
      <c r="D447" s="11" t="s">
        <v>2823</v>
      </c>
      <c r="E447" s="11" t="s">
        <v>3966</v>
      </c>
    </row>
    <row r="448" spans="1:5" ht="15.75" customHeight="1" x14ac:dyDescent="0.25">
      <c r="A448" s="9" t="s">
        <v>491</v>
      </c>
      <c r="B448" s="10" t="str">
        <f t="shared" si="6"/>
        <v>Ms. Koopmans  Linnea C</v>
      </c>
      <c r="C448" s="9" t="s">
        <v>4396</v>
      </c>
      <c r="D448" s="9" t="s">
        <v>2824</v>
      </c>
      <c r="E448" s="9" t="s">
        <v>5185</v>
      </c>
    </row>
    <row r="449" spans="1:5" ht="15.75" customHeight="1" x14ac:dyDescent="0.25">
      <c r="A449" s="11" t="s">
        <v>492</v>
      </c>
      <c r="B449" s="10" t="str">
        <f t="shared" si="6"/>
        <v>Mr. Milani  Massimiliano A</v>
      </c>
      <c r="C449" s="11" t="s">
        <v>4397</v>
      </c>
      <c r="D449" s="11" t="s">
        <v>2825</v>
      </c>
      <c r="E449" s="11" t="s">
        <v>5186</v>
      </c>
    </row>
    <row r="450" spans="1:5" ht="15.75" customHeight="1" x14ac:dyDescent="0.25">
      <c r="A450" s="9" t="s">
        <v>493</v>
      </c>
      <c r="B450" s="10" t="str">
        <f t="shared" si="6"/>
        <v>Mr. Kelly  James M</v>
      </c>
      <c r="C450" s="9" t="s">
        <v>4397</v>
      </c>
      <c r="D450" s="9" t="s">
        <v>2826</v>
      </c>
      <c r="E450" s="9" t="s">
        <v>5187</v>
      </c>
    </row>
    <row r="451" spans="1:5" ht="15.75" customHeight="1" x14ac:dyDescent="0.25">
      <c r="A451" s="11" t="s">
        <v>494</v>
      </c>
      <c r="B451" s="10" t="str">
        <f t="shared" ref="B451:B514" si="7">_xlfn.CONCAT(C451," ",D451,"  ",E451)</f>
        <v>Ms. Finelli  Lauren</v>
      </c>
      <c r="C451" s="11" t="s">
        <v>4396</v>
      </c>
      <c r="D451" s="11" t="s">
        <v>2827</v>
      </c>
      <c r="E451" s="11" t="s">
        <v>4611</v>
      </c>
    </row>
    <row r="452" spans="1:5" ht="15.75" customHeight="1" x14ac:dyDescent="0.25">
      <c r="A452" s="9" t="s">
        <v>495</v>
      </c>
      <c r="B452" s="10" t="str">
        <f t="shared" si="7"/>
        <v>Ms. Palmer  Michele V</v>
      </c>
      <c r="C452" s="9" t="s">
        <v>4396</v>
      </c>
      <c r="D452" s="9" t="s">
        <v>2732</v>
      </c>
      <c r="E452" s="9" t="s">
        <v>5188</v>
      </c>
    </row>
    <row r="453" spans="1:5" ht="15.75" customHeight="1" x14ac:dyDescent="0.25">
      <c r="A453" s="11" t="s">
        <v>496</v>
      </c>
      <c r="B453" s="10" t="str">
        <f t="shared" si="7"/>
        <v>Mr. Wang  Xiao</v>
      </c>
      <c r="C453" s="11" t="s">
        <v>4397</v>
      </c>
      <c r="D453" s="11" t="s">
        <v>2445</v>
      </c>
      <c r="E453" s="11" t="s">
        <v>4612</v>
      </c>
    </row>
    <row r="454" spans="1:5" ht="15.75" customHeight="1" x14ac:dyDescent="0.25">
      <c r="A454" s="9" t="s">
        <v>497</v>
      </c>
      <c r="B454" s="10" t="str">
        <f t="shared" si="7"/>
        <v>Ms. Beasley  Harper L</v>
      </c>
      <c r="C454" s="9" t="s">
        <v>4396</v>
      </c>
      <c r="D454" s="9" t="s">
        <v>2828</v>
      </c>
      <c r="E454" s="9" t="s">
        <v>5189</v>
      </c>
    </row>
    <row r="455" spans="1:5" ht="15.75" customHeight="1" x14ac:dyDescent="0.25">
      <c r="A455" s="11" t="s">
        <v>498</v>
      </c>
      <c r="B455" s="10" t="str">
        <f t="shared" si="7"/>
        <v>Mr. Bedbury  Nick</v>
      </c>
      <c r="C455" s="11" t="s">
        <v>4397</v>
      </c>
      <c r="D455" s="11" t="s">
        <v>2829</v>
      </c>
      <c r="E455" s="11" t="s">
        <v>4474</v>
      </c>
    </row>
    <row r="456" spans="1:5" ht="15.75" customHeight="1" x14ac:dyDescent="0.25">
      <c r="A456" s="9" t="s">
        <v>499</v>
      </c>
      <c r="B456" s="10" t="str">
        <f t="shared" si="7"/>
        <v>Mr. Stemberger  Scott</v>
      </c>
      <c r="C456" s="9" t="s">
        <v>4397</v>
      </c>
      <c r="D456" s="9" t="s">
        <v>2830</v>
      </c>
      <c r="E456" s="9" t="s">
        <v>2964</v>
      </c>
    </row>
    <row r="457" spans="1:5" ht="15.75" customHeight="1" x14ac:dyDescent="0.25">
      <c r="A457" s="11" t="s">
        <v>500</v>
      </c>
      <c r="B457" s="10" t="str">
        <f t="shared" si="7"/>
        <v>Mr. Chebet  Wilson</v>
      </c>
      <c r="C457" s="11" t="s">
        <v>4397</v>
      </c>
      <c r="D457" s="11" t="s">
        <v>2831</v>
      </c>
      <c r="E457" s="11" t="s">
        <v>2631</v>
      </c>
    </row>
    <row r="458" spans="1:5" ht="15.75" customHeight="1" x14ac:dyDescent="0.25">
      <c r="A458" s="9" t="s">
        <v>501</v>
      </c>
      <c r="B458" s="10" t="str">
        <f t="shared" si="7"/>
        <v>Mr. Muir  Lee</v>
      </c>
      <c r="C458" s="9" t="s">
        <v>4397</v>
      </c>
      <c r="D458" s="9" t="s">
        <v>2832</v>
      </c>
      <c r="E458" s="9" t="s">
        <v>2463</v>
      </c>
    </row>
    <row r="459" spans="1:5" ht="15.75" customHeight="1" x14ac:dyDescent="0.25">
      <c r="A459" s="11" t="s">
        <v>502</v>
      </c>
      <c r="B459" s="10" t="str">
        <f t="shared" si="7"/>
        <v>Mr. Yang  Shizhong</v>
      </c>
      <c r="C459" s="11" t="s">
        <v>4397</v>
      </c>
      <c r="D459" s="11" t="s">
        <v>2833</v>
      </c>
      <c r="E459" s="11" t="s">
        <v>4613</v>
      </c>
    </row>
    <row r="460" spans="1:5" ht="15.75" customHeight="1" x14ac:dyDescent="0.25">
      <c r="A460" s="9" t="s">
        <v>503</v>
      </c>
      <c r="B460" s="10" t="str">
        <f t="shared" si="7"/>
        <v>Ms. Gravel  Marie-Claire</v>
      </c>
      <c r="C460" s="9" t="s">
        <v>4396</v>
      </c>
      <c r="D460" s="9" t="s">
        <v>2834</v>
      </c>
      <c r="E460" s="9" t="s">
        <v>4614</v>
      </c>
    </row>
    <row r="461" spans="1:5" ht="15.75" customHeight="1" x14ac:dyDescent="0.25">
      <c r="A461" s="11" t="s">
        <v>504</v>
      </c>
      <c r="B461" s="10" t="str">
        <f t="shared" si="7"/>
        <v>Mr. Smith  Todd J</v>
      </c>
      <c r="C461" s="11" t="s">
        <v>4397</v>
      </c>
      <c r="D461" s="11" t="s">
        <v>2458</v>
      </c>
      <c r="E461" s="11" t="s">
        <v>5190</v>
      </c>
    </row>
    <row r="462" spans="1:5" ht="15.75" customHeight="1" x14ac:dyDescent="0.25">
      <c r="A462" s="9" t="s">
        <v>505</v>
      </c>
      <c r="B462" s="10" t="str">
        <f t="shared" si="7"/>
        <v>Ms. Williams  Carolyn</v>
      </c>
      <c r="C462" s="9" t="s">
        <v>4396</v>
      </c>
      <c r="D462" s="9" t="s">
        <v>2681</v>
      </c>
      <c r="E462" s="9" t="s">
        <v>4615</v>
      </c>
    </row>
    <row r="463" spans="1:5" ht="15.75" customHeight="1" x14ac:dyDescent="0.25">
      <c r="A463" s="11" t="s">
        <v>506</v>
      </c>
      <c r="B463" s="10" t="str">
        <f t="shared" si="7"/>
        <v>Ms. Meyer  Lindsey</v>
      </c>
      <c r="C463" s="11" t="s">
        <v>4396</v>
      </c>
      <c r="D463" s="11" t="s">
        <v>2474</v>
      </c>
      <c r="E463" s="11" t="s">
        <v>3640</v>
      </c>
    </row>
    <row r="464" spans="1:5" ht="15.75" customHeight="1" x14ac:dyDescent="0.25">
      <c r="A464" s="9" t="s">
        <v>507</v>
      </c>
      <c r="B464" s="10" t="str">
        <f t="shared" si="7"/>
        <v>Ms. Jamieson  Marissa D</v>
      </c>
      <c r="C464" s="9" t="s">
        <v>4396</v>
      </c>
      <c r="D464" s="9" t="s">
        <v>2835</v>
      </c>
      <c r="E464" s="9" t="s">
        <v>5191</v>
      </c>
    </row>
    <row r="465" spans="1:5" ht="15.75" customHeight="1" x14ac:dyDescent="0.25">
      <c r="A465" s="11" t="s">
        <v>508</v>
      </c>
      <c r="B465" s="10" t="str">
        <f t="shared" si="7"/>
        <v>Mr. Dufeal  Jean Luc</v>
      </c>
      <c r="C465" s="11" t="s">
        <v>4397</v>
      </c>
      <c r="D465" s="11" t="s">
        <v>2836</v>
      </c>
      <c r="E465" s="11" t="s">
        <v>5192</v>
      </c>
    </row>
    <row r="466" spans="1:5" ht="15.75" customHeight="1" x14ac:dyDescent="0.25">
      <c r="A466" s="9" t="s">
        <v>509</v>
      </c>
      <c r="B466" s="10" t="str">
        <f t="shared" si="7"/>
        <v>Ms. Sansonetti  Danielle</v>
      </c>
      <c r="C466" s="9" t="s">
        <v>4396</v>
      </c>
      <c r="D466" s="9" t="s">
        <v>2837</v>
      </c>
      <c r="E466" s="9" t="s">
        <v>4444</v>
      </c>
    </row>
    <row r="467" spans="1:5" ht="15.75" customHeight="1" x14ac:dyDescent="0.25">
      <c r="A467" s="11" t="s">
        <v>510</v>
      </c>
      <c r="B467" s="10" t="str">
        <f t="shared" si="7"/>
        <v>Mr. Koneazny  Jim</v>
      </c>
      <c r="C467" s="11" t="s">
        <v>4397</v>
      </c>
      <c r="D467" s="11" t="s">
        <v>2838</v>
      </c>
      <c r="E467" s="11" t="s">
        <v>4616</v>
      </c>
    </row>
    <row r="468" spans="1:5" ht="15.75" customHeight="1" x14ac:dyDescent="0.25">
      <c r="A468" s="9" t="s">
        <v>511</v>
      </c>
      <c r="B468" s="10" t="str">
        <f t="shared" si="7"/>
        <v>Mr. Johnson  Matthew T</v>
      </c>
      <c r="C468" s="9" t="s">
        <v>4397</v>
      </c>
      <c r="D468" s="9" t="s">
        <v>2461</v>
      </c>
      <c r="E468" s="9" t="s">
        <v>5193</v>
      </c>
    </row>
    <row r="469" spans="1:5" ht="15.75" customHeight="1" x14ac:dyDescent="0.25">
      <c r="A469" s="11" t="s">
        <v>512</v>
      </c>
      <c r="B469" s="10" t="str">
        <f t="shared" si="7"/>
        <v>Ms. Glasson  Rachel L</v>
      </c>
      <c r="C469" s="11" t="s">
        <v>4396</v>
      </c>
      <c r="D469" s="11" t="s">
        <v>2839</v>
      </c>
      <c r="E469" s="11" t="s">
        <v>5194</v>
      </c>
    </row>
    <row r="470" spans="1:5" ht="15.75" customHeight="1" x14ac:dyDescent="0.25">
      <c r="A470" s="9" t="s">
        <v>513</v>
      </c>
      <c r="B470" s="10" t="str">
        <f t="shared" si="7"/>
        <v>Ms. Canitz  Corina</v>
      </c>
      <c r="C470" s="9" t="s">
        <v>4396</v>
      </c>
      <c r="D470" s="9" t="s">
        <v>2840</v>
      </c>
      <c r="E470" s="9" t="s">
        <v>4618</v>
      </c>
    </row>
    <row r="471" spans="1:5" ht="15.75" customHeight="1" x14ac:dyDescent="0.25">
      <c r="A471" s="11" t="s">
        <v>514</v>
      </c>
      <c r="B471" s="10" t="str">
        <f t="shared" si="7"/>
        <v>Mr. Li  Guannan</v>
      </c>
      <c r="C471" s="11" t="s">
        <v>4397</v>
      </c>
      <c r="D471" s="11" t="s">
        <v>2841</v>
      </c>
      <c r="E471" s="11" t="s">
        <v>4619</v>
      </c>
    </row>
    <row r="472" spans="1:5" ht="15.75" customHeight="1" x14ac:dyDescent="0.25">
      <c r="A472" s="9" t="s">
        <v>515</v>
      </c>
      <c r="B472" s="10" t="str">
        <f t="shared" si="7"/>
        <v>Mr. Parsons  Don</v>
      </c>
      <c r="C472" s="9" t="s">
        <v>4397</v>
      </c>
      <c r="D472" s="9" t="s">
        <v>2842</v>
      </c>
      <c r="E472" s="9" t="s">
        <v>4620</v>
      </c>
    </row>
    <row r="473" spans="1:5" ht="15.75" customHeight="1" x14ac:dyDescent="0.25">
      <c r="A473" s="11" t="s">
        <v>516</v>
      </c>
      <c r="B473" s="10" t="str">
        <f t="shared" si="7"/>
        <v>Mr. Raulli  Chris</v>
      </c>
      <c r="C473" s="11" t="s">
        <v>4397</v>
      </c>
      <c r="D473" s="11" t="s">
        <v>2843</v>
      </c>
      <c r="E473" s="11" t="s">
        <v>4523</v>
      </c>
    </row>
    <row r="474" spans="1:5" ht="15.75" customHeight="1" x14ac:dyDescent="0.25">
      <c r="A474" s="9" t="s">
        <v>517</v>
      </c>
      <c r="B474" s="10" t="str">
        <f t="shared" si="7"/>
        <v>Mr. Frome  Gavin V</v>
      </c>
      <c r="C474" s="9" t="s">
        <v>4397</v>
      </c>
      <c r="D474" s="9" t="s">
        <v>2634</v>
      </c>
      <c r="E474" s="9" t="s">
        <v>5195</v>
      </c>
    </row>
    <row r="475" spans="1:5" ht="15.75" customHeight="1" x14ac:dyDescent="0.25">
      <c r="A475" s="11" t="s">
        <v>518</v>
      </c>
      <c r="B475" s="10" t="str">
        <f t="shared" si="7"/>
        <v>Mr. Sevcik  David</v>
      </c>
      <c r="C475" s="11" t="s">
        <v>4397</v>
      </c>
      <c r="D475" s="11" t="s">
        <v>2844</v>
      </c>
      <c r="E475" s="11" t="s">
        <v>4405</v>
      </c>
    </row>
    <row r="476" spans="1:5" ht="15.75" customHeight="1" x14ac:dyDescent="0.25">
      <c r="A476" s="9" t="s">
        <v>519</v>
      </c>
      <c r="B476" s="10" t="str">
        <f t="shared" si="7"/>
        <v>Mr. Narang  Jatin</v>
      </c>
      <c r="C476" s="9" t="s">
        <v>4397</v>
      </c>
      <c r="D476" s="9" t="s">
        <v>2845</v>
      </c>
      <c r="E476" s="9" t="s">
        <v>4621</v>
      </c>
    </row>
    <row r="477" spans="1:5" ht="15.75" customHeight="1" x14ac:dyDescent="0.25">
      <c r="A477" s="11" t="s">
        <v>520</v>
      </c>
      <c r="B477" s="10" t="str">
        <f t="shared" si="7"/>
        <v>Mr. Royston  J P Ii</v>
      </c>
      <c r="C477" s="11" t="s">
        <v>4397</v>
      </c>
      <c r="D477" s="11" t="s">
        <v>2846</v>
      </c>
      <c r="E477" s="11" t="s">
        <v>5196</v>
      </c>
    </row>
    <row r="478" spans="1:5" ht="15.75" customHeight="1" x14ac:dyDescent="0.25">
      <c r="A478" s="9" t="s">
        <v>521</v>
      </c>
      <c r="B478" s="10" t="str">
        <f t="shared" si="7"/>
        <v>Ms. Tieri  Angela M</v>
      </c>
      <c r="C478" s="9" t="s">
        <v>4396</v>
      </c>
      <c r="D478" s="9" t="s">
        <v>2847</v>
      </c>
      <c r="E478" s="9" t="s">
        <v>5197</v>
      </c>
    </row>
    <row r="479" spans="1:5" ht="15.75" customHeight="1" x14ac:dyDescent="0.25">
      <c r="A479" s="11" t="s">
        <v>522</v>
      </c>
      <c r="B479" s="10" t="str">
        <f t="shared" si="7"/>
        <v>Mr. Whitney  Blake K</v>
      </c>
      <c r="C479" s="11" t="s">
        <v>4397</v>
      </c>
      <c r="D479" s="11" t="s">
        <v>2848</v>
      </c>
      <c r="E479" s="11" t="s">
        <v>5198</v>
      </c>
    </row>
    <row r="480" spans="1:5" ht="15.75" customHeight="1" x14ac:dyDescent="0.25">
      <c r="A480" s="9" t="s">
        <v>523</v>
      </c>
      <c r="B480" s="10" t="str">
        <f t="shared" si="7"/>
        <v>Mr. Wandzilak  Brian T</v>
      </c>
      <c r="C480" s="9" t="s">
        <v>4397</v>
      </c>
      <c r="D480" s="9" t="s">
        <v>2849</v>
      </c>
      <c r="E480" s="9" t="s">
        <v>5199</v>
      </c>
    </row>
    <row r="481" spans="1:5" ht="15.75" customHeight="1" x14ac:dyDescent="0.25">
      <c r="A481" s="11" t="s">
        <v>524</v>
      </c>
      <c r="B481" s="10" t="str">
        <f t="shared" si="7"/>
        <v>Mr. Valenzona  Damon</v>
      </c>
      <c r="C481" s="11" t="s">
        <v>4397</v>
      </c>
      <c r="D481" s="11" t="s">
        <v>2850</v>
      </c>
      <c r="E481" s="11" t="s">
        <v>4622</v>
      </c>
    </row>
    <row r="482" spans="1:5" ht="15.75" customHeight="1" x14ac:dyDescent="0.25">
      <c r="A482" s="9" t="s">
        <v>525</v>
      </c>
      <c r="B482" s="10" t="str">
        <f t="shared" si="7"/>
        <v>Mr. Young  Jeffrey</v>
      </c>
      <c r="C482" s="9" t="s">
        <v>4397</v>
      </c>
      <c r="D482" s="9" t="s">
        <v>2851</v>
      </c>
      <c r="E482" s="9" t="s">
        <v>4500</v>
      </c>
    </row>
    <row r="483" spans="1:5" ht="15.75" customHeight="1" x14ac:dyDescent="0.25">
      <c r="A483" s="11" t="s">
        <v>526</v>
      </c>
      <c r="B483" s="10" t="str">
        <f t="shared" si="7"/>
        <v>Mr. Richards  Malcolm J</v>
      </c>
      <c r="C483" s="11" t="s">
        <v>4397</v>
      </c>
      <c r="D483" s="11" t="s">
        <v>2852</v>
      </c>
      <c r="E483" s="11" t="s">
        <v>5200</v>
      </c>
    </row>
    <row r="484" spans="1:5" ht="15.75" customHeight="1" x14ac:dyDescent="0.25">
      <c r="A484" s="9" t="s">
        <v>527</v>
      </c>
      <c r="B484" s="10" t="str">
        <f t="shared" si="7"/>
        <v>Ms. Alexson  Margaret B</v>
      </c>
      <c r="C484" s="9" t="s">
        <v>4396</v>
      </c>
      <c r="D484" s="9" t="s">
        <v>2853</v>
      </c>
      <c r="E484" s="9" t="s">
        <v>5201</v>
      </c>
    </row>
    <row r="485" spans="1:5" ht="15.75" customHeight="1" x14ac:dyDescent="0.25">
      <c r="A485" s="11" t="s">
        <v>528</v>
      </c>
      <c r="B485" s="10" t="str">
        <f t="shared" si="7"/>
        <v>Ms. Wright  Helen</v>
      </c>
      <c r="C485" s="11" t="s">
        <v>4396</v>
      </c>
      <c r="D485" s="11" t="s">
        <v>2524</v>
      </c>
      <c r="E485" s="11" t="s">
        <v>4624</v>
      </c>
    </row>
    <row r="486" spans="1:5" ht="15.75" customHeight="1" x14ac:dyDescent="0.25">
      <c r="A486" s="9" t="s">
        <v>529</v>
      </c>
      <c r="B486" s="10" t="str">
        <f t="shared" si="7"/>
        <v>Mr. Mckenna  Matthew</v>
      </c>
      <c r="C486" s="9" t="s">
        <v>4397</v>
      </c>
      <c r="D486" s="9" t="s">
        <v>2854</v>
      </c>
      <c r="E486" s="9" t="s">
        <v>4398</v>
      </c>
    </row>
    <row r="487" spans="1:5" ht="15.75" customHeight="1" x14ac:dyDescent="0.25">
      <c r="A487" s="11" t="s">
        <v>530</v>
      </c>
      <c r="B487" s="10" t="str">
        <f t="shared" si="7"/>
        <v>Mr. Sallade  Jeff</v>
      </c>
      <c r="C487" s="11" t="s">
        <v>4397</v>
      </c>
      <c r="D487" s="11" t="s">
        <v>2711</v>
      </c>
      <c r="E487" s="11" t="s">
        <v>4440</v>
      </c>
    </row>
    <row r="488" spans="1:5" ht="15.75" customHeight="1" x14ac:dyDescent="0.25">
      <c r="A488" s="9" t="s">
        <v>531</v>
      </c>
      <c r="B488" s="10" t="str">
        <f t="shared" si="7"/>
        <v>Mr. Argall  s  Tara R</v>
      </c>
      <c r="C488" s="9" t="s">
        <v>4397</v>
      </c>
      <c r="D488" s="9" t="s">
        <v>2855</v>
      </c>
      <c r="E488" s="9" t="s">
        <v>5202</v>
      </c>
    </row>
    <row r="489" spans="1:5" ht="15.75" customHeight="1" x14ac:dyDescent="0.25">
      <c r="A489" s="11" t="s">
        <v>532</v>
      </c>
      <c r="B489" s="10" t="str">
        <f t="shared" si="7"/>
        <v>Ms. Patchell  Kristin</v>
      </c>
      <c r="C489" s="11" t="s">
        <v>4396</v>
      </c>
      <c r="D489" s="11" t="s">
        <v>2856</v>
      </c>
      <c r="E489" s="11" t="s">
        <v>4626</v>
      </c>
    </row>
    <row r="490" spans="1:5" ht="15.75" customHeight="1" x14ac:dyDescent="0.25">
      <c r="A490" s="9" t="s">
        <v>533</v>
      </c>
      <c r="B490" s="10" t="str">
        <f t="shared" si="7"/>
        <v>Mr. Catoggio  Timothy</v>
      </c>
      <c r="C490" s="9" t="s">
        <v>4397</v>
      </c>
      <c r="D490" s="9" t="s">
        <v>2857</v>
      </c>
      <c r="E490" s="9" t="s">
        <v>4475</v>
      </c>
    </row>
    <row r="491" spans="1:5" ht="15.75" customHeight="1" x14ac:dyDescent="0.25">
      <c r="A491" s="11" t="s">
        <v>534</v>
      </c>
      <c r="B491" s="10" t="str">
        <f t="shared" si="7"/>
        <v>Mr. Adams  Scott</v>
      </c>
      <c r="C491" s="11" t="s">
        <v>4397</v>
      </c>
      <c r="D491" s="11" t="s">
        <v>2858</v>
      </c>
      <c r="E491" s="11" t="s">
        <v>2964</v>
      </c>
    </row>
    <row r="492" spans="1:5" ht="15.75" customHeight="1" x14ac:dyDescent="0.25">
      <c r="A492" s="9" t="s">
        <v>535</v>
      </c>
      <c r="B492" s="10" t="str">
        <f t="shared" si="7"/>
        <v>Ms. Windt  Carly E</v>
      </c>
      <c r="C492" s="9" t="s">
        <v>4396</v>
      </c>
      <c r="D492" s="9" t="s">
        <v>2859</v>
      </c>
      <c r="E492" s="9" t="s">
        <v>5203</v>
      </c>
    </row>
    <row r="493" spans="1:5" ht="15.75" customHeight="1" x14ac:dyDescent="0.25">
      <c r="A493" s="11" t="s">
        <v>536</v>
      </c>
      <c r="B493" s="10" t="str">
        <f t="shared" si="7"/>
        <v>Ms. Ryan  Lisa</v>
      </c>
      <c r="C493" s="11" t="s">
        <v>4396</v>
      </c>
      <c r="D493" s="11" t="s">
        <v>2860</v>
      </c>
      <c r="E493" s="11" t="s">
        <v>4627</v>
      </c>
    </row>
    <row r="494" spans="1:5" ht="15.75" customHeight="1" x14ac:dyDescent="0.25">
      <c r="A494" s="9" t="s">
        <v>537</v>
      </c>
      <c r="B494" s="10" t="str">
        <f t="shared" si="7"/>
        <v>Ms. Marion  Stacey</v>
      </c>
      <c r="C494" s="9" t="s">
        <v>4396</v>
      </c>
      <c r="D494" s="9" t="s">
        <v>2861</v>
      </c>
      <c r="E494" s="9" t="s">
        <v>4554</v>
      </c>
    </row>
    <row r="495" spans="1:5" ht="15.75" customHeight="1" x14ac:dyDescent="0.25">
      <c r="A495" s="11" t="s">
        <v>538</v>
      </c>
      <c r="B495" s="10" t="str">
        <f t="shared" si="7"/>
        <v>Mr. Raffetto  Louis</v>
      </c>
      <c r="C495" s="11" t="s">
        <v>4397</v>
      </c>
      <c r="D495" s="11" t="s">
        <v>2862</v>
      </c>
      <c r="E495" s="11" t="s">
        <v>4628</v>
      </c>
    </row>
    <row r="496" spans="1:5" ht="15.75" customHeight="1" x14ac:dyDescent="0.25">
      <c r="A496" s="9" t="s">
        <v>539</v>
      </c>
      <c r="B496" s="10" t="str">
        <f t="shared" si="7"/>
        <v>Mr. Young  Brian R</v>
      </c>
      <c r="C496" s="9" t="s">
        <v>4397</v>
      </c>
      <c r="D496" s="9" t="s">
        <v>2851</v>
      </c>
      <c r="E496" s="9" t="s">
        <v>5204</v>
      </c>
    </row>
    <row r="497" spans="1:5" ht="15.75" customHeight="1" x14ac:dyDescent="0.25">
      <c r="A497" s="11" t="s">
        <v>540</v>
      </c>
      <c r="B497" s="10" t="str">
        <f t="shared" si="7"/>
        <v>Mr. Oehlke  s  Jessica</v>
      </c>
      <c r="C497" s="11" t="s">
        <v>4397</v>
      </c>
      <c r="D497" s="11" t="s">
        <v>2863</v>
      </c>
      <c r="E497" s="11" t="s">
        <v>5205</v>
      </c>
    </row>
    <row r="498" spans="1:5" ht="15.75" customHeight="1" x14ac:dyDescent="0.25">
      <c r="A498" s="9" t="s">
        <v>541</v>
      </c>
      <c r="B498" s="10" t="str">
        <f t="shared" si="7"/>
        <v>Ms. Sudol  Dawn M</v>
      </c>
      <c r="C498" s="9" t="s">
        <v>4396</v>
      </c>
      <c r="D498" s="9" t="s">
        <v>2864</v>
      </c>
      <c r="E498" s="9" t="s">
        <v>5206</v>
      </c>
    </row>
    <row r="499" spans="1:5" ht="15.75" customHeight="1" x14ac:dyDescent="0.25">
      <c r="A499" s="11" t="s">
        <v>542</v>
      </c>
      <c r="B499" s="10" t="str">
        <f t="shared" si="7"/>
        <v>Mr. Van Es  Chris</v>
      </c>
      <c r="C499" s="11" t="s">
        <v>4397</v>
      </c>
      <c r="D499" s="11" t="s">
        <v>2865</v>
      </c>
      <c r="E499" s="11" t="s">
        <v>4523</v>
      </c>
    </row>
    <row r="500" spans="1:5" ht="15.75" customHeight="1" x14ac:dyDescent="0.25">
      <c r="A500" s="9" t="s">
        <v>543</v>
      </c>
      <c r="B500" s="10" t="str">
        <f t="shared" si="7"/>
        <v>Ms. Dolge  Karen</v>
      </c>
      <c r="C500" s="9" t="s">
        <v>4396</v>
      </c>
      <c r="D500" s="9" t="s">
        <v>2866</v>
      </c>
      <c r="E500" s="9" t="s">
        <v>4629</v>
      </c>
    </row>
    <row r="501" spans="1:5" ht="15.75" customHeight="1" x14ac:dyDescent="0.25">
      <c r="A501" s="11" t="s">
        <v>544</v>
      </c>
      <c r="B501" s="10" t="str">
        <f t="shared" si="7"/>
        <v>Ms. Marlier  Jessica</v>
      </c>
      <c r="C501" s="11" t="s">
        <v>4396</v>
      </c>
      <c r="D501" s="11" t="s">
        <v>2867</v>
      </c>
      <c r="E501" s="11" t="s">
        <v>4454</v>
      </c>
    </row>
    <row r="502" spans="1:5" ht="15.75" customHeight="1" x14ac:dyDescent="0.25">
      <c r="A502" s="9" t="s">
        <v>545</v>
      </c>
      <c r="B502" s="10" t="str">
        <f t="shared" si="7"/>
        <v>Mr. Girard  Mathieu</v>
      </c>
      <c r="C502" s="9" t="s">
        <v>4397</v>
      </c>
      <c r="D502" s="9" t="s">
        <v>2868</v>
      </c>
      <c r="E502" s="9" t="s">
        <v>4630</v>
      </c>
    </row>
    <row r="503" spans="1:5" ht="15.75" customHeight="1" x14ac:dyDescent="0.25">
      <c r="A503" s="11" t="s">
        <v>546</v>
      </c>
      <c r="B503" s="10" t="str">
        <f t="shared" si="7"/>
        <v>Mr. Lee  Kam S</v>
      </c>
      <c r="C503" s="11" t="s">
        <v>4397</v>
      </c>
      <c r="D503" s="11" t="s">
        <v>2463</v>
      </c>
      <c r="E503" s="11" t="s">
        <v>5207</v>
      </c>
    </row>
    <row r="504" spans="1:5" ht="15.75" customHeight="1" x14ac:dyDescent="0.25">
      <c r="A504" s="9" t="s">
        <v>547</v>
      </c>
      <c r="B504" s="10" t="str">
        <f t="shared" si="7"/>
        <v>Ms. Hubbard  Valerie A</v>
      </c>
      <c r="C504" s="9" t="s">
        <v>4396</v>
      </c>
      <c r="D504" s="9" t="s">
        <v>2869</v>
      </c>
      <c r="E504" s="9" t="s">
        <v>5208</v>
      </c>
    </row>
    <row r="505" spans="1:5" ht="15.75" customHeight="1" x14ac:dyDescent="0.25">
      <c r="A505" s="11" t="s">
        <v>548</v>
      </c>
      <c r="B505" s="10" t="str">
        <f t="shared" si="7"/>
        <v>Ms. Koester  Freya R</v>
      </c>
      <c r="C505" s="11" t="s">
        <v>4396</v>
      </c>
      <c r="D505" s="11" t="s">
        <v>2870</v>
      </c>
      <c r="E505" s="11" t="s">
        <v>5209</v>
      </c>
    </row>
    <row r="506" spans="1:5" ht="15.75" customHeight="1" x14ac:dyDescent="0.25">
      <c r="A506" s="9" t="s">
        <v>549</v>
      </c>
      <c r="B506" s="10" t="str">
        <f t="shared" si="7"/>
        <v>Ms. Matthews  Jennifer</v>
      </c>
      <c r="C506" s="9" t="s">
        <v>4396</v>
      </c>
      <c r="D506" s="9" t="s">
        <v>2871</v>
      </c>
      <c r="E506" s="9" t="s">
        <v>4409</v>
      </c>
    </row>
    <row r="507" spans="1:5" ht="15.75" customHeight="1" x14ac:dyDescent="0.25">
      <c r="A507" s="11" t="s">
        <v>550</v>
      </c>
      <c r="B507" s="10" t="str">
        <f t="shared" si="7"/>
        <v>Ms. Rubinich  Kara</v>
      </c>
      <c r="C507" s="11" t="s">
        <v>4396</v>
      </c>
      <c r="D507" s="11" t="s">
        <v>2872</v>
      </c>
      <c r="E507" s="11" t="s">
        <v>4631</v>
      </c>
    </row>
    <row r="508" spans="1:5" ht="15.75" customHeight="1" x14ac:dyDescent="0.25">
      <c r="A508" s="9" t="s">
        <v>551</v>
      </c>
      <c r="B508" s="10" t="str">
        <f t="shared" si="7"/>
        <v>Mr. Alban  Bradley A</v>
      </c>
      <c r="C508" s="9" t="s">
        <v>4397</v>
      </c>
      <c r="D508" s="9" t="s">
        <v>2873</v>
      </c>
      <c r="E508" s="9" t="s">
        <v>5210</v>
      </c>
    </row>
    <row r="509" spans="1:5" ht="15.75" customHeight="1" x14ac:dyDescent="0.25">
      <c r="A509" s="11" t="s">
        <v>552</v>
      </c>
      <c r="B509" s="10" t="str">
        <f t="shared" si="7"/>
        <v>Mr. Corcoran  Brendan</v>
      </c>
      <c r="C509" s="11" t="s">
        <v>4397</v>
      </c>
      <c r="D509" s="11" t="s">
        <v>2874</v>
      </c>
      <c r="E509" s="11" t="s">
        <v>4419</v>
      </c>
    </row>
    <row r="510" spans="1:5" ht="15.75" customHeight="1" x14ac:dyDescent="0.25">
      <c r="A510" s="9" t="s">
        <v>553</v>
      </c>
      <c r="B510" s="10" t="str">
        <f t="shared" si="7"/>
        <v>Ms. Sargent  Amber R</v>
      </c>
      <c r="C510" s="9" t="s">
        <v>4396</v>
      </c>
      <c r="D510" s="9" t="s">
        <v>2875</v>
      </c>
      <c r="E510" s="9" t="s">
        <v>5211</v>
      </c>
    </row>
    <row r="511" spans="1:5" ht="15.75" customHeight="1" x14ac:dyDescent="0.25">
      <c r="A511" s="11" t="s">
        <v>554</v>
      </c>
      <c r="B511" s="10" t="str">
        <f t="shared" si="7"/>
        <v>Mr. Watson  Sean K</v>
      </c>
      <c r="C511" s="11" t="s">
        <v>4397</v>
      </c>
      <c r="D511" s="11" t="s">
        <v>2876</v>
      </c>
      <c r="E511" s="11" t="s">
        <v>5212</v>
      </c>
    </row>
    <row r="512" spans="1:5" ht="15.75" customHeight="1" x14ac:dyDescent="0.25">
      <c r="A512" s="9" t="s">
        <v>555</v>
      </c>
      <c r="B512" s="10" t="str">
        <f t="shared" si="7"/>
        <v>Mr. Esponda  Rick</v>
      </c>
      <c r="C512" s="9" t="s">
        <v>4397</v>
      </c>
      <c r="D512" s="9" t="s">
        <v>2877</v>
      </c>
      <c r="E512" s="9" t="s">
        <v>4521</v>
      </c>
    </row>
    <row r="513" spans="1:5" ht="15.75" customHeight="1" x14ac:dyDescent="0.25">
      <c r="A513" s="11" t="s">
        <v>556</v>
      </c>
      <c r="B513" s="10" t="str">
        <f t="shared" si="7"/>
        <v>Mr. Krall  Matthew</v>
      </c>
      <c r="C513" s="11" t="s">
        <v>4397</v>
      </c>
      <c r="D513" s="11" t="s">
        <v>2878</v>
      </c>
      <c r="E513" s="11" t="s">
        <v>4398</v>
      </c>
    </row>
    <row r="514" spans="1:5" ht="15.75" customHeight="1" x14ac:dyDescent="0.25">
      <c r="A514" s="9" t="s">
        <v>557</v>
      </c>
      <c r="B514" s="10" t="str">
        <f t="shared" si="7"/>
        <v>Mr. Poskin  Brady</v>
      </c>
      <c r="C514" s="9" t="s">
        <v>4397</v>
      </c>
      <c r="D514" s="9" t="s">
        <v>2879</v>
      </c>
      <c r="E514" s="9" t="s">
        <v>4216</v>
      </c>
    </row>
    <row r="515" spans="1:5" ht="15.75" customHeight="1" x14ac:dyDescent="0.25">
      <c r="A515" s="11" t="s">
        <v>558</v>
      </c>
      <c r="B515" s="10" t="str">
        <f t="shared" ref="B515:B578" si="8">_xlfn.CONCAT(C515," ",D515,"  ",E515)</f>
        <v>Ms. Halfmann  Kameko</v>
      </c>
      <c r="C515" s="11" t="s">
        <v>4396</v>
      </c>
      <c r="D515" s="11" t="s">
        <v>2880</v>
      </c>
      <c r="E515" s="11" t="s">
        <v>4633</v>
      </c>
    </row>
    <row r="516" spans="1:5" ht="15.75" customHeight="1" x14ac:dyDescent="0.25">
      <c r="A516" s="9" t="s">
        <v>559</v>
      </c>
      <c r="B516" s="10" t="str">
        <f t="shared" si="8"/>
        <v>Mr. Klapper  Jeremy A</v>
      </c>
      <c r="C516" s="9" t="s">
        <v>4397</v>
      </c>
      <c r="D516" s="9" t="s">
        <v>2881</v>
      </c>
      <c r="E516" s="9" t="s">
        <v>5213</v>
      </c>
    </row>
    <row r="517" spans="1:5" ht="15.75" customHeight="1" x14ac:dyDescent="0.25">
      <c r="A517" s="11" t="s">
        <v>560</v>
      </c>
      <c r="B517" s="10" t="str">
        <f t="shared" si="8"/>
        <v>Mr. George  Daniel</v>
      </c>
      <c r="C517" s="11" t="s">
        <v>4397</v>
      </c>
      <c r="D517" s="11" t="s">
        <v>2882</v>
      </c>
      <c r="E517" s="11" t="s">
        <v>4438</v>
      </c>
    </row>
    <row r="518" spans="1:5" ht="15.75" customHeight="1" x14ac:dyDescent="0.25">
      <c r="A518" s="9" t="s">
        <v>561</v>
      </c>
      <c r="B518" s="10" t="str">
        <f t="shared" si="8"/>
        <v>Ms. Hicks  Amanda</v>
      </c>
      <c r="C518" s="9" t="s">
        <v>4396</v>
      </c>
      <c r="D518" s="9" t="s">
        <v>2883</v>
      </c>
      <c r="E518" s="9" t="s">
        <v>4460</v>
      </c>
    </row>
    <row r="519" spans="1:5" ht="15.75" customHeight="1" x14ac:dyDescent="0.25">
      <c r="A519" s="11" t="s">
        <v>562</v>
      </c>
      <c r="B519" s="10" t="str">
        <f t="shared" si="8"/>
        <v>Ms. Lockyer  Karen</v>
      </c>
      <c r="C519" s="11" t="s">
        <v>4396</v>
      </c>
      <c r="D519" s="11" t="s">
        <v>2884</v>
      </c>
      <c r="E519" s="11" t="s">
        <v>4629</v>
      </c>
    </row>
    <row r="520" spans="1:5" ht="15.75" customHeight="1" x14ac:dyDescent="0.25">
      <c r="A520" s="9" t="s">
        <v>563</v>
      </c>
      <c r="B520" s="10" t="str">
        <f t="shared" si="8"/>
        <v>Mr. Byrnes  Gregory</v>
      </c>
      <c r="C520" s="9" t="s">
        <v>4397</v>
      </c>
      <c r="D520" s="9" t="s">
        <v>2885</v>
      </c>
      <c r="E520" s="9" t="s">
        <v>4593</v>
      </c>
    </row>
    <row r="521" spans="1:5" ht="15.75" customHeight="1" x14ac:dyDescent="0.25">
      <c r="A521" s="11" t="s">
        <v>564</v>
      </c>
      <c r="B521" s="10" t="str">
        <f t="shared" si="8"/>
        <v>Ms. Norris  Sabine</v>
      </c>
      <c r="C521" s="11" t="s">
        <v>4396</v>
      </c>
      <c r="D521" s="11" t="s">
        <v>2886</v>
      </c>
      <c r="E521" s="11" t="s">
        <v>4634</v>
      </c>
    </row>
    <row r="522" spans="1:5" ht="15.75" customHeight="1" x14ac:dyDescent="0.25">
      <c r="A522" s="9" t="s">
        <v>565</v>
      </c>
      <c r="B522" s="10" t="str">
        <f t="shared" si="8"/>
        <v>Mr. Darda  Joseph</v>
      </c>
      <c r="C522" s="9" t="s">
        <v>4397</v>
      </c>
      <c r="D522" s="9" t="s">
        <v>2887</v>
      </c>
      <c r="E522" s="9" t="s">
        <v>4635</v>
      </c>
    </row>
    <row r="523" spans="1:5" ht="15.75" customHeight="1" x14ac:dyDescent="0.25">
      <c r="A523" s="11" t="s">
        <v>566</v>
      </c>
      <c r="B523" s="10" t="str">
        <f t="shared" si="8"/>
        <v>Mr. Otstot  Adam</v>
      </c>
      <c r="C523" s="11" t="s">
        <v>4397</v>
      </c>
      <c r="D523" s="11" t="s">
        <v>2888</v>
      </c>
      <c r="E523" s="11" t="s">
        <v>4415</v>
      </c>
    </row>
    <row r="524" spans="1:5" ht="15.75" customHeight="1" x14ac:dyDescent="0.25">
      <c r="A524" s="9" t="s">
        <v>567</v>
      </c>
      <c r="B524" s="10" t="str">
        <f t="shared" si="8"/>
        <v>Ms. Bowley  Karolyn A</v>
      </c>
      <c r="C524" s="9" t="s">
        <v>4396</v>
      </c>
      <c r="D524" s="9" t="s">
        <v>2889</v>
      </c>
      <c r="E524" s="9" t="s">
        <v>5214</v>
      </c>
    </row>
    <row r="525" spans="1:5" ht="15.75" customHeight="1" x14ac:dyDescent="0.25">
      <c r="A525" s="11" t="s">
        <v>568</v>
      </c>
      <c r="B525" s="10" t="str">
        <f t="shared" si="8"/>
        <v>Mr. Rogers  s  Anita L</v>
      </c>
      <c r="C525" s="11" t="s">
        <v>4397</v>
      </c>
      <c r="D525" s="11" t="s">
        <v>2890</v>
      </c>
      <c r="E525" s="11" t="s">
        <v>5215</v>
      </c>
    </row>
    <row r="526" spans="1:5" ht="15.75" customHeight="1" x14ac:dyDescent="0.25">
      <c r="A526" s="9" t="s">
        <v>569</v>
      </c>
      <c r="B526" s="10" t="str">
        <f t="shared" si="8"/>
        <v>Ms. Mclaughlin  Laura E</v>
      </c>
      <c r="C526" s="9" t="s">
        <v>4396</v>
      </c>
      <c r="D526" s="9" t="s">
        <v>2891</v>
      </c>
      <c r="E526" s="9" t="s">
        <v>5216</v>
      </c>
    </row>
    <row r="527" spans="1:5" ht="15.75" customHeight="1" x14ac:dyDescent="0.25">
      <c r="A527" s="11" t="s">
        <v>570</v>
      </c>
      <c r="B527" s="10" t="str">
        <f t="shared" si="8"/>
        <v>Ms. Ziegler  Sarah</v>
      </c>
      <c r="C527" s="11" t="s">
        <v>4396</v>
      </c>
      <c r="D527" s="11" t="s">
        <v>2892</v>
      </c>
      <c r="E527" s="11" t="s">
        <v>4502</v>
      </c>
    </row>
    <row r="528" spans="1:5" ht="15.75" customHeight="1" x14ac:dyDescent="0.25">
      <c r="A528" s="9" t="s">
        <v>571</v>
      </c>
      <c r="B528" s="10" t="str">
        <f t="shared" si="8"/>
        <v>Mr. Hughey  s  Ashley E</v>
      </c>
      <c r="C528" s="9" t="s">
        <v>4397</v>
      </c>
      <c r="D528" s="9" t="s">
        <v>2893</v>
      </c>
      <c r="E528" s="9" t="s">
        <v>5217</v>
      </c>
    </row>
    <row r="529" spans="1:5" ht="15.75" customHeight="1" x14ac:dyDescent="0.25">
      <c r="A529" s="11" t="s">
        <v>572</v>
      </c>
      <c r="B529" s="10" t="str">
        <f t="shared" si="8"/>
        <v>Ms. Knast  Lindsey</v>
      </c>
      <c r="C529" s="11" t="s">
        <v>4396</v>
      </c>
      <c r="D529" s="11" t="s">
        <v>2894</v>
      </c>
      <c r="E529" s="11" t="s">
        <v>3640</v>
      </c>
    </row>
    <row r="530" spans="1:5" ht="15.75" customHeight="1" x14ac:dyDescent="0.25">
      <c r="A530" s="9" t="s">
        <v>573</v>
      </c>
      <c r="B530" s="10" t="str">
        <f t="shared" si="8"/>
        <v>Mr. Stob  Alan</v>
      </c>
      <c r="C530" s="9" t="s">
        <v>4397</v>
      </c>
      <c r="D530" s="9" t="s">
        <v>2895</v>
      </c>
      <c r="E530" s="9" t="s">
        <v>4536</v>
      </c>
    </row>
    <row r="531" spans="1:5" ht="15.75" customHeight="1" x14ac:dyDescent="0.25">
      <c r="A531" s="11" t="s">
        <v>574</v>
      </c>
      <c r="B531" s="10" t="str">
        <f t="shared" si="8"/>
        <v>Mr. Jensen  Dan R</v>
      </c>
      <c r="C531" s="11" t="s">
        <v>4397</v>
      </c>
      <c r="D531" s="11" t="s">
        <v>2896</v>
      </c>
      <c r="E531" s="11" t="s">
        <v>5218</v>
      </c>
    </row>
    <row r="532" spans="1:5" ht="15.75" customHeight="1" x14ac:dyDescent="0.25">
      <c r="A532" s="9" t="s">
        <v>575</v>
      </c>
      <c r="B532" s="10" t="str">
        <f t="shared" si="8"/>
        <v>Ms. Mutter  Katie</v>
      </c>
      <c r="C532" s="9" t="s">
        <v>4396</v>
      </c>
      <c r="D532" s="9" t="s">
        <v>2897</v>
      </c>
      <c r="E532" s="9" t="s">
        <v>4436</v>
      </c>
    </row>
    <row r="533" spans="1:5" ht="15.75" customHeight="1" x14ac:dyDescent="0.25">
      <c r="A533" s="11" t="s">
        <v>576</v>
      </c>
      <c r="B533" s="10" t="str">
        <f t="shared" si="8"/>
        <v>Mr. Ahern  Eric</v>
      </c>
      <c r="C533" s="11" t="s">
        <v>4397</v>
      </c>
      <c r="D533" s="11" t="s">
        <v>2898</v>
      </c>
      <c r="E533" s="11" t="s">
        <v>4414</v>
      </c>
    </row>
    <row r="534" spans="1:5" ht="15.75" customHeight="1" x14ac:dyDescent="0.25">
      <c r="A534" s="9" t="s">
        <v>577</v>
      </c>
      <c r="B534" s="10" t="str">
        <f t="shared" si="8"/>
        <v>Ms. Chviruk  Cathryn</v>
      </c>
      <c r="C534" s="9" t="s">
        <v>4396</v>
      </c>
      <c r="D534" s="9" t="s">
        <v>2899</v>
      </c>
      <c r="E534" s="9" t="s">
        <v>4637</v>
      </c>
    </row>
    <row r="535" spans="1:5" ht="15.75" customHeight="1" x14ac:dyDescent="0.25">
      <c r="A535" s="11" t="s">
        <v>578</v>
      </c>
      <c r="B535" s="10" t="str">
        <f t="shared" si="8"/>
        <v>Mr. Meehan  Brendan</v>
      </c>
      <c r="C535" s="11" t="s">
        <v>4397</v>
      </c>
      <c r="D535" s="11" t="s">
        <v>2900</v>
      </c>
      <c r="E535" s="11" t="s">
        <v>4419</v>
      </c>
    </row>
    <row r="536" spans="1:5" ht="15.75" customHeight="1" x14ac:dyDescent="0.25">
      <c r="A536" s="9" t="s">
        <v>579</v>
      </c>
      <c r="B536" s="10" t="str">
        <f t="shared" si="8"/>
        <v>Ms. Gammon  Shauna</v>
      </c>
      <c r="C536" s="9" t="s">
        <v>4396</v>
      </c>
      <c r="D536" s="9" t="s">
        <v>2901</v>
      </c>
      <c r="E536" s="9" t="s">
        <v>4638</v>
      </c>
    </row>
    <row r="537" spans="1:5" ht="15.75" customHeight="1" x14ac:dyDescent="0.25">
      <c r="A537" s="11" t="s">
        <v>580</v>
      </c>
      <c r="B537" s="10" t="str">
        <f t="shared" si="8"/>
        <v>Mr. Lee  Terence</v>
      </c>
      <c r="C537" s="11" t="s">
        <v>4397</v>
      </c>
      <c r="D537" s="11" t="s">
        <v>2463</v>
      </c>
      <c r="E537" s="11" t="s">
        <v>4639</v>
      </c>
    </row>
    <row r="538" spans="1:5" ht="15.75" customHeight="1" x14ac:dyDescent="0.25">
      <c r="A538" s="9" t="s">
        <v>581</v>
      </c>
      <c r="B538" s="10" t="str">
        <f t="shared" si="8"/>
        <v>Ms. Franco  Marisol</v>
      </c>
      <c r="C538" s="9" t="s">
        <v>4396</v>
      </c>
      <c r="D538" s="9" t="s">
        <v>2902</v>
      </c>
      <c r="E538" s="9" t="s">
        <v>4640</v>
      </c>
    </row>
    <row r="539" spans="1:5" ht="15.75" customHeight="1" x14ac:dyDescent="0.25">
      <c r="A539" s="11" t="s">
        <v>582</v>
      </c>
      <c r="B539" s="10" t="str">
        <f t="shared" si="8"/>
        <v>Ms. Patterson  Lindsay</v>
      </c>
      <c r="C539" s="11" t="s">
        <v>4396</v>
      </c>
      <c r="D539" s="11" t="s">
        <v>2903</v>
      </c>
      <c r="E539" s="11" t="s">
        <v>2652</v>
      </c>
    </row>
    <row r="540" spans="1:5" ht="15.75" customHeight="1" x14ac:dyDescent="0.25">
      <c r="A540" s="9" t="s">
        <v>583</v>
      </c>
      <c r="B540" s="10" t="str">
        <f t="shared" si="8"/>
        <v>Ms. Valdes  Katie</v>
      </c>
      <c r="C540" s="9" t="s">
        <v>4396</v>
      </c>
      <c r="D540" s="9" t="s">
        <v>2904</v>
      </c>
      <c r="E540" s="9" t="s">
        <v>4436</v>
      </c>
    </row>
    <row r="541" spans="1:5" ht="15.75" customHeight="1" x14ac:dyDescent="0.25">
      <c r="A541" s="11" t="s">
        <v>584</v>
      </c>
      <c r="B541" s="10" t="str">
        <f t="shared" si="8"/>
        <v>Mr. Craig  Daniel</v>
      </c>
      <c r="C541" s="11" t="s">
        <v>4397</v>
      </c>
      <c r="D541" s="11" t="s">
        <v>2905</v>
      </c>
      <c r="E541" s="11" t="s">
        <v>4438</v>
      </c>
    </row>
    <row r="542" spans="1:5" ht="15.75" customHeight="1" x14ac:dyDescent="0.25">
      <c r="A542" s="9" t="s">
        <v>585</v>
      </c>
      <c r="B542" s="10" t="str">
        <f t="shared" si="8"/>
        <v>Mr. Whipple  Brett W</v>
      </c>
      <c r="C542" s="9" t="s">
        <v>4397</v>
      </c>
      <c r="D542" s="9" t="s">
        <v>2906</v>
      </c>
      <c r="E542" s="9" t="s">
        <v>5219</v>
      </c>
    </row>
    <row r="543" spans="1:5" ht="15.75" customHeight="1" x14ac:dyDescent="0.25">
      <c r="A543" s="11" t="s">
        <v>586</v>
      </c>
      <c r="B543" s="10" t="str">
        <f t="shared" si="8"/>
        <v>Mr. Marton  Dylan J</v>
      </c>
      <c r="C543" s="11" t="s">
        <v>4397</v>
      </c>
      <c r="D543" s="11" t="s">
        <v>2907</v>
      </c>
      <c r="E543" s="11" t="s">
        <v>5220</v>
      </c>
    </row>
    <row r="544" spans="1:5" ht="15.75" customHeight="1" x14ac:dyDescent="0.25">
      <c r="A544" s="9" t="s">
        <v>587</v>
      </c>
      <c r="B544" s="10" t="str">
        <f t="shared" si="8"/>
        <v>Ms. Hildebrandt  Elizabeth</v>
      </c>
      <c r="C544" s="9" t="s">
        <v>4396</v>
      </c>
      <c r="D544" s="9" t="s">
        <v>2908</v>
      </c>
      <c r="E544" s="9" t="s">
        <v>4470</v>
      </c>
    </row>
    <row r="545" spans="1:5" ht="15.75" customHeight="1" x14ac:dyDescent="0.25">
      <c r="A545" s="11" t="s">
        <v>588</v>
      </c>
      <c r="B545" s="10" t="str">
        <f t="shared" si="8"/>
        <v>Ms. Biggs  Brooke M</v>
      </c>
      <c r="C545" s="11" t="s">
        <v>4396</v>
      </c>
      <c r="D545" s="11" t="s">
        <v>2909</v>
      </c>
      <c r="E545" s="11" t="s">
        <v>5221</v>
      </c>
    </row>
    <row r="546" spans="1:5" ht="15.75" customHeight="1" x14ac:dyDescent="0.25">
      <c r="A546" s="9" t="s">
        <v>589</v>
      </c>
      <c r="B546" s="10" t="str">
        <f t="shared" si="8"/>
        <v>Mr. Shigezumi  s  Teiko</v>
      </c>
      <c r="C546" s="9" t="s">
        <v>4397</v>
      </c>
      <c r="D546" s="9" t="s">
        <v>2910</v>
      </c>
      <c r="E546" s="9" t="s">
        <v>5222</v>
      </c>
    </row>
    <row r="547" spans="1:5" ht="15.75" customHeight="1" x14ac:dyDescent="0.25">
      <c r="A547" s="11" t="s">
        <v>590</v>
      </c>
      <c r="B547" s="10" t="str">
        <f t="shared" si="8"/>
        <v>Mr. Meineke  Zachary</v>
      </c>
      <c r="C547" s="11" t="s">
        <v>4397</v>
      </c>
      <c r="D547" s="11" t="s">
        <v>2911</v>
      </c>
      <c r="E547" s="11" t="s">
        <v>4584</v>
      </c>
    </row>
    <row r="548" spans="1:5" ht="15.75" customHeight="1" x14ac:dyDescent="0.25">
      <c r="A548" s="9" t="s">
        <v>591</v>
      </c>
      <c r="B548" s="10" t="str">
        <f t="shared" si="8"/>
        <v>Ms. Ludington  Johannah</v>
      </c>
      <c r="C548" s="9" t="s">
        <v>4396</v>
      </c>
      <c r="D548" s="9" t="s">
        <v>2912</v>
      </c>
      <c r="E548" s="9" t="s">
        <v>4641</v>
      </c>
    </row>
    <row r="549" spans="1:5" ht="15.75" customHeight="1" x14ac:dyDescent="0.25">
      <c r="A549" s="11" t="s">
        <v>592</v>
      </c>
      <c r="B549" s="10" t="str">
        <f t="shared" si="8"/>
        <v>Mr. Perrich  Ryan A</v>
      </c>
      <c r="C549" s="11" t="s">
        <v>4397</v>
      </c>
      <c r="D549" s="11" t="s">
        <v>2913</v>
      </c>
      <c r="E549" s="11" t="s">
        <v>5223</v>
      </c>
    </row>
    <row r="550" spans="1:5" ht="15.75" customHeight="1" x14ac:dyDescent="0.25">
      <c r="A550" s="9" t="s">
        <v>593</v>
      </c>
      <c r="B550" s="10" t="str">
        <f t="shared" si="8"/>
        <v>Mr. Cervantes  Andres Sr</v>
      </c>
      <c r="C550" s="9" t="s">
        <v>4397</v>
      </c>
      <c r="D550" s="9" t="s">
        <v>2914</v>
      </c>
      <c r="E550" s="9" t="s">
        <v>5224</v>
      </c>
    </row>
    <row r="551" spans="1:5" ht="15.75" customHeight="1" x14ac:dyDescent="0.25">
      <c r="A551" s="11" t="s">
        <v>594</v>
      </c>
      <c r="B551" s="10" t="str">
        <f t="shared" si="8"/>
        <v>Mr. Andrews  Bryan</v>
      </c>
      <c r="C551" s="11" t="s">
        <v>4397</v>
      </c>
      <c r="D551" s="11" t="s">
        <v>2915</v>
      </c>
      <c r="E551" s="11" t="s">
        <v>4558</v>
      </c>
    </row>
    <row r="552" spans="1:5" ht="15.75" customHeight="1" x14ac:dyDescent="0.25">
      <c r="A552" s="9" t="s">
        <v>595</v>
      </c>
      <c r="B552" s="10" t="str">
        <f t="shared" si="8"/>
        <v>Ms. Ruvalcaba  Lizette</v>
      </c>
      <c r="C552" s="9" t="s">
        <v>4396</v>
      </c>
      <c r="D552" s="9" t="s">
        <v>2916</v>
      </c>
      <c r="E552" s="9" t="s">
        <v>4642</v>
      </c>
    </row>
    <row r="553" spans="1:5" ht="15.75" customHeight="1" x14ac:dyDescent="0.25">
      <c r="A553" s="11" t="s">
        <v>596</v>
      </c>
      <c r="B553" s="10" t="str">
        <f t="shared" si="8"/>
        <v>Mr. King  Don</v>
      </c>
      <c r="C553" s="11" t="s">
        <v>4397</v>
      </c>
      <c r="D553" s="11" t="s">
        <v>2572</v>
      </c>
      <c r="E553" s="11" t="s">
        <v>4620</v>
      </c>
    </row>
    <row r="554" spans="1:5" ht="15.75" customHeight="1" x14ac:dyDescent="0.25">
      <c r="A554" s="9" t="s">
        <v>597</v>
      </c>
      <c r="B554" s="10" t="str">
        <f t="shared" si="8"/>
        <v>Mr. Stone  Jeb</v>
      </c>
      <c r="C554" s="9" t="s">
        <v>4397</v>
      </c>
      <c r="D554" s="9" t="s">
        <v>2917</v>
      </c>
      <c r="E554" s="9" t="s">
        <v>4643</v>
      </c>
    </row>
    <row r="555" spans="1:5" ht="15.75" customHeight="1" x14ac:dyDescent="0.25">
      <c r="A555" s="11" t="s">
        <v>598</v>
      </c>
      <c r="B555" s="10" t="str">
        <f t="shared" si="8"/>
        <v>Ms. Campbell  Amy R</v>
      </c>
      <c r="C555" s="11" t="s">
        <v>4396</v>
      </c>
      <c r="D555" s="11" t="s">
        <v>2918</v>
      </c>
      <c r="E555" s="11" t="s">
        <v>5225</v>
      </c>
    </row>
    <row r="556" spans="1:5" ht="15.75" customHeight="1" x14ac:dyDescent="0.25">
      <c r="A556" s="9" t="s">
        <v>599</v>
      </c>
      <c r="B556" s="10" t="str">
        <f t="shared" si="8"/>
        <v>Mr. Asher  Brian</v>
      </c>
      <c r="C556" s="9" t="s">
        <v>4397</v>
      </c>
      <c r="D556" s="9" t="s">
        <v>2919</v>
      </c>
      <c r="E556" s="9" t="s">
        <v>3946</v>
      </c>
    </row>
    <row r="557" spans="1:5" ht="15.75" customHeight="1" x14ac:dyDescent="0.25">
      <c r="A557" s="11" t="s">
        <v>600</v>
      </c>
      <c r="B557" s="10" t="str">
        <f t="shared" si="8"/>
        <v>Mr. Mazzotta  Mike G</v>
      </c>
      <c r="C557" s="11" t="s">
        <v>4397</v>
      </c>
      <c r="D557" s="11" t="s">
        <v>2920</v>
      </c>
      <c r="E557" s="11" t="s">
        <v>5226</v>
      </c>
    </row>
    <row r="558" spans="1:5" ht="15.75" customHeight="1" x14ac:dyDescent="0.25">
      <c r="A558" s="9" t="s">
        <v>601</v>
      </c>
      <c r="B558" s="10" t="str">
        <f t="shared" si="8"/>
        <v>Ms. Huttl  Simonezitrone Sr</v>
      </c>
      <c r="C558" s="9" t="s">
        <v>4396</v>
      </c>
      <c r="D558" s="9" t="s">
        <v>2921</v>
      </c>
      <c r="E558" s="9" t="s">
        <v>5227</v>
      </c>
    </row>
    <row r="559" spans="1:5" ht="15.75" customHeight="1" x14ac:dyDescent="0.25">
      <c r="A559" s="11" t="s">
        <v>602</v>
      </c>
      <c r="B559" s="10" t="str">
        <f t="shared" si="8"/>
        <v>Mr. Ferron  Nicholas</v>
      </c>
      <c r="C559" s="11" t="s">
        <v>4397</v>
      </c>
      <c r="D559" s="11" t="s">
        <v>2922</v>
      </c>
      <c r="E559" s="11" t="s">
        <v>4452</v>
      </c>
    </row>
    <row r="560" spans="1:5" ht="15.75" customHeight="1" x14ac:dyDescent="0.25">
      <c r="A560" s="9" t="s">
        <v>603</v>
      </c>
      <c r="B560" s="10" t="str">
        <f t="shared" si="8"/>
        <v>Ms. Colarusso  Angela M</v>
      </c>
      <c r="C560" s="9" t="s">
        <v>4396</v>
      </c>
      <c r="D560" s="9" t="s">
        <v>2923</v>
      </c>
      <c r="E560" s="9" t="s">
        <v>5197</v>
      </c>
    </row>
    <row r="561" spans="1:5" ht="15.75" customHeight="1" x14ac:dyDescent="0.25">
      <c r="A561" s="11" t="s">
        <v>604</v>
      </c>
      <c r="B561" s="10" t="str">
        <f t="shared" si="8"/>
        <v>Mr. Pearlman  Oz</v>
      </c>
      <c r="C561" s="11" t="s">
        <v>4397</v>
      </c>
      <c r="D561" s="11" t="s">
        <v>2924</v>
      </c>
      <c r="E561" s="11" t="s">
        <v>4644</v>
      </c>
    </row>
    <row r="562" spans="1:5" ht="15.75" customHeight="1" x14ac:dyDescent="0.25">
      <c r="A562" s="9" t="s">
        <v>605</v>
      </c>
      <c r="B562" s="10" t="str">
        <f t="shared" si="8"/>
        <v>Ms. O'Mara  Erin M</v>
      </c>
      <c r="C562" s="9" t="s">
        <v>4396</v>
      </c>
      <c r="D562" s="9" t="s">
        <v>2925</v>
      </c>
      <c r="E562" s="9" t="s">
        <v>5228</v>
      </c>
    </row>
    <row r="563" spans="1:5" ht="15.75" customHeight="1" x14ac:dyDescent="0.25">
      <c r="A563" s="11" t="s">
        <v>606</v>
      </c>
      <c r="B563" s="10" t="str">
        <f t="shared" si="8"/>
        <v>Mr. Niska  Bobby E</v>
      </c>
      <c r="C563" s="11" t="s">
        <v>4397</v>
      </c>
      <c r="D563" s="11" t="s">
        <v>2926</v>
      </c>
      <c r="E563" s="11" t="s">
        <v>5229</v>
      </c>
    </row>
    <row r="564" spans="1:5" ht="15.75" customHeight="1" x14ac:dyDescent="0.25">
      <c r="A564" s="9" t="s">
        <v>607</v>
      </c>
      <c r="B564" s="10" t="str">
        <f t="shared" si="8"/>
        <v>Mr. Schlich  Daniel P</v>
      </c>
      <c r="C564" s="9" t="s">
        <v>4397</v>
      </c>
      <c r="D564" s="9" t="s">
        <v>2927</v>
      </c>
      <c r="E564" s="9" t="s">
        <v>5230</v>
      </c>
    </row>
    <row r="565" spans="1:5" ht="15.75" customHeight="1" x14ac:dyDescent="0.25">
      <c r="A565" s="11" t="s">
        <v>608</v>
      </c>
      <c r="B565" s="10" t="str">
        <f t="shared" si="8"/>
        <v>Ms. Zidek  Marie E</v>
      </c>
      <c r="C565" s="11" t="s">
        <v>4396</v>
      </c>
      <c r="D565" s="11" t="s">
        <v>2928</v>
      </c>
      <c r="E565" s="11" t="s">
        <v>5231</v>
      </c>
    </row>
    <row r="566" spans="1:5" ht="15.75" customHeight="1" x14ac:dyDescent="0.25">
      <c r="A566" s="9" t="s">
        <v>609</v>
      </c>
      <c r="B566" s="10" t="str">
        <f t="shared" si="8"/>
        <v>Mr. Ellgass  s  Katie</v>
      </c>
      <c r="C566" s="9" t="s">
        <v>4397</v>
      </c>
      <c r="D566" s="9" t="s">
        <v>2929</v>
      </c>
      <c r="E566" s="9" t="s">
        <v>5232</v>
      </c>
    </row>
    <row r="567" spans="1:5" ht="15.75" customHeight="1" x14ac:dyDescent="0.25">
      <c r="A567" s="11" t="s">
        <v>610</v>
      </c>
      <c r="B567" s="10" t="str">
        <f t="shared" si="8"/>
        <v>Mr. Lowe  Eric D</v>
      </c>
      <c r="C567" s="11" t="s">
        <v>4397</v>
      </c>
      <c r="D567" s="11" t="s">
        <v>2930</v>
      </c>
      <c r="E567" s="11" t="s">
        <v>5233</v>
      </c>
    </row>
    <row r="568" spans="1:5" ht="15.75" customHeight="1" x14ac:dyDescent="0.25">
      <c r="A568" s="9" t="s">
        <v>611</v>
      </c>
      <c r="B568" s="10" t="str">
        <f t="shared" si="8"/>
        <v>Ms. Malone  Tara</v>
      </c>
      <c r="C568" s="9" t="s">
        <v>4396</v>
      </c>
      <c r="D568" s="9" t="s">
        <v>2931</v>
      </c>
      <c r="E568" s="9" t="s">
        <v>4625</v>
      </c>
    </row>
    <row r="569" spans="1:5" ht="15.75" customHeight="1" x14ac:dyDescent="0.25">
      <c r="A569" s="11" t="s">
        <v>612</v>
      </c>
      <c r="B569" s="10" t="str">
        <f t="shared" si="8"/>
        <v>Ms. Dumke  Haley L</v>
      </c>
      <c r="C569" s="11" t="s">
        <v>4396</v>
      </c>
      <c r="D569" s="11" t="s">
        <v>2932</v>
      </c>
      <c r="E569" s="11" t="s">
        <v>5234</v>
      </c>
    </row>
    <row r="570" spans="1:5" ht="15.75" customHeight="1" x14ac:dyDescent="0.25">
      <c r="A570" s="9" t="s">
        <v>613</v>
      </c>
      <c r="B570" s="10" t="str">
        <f t="shared" si="8"/>
        <v>Ms. Strong  Kayla B</v>
      </c>
      <c r="C570" s="9" t="s">
        <v>4396</v>
      </c>
      <c r="D570" s="9" t="s">
        <v>2933</v>
      </c>
      <c r="E570" s="9" t="s">
        <v>5235</v>
      </c>
    </row>
    <row r="571" spans="1:5" ht="15.75" customHeight="1" x14ac:dyDescent="0.25">
      <c r="A571" s="11" t="s">
        <v>614</v>
      </c>
      <c r="B571" s="10" t="str">
        <f t="shared" si="8"/>
        <v>Mr. Ferguson  Mark D</v>
      </c>
      <c r="C571" s="11" t="s">
        <v>4397</v>
      </c>
      <c r="D571" s="11" t="s">
        <v>2934</v>
      </c>
      <c r="E571" s="11" t="s">
        <v>5236</v>
      </c>
    </row>
    <row r="572" spans="1:5" ht="15.75" customHeight="1" x14ac:dyDescent="0.25">
      <c r="A572" s="9" t="s">
        <v>615</v>
      </c>
      <c r="B572" s="10" t="str">
        <f t="shared" si="8"/>
        <v>Mr. Klein  Patrick J</v>
      </c>
      <c r="C572" s="9" t="s">
        <v>4397</v>
      </c>
      <c r="D572" s="9" t="s">
        <v>2935</v>
      </c>
      <c r="E572" s="9" t="s">
        <v>5237</v>
      </c>
    </row>
    <row r="573" spans="1:5" ht="15.75" customHeight="1" x14ac:dyDescent="0.25">
      <c r="A573" s="11" t="s">
        <v>616</v>
      </c>
      <c r="B573" s="10" t="str">
        <f t="shared" si="8"/>
        <v>Mr. Eusebio  Alejandro</v>
      </c>
      <c r="C573" s="11" t="s">
        <v>4397</v>
      </c>
      <c r="D573" s="11" t="s">
        <v>2936</v>
      </c>
      <c r="E573" s="11" t="s">
        <v>4512</v>
      </c>
    </row>
    <row r="574" spans="1:5" ht="15.75" customHeight="1" x14ac:dyDescent="0.25">
      <c r="A574" s="9" t="s">
        <v>617</v>
      </c>
      <c r="B574" s="10" t="str">
        <f t="shared" si="8"/>
        <v>Mr. Szolosi  s  Beth A</v>
      </c>
      <c r="C574" s="9" t="s">
        <v>4397</v>
      </c>
      <c r="D574" s="9" t="s">
        <v>2937</v>
      </c>
      <c r="E574" s="9" t="s">
        <v>5238</v>
      </c>
    </row>
    <row r="575" spans="1:5" ht="15.75" customHeight="1" x14ac:dyDescent="0.25">
      <c r="A575" s="11" t="s">
        <v>618</v>
      </c>
      <c r="B575" s="10" t="str">
        <f t="shared" si="8"/>
        <v>Mr. Butler  Jason R</v>
      </c>
      <c r="C575" s="11" t="s">
        <v>4397</v>
      </c>
      <c r="D575" s="11" t="s">
        <v>2938</v>
      </c>
      <c r="E575" s="11" t="s">
        <v>5239</v>
      </c>
    </row>
    <row r="576" spans="1:5" ht="15.75" customHeight="1" x14ac:dyDescent="0.25">
      <c r="A576" s="9" t="s">
        <v>619</v>
      </c>
      <c r="B576" s="10" t="str">
        <f t="shared" si="8"/>
        <v>Mr. Fukuchi  Yoshinori</v>
      </c>
      <c r="C576" s="9" t="s">
        <v>4397</v>
      </c>
      <c r="D576" s="9" t="s">
        <v>2939</v>
      </c>
      <c r="E576" s="9" t="s">
        <v>4646</v>
      </c>
    </row>
    <row r="577" spans="1:5" ht="15.75" customHeight="1" x14ac:dyDescent="0.25">
      <c r="A577" s="11" t="s">
        <v>620</v>
      </c>
      <c r="B577" s="10" t="str">
        <f t="shared" si="8"/>
        <v>Ms. Drucker  Adrienne G</v>
      </c>
      <c r="C577" s="11" t="s">
        <v>4396</v>
      </c>
      <c r="D577" s="11" t="s">
        <v>2940</v>
      </c>
      <c r="E577" s="11" t="s">
        <v>5240</v>
      </c>
    </row>
    <row r="578" spans="1:5" ht="15.75" customHeight="1" x14ac:dyDescent="0.25">
      <c r="A578" s="9" t="s">
        <v>621</v>
      </c>
      <c r="B578" s="10" t="str">
        <f t="shared" si="8"/>
        <v>Mr. Aziz  s  Meredith</v>
      </c>
      <c r="C578" s="9" t="s">
        <v>4397</v>
      </c>
      <c r="D578" s="9" t="s">
        <v>2941</v>
      </c>
      <c r="E578" s="9" t="s">
        <v>5241</v>
      </c>
    </row>
    <row r="579" spans="1:5" ht="15.75" customHeight="1" x14ac:dyDescent="0.25">
      <c r="A579" s="11" t="s">
        <v>622</v>
      </c>
      <c r="B579" s="10" t="str">
        <f t="shared" ref="B579:B642" si="9">_xlfn.CONCAT(C579," ",D579,"  ",E579)</f>
        <v>Mr. Pak  Junyong</v>
      </c>
      <c r="C579" s="11" t="s">
        <v>4397</v>
      </c>
      <c r="D579" s="11" t="s">
        <v>2942</v>
      </c>
      <c r="E579" s="11" t="s">
        <v>4647</v>
      </c>
    </row>
    <row r="580" spans="1:5" ht="15.75" customHeight="1" x14ac:dyDescent="0.25">
      <c r="A580" s="9" t="s">
        <v>623</v>
      </c>
      <c r="B580" s="10" t="str">
        <f t="shared" si="9"/>
        <v>Ms. Kieta  Kristen A</v>
      </c>
      <c r="C580" s="9" t="s">
        <v>4396</v>
      </c>
      <c r="D580" s="9" t="s">
        <v>2943</v>
      </c>
      <c r="E580" s="9" t="s">
        <v>5242</v>
      </c>
    </row>
    <row r="581" spans="1:5" ht="15.75" customHeight="1" x14ac:dyDescent="0.25">
      <c r="A581" s="11" t="s">
        <v>624</v>
      </c>
      <c r="B581" s="10" t="str">
        <f t="shared" si="9"/>
        <v>Ms. Velez  Maria I</v>
      </c>
      <c r="C581" s="11" t="s">
        <v>4396</v>
      </c>
      <c r="D581" s="11" t="s">
        <v>2944</v>
      </c>
      <c r="E581" s="11" t="s">
        <v>5243</v>
      </c>
    </row>
    <row r="582" spans="1:5" ht="15.75" customHeight="1" x14ac:dyDescent="0.25">
      <c r="A582" s="9" t="s">
        <v>625</v>
      </c>
      <c r="B582" s="10" t="str">
        <f t="shared" si="9"/>
        <v>Mr. Bussiere  Jonathan</v>
      </c>
      <c r="C582" s="9" t="s">
        <v>4397</v>
      </c>
      <c r="D582" s="9" t="s">
        <v>2945</v>
      </c>
      <c r="E582" s="9" t="s">
        <v>4649</v>
      </c>
    </row>
    <row r="583" spans="1:5" ht="15.75" customHeight="1" x14ac:dyDescent="0.25">
      <c r="A583" s="11" t="s">
        <v>626</v>
      </c>
      <c r="B583" s="10" t="str">
        <f t="shared" si="9"/>
        <v>Mr. Mccartney  Phil</v>
      </c>
      <c r="C583" s="11" t="s">
        <v>4397</v>
      </c>
      <c r="D583" s="11" t="s">
        <v>2946</v>
      </c>
      <c r="E583" s="11" t="s">
        <v>4399</v>
      </c>
    </row>
    <row r="584" spans="1:5" ht="15.75" customHeight="1" x14ac:dyDescent="0.25">
      <c r="A584" s="9" t="s">
        <v>627</v>
      </c>
      <c r="B584" s="10" t="str">
        <f t="shared" si="9"/>
        <v>Ms. Bambauer  Benjamina C</v>
      </c>
      <c r="C584" s="9" t="s">
        <v>4396</v>
      </c>
      <c r="D584" s="9" t="s">
        <v>2947</v>
      </c>
      <c r="E584" s="9" t="s">
        <v>5244</v>
      </c>
    </row>
    <row r="585" spans="1:5" ht="15.75" customHeight="1" x14ac:dyDescent="0.25">
      <c r="A585" s="11" t="s">
        <v>628</v>
      </c>
      <c r="B585" s="10" t="str">
        <f t="shared" si="9"/>
        <v>Mr. Mertz  Christopher</v>
      </c>
      <c r="C585" s="11" t="s">
        <v>4397</v>
      </c>
      <c r="D585" s="11" t="s">
        <v>2948</v>
      </c>
      <c r="E585" s="11" t="s">
        <v>4510</v>
      </c>
    </row>
    <row r="586" spans="1:5" ht="15.75" customHeight="1" x14ac:dyDescent="0.25">
      <c r="A586" s="9" t="s">
        <v>629</v>
      </c>
      <c r="B586" s="10" t="str">
        <f t="shared" si="9"/>
        <v>Ms. Mason  Alison B</v>
      </c>
      <c r="C586" s="9" t="s">
        <v>4396</v>
      </c>
      <c r="D586" s="9" t="s">
        <v>2949</v>
      </c>
      <c r="E586" s="9" t="s">
        <v>5245</v>
      </c>
    </row>
    <row r="587" spans="1:5" ht="15.75" customHeight="1" x14ac:dyDescent="0.25">
      <c r="A587" s="11" t="s">
        <v>630</v>
      </c>
      <c r="B587" s="10" t="str">
        <f t="shared" si="9"/>
        <v>Ms. Rotich  Caroline</v>
      </c>
      <c r="C587" s="11" t="s">
        <v>4396</v>
      </c>
      <c r="D587" s="11" t="s">
        <v>2950</v>
      </c>
      <c r="E587" s="11" t="s">
        <v>4580</v>
      </c>
    </row>
    <row r="588" spans="1:5" ht="15.75" customHeight="1" x14ac:dyDescent="0.25">
      <c r="A588" s="9" t="s">
        <v>631</v>
      </c>
      <c r="B588" s="10" t="str">
        <f t="shared" si="9"/>
        <v>Ms. Fetzer  Alexis N</v>
      </c>
      <c r="C588" s="9" t="s">
        <v>4396</v>
      </c>
      <c r="D588" s="9" t="s">
        <v>2951</v>
      </c>
      <c r="E588" s="9" t="s">
        <v>5246</v>
      </c>
    </row>
    <row r="589" spans="1:5" ht="15.75" customHeight="1" x14ac:dyDescent="0.25">
      <c r="A589" s="11" t="s">
        <v>632</v>
      </c>
      <c r="B589" s="10" t="str">
        <f t="shared" si="9"/>
        <v>Ms. Mattis  Shanda L</v>
      </c>
      <c r="C589" s="11" t="s">
        <v>4396</v>
      </c>
      <c r="D589" s="11" t="s">
        <v>2952</v>
      </c>
      <c r="E589" s="11" t="s">
        <v>5247</v>
      </c>
    </row>
    <row r="590" spans="1:5" ht="15.75" customHeight="1" x14ac:dyDescent="0.25">
      <c r="A590" s="9" t="s">
        <v>633</v>
      </c>
      <c r="B590" s="10" t="str">
        <f t="shared" si="9"/>
        <v>Mr. Cochran  s  Lacey</v>
      </c>
      <c r="C590" s="9" t="s">
        <v>4397</v>
      </c>
      <c r="D590" s="9" t="s">
        <v>2472</v>
      </c>
      <c r="E590" s="9" t="s">
        <v>5248</v>
      </c>
    </row>
    <row r="591" spans="1:5" ht="15.75" customHeight="1" x14ac:dyDescent="0.25">
      <c r="A591" s="11" t="s">
        <v>634</v>
      </c>
      <c r="B591" s="10" t="str">
        <f t="shared" si="9"/>
        <v>Ms. Balinsky  Laurette</v>
      </c>
      <c r="C591" s="11" t="s">
        <v>4396</v>
      </c>
      <c r="D591" s="11" t="s">
        <v>2953</v>
      </c>
      <c r="E591" s="11" t="s">
        <v>4651</v>
      </c>
    </row>
    <row r="592" spans="1:5" ht="15.75" customHeight="1" x14ac:dyDescent="0.25">
      <c r="A592" s="9" t="s">
        <v>635</v>
      </c>
      <c r="B592" s="10" t="str">
        <f t="shared" si="9"/>
        <v>Mr. Reilly  Jason</v>
      </c>
      <c r="C592" s="9" t="s">
        <v>4397</v>
      </c>
      <c r="D592" s="9" t="s">
        <v>2954</v>
      </c>
      <c r="E592" s="9" t="s">
        <v>4538</v>
      </c>
    </row>
    <row r="593" spans="1:5" ht="15.75" customHeight="1" x14ac:dyDescent="0.25">
      <c r="A593" s="11" t="s">
        <v>636</v>
      </c>
      <c r="B593" s="10" t="str">
        <f t="shared" si="9"/>
        <v>Ms. Johnson  Mary</v>
      </c>
      <c r="C593" s="11" t="s">
        <v>4396</v>
      </c>
      <c r="D593" s="11" t="s">
        <v>2461</v>
      </c>
      <c r="E593" s="11" t="s">
        <v>4652</v>
      </c>
    </row>
    <row r="594" spans="1:5" ht="15.75" customHeight="1" x14ac:dyDescent="0.25">
      <c r="A594" s="9" t="s">
        <v>637</v>
      </c>
      <c r="B594" s="10" t="str">
        <f t="shared" si="9"/>
        <v>Ms. Petry  Kati A</v>
      </c>
      <c r="C594" s="9" t="s">
        <v>4396</v>
      </c>
      <c r="D594" s="9" t="s">
        <v>2955</v>
      </c>
      <c r="E594" s="9" t="s">
        <v>5249</v>
      </c>
    </row>
    <row r="595" spans="1:5" ht="15.75" customHeight="1" x14ac:dyDescent="0.25">
      <c r="A595" s="11" t="s">
        <v>638</v>
      </c>
      <c r="B595" s="10" t="str">
        <f t="shared" si="9"/>
        <v>Mr. Laleman  s  Kelly J</v>
      </c>
      <c r="C595" s="11" t="s">
        <v>4397</v>
      </c>
      <c r="D595" s="11" t="s">
        <v>2956</v>
      </c>
      <c r="E595" s="11" t="s">
        <v>5250</v>
      </c>
    </row>
    <row r="596" spans="1:5" ht="15.75" customHeight="1" x14ac:dyDescent="0.25">
      <c r="A596" s="9" t="s">
        <v>639</v>
      </c>
      <c r="B596" s="10" t="str">
        <f t="shared" si="9"/>
        <v>Ms. Colby  Greer D</v>
      </c>
      <c r="C596" s="9" t="s">
        <v>4396</v>
      </c>
      <c r="D596" s="9" t="s">
        <v>2957</v>
      </c>
      <c r="E596" s="9" t="s">
        <v>5251</v>
      </c>
    </row>
    <row r="597" spans="1:5" ht="15.75" customHeight="1" x14ac:dyDescent="0.25">
      <c r="A597" s="11" t="s">
        <v>640</v>
      </c>
      <c r="B597" s="10" t="str">
        <f t="shared" si="9"/>
        <v>Mr. Wathke  Brent</v>
      </c>
      <c r="C597" s="11" t="s">
        <v>4397</v>
      </c>
      <c r="D597" s="11" t="s">
        <v>2958</v>
      </c>
      <c r="E597" s="11" t="s">
        <v>4653</v>
      </c>
    </row>
    <row r="598" spans="1:5" ht="15.75" customHeight="1" x14ac:dyDescent="0.25">
      <c r="A598" s="9" t="s">
        <v>641</v>
      </c>
      <c r="B598" s="10" t="str">
        <f t="shared" si="9"/>
        <v>Mr. Daly  Eugene M</v>
      </c>
      <c r="C598" s="9" t="s">
        <v>4397</v>
      </c>
      <c r="D598" s="9" t="s">
        <v>2959</v>
      </c>
      <c r="E598" s="9" t="s">
        <v>5252</v>
      </c>
    </row>
    <row r="599" spans="1:5" ht="15.75" customHeight="1" x14ac:dyDescent="0.25">
      <c r="A599" s="11" t="s">
        <v>642</v>
      </c>
      <c r="B599" s="10" t="str">
        <f t="shared" si="9"/>
        <v>Ms. Dillon  Erin D</v>
      </c>
      <c r="C599" s="11" t="s">
        <v>4396</v>
      </c>
      <c r="D599" s="11" t="s">
        <v>2960</v>
      </c>
      <c r="E599" s="11" t="s">
        <v>5253</v>
      </c>
    </row>
    <row r="600" spans="1:5" ht="15.75" customHeight="1" x14ac:dyDescent="0.25">
      <c r="A600" s="9" t="s">
        <v>643</v>
      </c>
      <c r="B600" s="10" t="str">
        <f t="shared" si="9"/>
        <v>Ms. Pontes  Kamilla</v>
      </c>
      <c r="C600" s="9" t="s">
        <v>4396</v>
      </c>
      <c r="D600" s="9" t="s">
        <v>2961</v>
      </c>
      <c r="E600" s="9" t="s">
        <v>4654</v>
      </c>
    </row>
    <row r="601" spans="1:5" ht="15.75" customHeight="1" x14ac:dyDescent="0.25">
      <c r="A601" s="11" t="s">
        <v>644</v>
      </c>
      <c r="B601" s="10" t="str">
        <f t="shared" si="9"/>
        <v>Mr. Spies  Wayne I</v>
      </c>
      <c r="C601" s="11" t="s">
        <v>4397</v>
      </c>
      <c r="D601" s="11" t="s">
        <v>2962</v>
      </c>
      <c r="E601" s="11" t="s">
        <v>5254</v>
      </c>
    </row>
    <row r="602" spans="1:5" ht="15.75" customHeight="1" x14ac:dyDescent="0.25">
      <c r="A602" s="9" t="s">
        <v>645</v>
      </c>
      <c r="B602" s="10" t="str">
        <f t="shared" si="9"/>
        <v>Ms. Greig  Tracy L</v>
      </c>
      <c r="C602" s="9" t="s">
        <v>4396</v>
      </c>
      <c r="D602" s="9" t="s">
        <v>2963</v>
      </c>
      <c r="E602" s="9" t="s">
        <v>5255</v>
      </c>
    </row>
    <row r="603" spans="1:5" ht="15.75" customHeight="1" x14ac:dyDescent="0.25">
      <c r="A603" s="11" t="s">
        <v>646</v>
      </c>
      <c r="B603" s="10" t="str">
        <f t="shared" si="9"/>
        <v>Mr. Scott  s  Heather</v>
      </c>
      <c r="C603" s="11" t="s">
        <v>4397</v>
      </c>
      <c r="D603" s="11" t="s">
        <v>2964</v>
      </c>
      <c r="E603" s="11" t="s">
        <v>5256</v>
      </c>
    </row>
    <row r="604" spans="1:5" ht="15.75" customHeight="1" x14ac:dyDescent="0.25">
      <c r="A604" s="9" t="s">
        <v>647</v>
      </c>
      <c r="B604" s="10" t="str">
        <f t="shared" si="9"/>
        <v>Mr. Erlandson  s  Megan C</v>
      </c>
      <c r="C604" s="9" t="s">
        <v>4397</v>
      </c>
      <c r="D604" s="9" t="s">
        <v>2965</v>
      </c>
      <c r="E604" s="9" t="s">
        <v>5257</v>
      </c>
    </row>
    <row r="605" spans="1:5" ht="15.75" customHeight="1" x14ac:dyDescent="0.25">
      <c r="A605" s="11" t="s">
        <v>648</v>
      </c>
      <c r="B605" s="10" t="str">
        <f t="shared" si="9"/>
        <v>Mr. Autrey  Jonathan</v>
      </c>
      <c r="C605" s="11" t="s">
        <v>4397</v>
      </c>
      <c r="D605" s="11" t="s">
        <v>2966</v>
      </c>
      <c r="E605" s="11" t="s">
        <v>4649</v>
      </c>
    </row>
    <row r="606" spans="1:5" ht="15.75" customHeight="1" x14ac:dyDescent="0.25">
      <c r="A606" s="9" t="s">
        <v>649</v>
      </c>
      <c r="B606" s="10" t="str">
        <f t="shared" si="9"/>
        <v>Mr. Alleman  Greg D</v>
      </c>
      <c r="C606" s="9" t="s">
        <v>4397</v>
      </c>
      <c r="D606" s="9" t="s">
        <v>2509</v>
      </c>
      <c r="E606" s="9" t="s">
        <v>5258</v>
      </c>
    </row>
    <row r="607" spans="1:5" ht="15.75" customHeight="1" x14ac:dyDescent="0.25">
      <c r="A607" s="11" t="s">
        <v>650</v>
      </c>
      <c r="B607" s="10" t="str">
        <f t="shared" si="9"/>
        <v>Mr. Michalski  Steven L</v>
      </c>
      <c r="C607" s="11" t="s">
        <v>4397</v>
      </c>
      <c r="D607" s="11" t="s">
        <v>2967</v>
      </c>
      <c r="E607" s="11" t="s">
        <v>5259</v>
      </c>
    </row>
    <row r="608" spans="1:5" ht="15.75" customHeight="1" x14ac:dyDescent="0.25">
      <c r="A608" s="9" t="s">
        <v>651</v>
      </c>
      <c r="B608" s="10" t="str">
        <f t="shared" si="9"/>
        <v>Mr. Grillo  Gianfilippo</v>
      </c>
      <c r="C608" s="9" t="s">
        <v>4397</v>
      </c>
      <c r="D608" s="9" t="s">
        <v>2968</v>
      </c>
      <c r="E608" s="9" t="s">
        <v>4655</v>
      </c>
    </row>
    <row r="609" spans="1:5" ht="15.75" customHeight="1" x14ac:dyDescent="0.25">
      <c r="A609" s="11" t="s">
        <v>652</v>
      </c>
      <c r="B609" s="10" t="str">
        <f t="shared" si="9"/>
        <v>Mr. Coronado  Hector</v>
      </c>
      <c r="C609" s="11" t="s">
        <v>4397</v>
      </c>
      <c r="D609" s="11" t="s">
        <v>2969</v>
      </c>
      <c r="E609" s="11" t="s">
        <v>4514</v>
      </c>
    </row>
    <row r="610" spans="1:5" ht="15.75" customHeight="1" x14ac:dyDescent="0.25">
      <c r="A610" s="9" t="s">
        <v>653</v>
      </c>
      <c r="B610" s="10" t="str">
        <f t="shared" si="9"/>
        <v>Mr. Dewine  Mark W</v>
      </c>
      <c r="C610" s="9" t="s">
        <v>4397</v>
      </c>
      <c r="D610" s="9" t="s">
        <v>2970</v>
      </c>
      <c r="E610" s="9" t="s">
        <v>5260</v>
      </c>
    </row>
    <row r="611" spans="1:5" ht="15.75" customHeight="1" x14ac:dyDescent="0.25">
      <c r="A611" s="11" t="s">
        <v>654</v>
      </c>
      <c r="B611" s="10" t="str">
        <f t="shared" si="9"/>
        <v>Mr. Carman  s  Aubri</v>
      </c>
      <c r="C611" s="11" t="s">
        <v>4397</v>
      </c>
      <c r="D611" s="11" t="s">
        <v>2971</v>
      </c>
      <c r="E611" s="11" t="s">
        <v>5261</v>
      </c>
    </row>
    <row r="612" spans="1:5" ht="15.75" customHeight="1" x14ac:dyDescent="0.25">
      <c r="A612" s="9" t="s">
        <v>655</v>
      </c>
      <c r="B612" s="10" t="str">
        <f t="shared" si="9"/>
        <v>Mr. Neems  Justin</v>
      </c>
      <c r="C612" s="9" t="s">
        <v>4397</v>
      </c>
      <c r="D612" s="9" t="s">
        <v>2972</v>
      </c>
      <c r="E612" s="9" t="s">
        <v>4656</v>
      </c>
    </row>
    <row r="613" spans="1:5" ht="15.75" customHeight="1" x14ac:dyDescent="0.25">
      <c r="A613" s="11" t="s">
        <v>656</v>
      </c>
      <c r="B613" s="10" t="str">
        <f t="shared" si="9"/>
        <v>Ms. Pesyna  Megan A</v>
      </c>
      <c r="C613" s="11" t="s">
        <v>4396</v>
      </c>
      <c r="D613" s="11" t="s">
        <v>2973</v>
      </c>
      <c r="E613" s="11" t="s">
        <v>5105</v>
      </c>
    </row>
    <row r="614" spans="1:5" ht="15.75" customHeight="1" x14ac:dyDescent="0.25">
      <c r="A614" s="9" t="s">
        <v>657</v>
      </c>
      <c r="B614" s="10" t="str">
        <f t="shared" si="9"/>
        <v>Ms. Meling  Erika M</v>
      </c>
      <c r="C614" s="9" t="s">
        <v>4396</v>
      </c>
      <c r="D614" s="9" t="s">
        <v>2974</v>
      </c>
      <c r="E614" s="9" t="s">
        <v>5262</v>
      </c>
    </row>
    <row r="615" spans="1:5" ht="15.75" customHeight="1" x14ac:dyDescent="0.25">
      <c r="A615" s="11" t="s">
        <v>658</v>
      </c>
      <c r="B615" s="10" t="str">
        <f t="shared" si="9"/>
        <v>Mr. Widlowski  Daniel G</v>
      </c>
      <c r="C615" s="11" t="s">
        <v>4397</v>
      </c>
      <c r="D615" s="11" t="s">
        <v>2975</v>
      </c>
      <c r="E615" s="11" t="s">
        <v>5263</v>
      </c>
    </row>
    <row r="616" spans="1:5" ht="15.75" customHeight="1" x14ac:dyDescent="0.25">
      <c r="A616" s="9" t="s">
        <v>659</v>
      </c>
      <c r="B616" s="10" t="str">
        <f t="shared" si="9"/>
        <v>Ms. Nadar  Devin C</v>
      </c>
      <c r="C616" s="9" t="s">
        <v>4396</v>
      </c>
      <c r="D616" s="9" t="s">
        <v>2976</v>
      </c>
      <c r="E616" s="9" t="s">
        <v>5264</v>
      </c>
    </row>
    <row r="617" spans="1:5" ht="15.75" customHeight="1" x14ac:dyDescent="0.25">
      <c r="A617" s="11" t="s">
        <v>660</v>
      </c>
      <c r="B617" s="10" t="str">
        <f t="shared" si="9"/>
        <v>Ms. Turner  Louise A</v>
      </c>
      <c r="C617" s="11" t="s">
        <v>4396</v>
      </c>
      <c r="D617" s="11" t="s">
        <v>2464</v>
      </c>
      <c r="E617" s="11" t="s">
        <v>5265</v>
      </c>
    </row>
    <row r="618" spans="1:5" ht="15.75" customHeight="1" x14ac:dyDescent="0.25">
      <c r="A618" s="9" t="s">
        <v>661</v>
      </c>
      <c r="B618" s="10" t="str">
        <f t="shared" si="9"/>
        <v>Mr. Walker  s  Sarah</v>
      </c>
      <c r="C618" s="9" t="s">
        <v>4397</v>
      </c>
      <c r="D618" s="9" t="s">
        <v>2669</v>
      </c>
      <c r="E618" s="9" t="s">
        <v>5266</v>
      </c>
    </row>
    <row r="619" spans="1:5" ht="15.75" customHeight="1" x14ac:dyDescent="0.25">
      <c r="A619" s="11" t="s">
        <v>662</v>
      </c>
      <c r="B619" s="10" t="str">
        <f t="shared" si="9"/>
        <v>Ms. Leedham  Amy</v>
      </c>
      <c r="C619" s="11" t="s">
        <v>4396</v>
      </c>
      <c r="D619" s="11" t="s">
        <v>2977</v>
      </c>
      <c r="E619" s="11" t="s">
        <v>4501</v>
      </c>
    </row>
    <row r="620" spans="1:5" ht="15.75" customHeight="1" x14ac:dyDescent="0.25">
      <c r="A620" s="9" t="s">
        <v>663</v>
      </c>
      <c r="B620" s="10" t="str">
        <f t="shared" si="9"/>
        <v>Ms. Haglund  Brittany L</v>
      </c>
      <c r="C620" s="9" t="s">
        <v>4396</v>
      </c>
      <c r="D620" s="9" t="s">
        <v>2978</v>
      </c>
      <c r="E620" s="9" t="s">
        <v>5095</v>
      </c>
    </row>
    <row r="621" spans="1:5" ht="15.75" customHeight="1" x14ac:dyDescent="0.25">
      <c r="A621" s="11" t="s">
        <v>664</v>
      </c>
      <c r="B621" s="10" t="str">
        <f t="shared" si="9"/>
        <v>Ms. Mills  Jessica L</v>
      </c>
      <c r="C621" s="11" t="s">
        <v>4396</v>
      </c>
      <c r="D621" s="11" t="s">
        <v>2979</v>
      </c>
      <c r="E621" s="11" t="s">
        <v>5267</v>
      </c>
    </row>
    <row r="622" spans="1:5" ht="15.75" customHeight="1" x14ac:dyDescent="0.25">
      <c r="A622" s="9" t="s">
        <v>665</v>
      </c>
      <c r="B622" s="10" t="str">
        <f t="shared" si="9"/>
        <v>Mr. Drnjevich  s  Kristina K</v>
      </c>
      <c r="C622" s="9" t="s">
        <v>4397</v>
      </c>
      <c r="D622" s="9" t="s">
        <v>2980</v>
      </c>
      <c r="E622" s="9" t="s">
        <v>5268</v>
      </c>
    </row>
    <row r="623" spans="1:5" ht="15.75" customHeight="1" x14ac:dyDescent="0.25">
      <c r="A623" s="11" t="s">
        <v>666</v>
      </c>
      <c r="B623" s="10" t="str">
        <f t="shared" si="9"/>
        <v>Mr. Clay  Brad</v>
      </c>
      <c r="C623" s="11" t="s">
        <v>4397</v>
      </c>
      <c r="D623" s="11" t="s">
        <v>2981</v>
      </c>
      <c r="E623" s="11" t="s">
        <v>4659</v>
      </c>
    </row>
    <row r="624" spans="1:5" ht="15.75" customHeight="1" x14ac:dyDescent="0.25">
      <c r="A624" s="9" t="s">
        <v>667</v>
      </c>
      <c r="B624" s="10" t="str">
        <f t="shared" si="9"/>
        <v>Ms. Marbury  Margaret O</v>
      </c>
      <c r="C624" s="9" t="s">
        <v>4396</v>
      </c>
      <c r="D624" s="9" t="s">
        <v>2982</v>
      </c>
      <c r="E624" s="9" t="s">
        <v>5269</v>
      </c>
    </row>
    <row r="625" spans="1:5" ht="15.75" customHeight="1" x14ac:dyDescent="0.25">
      <c r="A625" s="11" t="s">
        <v>668</v>
      </c>
      <c r="B625" s="10" t="str">
        <f t="shared" si="9"/>
        <v>Mr. Coon  Craig R</v>
      </c>
      <c r="C625" s="11" t="s">
        <v>4397</v>
      </c>
      <c r="D625" s="11" t="s">
        <v>2983</v>
      </c>
      <c r="E625" s="11" t="s">
        <v>5270</v>
      </c>
    </row>
    <row r="626" spans="1:5" ht="15.75" customHeight="1" x14ac:dyDescent="0.25">
      <c r="A626" s="9" t="s">
        <v>669</v>
      </c>
      <c r="B626" s="10" t="str">
        <f t="shared" si="9"/>
        <v>Mr. Vanttinen  Simo</v>
      </c>
      <c r="C626" s="9" t="s">
        <v>4397</v>
      </c>
      <c r="D626" s="9" t="s">
        <v>2984</v>
      </c>
      <c r="E626" s="9" t="s">
        <v>4660</v>
      </c>
    </row>
    <row r="627" spans="1:5" ht="15.75" customHeight="1" x14ac:dyDescent="0.25">
      <c r="A627" s="11" t="s">
        <v>670</v>
      </c>
      <c r="B627" s="10" t="str">
        <f t="shared" si="9"/>
        <v>Mr. Garges  Christopher J</v>
      </c>
      <c r="C627" s="11" t="s">
        <v>4397</v>
      </c>
      <c r="D627" s="11" t="s">
        <v>2985</v>
      </c>
      <c r="E627" s="11" t="s">
        <v>5271</v>
      </c>
    </row>
    <row r="628" spans="1:5" ht="15.75" customHeight="1" x14ac:dyDescent="0.25">
      <c r="A628" s="9" t="s">
        <v>671</v>
      </c>
      <c r="B628" s="10" t="str">
        <f t="shared" si="9"/>
        <v>Mr. Rivel  Mario Sr</v>
      </c>
      <c r="C628" s="9" t="s">
        <v>4397</v>
      </c>
      <c r="D628" s="9" t="s">
        <v>2986</v>
      </c>
      <c r="E628" s="9" t="s">
        <v>5272</v>
      </c>
    </row>
    <row r="629" spans="1:5" ht="15.75" customHeight="1" x14ac:dyDescent="0.25">
      <c r="A629" s="11" t="s">
        <v>672</v>
      </c>
      <c r="B629" s="10" t="str">
        <f t="shared" si="9"/>
        <v>Mr. Lawson  s  Meghann R</v>
      </c>
      <c r="C629" s="11" t="s">
        <v>4397</v>
      </c>
      <c r="D629" s="11" t="s">
        <v>2987</v>
      </c>
      <c r="E629" s="11" t="s">
        <v>5273</v>
      </c>
    </row>
    <row r="630" spans="1:5" ht="15.75" customHeight="1" x14ac:dyDescent="0.25">
      <c r="A630" s="9" t="s">
        <v>673</v>
      </c>
      <c r="B630" s="10" t="str">
        <f t="shared" si="9"/>
        <v>Mr. Cale  Scott M</v>
      </c>
      <c r="C630" s="9" t="s">
        <v>4397</v>
      </c>
      <c r="D630" s="9" t="s">
        <v>2988</v>
      </c>
      <c r="E630" s="9" t="s">
        <v>5274</v>
      </c>
    </row>
    <row r="631" spans="1:5" ht="15.75" customHeight="1" x14ac:dyDescent="0.25">
      <c r="A631" s="11" t="s">
        <v>674</v>
      </c>
      <c r="B631" s="10" t="str">
        <f t="shared" si="9"/>
        <v>Ms. Phillips  Caitlin E</v>
      </c>
      <c r="C631" s="11" t="s">
        <v>4396</v>
      </c>
      <c r="D631" s="11" t="s">
        <v>2659</v>
      </c>
      <c r="E631" s="11" t="s">
        <v>5275</v>
      </c>
    </row>
    <row r="632" spans="1:5" ht="15.75" customHeight="1" x14ac:dyDescent="0.25">
      <c r="A632" s="9" t="s">
        <v>675</v>
      </c>
      <c r="B632" s="10" t="str">
        <f t="shared" si="9"/>
        <v>Mr. Stewart  s  Samantha A</v>
      </c>
      <c r="C632" s="9" t="s">
        <v>4397</v>
      </c>
      <c r="D632" s="9" t="s">
        <v>2989</v>
      </c>
      <c r="E632" s="9" t="s">
        <v>5276</v>
      </c>
    </row>
    <row r="633" spans="1:5" ht="15.75" customHeight="1" x14ac:dyDescent="0.25">
      <c r="A633" s="11" t="s">
        <v>676</v>
      </c>
      <c r="B633" s="10" t="str">
        <f t="shared" si="9"/>
        <v>Mr. Drotz  Erik</v>
      </c>
      <c r="C633" s="11" t="s">
        <v>4397</v>
      </c>
      <c r="D633" s="11" t="s">
        <v>2990</v>
      </c>
      <c r="E633" s="11" t="s">
        <v>4522</v>
      </c>
    </row>
    <row r="634" spans="1:5" ht="15.75" customHeight="1" x14ac:dyDescent="0.25">
      <c r="A634" s="9" t="s">
        <v>677</v>
      </c>
      <c r="B634" s="10" t="str">
        <f t="shared" si="9"/>
        <v>Mr. Mutai  Christopher</v>
      </c>
      <c r="C634" s="9" t="s">
        <v>4397</v>
      </c>
      <c r="D634" s="9" t="s">
        <v>2991</v>
      </c>
      <c r="E634" s="9" t="s">
        <v>4510</v>
      </c>
    </row>
    <row r="635" spans="1:5" ht="15.75" customHeight="1" x14ac:dyDescent="0.25">
      <c r="A635" s="11" t="s">
        <v>678</v>
      </c>
      <c r="B635" s="10" t="str">
        <f t="shared" si="9"/>
        <v>Mr. Lovlien  s  Maya</v>
      </c>
      <c r="C635" s="11" t="s">
        <v>4397</v>
      </c>
      <c r="D635" s="11" t="s">
        <v>2992</v>
      </c>
      <c r="E635" s="11" t="s">
        <v>5277</v>
      </c>
    </row>
    <row r="636" spans="1:5" ht="15.75" customHeight="1" x14ac:dyDescent="0.25">
      <c r="A636" s="9" t="s">
        <v>679</v>
      </c>
      <c r="B636" s="10" t="str">
        <f t="shared" si="9"/>
        <v>Mr. Bruns  Zachary T</v>
      </c>
      <c r="C636" s="9" t="s">
        <v>4397</v>
      </c>
      <c r="D636" s="9" t="s">
        <v>2714</v>
      </c>
      <c r="E636" s="9" t="s">
        <v>5278</v>
      </c>
    </row>
    <row r="637" spans="1:5" ht="15.75" customHeight="1" x14ac:dyDescent="0.25">
      <c r="A637" s="11" t="s">
        <v>680</v>
      </c>
      <c r="B637" s="10" t="str">
        <f t="shared" si="9"/>
        <v>Mr. Stoney  s  Hilda</v>
      </c>
      <c r="C637" s="11" t="s">
        <v>4397</v>
      </c>
      <c r="D637" s="11" t="s">
        <v>2993</v>
      </c>
      <c r="E637" s="11" t="s">
        <v>5279</v>
      </c>
    </row>
    <row r="638" spans="1:5" ht="15.75" customHeight="1" x14ac:dyDescent="0.25">
      <c r="A638" s="9" t="s">
        <v>681</v>
      </c>
      <c r="B638" s="10" t="str">
        <f t="shared" si="9"/>
        <v>Ms. Markert  Stephanie</v>
      </c>
      <c r="C638" s="9" t="s">
        <v>4396</v>
      </c>
      <c r="D638" s="9" t="s">
        <v>2994</v>
      </c>
      <c r="E638" s="9" t="s">
        <v>4417</v>
      </c>
    </row>
    <row r="639" spans="1:5" ht="15.75" customHeight="1" x14ac:dyDescent="0.25">
      <c r="A639" s="11" t="s">
        <v>682</v>
      </c>
      <c r="B639" s="10" t="str">
        <f t="shared" si="9"/>
        <v>Mr. Mclucas  Doug</v>
      </c>
      <c r="C639" s="11" t="s">
        <v>4397</v>
      </c>
      <c r="D639" s="11" t="s">
        <v>2995</v>
      </c>
      <c r="E639" s="11" t="s">
        <v>4469</v>
      </c>
    </row>
    <row r="640" spans="1:5" ht="15.75" customHeight="1" x14ac:dyDescent="0.25">
      <c r="A640" s="9" t="s">
        <v>683</v>
      </c>
      <c r="B640" s="10" t="str">
        <f t="shared" si="9"/>
        <v>Ms. Erwin  Bethany N</v>
      </c>
      <c r="C640" s="9" t="s">
        <v>4396</v>
      </c>
      <c r="D640" s="9" t="s">
        <v>2996</v>
      </c>
      <c r="E640" s="9" t="s">
        <v>5280</v>
      </c>
    </row>
    <row r="641" spans="1:5" ht="15.75" customHeight="1" x14ac:dyDescent="0.25">
      <c r="A641" s="11" t="s">
        <v>684</v>
      </c>
      <c r="B641" s="10" t="str">
        <f t="shared" si="9"/>
        <v>Mr. Osborne  s  Sandra H</v>
      </c>
      <c r="C641" s="11" t="s">
        <v>4397</v>
      </c>
      <c r="D641" s="11" t="s">
        <v>2398</v>
      </c>
      <c r="E641" s="11" t="s">
        <v>5281</v>
      </c>
    </row>
    <row r="642" spans="1:5" ht="15.75" customHeight="1" x14ac:dyDescent="0.25">
      <c r="A642" s="9" t="s">
        <v>685</v>
      </c>
      <c r="B642" s="10" t="str">
        <f t="shared" si="9"/>
        <v>Mr. Otsuka  Takuo</v>
      </c>
      <c r="C642" s="9" t="s">
        <v>4397</v>
      </c>
      <c r="D642" s="9" t="s">
        <v>2997</v>
      </c>
      <c r="E642" s="9" t="s">
        <v>4662</v>
      </c>
    </row>
    <row r="643" spans="1:5" ht="15.75" customHeight="1" x14ac:dyDescent="0.25">
      <c r="A643" s="11" t="s">
        <v>686</v>
      </c>
      <c r="B643" s="10" t="str">
        <f t="shared" ref="B643:B706" si="10">_xlfn.CONCAT(C643," ",D643,"  ",E643)</f>
        <v>Ms. Smith  Kelly A</v>
      </c>
      <c r="C643" s="11" t="s">
        <v>4396</v>
      </c>
      <c r="D643" s="11" t="s">
        <v>2458</v>
      </c>
      <c r="E643" s="11" t="s">
        <v>5282</v>
      </c>
    </row>
    <row r="644" spans="1:5" ht="15.75" customHeight="1" x14ac:dyDescent="0.25">
      <c r="A644" s="9" t="s">
        <v>687</v>
      </c>
      <c r="B644" s="10" t="str">
        <f t="shared" si="10"/>
        <v>Mr. Myers  Scott</v>
      </c>
      <c r="C644" s="9" t="s">
        <v>4397</v>
      </c>
      <c r="D644" s="9" t="s">
        <v>2998</v>
      </c>
      <c r="E644" s="9" t="s">
        <v>2964</v>
      </c>
    </row>
    <row r="645" spans="1:5" ht="15.75" customHeight="1" x14ac:dyDescent="0.25">
      <c r="A645" s="11" t="s">
        <v>688</v>
      </c>
      <c r="B645" s="10" t="str">
        <f t="shared" si="10"/>
        <v>Mr. Cote  Benoit</v>
      </c>
      <c r="C645" s="11" t="s">
        <v>4397</v>
      </c>
      <c r="D645" s="11" t="s">
        <v>2999</v>
      </c>
      <c r="E645" s="11" t="s">
        <v>4663</v>
      </c>
    </row>
    <row r="646" spans="1:5" ht="15.75" customHeight="1" x14ac:dyDescent="0.25">
      <c r="A646" s="9" t="s">
        <v>689</v>
      </c>
      <c r="B646" s="10" t="str">
        <f t="shared" si="10"/>
        <v>Ms. Ehrhardt  Elizabeth M</v>
      </c>
      <c r="C646" s="9" t="s">
        <v>4396</v>
      </c>
      <c r="D646" s="9" t="s">
        <v>3000</v>
      </c>
      <c r="E646" s="9" t="s">
        <v>5165</v>
      </c>
    </row>
    <row r="647" spans="1:5" ht="15.75" customHeight="1" x14ac:dyDescent="0.25">
      <c r="A647" s="11" t="s">
        <v>690</v>
      </c>
      <c r="B647" s="10" t="str">
        <f t="shared" si="10"/>
        <v>Ms. Petersen  Jessica A</v>
      </c>
      <c r="C647" s="11" t="s">
        <v>4396</v>
      </c>
      <c r="D647" s="11" t="s">
        <v>3001</v>
      </c>
      <c r="E647" s="11" t="s">
        <v>5283</v>
      </c>
    </row>
    <row r="648" spans="1:5" ht="15.75" customHeight="1" x14ac:dyDescent="0.25">
      <c r="A648" s="9" t="s">
        <v>691</v>
      </c>
      <c r="B648" s="10" t="str">
        <f t="shared" si="10"/>
        <v>Ms. Ertel  Monica K</v>
      </c>
      <c r="C648" s="9" t="s">
        <v>4396</v>
      </c>
      <c r="D648" s="9" t="s">
        <v>3002</v>
      </c>
      <c r="E648" s="9" t="s">
        <v>5284</v>
      </c>
    </row>
    <row r="649" spans="1:5" ht="15.75" customHeight="1" x14ac:dyDescent="0.25">
      <c r="A649" s="11" t="s">
        <v>692</v>
      </c>
      <c r="B649" s="10" t="str">
        <f t="shared" si="10"/>
        <v>Mr. Lanza  Kevin L</v>
      </c>
      <c r="C649" s="11" t="s">
        <v>4397</v>
      </c>
      <c r="D649" s="11" t="s">
        <v>3003</v>
      </c>
      <c r="E649" s="11" t="s">
        <v>5285</v>
      </c>
    </row>
    <row r="650" spans="1:5" ht="15.75" customHeight="1" x14ac:dyDescent="0.25">
      <c r="A650" s="9" t="s">
        <v>693</v>
      </c>
      <c r="B650" s="10" t="str">
        <f t="shared" si="10"/>
        <v>Mr. Picklesimer  Gregory</v>
      </c>
      <c r="C650" s="9" t="s">
        <v>4397</v>
      </c>
      <c r="D650" s="9" t="s">
        <v>3004</v>
      </c>
      <c r="E650" s="9" t="s">
        <v>4593</v>
      </c>
    </row>
    <row r="651" spans="1:5" ht="15.75" customHeight="1" x14ac:dyDescent="0.25">
      <c r="A651" s="11" t="s">
        <v>694</v>
      </c>
      <c r="B651" s="10" t="str">
        <f t="shared" si="10"/>
        <v>Ms. Giles  Della</v>
      </c>
      <c r="C651" s="11" t="s">
        <v>4396</v>
      </c>
      <c r="D651" s="11" t="s">
        <v>3005</v>
      </c>
      <c r="E651" s="11" t="s">
        <v>4665</v>
      </c>
    </row>
    <row r="652" spans="1:5" ht="15.75" customHeight="1" x14ac:dyDescent="0.25">
      <c r="A652" s="9" t="s">
        <v>695</v>
      </c>
      <c r="B652" s="10" t="str">
        <f t="shared" si="10"/>
        <v>Mr. Harmon  David</v>
      </c>
      <c r="C652" s="9" t="s">
        <v>4397</v>
      </c>
      <c r="D652" s="9" t="s">
        <v>3006</v>
      </c>
      <c r="E652" s="9" t="s">
        <v>4405</v>
      </c>
    </row>
    <row r="653" spans="1:5" ht="15.75" customHeight="1" x14ac:dyDescent="0.25">
      <c r="A653" s="11" t="s">
        <v>696</v>
      </c>
      <c r="B653" s="10" t="str">
        <f t="shared" si="10"/>
        <v>Ms. Pennings  Victoria</v>
      </c>
      <c r="C653" s="11" t="s">
        <v>4396</v>
      </c>
      <c r="D653" s="11" t="s">
        <v>3007</v>
      </c>
      <c r="E653" s="11" t="s">
        <v>4603</v>
      </c>
    </row>
    <row r="654" spans="1:5" ht="15.75" customHeight="1" x14ac:dyDescent="0.25">
      <c r="A654" s="9" t="s">
        <v>697</v>
      </c>
      <c r="B654" s="10" t="str">
        <f t="shared" si="10"/>
        <v>Mr. Tseronis  Tasos</v>
      </c>
      <c r="C654" s="9" t="s">
        <v>4397</v>
      </c>
      <c r="D654" s="9" t="s">
        <v>3008</v>
      </c>
      <c r="E654" s="9" t="s">
        <v>4666</v>
      </c>
    </row>
    <row r="655" spans="1:5" ht="15.75" customHeight="1" x14ac:dyDescent="0.25">
      <c r="A655" s="11" t="s">
        <v>698</v>
      </c>
      <c r="B655" s="10" t="str">
        <f t="shared" si="10"/>
        <v>Mr. Aliff  Thomas</v>
      </c>
      <c r="C655" s="11" t="s">
        <v>4397</v>
      </c>
      <c r="D655" s="11" t="s">
        <v>3009</v>
      </c>
      <c r="E655" s="11" t="s">
        <v>3235</v>
      </c>
    </row>
    <row r="656" spans="1:5" ht="15.75" customHeight="1" x14ac:dyDescent="0.25">
      <c r="A656" s="9" t="s">
        <v>699</v>
      </c>
      <c r="B656" s="10" t="str">
        <f t="shared" si="10"/>
        <v>Mr. Willenberg  Lukasz</v>
      </c>
      <c r="C656" s="9" t="s">
        <v>4397</v>
      </c>
      <c r="D656" s="9" t="s">
        <v>3010</v>
      </c>
      <c r="E656" s="9" t="s">
        <v>4667</v>
      </c>
    </row>
    <row r="657" spans="1:5" ht="15.75" customHeight="1" x14ac:dyDescent="0.25">
      <c r="A657" s="11" t="s">
        <v>700</v>
      </c>
      <c r="B657" s="10" t="str">
        <f t="shared" si="10"/>
        <v>Mr. Millett  Matthew A</v>
      </c>
      <c r="C657" s="11" t="s">
        <v>4397</v>
      </c>
      <c r="D657" s="11" t="s">
        <v>3011</v>
      </c>
      <c r="E657" s="11" t="s">
        <v>5286</v>
      </c>
    </row>
    <row r="658" spans="1:5" ht="15.75" customHeight="1" x14ac:dyDescent="0.25">
      <c r="A658" s="9" t="s">
        <v>701</v>
      </c>
      <c r="B658" s="10" t="str">
        <f t="shared" si="10"/>
        <v>Ms. Haley  Meta</v>
      </c>
      <c r="C658" s="9" t="s">
        <v>4396</v>
      </c>
      <c r="D658" s="9" t="s">
        <v>3012</v>
      </c>
      <c r="E658" s="9" t="s">
        <v>4668</v>
      </c>
    </row>
    <row r="659" spans="1:5" ht="15.75" customHeight="1" x14ac:dyDescent="0.25">
      <c r="A659" s="11" t="s">
        <v>702</v>
      </c>
      <c r="B659" s="10" t="str">
        <f t="shared" si="10"/>
        <v>Ms. Ackerman  Rachel E</v>
      </c>
      <c r="C659" s="11" t="s">
        <v>4396</v>
      </c>
      <c r="D659" s="11" t="s">
        <v>3013</v>
      </c>
      <c r="E659" s="11" t="s">
        <v>5287</v>
      </c>
    </row>
    <row r="660" spans="1:5" ht="15.75" customHeight="1" x14ac:dyDescent="0.25">
      <c r="A660" s="9" t="s">
        <v>703</v>
      </c>
      <c r="B660" s="10" t="str">
        <f t="shared" si="10"/>
        <v>Ms. Valdez  Angelica</v>
      </c>
      <c r="C660" s="9" t="s">
        <v>4396</v>
      </c>
      <c r="D660" s="9" t="s">
        <v>3014</v>
      </c>
      <c r="E660" s="9" t="s">
        <v>4669</v>
      </c>
    </row>
    <row r="661" spans="1:5" ht="15.75" customHeight="1" x14ac:dyDescent="0.25">
      <c r="A661" s="11" t="s">
        <v>704</v>
      </c>
      <c r="B661" s="10" t="str">
        <f t="shared" si="10"/>
        <v>Ms. Michaud  Kathleen</v>
      </c>
      <c r="C661" s="11" t="s">
        <v>4396</v>
      </c>
      <c r="D661" s="11" t="s">
        <v>3015</v>
      </c>
      <c r="E661" s="11" t="s">
        <v>4670</v>
      </c>
    </row>
    <row r="662" spans="1:5" ht="15.75" customHeight="1" x14ac:dyDescent="0.25">
      <c r="A662" s="9" t="s">
        <v>705</v>
      </c>
      <c r="B662" s="10" t="str">
        <f t="shared" si="10"/>
        <v>Mr. Gunnink  Gabriel D</v>
      </c>
      <c r="C662" s="9" t="s">
        <v>4397</v>
      </c>
      <c r="D662" s="9" t="s">
        <v>3016</v>
      </c>
      <c r="E662" s="9" t="s">
        <v>5288</v>
      </c>
    </row>
    <row r="663" spans="1:5" ht="15.75" customHeight="1" x14ac:dyDescent="0.25">
      <c r="A663" s="11" t="s">
        <v>706</v>
      </c>
      <c r="B663" s="10" t="str">
        <f t="shared" si="10"/>
        <v>Mr. Knight  Jeff T</v>
      </c>
      <c r="C663" s="11" t="s">
        <v>4397</v>
      </c>
      <c r="D663" s="11" t="s">
        <v>3017</v>
      </c>
      <c r="E663" s="11" t="s">
        <v>5289</v>
      </c>
    </row>
    <row r="664" spans="1:5" ht="15.75" customHeight="1" x14ac:dyDescent="0.25">
      <c r="A664" s="9" t="s">
        <v>707</v>
      </c>
      <c r="B664" s="10" t="str">
        <f t="shared" si="10"/>
        <v>Mr. Grosscup  Neil D</v>
      </c>
      <c r="C664" s="9" t="s">
        <v>4397</v>
      </c>
      <c r="D664" s="9" t="s">
        <v>3018</v>
      </c>
      <c r="E664" s="9" t="s">
        <v>5290</v>
      </c>
    </row>
    <row r="665" spans="1:5" ht="15.75" customHeight="1" x14ac:dyDescent="0.25">
      <c r="A665" s="11" t="s">
        <v>708</v>
      </c>
      <c r="B665" s="10" t="str">
        <f t="shared" si="10"/>
        <v>Ms. Koniuch  Katherine L</v>
      </c>
      <c r="C665" s="11" t="s">
        <v>4396</v>
      </c>
      <c r="D665" s="11" t="s">
        <v>3019</v>
      </c>
      <c r="E665" s="11" t="s">
        <v>5291</v>
      </c>
    </row>
    <row r="666" spans="1:5" ht="15.75" customHeight="1" x14ac:dyDescent="0.25">
      <c r="A666" s="9" t="s">
        <v>709</v>
      </c>
      <c r="B666" s="10" t="str">
        <f t="shared" si="10"/>
        <v>Ms. Heitzman  Ariel E</v>
      </c>
      <c r="C666" s="9" t="s">
        <v>4396</v>
      </c>
      <c r="D666" s="9" t="s">
        <v>3020</v>
      </c>
      <c r="E666" s="9" t="s">
        <v>5292</v>
      </c>
    </row>
    <row r="667" spans="1:5" ht="15.75" customHeight="1" x14ac:dyDescent="0.25">
      <c r="A667" s="11" t="s">
        <v>710</v>
      </c>
      <c r="B667" s="10" t="str">
        <f t="shared" si="10"/>
        <v>Mr. Tatton  Christopher P</v>
      </c>
      <c r="C667" s="11" t="s">
        <v>4397</v>
      </c>
      <c r="D667" s="11" t="s">
        <v>3021</v>
      </c>
      <c r="E667" s="11" t="s">
        <v>5293</v>
      </c>
    </row>
    <row r="668" spans="1:5" ht="15.75" customHeight="1" x14ac:dyDescent="0.25">
      <c r="A668" s="9" t="s">
        <v>711</v>
      </c>
      <c r="B668" s="10" t="str">
        <f t="shared" si="10"/>
        <v>Mr. Flanagan  s  Erin M</v>
      </c>
      <c r="C668" s="9" t="s">
        <v>4397</v>
      </c>
      <c r="D668" s="9" t="s">
        <v>3022</v>
      </c>
      <c r="E668" s="9" t="s">
        <v>5294</v>
      </c>
    </row>
    <row r="669" spans="1:5" ht="15.75" customHeight="1" x14ac:dyDescent="0.25">
      <c r="A669" s="11" t="s">
        <v>712</v>
      </c>
      <c r="B669" s="10" t="str">
        <f t="shared" si="10"/>
        <v>Mr. Funk  s  Molly K</v>
      </c>
      <c r="C669" s="11" t="s">
        <v>4397</v>
      </c>
      <c r="D669" s="11" t="s">
        <v>3023</v>
      </c>
      <c r="E669" s="11" t="s">
        <v>5295</v>
      </c>
    </row>
    <row r="670" spans="1:5" ht="15.75" customHeight="1" x14ac:dyDescent="0.25">
      <c r="A670" s="9" t="s">
        <v>713</v>
      </c>
      <c r="B670" s="10" t="str">
        <f t="shared" si="10"/>
        <v>Mr. Davenport  Ryan J</v>
      </c>
      <c r="C670" s="9" t="s">
        <v>4397</v>
      </c>
      <c r="D670" s="9" t="s">
        <v>3024</v>
      </c>
      <c r="E670" s="9" t="s">
        <v>5075</v>
      </c>
    </row>
    <row r="671" spans="1:5" ht="15.75" customHeight="1" x14ac:dyDescent="0.25">
      <c r="A671" s="11" t="s">
        <v>714</v>
      </c>
      <c r="B671" s="10" t="str">
        <f t="shared" si="10"/>
        <v>Mr. Nicholson  s  Jennifer</v>
      </c>
      <c r="C671" s="11" t="s">
        <v>4397</v>
      </c>
      <c r="D671" s="11" t="s">
        <v>2746</v>
      </c>
      <c r="E671" s="11" t="s">
        <v>5296</v>
      </c>
    </row>
    <row r="672" spans="1:5" ht="15.75" customHeight="1" x14ac:dyDescent="0.25">
      <c r="A672" s="9" t="s">
        <v>715</v>
      </c>
      <c r="B672" s="10" t="str">
        <f t="shared" si="10"/>
        <v>Mr. Lindbloom  Daniel M</v>
      </c>
      <c r="C672" s="9" t="s">
        <v>4397</v>
      </c>
      <c r="D672" s="9" t="s">
        <v>3025</v>
      </c>
      <c r="E672" s="9" t="s">
        <v>5297</v>
      </c>
    </row>
    <row r="673" spans="1:5" ht="15.75" customHeight="1" x14ac:dyDescent="0.25">
      <c r="A673" s="11" t="s">
        <v>716</v>
      </c>
      <c r="B673" s="10" t="str">
        <f t="shared" si="10"/>
        <v>Ms. Wijayaratne  Hiruni</v>
      </c>
      <c r="C673" s="11" t="s">
        <v>4396</v>
      </c>
      <c r="D673" s="11" t="s">
        <v>3026</v>
      </c>
      <c r="E673" s="11" t="s">
        <v>4674</v>
      </c>
    </row>
    <row r="674" spans="1:5" ht="15.75" customHeight="1" x14ac:dyDescent="0.25">
      <c r="A674" s="9" t="s">
        <v>717</v>
      </c>
      <c r="B674" s="10" t="str">
        <f t="shared" si="10"/>
        <v>Ms. Ainsworth  Reina H</v>
      </c>
      <c r="C674" s="9" t="s">
        <v>4396</v>
      </c>
      <c r="D674" s="9" t="s">
        <v>3027</v>
      </c>
      <c r="E674" s="9" t="s">
        <v>5298</v>
      </c>
    </row>
    <row r="675" spans="1:5" ht="15.75" customHeight="1" x14ac:dyDescent="0.25">
      <c r="A675" s="11" t="s">
        <v>718</v>
      </c>
      <c r="B675" s="10" t="str">
        <f t="shared" si="10"/>
        <v>Ms. Gayagoy  Kristi</v>
      </c>
      <c r="C675" s="11" t="s">
        <v>4396</v>
      </c>
      <c r="D675" s="11" t="s">
        <v>3028</v>
      </c>
      <c r="E675" s="11" t="s">
        <v>4675</v>
      </c>
    </row>
    <row r="676" spans="1:5" ht="15.75" customHeight="1" x14ac:dyDescent="0.25">
      <c r="A676" s="9" t="s">
        <v>719</v>
      </c>
      <c r="B676" s="10" t="str">
        <f t="shared" si="10"/>
        <v>Ms. Fitzmaurice  Meredith L</v>
      </c>
      <c r="C676" s="9" t="s">
        <v>4396</v>
      </c>
      <c r="D676" s="9" t="s">
        <v>3029</v>
      </c>
      <c r="E676" s="9" t="s">
        <v>5299</v>
      </c>
    </row>
    <row r="677" spans="1:5" ht="15.75" customHeight="1" x14ac:dyDescent="0.25">
      <c r="A677" s="11" t="s">
        <v>720</v>
      </c>
      <c r="B677" s="10" t="str">
        <f t="shared" si="10"/>
        <v>Ms. Rodriguez  Jocelyn</v>
      </c>
      <c r="C677" s="11" t="s">
        <v>4396</v>
      </c>
      <c r="D677" s="11" t="s">
        <v>3030</v>
      </c>
      <c r="E677" s="11" t="s">
        <v>4676</v>
      </c>
    </row>
    <row r="678" spans="1:5" ht="15.75" customHeight="1" x14ac:dyDescent="0.25">
      <c r="A678" s="9" t="s">
        <v>721</v>
      </c>
      <c r="B678" s="10" t="str">
        <f t="shared" si="10"/>
        <v>Mr. Tsoucas  s  Daphne</v>
      </c>
      <c r="C678" s="9" t="s">
        <v>4397</v>
      </c>
      <c r="D678" s="9" t="s">
        <v>3031</v>
      </c>
      <c r="E678" s="9" t="s">
        <v>5300</v>
      </c>
    </row>
    <row r="679" spans="1:5" ht="15.75" customHeight="1" x14ac:dyDescent="0.25">
      <c r="A679" s="11" t="s">
        <v>722</v>
      </c>
      <c r="B679" s="10" t="str">
        <f t="shared" si="10"/>
        <v>Ms. Muhly  Margaret E</v>
      </c>
      <c r="C679" s="11" t="s">
        <v>4396</v>
      </c>
      <c r="D679" s="11" t="s">
        <v>3032</v>
      </c>
      <c r="E679" s="11" t="s">
        <v>5301</v>
      </c>
    </row>
    <row r="680" spans="1:5" ht="15.75" customHeight="1" x14ac:dyDescent="0.25">
      <c r="A680" s="9" t="s">
        <v>723</v>
      </c>
      <c r="B680" s="10" t="str">
        <f t="shared" si="10"/>
        <v>Mr. Lund  Mario J</v>
      </c>
      <c r="C680" s="9" t="s">
        <v>4397</v>
      </c>
      <c r="D680" s="9" t="s">
        <v>3033</v>
      </c>
      <c r="E680" s="9" t="s">
        <v>5302</v>
      </c>
    </row>
    <row r="681" spans="1:5" ht="15.75" customHeight="1" x14ac:dyDescent="0.25">
      <c r="A681" s="11" t="s">
        <v>724</v>
      </c>
      <c r="B681" s="10" t="str">
        <f t="shared" si="10"/>
        <v>Mr. Battaglino  Peter</v>
      </c>
      <c r="C681" s="11" t="s">
        <v>4397</v>
      </c>
      <c r="D681" s="11" t="s">
        <v>3034</v>
      </c>
      <c r="E681" s="11" t="s">
        <v>4532</v>
      </c>
    </row>
    <row r="682" spans="1:5" ht="15.75" customHeight="1" x14ac:dyDescent="0.25">
      <c r="A682" s="9" t="s">
        <v>725</v>
      </c>
      <c r="B682" s="10" t="str">
        <f t="shared" si="10"/>
        <v>Ms. Pena  Carolina</v>
      </c>
      <c r="C682" s="9" t="s">
        <v>4396</v>
      </c>
      <c r="D682" s="9" t="s">
        <v>3035</v>
      </c>
      <c r="E682" s="9" t="s">
        <v>4677</v>
      </c>
    </row>
    <row r="683" spans="1:5" ht="15.75" customHeight="1" x14ac:dyDescent="0.25">
      <c r="A683" s="11" t="s">
        <v>726</v>
      </c>
      <c r="B683" s="10" t="str">
        <f t="shared" si="10"/>
        <v>Mr. Thomason  s  Jenny K</v>
      </c>
      <c r="C683" s="11" t="s">
        <v>4397</v>
      </c>
      <c r="D683" s="11" t="s">
        <v>3036</v>
      </c>
      <c r="E683" s="11" t="s">
        <v>5303</v>
      </c>
    </row>
    <row r="684" spans="1:5" ht="15.75" customHeight="1" x14ac:dyDescent="0.25">
      <c r="A684" s="9" t="s">
        <v>727</v>
      </c>
      <c r="B684" s="10" t="str">
        <f t="shared" si="10"/>
        <v>Ms. Hancox  Jessica</v>
      </c>
      <c r="C684" s="9" t="s">
        <v>4396</v>
      </c>
      <c r="D684" s="9" t="s">
        <v>3037</v>
      </c>
      <c r="E684" s="9" t="s">
        <v>4454</v>
      </c>
    </row>
    <row r="685" spans="1:5" ht="15.75" customHeight="1" x14ac:dyDescent="0.25">
      <c r="A685" s="11" t="s">
        <v>728</v>
      </c>
      <c r="B685" s="10" t="str">
        <f t="shared" si="10"/>
        <v>Ms. Canarecci  Kimberly D</v>
      </c>
      <c r="C685" s="11" t="s">
        <v>4396</v>
      </c>
      <c r="D685" s="11" t="s">
        <v>3038</v>
      </c>
      <c r="E685" s="11" t="s">
        <v>5304</v>
      </c>
    </row>
    <row r="686" spans="1:5" ht="15.75" customHeight="1" x14ac:dyDescent="0.25">
      <c r="A686" s="9" t="s">
        <v>729</v>
      </c>
      <c r="B686" s="10" t="str">
        <f t="shared" si="10"/>
        <v>Mr. Toupin  Marc-Olivier</v>
      </c>
      <c r="C686" s="9" t="s">
        <v>4397</v>
      </c>
      <c r="D686" s="9" t="s">
        <v>3039</v>
      </c>
      <c r="E686" s="9" t="s">
        <v>4678</v>
      </c>
    </row>
    <row r="687" spans="1:5" ht="15.75" customHeight="1" x14ac:dyDescent="0.25">
      <c r="A687" s="11" t="s">
        <v>730</v>
      </c>
      <c r="B687" s="10" t="str">
        <f t="shared" si="10"/>
        <v>Mr. Mulley  Russell J</v>
      </c>
      <c r="C687" s="11" t="s">
        <v>4397</v>
      </c>
      <c r="D687" s="11" t="s">
        <v>3040</v>
      </c>
      <c r="E687" s="11" t="s">
        <v>5305</v>
      </c>
    </row>
    <row r="688" spans="1:5" ht="15.75" customHeight="1" x14ac:dyDescent="0.25">
      <c r="A688" s="9" t="s">
        <v>731</v>
      </c>
      <c r="B688" s="10" t="str">
        <f t="shared" si="10"/>
        <v>Ms. Parry  Karine</v>
      </c>
      <c r="C688" s="9" t="s">
        <v>4396</v>
      </c>
      <c r="D688" s="9" t="s">
        <v>3041</v>
      </c>
      <c r="E688" s="9" t="s">
        <v>4679</v>
      </c>
    </row>
    <row r="689" spans="1:5" ht="15.75" customHeight="1" x14ac:dyDescent="0.25">
      <c r="A689" s="11" t="s">
        <v>732</v>
      </c>
      <c r="B689" s="10" t="str">
        <f t="shared" si="10"/>
        <v>Ms. Mason Cox  Cheryl</v>
      </c>
      <c r="C689" s="11" t="s">
        <v>4396</v>
      </c>
      <c r="D689" s="11" t="s">
        <v>3042</v>
      </c>
      <c r="E689" s="11" t="s">
        <v>4568</v>
      </c>
    </row>
    <row r="690" spans="1:5" ht="15.75" customHeight="1" x14ac:dyDescent="0.25">
      <c r="A690" s="9" t="s">
        <v>733</v>
      </c>
      <c r="B690" s="10" t="str">
        <f t="shared" si="10"/>
        <v>Ms. Thompson  Allison M</v>
      </c>
      <c r="C690" s="9" t="s">
        <v>4396</v>
      </c>
      <c r="D690" s="9" t="s">
        <v>3043</v>
      </c>
      <c r="E690" s="9" t="s">
        <v>5306</v>
      </c>
    </row>
    <row r="691" spans="1:5" ht="15.75" customHeight="1" x14ac:dyDescent="0.25">
      <c r="A691" s="11" t="s">
        <v>734</v>
      </c>
      <c r="B691" s="10" t="str">
        <f t="shared" si="10"/>
        <v>Ms. Nelson  Adriana</v>
      </c>
      <c r="C691" s="11" t="s">
        <v>4396</v>
      </c>
      <c r="D691" s="11" t="s">
        <v>3044</v>
      </c>
      <c r="E691" s="11" t="s">
        <v>4680</v>
      </c>
    </row>
    <row r="692" spans="1:5" ht="15.75" customHeight="1" x14ac:dyDescent="0.25">
      <c r="A692" s="9" t="s">
        <v>735</v>
      </c>
      <c r="B692" s="10" t="str">
        <f t="shared" si="10"/>
        <v>Ms. Forte  Miranda J</v>
      </c>
      <c r="C692" s="9" t="s">
        <v>4396</v>
      </c>
      <c r="D692" s="9" t="s">
        <v>3045</v>
      </c>
      <c r="E692" s="9" t="s">
        <v>5307</v>
      </c>
    </row>
    <row r="693" spans="1:5" ht="15.75" customHeight="1" x14ac:dyDescent="0.25">
      <c r="A693" s="11" t="s">
        <v>736</v>
      </c>
      <c r="B693" s="10" t="str">
        <f t="shared" si="10"/>
        <v>Mr. Corona Iturriaga  Roberto</v>
      </c>
      <c r="C693" s="11" t="s">
        <v>4397</v>
      </c>
      <c r="D693" s="11" t="s">
        <v>3046</v>
      </c>
      <c r="E693" s="11" t="s">
        <v>4681</v>
      </c>
    </row>
    <row r="694" spans="1:5" ht="15.75" customHeight="1" x14ac:dyDescent="0.25">
      <c r="A694" s="9" t="s">
        <v>737</v>
      </c>
      <c r="B694" s="10" t="str">
        <f t="shared" si="10"/>
        <v>Mr. Mccollum  s  Rebecca B</v>
      </c>
      <c r="C694" s="9" t="s">
        <v>4397</v>
      </c>
      <c r="D694" s="9" t="s">
        <v>3047</v>
      </c>
      <c r="E694" s="9" t="s">
        <v>5308</v>
      </c>
    </row>
    <row r="695" spans="1:5" ht="15.75" customHeight="1" x14ac:dyDescent="0.25">
      <c r="A695" s="11" t="s">
        <v>738</v>
      </c>
      <c r="B695" s="10" t="str">
        <f t="shared" si="10"/>
        <v>Ms. Hevner  Tiffany</v>
      </c>
      <c r="C695" s="11" t="s">
        <v>4396</v>
      </c>
      <c r="D695" s="11" t="s">
        <v>3048</v>
      </c>
      <c r="E695" s="11" t="s">
        <v>4682</v>
      </c>
    </row>
    <row r="696" spans="1:5" ht="15.75" customHeight="1" x14ac:dyDescent="0.25">
      <c r="A696" s="9" t="s">
        <v>739</v>
      </c>
      <c r="B696" s="10" t="str">
        <f t="shared" si="10"/>
        <v>Mr. Looi  Alexander</v>
      </c>
      <c r="C696" s="9" t="s">
        <v>4397</v>
      </c>
      <c r="D696" s="9" t="s">
        <v>3049</v>
      </c>
      <c r="E696" s="9" t="s">
        <v>4042</v>
      </c>
    </row>
    <row r="697" spans="1:5" ht="15.75" customHeight="1" x14ac:dyDescent="0.25">
      <c r="A697" s="11" t="s">
        <v>740</v>
      </c>
      <c r="B697" s="10" t="str">
        <f t="shared" si="10"/>
        <v>Mr. Power  Rich M</v>
      </c>
      <c r="C697" s="11" t="s">
        <v>4397</v>
      </c>
      <c r="D697" s="11" t="s">
        <v>3050</v>
      </c>
      <c r="E697" s="11" t="s">
        <v>5309</v>
      </c>
    </row>
    <row r="698" spans="1:5" ht="15.75" customHeight="1" x14ac:dyDescent="0.25">
      <c r="A698" s="9" t="s">
        <v>741</v>
      </c>
      <c r="B698" s="10" t="str">
        <f t="shared" si="10"/>
        <v>Mr. Routon  Aaron C</v>
      </c>
      <c r="C698" s="9" t="s">
        <v>4397</v>
      </c>
      <c r="D698" s="9" t="s">
        <v>3051</v>
      </c>
      <c r="E698" s="9" t="s">
        <v>5310</v>
      </c>
    </row>
    <row r="699" spans="1:5" ht="15.75" customHeight="1" x14ac:dyDescent="0.25">
      <c r="A699" s="11" t="s">
        <v>742</v>
      </c>
      <c r="B699" s="10" t="str">
        <f t="shared" si="10"/>
        <v>Ms. Dochelli  Kate</v>
      </c>
      <c r="C699" s="11" t="s">
        <v>4396</v>
      </c>
      <c r="D699" s="11" t="s">
        <v>3052</v>
      </c>
      <c r="E699" s="11" t="s">
        <v>4446</v>
      </c>
    </row>
    <row r="700" spans="1:5" ht="15.75" customHeight="1" x14ac:dyDescent="0.25">
      <c r="A700" s="9" t="s">
        <v>743</v>
      </c>
      <c r="B700" s="10" t="str">
        <f t="shared" si="10"/>
        <v>Ms. Gillespie  Maria M</v>
      </c>
      <c r="C700" s="9" t="s">
        <v>4396</v>
      </c>
      <c r="D700" s="9" t="s">
        <v>3053</v>
      </c>
      <c r="E700" s="9" t="s">
        <v>5311</v>
      </c>
    </row>
    <row r="701" spans="1:5" ht="15.75" customHeight="1" x14ac:dyDescent="0.25">
      <c r="A701" s="11" t="s">
        <v>744</v>
      </c>
      <c r="B701" s="10" t="str">
        <f t="shared" si="10"/>
        <v>Mr. Oskvig  Daven W</v>
      </c>
      <c r="C701" s="11" t="s">
        <v>4397</v>
      </c>
      <c r="D701" s="11" t="s">
        <v>3054</v>
      </c>
      <c r="E701" s="11" t="s">
        <v>5312</v>
      </c>
    </row>
    <row r="702" spans="1:5" ht="15.75" customHeight="1" x14ac:dyDescent="0.25">
      <c r="A702" s="9" t="s">
        <v>745</v>
      </c>
      <c r="B702" s="10" t="str">
        <f t="shared" si="10"/>
        <v>Mr. Holland-Stergar  s  Brianne</v>
      </c>
      <c r="C702" s="9" t="s">
        <v>4397</v>
      </c>
      <c r="D702" s="9" t="s">
        <v>3055</v>
      </c>
      <c r="E702" s="9" t="s">
        <v>5313</v>
      </c>
    </row>
    <row r="703" spans="1:5" ht="15.75" customHeight="1" x14ac:dyDescent="0.25">
      <c r="A703" s="11" t="s">
        <v>746</v>
      </c>
      <c r="B703" s="10" t="str">
        <f t="shared" si="10"/>
        <v>Mr. Arai  Hiroki</v>
      </c>
      <c r="C703" s="11" t="s">
        <v>4397</v>
      </c>
      <c r="D703" s="11" t="s">
        <v>3056</v>
      </c>
      <c r="E703" s="11" t="s">
        <v>4683</v>
      </c>
    </row>
    <row r="704" spans="1:5" ht="15.75" customHeight="1" x14ac:dyDescent="0.25">
      <c r="A704" s="9" t="s">
        <v>747</v>
      </c>
      <c r="B704" s="10" t="str">
        <f t="shared" si="10"/>
        <v>Mr. Olausson  Anders</v>
      </c>
      <c r="C704" s="9" t="s">
        <v>4397</v>
      </c>
      <c r="D704" s="9" t="s">
        <v>3057</v>
      </c>
      <c r="E704" s="9" t="s">
        <v>4526</v>
      </c>
    </row>
    <row r="705" spans="1:5" ht="15.75" customHeight="1" x14ac:dyDescent="0.25">
      <c r="A705" s="11" t="s">
        <v>748</v>
      </c>
      <c r="B705" s="10" t="str">
        <f t="shared" si="10"/>
        <v>Ms. Wagner  Danielle</v>
      </c>
      <c r="C705" s="11" t="s">
        <v>4396</v>
      </c>
      <c r="D705" s="11" t="s">
        <v>3058</v>
      </c>
      <c r="E705" s="11" t="s">
        <v>4444</v>
      </c>
    </row>
    <row r="706" spans="1:5" ht="15.75" customHeight="1" x14ac:dyDescent="0.25">
      <c r="A706" s="9" t="s">
        <v>749</v>
      </c>
      <c r="B706" s="10" t="str">
        <f t="shared" si="10"/>
        <v>Ms. Delong  Candace N</v>
      </c>
      <c r="C706" s="9" t="s">
        <v>4396</v>
      </c>
      <c r="D706" s="9" t="s">
        <v>3059</v>
      </c>
      <c r="E706" s="9" t="s">
        <v>5314</v>
      </c>
    </row>
    <row r="707" spans="1:5" ht="15.75" customHeight="1" x14ac:dyDescent="0.25">
      <c r="A707" s="11" t="s">
        <v>750</v>
      </c>
      <c r="B707" s="10" t="str">
        <f t="shared" ref="B707:B770" si="11">_xlfn.CONCAT(C707," ",D707,"  ",E707)</f>
        <v>Mr. Mehech  Bruno F</v>
      </c>
      <c r="C707" s="11" t="s">
        <v>4397</v>
      </c>
      <c r="D707" s="11" t="s">
        <v>3060</v>
      </c>
      <c r="E707" s="11" t="s">
        <v>5315</v>
      </c>
    </row>
    <row r="708" spans="1:5" ht="15.75" customHeight="1" x14ac:dyDescent="0.25">
      <c r="A708" s="9" t="s">
        <v>751</v>
      </c>
      <c r="B708" s="10" t="str">
        <f t="shared" si="11"/>
        <v>Ms. Machiela  Emily</v>
      </c>
      <c r="C708" s="9" t="s">
        <v>4396</v>
      </c>
      <c r="D708" s="9" t="s">
        <v>3061</v>
      </c>
      <c r="E708" s="9" t="s">
        <v>4459</v>
      </c>
    </row>
    <row r="709" spans="1:5" ht="15.75" customHeight="1" x14ac:dyDescent="0.25">
      <c r="A709" s="11" t="s">
        <v>752</v>
      </c>
      <c r="B709" s="10" t="str">
        <f t="shared" si="11"/>
        <v>Mr. Young  s  Katie</v>
      </c>
      <c r="C709" s="11" t="s">
        <v>4397</v>
      </c>
      <c r="D709" s="11" t="s">
        <v>2851</v>
      </c>
      <c r="E709" s="11" t="s">
        <v>5232</v>
      </c>
    </row>
    <row r="710" spans="1:5" ht="15.75" customHeight="1" x14ac:dyDescent="0.25">
      <c r="A710" s="9" t="s">
        <v>753</v>
      </c>
      <c r="B710" s="10" t="str">
        <f t="shared" si="11"/>
        <v>Mr. Dupere  s  Sally</v>
      </c>
      <c r="C710" s="9" t="s">
        <v>4397</v>
      </c>
      <c r="D710" s="9" t="s">
        <v>3062</v>
      </c>
      <c r="E710" s="9" t="s">
        <v>5316</v>
      </c>
    </row>
    <row r="711" spans="1:5" ht="15.75" customHeight="1" x14ac:dyDescent="0.25">
      <c r="A711" s="11" t="s">
        <v>754</v>
      </c>
      <c r="B711" s="10" t="str">
        <f t="shared" si="11"/>
        <v>Ms. Iandolo  Meaghan J</v>
      </c>
      <c r="C711" s="11" t="s">
        <v>4396</v>
      </c>
      <c r="D711" s="11" t="s">
        <v>3063</v>
      </c>
      <c r="E711" s="11" t="s">
        <v>5317</v>
      </c>
    </row>
    <row r="712" spans="1:5" ht="15.75" customHeight="1" x14ac:dyDescent="0.25">
      <c r="A712" s="9" t="s">
        <v>755</v>
      </c>
      <c r="B712" s="10" t="str">
        <f t="shared" si="11"/>
        <v>Ms. Ito  Rina</v>
      </c>
      <c r="C712" s="9" t="s">
        <v>4396</v>
      </c>
      <c r="D712" s="9" t="s">
        <v>3064</v>
      </c>
      <c r="E712" s="9" t="s">
        <v>4685</v>
      </c>
    </row>
    <row r="713" spans="1:5" ht="15.75" customHeight="1" x14ac:dyDescent="0.25">
      <c r="A713" s="11" t="s">
        <v>756</v>
      </c>
      <c r="B713" s="10" t="str">
        <f t="shared" si="11"/>
        <v>Ms. Barry  Kristin P</v>
      </c>
      <c r="C713" s="11" t="s">
        <v>4396</v>
      </c>
      <c r="D713" s="11" t="s">
        <v>3065</v>
      </c>
      <c r="E713" s="11" t="s">
        <v>5318</v>
      </c>
    </row>
    <row r="714" spans="1:5" ht="15.75" customHeight="1" x14ac:dyDescent="0.25">
      <c r="A714" s="9" t="s">
        <v>757</v>
      </c>
      <c r="B714" s="10" t="str">
        <f t="shared" si="11"/>
        <v>Mr. Boyce  Albert</v>
      </c>
      <c r="C714" s="9" t="s">
        <v>4397</v>
      </c>
      <c r="D714" s="9" t="s">
        <v>3066</v>
      </c>
      <c r="E714" s="9" t="s">
        <v>4686</v>
      </c>
    </row>
    <row r="715" spans="1:5" ht="15.75" customHeight="1" x14ac:dyDescent="0.25">
      <c r="A715" s="11" t="s">
        <v>758</v>
      </c>
      <c r="B715" s="10" t="str">
        <f t="shared" si="11"/>
        <v>Mr. Lin  s  Ashley</v>
      </c>
      <c r="C715" s="11" t="s">
        <v>4397</v>
      </c>
      <c r="D715" s="11" t="s">
        <v>3067</v>
      </c>
      <c r="E715" s="11" t="s">
        <v>5319</v>
      </c>
    </row>
    <row r="716" spans="1:5" ht="15.75" customHeight="1" x14ac:dyDescent="0.25">
      <c r="A716" s="9" t="s">
        <v>759</v>
      </c>
      <c r="B716" s="10" t="str">
        <f t="shared" si="11"/>
        <v>Mr. Smith  s  Shannon L</v>
      </c>
      <c r="C716" s="9" t="s">
        <v>4397</v>
      </c>
      <c r="D716" s="9" t="s">
        <v>2458</v>
      </c>
      <c r="E716" s="9" t="s">
        <v>5320</v>
      </c>
    </row>
    <row r="717" spans="1:5" ht="15.75" customHeight="1" x14ac:dyDescent="0.25">
      <c r="A717" s="11" t="s">
        <v>760</v>
      </c>
      <c r="B717" s="10" t="str">
        <f t="shared" si="11"/>
        <v>Ms. Nalven  Amy B</v>
      </c>
      <c r="C717" s="11" t="s">
        <v>4396</v>
      </c>
      <c r="D717" s="11" t="s">
        <v>3068</v>
      </c>
      <c r="E717" s="11" t="s">
        <v>5321</v>
      </c>
    </row>
    <row r="718" spans="1:5" ht="15.75" customHeight="1" x14ac:dyDescent="0.25">
      <c r="A718" s="9" t="s">
        <v>761</v>
      </c>
      <c r="B718" s="10" t="str">
        <f t="shared" si="11"/>
        <v>Ms. Bourgeois  A Danielle</v>
      </c>
      <c r="C718" s="9" t="s">
        <v>4396</v>
      </c>
      <c r="D718" s="9" t="s">
        <v>3069</v>
      </c>
      <c r="E718" s="9" t="s">
        <v>5322</v>
      </c>
    </row>
    <row r="719" spans="1:5" ht="15.75" customHeight="1" x14ac:dyDescent="0.25">
      <c r="A719" s="11" t="s">
        <v>762</v>
      </c>
      <c r="B719" s="10" t="str">
        <f t="shared" si="11"/>
        <v>Mr. Orloff  Conrad F</v>
      </c>
      <c r="C719" s="11" t="s">
        <v>4397</v>
      </c>
      <c r="D719" s="11" t="s">
        <v>3070</v>
      </c>
      <c r="E719" s="11" t="s">
        <v>5323</v>
      </c>
    </row>
    <row r="720" spans="1:5" ht="15.75" customHeight="1" x14ac:dyDescent="0.25">
      <c r="A720" s="9" t="s">
        <v>763</v>
      </c>
      <c r="B720" s="10" t="str">
        <f t="shared" si="11"/>
        <v>Mr. Ramirez  Josh</v>
      </c>
      <c r="C720" s="9" t="s">
        <v>4397</v>
      </c>
      <c r="D720" s="9" t="s">
        <v>3071</v>
      </c>
      <c r="E720" s="9" t="s">
        <v>4687</v>
      </c>
    </row>
    <row r="721" spans="1:5" ht="15.75" customHeight="1" x14ac:dyDescent="0.25">
      <c r="A721" s="11" t="s">
        <v>764</v>
      </c>
      <c r="B721" s="10" t="str">
        <f t="shared" si="11"/>
        <v>Mr. Fouquet  Maxime</v>
      </c>
      <c r="C721" s="11" t="s">
        <v>4397</v>
      </c>
      <c r="D721" s="11" t="s">
        <v>3072</v>
      </c>
      <c r="E721" s="11" t="s">
        <v>4688</v>
      </c>
    </row>
    <row r="722" spans="1:5" ht="15.75" customHeight="1" x14ac:dyDescent="0.25">
      <c r="A722" s="9" t="s">
        <v>765</v>
      </c>
      <c r="B722" s="10" t="str">
        <f t="shared" si="11"/>
        <v>Ms. Mcphillips  Natalie</v>
      </c>
      <c r="C722" s="9" t="s">
        <v>4396</v>
      </c>
      <c r="D722" s="9" t="s">
        <v>3073</v>
      </c>
      <c r="E722" s="9" t="s">
        <v>4418</v>
      </c>
    </row>
    <row r="723" spans="1:5" ht="15.75" customHeight="1" x14ac:dyDescent="0.25">
      <c r="A723" s="11" t="s">
        <v>766</v>
      </c>
      <c r="B723" s="10" t="str">
        <f t="shared" si="11"/>
        <v>Ms. Burgin  Melissa</v>
      </c>
      <c r="C723" s="11" t="s">
        <v>4396</v>
      </c>
      <c r="D723" s="11" t="s">
        <v>3074</v>
      </c>
      <c r="E723" s="11" t="s">
        <v>4427</v>
      </c>
    </row>
    <row r="724" spans="1:5" ht="15.75" customHeight="1" x14ac:dyDescent="0.25">
      <c r="A724" s="9" t="s">
        <v>767</v>
      </c>
      <c r="B724" s="10" t="str">
        <f t="shared" si="11"/>
        <v>Ms. Roberts  Laura P</v>
      </c>
      <c r="C724" s="9" t="s">
        <v>4396</v>
      </c>
      <c r="D724" s="9" t="s">
        <v>3075</v>
      </c>
      <c r="E724" s="9" t="s">
        <v>5324</v>
      </c>
    </row>
    <row r="725" spans="1:5" ht="15.75" customHeight="1" x14ac:dyDescent="0.25">
      <c r="A725" s="11" t="s">
        <v>768</v>
      </c>
      <c r="B725" s="10" t="str">
        <f t="shared" si="11"/>
        <v>Mr. Nemec  s  Lisa</v>
      </c>
      <c r="C725" s="11" t="s">
        <v>4397</v>
      </c>
      <c r="D725" s="11" t="s">
        <v>3076</v>
      </c>
      <c r="E725" s="11" t="s">
        <v>5325</v>
      </c>
    </row>
    <row r="726" spans="1:5" ht="15.75" customHeight="1" x14ac:dyDescent="0.25">
      <c r="A726" s="9" t="s">
        <v>769</v>
      </c>
      <c r="B726" s="10" t="str">
        <f t="shared" si="11"/>
        <v>Mr. Appman  William D Jr</v>
      </c>
      <c r="C726" s="9" t="s">
        <v>4397</v>
      </c>
      <c r="D726" s="9" t="s">
        <v>3077</v>
      </c>
      <c r="E726" s="9" t="s">
        <v>5326</v>
      </c>
    </row>
    <row r="727" spans="1:5" ht="15.75" customHeight="1" x14ac:dyDescent="0.25">
      <c r="A727" s="11" t="s">
        <v>770</v>
      </c>
      <c r="B727" s="10" t="str">
        <f t="shared" si="11"/>
        <v>Mr. Driscoll  James</v>
      </c>
      <c r="C727" s="11" t="s">
        <v>4397</v>
      </c>
      <c r="D727" s="11" t="s">
        <v>2482</v>
      </c>
      <c r="E727" s="11" t="s">
        <v>4425</v>
      </c>
    </row>
    <row r="728" spans="1:5" ht="15.75" customHeight="1" x14ac:dyDescent="0.25">
      <c r="A728" s="9" t="s">
        <v>771</v>
      </c>
      <c r="B728" s="10" t="str">
        <f t="shared" si="11"/>
        <v>Mr. Glotzbach  John</v>
      </c>
      <c r="C728" s="9" t="s">
        <v>4397</v>
      </c>
      <c r="D728" s="9" t="s">
        <v>3078</v>
      </c>
      <c r="E728" s="9" t="s">
        <v>4411</v>
      </c>
    </row>
    <row r="729" spans="1:5" ht="15.75" customHeight="1" x14ac:dyDescent="0.25">
      <c r="A729" s="11" t="s">
        <v>772</v>
      </c>
      <c r="B729" s="10" t="str">
        <f t="shared" si="11"/>
        <v>Mr. Tenforde  Adam S</v>
      </c>
      <c r="C729" s="11" t="s">
        <v>4397</v>
      </c>
      <c r="D729" s="11" t="s">
        <v>3079</v>
      </c>
      <c r="E729" s="11" t="s">
        <v>5327</v>
      </c>
    </row>
    <row r="730" spans="1:5" ht="15.75" customHeight="1" x14ac:dyDescent="0.25">
      <c r="A730" s="9" t="s">
        <v>773</v>
      </c>
      <c r="B730" s="10" t="str">
        <f t="shared" si="11"/>
        <v>Mr. Ramirez  Armando</v>
      </c>
      <c r="C730" s="9" t="s">
        <v>4397</v>
      </c>
      <c r="D730" s="9" t="s">
        <v>3071</v>
      </c>
      <c r="E730" s="9" t="s">
        <v>4689</v>
      </c>
    </row>
    <row r="731" spans="1:5" ht="15.75" customHeight="1" x14ac:dyDescent="0.25">
      <c r="A731" s="11" t="s">
        <v>774</v>
      </c>
      <c r="B731" s="10" t="str">
        <f t="shared" si="11"/>
        <v>Ms. Stanley Torres  Dana</v>
      </c>
      <c r="C731" s="11" t="s">
        <v>4396</v>
      </c>
      <c r="D731" s="11" t="s">
        <v>3080</v>
      </c>
      <c r="E731" s="11" t="s">
        <v>4690</v>
      </c>
    </row>
    <row r="732" spans="1:5" ht="15.75" customHeight="1" x14ac:dyDescent="0.25">
      <c r="A732" s="9" t="s">
        <v>775</v>
      </c>
      <c r="B732" s="10" t="str">
        <f t="shared" si="11"/>
        <v>Ms. Vandongen  Jennifer L</v>
      </c>
      <c r="C732" s="9" t="s">
        <v>4396</v>
      </c>
      <c r="D732" s="9" t="s">
        <v>3081</v>
      </c>
      <c r="E732" s="9" t="s">
        <v>5072</v>
      </c>
    </row>
    <row r="733" spans="1:5" ht="15.75" customHeight="1" x14ac:dyDescent="0.25">
      <c r="A733" s="11" t="s">
        <v>776</v>
      </c>
      <c r="B733" s="10" t="str">
        <f t="shared" si="11"/>
        <v>Mr. Liebald  Benjamin</v>
      </c>
      <c r="C733" s="11" t="s">
        <v>4397</v>
      </c>
      <c r="D733" s="11" t="s">
        <v>3082</v>
      </c>
      <c r="E733" s="11" t="s">
        <v>4464</v>
      </c>
    </row>
    <row r="734" spans="1:5" ht="15.75" customHeight="1" x14ac:dyDescent="0.25">
      <c r="A734" s="9" t="s">
        <v>777</v>
      </c>
      <c r="B734" s="10" t="str">
        <f t="shared" si="11"/>
        <v>Ms. Holte  Tanya</v>
      </c>
      <c r="C734" s="9" t="s">
        <v>4396</v>
      </c>
      <c r="D734" s="9" t="s">
        <v>3083</v>
      </c>
      <c r="E734" s="9" t="s">
        <v>4691</v>
      </c>
    </row>
    <row r="735" spans="1:5" ht="15.75" customHeight="1" x14ac:dyDescent="0.25">
      <c r="A735" s="11" t="s">
        <v>778</v>
      </c>
      <c r="B735" s="10" t="str">
        <f t="shared" si="11"/>
        <v>Ms. Johnson  Tracy</v>
      </c>
      <c r="C735" s="11" t="s">
        <v>4396</v>
      </c>
      <c r="D735" s="11" t="s">
        <v>2461</v>
      </c>
      <c r="E735" s="11" t="s">
        <v>4599</v>
      </c>
    </row>
    <row r="736" spans="1:5" ht="15.75" customHeight="1" x14ac:dyDescent="0.25">
      <c r="A736" s="9" t="s">
        <v>779</v>
      </c>
      <c r="B736" s="10" t="str">
        <f t="shared" si="11"/>
        <v>Ms. Bartlett  Emily S</v>
      </c>
      <c r="C736" s="9" t="s">
        <v>4396</v>
      </c>
      <c r="D736" s="9" t="s">
        <v>3084</v>
      </c>
      <c r="E736" s="9" t="s">
        <v>5328</v>
      </c>
    </row>
    <row r="737" spans="1:5" ht="15.75" customHeight="1" x14ac:dyDescent="0.25">
      <c r="A737" s="11" t="s">
        <v>780</v>
      </c>
      <c r="B737" s="10" t="str">
        <f t="shared" si="11"/>
        <v>Ms. Bergman  Kelly R</v>
      </c>
      <c r="C737" s="11" t="s">
        <v>4396</v>
      </c>
      <c r="D737" s="11" t="s">
        <v>3085</v>
      </c>
      <c r="E737" s="11" t="s">
        <v>5329</v>
      </c>
    </row>
    <row r="738" spans="1:5" ht="15.75" customHeight="1" x14ac:dyDescent="0.25">
      <c r="A738" s="9" t="s">
        <v>781</v>
      </c>
      <c r="B738" s="10" t="str">
        <f t="shared" si="11"/>
        <v>Mr. Aitken  Kyle</v>
      </c>
      <c r="C738" s="9" t="s">
        <v>4397</v>
      </c>
      <c r="D738" s="9" t="s">
        <v>3086</v>
      </c>
      <c r="E738" s="9" t="s">
        <v>4312</v>
      </c>
    </row>
    <row r="739" spans="1:5" ht="15.75" customHeight="1" x14ac:dyDescent="0.25">
      <c r="A739" s="11" t="s">
        <v>782</v>
      </c>
      <c r="B739" s="10" t="str">
        <f t="shared" si="11"/>
        <v>Mr. Berger  Bruce A Jr</v>
      </c>
      <c r="C739" s="11" t="s">
        <v>4397</v>
      </c>
      <c r="D739" s="11" t="s">
        <v>3087</v>
      </c>
      <c r="E739" s="11" t="s">
        <v>5330</v>
      </c>
    </row>
    <row r="740" spans="1:5" ht="15.75" customHeight="1" x14ac:dyDescent="0.25">
      <c r="A740" s="9" t="s">
        <v>783</v>
      </c>
      <c r="B740" s="10" t="str">
        <f t="shared" si="11"/>
        <v>Mr. Richey  Cary J</v>
      </c>
      <c r="C740" s="9" t="s">
        <v>4397</v>
      </c>
      <c r="D740" s="9" t="s">
        <v>3088</v>
      </c>
      <c r="E740" s="9" t="s">
        <v>5331</v>
      </c>
    </row>
    <row r="741" spans="1:5" ht="15.75" customHeight="1" x14ac:dyDescent="0.25">
      <c r="A741" s="11" t="s">
        <v>784</v>
      </c>
      <c r="B741" s="10" t="str">
        <f t="shared" si="11"/>
        <v>Mr. Trotter  s  Jill M</v>
      </c>
      <c r="C741" s="11" t="s">
        <v>4397</v>
      </c>
      <c r="D741" s="11" t="s">
        <v>3089</v>
      </c>
      <c r="E741" s="11" t="s">
        <v>5332</v>
      </c>
    </row>
    <row r="742" spans="1:5" ht="15.75" customHeight="1" x14ac:dyDescent="0.25">
      <c r="A742" s="9" t="s">
        <v>785</v>
      </c>
      <c r="B742" s="10" t="str">
        <f t="shared" si="11"/>
        <v>Mr. Chavez  Chris</v>
      </c>
      <c r="C742" s="9" t="s">
        <v>4397</v>
      </c>
      <c r="D742" s="9" t="s">
        <v>3090</v>
      </c>
      <c r="E742" s="9" t="s">
        <v>4523</v>
      </c>
    </row>
    <row r="743" spans="1:5" ht="15.75" customHeight="1" x14ac:dyDescent="0.25">
      <c r="A743" s="11" t="s">
        <v>786</v>
      </c>
      <c r="B743" s="10" t="str">
        <f t="shared" si="11"/>
        <v>Mr. Orifice  Michael E</v>
      </c>
      <c r="C743" s="11" t="s">
        <v>4397</v>
      </c>
      <c r="D743" s="11" t="s">
        <v>3091</v>
      </c>
      <c r="E743" s="11" t="s">
        <v>5333</v>
      </c>
    </row>
    <row r="744" spans="1:5" ht="15.75" customHeight="1" x14ac:dyDescent="0.25">
      <c r="A744" s="9" t="s">
        <v>787</v>
      </c>
      <c r="B744" s="10" t="str">
        <f t="shared" si="11"/>
        <v>Mr. Farkash  s  Lauren</v>
      </c>
      <c r="C744" s="9" t="s">
        <v>4397</v>
      </c>
      <c r="D744" s="9" t="s">
        <v>3092</v>
      </c>
      <c r="E744" s="9" t="s">
        <v>5334</v>
      </c>
    </row>
    <row r="745" spans="1:5" ht="15.75" customHeight="1" x14ac:dyDescent="0.25">
      <c r="A745" s="11" t="s">
        <v>788</v>
      </c>
      <c r="B745" s="10" t="str">
        <f t="shared" si="11"/>
        <v>Mr. Hribar  s  Kathryn E</v>
      </c>
      <c r="C745" s="11" t="s">
        <v>4397</v>
      </c>
      <c r="D745" s="11" t="s">
        <v>2416</v>
      </c>
      <c r="E745" s="11" t="s">
        <v>5335</v>
      </c>
    </row>
    <row r="746" spans="1:5" ht="15.75" customHeight="1" x14ac:dyDescent="0.25">
      <c r="A746" s="9" t="s">
        <v>789</v>
      </c>
      <c r="B746" s="10" t="str">
        <f t="shared" si="11"/>
        <v>Ms. Crawford  Polly</v>
      </c>
      <c r="C746" s="9" t="s">
        <v>4396</v>
      </c>
      <c r="D746" s="9" t="s">
        <v>3093</v>
      </c>
      <c r="E746" s="9" t="s">
        <v>4693</v>
      </c>
    </row>
    <row r="747" spans="1:5" ht="15.75" customHeight="1" x14ac:dyDescent="0.25">
      <c r="A747" s="11" t="s">
        <v>790</v>
      </c>
      <c r="B747" s="10" t="str">
        <f t="shared" si="11"/>
        <v>Mr. Sittlington  Mark H</v>
      </c>
      <c r="C747" s="11" t="s">
        <v>4397</v>
      </c>
      <c r="D747" s="11" t="s">
        <v>3094</v>
      </c>
      <c r="E747" s="11" t="s">
        <v>5336</v>
      </c>
    </row>
    <row r="748" spans="1:5" ht="15.75" customHeight="1" x14ac:dyDescent="0.25">
      <c r="A748" s="9" t="s">
        <v>791</v>
      </c>
      <c r="B748" s="10" t="str">
        <f t="shared" si="11"/>
        <v>Mr. Silbert  s  Jessie M</v>
      </c>
      <c r="C748" s="9" t="s">
        <v>4397</v>
      </c>
      <c r="D748" s="9" t="s">
        <v>3095</v>
      </c>
      <c r="E748" s="9" t="s">
        <v>5337</v>
      </c>
    </row>
    <row r="749" spans="1:5" ht="15.75" customHeight="1" x14ac:dyDescent="0.25">
      <c r="A749" s="11" t="s">
        <v>792</v>
      </c>
      <c r="B749" s="10" t="str">
        <f t="shared" si="11"/>
        <v>Mr. Carrique  Chris</v>
      </c>
      <c r="C749" s="11" t="s">
        <v>4397</v>
      </c>
      <c r="D749" s="11" t="s">
        <v>3096</v>
      </c>
      <c r="E749" s="11" t="s">
        <v>4523</v>
      </c>
    </row>
    <row r="750" spans="1:5" ht="15.75" customHeight="1" x14ac:dyDescent="0.25">
      <c r="A750" s="9" t="s">
        <v>793</v>
      </c>
      <c r="B750" s="10" t="str">
        <f t="shared" si="11"/>
        <v>Mr. Kosla  Daniel</v>
      </c>
      <c r="C750" s="9" t="s">
        <v>4397</v>
      </c>
      <c r="D750" s="9" t="s">
        <v>3097</v>
      </c>
      <c r="E750" s="9" t="s">
        <v>4438</v>
      </c>
    </row>
    <row r="751" spans="1:5" ht="15.75" customHeight="1" x14ac:dyDescent="0.25">
      <c r="A751" s="11" t="s">
        <v>794</v>
      </c>
      <c r="B751" s="10" t="str">
        <f t="shared" si="11"/>
        <v>Ms. Parker  Megan</v>
      </c>
      <c r="C751" s="11" t="s">
        <v>4396</v>
      </c>
      <c r="D751" s="11" t="s">
        <v>3098</v>
      </c>
      <c r="E751" s="11" t="s">
        <v>4437</v>
      </c>
    </row>
    <row r="752" spans="1:5" ht="15.75" customHeight="1" x14ac:dyDescent="0.25">
      <c r="A752" s="9" t="s">
        <v>795</v>
      </c>
      <c r="B752" s="10" t="str">
        <f t="shared" si="11"/>
        <v>Mr. Horton  Kevin</v>
      </c>
      <c r="C752" s="9" t="s">
        <v>4397</v>
      </c>
      <c r="D752" s="9" t="s">
        <v>3099</v>
      </c>
      <c r="E752" s="9" t="s">
        <v>4447</v>
      </c>
    </row>
    <row r="753" spans="1:5" ht="15.75" customHeight="1" x14ac:dyDescent="0.25">
      <c r="A753" s="11" t="s">
        <v>796</v>
      </c>
      <c r="B753" s="10" t="str">
        <f t="shared" si="11"/>
        <v>Ms. Boller  Caroline S</v>
      </c>
      <c r="C753" s="11" t="s">
        <v>4396</v>
      </c>
      <c r="D753" s="11" t="s">
        <v>3100</v>
      </c>
      <c r="E753" s="11" t="s">
        <v>5338</v>
      </c>
    </row>
    <row r="754" spans="1:5" ht="15.75" customHeight="1" x14ac:dyDescent="0.25">
      <c r="A754" s="9" t="s">
        <v>797</v>
      </c>
      <c r="B754" s="10" t="str">
        <f t="shared" si="11"/>
        <v>Ms. Olaru  Nuta</v>
      </c>
      <c r="C754" s="9" t="s">
        <v>4396</v>
      </c>
      <c r="D754" s="9" t="s">
        <v>3101</v>
      </c>
      <c r="E754" s="9" t="s">
        <v>4694</v>
      </c>
    </row>
    <row r="755" spans="1:5" ht="15.75" customHeight="1" x14ac:dyDescent="0.25">
      <c r="A755" s="11" t="s">
        <v>798</v>
      </c>
      <c r="B755" s="10" t="str">
        <f t="shared" si="11"/>
        <v>Ms. Prescott  Margie</v>
      </c>
      <c r="C755" s="11" t="s">
        <v>4396</v>
      </c>
      <c r="D755" s="11" t="s">
        <v>3102</v>
      </c>
      <c r="E755" s="11" t="s">
        <v>4695</v>
      </c>
    </row>
    <row r="756" spans="1:5" ht="15.75" customHeight="1" x14ac:dyDescent="0.25">
      <c r="A756" s="9" t="s">
        <v>799</v>
      </c>
      <c r="B756" s="10" t="str">
        <f t="shared" si="11"/>
        <v>Mr. Hines  s  Heidi</v>
      </c>
      <c r="C756" s="9" t="s">
        <v>4397</v>
      </c>
      <c r="D756" s="9" t="s">
        <v>3103</v>
      </c>
      <c r="E756" s="9" t="s">
        <v>5339</v>
      </c>
    </row>
    <row r="757" spans="1:5" ht="15.75" customHeight="1" x14ac:dyDescent="0.25">
      <c r="A757" s="11" t="s">
        <v>800</v>
      </c>
      <c r="B757" s="10" t="str">
        <f t="shared" si="11"/>
        <v>Mr. Blanton  Diego J</v>
      </c>
      <c r="C757" s="11" t="s">
        <v>4397</v>
      </c>
      <c r="D757" s="11" t="s">
        <v>3104</v>
      </c>
      <c r="E757" s="11" t="s">
        <v>5340</v>
      </c>
    </row>
    <row r="758" spans="1:5" ht="15.75" customHeight="1" x14ac:dyDescent="0.25">
      <c r="A758" s="9" t="s">
        <v>801</v>
      </c>
      <c r="B758" s="10" t="str">
        <f t="shared" si="11"/>
        <v>Mr. Bustamante  Enrique M Sr</v>
      </c>
      <c r="C758" s="9" t="s">
        <v>4397</v>
      </c>
      <c r="D758" s="9" t="s">
        <v>3105</v>
      </c>
      <c r="E758" s="9" t="s">
        <v>5341</v>
      </c>
    </row>
    <row r="759" spans="1:5" ht="15.75" customHeight="1" x14ac:dyDescent="0.25">
      <c r="A759" s="11" t="s">
        <v>802</v>
      </c>
      <c r="B759" s="10" t="str">
        <f t="shared" si="11"/>
        <v>Mr. Mccann  Greg</v>
      </c>
      <c r="C759" s="11" t="s">
        <v>4397</v>
      </c>
      <c r="D759" s="11" t="s">
        <v>3106</v>
      </c>
      <c r="E759" s="11" t="s">
        <v>4497</v>
      </c>
    </row>
    <row r="760" spans="1:5" ht="15.75" customHeight="1" x14ac:dyDescent="0.25">
      <c r="A760" s="9" t="s">
        <v>803</v>
      </c>
      <c r="B760" s="10" t="str">
        <f t="shared" si="11"/>
        <v>Mr. Schmole  Filip</v>
      </c>
      <c r="C760" s="9" t="s">
        <v>4397</v>
      </c>
      <c r="D760" s="9" t="s">
        <v>3107</v>
      </c>
      <c r="E760" s="9" t="s">
        <v>4696</v>
      </c>
    </row>
    <row r="761" spans="1:5" ht="15.75" customHeight="1" x14ac:dyDescent="0.25">
      <c r="A761" s="11" t="s">
        <v>804</v>
      </c>
      <c r="B761" s="10" t="str">
        <f t="shared" si="11"/>
        <v>Ms. Barber  Rosemary E</v>
      </c>
      <c r="C761" s="11" t="s">
        <v>4396</v>
      </c>
      <c r="D761" s="11" t="s">
        <v>3108</v>
      </c>
      <c r="E761" s="11" t="s">
        <v>5342</v>
      </c>
    </row>
    <row r="762" spans="1:5" ht="15.75" customHeight="1" x14ac:dyDescent="0.25">
      <c r="A762" s="9" t="s">
        <v>805</v>
      </c>
      <c r="B762" s="10" t="str">
        <f t="shared" si="11"/>
        <v>Ms. Reichmann  Lisa</v>
      </c>
      <c r="C762" s="9" t="s">
        <v>4396</v>
      </c>
      <c r="D762" s="9" t="s">
        <v>3109</v>
      </c>
      <c r="E762" s="9" t="s">
        <v>4627</v>
      </c>
    </row>
    <row r="763" spans="1:5" ht="15.75" customHeight="1" x14ac:dyDescent="0.25">
      <c r="A763" s="11" t="s">
        <v>806</v>
      </c>
      <c r="B763" s="10" t="str">
        <f t="shared" si="11"/>
        <v>Mr. Cavatorta  Jason</v>
      </c>
      <c r="C763" s="11" t="s">
        <v>4397</v>
      </c>
      <c r="D763" s="11" t="s">
        <v>3110</v>
      </c>
      <c r="E763" s="11" t="s">
        <v>4538</v>
      </c>
    </row>
    <row r="764" spans="1:5" ht="15.75" customHeight="1" x14ac:dyDescent="0.25">
      <c r="A764" s="9" t="s">
        <v>807</v>
      </c>
      <c r="B764" s="10" t="str">
        <f t="shared" si="11"/>
        <v>Ms. Yaeger  Courtney</v>
      </c>
      <c r="C764" s="9" t="s">
        <v>4396</v>
      </c>
      <c r="D764" s="9" t="s">
        <v>3111</v>
      </c>
      <c r="E764" s="9" t="s">
        <v>4420</v>
      </c>
    </row>
    <row r="765" spans="1:5" ht="15.75" customHeight="1" x14ac:dyDescent="0.25">
      <c r="A765" s="11" t="s">
        <v>808</v>
      </c>
      <c r="B765" s="10" t="str">
        <f t="shared" si="11"/>
        <v>Ms. Hughes  Jennifer R</v>
      </c>
      <c r="C765" s="11" t="s">
        <v>4396</v>
      </c>
      <c r="D765" s="11" t="s">
        <v>3112</v>
      </c>
      <c r="E765" s="11" t="s">
        <v>5343</v>
      </c>
    </row>
    <row r="766" spans="1:5" ht="15.75" customHeight="1" x14ac:dyDescent="0.25">
      <c r="A766" s="9" t="s">
        <v>809</v>
      </c>
      <c r="B766" s="10" t="str">
        <f t="shared" si="11"/>
        <v>Ms. Donahue  Lauren E</v>
      </c>
      <c r="C766" s="9" t="s">
        <v>4396</v>
      </c>
      <c r="D766" s="9" t="s">
        <v>3113</v>
      </c>
      <c r="E766" s="9" t="s">
        <v>5344</v>
      </c>
    </row>
    <row r="767" spans="1:5" ht="15.75" customHeight="1" x14ac:dyDescent="0.25">
      <c r="A767" s="11" t="s">
        <v>810</v>
      </c>
      <c r="B767" s="10" t="str">
        <f t="shared" si="11"/>
        <v>Ms. Greenwell  Ashley M</v>
      </c>
      <c r="C767" s="11" t="s">
        <v>4396</v>
      </c>
      <c r="D767" s="11" t="s">
        <v>3114</v>
      </c>
      <c r="E767" s="11" t="s">
        <v>5345</v>
      </c>
    </row>
    <row r="768" spans="1:5" ht="15.75" customHeight="1" x14ac:dyDescent="0.25">
      <c r="A768" s="9" t="s">
        <v>811</v>
      </c>
      <c r="B768" s="10" t="str">
        <f t="shared" si="11"/>
        <v>Ms. Steele  Alison R</v>
      </c>
      <c r="C768" s="9" t="s">
        <v>4396</v>
      </c>
      <c r="D768" s="9" t="s">
        <v>3115</v>
      </c>
      <c r="E768" s="9" t="s">
        <v>5346</v>
      </c>
    </row>
    <row r="769" spans="1:5" ht="15.75" customHeight="1" x14ac:dyDescent="0.25">
      <c r="A769" s="11" t="s">
        <v>812</v>
      </c>
      <c r="B769" s="10" t="str">
        <f t="shared" si="11"/>
        <v>Ms. Gunter  Madeleine</v>
      </c>
      <c r="C769" s="11" t="s">
        <v>4396</v>
      </c>
      <c r="D769" s="11" t="s">
        <v>3116</v>
      </c>
      <c r="E769" s="11" t="s">
        <v>4697</v>
      </c>
    </row>
    <row r="770" spans="1:5" ht="15.75" customHeight="1" x14ac:dyDescent="0.25">
      <c r="A770" s="9" t="s">
        <v>813</v>
      </c>
      <c r="B770" s="10" t="str">
        <f t="shared" si="11"/>
        <v>Ms. Mcdonough  Stacey</v>
      </c>
      <c r="C770" s="9" t="s">
        <v>4396</v>
      </c>
      <c r="D770" s="9" t="s">
        <v>3117</v>
      </c>
      <c r="E770" s="9" t="s">
        <v>4554</v>
      </c>
    </row>
    <row r="771" spans="1:5" ht="15.75" customHeight="1" x14ac:dyDescent="0.25">
      <c r="A771" s="11" t="s">
        <v>814</v>
      </c>
      <c r="B771" s="10" t="str">
        <f t="shared" ref="B771:B834" si="12">_xlfn.CONCAT(C771," ",D771,"  ",E771)</f>
        <v>Ms. Sweetland  Kimberly</v>
      </c>
      <c r="C771" s="11" t="s">
        <v>4396</v>
      </c>
      <c r="D771" s="11" t="s">
        <v>3118</v>
      </c>
      <c r="E771" s="11" t="s">
        <v>4569</v>
      </c>
    </row>
    <row r="772" spans="1:5" ht="15.75" customHeight="1" x14ac:dyDescent="0.25">
      <c r="A772" s="9" t="s">
        <v>815</v>
      </c>
      <c r="B772" s="10" t="str">
        <f t="shared" si="12"/>
        <v>Mr. Hammersmith  Matthew D</v>
      </c>
      <c r="C772" s="9" t="s">
        <v>4397</v>
      </c>
      <c r="D772" s="9" t="s">
        <v>3119</v>
      </c>
      <c r="E772" s="9" t="s">
        <v>5002</v>
      </c>
    </row>
    <row r="773" spans="1:5" ht="15.75" customHeight="1" x14ac:dyDescent="0.25">
      <c r="A773" s="11" t="s">
        <v>816</v>
      </c>
      <c r="B773" s="10" t="str">
        <f t="shared" si="12"/>
        <v>Mr. French  Michael</v>
      </c>
      <c r="C773" s="11" t="s">
        <v>4397</v>
      </c>
      <c r="D773" s="11" t="s">
        <v>3120</v>
      </c>
      <c r="E773" s="11" t="s">
        <v>4481</v>
      </c>
    </row>
    <row r="774" spans="1:5" ht="15.75" customHeight="1" x14ac:dyDescent="0.25">
      <c r="A774" s="9" t="s">
        <v>817</v>
      </c>
      <c r="B774" s="10" t="str">
        <f t="shared" si="12"/>
        <v>Mr. Garbe  Ben</v>
      </c>
      <c r="C774" s="9" t="s">
        <v>4397</v>
      </c>
      <c r="D774" s="9" t="s">
        <v>3121</v>
      </c>
      <c r="E774" s="9" t="s">
        <v>4490</v>
      </c>
    </row>
    <row r="775" spans="1:5" ht="15.75" customHeight="1" x14ac:dyDescent="0.25">
      <c r="A775" s="11" t="s">
        <v>818</v>
      </c>
      <c r="B775" s="10" t="str">
        <f t="shared" si="12"/>
        <v>Mr. Duncan  Chris</v>
      </c>
      <c r="C775" s="11" t="s">
        <v>4397</v>
      </c>
      <c r="D775" s="11" t="s">
        <v>3122</v>
      </c>
      <c r="E775" s="11" t="s">
        <v>4523</v>
      </c>
    </row>
    <row r="776" spans="1:5" ht="15.75" customHeight="1" x14ac:dyDescent="0.25">
      <c r="A776" s="9" t="s">
        <v>819</v>
      </c>
      <c r="B776" s="10" t="str">
        <f t="shared" si="12"/>
        <v>Mr. Wallace  Jeremy J</v>
      </c>
      <c r="C776" s="9" t="s">
        <v>4397</v>
      </c>
      <c r="D776" s="9" t="s">
        <v>3123</v>
      </c>
      <c r="E776" s="9" t="s">
        <v>5347</v>
      </c>
    </row>
    <row r="777" spans="1:5" ht="15.75" customHeight="1" x14ac:dyDescent="0.25">
      <c r="A777" s="11" t="s">
        <v>820</v>
      </c>
      <c r="B777" s="10" t="str">
        <f t="shared" si="12"/>
        <v>Mr. Tillman  s  Amy L</v>
      </c>
      <c r="C777" s="11" t="s">
        <v>4397</v>
      </c>
      <c r="D777" s="11" t="s">
        <v>3124</v>
      </c>
      <c r="E777" s="11" t="s">
        <v>5348</v>
      </c>
    </row>
    <row r="778" spans="1:5" ht="15.75" customHeight="1" x14ac:dyDescent="0.25">
      <c r="A778" s="9" t="s">
        <v>821</v>
      </c>
      <c r="B778" s="10" t="str">
        <f t="shared" si="12"/>
        <v>Mr. Lee  s  Karen L</v>
      </c>
      <c r="C778" s="9" t="s">
        <v>4397</v>
      </c>
      <c r="D778" s="9" t="s">
        <v>2463</v>
      </c>
      <c r="E778" s="9" t="s">
        <v>5349</v>
      </c>
    </row>
    <row r="779" spans="1:5" ht="15.75" customHeight="1" x14ac:dyDescent="0.25">
      <c r="A779" s="11" t="s">
        <v>822</v>
      </c>
      <c r="B779" s="10" t="str">
        <f t="shared" si="12"/>
        <v>Ms. Taylor  Tennille</v>
      </c>
      <c r="C779" s="11" t="s">
        <v>4396</v>
      </c>
      <c r="D779" s="11" t="s">
        <v>3125</v>
      </c>
      <c r="E779" s="11" t="s">
        <v>4698</v>
      </c>
    </row>
    <row r="780" spans="1:5" ht="15.75" customHeight="1" x14ac:dyDescent="0.25">
      <c r="A780" s="9" t="s">
        <v>823</v>
      </c>
      <c r="B780" s="10" t="str">
        <f t="shared" si="12"/>
        <v>Mr. Mcsween  Matt</v>
      </c>
      <c r="C780" s="9" t="s">
        <v>4397</v>
      </c>
      <c r="D780" s="9" t="s">
        <v>3126</v>
      </c>
      <c r="E780" s="9" t="s">
        <v>4515</v>
      </c>
    </row>
    <row r="781" spans="1:5" ht="15.75" customHeight="1" x14ac:dyDescent="0.25">
      <c r="A781" s="11" t="s">
        <v>824</v>
      </c>
      <c r="B781" s="10" t="str">
        <f t="shared" si="12"/>
        <v>Ms. Schubert  Emily</v>
      </c>
      <c r="C781" s="11" t="s">
        <v>4396</v>
      </c>
      <c r="D781" s="11" t="s">
        <v>3127</v>
      </c>
      <c r="E781" s="11" t="s">
        <v>4459</v>
      </c>
    </row>
    <row r="782" spans="1:5" ht="15.75" customHeight="1" x14ac:dyDescent="0.25">
      <c r="A782" s="9" t="s">
        <v>825</v>
      </c>
      <c r="B782" s="10" t="str">
        <f t="shared" si="12"/>
        <v>Mr. Lalanne  Justin E</v>
      </c>
      <c r="C782" s="9" t="s">
        <v>4397</v>
      </c>
      <c r="D782" s="9" t="s">
        <v>3128</v>
      </c>
      <c r="E782" s="9" t="s">
        <v>5350</v>
      </c>
    </row>
    <row r="783" spans="1:5" ht="15.75" customHeight="1" x14ac:dyDescent="0.25">
      <c r="A783" s="11" t="s">
        <v>826</v>
      </c>
      <c r="B783" s="10" t="str">
        <f t="shared" si="12"/>
        <v>Ms. Flanagan  Shalane</v>
      </c>
      <c r="C783" s="11" t="s">
        <v>4396</v>
      </c>
      <c r="D783" s="11" t="s">
        <v>3022</v>
      </c>
      <c r="E783" s="11" t="s">
        <v>4699</v>
      </c>
    </row>
    <row r="784" spans="1:5" ht="15.75" customHeight="1" x14ac:dyDescent="0.25">
      <c r="A784" s="9" t="s">
        <v>827</v>
      </c>
      <c r="B784" s="10" t="str">
        <f t="shared" si="12"/>
        <v>Ms. Arellano  Jessica N</v>
      </c>
      <c r="C784" s="9" t="s">
        <v>4396</v>
      </c>
      <c r="D784" s="9" t="s">
        <v>3129</v>
      </c>
      <c r="E784" s="9" t="s">
        <v>5351</v>
      </c>
    </row>
    <row r="785" spans="1:5" ht="15.75" customHeight="1" x14ac:dyDescent="0.25">
      <c r="A785" s="11" t="s">
        <v>828</v>
      </c>
      <c r="B785" s="10" t="str">
        <f t="shared" si="12"/>
        <v>Ms. Charette  Melanie</v>
      </c>
      <c r="C785" s="11" t="s">
        <v>4396</v>
      </c>
      <c r="D785" s="11" t="s">
        <v>3130</v>
      </c>
      <c r="E785" s="11" t="s">
        <v>4700</v>
      </c>
    </row>
    <row r="786" spans="1:5" ht="15.75" customHeight="1" x14ac:dyDescent="0.25">
      <c r="A786" s="9" t="s">
        <v>829</v>
      </c>
      <c r="B786" s="10" t="str">
        <f t="shared" si="12"/>
        <v>Ms. Pena Reyes  Ruth Angelica</v>
      </c>
      <c r="C786" s="9" t="s">
        <v>4396</v>
      </c>
      <c r="D786" s="9" t="s">
        <v>3131</v>
      </c>
      <c r="E786" s="9" t="s">
        <v>5352</v>
      </c>
    </row>
    <row r="787" spans="1:5" ht="15.75" customHeight="1" x14ac:dyDescent="0.25">
      <c r="A787" s="11" t="s">
        <v>830</v>
      </c>
      <c r="B787" s="10" t="str">
        <f t="shared" si="12"/>
        <v>Ms. Broderick  Una M</v>
      </c>
      <c r="C787" s="11" t="s">
        <v>4396</v>
      </c>
      <c r="D787" s="11" t="s">
        <v>3132</v>
      </c>
      <c r="E787" s="11" t="s">
        <v>5353</v>
      </c>
    </row>
    <row r="788" spans="1:5" ht="15.75" customHeight="1" x14ac:dyDescent="0.25">
      <c r="A788" s="9" t="s">
        <v>831</v>
      </c>
      <c r="B788" s="10" t="str">
        <f t="shared" si="12"/>
        <v>Ms. Summers  Taralyn</v>
      </c>
      <c r="C788" s="9" t="s">
        <v>4396</v>
      </c>
      <c r="D788" s="9" t="s">
        <v>3133</v>
      </c>
      <c r="E788" s="9" t="s">
        <v>4702</v>
      </c>
    </row>
    <row r="789" spans="1:5" ht="15.75" customHeight="1" x14ac:dyDescent="0.25">
      <c r="A789" s="11" t="s">
        <v>832</v>
      </c>
      <c r="B789" s="10" t="str">
        <f t="shared" si="12"/>
        <v>Mr. Fisher  James A</v>
      </c>
      <c r="C789" s="11" t="s">
        <v>4397</v>
      </c>
      <c r="D789" s="11" t="s">
        <v>2434</v>
      </c>
      <c r="E789" s="11" t="s">
        <v>5354</v>
      </c>
    </row>
    <row r="790" spans="1:5" ht="15.75" customHeight="1" x14ac:dyDescent="0.25">
      <c r="A790" s="9" t="s">
        <v>833</v>
      </c>
      <c r="B790" s="10" t="str">
        <f t="shared" si="12"/>
        <v>Mr. Zhou  Ning</v>
      </c>
      <c r="C790" s="9" t="s">
        <v>4397</v>
      </c>
      <c r="D790" s="9" t="s">
        <v>3134</v>
      </c>
      <c r="E790" s="9" t="s">
        <v>4703</v>
      </c>
    </row>
    <row r="791" spans="1:5" ht="15.75" customHeight="1" x14ac:dyDescent="0.25">
      <c r="A791" s="11" t="s">
        <v>834</v>
      </c>
      <c r="B791" s="10" t="str">
        <f t="shared" si="12"/>
        <v>Mr. Clarke-Ames  Joel</v>
      </c>
      <c r="C791" s="11" t="s">
        <v>4397</v>
      </c>
      <c r="D791" s="11" t="s">
        <v>3135</v>
      </c>
      <c r="E791" s="11" t="s">
        <v>4586</v>
      </c>
    </row>
    <row r="792" spans="1:5" ht="15.75" customHeight="1" x14ac:dyDescent="0.25">
      <c r="A792" s="9" t="s">
        <v>835</v>
      </c>
      <c r="B792" s="10" t="str">
        <f t="shared" si="12"/>
        <v>Ms. Staton  Pamela J</v>
      </c>
      <c r="C792" s="9" t="s">
        <v>4396</v>
      </c>
      <c r="D792" s="9" t="s">
        <v>3136</v>
      </c>
      <c r="E792" s="9" t="s">
        <v>5041</v>
      </c>
    </row>
    <row r="793" spans="1:5" ht="15.75" customHeight="1" x14ac:dyDescent="0.25">
      <c r="A793" s="11" t="s">
        <v>836</v>
      </c>
      <c r="B793" s="10" t="str">
        <f t="shared" si="12"/>
        <v>Ms. Forster  Brittney</v>
      </c>
      <c r="C793" s="11" t="s">
        <v>4396</v>
      </c>
      <c r="D793" s="11" t="s">
        <v>3137</v>
      </c>
      <c r="E793" s="11" t="s">
        <v>4704</v>
      </c>
    </row>
    <row r="794" spans="1:5" ht="15.75" customHeight="1" x14ac:dyDescent="0.25">
      <c r="A794" s="9" t="s">
        <v>837</v>
      </c>
      <c r="B794" s="10" t="str">
        <f t="shared" si="12"/>
        <v>Mr. Monaghan  s  Sheila</v>
      </c>
      <c r="C794" s="9" t="s">
        <v>4397</v>
      </c>
      <c r="D794" s="9" t="s">
        <v>3138</v>
      </c>
      <c r="E794" s="9" t="s">
        <v>5355</v>
      </c>
    </row>
    <row r="795" spans="1:5" ht="15.75" customHeight="1" x14ac:dyDescent="0.25">
      <c r="A795" s="11" t="s">
        <v>838</v>
      </c>
      <c r="B795" s="10" t="str">
        <f t="shared" si="12"/>
        <v>Mr. Kawamoto  Koji</v>
      </c>
      <c r="C795" s="11" t="s">
        <v>4397</v>
      </c>
      <c r="D795" s="11" t="s">
        <v>3139</v>
      </c>
      <c r="E795" s="11" t="s">
        <v>4705</v>
      </c>
    </row>
    <row r="796" spans="1:5" ht="15.75" customHeight="1" x14ac:dyDescent="0.25">
      <c r="A796" s="9" t="s">
        <v>839</v>
      </c>
      <c r="B796" s="10" t="str">
        <f t="shared" si="12"/>
        <v>Ms. Dicharry  Sarah</v>
      </c>
      <c r="C796" s="9" t="s">
        <v>4396</v>
      </c>
      <c r="D796" s="9" t="s">
        <v>3140</v>
      </c>
      <c r="E796" s="9" t="s">
        <v>4502</v>
      </c>
    </row>
    <row r="797" spans="1:5" ht="15.75" customHeight="1" x14ac:dyDescent="0.25">
      <c r="A797" s="11" t="s">
        <v>840</v>
      </c>
      <c r="B797" s="10" t="str">
        <f t="shared" si="12"/>
        <v>Mr. Berry  s  Colleen M</v>
      </c>
      <c r="C797" s="11" t="s">
        <v>4397</v>
      </c>
      <c r="D797" s="11" t="s">
        <v>3141</v>
      </c>
      <c r="E797" s="11" t="s">
        <v>5356</v>
      </c>
    </row>
    <row r="798" spans="1:5" ht="15.75" customHeight="1" x14ac:dyDescent="0.25">
      <c r="A798" s="9" t="s">
        <v>841</v>
      </c>
      <c r="B798" s="10" t="str">
        <f t="shared" si="12"/>
        <v>Ms. Porfirio  Deedra G</v>
      </c>
      <c r="C798" s="9" t="s">
        <v>4396</v>
      </c>
      <c r="D798" s="9" t="s">
        <v>3142</v>
      </c>
      <c r="E798" s="9" t="s">
        <v>5357</v>
      </c>
    </row>
    <row r="799" spans="1:5" ht="15.75" customHeight="1" x14ac:dyDescent="0.25">
      <c r="A799" s="11" t="s">
        <v>842</v>
      </c>
      <c r="B799" s="10" t="str">
        <f t="shared" si="12"/>
        <v>Mr. Thind  s  Kulwinder</v>
      </c>
      <c r="C799" s="11" t="s">
        <v>4397</v>
      </c>
      <c r="D799" s="11" t="s">
        <v>3143</v>
      </c>
      <c r="E799" s="11" t="s">
        <v>5358</v>
      </c>
    </row>
    <row r="800" spans="1:5" ht="15.75" customHeight="1" x14ac:dyDescent="0.25">
      <c r="A800" s="9" t="s">
        <v>843</v>
      </c>
      <c r="B800" s="10" t="str">
        <f t="shared" si="12"/>
        <v>Ms. Ryan  Ann M</v>
      </c>
      <c r="C800" s="9" t="s">
        <v>4396</v>
      </c>
      <c r="D800" s="9" t="s">
        <v>2860</v>
      </c>
      <c r="E800" s="9" t="s">
        <v>5359</v>
      </c>
    </row>
    <row r="801" spans="1:5" ht="15.75" customHeight="1" x14ac:dyDescent="0.25">
      <c r="A801" s="11" t="s">
        <v>844</v>
      </c>
      <c r="B801" s="10" t="str">
        <f t="shared" si="12"/>
        <v>Ms. Horn  Sarah E</v>
      </c>
      <c r="C801" s="11" t="s">
        <v>4396</v>
      </c>
      <c r="D801" s="11" t="s">
        <v>3144</v>
      </c>
      <c r="E801" s="11" t="s">
        <v>5166</v>
      </c>
    </row>
    <row r="802" spans="1:5" ht="15.75" customHeight="1" x14ac:dyDescent="0.25">
      <c r="A802" s="9" t="s">
        <v>845</v>
      </c>
      <c r="B802" s="10" t="str">
        <f t="shared" si="12"/>
        <v>Ms. Sabadosa  Apryl J</v>
      </c>
      <c r="C802" s="9" t="s">
        <v>4396</v>
      </c>
      <c r="D802" s="9" t="s">
        <v>3145</v>
      </c>
      <c r="E802" s="9" t="s">
        <v>5360</v>
      </c>
    </row>
    <row r="803" spans="1:5" ht="15.75" customHeight="1" x14ac:dyDescent="0.25">
      <c r="A803" s="11" t="s">
        <v>846</v>
      </c>
      <c r="B803" s="10" t="str">
        <f t="shared" si="12"/>
        <v>Mr. Casady  s  Ilana</v>
      </c>
      <c r="C803" s="11" t="s">
        <v>4397</v>
      </c>
      <c r="D803" s="11" t="s">
        <v>3146</v>
      </c>
      <c r="E803" s="11" t="s">
        <v>5361</v>
      </c>
    </row>
    <row r="804" spans="1:5" ht="15.75" customHeight="1" x14ac:dyDescent="0.25">
      <c r="A804" s="9" t="s">
        <v>847</v>
      </c>
      <c r="B804" s="10" t="str">
        <f t="shared" si="12"/>
        <v>Ms. Phillips  Katherine</v>
      </c>
      <c r="C804" s="9" t="s">
        <v>4396</v>
      </c>
      <c r="D804" s="9" t="s">
        <v>2659</v>
      </c>
      <c r="E804" s="9" t="s">
        <v>4608</v>
      </c>
    </row>
    <row r="805" spans="1:5" ht="15.75" customHeight="1" x14ac:dyDescent="0.25">
      <c r="A805" s="11" t="s">
        <v>848</v>
      </c>
      <c r="B805" s="10" t="str">
        <f t="shared" si="12"/>
        <v>Ms. Ahokas  Katherine</v>
      </c>
      <c r="C805" s="11" t="s">
        <v>4396</v>
      </c>
      <c r="D805" s="11" t="s">
        <v>3147</v>
      </c>
      <c r="E805" s="11" t="s">
        <v>4608</v>
      </c>
    </row>
    <row r="806" spans="1:5" ht="15.75" customHeight="1" x14ac:dyDescent="0.25">
      <c r="A806" s="9" t="s">
        <v>849</v>
      </c>
      <c r="B806" s="10" t="str">
        <f t="shared" si="12"/>
        <v>Mr. Hebert  Karl</v>
      </c>
      <c r="C806" s="9" t="s">
        <v>4397</v>
      </c>
      <c r="D806" s="9" t="s">
        <v>3148</v>
      </c>
      <c r="E806" s="9" t="s">
        <v>4707</v>
      </c>
    </row>
    <row r="807" spans="1:5" ht="15.75" customHeight="1" x14ac:dyDescent="0.25">
      <c r="A807" s="11" t="s">
        <v>850</v>
      </c>
      <c r="B807" s="10" t="str">
        <f t="shared" si="12"/>
        <v>Mr. Fair  Stephen</v>
      </c>
      <c r="C807" s="11" t="s">
        <v>4397</v>
      </c>
      <c r="D807" s="11" t="s">
        <v>3149</v>
      </c>
      <c r="E807" s="11" t="s">
        <v>4402</v>
      </c>
    </row>
    <row r="808" spans="1:5" ht="15.75" customHeight="1" x14ac:dyDescent="0.25">
      <c r="A808" s="9" t="s">
        <v>851</v>
      </c>
      <c r="B808" s="10" t="str">
        <f t="shared" si="12"/>
        <v>Mr. Swenson  Will</v>
      </c>
      <c r="C808" s="9" t="s">
        <v>4397</v>
      </c>
      <c r="D808" s="9" t="s">
        <v>3150</v>
      </c>
      <c r="E808" s="9" t="s">
        <v>4708</v>
      </c>
    </row>
    <row r="809" spans="1:5" ht="15.75" customHeight="1" x14ac:dyDescent="0.25">
      <c r="A809" s="11" t="s">
        <v>852</v>
      </c>
      <c r="B809" s="10" t="str">
        <f t="shared" si="12"/>
        <v>Mr. Revenis  Bradley D</v>
      </c>
      <c r="C809" s="11" t="s">
        <v>4397</v>
      </c>
      <c r="D809" s="11" t="s">
        <v>3151</v>
      </c>
      <c r="E809" s="11" t="s">
        <v>5362</v>
      </c>
    </row>
    <row r="810" spans="1:5" ht="15.75" customHeight="1" x14ac:dyDescent="0.25">
      <c r="A810" s="9" t="s">
        <v>853</v>
      </c>
      <c r="B810" s="10" t="str">
        <f t="shared" si="12"/>
        <v>Mr. Engnes  s  Amy M</v>
      </c>
      <c r="C810" s="9" t="s">
        <v>4397</v>
      </c>
      <c r="D810" s="9" t="s">
        <v>3152</v>
      </c>
      <c r="E810" s="9" t="s">
        <v>5363</v>
      </c>
    </row>
    <row r="811" spans="1:5" ht="15.75" customHeight="1" x14ac:dyDescent="0.25">
      <c r="A811" s="11" t="s">
        <v>854</v>
      </c>
      <c r="B811" s="10" t="str">
        <f t="shared" si="12"/>
        <v>Mr. Wiltse  Matthew W</v>
      </c>
      <c r="C811" s="11" t="s">
        <v>4397</v>
      </c>
      <c r="D811" s="11" t="s">
        <v>3153</v>
      </c>
      <c r="E811" s="11" t="s">
        <v>5364</v>
      </c>
    </row>
    <row r="812" spans="1:5" ht="15.75" customHeight="1" x14ac:dyDescent="0.25">
      <c r="A812" s="9" t="s">
        <v>855</v>
      </c>
      <c r="B812" s="10" t="str">
        <f t="shared" si="12"/>
        <v>Mr. Fernandez  Doug</v>
      </c>
      <c r="C812" s="9" t="s">
        <v>4397</v>
      </c>
      <c r="D812" s="9" t="s">
        <v>3154</v>
      </c>
      <c r="E812" s="9" t="s">
        <v>4469</v>
      </c>
    </row>
    <row r="813" spans="1:5" ht="15.75" customHeight="1" x14ac:dyDescent="0.25">
      <c r="A813" s="11" t="s">
        <v>856</v>
      </c>
      <c r="B813" s="10" t="str">
        <f t="shared" si="12"/>
        <v>Mr. Edwards  Tom</v>
      </c>
      <c r="C813" s="11" t="s">
        <v>4397</v>
      </c>
      <c r="D813" s="11" t="s">
        <v>2779</v>
      </c>
      <c r="E813" s="11" t="s">
        <v>4709</v>
      </c>
    </row>
    <row r="814" spans="1:5" ht="15.75" customHeight="1" x14ac:dyDescent="0.25">
      <c r="A814" s="9" t="s">
        <v>857</v>
      </c>
      <c r="B814" s="10" t="str">
        <f t="shared" si="12"/>
        <v>Mr. Pinney  Jonathan</v>
      </c>
      <c r="C814" s="9" t="s">
        <v>4397</v>
      </c>
      <c r="D814" s="9" t="s">
        <v>3155</v>
      </c>
      <c r="E814" s="9" t="s">
        <v>4649</v>
      </c>
    </row>
    <row r="815" spans="1:5" ht="15.75" customHeight="1" x14ac:dyDescent="0.25">
      <c r="A815" s="11" t="s">
        <v>858</v>
      </c>
      <c r="B815" s="10" t="str">
        <f t="shared" si="12"/>
        <v>Mr. Levy  Wayne A</v>
      </c>
      <c r="C815" s="11" t="s">
        <v>4397</v>
      </c>
      <c r="D815" s="11" t="s">
        <v>3156</v>
      </c>
      <c r="E815" s="11" t="s">
        <v>5365</v>
      </c>
    </row>
    <row r="816" spans="1:5" ht="15.75" customHeight="1" x14ac:dyDescent="0.25">
      <c r="A816" s="9" t="s">
        <v>859</v>
      </c>
      <c r="B816" s="10" t="str">
        <f t="shared" si="12"/>
        <v>Mr. Takeda  Nobuyori</v>
      </c>
      <c r="C816" s="9" t="s">
        <v>4397</v>
      </c>
      <c r="D816" s="9" t="s">
        <v>3157</v>
      </c>
      <c r="E816" s="9" t="s">
        <v>4710</v>
      </c>
    </row>
    <row r="817" spans="1:5" ht="15.75" customHeight="1" x14ac:dyDescent="0.25">
      <c r="A817" s="11" t="s">
        <v>860</v>
      </c>
      <c r="B817" s="10" t="str">
        <f t="shared" si="12"/>
        <v>Mr. Burke  Rich</v>
      </c>
      <c r="C817" s="11" t="s">
        <v>4397</v>
      </c>
      <c r="D817" s="11" t="s">
        <v>3158</v>
      </c>
      <c r="E817" s="11" t="s">
        <v>3919</v>
      </c>
    </row>
    <row r="818" spans="1:5" ht="15.75" customHeight="1" x14ac:dyDescent="0.25">
      <c r="A818" s="9" t="s">
        <v>861</v>
      </c>
      <c r="B818" s="10" t="str">
        <f t="shared" si="12"/>
        <v>Mr. Duarte  Marcos S</v>
      </c>
      <c r="C818" s="9" t="s">
        <v>4397</v>
      </c>
      <c r="D818" s="9" t="s">
        <v>3159</v>
      </c>
      <c r="E818" s="9" t="s">
        <v>5366</v>
      </c>
    </row>
    <row r="819" spans="1:5" ht="15.75" customHeight="1" x14ac:dyDescent="0.25">
      <c r="A819" s="11" t="s">
        <v>862</v>
      </c>
      <c r="B819" s="10" t="str">
        <f t="shared" si="12"/>
        <v>Mr. Clark  Dave</v>
      </c>
      <c r="C819" s="11" t="s">
        <v>4397</v>
      </c>
      <c r="D819" s="11" t="s">
        <v>2689</v>
      </c>
      <c r="E819" s="11" t="s">
        <v>4590</v>
      </c>
    </row>
    <row r="820" spans="1:5" ht="15.75" customHeight="1" x14ac:dyDescent="0.25">
      <c r="A820" s="9" t="s">
        <v>863</v>
      </c>
      <c r="B820" s="10" t="str">
        <f t="shared" si="12"/>
        <v>Mr. Nice  Andy</v>
      </c>
      <c r="C820" s="9" t="s">
        <v>4397</v>
      </c>
      <c r="D820" s="9" t="s">
        <v>3160</v>
      </c>
      <c r="E820" s="9" t="s">
        <v>4711</v>
      </c>
    </row>
    <row r="821" spans="1:5" ht="15.75" customHeight="1" x14ac:dyDescent="0.25">
      <c r="A821" s="11" t="s">
        <v>864</v>
      </c>
      <c r="B821" s="10" t="str">
        <f t="shared" si="12"/>
        <v>Ms. Windler  Mary</v>
      </c>
      <c r="C821" s="11" t="s">
        <v>4396</v>
      </c>
      <c r="D821" s="11" t="s">
        <v>3161</v>
      </c>
      <c r="E821" s="11" t="s">
        <v>4652</v>
      </c>
    </row>
    <row r="822" spans="1:5" ht="15.75" customHeight="1" x14ac:dyDescent="0.25">
      <c r="A822" s="9" t="s">
        <v>865</v>
      </c>
      <c r="B822" s="10" t="str">
        <f t="shared" si="12"/>
        <v>Mr. Jones  Marcus B</v>
      </c>
      <c r="C822" s="9" t="s">
        <v>4397</v>
      </c>
      <c r="D822" s="9" t="s">
        <v>3162</v>
      </c>
      <c r="E822" s="9" t="s">
        <v>5367</v>
      </c>
    </row>
    <row r="823" spans="1:5" ht="15.75" customHeight="1" x14ac:dyDescent="0.25">
      <c r="A823" s="11" t="s">
        <v>866</v>
      </c>
      <c r="B823" s="10" t="str">
        <f t="shared" si="12"/>
        <v>Mr. Stevenson  Thomas K</v>
      </c>
      <c r="C823" s="11" t="s">
        <v>4397</v>
      </c>
      <c r="D823" s="11" t="s">
        <v>3163</v>
      </c>
      <c r="E823" s="11" t="s">
        <v>5368</v>
      </c>
    </row>
    <row r="824" spans="1:5" ht="15.75" customHeight="1" x14ac:dyDescent="0.25">
      <c r="A824" s="9" t="s">
        <v>867</v>
      </c>
      <c r="B824" s="10" t="str">
        <f t="shared" si="12"/>
        <v>Mr. Humphrey  Robert</v>
      </c>
      <c r="C824" s="9" t="s">
        <v>4397</v>
      </c>
      <c r="D824" s="9" t="s">
        <v>3164</v>
      </c>
      <c r="E824" s="9" t="s">
        <v>4424</v>
      </c>
    </row>
    <row r="825" spans="1:5" ht="15.75" customHeight="1" x14ac:dyDescent="0.25">
      <c r="A825" s="11" t="s">
        <v>868</v>
      </c>
      <c r="B825" s="10" t="str">
        <f t="shared" si="12"/>
        <v>Mr. Nelson  Geoff</v>
      </c>
      <c r="C825" s="11" t="s">
        <v>4397</v>
      </c>
      <c r="D825" s="11" t="s">
        <v>3044</v>
      </c>
      <c r="E825" s="11" t="s">
        <v>4712</v>
      </c>
    </row>
    <row r="826" spans="1:5" ht="15.75" customHeight="1" x14ac:dyDescent="0.25">
      <c r="A826" s="9" t="s">
        <v>869</v>
      </c>
      <c r="B826" s="10" t="str">
        <f t="shared" si="12"/>
        <v>Mr. Payne  Chris J</v>
      </c>
      <c r="C826" s="9" t="s">
        <v>4397</v>
      </c>
      <c r="D826" s="9" t="s">
        <v>3165</v>
      </c>
      <c r="E826" s="9" t="s">
        <v>5369</v>
      </c>
    </row>
    <row r="827" spans="1:5" ht="15.75" customHeight="1" x14ac:dyDescent="0.25">
      <c r="A827" s="11" t="s">
        <v>870</v>
      </c>
      <c r="B827" s="10" t="str">
        <f t="shared" si="12"/>
        <v>Ms. Hails  Kate A</v>
      </c>
      <c r="C827" s="11" t="s">
        <v>4396</v>
      </c>
      <c r="D827" s="11" t="s">
        <v>3166</v>
      </c>
      <c r="E827" s="11" t="s">
        <v>5370</v>
      </c>
    </row>
    <row r="828" spans="1:5" ht="15.75" customHeight="1" x14ac:dyDescent="0.25">
      <c r="A828" s="9" t="s">
        <v>871</v>
      </c>
      <c r="B828" s="10" t="str">
        <f t="shared" si="12"/>
        <v>Ms. Proctor  Kelli</v>
      </c>
      <c r="C828" s="9" t="s">
        <v>4396</v>
      </c>
      <c r="D828" s="9" t="s">
        <v>3167</v>
      </c>
      <c r="E828" s="9" t="s">
        <v>4713</v>
      </c>
    </row>
    <row r="829" spans="1:5" ht="15.75" customHeight="1" x14ac:dyDescent="0.25">
      <c r="A829" s="11" t="s">
        <v>872</v>
      </c>
      <c r="B829" s="10" t="str">
        <f t="shared" si="12"/>
        <v>Mr. Ryan  s  Maggie M</v>
      </c>
      <c r="C829" s="11" t="s">
        <v>4397</v>
      </c>
      <c r="D829" s="11" t="s">
        <v>2860</v>
      </c>
      <c r="E829" s="11" t="s">
        <v>5371</v>
      </c>
    </row>
    <row r="830" spans="1:5" ht="15.75" customHeight="1" x14ac:dyDescent="0.25">
      <c r="A830" s="9" t="s">
        <v>873</v>
      </c>
      <c r="B830" s="10" t="str">
        <f t="shared" si="12"/>
        <v>Mr. Watson  s  Michelle L</v>
      </c>
      <c r="C830" s="9" t="s">
        <v>4397</v>
      </c>
      <c r="D830" s="9" t="s">
        <v>2876</v>
      </c>
      <c r="E830" s="9" t="s">
        <v>5372</v>
      </c>
    </row>
    <row r="831" spans="1:5" ht="15.75" customHeight="1" x14ac:dyDescent="0.25">
      <c r="A831" s="11" t="s">
        <v>874</v>
      </c>
      <c r="B831" s="10" t="str">
        <f t="shared" si="12"/>
        <v>Mr. Gresh  s  Ashley K</v>
      </c>
      <c r="C831" s="11" t="s">
        <v>4397</v>
      </c>
      <c r="D831" s="11" t="s">
        <v>3168</v>
      </c>
      <c r="E831" s="11" t="s">
        <v>5373</v>
      </c>
    </row>
    <row r="832" spans="1:5" ht="15.75" customHeight="1" x14ac:dyDescent="0.25">
      <c r="A832" s="9" t="s">
        <v>875</v>
      </c>
      <c r="B832" s="10" t="str">
        <f t="shared" si="12"/>
        <v>Mr. Anis  Michael</v>
      </c>
      <c r="C832" s="9" t="s">
        <v>4397</v>
      </c>
      <c r="D832" s="9" t="s">
        <v>3169</v>
      </c>
      <c r="E832" s="9" t="s">
        <v>4481</v>
      </c>
    </row>
    <row r="833" spans="1:5" ht="15.75" customHeight="1" x14ac:dyDescent="0.25">
      <c r="A833" s="11" t="s">
        <v>876</v>
      </c>
      <c r="B833" s="10" t="str">
        <f t="shared" si="12"/>
        <v>Mr. Swartz  Ryan K</v>
      </c>
      <c r="C833" s="11" t="s">
        <v>4397</v>
      </c>
      <c r="D833" s="11" t="s">
        <v>3170</v>
      </c>
      <c r="E833" s="11" t="s">
        <v>5374</v>
      </c>
    </row>
    <row r="834" spans="1:5" ht="15.75" customHeight="1" x14ac:dyDescent="0.25">
      <c r="A834" s="9" t="s">
        <v>877</v>
      </c>
      <c r="B834" s="10" t="str">
        <f t="shared" si="12"/>
        <v>Mr. Schluneker  Matthew J</v>
      </c>
      <c r="C834" s="9" t="s">
        <v>4397</v>
      </c>
      <c r="D834" s="9" t="s">
        <v>3171</v>
      </c>
      <c r="E834" s="9" t="s">
        <v>5375</v>
      </c>
    </row>
    <row r="835" spans="1:5" ht="15.75" customHeight="1" x14ac:dyDescent="0.25">
      <c r="A835" s="11" t="s">
        <v>878</v>
      </c>
      <c r="B835" s="10" t="str">
        <f t="shared" ref="B835:B898" si="13">_xlfn.CONCAT(C835," ",D835,"  ",E835)</f>
        <v>Mr. Bellemare  s  Karine</v>
      </c>
      <c r="C835" s="11" t="s">
        <v>4397</v>
      </c>
      <c r="D835" s="11" t="s">
        <v>3172</v>
      </c>
      <c r="E835" s="11" t="s">
        <v>5376</v>
      </c>
    </row>
    <row r="836" spans="1:5" ht="15.75" customHeight="1" x14ac:dyDescent="0.25">
      <c r="A836" s="9" t="s">
        <v>879</v>
      </c>
      <c r="B836" s="10" t="str">
        <f t="shared" si="13"/>
        <v>Ms. Vitalo  Antonia G</v>
      </c>
      <c r="C836" s="9" t="s">
        <v>4396</v>
      </c>
      <c r="D836" s="9" t="s">
        <v>3173</v>
      </c>
      <c r="E836" s="9" t="s">
        <v>5377</v>
      </c>
    </row>
    <row r="837" spans="1:5" ht="15.75" customHeight="1" x14ac:dyDescent="0.25">
      <c r="A837" s="11" t="s">
        <v>880</v>
      </c>
      <c r="B837" s="10" t="str">
        <f t="shared" si="13"/>
        <v>Ms. Hamilton  Casondra L</v>
      </c>
      <c r="C837" s="11" t="s">
        <v>4396</v>
      </c>
      <c r="D837" s="11" t="s">
        <v>2611</v>
      </c>
      <c r="E837" s="11" t="s">
        <v>5378</v>
      </c>
    </row>
    <row r="838" spans="1:5" ht="15.75" customHeight="1" x14ac:dyDescent="0.25">
      <c r="A838" s="9" t="s">
        <v>881</v>
      </c>
      <c r="B838" s="10" t="str">
        <f t="shared" si="13"/>
        <v>Ms. Marshall  Wendy</v>
      </c>
      <c r="C838" s="9" t="s">
        <v>4396</v>
      </c>
      <c r="D838" s="9" t="s">
        <v>3174</v>
      </c>
      <c r="E838" s="9" t="s">
        <v>4714</v>
      </c>
    </row>
    <row r="839" spans="1:5" ht="15.75" customHeight="1" x14ac:dyDescent="0.25">
      <c r="A839" s="11" t="s">
        <v>882</v>
      </c>
      <c r="B839" s="10" t="str">
        <f t="shared" si="13"/>
        <v>Mr. Cale  Eric D</v>
      </c>
      <c r="C839" s="11" t="s">
        <v>4397</v>
      </c>
      <c r="D839" s="11" t="s">
        <v>2988</v>
      </c>
      <c r="E839" s="11" t="s">
        <v>5233</v>
      </c>
    </row>
    <row r="840" spans="1:5" ht="15.75" customHeight="1" x14ac:dyDescent="0.25">
      <c r="A840" s="9" t="s">
        <v>883</v>
      </c>
      <c r="B840" s="10" t="str">
        <f t="shared" si="13"/>
        <v>Ms. Pittaway  Elizabeth</v>
      </c>
      <c r="C840" s="9" t="s">
        <v>4396</v>
      </c>
      <c r="D840" s="9" t="s">
        <v>3175</v>
      </c>
      <c r="E840" s="9" t="s">
        <v>4470</v>
      </c>
    </row>
    <row r="841" spans="1:5" ht="15.75" customHeight="1" x14ac:dyDescent="0.25">
      <c r="A841" s="11" t="s">
        <v>884</v>
      </c>
      <c r="B841" s="10" t="str">
        <f t="shared" si="13"/>
        <v>Ms. Bill  Laura F</v>
      </c>
      <c r="C841" s="11" t="s">
        <v>4396</v>
      </c>
      <c r="D841" s="11" t="s">
        <v>3176</v>
      </c>
      <c r="E841" s="11" t="s">
        <v>5379</v>
      </c>
    </row>
    <row r="842" spans="1:5" ht="15.75" customHeight="1" x14ac:dyDescent="0.25">
      <c r="A842" s="9" t="s">
        <v>885</v>
      </c>
      <c r="B842" s="10" t="str">
        <f t="shared" si="13"/>
        <v>Ms. Antrim  Amelia F</v>
      </c>
      <c r="C842" s="9" t="s">
        <v>4396</v>
      </c>
      <c r="D842" s="9" t="s">
        <v>3177</v>
      </c>
      <c r="E842" s="9" t="s">
        <v>5380</v>
      </c>
    </row>
    <row r="843" spans="1:5" ht="15.75" customHeight="1" x14ac:dyDescent="0.25">
      <c r="A843" s="11" t="s">
        <v>886</v>
      </c>
      <c r="B843" s="10" t="str">
        <f t="shared" si="13"/>
        <v>Ms. Doolittle-Crider  Amy L</v>
      </c>
      <c r="C843" s="11" t="s">
        <v>4396</v>
      </c>
      <c r="D843" s="11" t="s">
        <v>3178</v>
      </c>
      <c r="E843" s="11" t="s">
        <v>5381</v>
      </c>
    </row>
    <row r="844" spans="1:5" ht="15.75" customHeight="1" x14ac:dyDescent="0.25">
      <c r="A844" s="9" t="s">
        <v>887</v>
      </c>
      <c r="B844" s="10" t="str">
        <f t="shared" si="13"/>
        <v>Ms. Ruhlman  Katie J</v>
      </c>
      <c r="C844" s="9" t="s">
        <v>4396</v>
      </c>
      <c r="D844" s="9" t="s">
        <v>3179</v>
      </c>
      <c r="E844" s="9" t="s">
        <v>5382</v>
      </c>
    </row>
    <row r="845" spans="1:5" ht="15.75" customHeight="1" x14ac:dyDescent="0.25">
      <c r="A845" s="11" t="s">
        <v>888</v>
      </c>
      <c r="B845" s="10" t="str">
        <f t="shared" si="13"/>
        <v>Ms. Anderson  Laura E</v>
      </c>
      <c r="C845" s="11" t="s">
        <v>4396</v>
      </c>
      <c r="D845" s="11" t="s">
        <v>2537</v>
      </c>
      <c r="E845" s="11" t="s">
        <v>5216</v>
      </c>
    </row>
    <row r="846" spans="1:5" ht="15.75" customHeight="1" x14ac:dyDescent="0.25">
      <c r="A846" s="9" t="s">
        <v>889</v>
      </c>
      <c r="B846" s="10" t="str">
        <f t="shared" si="13"/>
        <v>Mr. Uchiyama  s  Mayumi</v>
      </c>
      <c r="C846" s="9" t="s">
        <v>4397</v>
      </c>
      <c r="D846" s="9" t="s">
        <v>3180</v>
      </c>
      <c r="E846" s="9" t="s">
        <v>5383</v>
      </c>
    </row>
    <row r="847" spans="1:5" ht="15.75" customHeight="1" x14ac:dyDescent="0.25">
      <c r="A847" s="11" t="s">
        <v>890</v>
      </c>
      <c r="B847" s="10" t="str">
        <f t="shared" si="13"/>
        <v>Ms. Desota  Vanessa</v>
      </c>
      <c r="C847" s="11" t="s">
        <v>4396</v>
      </c>
      <c r="D847" s="11" t="s">
        <v>3181</v>
      </c>
      <c r="E847" s="11" t="s">
        <v>4715</v>
      </c>
    </row>
    <row r="848" spans="1:5" ht="15.75" customHeight="1" x14ac:dyDescent="0.25">
      <c r="A848" s="9" t="s">
        <v>891</v>
      </c>
      <c r="B848" s="10" t="str">
        <f t="shared" si="13"/>
        <v>Ms. Edmonds  Natali N</v>
      </c>
      <c r="C848" s="9" t="s">
        <v>4396</v>
      </c>
      <c r="D848" s="9" t="s">
        <v>3182</v>
      </c>
      <c r="E848" s="9" t="s">
        <v>5384</v>
      </c>
    </row>
    <row r="849" spans="1:5" ht="15.75" customHeight="1" x14ac:dyDescent="0.25">
      <c r="A849" s="11" t="s">
        <v>892</v>
      </c>
      <c r="B849" s="10" t="str">
        <f t="shared" si="13"/>
        <v>Ms. Otto  Beth</v>
      </c>
      <c r="C849" s="11" t="s">
        <v>4396</v>
      </c>
      <c r="D849" s="11" t="s">
        <v>3183</v>
      </c>
      <c r="E849" s="11" t="s">
        <v>4645</v>
      </c>
    </row>
    <row r="850" spans="1:5" ht="15.75" customHeight="1" x14ac:dyDescent="0.25">
      <c r="A850" s="9" t="s">
        <v>893</v>
      </c>
      <c r="B850" s="10" t="str">
        <f t="shared" si="13"/>
        <v>Mr. Kurt  Alex</v>
      </c>
      <c r="C850" s="9" t="s">
        <v>4397</v>
      </c>
      <c r="D850" s="9" t="s">
        <v>3184</v>
      </c>
      <c r="E850" s="9" t="s">
        <v>4429</v>
      </c>
    </row>
    <row r="851" spans="1:5" ht="15.75" customHeight="1" x14ac:dyDescent="0.25">
      <c r="A851" s="11" t="s">
        <v>894</v>
      </c>
      <c r="B851" s="10" t="str">
        <f t="shared" si="13"/>
        <v>Mr. Duhaime  Spencer</v>
      </c>
      <c r="C851" s="11" t="s">
        <v>4397</v>
      </c>
      <c r="D851" s="11" t="s">
        <v>3185</v>
      </c>
      <c r="E851" s="11" t="s">
        <v>2717</v>
      </c>
    </row>
    <row r="852" spans="1:5" ht="15.75" customHeight="1" x14ac:dyDescent="0.25">
      <c r="A852" s="9" t="s">
        <v>895</v>
      </c>
      <c r="B852" s="10" t="str">
        <f t="shared" si="13"/>
        <v>Ms. Swann  Andee W</v>
      </c>
      <c r="C852" s="9" t="s">
        <v>4396</v>
      </c>
      <c r="D852" s="9" t="s">
        <v>3186</v>
      </c>
      <c r="E852" s="9" t="s">
        <v>5385</v>
      </c>
    </row>
    <row r="853" spans="1:5" ht="15.75" customHeight="1" x14ac:dyDescent="0.25">
      <c r="A853" s="11" t="s">
        <v>896</v>
      </c>
      <c r="B853" s="10" t="str">
        <f t="shared" si="13"/>
        <v>Mr. Burton  s  Amy</v>
      </c>
      <c r="C853" s="11" t="s">
        <v>4397</v>
      </c>
      <c r="D853" s="11" t="s">
        <v>3187</v>
      </c>
      <c r="E853" s="11" t="s">
        <v>5386</v>
      </c>
    </row>
    <row r="854" spans="1:5" ht="15.75" customHeight="1" x14ac:dyDescent="0.25">
      <c r="A854" s="9" t="s">
        <v>897</v>
      </c>
      <c r="B854" s="10" t="str">
        <f t="shared" si="13"/>
        <v>Mr. Ricardi  Joshua</v>
      </c>
      <c r="C854" s="9" t="s">
        <v>4397</v>
      </c>
      <c r="D854" s="9" t="s">
        <v>2568</v>
      </c>
      <c r="E854" s="9" t="s">
        <v>4445</v>
      </c>
    </row>
    <row r="855" spans="1:5" ht="15.75" customHeight="1" x14ac:dyDescent="0.25">
      <c r="A855" s="11" t="s">
        <v>898</v>
      </c>
      <c r="B855" s="10" t="str">
        <f t="shared" si="13"/>
        <v>Mr. Joslyn  C Fred</v>
      </c>
      <c r="C855" s="11" t="s">
        <v>4397</v>
      </c>
      <c r="D855" s="11" t="s">
        <v>3188</v>
      </c>
      <c r="E855" s="11" t="s">
        <v>5387</v>
      </c>
    </row>
    <row r="856" spans="1:5" ht="15.75" customHeight="1" x14ac:dyDescent="0.25">
      <c r="A856" s="9" t="s">
        <v>899</v>
      </c>
      <c r="B856" s="10" t="str">
        <f t="shared" si="13"/>
        <v>Mr. Bennie  Jeremy</v>
      </c>
      <c r="C856" s="9" t="s">
        <v>4397</v>
      </c>
      <c r="D856" s="9" t="s">
        <v>3189</v>
      </c>
      <c r="E856" s="9" t="s">
        <v>4524</v>
      </c>
    </row>
    <row r="857" spans="1:5" ht="15.75" customHeight="1" x14ac:dyDescent="0.25">
      <c r="A857" s="11" t="s">
        <v>900</v>
      </c>
      <c r="B857" s="10" t="str">
        <f t="shared" si="13"/>
        <v>Mr. Kanyane  Patrick Sr</v>
      </c>
      <c r="C857" s="11" t="s">
        <v>4397</v>
      </c>
      <c r="D857" s="11" t="s">
        <v>3190</v>
      </c>
      <c r="E857" s="11" t="s">
        <v>5388</v>
      </c>
    </row>
    <row r="858" spans="1:5" ht="15.75" customHeight="1" x14ac:dyDescent="0.25">
      <c r="A858" s="9" t="s">
        <v>901</v>
      </c>
      <c r="B858" s="10" t="str">
        <f t="shared" si="13"/>
        <v>Ms. Mcfadden  Kelly M</v>
      </c>
      <c r="C858" s="9" t="s">
        <v>4396</v>
      </c>
      <c r="D858" s="9" t="s">
        <v>3191</v>
      </c>
      <c r="E858" s="9" t="s">
        <v>5389</v>
      </c>
    </row>
    <row r="859" spans="1:5" ht="15.75" customHeight="1" x14ac:dyDescent="0.25">
      <c r="A859" s="11" t="s">
        <v>902</v>
      </c>
      <c r="B859" s="10" t="str">
        <f t="shared" si="13"/>
        <v>Ms. Connolly  Katherine</v>
      </c>
      <c r="C859" s="11" t="s">
        <v>4396</v>
      </c>
      <c r="D859" s="11" t="s">
        <v>3192</v>
      </c>
      <c r="E859" s="11" t="s">
        <v>4608</v>
      </c>
    </row>
    <row r="860" spans="1:5" ht="15.75" customHeight="1" x14ac:dyDescent="0.25">
      <c r="A860" s="9" t="s">
        <v>903</v>
      </c>
      <c r="B860" s="10" t="str">
        <f t="shared" si="13"/>
        <v>Ms. Merino  Keila L</v>
      </c>
      <c r="C860" s="9" t="s">
        <v>4396</v>
      </c>
      <c r="D860" s="9" t="s">
        <v>3193</v>
      </c>
      <c r="E860" s="9" t="s">
        <v>5390</v>
      </c>
    </row>
    <row r="861" spans="1:5" ht="15.75" customHeight="1" x14ac:dyDescent="0.25">
      <c r="A861" s="11" t="s">
        <v>904</v>
      </c>
      <c r="B861" s="10" t="str">
        <f t="shared" si="13"/>
        <v>Ms. Baird  Zanae E</v>
      </c>
      <c r="C861" s="11" t="s">
        <v>4396</v>
      </c>
      <c r="D861" s="11" t="s">
        <v>3194</v>
      </c>
      <c r="E861" s="11" t="s">
        <v>5391</v>
      </c>
    </row>
    <row r="862" spans="1:5" ht="15.75" customHeight="1" x14ac:dyDescent="0.25">
      <c r="A862" s="9" t="s">
        <v>905</v>
      </c>
      <c r="B862" s="10" t="str">
        <f t="shared" si="13"/>
        <v>Mr. Locatelli  Alex</v>
      </c>
      <c r="C862" s="9" t="s">
        <v>4397</v>
      </c>
      <c r="D862" s="9" t="s">
        <v>3195</v>
      </c>
      <c r="E862" s="9" t="s">
        <v>4429</v>
      </c>
    </row>
    <row r="863" spans="1:5" ht="15.75" customHeight="1" x14ac:dyDescent="0.25">
      <c r="A863" s="11" t="s">
        <v>906</v>
      </c>
      <c r="B863" s="10" t="str">
        <f t="shared" si="13"/>
        <v>Ms. Brake  Kathryn</v>
      </c>
      <c r="C863" s="11" t="s">
        <v>4396</v>
      </c>
      <c r="D863" s="11" t="s">
        <v>3196</v>
      </c>
      <c r="E863" s="11" t="s">
        <v>4567</v>
      </c>
    </row>
    <row r="864" spans="1:5" ht="15.75" customHeight="1" x14ac:dyDescent="0.25">
      <c r="A864" s="9" t="s">
        <v>907</v>
      </c>
      <c r="B864" s="10" t="str">
        <f t="shared" si="13"/>
        <v>Mr. Jacobs  Jason L</v>
      </c>
      <c r="C864" s="9" t="s">
        <v>4397</v>
      </c>
      <c r="D864" s="9" t="s">
        <v>3197</v>
      </c>
      <c r="E864" s="9" t="s">
        <v>5392</v>
      </c>
    </row>
    <row r="865" spans="1:5" ht="15.75" customHeight="1" x14ac:dyDescent="0.25">
      <c r="A865" s="11" t="s">
        <v>908</v>
      </c>
      <c r="B865" s="10" t="str">
        <f t="shared" si="13"/>
        <v>Mr. Vaught  Benjamin J</v>
      </c>
      <c r="C865" s="11" t="s">
        <v>4397</v>
      </c>
      <c r="D865" s="11" t="s">
        <v>3198</v>
      </c>
      <c r="E865" s="11" t="s">
        <v>5393</v>
      </c>
    </row>
    <row r="866" spans="1:5" ht="15.75" customHeight="1" x14ac:dyDescent="0.25">
      <c r="A866" s="9" t="s">
        <v>909</v>
      </c>
      <c r="B866" s="10" t="str">
        <f t="shared" si="13"/>
        <v>Mr. Monteleone  Steven M</v>
      </c>
      <c r="C866" s="9" t="s">
        <v>4397</v>
      </c>
      <c r="D866" s="9" t="s">
        <v>3199</v>
      </c>
      <c r="E866" s="9" t="s">
        <v>5031</v>
      </c>
    </row>
    <row r="867" spans="1:5" ht="15.75" customHeight="1" x14ac:dyDescent="0.25">
      <c r="A867" s="11" t="s">
        <v>910</v>
      </c>
      <c r="B867" s="10" t="str">
        <f t="shared" si="13"/>
        <v>Mr. Verdugo  s  Erika</v>
      </c>
      <c r="C867" s="11" t="s">
        <v>4397</v>
      </c>
      <c r="D867" s="11" t="s">
        <v>3200</v>
      </c>
      <c r="E867" s="11" t="s">
        <v>5394</v>
      </c>
    </row>
    <row r="868" spans="1:5" ht="15.75" customHeight="1" x14ac:dyDescent="0.25">
      <c r="A868" s="9" t="s">
        <v>911</v>
      </c>
      <c r="B868" s="10" t="str">
        <f t="shared" si="13"/>
        <v>Mr. Sellers  Chad</v>
      </c>
      <c r="C868" s="9" t="s">
        <v>4397</v>
      </c>
      <c r="D868" s="9" t="s">
        <v>3201</v>
      </c>
      <c r="E868" s="9" t="s">
        <v>4717</v>
      </c>
    </row>
    <row r="869" spans="1:5" ht="15.75" customHeight="1" x14ac:dyDescent="0.25">
      <c r="A869" s="11" t="s">
        <v>912</v>
      </c>
      <c r="B869" s="10" t="str">
        <f t="shared" si="13"/>
        <v>Mr. Bowman  Mark</v>
      </c>
      <c r="C869" s="11" t="s">
        <v>4397</v>
      </c>
      <c r="D869" s="11" t="s">
        <v>3202</v>
      </c>
      <c r="E869" s="11" t="s">
        <v>4458</v>
      </c>
    </row>
    <row r="870" spans="1:5" ht="15.75" customHeight="1" x14ac:dyDescent="0.25">
      <c r="A870" s="9" t="s">
        <v>913</v>
      </c>
      <c r="B870" s="10" t="str">
        <f t="shared" si="13"/>
        <v>Mr. Marley  David</v>
      </c>
      <c r="C870" s="9" t="s">
        <v>4397</v>
      </c>
      <c r="D870" s="9" t="s">
        <v>3203</v>
      </c>
      <c r="E870" s="9" t="s">
        <v>4405</v>
      </c>
    </row>
    <row r="871" spans="1:5" ht="15.75" customHeight="1" x14ac:dyDescent="0.25">
      <c r="A871" s="11" t="s">
        <v>914</v>
      </c>
      <c r="B871" s="10" t="str">
        <f t="shared" si="13"/>
        <v>Mr. Grey  Matthew R</v>
      </c>
      <c r="C871" s="11" t="s">
        <v>4397</v>
      </c>
      <c r="D871" s="11" t="s">
        <v>3204</v>
      </c>
      <c r="E871" s="11" t="s">
        <v>5395</v>
      </c>
    </row>
    <row r="872" spans="1:5" ht="15.75" customHeight="1" x14ac:dyDescent="0.25">
      <c r="A872" s="9" t="s">
        <v>915</v>
      </c>
      <c r="B872" s="10" t="str">
        <f t="shared" si="13"/>
        <v>Mr. O'Rourke  s  Orla</v>
      </c>
      <c r="C872" s="9" t="s">
        <v>4397</v>
      </c>
      <c r="D872" s="9" t="s">
        <v>3205</v>
      </c>
      <c r="E872" s="9" t="s">
        <v>5396</v>
      </c>
    </row>
    <row r="873" spans="1:5" ht="15.75" customHeight="1" x14ac:dyDescent="0.25">
      <c r="A873" s="11" t="s">
        <v>916</v>
      </c>
      <c r="B873" s="10" t="str">
        <f t="shared" si="13"/>
        <v>Ms. Fatehali  Shaista S</v>
      </c>
      <c r="C873" s="11" t="s">
        <v>4396</v>
      </c>
      <c r="D873" s="11" t="s">
        <v>3206</v>
      </c>
      <c r="E873" s="11" t="s">
        <v>5397</v>
      </c>
    </row>
    <row r="874" spans="1:5" ht="15.75" customHeight="1" x14ac:dyDescent="0.25">
      <c r="A874" s="9" t="s">
        <v>917</v>
      </c>
      <c r="B874" s="10" t="str">
        <f t="shared" si="13"/>
        <v>Mr. Piza-Taylor  s  Emily</v>
      </c>
      <c r="C874" s="9" t="s">
        <v>4397</v>
      </c>
      <c r="D874" s="9" t="s">
        <v>3207</v>
      </c>
      <c r="E874" s="9" t="s">
        <v>5398</v>
      </c>
    </row>
    <row r="875" spans="1:5" ht="15.75" customHeight="1" x14ac:dyDescent="0.25">
      <c r="A875" s="11" t="s">
        <v>918</v>
      </c>
      <c r="B875" s="10" t="str">
        <f t="shared" si="13"/>
        <v>Ms. Cavanaugh  Julie A</v>
      </c>
      <c r="C875" s="11" t="s">
        <v>4396</v>
      </c>
      <c r="D875" s="11" t="s">
        <v>3208</v>
      </c>
      <c r="E875" s="11" t="s">
        <v>5399</v>
      </c>
    </row>
    <row r="876" spans="1:5" ht="15.75" customHeight="1" x14ac:dyDescent="0.25">
      <c r="A876" s="9" t="s">
        <v>919</v>
      </c>
      <c r="B876" s="10" t="str">
        <f t="shared" si="13"/>
        <v>Ms. Amako  Megumi</v>
      </c>
      <c r="C876" s="9" t="s">
        <v>4396</v>
      </c>
      <c r="D876" s="9" t="s">
        <v>3209</v>
      </c>
      <c r="E876" s="9" t="s">
        <v>4719</v>
      </c>
    </row>
    <row r="877" spans="1:5" ht="15.75" customHeight="1" x14ac:dyDescent="0.25">
      <c r="A877" s="11" t="s">
        <v>920</v>
      </c>
      <c r="B877" s="10" t="str">
        <f t="shared" si="13"/>
        <v>Ms. Musa  Skylar</v>
      </c>
      <c r="C877" s="11" t="s">
        <v>4396</v>
      </c>
      <c r="D877" s="11" t="s">
        <v>3210</v>
      </c>
      <c r="E877" s="11" t="s">
        <v>4720</v>
      </c>
    </row>
    <row r="878" spans="1:5" ht="15.75" customHeight="1" x14ac:dyDescent="0.25">
      <c r="A878" s="9" t="s">
        <v>921</v>
      </c>
      <c r="B878" s="10" t="str">
        <f t="shared" si="13"/>
        <v>Mr. Phillippi  s  Victoria</v>
      </c>
      <c r="C878" s="9" t="s">
        <v>4397</v>
      </c>
      <c r="D878" s="9" t="s">
        <v>3211</v>
      </c>
      <c r="E878" s="9" t="s">
        <v>5400</v>
      </c>
    </row>
    <row r="879" spans="1:5" ht="15.75" customHeight="1" x14ac:dyDescent="0.25">
      <c r="A879" s="11" t="s">
        <v>922</v>
      </c>
      <c r="B879" s="10" t="str">
        <f t="shared" si="13"/>
        <v>Mr. Hoskins  s  Amanda L</v>
      </c>
      <c r="C879" s="11" t="s">
        <v>4397</v>
      </c>
      <c r="D879" s="11" t="s">
        <v>3212</v>
      </c>
      <c r="E879" s="11" t="s">
        <v>5401</v>
      </c>
    </row>
    <row r="880" spans="1:5" ht="15.75" customHeight="1" x14ac:dyDescent="0.25">
      <c r="A880" s="9" t="s">
        <v>923</v>
      </c>
      <c r="B880" s="10" t="str">
        <f t="shared" si="13"/>
        <v>Ms. Imbalzano Zegar  Renee</v>
      </c>
      <c r="C880" s="9" t="s">
        <v>4396</v>
      </c>
      <c r="D880" s="9" t="s">
        <v>3213</v>
      </c>
      <c r="E880" s="9" t="s">
        <v>4721</v>
      </c>
    </row>
    <row r="881" spans="1:5" ht="15.75" customHeight="1" x14ac:dyDescent="0.25">
      <c r="A881" s="11" t="s">
        <v>924</v>
      </c>
      <c r="B881" s="10" t="str">
        <f t="shared" si="13"/>
        <v>Ms. Triedman  Nellie A</v>
      </c>
      <c r="C881" s="11" t="s">
        <v>4396</v>
      </c>
      <c r="D881" s="11" t="s">
        <v>3214</v>
      </c>
      <c r="E881" s="11" t="s">
        <v>5402</v>
      </c>
    </row>
    <row r="882" spans="1:5" ht="15.75" customHeight="1" x14ac:dyDescent="0.25">
      <c r="A882" s="9" t="s">
        <v>925</v>
      </c>
      <c r="B882" s="10" t="str">
        <f t="shared" si="13"/>
        <v>Ms. Lovuolo  Tamara</v>
      </c>
      <c r="C882" s="9" t="s">
        <v>4396</v>
      </c>
      <c r="D882" s="9" t="s">
        <v>3215</v>
      </c>
      <c r="E882" s="9" t="s">
        <v>4722</v>
      </c>
    </row>
    <row r="883" spans="1:5" ht="15.75" customHeight="1" x14ac:dyDescent="0.25">
      <c r="A883" s="11" t="s">
        <v>926</v>
      </c>
      <c r="B883" s="10" t="str">
        <f t="shared" si="13"/>
        <v>Ms. Chung  Joan</v>
      </c>
      <c r="C883" s="11" t="s">
        <v>4396</v>
      </c>
      <c r="D883" s="11" t="s">
        <v>3216</v>
      </c>
      <c r="E883" s="11" t="s">
        <v>4544</v>
      </c>
    </row>
    <row r="884" spans="1:5" ht="15.75" customHeight="1" x14ac:dyDescent="0.25">
      <c r="A884" s="9" t="s">
        <v>927</v>
      </c>
      <c r="B884" s="10" t="str">
        <f t="shared" si="13"/>
        <v>Ms. Newsom  Aimee J</v>
      </c>
      <c r="C884" s="9" t="s">
        <v>4396</v>
      </c>
      <c r="D884" s="9" t="s">
        <v>3217</v>
      </c>
      <c r="E884" s="9" t="s">
        <v>5403</v>
      </c>
    </row>
    <row r="885" spans="1:5" ht="15.75" customHeight="1" x14ac:dyDescent="0.25">
      <c r="A885" s="11" t="s">
        <v>928</v>
      </c>
      <c r="B885" s="10" t="str">
        <f t="shared" si="13"/>
        <v>Ms. Harrington  Suzanne</v>
      </c>
      <c r="C885" s="11" t="s">
        <v>4396</v>
      </c>
      <c r="D885" s="11" t="s">
        <v>3218</v>
      </c>
      <c r="E885" s="11" t="s">
        <v>4723</v>
      </c>
    </row>
    <row r="886" spans="1:5" ht="15.75" customHeight="1" x14ac:dyDescent="0.25">
      <c r="A886" s="9" t="s">
        <v>929</v>
      </c>
      <c r="B886" s="10" t="str">
        <f t="shared" si="13"/>
        <v>Ms. Hoffman  Kristin A</v>
      </c>
      <c r="C886" s="9" t="s">
        <v>4396</v>
      </c>
      <c r="D886" s="9" t="s">
        <v>3219</v>
      </c>
      <c r="E886" s="9" t="s">
        <v>5404</v>
      </c>
    </row>
    <row r="887" spans="1:5" ht="15.75" customHeight="1" x14ac:dyDescent="0.25">
      <c r="A887" s="11" t="s">
        <v>930</v>
      </c>
      <c r="B887" s="10" t="str">
        <f t="shared" si="13"/>
        <v>Ms. Van Vugt  Bronwyn</v>
      </c>
      <c r="C887" s="11" t="s">
        <v>4396</v>
      </c>
      <c r="D887" s="11" t="s">
        <v>3220</v>
      </c>
      <c r="E887" s="11" t="s">
        <v>4724</v>
      </c>
    </row>
    <row r="888" spans="1:5" ht="15.75" customHeight="1" x14ac:dyDescent="0.25">
      <c r="A888" s="9" t="s">
        <v>931</v>
      </c>
      <c r="B888" s="10" t="str">
        <f t="shared" si="13"/>
        <v>Ms. Feehley  Taylor J</v>
      </c>
      <c r="C888" s="9" t="s">
        <v>4396</v>
      </c>
      <c r="D888" s="9" t="s">
        <v>3221</v>
      </c>
      <c r="E888" s="9" t="s">
        <v>5405</v>
      </c>
    </row>
    <row r="889" spans="1:5" ht="15.75" customHeight="1" x14ac:dyDescent="0.25">
      <c r="A889" s="11" t="s">
        <v>932</v>
      </c>
      <c r="B889" s="10" t="str">
        <f t="shared" si="13"/>
        <v>Mr. Ashworth  s  Kimberly M</v>
      </c>
      <c r="C889" s="11" t="s">
        <v>4397</v>
      </c>
      <c r="D889" s="11" t="s">
        <v>3222</v>
      </c>
      <c r="E889" s="11" t="s">
        <v>5406</v>
      </c>
    </row>
    <row r="890" spans="1:5" ht="15.75" customHeight="1" x14ac:dyDescent="0.25">
      <c r="A890" s="9" t="s">
        <v>933</v>
      </c>
      <c r="B890" s="10" t="str">
        <f t="shared" si="13"/>
        <v>Mr. Hansen  Joshua E</v>
      </c>
      <c r="C890" s="9" t="s">
        <v>4397</v>
      </c>
      <c r="D890" s="9" t="s">
        <v>3223</v>
      </c>
      <c r="E890" s="9" t="s">
        <v>5407</v>
      </c>
    </row>
    <row r="891" spans="1:5" ht="15.75" customHeight="1" x14ac:dyDescent="0.25">
      <c r="A891" s="11" t="s">
        <v>934</v>
      </c>
      <c r="B891" s="10" t="str">
        <f t="shared" si="13"/>
        <v>Mr. Czyz  Jeffrey</v>
      </c>
      <c r="C891" s="11" t="s">
        <v>4397</v>
      </c>
      <c r="D891" s="11" t="s">
        <v>3224</v>
      </c>
      <c r="E891" s="11" t="s">
        <v>4500</v>
      </c>
    </row>
    <row r="892" spans="1:5" ht="15.75" customHeight="1" x14ac:dyDescent="0.25">
      <c r="A892" s="9" t="s">
        <v>935</v>
      </c>
      <c r="B892" s="10" t="str">
        <f t="shared" si="13"/>
        <v>Mr. Bauder  Andrew R</v>
      </c>
      <c r="C892" s="9" t="s">
        <v>4397</v>
      </c>
      <c r="D892" s="9" t="s">
        <v>3225</v>
      </c>
      <c r="E892" s="9" t="s">
        <v>5408</v>
      </c>
    </row>
    <row r="893" spans="1:5" ht="15.75" customHeight="1" x14ac:dyDescent="0.25">
      <c r="A893" s="11" t="s">
        <v>936</v>
      </c>
      <c r="B893" s="10" t="str">
        <f t="shared" si="13"/>
        <v>Mr. Mendoza  Francisco J Sr</v>
      </c>
      <c r="C893" s="11" t="s">
        <v>4397</v>
      </c>
      <c r="D893" s="11" t="s">
        <v>3226</v>
      </c>
      <c r="E893" s="11" t="s">
        <v>5409</v>
      </c>
    </row>
    <row r="894" spans="1:5" ht="15.75" customHeight="1" x14ac:dyDescent="0.25">
      <c r="A894" s="9" t="s">
        <v>937</v>
      </c>
      <c r="B894" s="10" t="str">
        <f t="shared" si="13"/>
        <v>Mr. Glass  s  Rhonda</v>
      </c>
      <c r="C894" s="9" t="s">
        <v>4397</v>
      </c>
      <c r="D894" s="9" t="s">
        <v>3227</v>
      </c>
      <c r="E894" s="9" t="s">
        <v>5410</v>
      </c>
    </row>
    <row r="895" spans="1:5" ht="15.75" customHeight="1" x14ac:dyDescent="0.25">
      <c r="A895" s="11" t="s">
        <v>938</v>
      </c>
      <c r="B895" s="10" t="str">
        <f t="shared" si="13"/>
        <v>Mr. Butcher  John</v>
      </c>
      <c r="C895" s="11" t="s">
        <v>4397</v>
      </c>
      <c r="D895" s="11" t="s">
        <v>3228</v>
      </c>
      <c r="E895" s="11" t="s">
        <v>4411</v>
      </c>
    </row>
    <row r="896" spans="1:5" ht="15.75" customHeight="1" x14ac:dyDescent="0.25">
      <c r="A896" s="9" t="s">
        <v>939</v>
      </c>
      <c r="B896" s="10" t="str">
        <f t="shared" si="13"/>
        <v>Mr. Traiser  Miles J</v>
      </c>
      <c r="C896" s="9" t="s">
        <v>4397</v>
      </c>
      <c r="D896" s="9" t="s">
        <v>3229</v>
      </c>
      <c r="E896" s="9" t="s">
        <v>5411</v>
      </c>
    </row>
    <row r="897" spans="1:5" ht="15.75" customHeight="1" x14ac:dyDescent="0.25">
      <c r="A897" s="11" t="s">
        <v>940</v>
      </c>
      <c r="B897" s="10" t="str">
        <f t="shared" si="13"/>
        <v>Ms. Mudy-Mader  Justyna I</v>
      </c>
      <c r="C897" s="11" t="s">
        <v>4396</v>
      </c>
      <c r="D897" s="11" t="s">
        <v>3230</v>
      </c>
      <c r="E897" s="11" t="s">
        <v>5412</v>
      </c>
    </row>
    <row r="898" spans="1:5" ht="15.75" customHeight="1" x14ac:dyDescent="0.25">
      <c r="A898" s="9" t="s">
        <v>941</v>
      </c>
      <c r="B898" s="10" t="str">
        <f t="shared" si="13"/>
        <v>Ms. Rogers  Lucille</v>
      </c>
      <c r="C898" s="9" t="s">
        <v>4396</v>
      </c>
      <c r="D898" s="9" t="s">
        <v>2890</v>
      </c>
      <c r="E898" s="9" t="s">
        <v>4725</v>
      </c>
    </row>
    <row r="899" spans="1:5" ht="15.75" customHeight="1" x14ac:dyDescent="0.25">
      <c r="A899" s="11" t="s">
        <v>942</v>
      </c>
      <c r="B899" s="10" t="str">
        <f t="shared" ref="B899:B962" si="14">_xlfn.CONCAT(C899," ",D899,"  ",E899)</f>
        <v>Ms. Woo  April</v>
      </c>
      <c r="C899" s="11" t="s">
        <v>4396</v>
      </c>
      <c r="D899" s="11" t="s">
        <v>3231</v>
      </c>
      <c r="E899" s="11" t="s">
        <v>4360</v>
      </c>
    </row>
    <row r="900" spans="1:5" ht="15.75" customHeight="1" x14ac:dyDescent="0.25">
      <c r="A900" s="9" t="s">
        <v>943</v>
      </c>
      <c r="B900" s="10" t="str">
        <f t="shared" si="14"/>
        <v>Mr. Walsh  Robert</v>
      </c>
      <c r="C900" s="9" t="s">
        <v>4397</v>
      </c>
      <c r="D900" s="9" t="s">
        <v>2592</v>
      </c>
      <c r="E900" s="9" t="s">
        <v>4424</v>
      </c>
    </row>
    <row r="901" spans="1:5" ht="15.75" customHeight="1" x14ac:dyDescent="0.25">
      <c r="A901" s="11" t="s">
        <v>944</v>
      </c>
      <c r="B901" s="10" t="str">
        <f t="shared" si="14"/>
        <v>Mr. White  s  Alyssa</v>
      </c>
      <c r="C901" s="11" t="s">
        <v>4397</v>
      </c>
      <c r="D901" s="11" t="s">
        <v>2609</v>
      </c>
      <c r="E901" s="11" t="s">
        <v>5413</v>
      </c>
    </row>
    <row r="902" spans="1:5" ht="15.75" customHeight="1" x14ac:dyDescent="0.25">
      <c r="A902" s="9" t="s">
        <v>945</v>
      </c>
      <c r="B902" s="10" t="str">
        <f t="shared" si="14"/>
        <v>Ms. Sheppard  Jessica E</v>
      </c>
      <c r="C902" s="9" t="s">
        <v>4396</v>
      </c>
      <c r="D902" s="9" t="s">
        <v>3232</v>
      </c>
      <c r="E902" s="9" t="s">
        <v>5414</v>
      </c>
    </row>
    <row r="903" spans="1:5" ht="15.75" customHeight="1" x14ac:dyDescent="0.25">
      <c r="A903" s="11" t="s">
        <v>946</v>
      </c>
      <c r="B903" s="10" t="str">
        <f t="shared" si="14"/>
        <v>Mr. Doran  Patrick J</v>
      </c>
      <c r="C903" s="11" t="s">
        <v>4397</v>
      </c>
      <c r="D903" s="11" t="s">
        <v>3233</v>
      </c>
      <c r="E903" s="11" t="s">
        <v>5237</v>
      </c>
    </row>
    <row r="904" spans="1:5" ht="15.75" customHeight="1" x14ac:dyDescent="0.25">
      <c r="A904" s="9" t="s">
        <v>947</v>
      </c>
      <c r="B904" s="10" t="str">
        <f t="shared" si="14"/>
        <v>Ms. Labrosse  Emilie</v>
      </c>
      <c r="C904" s="9" t="s">
        <v>4396</v>
      </c>
      <c r="D904" s="9" t="s">
        <v>3234</v>
      </c>
      <c r="E904" s="9" t="s">
        <v>4726</v>
      </c>
    </row>
    <row r="905" spans="1:5" ht="15.75" customHeight="1" x14ac:dyDescent="0.25">
      <c r="A905" s="11" t="s">
        <v>948</v>
      </c>
      <c r="B905" s="10" t="str">
        <f t="shared" si="14"/>
        <v>Ms. Thomas  Caitlin B</v>
      </c>
      <c r="C905" s="11" t="s">
        <v>4396</v>
      </c>
      <c r="D905" s="11" t="s">
        <v>3235</v>
      </c>
      <c r="E905" s="11" t="s">
        <v>5415</v>
      </c>
    </row>
    <row r="906" spans="1:5" ht="15.75" customHeight="1" x14ac:dyDescent="0.25">
      <c r="A906" s="9" t="s">
        <v>949</v>
      </c>
      <c r="B906" s="10" t="str">
        <f t="shared" si="14"/>
        <v>Mr. Lesniak  Joseph W</v>
      </c>
      <c r="C906" s="9" t="s">
        <v>4397</v>
      </c>
      <c r="D906" s="9" t="s">
        <v>3236</v>
      </c>
      <c r="E906" s="9" t="s">
        <v>5416</v>
      </c>
    </row>
    <row r="907" spans="1:5" ht="15.75" customHeight="1" x14ac:dyDescent="0.25">
      <c r="A907" s="11" t="s">
        <v>950</v>
      </c>
      <c r="B907" s="10" t="str">
        <f t="shared" si="14"/>
        <v>Ms. Prowse  Wendy</v>
      </c>
      <c r="C907" s="11" t="s">
        <v>4396</v>
      </c>
      <c r="D907" s="11" t="s">
        <v>3237</v>
      </c>
      <c r="E907" s="11" t="s">
        <v>4714</v>
      </c>
    </row>
    <row r="908" spans="1:5" ht="15.75" customHeight="1" x14ac:dyDescent="0.25">
      <c r="A908" s="9" t="s">
        <v>951</v>
      </c>
      <c r="B908" s="10" t="str">
        <f t="shared" si="14"/>
        <v>Mr. Seigel  s  Leah L</v>
      </c>
      <c r="C908" s="9" t="s">
        <v>4397</v>
      </c>
      <c r="D908" s="9" t="s">
        <v>3238</v>
      </c>
      <c r="E908" s="9" t="s">
        <v>5417</v>
      </c>
    </row>
    <row r="909" spans="1:5" ht="15.75" customHeight="1" x14ac:dyDescent="0.25">
      <c r="A909" s="11" t="s">
        <v>952</v>
      </c>
      <c r="B909" s="10" t="str">
        <f t="shared" si="14"/>
        <v>Mr. Blas  Wayne L</v>
      </c>
      <c r="C909" s="11" t="s">
        <v>4397</v>
      </c>
      <c r="D909" s="11" t="s">
        <v>3239</v>
      </c>
      <c r="E909" s="11" t="s">
        <v>5418</v>
      </c>
    </row>
    <row r="910" spans="1:5" ht="15.75" customHeight="1" x14ac:dyDescent="0.25">
      <c r="A910" s="9" t="s">
        <v>953</v>
      </c>
      <c r="B910" s="10" t="str">
        <f t="shared" si="14"/>
        <v>Mr. Simpson  Jason M</v>
      </c>
      <c r="C910" s="9" t="s">
        <v>4397</v>
      </c>
      <c r="D910" s="9" t="s">
        <v>3240</v>
      </c>
      <c r="E910" s="9" t="s">
        <v>5135</v>
      </c>
    </row>
    <row r="911" spans="1:5" ht="15.75" customHeight="1" x14ac:dyDescent="0.25">
      <c r="A911" s="11" t="s">
        <v>954</v>
      </c>
      <c r="B911" s="10" t="str">
        <f t="shared" si="14"/>
        <v>Mr. Gierman  Floris</v>
      </c>
      <c r="C911" s="11" t="s">
        <v>4397</v>
      </c>
      <c r="D911" s="11" t="s">
        <v>3241</v>
      </c>
      <c r="E911" s="11" t="s">
        <v>4728</v>
      </c>
    </row>
    <row r="912" spans="1:5" ht="15.75" customHeight="1" x14ac:dyDescent="0.25">
      <c r="A912" s="9" t="s">
        <v>955</v>
      </c>
      <c r="B912" s="10" t="str">
        <f t="shared" si="14"/>
        <v>Mr. Jeuland  Marc</v>
      </c>
      <c r="C912" s="9" t="s">
        <v>4397</v>
      </c>
      <c r="D912" s="9" t="s">
        <v>3242</v>
      </c>
      <c r="E912" s="9" t="s">
        <v>4729</v>
      </c>
    </row>
    <row r="913" spans="1:5" ht="15.75" customHeight="1" x14ac:dyDescent="0.25">
      <c r="A913" s="11" t="s">
        <v>956</v>
      </c>
      <c r="B913" s="10" t="str">
        <f t="shared" si="14"/>
        <v>Mr. Chorney  Christopher</v>
      </c>
      <c r="C913" s="11" t="s">
        <v>4397</v>
      </c>
      <c r="D913" s="11" t="s">
        <v>3243</v>
      </c>
      <c r="E913" s="11" t="s">
        <v>4510</v>
      </c>
    </row>
    <row r="914" spans="1:5" ht="15.75" customHeight="1" x14ac:dyDescent="0.25">
      <c r="A914" s="9" t="s">
        <v>957</v>
      </c>
      <c r="B914" s="10" t="str">
        <f t="shared" si="14"/>
        <v>Mr. Rook  Kevin</v>
      </c>
      <c r="C914" s="9" t="s">
        <v>4397</v>
      </c>
      <c r="D914" s="9" t="s">
        <v>3244</v>
      </c>
      <c r="E914" s="9" t="s">
        <v>4447</v>
      </c>
    </row>
    <row r="915" spans="1:5" ht="15.75" customHeight="1" x14ac:dyDescent="0.25">
      <c r="A915" s="11" t="s">
        <v>958</v>
      </c>
      <c r="B915" s="10" t="str">
        <f t="shared" si="14"/>
        <v>Mr. Wright  Aharon N</v>
      </c>
      <c r="C915" s="11" t="s">
        <v>4397</v>
      </c>
      <c r="D915" s="11" t="s">
        <v>2524</v>
      </c>
      <c r="E915" s="11" t="s">
        <v>5419</v>
      </c>
    </row>
    <row r="916" spans="1:5" ht="15.75" customHeight="1" x14ac:dyDescent="0.25">
      <c r="A916" s="9" t="s">
        <v>959</v>
      </c>
      <c r="B916" s="10" t="str">
        <f t="shared" si="14"/>
        <v>Mr. Chin  Lawrence D</v>
      </c>
      <c r="C916" s="9" t="s">
        <v>4397</v>
      </c>
      <c r="D916" s="9" t="s">
        <v>3245</v>
      </c>
      <c r="E916" s="9" t="s">
        <v>5420</v>
      </c>
    </row>
    <row r="917" spans="1:5" ht="15.75" customHeight="1" x14ac:dyDescent="0.25">
      <c r="A917" s="11" t="s">
        <v>960</v>
      </c>
      <c r="B917" s="10" t="str">
        <f t="shared" si="14"/>
        <v>Mr. White  Malcolm</v>
      </c>
      <c r="C917" s="11" t="s">
        <v>4397</v>
      </c>
      <c r="D917" s="11" t="s">
        <v>2609</v>
      </c>
      <c r="E917" s="11" t="s">
        <v>4623</v>
      </c>
    </row>
    <row r="918" spans="1:5" ht="15.75" customHeight="1" x14ac:dyDescent="0.25">
      <c r="A918" s="9" t="s">
        <v>961</v>
      </c>
      <c r="B918" s="10" t="str">
        <f t="shared" si="14"/>
        <v>Ms. Savage  Anna E</v>
      </c>
      <c r="C918" s="9" t="s">
        <v>4396</v>
      </c>
      <c r="D918" s="9" t="s">
        <v>3246</v>
      </c>
      <c r="E918" s="9" t="s">
        <v>5421</v>
      </c>
    </row>
    <row r="919" spans="1:5" ht="15.75" customHeight="1" x14ac:dyDescent="0.25">
      <c r="A919" s="11" t="s">
        <v>962</v>
      </c>
      <c r="B919" s="10" t="str">
        <f t="shared" si="14"/>
        <v>Ms. Hitchings  Jenny</v>
      </c>
      <c r="C919" s="11" t="s">
        <v>4396</v>
      </c>
      <c r="D919" s="11" t="s">
        <v>3247</v>
      </c>
      <c r="E919" s="11" t="s">
        <v>4600</v>
      </c>
    </row>
    <row r="920" spans="1:5" ht="15.75" customHeight="1" x14ac:dyDescent="0.25">
      <c r="A920" s="9" t="s">
        <v>963</v>
      </c>
      <c r="B920" s="10" t="str">
        <f t="shared" si="14"/>
        <v>Ms. Truitt  Melissa L</v>
      </c>
      <c r="C920" s="9" t="s">
        <v>4396</v>
      </c>
      <c r="D920" s="9" t="s">
        <v>3248</v>
      </c>
      <c r="E920" s="9" t="s">
        <v>5025</v>
      </c>
    </row>
    <row r="921" spans="1:5" ht="15.75" customHeight="1" x14ac:dyDescent="0.25">
      <c r="A921" s="11" t="s">
        <v>964</v>
      </c>
      <c r="B921" s="10" t="str">
        <f t="shared" si="14"/>
        <v>Ms. Chang  Chia J</v>
      </c>
      <c r="C921" s="11" t="s">
        <v>4396</v>
      </c>
      <c r="D921" s="11" t="s">
        <v>3249</v>
      </c>
      <c r="E921" s="11" t="s">
        <v>5422</v>
      </c>
    </row>
    <row r="922" spans="1:5" ht="15.75" customHeight="1" x14ac:dyDescent="0.25">
      <c r="A922" s="9" t="s">
        <v>965</v>
      </c>
      <c r="B922" s="10" t="str">
        <f t="shared" si="14"/>
        <v>Ms. Frey  Laura A</v>
      </c>
      <c r="C922" s="9" t="s">
        <v>4396</v>
      </c>
      <c r="D922" s="9" t="s">
        <v>3250</v>
      </c>
      <c r="E922" s="9" t="s">
        <v>5423</v>
      </c>
    </row>
    <row r="923" spans="1:5" ht="15.75" customHeight="1" x14ac:dyDescent="0.25">
      <c r="A923" s="11" t="s">
        <v>966</v>
      </c>
      <c r="B923" s="10" t="str">
        <f t="shared" si="14"/>
        <v>Ms. Krishna  Aditi</v>
      </c>
      <c r="C923" s="11" t="s">
        <v>4396</v>
      </c>
      <c r="D923" s="11" t="s">
        <v>3251</v>
      </c>
      <c r="E923" s="11" t="s">
        <v>4730</v>
      </c>
    </row>
    <row r="924" spans="1:5" ht="15.75" customHeight="1" x14ac:dyDescent="0.25">
      <c r="A924" s="9" t="s">
        <v>967</v>
      </c>
      <c r="B924" s="10" t="str">
        <f t="shared" si="14"/>
        <v>Ms. Maher  Leah A</v>
      </c>
      <c r="C924" s="9" t="s">
        <v>4396</v>
      </c>
      <c r="D924" s="9" t="s">
        <v>3252</v>
      </c>
      <c r="E924" s="9" t="s">
        <v>5424</v>
      </c>
    </row>
    <row r="925" spans="1:5" ht="15.75" customHeight="1" x14ac:dyDescent="0.25">
      <c r="A925" s="11" t="s">
        <v>968</v>
      </c>
      <c r="B925" s="10" t="str">
        <f t="shared" si="14"/>
        <v>Ms. Boivin  Marianne</v>
      </c>
      <c r="C925" s="11" t="s">
        <v>4396</v>
      </c>
      <c r="D925" s="11" t="s">
        <v>3253</v>
      </c>
      <c r="E925" s="11" t="s">
        <v>4731</v>
      </c>
    </row>
    <row r="926" spans="1:5" ht="15.75" customHeight="1" x14ac:dyDescent="0.25">
      <c r="A926" s="9" t="s">
        <v>969</v>
      </c>
      <c r="B926" s="10" t="str">
        <f t="shared" si="14"/>
        <v>Ms. Mcalister  Carla</v>
      </c>
      <c r="C926" s="9" t="s">
        <v>4396</v>
      </c>
      <c r="D926" s="9" t="s">
        <v>3254</v>
      </c>
      <c r="E926" s="9" t="s">
        <v>4732</v>
      </c>
    </row>
    <row r="927" spans="1:5" ht="15.75" customHeight="1" x14ac:dyDescent="0.25">
      <c r="A927" s="11" t="s">
        <v>970</v>
      </c>
      <c r="B927" s="10" t="str">
        <f t="shared" si="14"/>
        <v>Ms. Akhmedova  Oksana</v>
      </c>
      <c r="C927" s="11" t="s">
        <v>4396</v>
      </c>
      <c r="D927" s="11" t="s">
        <v>3255</v>
      </c>
      <c r="E927" s="11" t="s">
        <v>4733</v>
      </c>
    </row>
    <row r="928" spans="1:5" ht="15.75" customHeight="1" x14ac:dyDescent="0.25">
      <c r="A928" s="9" t="s">
        <v>971</v>
      </c>
      <c r="B928" s="10" t="str">
        <f t="shared" si="14"/>
        <v>Ms. Tucker  Rebecca B</v>
      </c>
      <c r="C928" s="9" t="s">
        <v>4396</v>
      </c>
      <c r="D928" s="9" t="s">
        <v>3256</v>
      </c>
      <c r="E928" s="9" t="s">
        <v>5425</v>
      </c>
    </row>
    <row r="929" spans="1:5" ht="15.75" customHeight="1" x14ac:dyDescent="0.25">
      <c r="A929" s="11" t="s">
        <v>972</v>
      </c>
      <c r="B929" s="10" t="str">
        <f t="shared" si="14"/>
        <v>Ms. Gramelspacher  Maria A</v>
      </c>
      <c r="C929" s="11" t="s">
        <v>4396</v>
      </c>
      <c r="D929" s="11" t="s">
        <v>3257</v>
      </c>
      <c r="E929" s="11" t="s">
        <v>5426</v>
      </c>
    </row>
    <row r="930" spans="1:5" ht="15.75" customHeight="1" x14ac:dyDescent="0.25">
      <c r="A930" s="9" t="s">
        <v>973</v>
      </c>
      <c r="B930" s="10" t="str">
        <f t="shared" si="14"/>
        <v>Mr. Goldsmith  s  Lisa M</v>
      </c>
      <c r="C930" s="9" t="s">
        <v>4397</v>
      </c>
      <c r="D930" s="9" t="s">
        <v>3258</v>
      </c>
      <c r="E930" s="9" t="s">
        <v>5427</v>
      </c>
    </row>
    <row r="931" spans="1:5" ht="15.75" customHeight="1" x14ac:dyDescent="0.25">
      <c r="A931" s="11" t="s">
        <v>974</v>
      </c>
      <c r="B931" s="10" t="str">
        <f t="shared" si="14"/>
        <v>Mr. Tranter  Steve Jr</v>
      </c>
      <c r="C931" s="11" t="s">
        <v>4397</v>
      </c>
      <c r="D931" s="11" t="s">
        <v>3259</v>
      </c>
      <c r="E931" s="11" t="s">
        <v>5428</v>
      </c>
    </row>
    <row r="932" spans="1:5" ht="15.75" customHeight="1" x14ac:dyDescent="0.25">
      <c r="A932" s="9" t="s">
        <v>975</v>
      </c>
      <c r="B932" s="10" t="str">
        <f t="shared" si="14"/>
        <v>Mr. Tu  s  Tiffany</v>
      </c>
      <c r="C932" s="9" t="s">
        <v>4397</v>
      </c>
      <c r="D932" s="9" t="s">
        <v>3260</v>
      </c>
      <c r="E932" s="9" t="s">
        <v>5429</v>
      </c>
    </row>
    <row r="933" spans="1:5" ht="15.75" customHeight="1" x14ac:dyDescent="0.25">
      <c r="A933" s="11" t="s">
        <v>976</v>
      </c>
      <c r="B933" s="10" t="str">
        <f t="shared" si="14"/>
        <v>Mr. Kaczka  Greg</v>
      </c>
      <c r="C933" s="11" t="s">
        <v>4397</v>
      </c>
      <c r="D933" s="11" t="s">
        <v>3261</v>
      </c>
      <c r="E933" s="11" t="s">
        <v>4497</v>
      </c>
    </row>
    <row r="934" spans="1:5" ht="15.75" customHeight="1" x14ac:dyDescent="0.25">
      <c r="A934" s="9" t="s">
        <v>977</v>
      </c>
      <c r="B934" s="10" t="str">
        <f t="shared" si="14"/>
        <v>Mr. Hunter  Dale</v>
      </c>
      <c r="C934" s="9" t="s">
        <v>4397</v>
      </c>
      <c r="D934" s="9" t="s">
        <v>3262</v>
      </c>
      <c r="E934" s="9" t="s">
        <v>4735</v>
      </c>
    </row>
    <row r="935" spans="1:5" ht="15.75" customHeight="1" x14ac:dyDescent="0.25">
      <c r="A935" s="11" t="s">
        <v>978</v>
      </c>
      <c r="B935" s="10" t="str">
        <f t="shared" si="14"/>
        <v>Ms. Moran  Brittany A</v>
      </c>
      <c r="C935" s="11" t="s">
        <v>4396</v>
      </c>
      <c r="D935" s="11" t="s">
        <v>2403</v>
      </c>
      <c r="E935" s="11" t="s">
        <v>5430</v>
      </c>
    </row>
    <row r="936" spans="1:5" ht="15.75" customHeight="1" x14ac:dyDescent="0.25">
      <c r="A936" s="9" t="s">
        <v>979</v>
      </c>
      <c r="B936" s="10" t="str">
        <f t="shared" si="14"/>
        <v>Mr. Ashby  Robert S</v>
      </c>
      <c r="C936" s="9" t="s">
        <v>4397</v>
      </c>
      <c r="D936" s="9" t="s">
        <v>3263</v>
      </c>
      <c r="E936" s="9" t="s">
        <v>5431</v>
      </c>
    </row>
    <row r="937" spans="1:5" ht="15.75" customHeight="1" x14ac:dyDescent="0.25">
      <c r="A937" s="11" t="s">
        <v>980</v>
      </c>
      <c r="B937" s="10" t="str">
        <f t="shared" si="14"/>
        <v>Mr. Ausen  Cameron</v>
      </c>
      <c r="C937" s="11" t="s">
        <v>4397</v>
      </c>
      <c r="D937" s="11" t="s">
        <v>3264</v>
      </c>
      <c r="E937" s="11" t="s">
        <v>4435</v>
      </c>
    </row>
    <row r="938" spans="1:5" ht="15.75" customHeight="1" x14ac:dyDescent="0.25">
      <c r="A938" s="9" t="s">
        <v>981</v>
      </c>
      <c r="B938" s="10" t="str">
        <f t="shared" si="14"/>
        <v>Mr. Savage  s  Ulrike</v>
      </c>
      <c r="C938" s="9" t="s">
        <v>4397</v>
      </c>
      <c r="D938" s="9" t="s">
        <v>3246</v>
      </c>
      <c r="E938" s="9" t="s">
        <v>5432</v>
      </c>
    </row>
    <row r="939" spans="1:5" ht="15.75" customHeight="1" x14ac:dyDescent="0.25">
      <c r="A939" s="11" t="s">
        <v>982</v>
      </c>
      <c r="B939" s="10" t="str">
        <f t="shared" si="14"/>
        <v>Ms. O'Leary  Katlyn A</v>
      </c>
      <c r="C939" s="11" t="s">
        <v>4396</v>
      </c>
      <c r="D939" s="11" t="s">
        <v>3265</v>
      </c>
      <c r="E939" s="11" t="s">
        <v>5433</v>
      </c>
    </row>
    <row r="940" spans="1:5" ht="15.75" customHeight="1" x14ac:dyDescent="0.25">
      <c r="A940" s="9" t="s">
        <v>983</v>
      </c>
      <c r="B940" s="10" t="str">
        <f t="shared" si="14"/>
        <v>Mr. Scoville  Morgan B</v>
      </c>
      <c r="C940" s="9" t="s">
        <v>4397</v>
      </c>
      <c r="D940" s="9" t="s">
        <v>3266</v>
      </c>
      <c r="E940" s="9" t="s">
        <v>5434</v>
      </c>
    </row>
    <row r="941" spans="1:5" ht="15.75" customHeight="1" x14ac:dyDescent="0.25">
      <c r="A941" s="11" t="s">
        <v>984</v>
      </c>
      <c r="B941" s="10" t="str">
        <f t="shared" si="14"/>
        <v>Mr. Kaus  Peter</v>
      </c>
      <c r="C941" s="11" t="s">
        <v>4397</v>
      </c>
      <c r="D941" s="11" t="s">
        <v>3267</v>
      </c>
      <c r="E941" s="11" t="s">
        <v>4532</v>
      </c>
    </row>
    <row r="942" spans="1:5" ht="15.75" customHeight="1" x14ac:dyDescent="0.25">
      <c r="A942" s="9" t="s">
        <v>985</v>
      </c>
      <c r="B942" s="10" t="str">
        <f t="shared" si="14"/>
        <v>Ms. Rainey  Chandler</v>
      </c>
      <c r="C942" s="9" t="s">
        <v>4396</v>
      </c>
      <c r="D942" s="9" t="s">
        <v>3268</v>
      </c>
      <c r="E942" s="9" t="s">
        <v>3932</v>
      </c>
    </row>
    <row r="943" spans="1:5" ht="15.75" customHeight="1" x14ac:dyDescent="0.25">
      <c r="A943" s="11" t="s">
        <v>986</v>
      </c>
      <c r="B943" s="10" t="str">
        <f t="shared" si="14"/>
        <v>Ms. Rasch  Silvana M</v>
      </c>
      <c r="C943" s="11" t="s">
        <v>4396</v>
      </c>
      <c r="D943" s="11" t="s">
        <v>3269</v>
      </c>
      <c r="E943" s="11" t="s">
        <v>5435</v>
      </c>
    </row>
    <row r="944" spans="1:5" ht="15.75" customHeight="1" x14ac:dyDescent="0.25">
      <c r="A944" s="9" t="s">
        <v>987</v>
      </c>
      <c r="B944" s="10" t="str">
        <f t="shared" si="14"/>
        <v>Ms. Plunkett  Natty</v>
      </c>
      <c r="C944" s="9" t="s">
        <v>4396</v>
      </c>
      <c r="D944" s="9" t="s">
        <v>3270</v>
      </c>
      <c r="E944" s="9" t="s">
        <v>4736</v>
      </c>
    </row>
    <row r="945" spans="1:5" ht="15.75" customHeight="1" x14ac:dyDescent="0.25">
      <c r="A945" s="11" t="s">
        <v>988</v>
      </c>
      <c r="B945" s="10" t="str">
        <f t="shared" si="14"/>
        <v>Mr. Murphy  Nicholas T</v>
      </c>
      <c r="C945" s="11" t="s">
        <v>4397</v>
      </c>
      <c r="D945" s="11" t="s">
        <v>2768</v>
      </c>
      <c r="E945" s="11" t="s">
        <v>5436</v>
      </c>
    </row>
    <row r="946" spans="1:5" ht="15.75" customHeight="1" x14ac:dyDescent="0.25">
      <c r="A946" s="9" t="s">
        <v>989</v>
      </c>
      <c r="B946" s="10" t="str">
        <f t="shared" si="14"/>
        <v>Ms. Gusmer  Rebecca</v>
      </c>
      <c r="C946" s="9" t="s">
        <v>4396</v>
      </c>
      <c r="D946" s="9" t="s">
        <v>3271</v>
      </c>
      <c r="E946" s="9" t="s">
        <v>4450</v>
      </c>
    </row>
    <row r="947" spans="1:5" ht="15.75" customHeight="1" x14ac:dyDescent="0.25">
      <c r="A947" s="11" t="s">
        <v>990</v>
      </c>
      <c r="B947" s="10" t="str">
        <f t="shared" si="14"/>
        <v>Mr. Loftus  John</v>
      </c>
      <c r="C947" s="11" t="s">
        <v>4397</v>
      </c>
      <c r="D947" s="11" t="s">
        <v>3272</v>
      </c>
      <c r="E947" s="11" t="s">
        <v>4411</v>
      </c>
    </row>
    <row r="948" spans="1:5" ht="15.75" customHeight="1" x14ac:dyDescent="0.25">
      <c r="A948" s="9" t="s">
        <v>991</v>
      </c>
      <c r="B948" s="10" t="str">
        <f t="shared" si="14"/>
        <v>Mr. Scott  Antony G</v>
      </c>
      <c r="C948" s="9" t="s">
        <v>4397</v>
      </c>
      <c r="D948" s="9" t="s">
        <v>2964</v>
      </c>
      <c r="E948" s="9" t="s">
        <v>5437</v>
      </c>
    </row>
    <row r="949" spans="1:5" ht="15.75" customHeight="1" x14ac:dyDescent="0.25">
      <c r="A949" s="11" t="s">
        <v>992</v>
      </c>
      <c r="B949" s="10" t="str">
        <f t="shared" si="14"/>
        <v>Mr. Alvarez  Eric</v>
      </c>
      <c r="C949" s="11" t="s">
        <v>4397</v>
      </c>
      <c r="D949" s="11" t="s">
        <v>3273</v>
      </c>
      <c r="E949" s="11" t="s">
        <v>4414</v>
      </c>
    </row>
    <row r="950" spans="1:5" ht="15.75" customHeight="1" x14ac:dyDescent="0.25">
      <c r="A950" s="9" t="s">
        <v>993</v>
      </c>
      <c r="B950" s="10" t="str">
        <f t="shared" si="14"/>
        <v>Mr. Petersson  Erik</v>
      </c>
      <c r="C950" s="9" t="s">
        <v>4397</v>
      </c>
      <c r="D950" s="9" t="s">
        <v>3274</v>
      </c>
      <c r="E950" s="9" t="s">
        <v>4522</v>
      </c>
    </row>
    <row r="951" spans="1:5" ht="15.75" customHeight="1" x14ac:dyDescent="0.25">
      <c r="A951" s="11" t="s">
        <v>994</v>
      </c>
      <c r="B951" s="10" t="str">
        <f t="shared" si="14"/>
        <v>Mr. Liaw  Matthew T</v>
      </c>
      <c r="C951" s="11" t="s">
        <v>4397</v>
      </c>
      <c r="D951" s="11" t="s">
        <v>3275</v>
      </c>
      <c r="E951" s="11" t="s">
        <v>5193</v>
      </c>
    </row>
    <row r="952" spans="1:5" ht="15.75" customHeight="1" x14ac:dyDescent="0.25">
      <c r="A952" s="9" t="s">
        <v>995</v>
      </c>
      <c r="B952" s="10" t="str">
        <f t="shared" si="14"/>
        <v>Ms. Tripaldi  Cassandra</v>
      </c>
      <c r="C952" s="9" t="s">
        <v>4396</v>
      </c>
      <c r="D952" s="9" t="s">
        <v>3276</v>
      </c>
      <c r="E952" s="9" t="s">
        <v>4737</v>
      </c>
    </row>
    <row r="953" spans="1:5" ht="15.75" customHeight="1" x14ac:dyDescent="0.25">
      <c r="A953" s="11" t="s">
        <v>996</v>
      </c>
      <c r="B953" s="10" t="str">
        <f t="shared" si="14"/>
        <v>Ms. Kelley  Rosemary C</v>
      </c>
      <c r="C953" s="11" t="s">
        <v>4396</v>
      </c>
      <c r="D953" s="11" t="s">
        <v>2720</v>
      </c>
      <c r="E953" s="11" t="s">
        <v>5438</v>
      </c>
    </row>
    <row r="954" spans="1:5" ht="15.75" customHeight="1" x14ac:dyDescent="0.25">
      <c r="A954" s="9" t="s">
        <v>997</v>
      </c>
      <c r="B954" s="10" t="str">
        <f t="shared" si="14"/>
        <v>Ms. Endara  Carrie A</v>
      </c>
      <c r="C954" s="9" t="s">
        <v>4396</v>
      </c>
      <c r="D954" s="9" t="s">
        <v>3277</v>
      </c>
      <c r="E954" s="9" t="s">
        <v>5439</v>
      </c>
    </row>
    <row r="955" spans="1:5" ht="15.75" customHeight="1" x14ac:dyDescent="0.25">
      <c r="A955" s="11" t="s">
        <v>998</v>
      </c>
      <c r="B955" s="10" t="str">
        <f t="shared" si="14"/>
        <v>Mr. Valle  Gerardo Sr</v>
      </c>
      <c r="C955" s="11" t="s">
        <v>4397</v>
      </c>
      <c r="D955" s="11" t="s">
        <v>3278</v>
      </c>
      <c r="E955" s="11" t="s">
        <v>5440</v>
      </c>
    </row>
    <row r="956" spans="1:5" ht="15.75" customHeight="1" x14ac:dyDescent="0.25">
      <c r="A956" s="9" t="s">
        <v>999</v>
      </c>
      <c r="B956" s="10" t="str">
        <f t="shared" si="14"/>
        <v>Mr. Germain  Matthew R</v>
      </c>
      <c r="C956" s="9" t="s">
        <v>4397</v>
      </c>
      <c r="D956" s="9" t="s">
        <v>3279</v>
      </c>
      <c r="E956" s="9" t="s">
        <v>5395</v>
      </c>
    </row>
    <row r="957" spans="1:5" ht="15.75" customHeight="1" x14ac:dyDescent="0.25">
      <c r="A957" s="11" t="s">
        <v>1000</v>
      </c>
      <c r="B957" s="10" t="str">
        <f t="shared" si="14"/>
        <v>Mr. Finecey  s  Meghan E</v>
      </c>
      <c r="C957" s="11" t="s">
        <v>4397</v>
      </c>
      <c r="D957" s="11" t="s">
        <v>3280</v>
      </c>
      <c r="E957" s="11" t="s">
        <v>5441</v>
      </c>
    </row>
    <row r="958" spans="1:5" ht="15.75" customHeight="1" x14ac:dyDescent="0.25">
      <c r="A958" s="9" t="s">
        <v>1001</v>
      </c>
      <c r="B958" s="10" t="str">
        <f t="shared" si="14"/>
        <v>Mr. Mendoza  Eric</v>
      </c>
      <c r="C958" s="9" t="s">
        <v>4397</v>
      </c>
      <c r="D958" s="9" t="s">
        <v>3226</v>
      </c>
      <c r="E958" s="9" t="s">
        <v>4414</v>
      </c>
    </row>
    <row r="959" spans="1:5" ht="15.75" customHeight="1" x14ac:dyDescent="0.25">
      <c r="A959" s="11" t="s">
        <v>1002</v>
      </c>
      <c r="B959" s="10" t="str">
        <f t="shared" si="14"/>
        <v>Ms. Roe  Lisa B</v>
      </c>
      <c r="C959" s="11" t="s">
        <v>4396</v>
      </c>
      <c r="D959" s="11" t="s">
        <v>3281</v>
      </c>
      <c r="E959" s="11" t="s">
        <v>5442</v>
      </c>
    </row>
    <row r="960" spans="1:5" ht="15.75" customHeight="1" x14ac:dyDescent="0.25">
      <c r="A960" s="9" t="s">
        <v>1003</v>
      </c>
      <c r="B960" s="10" t="str">
        <f t="shared" si="14"/>
        <v>Mr. Webb  s  Jane R</v>
      </c>
      <c r="C960" s="9" t="s">
        <v>4397</v>
      </c>
      <c r="D960" s="9" t="s">
        <v>3282</v>
      </c>
      <c r="E960" s="9" t="s">
        <v>5443</v>
      </c>
    </row>
    <row r="961" spans="1:5" ht="15.75" customHeight="1" x14ac:dyDescent="0.25">
      <c r="A961" s="11" t="s">
        <v>1004</v>
      </c>
      <c r="B961" s="10" t="str">
        <f t="shared" si="14"/>
        <v>Ms. Stocker  Allison M</v>
      </c>
      <c r="C961" s="11" t="s">
        <v>4396</v>
      </c>
      <c r="D961" s="11" t="s">
        <v>3283</v>
      </c>
      <c r="E961" s="11" t="s">
        <v>5306</v>
      </c>
    </row>
    <row r="962" spans="1:5" ht="15.75" customHeight="1" x14ac:dyDescent="0.25">
      <c r="A962" s="9" t="s">
        <v>1005</v>
      </c>
      <c r="B962" s="10" t="str">
        <f t="shared" si="14"/>
        <v>Mr. Jacobson  s  Sarah E</v>
      </c>
      <c r="C962" s="9" t="s">
        <v>4397</v>
      </c>
      <c r="D962" s="9" t="s">
        <v>3284</v>
      </c>
      <c r="E962" s="9" t="s">
        <v>5444</v>
      </c>
    </row>
    <row r="963" spans="1:5" ht="15.75" customHeight="1" x14ac:dyDescent="0.25">
      <c r="A963" s="11" t="s">
        <v>1006</v>
      </c>
      <c r="B963" s="10" t="str">
        <f t="shared" ref="B963:B1026" si="15">_xlfn.CONCAT(C963," ",D963,"  ",E963)</f>
        <v>Mr. Shaw  Philip J</v>
      </c>
      <c r="C963" s="11" t="s">
        <v>4397</v>
      </c>
      <c r="D963" s="11" t="s">
        <v>2680</v>
      </c>
      <c r="E963" s="11" t="s">
        <v>5130</v>
      </c>
    </row>
    <row r="964" spans="1:5" ht="15.75" customHeight="1" x14ac:dyDescent="0.25">
      <c r="A964" s="9" t="s">
        <v>1007</v>
      </c>
      <c r="B964" s="10" t="str">
        <f t="shared" si="15"/>
        <v>Ms. Goodwin  Jillian A</v>
      </c>
      <c r="C964" s="9" t="s">
        <v>4396</v>
      </c>
      <c r="D964" s="9" t="s">
        <v>3285</v>
      </c>
      <c r="E964" s="9" t="s">
        <v>5445</v>
      </c>
    </row>
    <row r="965" spans="1:5" ht="15.75" customHeight="1" x14ac:dyDescent="0.25">
      <c r="A965" s="11" t="s">
        <v>1008</v>
      </c>
      <c r="B965" s="10" t="str">
        <f t="shared" si="15"/>
        <v>Mr. Brock  s  Laura D</v>
      </c>
      <c r="C965" s="11" t="s">
        <v>4397</v>
      </c>
      <c r="D965" s="11" t="s">
        <v>3286</v>
      </c>
      <c r="E965" s="11" t="s">
        <v>5446</v>
      </c>
    </row>
    <row r="966" spans="1:5" ht="15.75" customHeight="1" x14ac:dyDescent="0.25">
      <c r="A966" s="9" t="s">
        <v>1009</v>
      </c>
      <c r="B966" s="10" t="str">
        <f t="shared" si="15"/>
        <v>Ms. Papp  Megan E</v>
      </c>
      <c r="C966" s="9" t="s">
        <v>4396</v>
      </c>
      <c r="D966" s="9" t="s">
        <v>3287</v>
      </c>
      <c r="E966" s="9" t="s">
        <v>5447</v>
      </c>
    </row>
    <row r="967" spans="1:5" ht="15.75" customHeight="1" x14ac:dyDescent="0.25">
      <c r="A967" s="11" t="s">
        <v>1010</v>
      </c>
      <c r="B967" s="10" t="str">
        <f t="shared" si="15"/>
        <v>Ms. Siragusa  Shannon J</v>
      </c>
      <c r="C967" s="11" t="s">
        <v>4396</v>
      </c>
      <c r="D967" s="11" t="s">
        <v>3288</v>
      </c>
      <c r="E967" s="11" t="s">
        <v>5448</v>
      </c>
    </row>
    <row r="968" spans="1:5" ht="15.75" customHeight="1" x14ac:dyDescent="0.25">
      <c r="A968" s="9" t="s">
        <v>1011</v>
      </c>
      <c r="B968" s="10" t="str">
        <f t="shared" si="15"/>
        <v>Ms. Pizarro  Rachelle M</v>
      </c>
      <c r="C968" s="9" t="s">
        <v>4396</v>
      </c>
      <c r="D968" s="9" t="s">
        <v>3289</v>
      </c>
      <c r="E968" s="9" t="s">
        <v>5449</v>
      </c>
    </row>
    <row r="969" spans="1:5" ht="15.75" customHeight="1" x14ac:dyDescent="0.25">
      <c r="A969" s="11" t="s">
        <v>1012</v>
      </c>
      <c r="B969" s="10" t="str">
        <f t="shared" si="15"/>
        <v>Mr. Strange  Casey</v>
      </c>
      <c r="C969" s="11" t="s">
        <v>4397</v>
      </c>
      <c r="D969" s="11" t="s">
        <v>3290</v>
      </c>
      <c r="E969" s="11" t="s">
        <v>3774</v>
      </c>
    </row>
    <row r="970" spans="1:5" ht="15.75" customHeight="1" x14ac:dyDescent="0.25">
      <c r="A970" s="9" t="s">
        <v>1013</v>
      </c>
      <c r="B970" s="10" t="str">
        <f t="shared" si="15"/>
        <v>Ms. Eidinger  Jessica L</v>
      </c>
      <c r="C970" s="9" t="s">
        <v>4396</v>
      </c>
      <c r="D970" s="9" t="s">
        <v>3291</v>
      </c>
      <c r="E970" s="9" t="s">
        <v>5267</v>
      </c>
    </row>
    <row r="971" spans="1:5" ht="15.75" customHeight="1" x14ac:dyDescent="0.25">
      <c r="A971" s="11" t="s">
        <v>1014</v>
      </c>
      <c r="B971" s="10" t="str">
        <f t="shared" si="15"/>
        <v>Mr. Ginsburg  Brandon F</v>
      </c>
      <c r="C971" s="11" t="s">
        <v>4397</v>
      </c>
      <c r="D971" s="11" t="s">
        <v>3292</v>
      </c>
      <c r="E971" s="11" t="s">
        <v>5450</v>
      </c>
    </row>
    <row r="972" spans="1:5" ht="15.75" customHeight="1" x14ac:dyDescent="0.25">
      <c r="A972" s="9" t="s">
        <v>1015</v>
      </c>
      <c r="B972" s="10" t="str">
        <f t="shared" si="15"/>
        <v>Ms. Truex  Melissa</v>
      </c>
      <c r="C972" s="9" t="s">
        <v>4396</v>
      </c>
      <c r="D972" s="9" t="s">
        <v>3293</v>
      </c>
      <c r="E972" s="9" t="s">
        <v>4427</v>
      </c>
    </row>
    <row r="973" spans="1:5" ht="15.75" customHeight="1" x14ac:dyDescent="0.25">
      <c r="A973" s="11" t="s">
        <v>1016</v>
      </c>
      <c r="B973" s="10" t="str">
        <f t="shared" si="15"/>
        <v>Ms. Higgins  Danielle N</v>
      </c>
      <c r="C973" s="11" t="s">
        <v>4396</v>
      </c>
      <c r="D973" s="11" t="s">
        <v>3294</v>
      </c>
      <c r="E973" s="11" t="s">
        <v>5451</v>
      </c>
    </row>
    <row r="974" spans="1:5" ht="15.75" customHeight="1" x14ac:dyDescent="0.25">
      <c r="A974" s="9" t="s">
        <v>1017</v>
      </c>
      <c r="B974" s="10" t="str">
        <f t="shared" si="15"/>
        <v>Mr. Mccurdy  Matthew</v>
      </c>
      <c r="C974" s="9" t="s">
        <v>4397</v>
      </c>
      <c r="D974" s="9" t="s">
        <v>3295</v>
      </c>
      <c r="E974" s="9" t="s">
        <v>4398</v>
      </c>
    </row>
    <row r="975" spans="1:5" ht="15.75" customHeight="1" x14ac:dyDescent="0.25">
      <c r="A975" s="11" t="s">
        <v>1018</v>
      </c>
      <c r="B975" s="10" t="str">
        <f t="shared" si="15"/>
        <v>Mr. Hughes  s  Bettina</v>
      </c>
      <c r="C975" s="11" t="s">
        <v>4397</v>
      </c>
      <c r="D975" s="11" t="s">
        <v>3112</v>
      </c>
      <c r="E975" s="11" t="s">
        <v>5452</v>
      </c>
    </row>
    <row r="976" spans="1:5" ht="15.75" customHeight="1" x14ac:dyDescent="0.25">
      <c r="A976" s="9" t="s">
        <v>1019</v>
      </c>
      <c r="B976" s="10" t="str">
        <f t="shared" si="15"/>
        <v>Mr. Varner  Alexander</v>
      </c>
      <c r="C976" s="9" t="s">
        <v>4397</v>
      </c>
      <c r="D976" s="9" t="s">
        <v>3296</v>
      </c>
      <c r="E976" s="9" t="s">
        <v>4042</v>
      </c>
    </row>
    <row r="977" spans="1:5" ht="15.75" customHeight="1" x14ac:dyDescent="0.25">
      <c r="A977" s="11" t="s">
        <v>1020</v>
      </c>
      <c r="B977" s="10" t="str">
        <f t="shared" si="15"/>
        <v>Mr. Dahmen  s  Holli</v>
      </c>
      <c r="C977" s="11" t="s">
        <v>4397</v>
      </c>
      <c r="D977" s="11" t="s">
        <v>3297</v>
      </c>
      <c r="E977" s="11" t="s">
        <v>5453</v>
      </c>
    </row>
    <row r="978" spans="1:5" ht="15.75" customHeight="1" x14ac:dyDescent="0.25">
      <c r="A978" s="9" t="s">
        <v>1021</v>
      </c>
      <c r="B978" s="10" t="str">
        <f t="shared" si="15"/>
        <v>Mr. Young  s  Heather C</v>
      </c>
      <c r="C978" s="9" t="s">
        <v>4397</v>
      </c>
      <c r="D978" s="9" t="s">
        <v>2851</v>
      </c>
      <c r="E978" s="9" t="s">
        <v>5454</v>
      </c>
    </row>
    <row r="979" spans="1:5" ht="15.75" customHeight="1" x14ac:dyDescent="0.25">
      <c r="A979" s="11" t="s">
        <v>1022</v>
      </c>
      <c r="B979" s="10" t="str">
        <f t="shared" si="15"/>
        <v>Mr. Fraser  Kyle</v>
      </c>
      <c r="C979" s="11" t="s">
        <v>4397</v>
      </c>
      <c r="D979" s="11" t="s">
        <v>3298</v>
      </c>
      <c r="E979" s="11" t="s">
        <v>4312</v>
      </c>
    </row>
    <row r="980" spans="1:5" ht="15.75" customHeight="1" x14ac:dyDescent="0.25">
      <c r="A980" s="9" t="s">
        <v>1023</v>
      </c>
      <c r="B980" s="10" t="str">
        <f t="shared" si="15"/>
        <v>Mr. Deeg  Thomas J</v>
      </c>
      <c r="C980" s="9" t="s">
        <v>4397</v>
      </c>
      <c r="D980" s="9" t="s">
        <v>3299</v>
      </c>
      <c r="E980" s="9" t="s">
        <v>5024</v>
      </c>
    </row>
    <row r="981" spans="1:5" ht="15.75" customHeight="1" x14ac:dyDescent="0.25">
      <c r="A981" s="11" t="s">
        <v>1024</v>
      </c>
      <c r="B981" s="10" t="str">
        <f t="shared" si="15"/>
        <v>Mr. Robertson  Chris</v>
      </c>
      <c r="C981" s="11" t="s">
        <v>4397</v>
      </c>
      <c r="D981" s="11" t="s">
        <v>3300</v>
      </c>
      <c r="E981" s="11" t="s">
        <v>4523</v>
      </c>
    </row>
    <row r="982" spans="1:5" ht="15.75" customHeight="1" x14ac:dyDescent="0.25">
      <c r="A982" s="9" t="s">
        <v>1025</v>
      </c>
      <c r="B982" s="10" t="str">
        <f t="shared" si="15"/>
        <v>Mr. Peck  Graham</v>
      </c>
      <c r="C982" s="9" t="s">
        <v>4397</v>
      </c>
      <c r="D982" s="9" t="s">
        <v>3301</v>
      </c>
      <c r="E982" s="9" t="s">
        <v>2764</v>
      </c>
    </row>
    <row r="983" spans="1:5" ht="15.75" customHeight="1" x14ac:dyDescent="0.25">
      <c r="A983" s="11" t="s">
        <v>1026</v>
      </c>
      <c r="B983" s="10" t="str">
        <f t="shared" si="15"/>
        <v>Mr. Burger  Garrett</v>
      </c>
      <c r="C983" s="11" t="s">
        <v>4397</v>
      </c>
      <c r="D983" s="11" t="s">
        <v>3302</v>
      </c>
      <c r="E983" s="11" t="s">
        <v>4739</v>
      </c>
    </row>
    <row r="984" spans="1:5" ht="15.75" customHeight="1" x14ac:dyDescent="0.25">
      <c r="A984" s="9" t="s">
        <v>1027</v>
      </c>
      <c r="B984" s="10" t="str">
        <f t="shared" si="15"/>
        <v>Mr. Blain  Andrew</v>
      </c>
      <c r="C984" s="9" t="s">
        <v>4397</v>
      </c>
      <c r="D984" s="9" t="s">
        <v>3303</v>
      </c>
      <c r="E984" s="9" t="s">
        <v>3922</v>
      </c>
    </row>
    <row r="985" spans="1:5" ht="15.75" customHeight="1" x14ac:dyDescent="0.25">
      <c r="A985" s="11" t="s">
        <v>1028</v>
      </c>
      <c r="B985" s="10" t="str">
        <f t="shared" si="15"/>
        <v>Mr. Winters  s  Annabelle M</v>
      </c>
      <c r="C985" s="11" t="s">
        <v>4397</v>
      </c>
      <c r="D985" s="11" t="s">
        <v>3304</v>
      </c>
      <c r="E985" s="11" t="s">
        <v>5455</v>
      </c>
    </row>
    <row r="986" spans="1:5" ht="15.75" customHeight="1" x14ac:dyDescent="0.25">
      <c r="A986" s="9" t="s">
        <v>1029</v>
      </c>
      <c r="B986" s="10" t="str">
        <f t="shared" si="15"/>
        <v>Mr. Mccue  Daniel T</v>
      </c>
      <c r="C986" s="9" t="s">
        <v>4397</v>
      </c>
      <c r="D986" s="9" t="s">
        <v>3305</v>
      </c>
      <c r="E986" s="9" t="s">
        <v>5456</v>
      </c>
    </row>
    <row r="987" spans="1:5" ht="15.75" customHeight="1" x14ac:dyDescent="0.25">
      <c r="A987" s="11" t="s">
        <v>1030</v>
      </c>
      <c r="B987" s="10" t="str">
        <f t="shared" si="15"/>
        <v>Ms. Webster  Deanne</v>
      </c>
      <c r="C987" s="11" t="s">
        <v>4396</v>
      </c>
      <c r="D987" s="11" t="s">
        <v>3306</v>
      </c>
      <c r="E987" s="11" t="s">
        <v>4740</v>
      </c>
    </row>
    <row r="988" spans="1:5" ht="15.75" customHeight="1" x14ac:dyDescent="0.25">
      <c r="A988" s="9" t="s">
        <v>1031</v>
      </c>
      <c r="B988" s="10" t="str">
        <f t="shared" si="15"/>
        <v>Ms. Anderson  Carrie</v>
      </c>
      <c r="C988" s="9" t="s">
        <v>4396</v>
      </c>
      <c r="D988" s="9" t="s">
        <v>2537</v>
      </c>
      <c r="E988" s="9" t="s">
        <v>4535</v>
      </c>
    </row>
    <row r="989" spans="1:5" ht="15.75" customHeight="1" x14ac:dyDescent="0.25">
      <c r="A989" s="11" t="s">
        <v>1032</v>
      </c>
      <c r="B989" s="10" t="str">
        <f t="shared" si="15"/>
        <v>Mr. Chiappone  s  Suzanne</v>
      </c>
      <c r="C989" s="11" t="s">
        <v>4397</v>
      </c>
      <c r="D989" s="11" t="s">
        <v>3307</v>
      </c>
      <c r="E989" s="11" t="s">
        <v>5457</v>
      </c>
    </row>
    <row r="990" spans="1:5" ht="15.75" customHeight="1" x14ac:dyDescent="0.25">
      <c r="A990" s="9" t="s">
        <v>1033</v>
      </c>
      <c r="B990" s="10" t="str">
        <f t="shared" si="15"/>
        <v>Ms. Opie  Jasmine P</v>
      </c>
      <c r="C990" s="9" t="s">
        <v>4396</v>
      </c>
      <c r="D990" s="9" t="s">
        <v>3308</v>
      </c>
      <c r="E990" s="9" t="s">
        <v>5458</v>
      </c>
    </row>
    <row r="991" spans="1:5" ht="15.75" customHeight="1" x14ac:dyDescent="0.25">
      <c r="A991" s="11" t="s">
        <v>1034</v>
      </c>
      <c r="B991" s="10" t="str">
        <f t="shared" si="15"/>
        <v>Ms. Donnelly  Jennifer</v>
      </c>
      <c r="C991" s="11" t="s">
        <v>4396</v>
      </c>
      <c r="D991" s="11" t="s">
        <v>3309</v>
      </c>
      <c r="E991" s="11" t="s">
        <v>4409</v>
      </c>
    </row>
    <row r="992" spans="1:5" ht="15.75" customHeight="1" x14ac:dyDescent="0.25">
      <c r="A992" s="9" t="s">
        <v>1035</v>
      </c>
      <c r="B992" s="10" t="str">
        <f t="shared" si="15"/>
        <v>Ms. Rall  Tracie</v>
      </c>
      <c r="C992" s="9" t="s">
        <v>4396</v>
      </c>
      <c r="D992" s="9" t="s">
        <v>3310</v>
      </c>
      <c r="E992" s="9" t="s">
        <v>4741</v>
      </c>
    </row>
    <row r="993" spans="1:5" ht="15.75" customHeight="1" x14ac:dyDescent="0.25">
      <c r="A993" s="11" t="s">
        <v>1036</v>
      </c>
      <c r="B993" s="10" t="str">
        <f t="shared" si="15"/>
        <v>Mr. Mitchell  Tristan D</v>
      </c>
      <c r="C993" s="11" t="s">
        <v>4397</v>
      </c>
      <c r="D993" s="11" t="s">
        <v>2483</v>
      </c>
      <c r="E993" s="11" t="s">
        <v>5459</v>
      </c>
    </row>
    <row r="994" spans="1:5" ht="15.75" customHeight="1" x14ac:dyDescent="0.25">
      <c r="A994" s="9" t="s">
        <v>1037</v>
      </c>
      <c r="B994" s="10" t="str">
        <f t="shared" si="15"/>
        <v>Mr. Chen  Peiweng</v>
      </c>
      <c r="C994" s="9" t="s">
        <v>4397</v>
      </c>
      <c r="D994" s="9" t="s">
        <v>3311</v>
      </c>
      <c r="E994" s="9" t="s">
        <v>4742</v>
      </c>
    </row>
    <row r="995" spans="1:5" ht="15.75" customHeight="1" x14ac:dyDescent="0.25">
      <c r="A995" s="11" t="s">
        <v>1038</v>
      </c>
      <c r="B995" s="10" t="str">
        <f t="shared" si="15"/>
        <v>Ms. Tufaro  Theresa M</v>
      </c>
      <c r="C995" s="11" t="s">
        <v>4396</v>
      </c>
      <c r="D995" s="11" t="s">
        <v>3312</v>
      </c>
      <c r="E995" s="11" t="s">
        <v>5460</v>
      </c>
    </row>
    <row r="996" spans="1:5" ht="15.75" customHeight="1" x14ac:dyDescent="0.25">
      <c r="A996" s="9" t="s">
        <v>1039</v>
      </c>
      <c r="B996" s="10" t="str">
        <f t="shared" si="15"/>
        <v>Mr. Peters  Daniel J</v>
      </c>
      <c r="C996" s="9" t="s">
        <v>4397</v>
      </c>
      <c r="D996" s="9" t="s">
        <v>2436</v>
      </c>
      <c r="E996" s="9" t="s">
        <v>5461</v>
      </c>
    </row>
    <row r="997" spans="1:5" ht="15.75" customHeight="1" x14ac:dyDescent="0.25">
      <c r="A997" s="11" t="s">
        <v>1040</v>
      </c>
      <c r="B997" s="10" t="str">
        <f t="shared" si="15"/>
        <v>Mr. Susedik  s  Courtney M</v>
      </c>
      <c r="C997" s="11" t="s">
        <v>4397</v>
      </c>
      <c r="D997" s="11" t="s">
        <v>3313</v>
      </c>
      <c r="E997" s="11" t="s">
        <v>5462</v>
      </c>
    </row>
    <row r="998" spans="1:5" ht="15.75" customHeight="1" x14ac:dyDescent="0.25">
      <c r="A998" s="9" t="s">
        <v>1041</v>
      </c>
      <c r="B998" s="10" t="str">
        <f t="shared" si="15"/>
        <v>Mr. Garcia  Jose A</v>
      </c>
      <c r="C998" s="9" t="s">
        <v>4397</v>
      </c>
      <c r="D998" s="9" t="s">
        <v>2419</v>
      </c>
      <c r="E998" s="9" t="s">
        <v>5463</v>
      </c>
    </row>
    <row r="999" spans="1:5" ht="15.75" customHeight="1" x14ac:dyDescent="0.25">
      <c r="A999" s="11" t="s">
        <v>1042</v>
      </c>
      <c r="B999" s="10" t="str">
        <f t="shared" si="15"/>
        <v>Mr. Deady  s  Lauren</v>
      </c>
      <c r="C999" s="11" t="s">
        <v>4397</v>
      </c>
      <c r="D999" s="11" t="s">
        <v>3314</v>
      </c>
      <c r="E999" s="11" t="s">
        <v>5334</v>
      </c>
    </row>
    <row r="1000" spans="1:5" ht="15.75" customHeight="1" x14ac:dyDescent="0.25">
      <c r="A1000" s="9" t="s">
        <v>1043</v>
      </c>
      <c r="B1000" s="10" t="str">
        <f t="shared" si="15"/>
        <v>Mr. Campbell  Jonathon M</v>
      </c>
      <c r="C1000" s="9" t="s">
        <v>4397</v>
      </c>
      <c r="D1000" s="9" t="s">
        <v>2918</v>
      </c>
      <c r="E1000" s="9" t="s">
        <v>5464</v>
      </c>
    </row>
    <row r="1001" spans="1:5" ht="15.75" customHeight="1" x14ac:dyDescent="0.25">
      <c r="A1001" s="11" t="s">
        <v>1044</v>
      </c>
      <c r="B1001" s="10" t="str">
        <f t="shared" si="15"/>
        <v>Mr. Schaefer  s  Stephanie A</v>
      </c>
      <c r="C1001" s="11" t="s">
        <v>4397</v>
      </c>
      <c r="D1001" s="11" t="s">
        <v>3315</v>
      </c>
      <c r="E1001" s="11" t="s">
        <v>5465</v>
      </c>
    </row>
    <row r="1002" spans="1:5" ht="15" customHeight="1" x14ac:dyDescent="0.25">
      <c r="A1002" s="9" t="s">
        <v>1045</v>
      </c>
      <c r="B1002" s="10" t="str">
        <f t="shared" si="15"/>
        <v>Mr. D'Alessandro  Patrick</v>
      </c>
      <c r="C1002" s="9" t="s">
        <v>4397</v>
      </c>
      <c r="D1002" s="9" t="s">
        <v>3316</v>
      </c>
      <c r="E1002" s="9" t="s">
        <v>3525</v>
      </c>
    </row>
    <row r="1003" spans="1:5" ht="15" customHeight="1" x14ac:dyDescent="0.25">
      <c r="A1003" s="11" t="s">
        <v>1046</v>
      </c>
      <c r="B1003" s="10" t="str">
        <f t="shared" si="15"/>
        <v>Mr. Wyss  s  Krista</v>
      </c>
      <c r="C1003" s="11" t="s">
        <v>4397</v>
      </c>
      <c r="D1003" s="11" t="s">
        <v>3317</v>
      </c>
      <c r="E1003" s="11" t="s">
        <v>5466</v>
      </c>
    </row>
    <row r="1004" spans="1:5" ht="15" customHeight="1" x14ac:dyDescent="0.25">
      <c r="A1004" s="9" t="s">
        <v>1047</v>
      </c>
      <c r="B1004" s="10" t="str">
        <f t="shared" si="15"/>
        <v>Ms. Rose  Jenessa</v>
      </c>
      <c r="C1004" s="9" t="s">
        <v>4396</v>
      </c>
      <c r="D1004" s="9" t="s">
        <v>3318</v>
      </c>
      <c r="E1004" s="9" t="s">
        <v>4744</v>
      </c>
    </row>
    <row r="1005" spans="1:5" ht="15" customHeight="1" x14ac:dyDescent="0.25">
      <c r="A1005" s="11" t="s">
        <v>1048</v>
      </c>
      <c r="B1005" s="10" t="str">
        <f t="shared" si="15"/>
        <v>Mr. Hopper  Ryan M</v>
      </c>
      <c r="C1005" s="11" t="s">
        <v>4397</v>
      </c>
      <c r="D1005" s="11" t="s">
        <v>3319</v>
      </c>
      <c r="E1005" s="11" t="s">
        <v>5019</v>
      </c>
    </row>
    <row r="1006" spans="1:5" ht="15" customHeight="1" x14ac:dyDescent="0.25">
      <c r="A1006" s="9" t="s">
        <v>1049</v>
      </c>
      <c r="B1006" s="10" t="str">
        <f t="shared" si="15"/>
        <v>Mr. Finneran  Thomas</v>
      </c>
      <c r="C1006" s="9" t="s">
        <v>4397</v>
      </c>
      <c r="D1006" s="9" t="s">
        <v>3320</v>
      </c>
      <c r="E1006" s="9" t="s">
        <v>3235</v>
      </c>
    </row>
    <row r="1007" spans="1:5" ht="15" customHeight="1" x14ac:dyDescent="0.25">
      <c r="A1007" s="11" t="s">
        <v>1050</v>
      </c>
      <c r="B1007" s="10" t="str">
        <f t="shared" si="15"/>
        <v>Ms. Basham  Amanda N</v>
      </c>
      <c r="C1007" s="11" t="s">
        <v>4396</v>
      </c>
      <c r="D1007" s="11" t="s">
        <v>3321</v>
      </c>
      <c r="E1007" s="11" t="s">
        <v>5467</v>
      </c>
    </row>
    <row r="1008" spans="1:5" ht="15" customHeight="1" x14ac:dyDescent="0.25">
      <c r="A1008" s="9" t="s">
        <v>1051</v>
      </c>
      <c r="B1008" s="10" t="str">
        <f t="shared" si="15"/>
        <v>Ms. Inman  Teresa P</v>
      </c>
      <c r="C1008" s="9" t="s">
        <v>4396</v>
      </c>
      <c r="D1008" s="9" t="s">
        <v>2650</v>
      </c>
      <c r="E1008" s="9" t="s">
        <v>5468</v>
      </c>
    </row>
    <row r="1009" spans="1:5" ht="15" customHeight="1" x14ac:dyDescent="0.25">
      <c r="A1009" s="11" t="s">
        <v>1052</v>
      </c>
      <c r="B1009" s="10" t="str">
        <f t="shared" si="15"/>
        <v>Mr. Oscal  Dorian</v>
      </c>
      <c r="C1009" s="11" t="s">
        <v>4397</v>
      </c>
      <c r="D1009" s="11" t="s">
        <v>3322</v>
      </c>
      <c r="E1009" s="11" t="s">
        <v>4745</v>
      </c>
    </row>
    <row r="1010" spans="1:5" ht="15" customHeight="1" x14ac:dyDescent="0.25">
      <c r="A1010" s="9" t="s">
        <v>1053</v>
      </c>
      <c r="B1010" s="10" t="str">
        <f t="shared" si="15"/>
        <v>Ms. Craft  Amy</v>
      </c>
      <c r="C1010" s="9" t="s">
        <v>4396</v>
      </c>
      <c r="D1010" s="9" t="s">
        <v>3323</v>
      </c>
      <c r="E1010" s="9" t="s">
        <v>4501</v>
      </c>
    </row>
    <row r="1011" spans="1:5" ht="15" customHeight="1" x14ac:dyDescent="0.25">
      <c r="A1011" s="11" t="s">
        <v>1054</v>
      </c>
      <c r="B1011" s="10" t="str">
        <f t="shared" si="15"/>
        <v>Ms. Kebede  Aberu</v>
      </c>
      <c r="C1011" s="11" t="s">
        <v>4396</v>
      </c>
      <c r="D1011" s="11" t="s">
        <v>3324</v>
      </c>
      <c r="E1011" s="11" t="s">
        <v>4746</v>
      </c>
    </row>
    <row r="1012" spans="1:5" ht="15" customHeight="1" x14ac:dyDescent="0.25">
      <c r="A1012" s="9" t="s">
        <v>1055</v>
      </c>
      <c r="B1012" s="10" t="str">
        <f t="shared" si="15"/>
        <v>Ms. Strobel  Ashley</v>
      </c>
      <c r="C1012" s="9" t="s">
        <v>4396</v>
      </c>
      <c r="D1012" s="9" t="s">
        <v>3325</v>
      </c>
      <c r="E1012" s="9" t="s">
        <v>2687</v>
      </c>
    </row>
    <row r="1013" spans="1:5" ht="15" customHeight="1" x14ac:dyDescent="0.25">
      <c r="A1013" s="11" t="s">
        <v>1056</v>
      </c>
      <c r="B1013" s="10" t="str">
        <f t="shared" si="15"/>
        <v>Ms. Dalton  Anna E</v>
      </c>
      <c r="C1013" s="11" t="s">
        <v>4396</v>
      </c>
      <c r="D1013" s="11" t="s">
        <v>3326</v>
      </c>
      <c r="E1013" s="11" t="s">
        <v>5421</v>
      </c>
    </row>
    <row r="1014" spans="1:5" ht="15" customHeight="1" x14ac:dyDescent="0.25">
      <c r="A1014" s="9" t="s">
        <v>1057</v>
      </c>
      <c r="B1014" s="10" t="str">
        <f t="shared" si="15"/>
        <v>Ms. Morimoto  Tania K</v>
      </c>
      <c r="C1014" s="9" t="s">
        <v>4396</v>
      </c>
      <c r="D1014" s="9" t="s">
        <v>3327</v>
      </c>
      <c r="E1014" s="9" t="s">
        <v>5469</v>
      </c>
    </row>
    <row r="1015" spans="1:5" ht="15" customHeight="1" x14ac:dyDescent="0.25">
      <c r="A1015" s="11" t="s">
        <v>1058</v>
      </c>
      <c r="B1015" s="10" t="str">
        <f t="shared" si="15"/>
        <v>Ms. Manlove  Ashley E</v>
      </c>
      <c r="C1015" s="11" t="s">
        <v>4396</v>
      </c>
      <c r="D1015" s="11" t="s">
        <v>3328</v>
      </c>
      <c r="E1015" s="11" t="s">
        <v>5470</v>
      </c>
    </row>
    <row r="1016" spans="1:5" ht="15" customHeight="1" x14ac:dyDescent="0.25">
      <c r="A1016" s="9" t="s">
        <v>1059</v>
      </c>
      <c r="B1016" s="10" t="str">
        <f t="shared" si="15"/>
        <v>Ms. Madzik  Aleksandra</v>
      </c>
      <c r="C1016" s="9" t="s">
        <v>4396</v>
      </c>
      <c r="D1016" s="9" t="s">
        <v>3329</v>
      </c>
      <c r="E1016" s="9" t="s">
        <v>4487</v>
      </c>
    </row>
    <row r="1017" spans="1:5" ht="15" customHeight="1" x14ac:dyDescent="0.25">
      <c r="A1017" s="11" t="s">
        <v>1060</v>
      </c>
      <c r="B1017" s="10" t="str">
        <f t="shared" si="15"/>
        <v>Ms. Hobson  Valery L</v>
      </c>
      <c r="C1017" s="11" t="s">
        <v>4396</v>
      </c>
      <c r="D1017" s="11" t="s">
        <v>3330</v>
      </c>
      <c r="E1017" s="11" t="s">
        <v>5471</v>
      </c>
    </row>
    <row r="1018" spans="1:5" ht="15" customHeight="1" x14ac:dyDescent="0.25">
      <c r="A1018" s="9" t="s">
        <v>1061</v>
      </c>
      <c r="B1018" s="10" t="str">
        <f t="shared" si="15"/>
        <v>Mr. Reyes  s  Joanna G</v>
      </c>
      <c r="C1018" s="9" t="s">
        <v>4397</v>
      </c>
      <c r="D1018" s="9" t="s">
        <v>3331</v>
      </c>
      <c r="E1018" s="9" t="s">
        <v>5472</v>
      </c>
    </row>
    <row r="1019" spans="1:5" ht="15" customHeight="1" x14ac:dyDescent="0.25">
      <c r="A1019" s="11" t="s">
        <v>1062</v>
      </c>
      <c r="B1019" s="10" t="str">
        <f t="shared" si="15"/>
        <v>Mr. Tierney  s  Stefanie F</v>
      </c>
      <c r="C1019" s="11" t="s">
        <v>4397</v>
      </c>
      <c r="D1019" s="11" t="s">
        <v>3332</v>
      </c>
      <c r="E1019" s="11" t="s">
        <v>5473</v>
      </c>
    </row>
    <row r="1020" spans="1:5" ht="15" customHeight="1" x14ac:dyDescent="0.25">
      <c r="A1020" s="9" t="s">
        <v>1063</v>
      </c>
      <c r="B1020" s="10" t="str">
        <f t="shared" si="15"/>
        <v>Mr. Gabris  Stephen</v>
      </c>
      <c r="C1020" s="9" t="s">
        <v>4397</v>
      </c>
      <c r="D1020" s="9" t="s">
        <v>3333</v>
      </c>
      <c r="E1020" s="9" t="s">
        <v>4402</v>
      </c>
    </row>
    <row r="1021" spans="1:5" ht="15" customHeight="1" x14ac:dyDescent="0.25">
      <c r="A1021" s="11" t="s">
        <v>1064</v>
      </c>
      <c r="B1021" s="10" t="str">
        <f t="shared" si="15"/>
        <v>Ms. Howard  Liza J</v>
      </c>
      <c r="C1021" s="11" t="s">
        <v>4396</v>
      </c>
      <c r="D1021" s="11" t="s">
        <v>3334</v>
      </c>
      <c r="E1021" s="11" t="s">
        <v>5474</v>
      </c>
    </row>
    <row r="1022" spans="1:5" ht="15" customHeight="1" x14ac:dyDescent="0.25">
      <c r="A1022" s="9" t="s">
        <v>1065</v>
      </c>
      <c r="B1022" s="10" t="str">
        <f t="shared" si="15"/>
        <v>Mr. Kallay  Ian M</v>
      </c>
      <c r="C1022" s="9" t="s">
        <v>4397</v>
      </c>
      <c r="D1022" s="9" t="s">
        <v>3335</v>
      </c>
      <c r="E1022" s="9" t="s">
        <v>5475</v>
      </c>
    </row>
    <row r="1023" spans="1:5" ht="15" customHeight="1" x14ac:dyDescent="0.25">
      <c r="A1023" s="11" t="s">
        <v>1066</v>
      </c>
      <c r="B1023" s="10" t="str">
        <f t="shared" si="15"/>
        <v>Ms. Leguizamo  Claudia L</v>
      </c>
      <c r="C1023" s="11" t="s">
        <v>4396</v>
      </c>
      <c r="D1023" s="11" t="s">
        <v>3336</v>
      </c>
      <c r="E1023" s="11" t="s">
        <v>5476</v>
      </c>
    </row>
    <row r="1024" spans="1:5" ht="15" customHeight="1" x14ac:dyDescent="0.25">
      <c r="A1024" s="9" t="s">
        <v>1067</v>
      </c>
      <c r="B1024" s="10" t="str">
        <f t="shared" si="15"/>
        <v>Ms. Escartin  Jessica M</v>
      </c>
      <c r="C1024" s="9" t="s">
        <v>4396</v>
      </c>
      <c r="D1024" s="9" t="s">
        <v>3337</v>
      </c>
      <c r="E1024" s="9" t="s">
        <v>5477</v>
      </c>
    </row>
    <row r="1025" spans="1:5" ht="15" customHeight="1" x14ac:dyDescent="0.25">
      <c r="A1025" s="11" t="s">
        <v>1068</v>
      </c>
      <c r="B1025" s="10" t="str">
        <f t="shared" si="15"/>
        <v>Mr. Chorey  Billy Jr</v>
      </c>
      <c r="C1025" s="11" t="s">
        <v>4397</v>
      </c>
      <c r="D1025" s="11" t="s">
        <v>3338</v>
      </c>
      <c r="E1025" s="11" t="s">
        <v>5478</v>
      </c>
    </row>
    <row r="1026" spans="1:5" ht="15" customHeight="1" x14ac:dyDescent="0.25">
      <c r="A1026" s="9" t="s">
        <v>1069</v>
      </c>
      <c r="B1026" s="10" t="str">
        <f t="shared" si="15"/>
        <v>Mr. Mcvay  David</v>
      </c>
      <c r="C1026" s="9" t="s">
        <v>4397</v>
      </c>
      <c r="D1026" s="9" t="s">
        <v>3339</v>
      </c>
      <c r="E1026" s="9" t="s">
        <v>4405</v>
      </c>
    </row>
    <row r="1027" spans="1:5" ht="15" customHeight="1" x14ac:dyDescent="0.25">
      <c r="A1027" s="11" t="s">
        <v>1070</v>
      </c>
      <c r="B1027" s="10" t="str">
        <f t="shared" ref="B1027:B1090" si="16">_xlfn.CONCAT(C1027," ",D1027,"  ",E1027)</f>
        <v>Mr. Vinson  Tim</v>
      </c>
      <c r="C1027" s="11" t="s">
        <v>4397</v>
      </c>
      <c r="D1027" s="11" t="s">
        <v>3340</v>
      </c>
      <c r="E1027" s="11" t="s">
        <v>4749</v>
      </c>
    </row>
    <row r="1028" spans="1:5" ht="15" customHeight="1" x14ac:dyDescent="0.25">
      <c r="A1028" s="9" t="s">
        <v>1071</v>
      </c>
      <c r="B1028" s="10" t="str">
        <f t="shared" si="16"/>
        <v>Ms. Astrike-Davis  Emma M</v>
      </c>
      <c r="C1028" s="9" t="s">
        <v>4396</v>
      </c>
      <c r="D1028" s="9" t="s">
        <v>3341</v>
      </c>
      <c r="E1028" s="9" t="s">
        <v>5479</v>
      </c>
    </row>
    <row r="1029" spans="1:5" ht="15" customHeight="1" x14ac:dyDescent="0.25">
      <c r="A1029" s="11" t="s">
        <v>1072</v>
      </c>
      <c r="B1029" s="10" t="str">
        <f t="shared" si="16"/>
        <v>Mr. Harder  Tim</v>
      </c>
      <c r="C1029" s="11" t="s">
        <v>4397</v>
      </c>
      <c r="D1029" s="11" t="s">
        <v>3342</v>
      </c>
      <c r="E1029" s="11" t="s">
        <v>4749</v>
      </c>
    </row>
    <row r="1030" spans="1:5" ht="15" customHeight="1" x14ac:dyDescent="0.25">
      <c r="A1030" s="9" t="s">
        <v>1073</v>
      </c>
      <c r="B1030" s="10" t="str">
        <f t="shared" si="16"/>
        <v>Mr. Bell  Patrick</v>
      </c>
      <c r="C1030" s="9" t="s">
        <v>4397</v>
      </c>
      <c r="D1030" s="9" t="s">
        <v>3343</v>
      </c>
      <c r="E1030" s="9" t="s">
        <v>3525</v>
      </c>
    </row>
    <row r="1031" spans="1:5" ht="15" customHeight="1" x14ac:dyDescent="0.25">
      <c r="A1031" s="11" t="s">
        <v>1074</v>
      </c>
      <c r="B1031" s="10" t="str">
        <f t="shared" si="16"/>
        <v>Ms. Dawes  Bridget K</v>
      </c>
      <c r="C1031" s="11" t="s">
        <v>4396</v>
      </c>
      <c r="D1031" s="11" t="s">
        <v>3344</v>
      </c>
      <c r="E1031" s="11" t="s">
        <v>5480</v>
      </c>
    </row>
    <row r="1032" spans="1:5" ht="15" customHeight="1" x14ac:dyDescent="0.25">
      <c r="A1032" s="9" t="s">
        <v>1075</v>
      </c>
      <c r="B1032" s="10" t="str">
        <f t="shared" si="16"/>
        <v>Mr. Larios  Gabriel</v>
      </c>
      <c r="C1032" s="9" t="s">
        <v>4397</v>
      </c>
      <c r="D1032" s="9" t="s">
        <v>3345</v>
      </c>
      <c r="E1032" s="9" t="s">
        <v>4671</v>
      </c>
    </row>
    <row r="1033" spans="1:5" ht="15" customHeight="1" x14ac:dyDescent="0.25">
      <c r="A1033" s="11" t="s">
        <v>1076</v>
      </c>
      <c r="B1033" s="10" t="str">
        <f t="shared" si="16"/>
        <v>Ms. Yaremczuk  Natasha</v>
      </c>
      <c r="C1033" s="11" t="s">
        <v>4396</v>
      </c>
      <c r="D1033" s="11" t="s">
        <v>3346</v>
      </c>
      <c r="E1033" s="11" t="s">
        <v>4750</v>
      </c>
    </row>
    <row r="1034" spans="1:5" ht="15" customHeight="1" x14ac:dyDescent="0.25">
      <c r="A1034" s="9" t="s">
        <v>1077</v>
      </c>
      <c r="B1034" s="10" t="str">
        <f t="shared" si="16"/>
        <v>Ms. Knight  Abby A</v>
      </c>
      <c r="C1034" s="9" t="s">
        <v>4396</v>
      </c>
      <c r="D1034" s="9" t="s">
        <v>3017</v>
      </c>
      <c r="E1034" s="9" t="s">
        <v>5481</v>
      </c>
    </row>
    <row r="1035" spans="1:5" ht="15" customHeight="1" x14ac:dyDescent="0.25">
      <c r="A1035" s="11" t="s">
        <v>1078</v>
      </c>
      <c r="B1035" s="10" t="str">
        <f t="shared" si="16"/>
        <v>Ms. Eversman  Michelle</v>
      </c>
      <c r="C1035" s="11" t="s">
        <v>4396</v>
      </c>
      <c r="D1035" s="11" t="s">
        <v>3347</v>
      </c>
      <c r="E1035" s="11" t="s">
        <v>4587</v>
      </c>
    </row>
    <row r="1036" spans="1:5" ht="15" customHeight="1" x14ac:dyDescent="0.25">
      <c r="A1036" s="9" t="s">
        <v>1079</v>
      </c>
      <c r="B1036" s="10" t="str">
        <f t="shared" si="16"/>
        <v>Ms. Hickory  Mckendree</v>
      </c>
      <c r="C1036" s="9" t="s">
        <v>4396</v>
      </c>
      <c r="D1036" s="9" t="s">
        <v>3348</v>
      </c>
      <c r="E1036" s="9" t="s">
        <v>4751</v>
      </c>
    </row>
    <row r="1037" spans="1:5" ht="15" customHeight="1" x14ac:dyDescent="0.25">
      <c r="A1037" s="11" t="s">
        <v>1080</v>
      </c>
      <c r="B1037" s="10" t="str">
        <f t="shared" si="16"/>
        <v>Ms. Mooney  Tara</v>
      </c>
      <c r="C1037" s="11" t="s">
        <v>4396</v>
      </c>
      <c r="D1037" s="11" t="s">
        <v>3349</v>
      </c>
      <c r="E1037" s="11" t="s">
        <v>4625</v>
      </c>
    </row>
    <row r="1038" spans="1:5" ht="15" customHeight="1" x14ac:dyDescent="0.25">
      <c r="A1038" s="9" t="s">
        <v>1081</v>
      </c>
      <c r="B1038" s="10" t="str">
        <f t="shared" si="16"/>
        <v>Mr. Craighead  Daniel</v>
      </c>
      <c r="C1038" s="9" t="s">
        <v>4397</v>
      </c>
      <c r="D1038" s="9" t="s">
        <v>3350</v>
      </c>
      <c r="E1038" s="9" t="s">
        <v>4438</v>
      </c>
    </row>
    <row r="1039" spans="1:5" ht="15" customHeight="1" x14ac:dyDescent="0.25">
      <c r="A1039" s="11" t="s">
        <v>1082</v>
      </c>
      <c r="B1039" s="10" t="str">
        <f t="shared" si="16"/>
        <v>Mr. Gardner  Joshua P</v>
      </c>
      <c r="C1039" s="11" t="s">
        <v>4397</v>
      </c>
      <c r="D1039" s="11" t="s">
        <v>3351</v>
      </c>
      <c r="E1039" s="11" t="s">
        <v>5482</v>
      </c>
    </row>
    <row r="1040" spans="1:5" ht="15" customHeight="1" x14ac:dyDescent="0.25">
      <c r="A1040" s="9" t="s">
        <v>1083</v>
      </c>
      <c r="B1040" s="10" t="str">
        <f t="shared" si="16"/>
        <v>Ms. Lohrenz  Erin C</v>
      </c>
      <c r="C1040" s="9" t="s">
        <v>4396</v>
      </c>
      <c r="D1040" s="9" t="s">
        <v>3352</v>
      </c>
      <c r="E1040" s="9" t="s">
        <v>5111</v>
      </c>
    </row>
    <row r="1041" spans="1:5" ht="15" customHeight="1" x14ac:dyDescent="0.25">
      <c r="A1041" s="11" t="s">
        <v>1084</v>
      </c>
      <c r="B1041" s="10" t="str">
        <f t="shared" si="16"/>
        <v>Ms. Demise  Shure</v>
      </c>
      <c r="C1041" s="11" t="s">
        <v>4396</v>
      </c>
      <c r="D1041" s="11" t="s">
        <v>3353</v>
      </c>
      <c r="E1041" s="11" t="s">
        <v>4752</v>
      </c>
    </row>
    <row r="1042" spans="1:5" ht="15" customHeight="1" x14ac:dyDescent="0.25">
      <c r="A1042" s="9" t="s">
        <v>1085</v>
      </c>
      <c r="B1042" s="10" t="str">
        <f t="shared" si="16"/>
        <v>Mr. Nelson  Richard</v>
      </c>
      <c r="C1042" s="9" t="s">
        <v>4397</v>
      </c>
      <c r="D1042" s="9" t="s">
        <v>3044</v>
      </c>
      <c r="E1042" s="9" t="s">
        <v>4488</v>
      </c>
    </row>
    <row r="1043" spans="1:5" ht="15" customHeight="1" x14ac:dyDescent="0.25">
      <c r="A1043" s="11" t="s">
        <v>1086</v>
      </c>
      <c r="B1043" s="10" t="str">
        <f t="shared" si="16"/>
        <v>Ms. Guitard  Brenda</v>
      </c>
      <c r="C1043" s="11" t="s">
        <v>4396</v>
      </c>
      <c r="D1043" s="11" t="s">
        <v>3354</v>
      </c>
      <c r="E1043" s="11" t="s">
        <v>4753</v>
      </c>
    </row>
    <row r="1044" spans="1:5" ht="15" customHeight="1" x14ac:dyDescent="0.25">
      <c r="A1044" s="9" t="s">
        <v>1087</v>
      </c>
      <c r="B1044" s="10" t="str">
        <f t="shared" si="16"/>
        <v>Mr. Navas  Joseph M</v>
      </c>
      <c r="C1044" s="9" t="s">
        <v>4397</v>
      </c>
      <c r="D1044" s="9" t="s">
        <v>3355</v>
      </c>
      <c r="E1044" s="9" t="s">
        <v>5483</v>
      </c>
    </row>
    <row r="1045" spans="1:5" ht="15" customHeight="1" x14ac:dyDescent="0.25">
      <c r="A1045" s="11" t="s">
        <v>1088</v>
      </c>
      <c r="B1045" s="10" t="str">
        <f t="shared" si="16"/>
        <v>Mr. Ptucha  Stephen J</v>
      </c>
      <c r="C1045" s="11" t="s">
        <v>4397</v>
      </c>
      <c r="D1045" s="11" t="s">
        <v>3356</v>
      </c>
      <c r="E1045" s="11" t="s">
        <v>5484</v>
      </c>
    </row>
    <row r="1046" spans="1:5" ht="15" customHeight="1" x14ac:dyDescent="0.25">
      <c r="A1046" s="9" t="s">
        <v>1089</v>
      </c>
      <c r="B1046" s="10" t="str">
        <f t="shared" si="16"/>
        <v>Mr. Kirouac  s  Kathya</v>
      </c>
      <c r="C1046" s="9" t="s">
        <v>4397</v>
      </c>
      <c r="D1046" s="9" t="s">
        <v>3357</v>
      </c>
      <c r="E1046" s="9" t="s">
        <v>5485</v>
      </c>
    </row>
    <row r="1047" spans="1:5" ht="15" customHeight="1" x14ac:dyDescent="0.25">
      <c r="A1047" s="11" t="s">
        <v>1090</v>
      </c>
      <c r="B1047" s="10" t="str">
        <f t="shared" si="16"/>
        <v>Mr. Toews  Wesley</v>
      </c>
      <c r="C1047" s="11" t="s">
        <v>4397</v>
      </c>
      <c r="D1047" s="11" t="s">
        <v>3358</v>
      </c>
      <c r="E1047" s="11" t="s">
        <v>4754</v>
      </c>
    </row>
    <row r="1048" spans="1:5" ht="15" customHeight="1" x14ac:dyDescent="0.25">
      <c r="A1048" s="9" t="s">
        <v>1091</v>
      </c>
      <c r="B1048" s="10" t="str">
        <f t="shared" si="16"/>
        <v>Mr. Perry  Tim</v>
      </c>
      <c r="C1048" s="9" t="s">
        <v>4397</v>
      </c>
      <c r="D1048" s="9" t="s">
        <v>3359</v>
      </c>
      <c r="E1048" s="9" t="s">
        <v>4749</v>
      </c>
    </row>
    <row r="1049" spans="1:5" ht="15" customHeight="1" x14ac:dyDescent="0.25">
      <c r="A1049" s="11" t="s">
        <v>1092</v>
      </c>
      <c r="B1049" s="10" t="str">
        <f t="shared" si="16"/>
        <v>Ms. Kretz  Jamie L</v>
      </c>
      <c r="C1049" s="11" t="s">
        <v>4396</v>
      </c>
      <c r="D1049" s="11" t="s">
        <v>3360</v>
      </c>
      <c r="E1049" s="11" t="s">
        <v>5486</v>
      </c>
    </row>
    <row r="1050" spans="1:5" ht="15" customHeight="1" x14ac:dyDescent="0.25">
      <c r="A1050" s="9" t="s">
        <v>1093</v>
      </c>
      <c r="B1050" s="10" t="str">
        <f t="shared" si="16"/>
        <v>Ms. Hempel  Alexandra</v>
      </c>
      <c r="C1050" s="9" t="s">
        <v>4396</v>
      </c>
      <c r="D1050" s="9" t="s">
        <v>3361</v>
      </c>
      <c r="E1050" s="9" t="s">
        <v>4755</v>
      </c>
    </row>
    <row r="1051" spans="1:5" ht="15" customHeight="1" x14ac:dyDescent="0.25">
      <c r="A1051" s="11" t="s">
        <v>1094</v>
      </c>
      <c r="B1051" s="10" t="str">
        <f t="shared" si="16"/>
        <v>Ms. Mcbroom  Tiffany</v>
      </c>
      <c r="C1051" s="11" t="s">
        <v>4396</v>
      </c>
      <c r="D1051" s="11" t="s">
        <v>3362</v>
      </c>
      <c r="E1051" s="11" t="s">
        <v>4682</v>
      </c>
    </row>
    <row r="1052" spans="1:5" ht="15" customHeight="1" x14ac:dyDescent="0.25">
      <c r="A1052" s="9" t="s">
        <v>1095</v>
      </c>
      <c r="B1052" s="10" t="str">
        <f t="shared" si="16"/>
        <v>Mr. Yoo  s  Rebecca J</v>
      </c>
      <c r="C1052" s="9" t="s">
        <v>4397</v>
      </c>
      <c r="D1052" s="9" t="s">
        <v>3363</v>
      </c>
      <c r="E1052" s="9" t="s">
        <v>5487</v>
      </c>
    </row>
    <row r="1053" spans="1:5" ht="15" customHeight="1" x14ac:dyDescent="0.25">
      <c r="A1053" s="11" t="s">
        <v>1096</v>
      </c>
      <c r="B1053" s="10" t="str">
        <f t="shared" si="16"/>
        <v>Mr. Rand  Austin T</v>
      </c>
      <c r="C1053" s="11" t="s">
        <v>4397</v>
      </c>
      <c r="D1053" s="11" t="s">
        <v>3364</v>
      </c>
      <c r="E1053" s="11" t="s">
        <v>5488</v>
      </c>
    </row>
    <row r="1054" spans="1:5" ht="15" customHeight="1" x14ac:dyDescent="0.25">
      <c r="A1054" s="9" t="s">
        <v>1097</v>
      </c>
      <c r="B1054" s="10" t="str">
        <f t="shared" si="16"/>
        <v>Ms. Wolfe  Jamie T</v>
      </c>
      <c r="C1054" s="9" t="s">
        <v>4396</v>
      </c>
      <c r="D1054" s="9" t="s">
        <v>3365</v>
      </c>
      <c r="E1054" s="9" t="s">
        <v>5489</v>
      </c>
    </row>
    <row r="1055" spans="1:5" ht="15" customHeight="1" x14ac:dyDescent="0.25">
      <c r="A1055" s="11" t="s">
        <v>1098</v>
      </c>
      <c r="B1055" s="10" t="str">
        <f t="shared" si="16"/>
        <v>Mr. Vance  Matthew T</v>
      </c>
      <c r="C1055" s="11" t="s">
        <v>4397</v>
      </c>
      <c r="D1055" s="11" t="s">
        <v>3366</v>
      </c>
      <c r="E1055" s="11" t="s">
        <v>5193</v>
      </c>
    </row>
    <row r="1056" spans="1:5" ht="15" customHeight="1" x14ac:dyDescent="0.25">
      <c r="A1056" s="9" t="s">
        <v>1099</v>
      </c>
      <c r="B1056" s="10" t="str">
        <f t="shared" si="16"/>
        <v>Mr. Burnett  s  Emily</v>
      </c>
      <c r="C1056" s="9" t="s">
        <v>4397</v>
      </c>
      <c r="D1056" s="9" t="s">
        <v>3367</v>
      </c>
      <c r="E1056" s="9" t="s">
        <v>5398</v>
      </c>
    </row>
    <row r="1057" spans="1:5" ht="15" customHeight="1" x14ac:dyDescent="0.25">
      <c r="A1057" s="11" t="s">
        <v>1100</v>
      </c>
      <c r="B1057" s="10" t="str">
        <f t="shared" si="16"/>
        <v>Ms. Clason  Gillian</v>
      </c>
      <c r="C1057" s="11" t="s">
        <v>4396</v>
      </c>
      <c r="D1057" s="11" t="s">
        <v>3368</v>
      </c>
      <c r="E1057" s="11" t="s">
        <v>4756</v>
      </c>
    </row>
    <row r="1058" spans="1:5" ht="15" customHeight="1" x14ac:dyDescent="0.25">
      <c r="A1058" s="9" t="s">
        <v>1101</v>
      </c>
      <c r="B1058" s="10" t="str">
        <f t="shared" si="16"/>
        <v>Mr. Donnelly  s  Brenn E</v>
      </c>
      <c r="C1058" s="9" t="s">
        <v>4397</v>
      </c>
      <c r="D1058" s="9" t="s">
        <v>3309</v>
      </c>
      <c r="E1058" s="9" t="s">
        <v>5490</v>
      </c>
    </row>
    <row r="1059" spans="1:5" ht="15" customHeight="1" x14ac:dyDescent="0.25">
      <c r="A1059" s="11" t="s">
        <v>1102</v>
      </c>
      <c r="B1059" s="10" t="str">
        <f t="shared" si="16"/>
        <v>Ms. Pietz  Lisa M</v>
      </c>
      <c r="C1059" s="11" t="s">
        <v>4396</v>
      </c>
      <c r="D1059" s="11" t="s">
        <v>3369</v>
      </c>
      <c r="E1059" s="11" t="s">
        <v>5491</v>
      </c>
    </row>
    <row r="1060" spans="1:5" ht="15" customHeight="1" x14ac:dyDescent="0.25">
      <c r="A1060" s="9" t="s">
        <v>1103</v>
      </c>
      <c r="B1060" s="10" t="str">
        <f t="shared" si="16"/>
        <v>Mr. Tegenkamp  Matt</v>
      </c>
      <c r="C1060" s="9" t="s">
        <v>4397</v>
      </c>
      <c r="D1060" s="9" t="s">
        <v>3370</v>
      </c>
      <c r="E1060" s="9" t="s">
        <v>4515</v>
      </c>
    </row>
    <row r="1061" spans="1:5" ht="15" customHeight="1" x14ac:dyDescent="0.25">
      <c r="A1061" s="11" t="s">
        <v>1104</v>
      </c>
      <c r="B1061" s="10" t="str">
        <f t="shared" si="16"/>
        <v>Mr. Dover  Thomas A</v>
      </c>
      <c r="C1061" s="11" t="s">
        <v>4397</v>
      </c>
      <c r="D1061" s="11" t="s">
        <v>3371</v>
      </c>
      <c r="E1061" s="11" t="s">
        <v>5492</v>
      </c>
    </row>
    <row r="1062" spans="1:5" ht="15" customHeight="1" x14ac:dyDescent="0.25">
      <c r="A1062" s="9" t="s">
        <v>1105</v>
      </c>
      <c r="B1062" s="10" t="str">
        <f t="shared" si="16"/>
        <v>Mr. Dockemeyer  Kevin J</v>
      </c>
      <c r="C1062" s="9" t="s">
        <v>4397</v>
      </c>
      <c r="D1062" s="9" t="s">
        <v>3372</v>
      </c>
      <c r="E1062" s="9" t="s">
        <v>5493</v>
      </c>
    </row>
    <row r="1063" spans="1:5" ht="15" customHeight="1" x14ac:dyDescent="0.25">
      <c r="A1063" s="11" t="s">
        <v>1106</v>
      </c>
      <c r="B1063" s="10" t="str">
        <f t="shared" si="16"/>
        <v>Mr. Steele  William H Iii</v>
      </c>
      <c r="C1063" s="11" t="s">
        <v>4397</v>
      </c>
      <c r="D1063" s="11" t="s">
        <v>3115</v>
      </c>
      <c r="E1063" s="11" t="s">
        <v>5494</v>
      </c>
    </row>
    <row r="1064" spans="1:5" ht="15" customHeight="1" x14ac:dyDescent="0.25">
      <c r="A1064" s="9" t="s">
        <v>1107</v>
      </c>
      <c r="B1064" s="10" t="str">
        <f t="shared" si="16"/>
        <v>Mr. Harel  Gal</v>
      </c>
      <c r="C1064" s="9" t="s">
        <v>4397</v>
      </c>
      <c r="D1064" s="9" t="s">
        <v>3373</v>
      </c>
      <c r="E1064" s="9" t="s">
        <v>4757</v>
      </c>
    </row>
    <row r="1065" spans="1:5" ht="15" customHeight="1" x14ac:dyDescent="0.25">
      <c r="A1065" s="11" t="s">
        <v>1108</v>
      </c>
      <c r="B1065" s="10" t="str">
        <f t="shared" si="16"/>
        <v>Mr. Aguila  Anton</v>
      </c>
      <c r="C1065" s="11" t="s">
        <v>4397</v>
      </c>
      <c r="D1065" s="11" t="s">
        <v>3374</v>
      </c>
      <c r="E1065" s="11" t="s">
        <v>4758</v>
      </c>
    </row>
    <row r="1066" spans="1:5" ht="15" customHeight="1" x14ac:dyDescent="0.25">
      <c r="A1066" s="9" t="s">
        <v>1109</v>
      </c>
      <c r="B1066" s="10" t="str">
        <f t="shared" si="16"/>
        <v>Ms. Vallejo Sarmiento  Yazmin</v>
      </c>
      <c r="C1066" s="9" t="s">
        <v>4396</v>
      </c>
      <c r="D1066" s="9" t="s">
        <v>3375</v>
      </c>
      <c r="E1066" s="9" t="s">
        <v>4759</v>
      </c>
    </row>
    <row r="1067" spans="1:5" ht="15" customHeight="1" x14ac:dyDescent="0.25">
      <c r="A1067" s="11" t="s">
        <v>1110</v>
      </c>
      <c r="B1067" s="10" t="str">
        <f t="shared" si="16"/>
        <v>Mr. Beisheim  Florian</v>
      </c>
      <c r="C1067" s="11" t="s">
        <v>4397</v>
      </c>
      <c r="D1067" s="11" t="s">
        <v>3376</v>
      </c>
      <c r="E1067" s="11" t="s">
        <v>4760</v>
      </c>
    </row>
    <row r="1068" spans="1:5" ht="15" customHeight="1" x14ac:dyDescent="0.25">
      <c r="A1068" s="9" t="s">
        <v>1111</v>
      </c>
      <c r="B1068" s="10" t="str">
        <f t="shared" si="16"/>
        <v>Ms. Lenhoff  Karen L</v>
      </c>
      <c r="C1068" s="9" t="s">
        <v>4396</v>
      </c>
      <c r="D1068" s="9" t="s">
        <v>3377</v>
      </c>
      <c r="E1068" s="9" t="s">
        <v>5495</v>
      </c>
    </row>
    <row r="1069" spans="1:5" ht="15" customHeight="1" x14ac:dyDescent="0.25">
      <c r="A1069" s="11" t="s">
        <v>1112</v>
      </c>
      <c r="B1069" s="10" t="str">
        <f t="shared" si="16"/>
        <v>Mr. Wehrwein  Scott</v>
      </c>
      <c r="C1069" s="11" t="s">
        <v>4397</v>
      </c>
      <c r="D1069" s="11" t="s">
        <v>3378</v>
      </c>
      <c r="E1069" s="11" t="s">
        <v>2964</v>
      </c>
    </row>
    <row r="1070" spans="1:5" ht="15" customHeight="1" x14ac:dyDescent="0.25">
      <c r="A1070" s="9" t="s">
        <v>1113</v>
      </c>
      <c r="B1070" s="10" t="str">
        <f t="shared" si="16"/>
        <v>Ms. Wallace  Claire</v>
      </c>
      <c r="C1070" s="9" t="s">
        <v>4396</v>
      </c>
      <c r="D1070" s="9" t="s">
        <v>3123</v>
      </c>
      <c r="E1070" s="9" t="s">
        <v>4761</v>
      </c>
    </row>
    <row r="1071" spans="1:5" ht="15" customHeight="1" x14ac:dyDescent="0.25">
      <c r="A1071" s="11" t="s">
        <v>1114</v>
      </c>
      <c r="B1071" s="10" t="str">
        <f t="shared" si="16"/>
        <v>Ms. Markowitz  Lynn M</v>
      </c>
      <c r="C1071" s="11" t="s">
        <v>4396</v>
      </c>
      <c r="D1071" s="11" t="s">
        <v>3379</v>
      </c>
      <c r="E1071" s="11" t="s">
        <v>5496</v>
      </c>
    </row>
    <row r="1072" spans="1:5" ht="15" customHeight="1" x14ac:dyDescent="0.25">
      <c r="A1072" s="9" t="s">
        <v>1115</v>
      </c>
      <c r="B1072" s="10" t="str">
        <f t="shared" si="16"/>
        <v>Ms. Vos  Sharon</v>
      </c>
      <c r="C1072" s="9" t="s">
        <v>4396</v>
      </c>
      <c r="D1072" s="9" t="s">
        <v>3380</v>
      </c>
      <c r="E1072" s="9" t="s">
        <v>4572</v>
      </c>
    </row>
    <row r="1073" spans="1:5" ht="15" customHeight="1" x14ac:dyDescent="0.25">
      <c r="A1073" s="11" t="s">
        <v>1116</v>
      </c>
      <c r="B1073" s="10" t="str">
        <f t="shared" si="16"/>
        <v>Mr. Mcleod  s  Candice</v>
      </c>
      <c r="C1073" s="11" t="s">
        <v>4397</v>
      </c>
      <c r="D1073" s="11" t="s">
        <v>3381</v>
      </c>
      <c r="E1073" s="11" t="s">
        <v>5497</v>
      </c>
    </row>
    <row r="1074" spans="1:5" ht="15" customHeight="1" x14ac:dyDescent="0.25">
      <c r="A1074" s="9" t="s">
        <v>1117</v>
      </c>
      <c r="B1074" s="10" t="str">
        <f t="shared" si="16"/>
        <v>Ms. Balcom  Jennifer D</v>
      </c>
      <c r="C1074" s="9" t="s">
        <v>4396</v>
      </c>
      <c r="D1074" s="9" t="s">
        <v>3382</v>
      </c>
      <c r="E1074" s="9" t="s">
        <v>5498</v>
      </c>
    </row>
    <row r="1075" spans="1:5" ht="15" customHeight="1" x14ac:dyDescent="0.25">
      <c r="A1075" s="11" t="s">
        <v>1118</v>
      </c>
      <c r="B1075" s="10" t="str">
        <f t="shared" si="16"/>
        <v>Mr. Dirth  Eric</v>
      </c>
      <c r="C1075" s="11" t="s">
        <v>4397</v>
      </c>
      <c r="D1075" s="11" t="s">
        <v>3383</v>
      </c>
      <c r="E1075" s="11" t="s">
        <v>4414</v>
      </c>
    </row>
    <row r="1076" spans="1:5" ht="15" customHeight="1" x14ac:dyDescent="0.25">
      <c r="A1076" s="9" t="s">
        <v>1119</v>
      </c>
      <c r="B1076" s="10" t="str">
        <f t="shared" si="16"/>
        <v>Mr. Inglish  Bryan</v>
      </c>
      <c r="C1076" s="9" t="s">
        <v>4397</v>
      </c>
      <c r="D1076" s="9" t="s">
        <v>3384</v>
      </c>
      <c r="E1076" s="9" t="s">
        <v>4558</v>
      </c>
    </row>
    <row r="1077" spans="1:5" ht="15" customHeight="1" x14ac:dyDescent="0.25">
      <c r="A1077" s="11" t="s">
        <v>1120</v>
      </c>
      <c r="B1077" s="10" t="str">
        <f t="shared" si="16"/>
        <v>Mr. Matthews  Devon R</v>
      </c>
      <c r="C1077" s="11" t="s">
        <v>4397</v>
      </c>
      <c r="D1077" s="11" t="s">
        <v>2871</v>
      </c>
      <c r="E1077" s="11" t="s">
        <v>5499</v>
      </c>
    </row>
    <row r="1078" spans="1:5" ht="15" customHeight="1" x14ac:dyDescent="0.25">
      <c r="A1078" s="9" t="s">
        <v>1121</v>
      </c>
      <c r="B1078" s="10" t="str">
        <f t="shared" si="16"/>
        <v>Ms. Massa-Musiak  Elena</v>
      </c>
      <c r="C1078" s="9" t="s">
        <v>4396</v>
      </c>
      <c r="D1078" s="9" t="s">
        <v>3385</v>
      </c>
      <c r="E1078" s="9" t="s">
        <v>4762</v>
      </c>
    </row>
    <row r="1079" spans="1:5" ht="15" customHeight="1" x14ac:dyDescent="0.25">
      <c r="A1079" s="11" t="s">
        <v>1122</v>
      </c>
      <c r="B1079" s="10" t="str">
        <f t="shared" si="16"/>
        <v>Mr. Bailey  Chris</v>
      </c>
      <c r="C1079" s="11" t="s">
        <v>4397</v>
      </c>
      <c r="D1079" s="11" t="s">
        <v>3386</v>
      </c>
      <c r="E1079" s="11" t="s">
        <v>4523</v>
      </c>
    </row>
    <row r="1080" spans="1:5" ht="15" customHeight="1" x14ac:dyDescent="0.25">
      <c r="A1080" s="9" t="s">
        <v>1123</v>
      </c>
      <c r="B1080" s="10" t="str">
        <f t="shared" si="16"/>
        <v>Mr. Jacoby  Bert</v>
      </c>
      <c r="C1080" s="9" t="s">
        <v>4397</v>
      </c>
      <c r="D1080" s="9" t="s">
        <v>3387</v>
      </c>
      <c r="E1080" s="9" t="s">
        <v>4763</v>
      </c>
    </row>
    <row r="1081" spans="1:5" ht="15" customHeight="1" x14ac:dyDescent="0.25">
      <c r="A1081" s="11" t="s">
        <v>1124</v>
      </c>
      <c r="B1081" s="10" t="str">
        <f t="shared" si="16"/>
        <v>Mr. Crimmings  John P</v>
      </c>
      <c r="C1081" s="11" t="s">
        <v>4397</v>
      </c>
      <c r="D1081" s="11" t="s">
        <v>3388</v>
      </c>
      <c r="E1081" s="11" t="s">
        <v>5500</v>
      </c>
    </row>
    <row r="1082" spans="1:5" ht="15" customHeight="1" x14ac:dyDescent="0.25">
      <c r="A1082" s="9" t="s">
        <v>1125</v>
      </c>
      <c r="B1082" s="10" t="str">
        <f t="shared" si="16"/>
        <v>Mr. Crane  Daniel P</v>
      </c>
      <c r="C1082" s="9" t="s">
        <v>4397</v>
      </c>
      <c r="D1082" s="9" t="s">
        <v>3389</v>
      </c>
      <c r="E1082" s="9" t="s">
        <v>5230</v>
      </c>
    </row>
    <row r="1083" spans="1:5" ht="15" customHeight="1" x14ac:dyDescent="0.25">
      <c r="A1083" s="11" t="s">
        <v>1126</v>
      </c>
      <c r="B1083" s="10" t="str">
        <f t="shared" si="16"/>
        <v>Mr. Swartzfager  s  Lisa K</v>
      </c>
      <c r="C1083" s="11" t="s">
        <v>4397</v>
      </c>
      <c r="D1083" s="11" t="s">
        <v>3390</v>
      </c>
      <c r="E1083" s="11" t="s">
        <v>5501</v>
      </c>
    </row>
    <row r="1084" spans="1:5" ht="15" customHeight="1" x14ac:dyDescent="0.25">
      <c r="A1084" s="9" t="s">
        <v>1127</v>
      </c>
      <c r="B1084" s="10" t="str">
        <f t="shared" si="16"/>
        <v>Mr. Clevenger  s  Kristine</v>
      </c>
      <c r="C1084" s="9" t="s">
        <v>4397</v>
      </c>
      <c r="D1084" s="9" t="s">
        <v>3391</v>
      </c>
      <c r="E1084" s="9" t="s">
        <v>5502</v>
      </c>
    </row>
    <row r="1085" spans="1:5" ht="15" customHeight="1" x14ac:dyDescent="0.25">
      <c r="A1085" s="11" t="s">
        <v>1128</v>
      </c>
      <c r="B1085" s="10" t="str">
        <f t="shared" si="16"/>
        <v>Mr. Reichardt  Paul A</v>
      </c>
      <c r="C1085" s="11" t="s">
        <v>4397</v>
      </c>
      <c r="D1085" s="11" t="s">
        <v>3392</v>
      </c>
      <c r="E1085" s="11" t="s">
        <v>5503</v>
      </c>
    </row>
    <row r="1086" spans="1:5" ht="15" customHeight="1" x14ac:dyDescent="0.25">
      <c r="A1086" s="9" t="s">
        <v>1129</v>
      </c>
      <c r="B1086" s="10" t="str">
        <f t="shared" si="16"/>
        <v>Mr. Morton  Bryan</v>
      </c>
      <c r="C1086" s="9" t="s">
        <v>4397</v>
      </c>
      <c r="D1086" s="9" t="s">
        <v>3393</v>
      </c>
      <c r="E1086" s="9" t="s">
        <v>4558</v>
      </c>
    </row>
    <row r="1087" spans="1:5" ht="15" customHeight="1" x14ac:dyDescent="0.25">
      <c r="A1087" s="11" t="s">
        <v>1130</v>
      </c>
      <c r="B1087" s="10" t="str">
        <f t="shared" si="16"/>
        <v>Mr. Sunstrum  Chris</v>
      </c>
      <c r="C1087" s="11" t="s">
        <v>4397</v>
      </c>
      <c r="D1087" s="11" t="s">
        <v>3394</v>
      </c>
      <c r="E1087" s="11" t="s">
        <v>4523</v>
      </c>
    </row>
    <row r="1088" spans="1:5" ht="15" customHeight="1" x14ac:dyDescent="0.25">
      <c r="A1088" s="9" t="s">
        <v>1131</v>
      </c>
      <c r="B1088" s="10" t="str">
        <f t="shared" si="16"/>
        <v>Ms. Frownfelter  Milah B</v>
      </c>
      <c r="C1088" s="9" t="s">
        <v>4396</v>
      </c>
      <c r="D1088" s="9" t="s">
        <v>3395</v>
      </c>
      <c r="E1088" s="9" t="s">
        <v>5504</v>
      </c>
    </row>
    <row r="1089" spans="1:5" ht="15" customHeight="1" x14ac:dyDescent="0.25">
      <c r="A1089" s="11" t="s">
        <v>1132</v>
      </c>
      <c r="B1089" s="10" t="str">
        <f t="shared" si="16"/>
        <v>Ms. Richter  Annette M</v>
      </c>
      <c r="C1089" s="11" t="s">
        <v>4396</v>
      </c>
      <c r="D1089" s="11" t="s">
        <v>3396</v>
      </c>
      <c r="E1089" s="11" t="s">
        <v>5505</v>
      </c>
    </row>
    <row r="1090" spans="1:5" ht="15" customHeight="1" x14ac:dyDescent="0.25">
      <c r="A1090" s="9" t="s">
        <v>1133</v>
      </c>
      <c r="B1090" s="10" t="str">
        <f t="shared" si="16"/>
        <v>Mr. England  s  Yoko</v>
      </c>
      <c r="C1090" s="9" t="s">
        <v>4397</v>
      </c>
      <c r="D1090" s="9" t="s">
        <v>3397</v>
      </c>
      <c r="E1090" s="9" t="s">
        <v>5506</v>
      </c>
    </row>
    <row r="1091" spans="1:5" ht="15" customHeight="1" x14ac:dyDescent="0.25">
      <c r="A1091" s="11" t="s">
        <v>1134</v>
      </c>
      <c r="B1091" s="10" t="str">
        <f t="shared" ref="B1091:B1154" si="17">_xlfn.CONCAT(C1091," ",D1091,"  ",E1091)</f>
        <v>Ms. Mclean  Laura</v>
      </c>
      <c r="C1091" s="11" t="s">
        <v>4396</v>
      </c>
      <c r="D1091" s="11" t="s">
        <v>3398</v>
      </c>
      <c r="E1091" s="11" t="s">
        <v>4636</v>
      </c>
    </row>
    <row r="1092" spans="1:5" ht="15" customHeight="1" x14ac:dyDescent="0.25">
      <c r="A1092" s="9" t="s">
        <v>1135</v>
      </c>
      <c r="B1092" s="10" t="str">
        <f t="shared" si="17"/>
        <v>Ms. Gardner  Tess A</v>
      </c>
      <c r="C1092" s="9" t="s">
        <v>4396</v>
      </c>
      <c r="D1092" s="9" t="s">
        <v>3351</v>
      </c>
      <c r="E1092" s="9" t="s">
        <v>5507</v>
      </c>
    </row>
    <row r="1093" spans="1:5" ht="15" customHeight="1" x14ac:dyDescent="0.25">
      <c r="A1093" s="11" t="s">
        <v>1136</v>
      </c>
      <c r="B1093" s="10" t="str">
        <f t="shared" si="17"/>
        <v>Mr. Lane  William G</v>
      </c>
      <c r="C1093" s="11" t="s">
        <v>4397</v>
      </c>
      <c r="D1093" s="11" t="s">
        <v>3399</v>
      </c>
      <c r="E1093" s="11" t="s">
        <v>5508</v>
      </c>
    </row>
    <row r="1094" spans="1:5" ht="15" customHeight="1" x14ac:dyDescent="0.25">
      <c r="A1094" s="9" t="s">
        <v>1137</v>
      </c>
      <c r="B1094" s="10" t="str">
        <f t="shared" si="17"/>
        <v>Ms. Vonachen  Paige</v>
      </c>
      <c r="C1094" s="9" t="s">
        <v>4396</v>
      </c>
      <c r="D1094" s="9" t="s">
        <v>3400</v>
      </c>
      <c r="E1094" s="9" t="s">
        <v>4764</v>
      </c>
    </row>
    <row r="1095" spans="1:5" ht="15" customHeight="1" x14ac:dyDescent="0.25">
      <c r="A1095" s="11" t="s">
        <v>1138</v>
      </c>
      <c r="B1095" s="10" t="str">
        <f t="shared" si="17"/>
        <v>Mr. Smith  Matthew J</v>
      </c>
      <c r="C1095" s="11" t="s">
        <v>4397</v>
      </c>
      <c r="D1095" s="11" t="s">
        <v>2458</v>
      </c>
      <c r="E1095" s="11" t="s">
        <v>5375</v>
      </c>
    </row>
    <row r="1096" spans="1:5" ht="15" customHeight="1" x14ac:dyDescent="0.25">
      <c r="A1096" s="9" t="s">
        <v>1139</v>
      </c>
      <c r="B1096" s="10" t="str">
        <f t="shared" si="17"/>
        <v>Mr. Kidwell  Matthew</v>
      </c>
      <c r="C1096" s="9" t="s">
        <v>4397</v>
      </c>
      <c r="D1096" s="9" t="s">
        <v>3401</v>
      </c>
      <c r="E1096" s="9" t="s">
        <v>4398</v>
      </c>
    </row>
    <row r="1097" spans="1:5" ht="15" customHeight="1" x14ac:dyDescent="0.25">
      <c r="A1097" s="11" t="s">
        <v>1140</v>
      </c>
      <c r="B1097" s="10" t="str">
        <f t="shared" si="17"/>
        <v>Mr. Betancourth  s  Maria</v>
      </c>
      <c r="C1097" s="11" t="s">
        <v>4397</v>
      </c>
      <c r="D1097" s="11" t="s">
        <v>3402</v>
      </c>
      <c r="E1097" s="11" t="s">
        <v>5509</v>
      </c>
    </row>
    <row r="1098" spans="1:5" ht="15" customHeight="1" x14ac:dyDescent="0.25">
      <c r="A1098" s="9" t="s">
        <v>1141</v>
      </c>
      <c r="B1098" s="10" t="str">
        <f t="shared" si="17"/>
        <v>Ms. Henstrom  Stephanie D</v>
      </c>
      <c r="C1098" s="9" t="s">
        <v>4396</v>
      </c>
      <c r="D1098" s="9" t="s">
        <v>3403</v>
      </c>
      <c r="E1098" s="9" t="s">
        <v>5510</v>
      </c>
    </row>
    <row r="1099" spans="1:5" ht="15" customHeight="1" x14ac:dyDescent="0.25">
      <c r="A1099" s="11" t="s">
        <v>1142</v>
      </c>
      <c r="B1099" s="10" t="str">
        <f t="shared" si="17"/>
        <v>Ms. Pereira  Tiffany</v>
      </c>
      <c r="C1099" s="11" t="s">
        <v>4396</v>
      </c>
      <c r="D1099" s="11" t="s">
        <v>3404</v>
      </c>
      <c r="E1099" s="11" t="s">
        <v>4682</v>
      </c>
    </row>
    <row r="1100" spans="1:5" ht="15" customHeight="1" x14ac:dyDescent="0.25">
      <c r="A1100" s="9" t="s">
        <v>1143</v>
      </c>
      <c r="B1100" s="10" t="str">
        <f t="shared" si="17"/>
        <v>Ms. Black  Sara M</v>
      </c>
      <c r="C1100" s="9" t="s">
        <v>4396</v>
      </c>
      <c r="D1100" s="9" t="s">
        <v>2645</v>
      </c>
      <c r="E1100" s="9" t="s">
        <v>5511</v>
      </c>
    </row>
    <row r="1101" spans="1:5" ht="15" customHeight="1" x14ac:dyDescent="0.25">
      <c r="A1101" s="11" t="s">
        <v>1144</v>
      </c>
      <c r="B1101" s="10" t="str">
        <f t="shared" si="17"/>
        <v>Mr. Brown  Scott A</v>
      </c>
      <c r="C1101" s="11" t="s">
        <v>4397</v>
      </c>
      <c r="D1101" s="11" t="s">
        <v>3405</v>
      </c>
      <c r="E1101" s="11" t="s">
        <v>5512</v>
      </c>
    </row>
    <row r="1102" spans="1:5" ht="15" customHeight="1" x14ac:dyDescent="0.25">
      <c r="A1102" s="9" t="s">
        <v>1145</v>
      </c>
      <c r="B1102" s="10" t="str">
        <f t="shared" si="17"/>
        <v>Mr. Reasoner  s  Lauren</v>
      </c>
      <c r="C1102" s="9" t="s">
        <v>4397</v>
      </c>
      <c r="D1102" s="9" t="s">
        <v>3406</v>
      </c>
      <c r="E1102" s="9" t="s">
        <v>5334</v>
      </c>
    </row>
    <row r="1103" spans="1:5" ht="15" customHeight="1" x14ac:dyDescent="0.25">
      <c r="A1103" s="11" t="s">
        <v>1146</v>
      </c>
      <c r="B1103" s="10" t="str">
        <f t="shared" si="17"/>
        <v>Mr. Wandzilak  Scott</v>
      </c>
      <c r="C1103" s="11" t="s">
        <v>4397</v>
      </c>
      <c r="D1103" s="11" t="s">
        <v>2849</v>
      </c>
      <c r="E1103" s="11" t="s">
        <v>2964</v>
      </c>
    </row>
    <row r="1104" spans="1:5" ht="15" customHeight="1" x14ac:dyDescent="0.25">
      <c r="A1104" s="9" t="s">
        <v>1147</v>
      </c>
      <c r="B1104" s="10" t="str">
        <f t="shared" si="17"/>
        <v>Mr. Carver  Brian A</v>
      </c>
      <c r="C1104" s="9" t="s">
        <v>4397</v>
      </c>
      <c r="D1104" s="9" t="s">
        <v>3407</v>
      </c>
      <c r="E1104" s="9" t="s">
        <v>5513</v>
      </c>
    </row>
    <row r="1105" spans="1:5" ht="15" customHeight="1" x14ac:dyDescent="0.25">
      <c r="A1105" s="11" t="s">
        <v>1148</v>
      </c>
      <c r="B1105" s="10" t="str">
        <f t="shared" si="17"/>
        <v>Ms. Borror  Kaitlin R</v>
      </c>
      <c r="C1105" s="11" t="s">
        <v>4396</v>
      </c>
      <c r="D1105" s="11" t="s">
        <v>3408</v>
      </c>
      <c r="E1105" s="11" t="s">
        <v>5514</v>
      </c>
    </row>
    <row r="1106" spans="1:5" ht="15" customHeight="1" x14ac:dyDescent="0.25">
      <c r="A1106" s="9" t="s">
        <v>1149</v>
      </c>
      <c r="B1106" s="10" t="str">
        <f t="shared" si="17"/>
        <v>Mr. Saad  Mohammad</v>
      </c>
      <c r="C1106" s="9" t="s">
        <v>4397</v>
      </c>
      <c r="D1106" s="9" t="s">
        <v>3409</v>
      </c>
      <c r="E1106" s="9" t="s">
        <v>4765</v>
      </c>
    </row>
    <row r="1107" spans="1:5" ht="15" customHeight="1" x14ac:dyDescent="0.25">
      <c r="A1107" s="11" t="s">
        <v>1150</v>
      </c>
      <c r="B1107" s="10" t="str">
        <f t="shared" si="17"/>
        <v>Mr. Paul  Charlie</v>
      </c>
      <c r="C1107" s="11" t="s">
        <v>4397</v>
      </c>
      <c r="D1107" s="11" t="s">
        <v>3410</v>
      </c>
      <c r="E1107" s="11" t="s">
        <v>4466</v>
      </c>
    </row>
    <row r="1108" spans="1:5" ht="15" customHeight="1" x14ac:dyDescent="0.25">
      <c r="A1108" s="9" t="s">
        <v>1151</v>
      </c>
      <c r="B1108" s="10" t="str">
        <f t="shared" si="17"/>
        <v>Mr. Trail  Brent</v>
      </c>
      <c r="C1108" s="9" t="s">
        <v>4397</v>
      </c>
      <c r="D1108" s="9" t="s">
        <v>3411</v>
      </c>
      <c r="E1108" s="9" t="s">
        <v>4653</v>
      </c>
    </row>
    <row r="1109" spans="1:5" ht="15" customHeight="1" x14ac:dyDescent="0.25">
      <c r="A1109" s="11" t="s">
        <v>1152</v>
      </c>
      <c r="B1109" s="10" t="str">
        <f t="shared" si="17"/>
        <v>Ms. Benton  Kelli M</v>
      </c>
      <c r="C1109" s="11" t="s">
        <v>4396</v>
      </c>
      <c r="D1109" s="11" t="s">
        <v>3412</v>
      </c>
      <c r="E1109" s="11" t="s">
        <v>5515</v>
      </c>
    </row>
    <row r="1110" spans="1:5" ht="15" customHeight="1" x14ac:dyDescent="0.25">
      <c r="A1110" s="9" t="s">
        <v>1153</v>
      </c>
      <c r="B1110" s="10" t="str">
        <f t="shared" si="17"/>
        <v>Mr. Bauman  s  Sheridan H</v>
      </c>
      <c r="C1110" s="9" t="s">
        <v>4397</v>
      </c>
      <c r="D1110" s="9" t="s">
        <v>3413</v>
      </c>
      <c r="E1110" s="9" t="s">
        <v>5516</v>
      </c>
    </row>
    <row r="1111" spans="1:5" ht="15" customHeight="1" x14ac:dyDescent="0.25">
      <c r="A1111" s="11" t="s">
        <v>1154</v>
      </c>
      <c r="B1111" s="10" t="str">
        <f t="shared" si="17"/>
        <v>Mr. Bakula  s  Sarah M</v>
      </c>
      <c r="C1111" s="11" t="s">
        <v>4397</v>
      </c>
      <c r="D1111" s="11" t="s">
        <v>3414</v>
      </c>
      <c r="E1111" s="11" t="s">
        <v>5517</v>
      </c>
    </row>
    <row r="1112" spans="1:5" ht="15" customHeight="1" x14ac:dyDescent="0.25">
      <c r="A1112" s="9" t="s">
        <v>1155</v>
      </c>
      <c r="B1112" s="10" t="str">
        <f t="shared" si="17"/>
        <v>Ms. Edwards  Jennifer</v>
      </c>
      <c r="C1112" s="9" t="s">
        <v>4396</v>
      </c>
      <c r="D1112" s="9" t="s">
        <v>2779</v>
      </c>
      <c r="E1112" s="9" t="s">
        <v>4409</v>
      </c>
    </row>
    <row r="1113" spans="1:5" ht="15" customHeight="1" x14ac:dyDescent="0.25">
      <c r="A1113" s="11" t="s">
        <v>1156</v>
      </c>
      <c r="B1113" s="10" t="str">
        <f t="shared" si="17"/>
        <v>Mr. Davis  s  Laura J</v>
      </c>
      <c r="C1113" s="11" t="s">
        <v>4397</v>
      </c>
      <c r="D1113" s="11" t="s">
        <v>3415</v>
      </c>
      <c r="E1113" s="11" t="s">
        <v>5518</v>
      </c>
    </row>
    <row r="1114" spans="1:5" ht="15" customHeight="1" x14ac:dyDescent="0.25">
      <c r="A1114" s="9" t="s">
        <v>1157</v>
      </c>
      <c r="B1114" s="10" t="str">
        <f t="shared" si="17"/>
        <v>Mr. Weiler  Thomas</v>
      </c>
      <c r="C1114" s="9" t="s">
        <v>4397</v>
      </c>
      <c r="D1114" s="9" t="s">
        <v>3416</v>
      </c>
      <c r="E1114" s="9" t="s">
        <v>3235</v>
      </c>
    </row>
    <row r="1115" spans="1:5" ht="15" customHeight="1" x14ac:dyDescent="0.25">
      <c r="A1115" s="11" t="s">
        <v>1158</v>
      </c>
      <c r="B1115" s="10" t="str">
        <f t="shared" si="17"/>
        <v>Ms. Schaaf  Gisele</v>
      </c>
      <c r="C1115" s="11" t="s">
        <v>4396</v>
      </c>
      <c r="D1115" s="11" t="s">
        <v>3417</v>
      </c>
      <c r="E1115" s="11" t="s">
        <v>4766</v>
      </c>
    </row>
    <row r="1116" spans="1:5" ht="15" customHeight="1" x14ac:dyDescent="0.25">
      <c r="A1116" s="9" t="s">
        <v>1159</v>
      </c>
      <c r="B1116" s="10" t="str">
        <f t="shared" si="17"/>
        <v>Ms. Sack  Myra L</v>
      </c>
      <c r="C1116" s="9" t="s">
        <v>4396</v>
      </c>
      <c r="D1116" s="9" t="s">
        <v>3418</v>
      </c>
      <c r="E1116" s="9" t="s">
        <v>5519</v>
      </c>
    </row>
    <row r="1117" spans="1:5" ht="15" customHeight="1" x14ac:dyDescent="0.25">
      <c r="A1117" s="11" t="s">
        <v>1160</v>
      </c>
      <c r="B1117" s="10" t="str">
        <f t="shared" si="17"/>
        <v>Ms. Chenard  Melissa M</v>
      </c>
      <c r="C1117" s="11" t="s">
        <v>4396</v>
      </c>
      <c r="D1117" s="11" t="s">
        <v>3419</v>
      </c>
      <c r="E1117" s="11" t="s">
        <v>5520</v>
      </c>
    </row>
    <row r="1118" spans="1:5" ht="15" customHeight="1" x14ac:dyDescent="0.25">
      <c r="A1118" s="9" t="s">
        <v>1161</v>
      </c>
      <c r="B1118" s="10" t="str">
        <f t="shared" si="17"/>
        <v>Ms. Williamson  Eleanor F</v>
      </c>
      <c r="C1118" s="9" t="s">
        <v>4396</v>
      </c>
      <c r="D1118" s="9" t="s">
        <v>3420</v>
      </c>
      <c r="E1118" s="9" t="s">
        <v>5521</v>
      </c>
    </row>
    <row r="1119" spans="1:5" ht="15" customHeight="1" x14ac:dyDescent="0.25">
      <c r="A1119" s="11" t="s">
        <v>1162</v>
      </c>
      <c r="B1119" s="10" t="str">
        <f t="shared" si="17"/>
        <v>Ms. Dollas  Elizabeth</v>
      </c>
      <c r="C1119" s="11" t="s">
        <v>4396</v>
      </c>
      <c r="D1119" s="11" t="s">
        <v>3421</v>
      </c>
      <c r="E1119" s="11" t="s">
        <v>4470</v>
      </c>
    </row>
    <row r="1120" spans="1:5" ht="15" customHeight="1" x14ac:dyDescent="0.25">
      <c r="A1120" s="9" t="s">
        <v>1163</v>
      </c>
      <c r="B1120" s="10" t="str">
        <f t="shared" si="17"/>
        <v>Mr. Sprague  Kenneth</v>
      </c>
      <c r="C1120" s="9" t="s">
        <v>4397</v>
      </c>
      <c r="D1120" s="9" t="s">
        <v>3422</v>
      </c>
      <c r="E1120" s="9" t="s">
        <v>4582</v>
      </c>
    </row>
    <row r="1121" spans="1:5" ht="15" customHeight="1" x14ac:dyDescent="0.25">
      <c r="A1121" s="11" t="s">
        <v>1164</v>
      </c>
      <c r="B1121" s="10" t="str">
        <f t="shared" si="17"/>
        <v>Mr. Michell  Robert G</v>
      </c>
      <c r="C1121" s="11" t="s">
        <v>4397</v>
      </c>
      <c r="D1121" s="11" t="s">
        <v>3423</v>
      </c>
      <c r="E1121" s="11" t="s">
        <v>5522</v>
      </c>
    </row>
    <row r="1122" spans="1:5" ht="15" customHeight="1" x14ac:dyDescent="0.25">
      <c r="A1122" s="9" t="s">
        <v>1165</v>
      </c>
      <c r="B1122" s="10" t="str">
        <f t="shared" si="17"/>
        <v>Mr. Datwyler  Thomas C</v>
      </c>
      <c r="C1122" s="9" t="s">
        <v>4397</v>
      </c>
      <c r="D1122" s="9" t="s">
        <v>3424</v>
      </c>
      <c r="E1122" s="9" t="s">
        <v>5523</v>
      </c>
    </row>
    <row r="1123" spans="1:5" ht="15" customHeight="1" x14ac:dyDescent="0.25">
      <c r="A1123" s="11" t="s">
        <v>1166</v>
      </c>
      <c r="B1123" s="10" t="str">
        <f t="shared" si="17"/>
        <v>Mr. Mead  Matthew J</v>
      </c>
      <c r="C1123" s="11" t="s">
        <v>4397</v>
      </c>
      <c r="D1123" s="11" t="s">
        <v>3425</v>
      </c>
      <c r="E1123" s="11" t="s">
        <v>5375</v>
      </c>
    </row>
    <row r="1124" spans="1:5" ht="15" customHeight="1" x14ac:dyDescent="0.25">
      <c r="A1124" s="9" t="s">
        <v>1167</v>
      </c>
      <c r="B1124" s="10" t="str">
        <f t="shared" si="17"/>
        <v>Ms. Kennedy  Mallory D</v>
      </c>
      <c r="C1124" s="9" t="s">
        <v>4396</v>
      </c>
      <c r="D1124" s="9" t="s">
        <v>3426</v>
      </c>
      <c r="E1124" s="9" t="s">
        <v>5524</v>
      </c>
    </row>
    <row r="1125" spans="1:5" ht="15" customHeight="1" x14ac:dyDescent="0.25">
      <c r="A1125" s="11" t="s">
        <v>1168</v>
      </c>
      <c r="B1125" s="10" t="str">
        <f t="shared" si="17"/>
        <v>Mr. Czech  Christopher D</v>
      </c>
      <c r="C1125" s="11" t="s">
        <v>4397</v>
      </c>
      <c r="D1125" s="11" t="s">
        <v>3427</v>
      </c>
      <c r="E1125" s="11" t="s">
        <v>5169</v>
      </c>
    </row>
    <row r="1126" spans="1:5" ht="15" customHeight="1" x14ac:dyDescent="0.25">
      <c r="A1126" s="9" t="s">
        <v>1169</v>
      </c>
      <c r="B1126" s="10" t="str">
        <f t="shared" si="17"/>
        <v>Mr. O'Brien  s  Jamie</v>
      </c>
      <c r="C1126" s="9" t="s">
        <v>4397</v>
      </c>
      <c r="D1126" s="9" t="s">
        <v>3428</v>
      </c>
      <c r="E1126" s="9" t="s">
        <v>5525</v>
      </c>
    </row>
    <row r="1127" spans="1:5" ht="15" customHeight="1" x14ac:dyDescent="0.25">
      <c r="A1127" s="11" t="s">
        <v>1170</v>
      </c>
      <c r="B1127" s="10" t="str">
        <f t="shared" si="17"/>
        <v>Ms. Bachman  Ariell</v>
      </c>
      <c r="C1127" s="11" t="s">
        <v>4396</v>
      </c>
      <c r="D1127" s="11" t="s">
        <v>3429</v>
      </c>
      <c r="E1127" s="11" t="s">
        <v>4768</v>
      </c>
    </row>
    <row r="1128" spans="1:5" ht="15" customHeight="1" x14ac:dyDescent="0.25">
      <c r="A1128" s="9" t="s">
        <v>1171</v>
      </c>
      <c r="B1128" s="10" t="str">
        <f t="shared" si="17"/>
        <v>Mr. Bednar  Christopher</v>
      </c>
      <c r="C1128" s="9" t="s">
        <v>4397</v>
      </c>
      <c r="D1128" s="9" t="s">
        <v>3430</v>
      </c>
      <c r="E1128" s="9" t="s">
        <v>4510</v>
      </c>
    </row>
    <row r="1129" spans="1:5" ht="15" customHeight="1" x14ac:dyDescent="0.25">
      <c r="A1129" s="11" t="s">
        <v>1172</v>
      </c>
      <c r="B1129" s="10" t="str">
        <f t="shared" si="17"/>
        <v>Mr. Daye  Ryan</v>
      </c>
      <c r="C1129" s="11" t="s">
        <v>4397</v>
      </c>
      <c r="D1129" s="11" t="s">
        <v>3431</v>
      </c>
      <c r="E1129" s="11" t="s">
        <v>2860</v>
      </c>
    </row>
    <row r="1130" spans="1:5" ht="15" customHeight="1" x14ac:dyDescent="0.25">
      <c r="A1130" s="9" t="s">
        <v>1173</v>
      </c>
      <c r="B1130" s="10" t="str">
        <f t="shared" si="17"/>
        <v>Mr. Clarke  Thomas B</v>
      </c>
      <c r="C1130" s="9" t="s">
        <v>4397</v>
      </c>
      <c r="D1130" s="9" t="s">
        <v>3432</v>
      </c>
      <c r="E1130" s="9" t="s">
        <v>5526</v>
      </c>
    </row>
    <row r="1131" spans="1:5" ht="15" customHeight="1" x14ac:dyDescent="0.25">
      <c r="A1131" s="11" t="s">
        <v>1174</v>
      </c>
      <c r="B1131" s="10" t="str">
        <f t="shared" si="17"/>
        <v>Ms. Koren  Katie</v>
      </c>
      <c r="C1131" s="11" t="s">
        <v>4396</v>
      </c>
      <c r="D1131" s="11" t="s">
        <v>3433</v>
      </c>
      <c r="E1131" s="11" t="s">
        <v>4436</v>
      </c>
    </row>
    <row r="1132" spans="1:5" ht="15" customHeight="1" x14ac:dyDescent="0.25">
      <c r="A1132" s="9" t="s">
        <v>1175</v>
      </c>
      <c r="B1132" s="10" t="str">
        <f t="shared" si="17"/>
        <v>Mr. Kuramoto  s  Rachelle L</v>
      </c>
      <c r="C1132" s="9" t="s">
        <v>4397</v>
      </c>
      <c r="D1132" s="9" t="s">
        <v>3434</v>
      </c>
      <c r="E1132" s="9" t="s">
        <v>5527</v>
      </c>
    </row>
    <row r="1133" spans="1:5" ht="15" customHeight="1" x14ac:dyDescent="0.25">
      <c r="A1133" s="11" t="s">
        <v>1176</v>
      </c>
      <c r="B1133" s="10" t="str">
        <f t="shared" si="17"/>
        <v>Ms. Lynn  Colleen</v>
      </c>
      <c r="C1133" s="11" t="s">
        <v>4396</v>
      </c>
      <c r="D1133" s="11" t="s">
        <v>3435</v>
      </c>
      <c r="E1133" s="11" t="s">
        <v>4706</v>
      </c>
    </row>
    <row r="1134" spans="1:5" ht="15" customHeight="1" x14ac:dyDescent="0.25">
      <c r="A1134" s="9" t="s">
        <v>1177</v>
      </c>
      <c r="B1134" s="10" t="str">
        <f t="shared" si="17"/>
        <v>Mr. Dierksen  Gregory A</v>
      </c>
      <c r="C1134" s="9" t="s">
        <v>4397</v>
      </c>
      <c r="D1134" s="9" t="s">
        <v>3436</v>
      </c>
      <c r="E1134" s="9" t="s">
        <v>5528</v>
      </c>
    </row>
    <row r="1135" spans="1:5" ht="15" customHeight="1" x14ac:dyDescent="0.25">
      <c r="A1135" s="11" t="s">
        <v>1178</v>
      </c>
      <c r="B1135" s="10" t="str">
        <f t="shared" si="17"/>
        <v>Ms. Zoeller  Lara</v>
      </c>
      <c r="C1135" s="11" t="s">
        <v>4396</v>
      </c>
      <c r="D1135" s="11" t="s">
        <v>3437</v>
      </c>
      <c r="E1135" s="11" t="s">
        <v>4503</v>
      </c>
    </row>
    <row r="1136" spans="1:5" ht="15" customHeight="1" x14ac:dyDescent="0.25">
      <c r="A1136" s="9" t="s">
        <v>1179</v>
      </c>
      <c r="B1136" s="10" t="str">
        <f t="shared" si="17"/>
        <v>Ms. Flesch  Megan</v>
      </c>
      <c r="C1136" s="9" t="s">
        <v>4396</v>
      </c>
      <c r="D1136" s="9" t="s">
        <v>3438</v>
      </c>
      <c r="E1136" s="9" t="s">
        <v>4437</v>
      </c>
    </row>
    <row r="1137" spans="1:5" ht="15" customHeight="1" x14ac:dyDescent="0.25">
      <c r="A1137" s="11" t="s">
        <v>1180</v>
      </c>
      <c r="B1137" s="10" t="str">
        <f t="shared" si="17"/>
        <v>Ms. Maltby  Sara</v>
      </c>
      <c r="C1137" s="11" t="s">
        <v>4396</v>
      </c>
      <c r="D1137" s="11" t="s">
        <v>3439</v>
      </c>
      <c r="E1137" s="11" t="s">
        <v>4473</v>
      </c>
    </row>
    <row r="1138" spans="1:5" ht="15" customHeight="1" x14ac:dyDescent="0.25">
      <c r="A1138" s="9" t="s">
        <v>1181</v>
      </c>
      <c r="B1138" s="10" t="str">
        <f t="shared" si="17"/>
        <v>Ms. Custance  Lucie J</v>
      </c>
      <c r="C1138" s="9" t="s">
        <v>4396</v>
      </c>
      <c r="D1138" s="9" t="s">
        <v>3440</v>
      </c>
      <c r="E1138" s="9" t="s">
        <v>5529</v>
      </c>
    </row>
    <row r="1139" spans="1:5" ht="15" customHeight="1" x14ac:dyDescent="0.25">
      <c r="A1139" s="11" t="s">
        <v>1182</v>
      </c>
      <c r="B1139" s="10" t="str">
        <f t="shared" si="17"/>
        <v>Ms. Choi  Elizabeth S</v>
      </c>
      <c r="C1139" s="11" t="s">
        <v>4396</v>
      </c>
      <c r="D1139" s="11" t="s">
        <v>3441</v>
      </c>
      <c r="E1139" s="11" t="s">
        <v>5530</v>
      </c>
    </row>
    <row r="1140" spans="1:5" ht="15" customHeight="1" x14ac:dyDescent="0.25">
      <c r="A1140" s="9" t="s">
        <v>1183</v>
      </c>
      <c r="B1140" s="10" t="str">
        <f t="shared" si="17"/>
        <v>Ms. Barnett  Carma S</v>
      </c>
      <c r="C1140" s="9" t="s">
        <v>4396</v>
      </c>
      <c r="D1140" s="9" t="s">
        <v>3442</v>
      </c>
      <c r="E1140" s="9" t="s">
        <v>5531</v>
      </c>
    </row>
    <row r="1141" spans="1:5" ht="15" customHeight="1" x14ac:dyDescent="0.25">
      <c r="A1141" s="11" t="s">
        <v>1184</v>
      </c>
      <c r="B1141" s="10" t="str">
        <f t="shared" si="17"/>
        <v>Mr. Proulx  Ryan</v>
      </c>
      <c r="C1141" s="11" t="s">
        <v>4397</v>
      </c>
      <c r="D1141" s="11" t="s">
        <v>3443</v>
      </c>
      <c r="E1141" s="11" t="s">
        <v>2860</v>
      </c>
    </row>
    <row r="1142" spans="1:5" ht="15" customHeight="1" x14ac:dyDescent="0.25">
      <c r="A1142" s="9" t="s">
        <v>1185</v>
      </c>
      <c r="B1142" s="10" t="str">
        <f t="shared" si="17"/>
        <v>Mr. Hamilton  Daniel</v>
      </c>
      <c r="C1142" s="9" t="s">
        <v>4397</v>
      </c>
      <c r="D1142" s="9" t="s">
        <v>2611</v>
      </c>
      <c r="E1142" s="9" t="s">
        <v>4438</v>
      </c>
    </row>
    <row r="1143" spans="1:5" ht="15" customHeight="1" x14ac:dyDescent="0.25">
      <c r="A1143" s="11" t="s">
        <v>1186</v>
      </c>
      <c r="B1143" s="10" t="str">
        <f t="shared" si="17"/>
        <v>Ms. Lundine  Sarah</v>
      </c>
      <c r="C1143" s="11" t="s">
        <v>4396</v>
      </c>
      <c r="D1143" s="11" t="s">
        <v>3444</v>
      </c>
      <c r="E1143" s="11" t="s">
        <v>4502</v>
      </c>
    </row>
    <row r="1144" spans="1:5" ht="15" customHeight="1" x14ac:dyDescent="0.25">
      <c r="A1144" s="9" t="s">
        <v>1187</v>
      </c>
      <c r="B1144" s="10" t="str">
        <f t="shared" si="17"/>
        <v>Mr. Paullin  Matthew J</v>
      </c>
      <c r="C1144" s="9" t="s">
        <v>4397</v>
      </c>
      <c r="D1144" s="9" t="s">
        <v>3445</v>
      </c>
      <c r="E1144" s="9" t="s">
        <v>5375</v>
      </c>
    </row>
    <row r="1145" spans="1:5" ht="15" customHeight="1" x14ac:dyDescent="0.25">
      <c r="A1145" s="11" t="s">
        <v>1188</v>
      </c>
      <c r="B1145" s="10" t="str">
        <f t="shared" si="17"/>
        <v>Ms. Delucia  Francesca</v>
      </c>
      <c r="C1145" s="11" t="s">
        <v>4396</v>
      </c>
      <c r="D1145" s="11" t="s">
        <v>3446</v>
      </c>
      <c r="E1145" s="11" t="s">
        <v>4769</v>
      </c>
    </row>
    <row r="1146" spans="1:5" ht="15" customHeight="1" x14ac:dyDescent="0.25">
      <c r="A1146" s="9" t="s">
        <v>1189</v>
      </c>
      <c r="B1146" s="10" t="str">
        <f t="shared" si="17"/>
        <v>Ms. Valentine  Nicole</v>
      </c>
      <c r="C1146" s="9" t="s">
        <v>4396</v>
      </c>
      <c r="D1146" s="9" t="s">
        <v>3447</v>
      </c>
      <c r="E1146" s="9" t="s">
        <v>4413</v>
      </c>
    </row>
    <row r="1147" spans="1:5" ht="15" customHeight="1" x14ac:dyDescent="0.25">
      <c r="A1147" s="11" t="s">
        <v>1190</v>
      </c>
      <c r="B1147" s="10" t="str">
        <f t="shared" si="17"/>
        <v>Mr. Mohara  Toshiyuki</v>
      </c>
      <c r="C1147" s="11" t="s">
        <v>4397</v>
      </c>
      <c r="D1147" s="11" t="s">
        <v>3448</v>
      </c>
      <c r="E1147" s="11" t="s">
        <v>4770</v>
      </c>
    </row>
    <row r="1148" spans="1:5" ht="15" customHeight="1" x14ac:dyDescent="0.25">
      <c r="A1148" s="9" t="s">
        <v>1191</v>
      </c>
      <c r="B1148" s="10" t="str">
        <f t="shared" si="17"/>
        <v>Mr. Fairbrother  Tom L</v>
      </c>
      <c r="C1148" s="9" t="s">
        <v>4397</v>
      </c>
      <c r="D1148" s="9" t="s">
        <v>3449</v>
      </c>
      <c r="E1148" s="9" t="s">
        <v>5532</v>
      </c>
    </row>
    <row r="1149" spans="1:5" ht="15" customHeight="1" x14ac:dyDescent="0.25">
      <c r="A1149" s="11" t="s">
        <v>1192</v>
      </c>
      <c r="B1149" s="10" t="str">
        <f t="shared" si="17"/>
        <v>Mr. Fagan  Brian</v>
      </c>
      <c r="C1149" s="11" t="s">
        <v>4397</v>
      </c>
      <c r="D1149" s="11" t="s">
        <v>3450</v>
      </c>
      <c r="E1149" s="11" t="s">
        <v>3946</v>
      </c>
    </row>
    <row r="1150" spans="1:5" ht="15" customHeight="1" x14ac:dyDescent="0.25">
      <c r="A1150" s="9" t="s">
        <v>1193</v>
      </c>
      <c r="B1150" s="10" t="str">
        <f t="shared" si="17"/>
        <v>Mr. Toth  Matthew</v>
      </c>
      <c r="C1150" s="9" t="s">
        <v>4397</v>
      </c>
      <c r="D1150" s="9" t="s">
        <v>3451</v>
      </c>
      <c r="E1150" s="9" t="s">
        <v>4398</v>
      </c>
    </row>
    <row r="1151" spans="1:5" ht="15" customHeight="1" x14ac:dyDescent="0.25">
      <c r="A1151" s="11" t="s">
        <v>1194</v>
      </c>
      <c r="B1151" s="10" t="str">
        <f t="shared" si="17"/>
        <v>Ms. Guinn  Julee</v>
      </c>
      <c r="C1151" s="11" t="s">
        <v>4396</v>
      </c>
      <c r="D1151" s="11" t="s">
        <v>3452</v>
      </c>
      <c r="E1151" s="11" t="s">
        <v>4771</v>
      </c>
    </row>
    <row r="1152" spans="1:5" ht="15" customHeight="1" x14ac:dyDescent="0.25">
      <c r="A1152" s="9" t="s">
        <v>1195</v>
      </c>
      <c r="B1152" s="10" t="str">
        <f t="shared" si="17"/>
        <v>Mr. Rogers  Christopher M</v>
      </c>
      <c r="C1152" s="9" t="s">
        <v>4397</v>
      </c>
      <c r="D1152" s="9" t="s">
        <v>2890</v>
      </c>
      <c r="E1152" s="9" t="s">
        <v>5533</v>
      </c>
    </row>
    <row r="1153" spans="1:5" ht="15" customHeight="1" x14ac:dyDescent="0.25">
      <c r="A1153" s="11" t="s">
        <v>1196</v>
      </c>
      <c r="B1153" s="10" t="str">
        <f t="shared" si="17"/>
        <v>Mr. Diviney  Ciaran</v>
      </c>
      <c r="C1153" s="11" t="s">
        <v>4397</v>
      </c>
      <c r="D1153" s="11" t="s">
        <v>3453</v>
      </c>
      <c r="E1153" s="11" t="s">
        <v>4772</v>
      </c>
    </row>
    <row r="1154" spans="1:5" ht="15" customHeight="1" x14ac:dyDescent="0.25">
      <c r="A1154" s="9" t="s">
        <v>1197</v>
      </c>
      <c r="B1154" s="10" t="str">
        <f t="shared" si="17"/>
        <v>Ms. Marlatt  Kara</v>
      </c>
      <c r="C1154" s="9" t="s">
        <v>4396</v>
      </c>
      <c r="D1154" s="9" t="s">
        <v>3454</v>
      </c>
      <c r="E1154" s="9" t="s">
        <v>4631</v>
      </c>
    </row>
    <row r="1155" spans="1:5" ht="15" customHeight="1" x14ac:dyDescent="0.25">
      <c r="A1155" s="11" t="s">
        <v>1198</v>
      </c>
      <c r="B1155" s="10" t="str">
        <f t="shared" ref="B1155:B1218" si="18">_xlfn.CONCAT(C1155," ",D1155,"  ",E1155)</f>
        <v>Ms. Ohler  Makie</v>
      </c>
      <c r="C1155" s="11" t="s">
        <v>4396</v>
      </c>
      <c r="D1155" s="11" t="s">
        <v>3455</v>
      </c>
      <c r="E1155" s="11" t="s">
        <v>4773</v>
      </c>
    </row>
    <row r="1156" spans="1:5" ht="15" customHeight="1" x14ac:dyDescent="0.25">
      <c r="A1156" s="9" t="s">
        <v>1199</v>
      </c>
      <c r="B1156" s="10" t="str">
        <f t="shared" si="18"/>
        <v>Ms. Mossler  Emily E</v>
      </c>
      <c r="C1156" s="9" t="s">
        <v>4396</v>
      </c>
      <c r="D1156" s="9" t="s">
        <v>3456</v>
      </c>
      <c r="E1156" s="9" t="s">
        <v>5534</v>
      </c>
    </row>
    <row r="1157" spans="1:5" ht="15" customHeight="1" x14ac:dyDescent="0.25">
      <c r="A1157" s="11" t="s">
        <v>1200</v>
      </c>
      <c r="B1157" s="10" t="str">
        <f t="shared" si="18"/>
        <v>Mr. Segall  Cary</v>
      </c>
      <c r="C1157" s="11" t="s">
        <v>4397</v>
      </c>
      <c r="D1157" s="11" t="s">
        <v>3457</v>
      </c>
      <c r="E1157" s="11" t="s">
        <v>4692</v>
      </c>
    </row>
    <row r="1158" spans="1:5" ht="15" customHeight="1" x14ac:dyDescent="0.25">
      <c r="A1158" s="9" t="s">
        <v>1201</v>
      </c>
      <c r="B1158" s="10" t="str">
        <f t="shared" si="18"/>
        <v>Mr. Sprieser  Steven</v>
      </c>
      <c r="C1158" s="9" t="s">
        <v>4397</v>
      </c>
      <c r="D1158" s="9" t="s">
        <v>3458</v>
      </c>
      <c r="E1158" s="9" t="s">
        <v>4439</v>
      </c>
    </row>
    <row r="1159" spans="1:5" ht="15" customHeight="1" x14ac:dyDescent="0.25">
      <c r="A1159" s="11" t="s">
        <v>1202</v>
      </c>
      <c r="B1159" s="10" t="str">
        <f t="shared" si="18"/>
        <v>Mr. Blanco  Jose Antonio Sr</v>
      </c>
      <c r="C1159" s="11" t="s">
        <v>4397</v>
      </c>
      <c r="D1159" s="11" t="s">
        <v>3459</v>
      </c>
      <c r="E1159" s="11" t="s">
        <v>5535</v>
      </c>
    </row>
    <row r="1160" spans="1:5" ht="15" customHeight="1" x14ac:dyDescent="0.25">
      <c r="A1160" s="9" t="s">
        <v>1203</v>
      </c>
      <c r="B1160" s="10" t="str">
        <f t="shared" si="18"/>
        <v>Ms. Sheptock  Tatiana</v>
      </c>
      <c r="C1160" s="9" t="s">
        <v>4396</v>
      </c>
      <c r="D1160" s="9" t="s">
        <v>3460</v>
      </c>
      <c r="E1160" s="9" t="s">
        <v>4774</v>
      </c>
    </row>
    <row r="1161" spans="1:5" ht="15" customHeight="1" x14ac:dyDescent="0.25">
      <c r="A1161" s="11" t="s">
        <v>1204</v>
      </c>
      <c r="B1161" s="10" t="str">
        <f t="shared" si="18"/>
        <v>Mr. Chruniak  Dan T</v>
      </c>
      <c r="C1161" s="11" t="s">
        <v>4397</v>
      </c>
      <c r="D1161" s="11" t="s">
        <v>3461</v>
      </c>
      <c r="E1161" s="11" t="s">
        <v>5536</v>
      </c>
    </row>
    <row r="1162" spans="1:5" ht="15" customHeight="1" x14ac:dyDescent="0.25">
      <c r="A1162" s="9" t="s">
        <v>1205</v>
      </c>
      <c r="B1162" s="10" t="str">
        <f t="shared" si="18"/>
        <v>Ms. Miller  Liisa A</v>
      </c>
      <c r="C1162" s="9" t="s">
        <v>4396</v>
      </c>
      <c r="D1162" s="9" t="s">
        <v>3462</v>
      </c>
      <c r="E1162" s="9" t="s">
        <v>5537</v>
      </c>
    </row>
    <row r="1163" spans="1:5" ht="15" customHeight="1" x14ac:dyDescent="0.25">
      <c r="A1163" s="11" t="s">
        <v>1206</v>
      </c>
      <c r="B1163" s="10" t="str">
        <f t="shared" si="18"/>
        <v>Ms. Theis  Kathryn E</v>
      </c>
      <c r="C1163" s="11" t="s">
        <v>4396</v>
      </c>
      <c r="D1163" s="11" t="s">
        <v>3463</v>
      </c>
      <c r="E1163" s="11" t="s">
        <v>5538</v>
      </c>
    </row>
    <row r="1164" spans="1:5" ht="15" customHeight="1" x14ac:dyDescent="0.25">
      <c r="A1164" s="9" t="s">
        <v>1207</v>
      </c>
      <c r="B1164" s="10" t="str">
        <f t="shared" si="18"/>
        <v>Mr. Sadler  Maxwell</v>
      </c>
      <c r="C1164" s="9" t="s">
        <v>4397</v>
      </c>
      <c r="D1164" s="9" t="s">
        <v>3464</v>
      </c>
      <c r="E1164" s="9" t="s">
        <v>4775</v>
      </c>
    </row>
    <row r="1165" spans="1:5" ht="15" customHeight="1" x14ac:dyDescent="0.25">
      <c r="A1165" s="11" t="s">
        <v>1208</v>
      </c>
      <c r="B1165" s="10" t="str">
        <f t="shared" si="18"/>
        <v>Ms. Auger  Pascale</v>
      </c>
      <c r="C1165" s="11" t="s">
        <v>4396</v>
      </c>
      <c r="D1165" s="11" t="s">
        <v>3465</v>
      </c>
      <c r="E1165" s="11" t="s">
        <v>4776</v>
      </c>
    </row>
    <row r="1166" spans="1:5" ht="15" customHeight="1" x14ac:dyDescent="0.25">
      <c r="A1166" s="9" t="s">
        <v>1209</v>
      </c>
      <c r="B1166" s="10" t="str">
        <f t="shared" si="18"/>
        <v>Ms. Steadman  Becca</v>
      </c>
      <c r="C1166" s="9" t="s">
        <v>4396</v>
      </c>
      <c r="D1166" s="9" t="s">
        <v>3466</v>
      </c>
      <c r="E1166" s="9" t="s">
        <v>4777</v>
      </c>
    </row>
    <row r="1167" spans="1:5" ht="15" customHeight="1" x14ac:dyDescent="0.25">
      <c r="A1167" s="11" t="s">
        <v>1210</v>
      </c>
      <c r="B1167" s="10" t="str">
        <f t="shared" si="18"/>
        <v>Ms. Mccarron  Grace</v>
      </c>
      <c r="C1167" s="11" t="s">
        <v>4396</v>
      </c>
      <c r="D1167" s="11" t="s">
        <v>3467</v>
      </c>
      <c r="E1167" s="11" t="s">
        <v>4516</v>
      </c>
    </row>
    <row r="1168" spans="1:5" ht="15" customHeight="1" x14ac:dyDescent="0.25">
      <c r="A1168" s="9" t="s">
        <v>1211</v>
      </c>
      <c r="B1168" s="10" t="str">
        <f t="shared" si="18"/>
        <v>Ms. Roecker  Samantha</v>
      </c>
      <c r="C1168" s="9" t="s">
        <v>4396</v>
      </c>
      <c r="D1168" s="9" t="s">
        <v>3468</v>
      </c>
      <c r="E1168" s="9" t="s">
        <v>4423</v>
      </c>
    </row>
    <row r="1169" spans="1:5" ht="15" customHeight="1" x14ac:dyDescent="0.25">
      <c r="A1169" s="11" t="s">
        <v>1212</v>
      </c>
      <c r="B1169" s="10" t="str">
        <f t="shared" si="18"/>
        <v>Mr. Giumarra  s  Nicole R</v>
      </c>
      <c r="C1169" s="11" t="s">
        <v>4397</v>
      </c>
      <c r="D1169" s="11" t="s">
        <v>3469</v>
      </c>
      <c r="E1169" s="11" t="s">
        <v>5539</v>
      </c>
    </row>
    <row r="1170" spans="1:5" ht="15" customHeight="1" x14ac:dyDescent="0.25">
      <c r="A1170" s="9" t="s">
        <v>1213</v>
      </c>
      <c r="B1170" s="10" t="str">
        <f t="shared" si="18"/>
        <v>Mr. Peters  David W</v>
      </c>
      <c r="C1170" s="9" t="s">
        <v>4397</v>
      </c>
      <c r="D1170" s="9" t="s">
        <v>2436</v>
      </c>
      <c r="E1170" s="9" t="s">
        <v>5540</v>
      </c>
    </row>
    <row r="1171" spans="1:5" ht="15" customHeight="1" x14ac:dyDescent="0.25">
      <c r="A1171" s="11" t="s">
        <v>1214</v>
      </c>
      <c r="B1171" s="10" t="str">
        <f t="shared" si="18"/>
        <v>Mr. Bower  Grant</v>
      </c>
      <c r="C1171" s="11" t="s">
        <v>4397</v>
      </c>
      <c r="D1171" s="11" t="s">
        <v>3470</v>
      </c>
      <c r="E1171" s="11" t="s">
        <v>4778</v>
      </c>
    </row>
    <row r="1172" spans="1:5" ht="15" customHeight="1" x14ac:dyDescent="0.25">
      <c r="A1172" s="9" t="s">
        <v>1215</v>
      </c>
      <c r="B1172" s="10" t="str">
        <f t="shared" si="18"/>
        <v>Mr. Chen  s  Sophia</v>
      </c>
      <c r="C1172" s="9" t="s">
        <v>4397</v>
      </c>
      <c r="D1172" s="9" t="s">
        <v>3311</v>
      </c>
      <c r="E1172" s="9" t="s">
        <v>5541</v>
      </c>
    </row>
    <row r="1173" spans="1:5" ht="15" customHeight="1" x14ac:dyDescent="0.25">
      <c r="A1173" s="11" t="s">
        <v>1216</v>
      </c>
      <c r="B1173" s="10" t="str">
        <f t="shared" si="18"/>
        <v>Ms. Capriccioso  Christina</v>
      </c>
      <c r="C1173" s="11" t="s">
        <v>4396</v>
      </c>
      <c r="D1173" s="11" t="s">
        <v>3471</v>
      </c>
      <c r="E1173" s="11" t="s">
        <v>4410</v>
      </c>
    </row>
    <row r="1174" spans="1:5" ht="15" customHeight="1" x14ac:dyDescent="0.25">
      <c r="A1174" s="9" t="s">
        <v>1217</v>
      </c>
      <c r="B1174" s="10" t="str">
        <f t="shared" si="18"/>
        <v>Mr. Starbuck  Sam L</v>
      </c>
      <c r="C1174" s="9" t="s">
        <v>4397</v>
      </c>
      <c r="D1174" s="9" t="s">
        <v>3472</v>
      </c>
      <c r="E1174" s="9" t="s">
        <v>5542</v>
      </c>
    </row>
    <row r="1175" spans="1:5" ht="15" customHeight="1" x14ac:dyDescent="0.25">
      <c r="A1175" s="11" t="s">
        <v>1218</v>
      </c>
      <c r="B1175" s="10" t="str">
        <f t="shared" si="18"/>
        <v>Mr. Mcmahon  s  Haley R</v>
      </c>
      <c r="C1175" s="11" t="s">
        <v>4397</v>
      </c>
      <c r="D1175" s="11" t="s">
        <v>3473</v>
      </c>
      <c r="E1175" s="11" t="s">
        <v>5543</v>
      </c>
    </row>
    <row r="1176" spans="1:5" ht="15" customHeight="1" x14ac:dyDescent="0.25">
      <c r="A1176" s="9" t="s">
        <v>1219</v>
      </c>
      <c r="B1176" s="10" t="str">
        <f t="shared" si="18"/>
        <v>Mr. Rissell  Ethan</v>
      </c>
      <c r="C1176" s="9" t="s">
        <v>4397</v>
      </c>
      <c r="D1176" s="9" t="s">
        <v>3474</v>
      </c>
      <c r="E1176" s="9" t="s">
        <v>4779</v>
      </c>
    </row>
    <row r="1177" spans="1:5" ht="15" customHeight="1" x14ac:dyDescent="0.25">
      <c r="A1177" s="11" t="s">
        <v>1220</v>
      </c>
      <c r="B1177" s="10" t="str">
        <f t="shared" si="18"/>
        <v>Mr. Kromroy  Andrew W</v>
      </c>
      <c r="C1177" s="11" t="s">
        <v>4397</v>
      </c>
      <c r="D1177" s="11" t="s">
        <v>3475</v>
      </c>
      <c r="E1177" s="11" t="s">
        <v>5544</v>
      </c>
    </row>
    <row r="1178" spans="1:5" ht="15" customHeight="1" x14ac:dyDescent="0.25">
      <c r="A1178" s="9" t="s">
        <v>1221</v>
      </c>
      <c r="B1178" s="10" t="str">
        <f t="shared" si="18"/>
        <v>Mr. Manfredi  Mark G</v>
      </c>
      <c r="C1178" s="9" t="s">
        <v>4397</v>
      </c>
      <c r="D1178" s="9" t="s">
        <v>3476</v>
      </c>
      <c r="E1178" s="9" t="s">
        <v>5545</v>
      </c>
    </row>
    <row r="1179" spans="1:5" ht="15" customHeight="1" x14ac:dyDescent="0.25">
      <c r="A1179" s="11" t="s">
        <v>1222</v>
      </c>
      <c r="B1179" s="10" t="str">
        <f t="shared" si="18"/>
        <v>Ms. Manwaring  Kasey E</v>
      </c>
      <c r="C1179" s="11" t="s">
        <v>4396</v>
      </c>
      <c r="D1179" s="11" t="s">
        <v>3477</v>
      </c>
      <c r="E1179" s="11" t="s">
        <v>5546</v>
      </c>
    </row>
    <row r="1180" spans="1:5" ht="15" customHeight="1" x14ac:dyDescent="0.25">
      <c r="A1180" s="9" t="s">
        <v>1223</v>
      </c>
      <c r="B1180" s="10" t="str">
        <f t="shared" si="18"/>
        <v>Mr. Tomaszewski  Jeff</v>
      </c>
      <c r="C1180" s="9" t="s">
        <v>4397</v>
      </c>
      <c r="D1180" s="9" t="s">
        <v>3478</v>
      </c>
      <c r="E1180" s="9" t="s">
        <v>4440</v>
      </c>
    </row>
    <row r="1181" spans="1:5" ht="15" customHeight="1" x14ac:dyDescent="0.25">
      <c r="A1181" s="11" t="s">
        <v>1224</v>
      </c>
      <c r="B1181" s="10" t="str">
        <f t="shared" si="18"/>
        <v>Ms. Gannon  Amy</v>
      </c>
      <c r="C1181" s="11" t="s">
        <v>4396</v>
      </c>
      <c r="D1181" s="11" t="s">
        <v>3479</v>
      </c>
      <c r="E1181" s="11" t="s">
        <v>4501</v>
      </c>
    </row>
    <row r="1182" spans="1:5" ht="15" customHeight="1" x14ac:dyDescent="0.25">
      <c r="A1182" s="9" t="s">
        <v>1225</v>
      </c>
      <c r="B1182" s="10" t="str">
        <f t="shared" si="18"/>
        <v>Mr. Frye  Adam</v>
      </c>
      <c r="C1182" s="9" t="s">
        <v>4397</v>
      </c>
      <c r="D1182" s="9" t="s">
        <v>3480</v>
      </c>
      <c r="E1182" s="9" t="s">
        <v>4415</v>
      </c>
    </row>
    <row r="1183" spans="1:5" ht="15" customHeight="1" x14ac:dyDescent="0.25">
      <c r="A1183" s="11" t="s">
        <v>1226</v>
      </c>
      <c r="B1183" s="10" t="str">
        <f t="shared" si="18"/>
        <v>Ms. Jenkins  Kristin M</v>
      </c>
      <c r="C1183" s="11" t="s">
        <v>4396</v>
      </c>
      <c r="D1183" s="11" t="s">
        <v>2435</v>
      </c>
      <c r="E1183" s="11" t="s">
        <v>5547</v>
      </c>
    </row>
    <row r="1184" spans="1:5" ht="15" customHeight="1" x14ac:dyDescent="0.25">
      <c r="A1184" s="9" t="s">
        <v>1227</v>
      </c>
      <c r="B1184" s="10" t="str">
        <f t="shared" si="18"/>
        <v>Ms. Currier  Mary-Lynn B</v>
      </c>
      <c r="C1184" s="9" t="s">
        <v>4396</v>
      </c>
      <c r="D1184" s="9" t="s">
        <v>3481</v>
      </c>
      <c r="E1184" s="9" t="s">
        <v>5548</v>
      </c>
    </row>
    <row r="1185" spans="1:5" ht="15" customHeight="1" x14ac:dyDescent="0.25">
      <c r="A1185" s="11" t="s">
        <v>1228</v>
      </c>
      <c r="B1185" s="10" t="str">
        <f t="shared" si="18"/>
        <v>Mr. Whittendale  s  Jamie A</v>
      </c>
      <c r="C1185" s="11" t="s">
        <v>4397</v>
      </c>
      <c r="D1185" s="11" t="s">
        <v>3482</v>
      </c>
      <c r="E1185" s="11" t="s">
        <v>5549</v>
      </c>
    </row>
    <row r="1186" spans="1:5" ht="15" customHeight="1" x14ac:dyDescent="0.25">
      <c r="A1186" s="9" t="s">
        <v>1229</v>
      </c>
      <c r="B1186" s="10" t="str">
        <f t="shared" si="18"/>
        <v>Mr. Rixe  Jeffrey A</v>
      </c>
      <c r="C1186" s="9" t="s">
        <v>4397</v>
      </c>
      <c r="D1186" s="9" t="s">
        <v>3483</v>
      </c>
      <c r="E1186" s="9" t="s">
        <v>5550</v>
      </c>
    </row>
    <row r="1187" spans="1:5" ht="15" customHeight="1" x14ac:dyDescent="0.25">
      <c r="A1187" s="11" t="s">
        <v>1230</v>
      </c>
      <c r="B1187" s="10" t="str">
        <f t="shared" si="18"/>
        <v>Ms. Ballon-Landa  Nicole</v>
      </c>
      <c r="C1187" s="11" t="s">
        <v>4396</v>
      </c>
      <c r="D1187" s="11" t="s">
        <v>3484</v>
      </c>
      <c r="E1187" s="11" t="s">
        <v>4413</v>
      </c>
    </row>
    <row r="1188" spans="1:5" ht="15" customHeight="1" x14ac:dyDescent="0.25">
      <c r="A1188" s="9" t="s">
        <v>1231</v>
      </c>
      <c r="B1188" s="10" t="str">
        <f t="shared" si="18"/>
        <v>Ms. Zaferos  Audrey</v>
      </c>
      <c r="C1188" s="9" t="s">
        <v>4396</v>
      </c>
      <c r="D1188" s="9" t="s">
        <v>3485</v>
      </c>
      <c r="E1188" s="9" t="s">
        <v>4780</v>
      </c>
    </row>
    <row r="1189" spans="1:5" ht="15" customHeight="1" x14ac:dyDescent="0.25">
      <c r="A1189" s="11" t="s">
        <v>1232</v>
      </c>
      <c r="B1189" s="10" t="str">
        <f t="shared" si="18"/>
        <v>Mr. Jackson  Jacob</v>
      </c>
      <c r="C1189" s="11" t="s">
        <v>4397</v>
      </c>
      <c r="D1189" s="11" t="s">
        <v>2663</v>
      </c>
      <c r="E1189" s="11" t="s">
        <v>4086</v>
      </c>
    </row>
    <row r="1190" spans="1:5" ht="15" customHeight="1" x14ac:dyDescent="0.25">
      <c r="A1190" s="9" t="s">
        <v>1233</v>
      </c>
      <c r="B1190" s="10" t="str">
        <f t="shared" si="18"/>
        <v>Mr. Evans Marke  Daniel S</v>
      </c>
      <c r="C1190" s="9" t="s">
        <v>4397</v>
      </c>
      <c r="D1190" s="9" t="s">
        <v>3486</v>
      </c>
      <c r="E1190" s="9" t="s">
        <v>5551</v>
      </c>
    </row>
    <row r="1191" spans="1:5" ht="15" customHeight="1" x14ac:dyDescent="0.25">
      <c r="A1191" s="11" t="s">
        <v>1234</v>
      </c>
      <c r="B1191" s="10" t="str">
        <f t="shared" si="18"/>
        <v>Mr. Samland  Marc C</v>
      </c>
      <c r="C1191" s="11" t="s">
        <v>4397</v>
      </c>
      <c r="D1191" s="11" t="s">
        <v>3487</v>
      </c>
      <c r="E1191" s="11" t="s">
        <v>5552</v>
      </c>
    </row>
    <row r="1192" spans="1:5" ht="15" customHeight="1" x14ac:dyDescent="0.25">
      <c r="A1192" s="9" t="s">
        <v>1235</v>
      </c>
      <c r="B1192" s="10" t="str">
        <f t="shared" si="18"/>
        <v>Mr. Shapiro  Mark S</v>
      </c>
      <c r="C1192" s="9" t="s">
        <v>4397</v>
      </c>
      <c r="D1192" s="9" t="s">
        <v>3488</v>
      </c>
      <c r="E1192" s="9" t="s">
        <v>5553</v>
      </c>
    </row>
    <row r="1193" spans="1:5" ht="15" customHeight="1" x14ac:dyDescent="0.25">
      <c r="A1193" s="11" t="s">
        <v>1236</v>
      </c>
      <c r="B1193" s="10" t="str">
        <f t="shared" si="18"/>
        <v>Mr. Snitzer  Dan</v>
      </c>
      <c r="C1193" s="11" t="s">
        <v>4397</v>
      </c>
      <c r="D1193" s="11" t="s">
        <v>3489</v>
      </c>
      <c r="E1193" s="11" t="s">
        <v>4533</v>
      </c>
    </row>
    <row r="1194" spans="1:5" ht="15" customHeight="1" x14ac:dyDescent="0.25">
      <c r="A1194" s="9" t="s">
        <v>1237</v>
      </c>
      <c r="B1194" s="10" t="str">
        <f t="shared" si="18"/>
        <v>Ms. Herra Arroyo  Gabriela</v>
      </c>
      <c r="C1194" s="9" t="s">
        <v>4396</v>
      </c>
      <c r="D1194" s="9" t="s">
        <v>3490</v>
      </c>
      <c r="E1194" s="9" t="s">
        <v>4571</v>
      </c>
    </row>
    <row r="1195" spans="1:5" ht="15" customHeight="1" x14ac:dyDescent="0.25">
      <c r="A1195" s="11" t="s">
        <v>1238</v>
      </c>
      <c r="B1195" s="10" t="str">
        <f t="shared" si="18"/>
        <v>Ms. Watters  Amanda</v>
      </c>
      <c r="C1195" s="11" t="s">
        <v>4396</v>
      </c>
      <c r="D1195" s="11" t="s">
        <v>3491</v>
      </c>
      <c r="E1195" s="11" t="s">
        <v>4460</v>
      </c>
    </row>
    <row r="1196" spans="1:5" ht="15" customHeight="1" x14ac:dyDescent="0.25">
      <c r="A1196" s="9" t="s">
        <v>1239</v>
      </c>
      <c r="B1196" s="10" t="str">
        <f t="shared" si="18"/>
        <v>Ms. Steele-Belkin  Dara</v>
      </c>
      <c r="C1196" s="9" t="s">
        <v>4396</v>
      </c>
      <c r="D1196" s="9" t="s">
        <v>3492</v>
      </c>
      <c r="E1196" s="9" t="s">
        <v>4430</v>
      </c>
    </row>
    <row r="1197" spans="1:5" ht="15" customHeight="1" x14ac:dyDescent="0.25">
      <c r="A1197" s="11" t="s">
        <v>1240</v>
      </c>
      <c r="B1197" s="10" t="str">
        <f t="shared" si="18"/>
        <v>Ms. Christensen  Rachelle R</v>
      </c>
      <c r="C1197" s="11" t="s">
        <v>4396</v>
      </c>
      <c r="D1197" s="11" t="s">
        <v>3493</v>
      </c>
      <c r="E1197" s="11" t="s">
        <v>5554</v>
      </c>
    </row>
    <row r="1198" spans="1:5" ht="15" customHeight="1" x14ac:dyDescent="0.25">
      <c r="A1198" s="9" t="s">
        <v>1241</v>
      </c>
      <c r="B1198" s="10" t="str">
        <f t="shared" si="18"/>
        <v>Ms. Hodge  Brenda J</v>
      </c>
      <c r="C1198" s="9" t="s">
        <v>4396</v>
      </c>
      <c r="D1198" s="9" t="s">
        <v>3494</v>
      </c>
      <c r="E1198" s="9" t="s">
        <v>5555</v>
      </c>
    </row>
    <row r="1199" spans="1:5" ht="15" customHeight="1" x14ac:dyDescent="0.25">
      <c r="A1199" s="11" t="s">
        <v>1242</v>
      </c>
      <c r="B1199" s="10" t="str">
        <f t="shared" si="18"/>
        <v>Mr. Rusterholz  Tim</v>
      </c>
      <c r="C1199" s="11" t="s">
        <v>4397</v>
      </c>
      <c r="D1199" s="11" t="s">
        <v>3495</v>
      </c>
      <c r="E1199" s="11" t="s">
        <v>4749</v>
      </c>
    </row>
    <row r="1200" spans="1:5" ht="15" customHeight="1" x14ac:dyDescent="0.25">
      <c r="A1200" s="9" t="s">
        <v>1243</v>
      </c>
      <c r="B1200" s="10" t="str">
        <f t="shared" si="18"/>
        <v>Mr. Lafrance  Sylvain</v>
      </c>
      <c r="C1200" s="9" t="s">
        <v>4397</v>
      </c>
      <c r="D1200" s="9" t="s">
        <v>3496</v>
      </c>
      <c r="E1200" s="9" t="s">
        <v>4781</v>
      </c>
    </row>
    <row r="1201" spans="1:5" ht="15" customHeight="1" x14ac:dyDescent="0.25">
      <c r="A1201" s="11" t="s">
        <v>1244</v>
      </c>
      <c r="B1201" s="10" t="str">
        <f t="shared" si="18"/>
        <v>Mr. Hallis  s  Lisa M</v>
      </c>
      <c r="C1201" s="11" t="s">
        <v>4397</v>
      </c>
      <c r="D1201" s="11" t="s">
        <v>3497</v>
      </c>
      <c r="E1201" s="11" t="s">
        <v>5427</v>
      </c>
    </row>
    <row r="1202" spans="1:5" ht="15" customHeight="1" x14ac:dyDescent="0.25">
      <c r="A1202" s="9" t="s">
        <v>1245</v>
      </c>
      <c r="B1202" s="10" t="str">
        <f t="shared" si="18"/>
        <v>Mr. Marshall  Ryan</v>
      </c>
      <c r="C1202" s="9" t="s">
        <v>4397</v>
      </c>
      <c r="D1202" s="9" t="s">
        <v>3174</v>
      </c>
      <c r="E1202" s="9" t="s">
        <v>2860</v>
      </c>
    </row>
    <row r="1203" spans="1:5" ht="15" customHeight="1" x14ac:dyDescent="0.25">
      <c r="A1203" s="11" t="s">
        <v>1246</v>
      </c>
      <c r="B1203" s="10" t="str">
        <f t="shared" si="18"/>
        <v>Mr. Salowitz  s  Kaitlin M</v>
      </c>
      <c r="C1203" s="11" t="s">
        <v>4397</v>
      </c>
      <c r="D1203" s="11" t="s">
        <v>3498</v>
      </c>
      <c r="E1203" s="11" t="s">
        <v>5556</v>
      </c>
    </row>
    <row r="1204" spans="1:5" ht="15" customHeight="1" x14ac:dyDescent="0.25">
      <c r="A1204" s="9" t="s">
        <v>1247</v>
      </c>
      <c r="B1204" s="10" t="str">
        <f t="shared" si="18"/>
        <v>Mr. Blake  William R</v>
      </c>
      <c r="C1204" s="9" t="s">
        <v>4397</v>
      </c>
      <c r="D1204" s="9" t="s">
        <v>3499</v>
      </c>
      <c r="E1204" s="9" t="s">
        <v>5557</v>
      </c>
    </row>
    <row r="1205" spans="1:5" ht="15" customHeight="1" x14ac:dyDescent="0.25">
      <c r="A1205" s="11" t="s">
        <v>1248</v>
      </c>
      <c r="B1205" s="10" t="str">
        <f t="shared" si="18"/>
        <v>Mr. Langerak  Bruce</v>
      </c>
      <c r="C1205" s="11" t="s">
        <v>4397</v>
      </c>
      <c r="D1205" s="11" t="s">
        <v>3500</v>
      </c>
      <c r="E1205" s="11" t="s">
        <v>3748</v>
      </c>
    </row>
    <row r="1206" spans="1:5" ht="15" customHeight="1" x14ac:dyDescent="0.25">
      <c r="A1206" s="9" t="s">
        <v>1249</v>
      </c>
      <c r="B1206" s="10" t="str">
        <f t="shared" si="18"/>
        <v>Mr. Bonilla  s  Veronica</v>
      </c>
      <c r="C1206" s="9" t="s">
        <v>4397</v>
      </c>
      <c r="D1206" s="9" t="s">
        <v>3501</v>
      </c>
      <c r="E1206" s="9" t="s">
        <v>5558</v>
      </c>
    </row>
    <row r="1207" spans="1:5" ht="15" customHeight="1" x14ac:dyDescent="0.25">
      <c r="A1207" s="11" t="s">
        <v>1250</v>
      </c>
      <c r="B1207" s="10" t="str">
        <f t="shared" si="18"/>
        <v>Mr. Ciabattoni  Warren</v>
      </c>
      <c r="C1207" s="11" t="s">
        <v>4397</v>
      </c>
      <c r="D1207" s="11" t="s">
        <v>3502</v>
      </c>
      <c r="E1207" s="11" t="s">
        <v>4782</v>
      </c>
    </row>
    <row r="1208" spans="1:5" ht="15" customHeight="1" x14ac:dyDescent="0.25">
      <c r="A1208" s="9" t="s">
        <v>1251</v>
      </c>
      <c r="B1208" s="10" t="str">
        <f t="shared" si="18"/>
        <v>Mr. Escanero Palmer  s  Daniela</v>
      </c>
      <c r="C1208" s="9" t="s">
        <v>4397</v>
      </c>
      <c r="D1208" s="9" t="s">
        <v>3503</v>
      </c>
      <c r="E1208" s="9" t="s">
        <v>5559</v>
      </c>
    </row>
    <row r="1209" spans="1:5" ht="15" customHeight="1" x14ac:dyDescent="0.25">
      <c r="A1209" s="11" t="s">
        <v>1252</v>
      </c>
      <c r="B1209" s="10" t="str">
        <f t="shared" si="18"/>
        <v>Ms. Lowe  Deirdre A</v>
      </c>
      <c r="C1209" s="11" t="s">
        <v>4396</v>
      </c>
      <c r="D1209" s="11" t="s">
        <v>2930</v>
      </c>
      <c r="E1209" s="11" t="s">
        <v>5560</v>
      </c>
    </row>
    <row r="1210" spans="1:5" ht="15" customHeight="1" x14ac:dyDescent="0.25">
      <c r="A1210" s="9" t="s">
        <v>1253</v>
      </c>
      <c r="B1210" s="10" t="str">
        <f t="shared" si="18"/>
        <v>Mr. Osmark  Mathias</v>
      </c>
      <c r="C1210" s="9" t="s">
        <v>4397</v>
      </c>
      <c r="D1210" s="9" t="s">
        <v>3504</v>
      </c>
      <c r="E1210" s="9" t="s">
        <v>4783</v>
      </c>
    </row>
    <row r="1211" spans="1:5" ht="15" customHeight="1" x14ac:dyDescent="0.25">
      <c r="A1211" s="11" t="s">
        <v>1254</v>
      </c>
      <c r="B1211" s="10" t="str">
        <f t="shared" si="18"/>
        <v>Mr. Lawson  Matthew</v>
      </c>
      <c r="C1211" s="11" t="s">
        <v>4397</v>
      </c>
      <c r="D1211" s="11" t="s">
        <v>2987</v>
      </c>
      <c r="E1211" s="11" t="s">
        <v>4398</v>
      </c>
    </row>
    <row r="1212" spans="1:5" ht="15" customHeight="1" x14ac:dyDescent="0.25">
      <c r="A1212" s="9" t="s">
        <v>1255</v>
      </c>
      <c r="B1212" s="10" t="str">
        <f t="shared" si="18"/>
        <v>Mr. Warwick  Kurt</v>
      </c>
      <c r="C1212" s="9" t="s">
        <v>4397</v>
      </c>
      <c r="D1212" s="9" t="s">
        <v>3505</v>
      </c>
      <c r="E1212" s="9" t="s">
        <v>3184</v>
      </c>
    </row>
    <row r="1213" spans="1:5" ht="15" customHeight="1" x14ac:dyDescent="0.25">
      <c r="A1213" s="11" t="s">
        <v>1256</v>
      </c>
      <c r="B1213" s="10" t="str">
        <f t="shared" si="18"/>
        <v>Mr. Magnuson  Samuel</v>
      </c>
      <c r="C1213" s="11" t="s">
        <v>4397</v>
      </c>
      <c r="D1213" s="11" t="s">
        <v>3506</v>
      </c>
      <c r="E1213" s="11" t="s">
        <v>4485</v>
      </c>
    </row>
    <row r="1214" spans="1:5" ht="15" customHeight="1" x14ac:dyDescent="0.25">
      <c r="A1214" s="9" t="s">
        <v>1257</v>
      </c>
      <c r="B1214" s="10" t="str">
        <f t="shared" si="18"/>
        <v>Mr. Marsh  s  Emily</v>
      </c>
      <c r="C1214" s="9" t="s">
        <v>4397</v>
      </c>
      <c r="D1214" s="9" t="s">
        <v>3507</v>
      </c>
      <c r="E1214" s="9" t="s">
        <v>5398</v>
      </c>
    </row>
    <row r="1215" spans="1:5" ht="15" customHeight="1" x14ac:dyDescent="0.25">
      <c r="A1215" s="11" t="s">
        <v>1258</v>
      </c>
      <c r="B1215" s="10" t="str">
        <f t="shared" si="18"/>
        <v>Ms. Kari  Tiffany</v>
      </c>
      <c r="C1215" s="11" t="s">
        <v>4396</v>
      </c>
      <c r="D1215" s="11" t="s">
        <v>3508</v>
      </c>
      <c r="E1215" s="11" t="s">
        <v>4682</v>
      </c>
    </row>
    <row r="1216" spans="1:5" ht="15" customHeight="1" x14ac:dyDescent="0.25">
      <c r="A1216" s="9" t="s">
        <v>1259</v>
      </c>
      <c r="B1216" s="10" t="str">
        <f t="shared" si="18"/>
        <v>Mr. Standiford  Alex F</v>
      </c>
      <c r="C1216" s="9" t="s">
        <v>4397</v>
      </c>
      <c r="D1216" s="9" t="s">
        <v>3509</v>
      </c>
      <c r="E1216" s="9" t="s">
        <v>5561</v>
      </c>
    </row>
    <row r="1217" spans="1:5" ht="15" customHeight="1" x14ac:dyDescent="0.25">
      <c r="A1217" s="11" t="s">
        <v>1260</v>
      </c>
      <c r="B1217" s="10" t="str">
        <f t="shared" si="18"/>
        <v>Ms. Sherwin  Alice</v>
      </c>
      <c r="C1217" s="11" t="s">
        <v>4396</v>
      </c>
      <c r="D1217" s="11" t="s">
        <v>3510</v>
      </c>
      <c r="E1217" s="11" t="s">
        <v>4784</v>
      </c>
    </row>
    <row r="1218" spans="1:5" ht="15" customHeight="1" x14ac:dyDescent="0.25">
      <c r="A1218" s="9" t="s">
        <v>1261</v>
      </c>
      <c r="B1218" s="10" t="str">
        <f t="shared" si="18"/>
        <v>Ms. Parker  Allison M</v>
      </c>
      <c r="C1218" s="9" t="s">
        <v>4396</v>
      </c>
      <c r="D1218" s="9" t="s">
        <v>3098</v>
      </c>
      <c r="E1218" s="9" t="s">
        <v>5306</v>
      </c>
    </row>
    <row r="1219" spans="1:5" ht="15" customHeight="1" x14ac:dyDescent="0.25">
      <c r="A1219" s="11" t="s">
        <v>1262</v>
      </c>
      <c r="B1219" s="10" t="str">
        <f t="shared" ref="B1219:B1282" si="19">_xlfn.CONCAT(C1219," ",D1219,"  ",E1219)</f>
        <v>Mr. Blekeli  Johannes Fiskerstand</v>
      </c>
      <c r="C1219" s="11" t="s">
        <v>4397</v>
      </c>
      <c r="D1219" s="11" t="s">
        <v>3511</v>
      </c>
      <c r="E1219" s="11" t="s">
        <v>5562</v>
      </c>
    </row>
    <row r="1220" spans="1:5" ht="15" customHeight="1" x14ac:dyDescent="0.25">
      <c r="A1220" s="9" t="s">
        <v>1263</v>
      </c>
      <c r="B1220" s="10" t="str">
        <f t="shared" si="19"/>
        <v>Mr. Vangampleare  Stephen</v>
      </c>
      <c r="C1220" s="9" t="s">
        <v>4397</v>
      </c>
      <c r="D1220" s="9" t="s">
        <v>3512</v>
      </c>
      <c r="E1220" s="9" t="s">
        <v>4402</v>
      </c>
    </row>
    <row r="1221" spans="1:5" ht="15" customHeight="1" x14ac:dyDescent="0.25">
      <c r="A1221" s="11" t="s">
        <v>1264</v>
      </c>
      <c r="B1221" s="10" t="str">
        <f t="shared" si="19"/>
        <v>Mr. Hiatt  Jon M</v>
      </c>
      <c r="C1221" s="11" t="s">
        <v>4397</v>
      </c>
      <c r="D1221" s="11" t="s">
        <v>3513</v>
      </c>
      <c r="E1221" s="11" t="s">
        <v>5563</v>
      </c>
    </row>
    <row r="1222" spans="1:5" ht="15" customHeight="1" x14ac:dyDescent="0.25">
      <c r="A1222" s="9" t="s">
        <v>1265</v>
      </c>
      <c r="B1222" s="10" t="str">
        <f t="shared" si="19"/>
        <v>Mr. Tadesse  Fasil</v>
      </c>
      <c r="C1222" s="9" t="s">
        <v>4397</v>
      </c>
      <c r="D1222" s="9" t="s">
        <v>3514</v>
      </c>
      <c r="E1222" s="9" t="s">
        <v>4786</v>
      </c>
    </row>
    <row r="1223" spans="1:5" ht="15" customHeight="1" x14ac:dyDescent="0.25">
      <c r="A1223" s="11" t="s">
        <v>1266</v>
      </c>
      <c r="B1223" s="10" t="str">
        <f t="shared" si="19"/>
        <v>Ms. Jaswell  Megan C</v>
      </c>
      <c r="C1223" s="11" t="s">
        <v>4396</v>
      </c>
      <c r="D1223" s="11" t="s">
        <v>3515</v>
      </c>
      <c r="E1223" s="11" t="s">
        <v>5564</v>
      </c>
    </row>
    <row r="1224" spans="1:5" ht="15" customHeight="1" x14ac:dyDescent="0.25">
      <c r="A1224" s="9" t="s">
        <v>1267</v>
      </c>
      <c r="B1224" s="10" t="str">
        <f t="shared" si="19"/>
        <v>Ms. Phillips-Cook  Lisa J</v>
      </c>
      <c r="C1224" s="9" t="s">
        <v>4396</v>
      </c>
      <c r="D1224" s="9" t="s">
        <v>3516</v>
      </c>
      <c r="E1224" s="9" t="s">
        <v>5565</v>
      </c>
    </row>
    <row r="1225" spans="1:5" ht="15" customHeight="1" x14ac:dyDescent="0.25">
      <c r="A1225" s="11" t="s">
        <v>1268</v>
      </c>
      <c r="B1225" s="10" t="str">
        <f t="shared" si="19"/>
        <v>Mr. Clark  Doron P</v>
      </c>
      <c r="C1225" s="11" t="s">
        <v>4397</v>
      </c>
      <c r="D1225" s="11" t="s">
        <v>2689</v>
      </c>
      <c r="E1225" s="11" t="s">
        <v>5566</v>
      </c>
    </row>
    <row r="1226" spans="1:5" ht="15" customHeight="1" x14ac:dyDescent="0.25">
      <c r="A1226" s="9" t="s">
        <v>1269</v>
      </c>
      <c r="B1226" s="10" t="str">
        <f t="shared" si="19"/>
        <v>Ms. Wang  Katharina</v>
      </c>
      <c r="C1226" s="9" t="s">
        <v>4396</v>
      </c>
      <c r="D1226" s="9" t="s">
        <v>2445</v>
      </c>
      <c r="E1226" s="9" t="s">
        <v>4787</v>
      </c>
    </row>
    <row r="1227" spans="1:5" ht="15" customHeight="1" x14ac:dyDescent="0.25">
      <c r="A1227" s="11" t="s">
        <v>1270</v>
      </c>
      <c r="B1227" s="10" t="str">
        <f t="shared" si="19"/>
        <v>Mr. Desruisseaux  Carl</v>
      </c>
      <c r="C1227" s="11" t="s">
        <v>4397</v>
      </c>
      <c r="D1227" s="11" t="s">
        <v>3517</v>
      </c>
      <c r="E1227" s="11" t="s">
        <v>4788</v>
      </c>
    </row>
    <row r="1228" spans="1:5" ht="15" customHeight="1" x14ac:dyDescent="0.25">
      <c r="A1228" s="9" t="s">
        <v>1271</v>
      </c>
      <c r="B1228" s="10" t="str">
        <f t="shared" si="19"/>
        <v>Ms. Ripp  Kelsey J</v>
      </c>
      <c r="C1228" s="9" t="s">
        <v>4396</v>
      </c>
      <c r="D1228" s="9" t="s">
        <v>3518</v>
      </c>
      <c r="E1228" s="9" t="s">
        <v>5567</v>
      </c>
    </row>
    <row r="1229" spans="1:5" ht="15" customHeight="1" x14ac:dyDescent="0.25">
      <c r="A1229" s="11" t="s">
        <v>1272</v>
      </c>
      <c r="B1229" s="10" t="str">
        <f t="shared" si="19"/>
        <v>Mr. Harris  Stephen A</v>
      </c>
      <c r="C1229" s="11" t="s">
        <v>4397</v>
      </c>
      <c r="D1229" s="11" t="s">
        <v>3519</v>
      </c>
      <c r="E1229" s="11" t="s">
        <v>5568</v>
      </c>
    </row>
    <row r="1230" spans="1:5" ht="15" customHeight="1" x14ac:dyDescent="0.25">
      <c r="A1230" s="9" t="s">
        <v>1273</v>
      </c>
      <c r="B1230" s="10" t="str">
        <f t="shared" si="19"/>
        <v>Mr. Shafer  Dan</v>
      </c>
      <c r="C1230" s="9" t="s">
        <v>4397</v>
      </c>
      <c r="D1230" s="9" t="s">
        <v>3520</v>
      </c>
      <c r="E1230" s="9" t="s">
        <v>4533</v>
      </c>
    </row>
    <row r="1231" spans="1:5" ht="15" customHeight="1" x14ac:dyDescent="0.25">
      <c r="A1231" s="11" t="s">
        <v>1274</v>
      </c>
      <c r="B1231" s="10" t="str">
        <f t="shared" si="19"/>
        <v>Ms. Hemesath  Katie C</v>
      </c>
      <c r="C1231" s="11" t="s">
        <v>4396</v>
      </c>
      <c r="D1231" s="11" t="s">
        <v>3521</v>
      </c>
      <c r="E1231" s="11" t="s">
        <v>5569</v>
      </c>
    </row>
    <row r="1232" spans="1:5" ht="15" customHeight="1" x14ac:dyDescent="0.25">
      <c r="A1232" s="9" t="s">
        <v>1275</v>
      </c>
      <c r="B1232" s="10" t="str">
        <f t="shared" si="19"/>
        <v>Ms. Vinci  Melissa K</v>
      </c>
      <c r="C1232" s="9" t="s">
        <v>4396</v>
      </c>
      <c r="D1232" s="9" t="s">
        <v>3522</v>
      </c>
      <c r="E1232" s="9" t="s">
        <v>5570</v>
      </c>
    </row>
    <row r="1233" spans="1:5" ht="15" customHeight="1" x14ac:dyDescent="0.25">
      <c r="A1233" s="11" t="s">
        <v>1276</v>
      </c>
      <c r="B1233" s="10" t="str">
        <f t="shared" si="19"/>
        <v>Ms. Diamond-Husmann  Kara H</v>
      </c>
      <c r="C1233" s="11" t="s">
        <v>4396</v>
      </c>
      <c r="D1233" s="11" t="s">
        <v>3523</v>
      </c>
      <c r="E1233" s="11" t="s">
        <v>5571</v>
      </c>
    </row>
    <row r="1234" spans="1:5" ht="15" customHeight="1" x14ac:dyDescent="0.25">
      <c r="A1234" s="9" t="s">
        <v>1277</v>
      </c>
      <c r="B1234" s="10" t="str">
        <f t="shared" si="19"/>
        <v>Mr. Soto  Juan Carlos</v>
      </c>
      <c r="C1234" s="9" t="s">
        <v>4397</v>
      </c>
      <c r="D1234" s="9" t="s">
        <v>3524</v>
      </c>
      <c r="E1234" s="9" t="s">
        <v>5572</v>
      </c>
    </row>
    <row r="1235" spans="1:5" ht="15" customHeight="1" x14ac:dyDescent="0.25">
      <c r="A1235" s="11" t="s">
        <v>1278</v>
      </c>
      <c r="B1235" s="10" t="str">
        <f t="shared" si="19"/>
        <v>Mr. Howard  John Iii</v>
      </c>
      <c r="C1235" s="11" t="s">
        <v>4397</v>
      </c>
      <c r="D1235" s="11" t="s">
        <v>3334</v>
      </c>
      <c r="E1235" s="11" t="s">
        <v>5573</v>
      </c>
    </row>
    <row r="1236" spans="1:5" ht="15" customHeight="1" x14ac:dyDescent="0.25">
      <c r="A1236" s="9" t="s">
        <v>1279</v>
      </c>
      <c r="B1236" s="10" t="str">
        <f t="shared" si="19"/>
        <v>Mr. Patrick  s  Sarah M</v>
      </c>
      <c r="C1236" s="9" t="s">
        <v>4397</v>
      </c>
      <c r="D1236" s="9" t="s">
        <v>3525</v>
      </c>
      <c r="E1236" s="9" t="s">
        <v>5517</v>
      </c>
    </row>
    <row r="1237" spans="1:5" ht="15" customHeight="1" x14ac:dyDescent="0.25">
      <c r="A1237" s="11" t="s">
        <v>1280</v>
      </c>
      <c r="B1237" s="10" t="str">
        <f t="shared" si="19"/>
        <v>Mr. Dacko  s  Kristin C</v>
      </c>
      <c r="C1237" s="11" t="s">
        <v>4397</v>
      </c>
      <c r="D1237" s="11" t="s">
        <v>3526</v>
      </c>
      <c r="E1237" s="11" t="s">
        <v>5574</v>
      </c>
    </row>
    <row r="1238" spans="1:5" ht="15" customHeight="1" x14ac:dyDescent="0.25">
      <c r="A1238" s="9" t="s">
        <v>1281</v>
      </c>
      <c r="B1238" s="10" t="str">
        <f t="shared" si="19"/>
        <v>Ms. Glassey  Casey M</v>
      </c>
      <c r="C1238" s="9" t="s">
        <v>4396</v>
      </c>
      <c r="D1238" s="9" t="s">
        <v>3527</v>
      </c>
      <c r="E1238" s="9" t="s">
        <v>5575</v>
      </c>
    </row>
    <row r="1239" spans="1:5" ht="15" customHeight="1" x14ac:dyDescent="0.25">
      <c r="A1239" s="11" t="s">
        <v>1282</v>
      </c>
      <c r="B1239" s="10" t="str">
        <f t="shared" si="19"/>
        <v>Mr. Frechette  Samuel</v>
      </c>
      <c r="C1239" s="11" t="s">
        <v>4397</v>
      </c>
      <c r="D1239" s="11" t="s">
        <v>3528</v>
      </c>
      <c r="E1239" s="11" t="s">
        <v>4485</v>
      </c>
    </row>
    <row r="1240" spans="1:5" ht="15" customHeight="1" x14ac:dyDescent="0.25">
      <c r="A1240" s="9" t="s">
        <v>1283</v>
      </c>
      <c r="B1240" s="10" t="str">
        <f t="shared" si="19"/>
        <v>Mr. Benitez  Braulio</v>
      </c>
      <c r="C1240" s="9" t="s">
        <v>4397</v>
      </c>
      <c r="D1240" s="9" t="s">
        <v>3529</v>
      </c>
      <c r="E1240" s="9" t="s">
        <v>4789</v>
      </c>
    </row>
    <row r="1241" spans="1:5" ht="15" customHeight="1" x14ac:dyDescent="0.25">
      <c r="A1241" s="11" t="s">
        <v>1284</v>
      </c>
      <c r="B1241" s="10" t="str">
        <f t="shared" si="19"/>
        <v>Ms. Gauthier  Anne-Marie</v>
      </c>
      <c r="C1241" s="11" t="s">
        <v>4396</v>
      </c>
      <c r="D1241" s="11" t="s">
        <v>3530</v>
      </c>
      <c r="E1241" s="11" t="s">
        <v>4790</v>
      </c>
    </row>
    <row r="1242" spans="1:5" ht="15" customHeight="1" x14ac:dyDescent="0.25">
      <c r="A1242" s="9" t="s">
        <v>1285</v>
      </c>
      <c r="B1242" s="10" t="str">
        <f t="shared" si="19"/>
        <v>Mr. Fazioli  Samuel K</v>
      </c>
      <c r="C1242" s="9" t="s">
        <v>4397</v>
      </c>
      <c r="D1242" s="9" t="s">
        <v>3531</v>
      </c>
      <c r="E1242" s="9" t="s">
        <v>5576</v>
      </c>
    </row>
    <row r="1243" spans="1:5" ht="15" customHeight="1" x14ac:dyDescent="0.25">
      <c r="A1243" s="11" t="s">
        <v>1286</v>
      </c>
      <c r="B1243" s="10" t="str">
        <f t="shared" si="19"/>
        <v>Mr. Chorney  s  Yuki</v>
      </c>
      <c r="C1243" s="11" t="s">
        <v>4397</v>
      </c>
      <c r="D1243" s="11" t="s">
        <v>3243</v>
      </c>
      <c r="E1243" s="11" t="s">
        <v>5577</v>
      </c>
    </row>
    <row r="1244" spans="1:5" ht="15" customHeight="1" x14ac:dyDescent="0.25">
      <c r="A1244" s="9" t="s">
        <v>1287</v>
      </c>
      <c r="B1244" s="10" t="str">
        <f t="shared" si="19"/>
        <v>Mr. Dannenhauer  Rafer</v>
      </c>
      <c r="C1244" s="9" t="s">
        <v>4397</v>
      </c>
      <c r="D1244" s="9" t="s">
        <v>3532</v>
      </c>
      <c r="E1244" s="9" t="s">
        <v>4791</v>
      </c>
    </row>
    <row r="1245" spans="1:5" ht="15" customHeight="1" x14ac:dyDescent="0.25">
      <c r="A1245" s="11" t="s">
        <v>1288</v>
      </c>
      <c r="B1245" s="10" t="str">
        <f t="shared" si="19"/>
        <v>Ms. Mccomb  Claire</v>
      </c>
      <c r="C1245" s="11" t="s">
        <v>4396</v>
      </c>
      <c r="D1245" s="11" t="s">
        <v>3533</v>
      </c>
      <c r="E1245" s="11" t="s">
        <v>4761</v>
      </c>
    </row>
    <row r="1246" spans="1:5" ht="15" customHeight="1" x14ac:dyDescent="0.25">
      <c r="A1246" s="9" t="s">
        <v>1289</v>
      </c>
      <c r="B1246" s="10" t="str">
        <f t="shared" si="19"/>
        <v>Ms. Blake  Erynn J</v>
      </c>
      <c r="C1246" s="9" t="s">
        <v>4396</v>
      </c>
      <c r="D1246" s="9" t="s">
        <v>3499</v>
      </c>
      <c r="E1246" s="9" t="s">
        <v>5578</v>
      </c>
    </row>
    <row r="1247" spans="1:5" ht="15" customHeight="1" x14ac:dyDescent="0.25">
      <c r="A1247" s="11" t="s">
        <v>1290</v>
      </c>
      <c r="B1247" s="10" t="str">
        <f t="shared" si="19"/>
        <v>Mr. Sambasivam  Mahesh</v>
      </c>
      <c r="C1247" s="11" t="s">
        <v>4397</v>
      </c>
      <c r="D1247" s="11" t="s">
        <v>3534</v>
      </c>
      <c r="E1247" s="11" t="s">
        <v>4792</v>
      </c>
    </row>
    <row r="1248" spans="1:5" ht="15" customHeight="1" x14ac:dyDescent="0.25">
      <c r="A1248" s="9" t="s">
        <v>1291</v>
      </c>
      <c r="B1248" s="10" t="str">
        <f t="shared" si="19"/>
        <v>Mr. Maina  Stanley</v>
      </c>
      <c r="C1248" s="9" t="s">
        <v>4397</v>
      </c>
      <c r="D1248" s="9" t="s">
        <v>3535</v>
      </c>
      <c r="E1248" s="9" t="s">
        <v>4793</v>
      </c>
    </row>
    <row r="1249" spans="1:5" ht="15" customHeight="1" x14ac:dyDescent="0.25">
      <c r="A1249" s="11" t="s">
        <v>1292</v>
      </c>
      <c r="B1249" s="10" t="str">
        <f t="shared" si="19"/>
        <v>Mr. Keshian  Gregory</v>
      </c>
      <c r="C1249" s="11" t="s">
        <v>4397</v>
      </c>
      <c r="D1249" s="11" t="s">
        <v>3536</v>
      </c>
      <c r="E1249" s="11" t="s">
        <v>4593</v>
      </c>
    </row>
    <row r="1250" spans="1:5" ht="15" customHeight="1" x14ac:dyDescent="0.25">
      <c r="A1250" s="9" t="s">
        <v>1293</v>
      </c>
      <c r="B1250" s="10" t="str">
        <f t="shared" si="19"/>
        <v>Mr. Maas  Eric</v>
      </c>
      <c r="C1250" s="9" t="s">
        <v>4397</v>
      </c>
      <c r="D1250" s="9" t="s">
        <v>3537</v>
      </c>
      <c r="E1250" s="9" t="s">
        <v>4414</v>
      </c>
    </row>
    <row r="1251" spans="1:5" ht="15" customHeight="1" x14ac:dyDescent="0.25">
      <c r="A1251" s="11" t="s">
        <v>1294</v>
      </c>
      <c r="B1251" s="10" t="str">
        <f t="shared" si="19"/>
        <v>Ms. Sinasac  Rachel M</v>
      </c>
      <c r="C1251" s="11" t="s">
        <v>4396</v>
      </c>
      <c r="D1251" s="11" t="s">
        <v>3538</v>
      </c>
      <c r="E1251" s="11" t="s">
        <v>5579</v>
      </c>
    </row>
    <row r="1252" spans="1:5" ht="15" customHeight="1" x14ac:dyDescent="0.25">
      <c r="A1252" s="9" t="s">
        <v>1295</v>
      </c>
      <c r="B1252" s="10" t="str">
        <f t="shared" si="19"/>
        <v>Mr. Van De Kamp  Fritz</v>
      </c>
      <c r="C1252" s="9" t="s">
        <v>4397</v>
      </c>
      <c r="D1252" s="9" t="s">
        <v>3539</v>
      </c>
      <c r="E1252" s="9" t="s">
        <v>4794</v>
      </c>
    </row>
    <row r="1253" spans="1:5" ht="15" customHeight="1" x14ac:dyDescent="0.25">
      <c r="A1253" s="11" t="s">
        <v>1296</v>
      </c>
      <c r="B1253" s="10" t="str">
        <f t="shared" si="19"/>
        <v>Mr. Ruffo  Brad</v>
      </c>
      <c r="C1253" s="11" t="s">
        <v>4397</v>
      </c>
      <c r="D1253" s="11" t="s">
        <v>3540</v>
      </c>
      <c r="E1253" s="11" t="s">
        <v>4659</v>
      </c>
    </row>
    <row r="1254" spans="1:5" ht="15" customHeight="1" x14ac:dyDescent="0.25">
      <c r="A1254" s="9" t="s">
        <v>1297</v>
      </c>
      <c r="B1254" s="10" t="str">
        <f t="shared" si="19"/>
        <v>Ms. Long  Claire M</v>
      </c>
      <c r="C1254" s="9" t="s">
        <v>4396</v>
      </c>
      <c r="D1254" s="9" t="s">
        <v>3541</v>
      </c>
      <c r="E1254" s="9" t="s">
        <v>5580</v>
      </c>
    </row>
    <row r="1255" spans="1:5" ht="15" customHeight="1" x14ac:dyDescent="0.25">
      <c r="A1255" s="11" t="s">
        <v>1298</v>
      </c>
      <c r="B1255" s="10" t="str">
        <f t="shared" si="19"/>
        <v>Mr. Rohde  s  Jennifer</v>
      </c>
      <c r="C1255" s="11" t="s">
        <v>4397</v>
      </c>
      <c r="D1255" s="11" t="s">
        <v>3542</v>
      </c>
      <c r="E1255" s="11" t="s">
        <v>5296</v>
      </c>
    </row>
    <row r="1256" spans="1:5" ht="15" customHeight="1" x14ac:dyDescent="0.25">
      <c r="A1256" s="9" t="s">
        <v>1299</v>
      </c>
      <c r="B1256" s="10" t="str">
        <f t="shared" si="19"/>
        <v>Ms. Bonzi  Maria S</v>
      </c>
      <c r="C1256" s="9" t="s">
        <v>4396</v>
      </c>
      <c r="D1256" s="9" t="s">
        <v>3543</v>
      </c>
      <c r="E1256" s="9" t="s">
        <v>5581</v>
      </c>
    </row>
    <row r="1257" spans="1:5" ht="15" customHeight="1" x14ac:dyDescent="0.25">
      <c r="A1257" s="11" t="s">
        <v>1300</v>
      </c>
      <c r="B1257" s="10" t="str">
        <f t="shared" si="19"/>
        <v>Ms. Moore  Katherine E</v>
      </c>
      <c r="C1257" s="11" t="s">
        <v>4396</v>
      </c>
      <c r="D1257" s="11" t="s">
        <v>3544</v>
      </c>
      <c r="E1257" s="11" t="s">
        <v>5582</v>
      </c>
    </row>
    <row r="1258" spans="1:5" ht="15" customHeight="1" x14ac:dyDescent="0.25">
      <c r="A1258" s="9" t="s">
        <v>1301</v>
      </c>
      <c r="B1258" s="10" t="str">
        <f t="shared" si="19"/>
        <v>Mr. Mcgrane  Michael</v>
      </c>
      <c r="C1258" s="9" t="s">
        <v>4397</v>
      </c>
      <c r="D1258" s="9" t="s">
        <v>3545</v>
      </c>
      <c r="E1258" s="9" t="s">
        <v>4481</v>
      </c>
    </row>
    <row r="1259" spans="1:5" ht="15" customHeight="1" x14ac:dyDescent="0.25">
      <c r="A1259" s="11" t="s">
        <v>1302</v>
      </c>
      <c r="B1259" s="10" t="str">
        <f t="shared" si="19"/>
        <v>Ms. Stepnowski  Roxanne</v>
      </c>
      <c r="C1259" s="11" t="s">
        <v>4396</v>
      </c>
      <c r="D1259" s="11" t="s">
        <v>3546</v>
      </c>
      <c r="E1259" s="11" t="s">
        <v>4795</v>
      </c>
    </row>
    <row r="1260" spans="1:5" ht="15" customHeight="1" x14ac:dyDescent="0.25">
      <c r="A1260" s="9" t="s">
        <v>1303</v>
      </c>
      <c r="B1260" s="10" t="str">
        <f t="shared" si="19"/>
        <v>Mr. Merkle  Israel</v>
      </c>
      <c r="C1260" s="9" t="s">
        <v>4397</v>
      </c>
      <c r="D1260" s="9" t="s">
        <v>3547</v>
      </c>
      <c r="E1260" s="9" t="s">
        <v>4796</v>
      </c>
    </row>
    <row r="1261" spans="1:5" ht="15" customHeight="1" x14ac:dyDescent="0.25">
      <c r="A1261" s="11" t="s">
        <v>1304</v>
      </c>
      <c r="B1261" s="10" t="str">
        <f t="shared" si="19"/>
        <v>Mr. Schaefer  Samalya</v>
      </c>
      <c r="C1261" s="11" t="s">
        <v>4397</v>
      </c>
      <c r="D1261" s="11" t="s">
        <v>3315</v>
      </c>
      <c r="E1261" s="11" t="s">
        <v>4797</v>
      </c>
    </row>
    <row r="1262" spans="1:5" ht="15" customHeight="1" x14ac:dyDescent="0.25">
      <c r="A1262" s="9" t="s">
        <v>1305</v>
      </c>
      <c r="B1262" s="10" t="str">
        <f t="shared" si="19"/>
        <v>Mr. Vigneron  Peter</v>
      </c>
      <c r="C1262" s="9" t="s">
        <v>4397</v>
      </c>
      <c r="D1262" s="9" t="s">
        <v>3548</v>
      </c>
      <c r="E1262" s="9" t="s">
        <v>4532</v>
      </c>
    </row>
    <row r="1263" spans="1:5" ht="15" customHeight="1" x14ac:dyDescent="0.25">
      <c r="A1263" s="11" t="s">
        <v>1306</v>
      </c>
      <c r="B1263" s="10" t="str">
        <f t="shared" si="19"/>
        <v>Ms. Mucci  Alicia</v>
      </c>
      <c r="C1263" s="11" t="s">
        <v>4396</v>
      </c>
      <c r="D1263" s="11" t="s">
        <v>3549</v>
      </c>
      <c r="E1263" s="11" t="s">
        <v>4798</v>
      </c>
    </row>
    <row r="1264" spans="1:5" ht="15" customHeight="1" x14ac:dyDescent="0.25">
      <c r="A1264" s="9" t="s">
        <v>1307</v>
      </c>
      <c r="B1264" s="10" t="str">
        <f t="shared" si="19"/>
        <v>Ms. Macdonald  Sarah K</v>
      </c>
      <c r="C1264" s="9" t="s">
        <v>4396</v>
      </c>
      <c r="D1264" s="9" t="s">
        <v>3550</v>
      </c>
      <c r="E1264" s="9" t="s">
        <v>5583</v>
      </c>
    </row>
    <row r="1265" spans="1:5" ht="15" customHeight="1" x14ac:dyDescent="0.25">
      <c r="A1265" s="11" t="s">
        <v>1308</v>
      </c>
      <c r="B1265" s="10" t="str">
        <f t="shared" si="19"/>
        <v>Mr. Deng  Guomin</v>
      </c>
      <c r="C1265" s="11" t="s">
        <v>4397</v>
      </c>
      <c r="D1265" s="11" t="s">
        <v>3551</v>
      </c>
      <c r="E1265" s="11" t="s">
        <v>4799</v>
      </c>
    </row>
    <row r="1266" spans="1:5" ht="15" customHeight="1" x14ac:dyDescent="0.25">
      <c r="A1266" s="9" t="s">
        <v>1309</v>
      </c>
      <c r="B1266" s="10" t="str">
        <f t="shared" si="19"/>
        <v>Mr. De Mata  Javier</v>
      </c>
      <c r="C1266" s="9" t="s">
        <v>4397</v>
      </c>
      <c r="D1266" s="9" t="s">
        <v>3552</v>
      </c>
      <c r="E1266" s="9" t="s">
        <v>4800</v>
      </c>
    </row>
    <row r="1267" spans="1:5" ht="15" customHeight="1" x14ac:dyDescent="0.25">
      <c r="A1267" s="11" t="s">
        <v>1310</v>
      </c>
      <c r="B1267" s="10" t="str">
        <f t="shared" si="19"/>
        <v>Mr. Strickland  Matt</v>
      </c>
      <c r="C1267" s="11" t="s">
        <v>4397</v>
      </c>
      <c r="D1267" s="11" t="s">
        <v>3553</v>
      </c>
      <c r="E1267" s="11" t="s">
        <v>4515</v>
      </c>
    </row>
    <row r="1268" spans="1:5" ht="15" customHeight="1" x14ac:dyDescent="0.25">
      <c r="A1268" s="9" t="s">
        <v>1311</v>
      </c>
      <c r="B1268" s="10" t="str">
        <f t="shared" si="19"/>
        <v>Mr. Cheney  Thomas S</v>
      </c>
      <c r="C1268" s="9" t="s">
        <v>4397</v>
      </c>
      <c r="D1268" s="9" t="s">
        <v>3554</v>
      </c>
      <c r="E1268" s="9" t="s">
        <v>5584</v>
      </c>
    </row>
    <row r="1269" spans="1:5" ht="15" customHeight="1" x14ac:dyDescent="0.25">
      <c r="A1269" s="11" t="s">
        <v>1312</v>
      </c>
      <c r="B1269" s="10" t="str">
        <f t="shared" si="19"/>
        <v>Ms. Godoy  Martha Patricia</v>
      </c>
      <c r="C1269" s="11" t="s">
        <v>4396</v>
      </c>
      <c r="D1269" s="11" t="s">
        <v>3555</v>
      </c>
      <c r="E1269" s="11" t="s">
        <v>5585</v>
      </c>
    </row>
    <row r="1270" spans="1:5" ht="15" customHeight="1" x14ac:dyDescent="0.25">
      <c r="A1270" s="9" t="s">
        <v>1313</v>
      </c>
      <c r="B1270" s="10" t="str">
        <f t="shared" si="19"/>
        <v>Ms. Rider  Alicia</v>
      </c>
      <c r="C1270" s="9" t="s">
        <v>4396</v>
      </c>
      <c r="D1270" s="9" t="s">
        <v>3556</v>
      </c>
      <c r="E1270" s="9" t="s">
        <v>4798</v>
      </c>
    </row>
    <row r="1271" spans="1:5" ht="15" customHeight="1" x14ac:dyDescent="0.25">
      <c r="A1271" s="11" t="s">
        <v>1314</v>
      </c>
      <c r="B1271" s="10" t="str">
        <f t="shared" si="19"/>
        <v>Ms. Evans  Jennifer V</v>
      </c>
      <c r="C1271" s="11" t="s">
        <v>4396</v>
      </c>
      <c r="D1271" s="11" t="s">
        <v>2581</v>
      </c>
      <c r="E1271" s="11" t="s">
        <v>5586</v>
      </c>
    </row>
    <row r="1272" spans="1:5" ht="15" customHeight="1" x14ac:dyDescent="0.25">
      <c r="A1272" s="9" t="s">
        <v>1315</v>
      </c>
      <c r="B1272" s="10" t="str">
        <f t="shared" si="19"/>
        <v>Mr. Anderson  Michael W</v>
      </c>
      <c r="C1272" s="9" t="s">
        <v>4397</v>
      </c>
      <c r="D1272" s="9" t="s">
        <v>2537</v>
      </c>
      <c r="E1272" s="9" t="s">
        <v>5587</v>
      </c>
    </row>
    <row r="1273" spans="1:5" ht="15" customHeight="1" x14ac:dyDescent="0.25">
      <c r="A1273" s="11" t="s">
        <v>1316</v>
      </c>
      <c r="B1273" s="10" t="str">
        <f t="shared" si="19"/>
        <v>Mr. Walters  Eddie C</v>
      </c>
      <c r="C1273" s="11" t="s">
        <v>4397</v>
      </c>
      <c r="D1273" s="11" t="s">
        <v>3557</v>
      </c>
      <c r="E1273" s="11" t="s">
        <v>5588</v>
      </c>
    </row>
    <row r="1274" spans="1:5" ht="15" customHeight="1" x14ac:dyDescent="0.25">
      <c r="A1274" s="9" t="s">
        <v>1317</v>
      </c>
      <c r="B1274" s="10" t="str">
        <f t="shared" si="19"/>
        <v>Mr. Leboeuf  Maxime M</v>
      </c>
      <c r="C1274" s="9" t="s">
        <v>4397</v>
      </c>
      <c r="D1274" s="9" t="s">
        <v>3558</v>
      </c>
      <c r="E1274" s="9" t="s">
        <v>5589</v>
      </c>
    </row>
    <row r="1275" spans="1:5" ht="15" customHeight="1" x14ac:dyDescent="0.25">
      <c r="A1275" s="11" t="s">
        <v>1318</v>
      </c>
      <c r="B1275" s="10" t="str">
        <f t="shared" si="19"/>
        <v>Mr. Scheibel  Mark D</v>
      </c>
      <c r="C1275" s="11" t="s">
        <v>4397</v>
      </c>
      <c r="D1275" s="11" t="s">
        <v>3559</v>
      </c>
      <c r="E1275" s="11" t="s">
        <v>5236</v>
      </c>
    </row>
    <row r="1276" spans="1:5" ht="15" customHeight="1" x14ac:dyDescent="0.25">
      <c r="A1276" s="9" t="s">
        <v>1319</v>
      </c>
      <c r="B1276" s="10" t="str">
        <f t="shared" si="19"/>
        <v>Mr. Ritter  Adam</v>
      </c>
      <c r="C1276" s="9" t="s">
        <v>4397</v>
      </c>
      <c r="D1276" s="9" t="s">
        <v>3560</v>
      </c>
      <c r="E1276" s="9" t="s">
        <v>4415</v>
      </c>
    </row>
    <row r="1277" spans="1:5" ht="15" customHeight="1" x14ac:dyDescent="0.25">
      <c r="A1277" s="11" t="s">
        <v>1320</v>
      </c>
      <c r="B1277" s="10" t="str">
        <f t="shared" si="19"/>
        <v>Mr. Deeg  Justin M</v>
      </c>
      <c r="C1277" s="11" t="s">
        <v>4397</v>
      </c>
      <c r="D1277" s="11" t="s">
        <v>3299</v>
      </c>
      <c r="E1277" s="11" t="s">
        <v>5590</v>
      </c>
    </row>
    <row r="1278" spans="1:5" ht="15" customHeight="1" x14ac:dyDescent="0.25">
      <c r="A1278" s="9" t="s">
        <v>1321</v>
      </c>
      <c r="B1278" s="10" t="str">
        <f t="shared" si="19"/>
        <v>Ms. Pretot  Svetlana V</v>
      </c>
      <c r="C1278" s="9" t="s">
        <v>4396</v>
      </c>
      <c r="D1278" s="9" t="s">
        <v>3561</v>
      </c>
      <c r="E1278" s="9" t="s">
        <v>5591</v>
      </c>
    </row>
    <row r="1279" spans="1:5" ht="15" customHeight="1" x14ac:dyDescent="0.25">
      <c r="A1279" s="11" t="s">
        <v>1322</v>
      </c>
      <c r="B1279" s="10" t="str">
        <f t="shared" si="19"/>
        <v>Ms. Willsey  Jana L</v>
      </c>
      <c r="C1279" s="11" t="s">
        <v>4396</v>
      </c>
      <c r="D1279" s="11" t="s">
        <v>3562</v>
      </c>
      <c r="E1279" s="11" t="s">
        <v>5592</v>
      </c>
    </row>
    <row r="1280" spans="1:5" ht="15" customHeight="1" x14ac:dyDescent="0.25">
      <c r="A1280" s="9" t="s">
        <v>1323</v>
      </c>
      <c r="B1280" s="10" t="str">
        <f t="shared" si="19"/>
        <v>Ms. Roach  Laura</v>
      </c>
      <c r="C1280" s="9" t="s">
        <v>4396</v>
      </c>
      <c r="D1280" s="9" t="s">
        <v>3563</v>
      </c>
      <c r="E1280" s="9" t="s">
        <v>4636</v>
      </c>
    </row>
    <row r="1281" spans="1:5" ht="15" customHeight="1" x14ac:dyDescent="0.25">
      <c r="A1281" s="11" t="s">
        <v>1324</v>
      </c>
      <c r="B1281" s="10" t="str">
        <f t="shared" si="19"/>
        <v>Mr. Jacobsen  Torrey C Iii</v>
      </c>
      <c r="C1281" s="11" t="s">
        <v>4397</v>
      </c>
      <c r="D1281" s="11" t="s">
        <v>3564</v>
      </c>
      <c r="E1281" s="11" t="s">
        <v>5593</v>
      </c>
    </row>
    <row r="1282" spans="1:5" ht="15" customHeight="1" x14ac:dyDescent="0.25">
      <c r="A1282" s="9" t="s">
        <v>1325</v>
      </c>
      <c r="B1282" s="10" t="str">
        <f t="shared" si="19"/>
        <v>Mr. O'Hora  Paul</v>
      </c>
      <c r="C1282" s="9" t="s">
        <v>4397</v>
      </c>
      <c r="D1282" s="9" t="s">
        <v>3565</v>
      </c>
      <c r="E1282" s="9" t="s">
        <v>3410</v>
      </c>
    </row>
    <row r="1283" spans="1:5" ht="15" customHeight="1" x14ac:dyDescent="0.25">
      <c r="A1283" s="11" t="s">
        <v>1326</v>
      </c>
      <c r="B1283" s="10" t="str">
        <f t="shared" ref="B1283:B1346" si="20">_xlfn.CONCAT(C1283," ",D1283,"  ",E1283)</f>
        <v>Ms. Amato  Jennifer D</v>
      </c>
      <c r="C1283" s="11" t="s">
        <v>4396</v>
      </c>
      <c r="D1283" s="11" t="s">
        <v>3566</v>
      </c>
      <c r="E1283" s="11" t="s">
        <v>5498</v>
      </c>
    </row>
    <row r="1284" spans="1:5" ht="15" customHeight="1" x14ac:dyDescent="0.25">
      <c r="A1284" s="9" t="s">
        <v>1327</v>
      </c>
      <c r="B1284" s="10" t="str">
        <f t="shared" si="20"/>
        <v>Mr. Reed  Erik</v>
      </c>
      <c r="C1284" s="9" t="s">
        <v>4397</v>
      </c>
      <c r="D1284" s="9" t="s">
        <v>2633</v>
      </c>
      <c r="E1284" s="9" t="s">
        <v>4522</v>
      </c>
    </row>
    <row r="1285" spans="1:5" ht="15" customHeight="1" x14ac:dyDescent="0.25">
      <c r="A1285" s="11" t="s">
        <v>1328</v>
      </c>
      <c r="B1285" s="10" t="str">
        <f t="shared" si="20"/>
        <v>Ms. Wegner  Lana J</v>
      </c>
      <c r="C1285" s="11" t="s">
        <v>4396</v>
      </c>
      <c r="D1285" s="11" t="s">
        <v>3567</v>
      </c>
      <c r="E1285" s="11" t="s">
        <v>5594</v>
      </c>
    </row>
    <row r="1286" spans="1:5" ht="15" customHeight="1" x14ac:dyDescent="0.25">
      <c r="A1286" s="9" t="s">
        <v>1329</v>
      </c>
      <c r="B1286" s="10" t="str">
        <f t="shared" si="20"/>
        <v>Ms. Bokun  Rebecca E</v>
      </c>
      <c r="C1286" s="9" t="s">
        <v>4396</v>
      </c>
      <c r="D1286" s="9" t="s">
        <v>3568</v>
      </c>
      <c r="E1286" s="9" t="s">
        <v>5595</v>
      </c>
    </row>
    <row r="1287" spans="1:5" ht="15" customHeight="1" x14ac:dyDescent="0.25">
      <c r="A1287" s="11" t="s">
        <v>1330</v>
      </c>
      <c r="B1287" s="10" t="str">
        <f t="shared" si="20"/>
        <v>Ms. Ainsley  Katie M</v>
      </c>
      <c r="C1287" s="11" t="s">
        <v>4396</v>
      </c>
      <c r="D1287" s="11" t="s">
        <v>3569</v>
      </c>
      <c r="E1287" s="11" t="s">
        <v>5596</v>
      </c>
    </row>
    <row r="1288" spans="1:5" ht="15" customHeight="1" x14ac:dyDescent="0.25">
      <c r="A1288" s="9" t="s">
        <v>1331</v>
      </c>
      <c r="B1288" s="10" t="str">
        <f t="shared" si="20"/>
        <v>Ms. Foster  Elizabeth A</v>
      </c>
      <c r="C1288" s="9" t="s">
        <v>4396</v>
      </c>
      <c r="D1288" s="9" t="s">
        <v>2407</v>
      </c>
      <c r="E1288" s="9" t="s">
        <v>5597</v>
      </c>
    </row>
    <row r="1289" spans="1:5" ht="15" customHeight="1" x14ac:dyDescent="0.25">
      <c r="A1289" s="11" t="s">
        <v>1332</v>
      </c>
      <c r="B1289" s="10" t="str">
        <f t="shared" si="20"/>
        <v>Ms. Overpeck  Sarah</v>
      </c>
      <c r="C1289" s="11" t="s">
        <v>4396</v>
      </c>
      <c r="D1289" s="11" t="s">
        <v>3570</v>
      </c>
      <c r="E1289" s="11" t="s">
        <v>4502</v>
      </c>
    </row>
    <row r="1290" spans="1:5" ht="15" customHeight="1" x14ac:dyDescent="0.25">
      <c r="A1290" s="9" t="s">
        <v>1333</v>
      </c>
      <c r="B1290" s="10" t="str">
        <f t="shared" si="20"/>
        <v>Ms. Levine  Annie J</v>
      </c>
      <c r="C1290" s="9" t="s">
        <v>4396</v>
      </c>
      <c r="D1290" s="9" t="s">
        <v>3571</v>
      </c>
      <c r="E1290" s="9" t="s">
        <v>5598</v>
      </c>
    </row>
    <row r="1291" spans="1:5" ht="15" customHeight="1" x14ac:dyDescent="0.25">
      <c r="A1291" s="11" t="s">
        <v>1334</v>
      </c>
      <c r="B1291" s="10" t="str">
        <f t="shared" si="20"/>
        <v>Ms. Jean  Annie</v>
      </c>
      <c r="C1291" s="11" t="s">
        <v>4396</v>
      </c>
      <c r="D1291" s="11" t="s">
        <v>3572</v>
      </c>
      <c r="E1291" s="11" t="s">
        <v>4802</v>
      </c>
    </row>
    <row r="1292" spans="1:5" ht="15" customHeight="1" x14ac:dyDescent="0.25">
      <c r="A1292" s="9" t="s">
        <v>1335</v>
      </c>
      <c r="B1292" s="10" t="str">
        <f t="shared" si="20"/>
        <v>Ms. Wild  Lindsey</v>
      </c>
      <c r="C1292" s="9" t="s">
        <v>4396</v>
      </c>
      <c r="D1292" s="9" t="s">
        <v>3573</v>
      </c>
      <c r="E1292" s="9" t="s">
        <v>3640</v>
      </c>
    </row>
    <row r="1293" spans="1:5" ht="15" customHeight="1" x14ac:dyDescent="0.25">
      <c r="A1293" s="11" t="s">
        <v>1336</v>
      </c>
      <c r="B1293" s="10" t="str">
        <f t="shared" si="20"/>
        <v>Ms. Tabor  Laura</v>
      </c>
      <c r="C1293" s="11" t="s">
        <v>4396</v>
      </c>
      <c r="D1293" s="11" t="s">
        <v>3574</v>
      </c>
      <c r="E1293" s="11" t="s">
        <v>4636</v>
      </c>
    </row>
    <row r="1294" spans="1:5" ht="15" customHeight="1" x14ac:dyDescent="0.25">
      <c r="A1294" s="9" t="s">
        <v>1337</v>
      </c>
      <c r="B1294" s="10" t="str">
        <f t="shared" si="20"/>
        <v>Ms. Steffen  Amy T</v>
      </c>
      <c r="C1294" s="9" t="s">
        <v>4396</v>
      </c>
      <c r="D1294" s="9" t="s">
        <v>3575</v>
      </c>
      <c r="E1294" s="9" t="s">
        <v>5599</v>
      </c>
    </row>
    <row r="1295" spans="1:5" ht="15" customHeight="1" x14ac:dyDescent="0.25">
      <c r="A1295" s="11" t="s">
        <v>1338</v>
      </c>
      <c r="B1295" s="10" t="str">
        <f t="shared" si="20"/>
        <v>Ms. Tadich  Katarina D</v>
      </c>
      <c r="C1295" s="11" t="s">
        <v>4396</v>
      </c>
      <c r="D1295" s="11" t="s">
        <v>3576</v>
      </c>
      <c r="E1295" s="11" t="s">
        <v>5600</v>
      </c>
    </row>
    <row r="1296" spans="1:5" ht="15" customHeight="1" x14ac:dyDescent="0.25">
      <c r="A1296" s="9" t="s">
        <v>1339</v>
      </c>
      <c r="B1296" s="10" t="str">
        <f t="shared" si="20"/>
        <v>Mr. Christenson  Bj</v>
      </c>
      <c r="C1296" s="9" t="s">
        <v>4397</v>
      </c>
      <c r="D1296" s="9" t="s">
        <v>3577</v>
      </c>
      <c r="E1296" s="9" t="s">
        <v>4803</v>
      </c>
    </row>
    <row r="1297" spans="1:5" ht="15" customHeight="1" x14ac:dyDescent="0.25">
      <c r="A1297" s="11" t="s">
        <v>1340</v>
      </c>
      <c r="B1297" s="10" t="str">
        <f t="shared" si="20"/>
        <v>Ms. Shell  Alison</v>
      </c>
      <c r="C1297" s="11" t="s">
        <v>4396</v>
      </c>
      <c r="D1297" s="11" t="s">
        <v>3578</v>
      </c>
      <c r="E1297" s="11" t="s">
        <v>4650</v>
      </c>
    </row>
    <row r="1298" spans="1:5" ht="15" customHeight="1" x14ac:dyDescent="0.25">
      <c r="A1298" s="9" t="s">
        <v>1341</v>
      </c>
      <c r="B1298" s="10" t="str">
        <f t="shared" si="20"/>
        <v>Mr. Rao  Neil K</v>
      </c>
      <c r="C1298" s="9" t="s">
        <v>4397</v>
      </c>
      <c r="D1298" s="9" t="s">
        <v>3579</v>
      </c>
      <c r="E1298" s="9" t="s">
        <v>5601</v>
      </c>
    </row>
    <row r="1299" spans="1:5" ht="15" customHeight="1" x14ac:dyDescent="0.25">
      <c r="A1299" s="11" t="s">
        <v>1342</v>
      </c>
      <c r="B1299" s="10" t="str">
        <f t="shared" si="20"/>
        <v>Mr. Myers  s  Anne Hunter</v>
      </c>
      <c r="C1299" s="11" t="s">
        <v>4397</v>
      </c>
      <c r="D1299" s="11" t="s">
        <v>2998</v>
      </c>
      <c r="E1299" s="11" t="s">
        <v>5602</v>
      </c>
    </row>
    <row r="1300" spans="1:5" ht="15" customHeight="1" x14ac:dyDescent="0.25">
      <c r="A1300" s="9" t="s">
        <v>1343</v>
      </c>
      <c r="B1300" s="10" t="str">
        <f t="shared" si="20"/>
        <v>Ms. Mclean  Sandra</v>
      </c>
      <c r="C1300" s="9" t="s">
        <v>4396</v>
      </c>
      <c r="D1300" s="9" t="s">
        <v>3398</v>
      </c>
      <c r="E1300" s="9" t="s">
        <v>4661</v>
      </c>
    </row>
    <row r="1301" spans="1:5" ht="15" customHeight="1" x14ac:dyDescent="0.25">
      <c r="A1301" s="11" t="s">
        <v>1344</v>
      </c>
      <c r="B1301" s="10" t="str">
        <f t="shared" si="20"/>
        <v>Mr. Gomez  Robert</v>
      </c>
      <c r="C1301" s="11" t="s">
        <v>4397</v>
      </c>
      <c r="D1301" s="11" t="s">
        <v>3580</v>
      </c>
      <c r="E1301" s="11" t="s">
        <v>4424</v>
      </c>
    </row>
    <row r="1302" spans="1:5" ht="15" customHeight="1" x14ac:dyDescent="0.25">
      <c r="A1302" s="9" t="s">
        <v>1345</v>
      </c>
      <c r="B1302" s="10" t="str">
        <f t="shared" si="20"/>
        <v>Mr. Hemingway  Rodney</v>
      </c>
      <c r="C1302" s="9" t="s">
        <v>4397</v>
      </c>
      <c r="D1302" s="9" t="s">
        <v>3581</v>
      </c>
      <c r="E1302" s="9" t="s">
        <v>4804</v>
      </c>
    </row>
    <row r="1303" spans="1:5" ht="15" customHeight="1" x14ac:dyDescent="0.25">
      <c r="A1303" s="11" t="s">
        <v>1346</v>
      </c>
      <c r="B1303" s="10" t="str">
        <f t="shared" si="20"/>
        <v>Mr. Pett  Carl R</v>
      </c>
      <c r="C1303" s="11" t="s">
        <v>4397</v>
      </c>
      <c r="D1303" s="11" t="s">
        <v>3582</v>
      </c>
      <c r="E1303" s="11" t="s">
        <v>5603</v>
      </c>
    </row>
    <row r="1304" spans="1:5" ht="15" customHeight="1" x14ac:dyDescent="0.25">
      <c r="A1304" s="9" t="s">
        <v>1347</v>
      </c>
      <c r="B1304" s="10" t="str">
        <f t="shared" si="20"/>
        <v>Mr. Meingast  Maximilian</v>
      </c>
      <c r="C1304" s="9" t="s">
        <v>4397</v>
      </c>
      <c r="D1304" s="9" t="s">
        <v>3583</v>
      </c>
      <c r="E1304" s="9" t="s">
        <v>4805</v>
      </c>
    </row>
    <row r="1305" spans="1:5" ht="15" customHeight="1" x14ac:dyDescent="0.25">
      <c r="A1305" s="11" t="s">
        <v>1348</v>
      </c>
      <c r="B1305" s="10" t="str">
        <f t="shared" si="20"/>
        <v>Mr. Mccarthy  Erik</v>
      </c>
      <c r="C1305" s="11" t="s">
        <v>4397</v>
      </c>
      <c r="D1305" s="11" t="s">
        <v>3584</v>
      </c>
      <c r="E1305" s="11" t="s">
        <v>4522</v>
      </c>
    </row>
    <row r="1306" spans="1:5" ht="15" customHeight="1" x14ac:dyDescent="0.25">
      <c r="A1306" s="9" t="s">
        <v>1349</v>
      </c>
      <c r="B1306" s="10" t="str">
        <f t="shared" si="20"/>
        <v>Mr. Boyle  Christopher</v>
      </c>
      <c r="C1306" s="9" t="s">
        <v>4397</v>
      </c>
      <c r="D1306" s="9" t="s">
        <v>3585</v>
      </c>
      <c r="E1306" s="9" t="s">
        <v>4510</v>
      </c>
    </row>
    <row r="1307" spans="1:5" ht="15" customHeight="1" x14ac:dyDescent="0.25">
      <c r="A1307" s="11" t="s">
        <v>1350</v>
      </c>
      <c r="B1307" s="10" t="str">
        <f t="shared" si="20"/>
        <v>Mr. Gundersen  Eirik</v>
      </c>
      <c r="C1307" s="11" t="s">
        <v>4397</v>
      </c>
      <c r="D1307" s="11" t="s">
        <v>3586</v>
      </c>
      <c r="E1307" s="11" t="s">
        <v>4806</v>
      </c>
    </row>
    <row r="1308" spans="1:5" ht="15" customHeight="1" x14ac:dyDescent="0.25">
      <c r="A1308" s="9" t="s">
        <v>1351</v>
      </c>
      <c r="B1308" s="10" t="str">
        <f t="shared" si="20"/>
        <v>Mr. Wolswinkel  Rik</v>
      </c>
      <c r="C1308" s="9" t="s">
        <v>4397</v>
      </c>
      <c r="D1308" s="9" t="s">
        <v>3587</v>
      </c>
      <c r="E1308" s="9" t="s">
        <v>4807</v>
      </c>
    </row>
    <row r="1309" spans="1:5" ht="15" customHeight="1" x14ac:dyDescent="0.25">
      <c r="A1309" s="11" t="s">
        <v>1352</v>
      </c>
      <c r="B1309" s="10" t="str">
        <f t="shared" si="20"/>
        <v>Mr. Bomberger  Matthew R</v>
      </c>
      <c r="C1309" s="11" t="s">
        <v>4397</v>
      </c>
      <c r="D1309" s="11" t="s">
        <v>3588</v>
      </c>
      <c r="E1309" s="11" t="s">
        <v>5395</v>
      </c>
    </row>
    <row r="1310" spans="1:5" ht="15" customHeight="1" x14ac:dyDescent="0.25">
      <c r="A1310" s="9" t="s">
        <v>1353</v>
      </c>
      <c r="B1310" s="10" t="str">
        <f t="shared" si="20"/>
        <v>Mr. Roy  Daniel G</v>
      </c>
      <c r="C1310" s="9" t="s">
        <v>4397</v>
      </c>
      <c r="D1310" s="9" t="s">
        <v>2707</v>
      </c>
      <c r="E1310" s="9" t="s">
        <v>5263</v>
      </c>
    </row>
    <row r="1311" spans="1:5" ht="15" customHeight="1" x14ac:dyDescent="0.25">
      <c r="A1311" s="11" t="s">
        <v>1354</v>
      </c>
      <c r="B1311" s="10" t="str">
        <f t="shared" si="20"/>
        <v>Mr. Lapierre  Yannick</v>
      </c>
      <c r="C1311" s="11" t="s">
        <v>4397</v>
      </c>
      <c r="D1311" s="11" t="s">
        <v>3589</v>
      </c>
      <c r="E1311" s="11" t="s">
        <v>4808</v>
      </c>
    </row>
    <row r="1312" spans="1:5" ht="15" customHeight="1" x14ac:dyDescent="0.25">
      <c r="A1312" s="9" t="s">
        <v>1355</v>
      </c>
      <c r="B1312" s="10" t="str">
        <f t="shared" si="20"/>
        <v>Mr. Beaty  Sean R</v>
      </c>
      <c r="C1312" s="9" t="s">
        <v>4397</v>
      </c>
      <c r="D1312" s="9" t="s">
        <v>3590</v>
      </c>
      <c r="E1312" s="9" t="s">
        <v>5604</v>
      </c>
    </row>
    <row r="1313" spans="1:5" ht="15" customHeight="1" x14ac:dyDescent="0.25">
      <c r="A1313" s="11" t="s">
        <v>1356</v>
      </c>
      <c r="B1313" s="10" t="str">
        <f t="shared" si="20"/>
        <v>Mr. Hammer  Peter</v>
      </c>
      <c r="C1313" s="11" t="s">
        <v>4397</v>
      </c>
      <c r="D1313" s="11" t="s">
        <v>3591</v>
      </c>
      <c r="E1313" s="11" t="s">
        <v>4532</v>
      </c>
    </row>
    <row r="1314" spans="1:5" ht="15" customHeight="1" x14ac:dyDescent="0.25">
      <c r="A1314" s="9" t="s">
        <v>1357</v>
      </c>
      <c r="B1314" s="10" t="str">
        <f t="shared" si="20"/>
        <v>Ms. Randolph  Sara A</v>
      </c>
      <c r="C1314" s="9" t="s">
        <v>4396</v>
      </c>
      <c r="D1314" s="9" t="s">
        <v>3592</v>
      </c>
      <c r="E1314" s="9" t="s">
        <v>5605</v>
      </c>
    </row>
    <row r="1315" spans="1:5" ht="15" customHeight="1" x14ac:dyDescent="0.25">
      <c r="A1315" s="11" t="s">
        <v>1358</v>
      </c>
      <c r="B1315" s="10" t="str">
        <f t="shared" si="20"/>
        <v>Ms. Masterson  Erin C</v>
      </c>
      <c r="C1315" s="11" t="s">
        <v>4396</v>
      </c>
      <c r="D1315" s="11" t="s">
        <v>3593</v>
      </c>
      <c r="E1315" s="11" t="s">
        <v>5111</v>
      </c>
    </row>
    <row r="1316" spans="1:5" ht="15" customHeight="1" x14ac:dyDescent="0.25">
      <c r="A1316" s="9" t="s">
        <v>1359</v>
      </c>
      <c r="B1316" s="10" t="str">
        <f t="shared" si="20"/>
        <v>Mr. Friess  Thibaud</v>
      </c>
      <c r="C1316" s="9" t="s">
        <v>4397</v>
      </c>
      <c r="D1316" s="9" t="s">
        <v>3594</v>
      </c>
      <c r="E1316" s="9" t="s">
        <v>4809</v>
      </c>
    </row>
    <row r="1317" spans="1:5" ht="15" customHeight="1" x14ac:dyDescent="0.25">
      <c r="A1317" s="11" t="s">
        <v>1360</v>
      </c>
      <c r="B1317" s="10" t="str">
        <f t="shared" si="20"/>
        <v>Ms. Mantoni  Lisa</v>
      </c>
      <c r="C1317" s="11" t="s">
        <v>4396</v>
      </c>
      <c r="D1317" s="11" t="s">
        <v>3595</v>
      </c>
      <c r="E1317" s="11" t="s">
        <v>4627</v>
      </c>
    </row>
    <row r="1318" spans="1:5" ht="15" customHeight="1" x14ac:dyDescent="0.25">
      <c r="A1318" s="9" t="s">
        <v>1361</v>
      </c>
      <c r="B1318" s="10" t="str">
        <f t="shared" si="20"/>
        <v>Ms. Bodeen  Gretchen K</v>
      </c>
      <c r="C1318" s="9" t="s">
        <v>4396</v>
      </c>
      <c r="D1318" s="9" t="s">
        <v>3596</v>
      </c>
      <c r="E1318" s="9" t="s">
        <v>5606</v>
      </c>
    </row>
    <row r="1319" spans="1:5" ht="15" customHeight="1" x14ac:dyDescent="0.25">
      <c r="A1319" s="11" t="s">
        <v>1362</v>
      </c>
      <c r="B1319" s="10" t="str">
        <f t="shared" si="20"/>
        <v>Ms. Mcpherson  Martina</v>
      </c>
      <c r="C1319" s="11" t="s">
        <v>4396</v>
      </c>
      <c r="D1319" s="11" t="s">
        <v>3597</v>
      </c>
      <c r="E1319" s="11" t="s">
        <v>4811</v>
      </c>
    </row>
    <row r="1320" spans="1:5" ht="15" customHeight="1" x14ac:dyDescent="0.25">
      <c r="A1320" s="9" t="s">
        <v>1363</v>
      </c>
      <c r="B1320" s="10" t="str">
        <f t="shared" si="20"/>
        <v>Mr. Palko  Dustin J</v>
      </c>
      <c r="C1320" s="9" t="s">
        <v>4397</v>
      </c>
      <c r="D1320" s="9" t="s">
        <v>3598</v>
      </c>
      <c r="E1320" s="9" t="s">
        <v>5607</v>
      </c>
    </row>
    <row r="1321" spans="1:5" ht="15" customHeight="1" x14ac:dyDescent="0.25">
      <c r="A1321" s="11" t="s">
        <v>1364</v>
      </c>
      <c r="B1321" s="10" t="str">
        <f t="shared" si="20"/>
        <v>Ms. Breathitt  Kelsey</v>
      </c>
      <c r="C1321" s="11" t="s">
        <v>4396</v>
      </c>
      <c r="D1321" s="11" t="s">
        <v>3599</v>
      </c>
      <c r="E1321" s="11" t="s">
        <v>4400</v>
      </c>
    </row>
    <row r="1322" spans="1:5" ht="15" customHeight="1" x14ac:dyDescent="0.25">
      <c r="A1322" s="9" t="s">
        <v>1365</v>
      </c>
      <c r="B1322" s="10" t="str">
        <f t="shared" si="20"/>
        <v>Mr. Evora  Daniel V</v>
      </c>
      <c r="C1322" s="9" t="s">
        <v>4397</v>
      </c>
      <c r="D1322" s="9" t="s">
        <v>3600</v>
      </c>
      <c r="E1322" s="9" t="s">
        <v>5608</v>
      </c>
    </row>
    <row r="1323" spans="1:5" ht="15" customHeight="1" x14ac:dyDescent="0.25">
      <c r="A1323" s="11" t="s">
        <v>1366</v>
      </c>
      <c r="B1323" s="10" t="str">
        <f t="shared" si="20"/>
        <v>Ms. Fischer  Saeger</v>
      </c>
      <c r="C1323" s="11" t="s">
        <v>4396</v>
      </c>
      <c r="D1323" s="11" t="s">
        <v>3601</v>
      </c>
      <c r="E1323" s="11" t="s">
        <v>4812</v>
      </c>
    </row>
    <row r="1324" spans="1:5" ht="15" customHeight="1" x14ac:dyDescent="0.25">
      <c r="A1324" s="9" t="s">
        <v>1367</v>
      </c>
      <c r="B1324" s="10" t="str">
        <f t="shared" si="20"/>
        <v>Ms. Deba  Buzunesh</v>
      </c>
      <c r="C1324" s="9" t="s">
        <v>4396</v>
      </c>
      <c r="D1324" s="9" t="s">
        <v>3602</v>
      </c>
      <c r="E1324" s="9" t="s">
        <v>4813</v>
      </c>
    </row>
    <row r="1325" spans="1:5" ht="15" customHeight="1" x14ac:dyDescent="0.25">
      <c r="A1325" s="11" t="s">
        <v>1368</v>
      </c>
      <c r="B1325" s="10" t="str">
        <f t="shared" si="20"/>
        <v>Ms. Leloup  Mirte</v>
      </c>
      <c r="C1325" s="11" t="s">
        <v>4396</v>
      </c>
      <c r="D1325" s="11" t="s">
        <v>3603</v>
      </c>
      <c r="E1325" s="11" t="s">
        <v>4814</v>
      </c>
    </row>
    <row r="1326" spans="1:5" ht="15" customHeight="1" x14ac:dyDescent="0.25">
      <c r="A1326" s="9" t="s">
        <v>1369</v>
      </c>
      <c r="B1326" s="10" t="str">
        <f t="shared" si="20"/>
        <v>Ms. Labare  Megan</v>
      </c>
      <c r="C1326" s="9" t="s">
        <v>4396</v>
      </c>
      <c r="D1326" s="9" t="s">
        <v>3604</v>
      </c>
      <c r="E1326" s="9" t="s">
        <v>4437</v>
      </c>
    </row>
    <row r="1327" spans="1:5" ht="15" customHeight="1" x14ac:dyDescent="0.25">
      <c r="A1327" s="11" t="s">
        <v>1370</v>
      </c>
      <c r="B1327" s="10" t="str">
        <f t="shared" si="20"/>
        <v>Ms. Arouca  Kerry A</v>
      </c>
      <c r="C1327" s="11" t="s">
        <v>4396</v>
      </c>
      <c r="D1327" s="11" t="s">
        <v>3605</v>
      </c>
      <c r="E1327" s="11" t="s">
        <v>5609</v>
      </c>
    </row>
    <row r="1328" spans="1:5" ht="15" customHeight="1" x14ac:dyDescent="0.25">
      <c r="A1328" s="9" t="s">
        <v>1371</v>
      </c>
      <c r="B1328" s="10" t="str">
        <f t="shared" si="20"/>
        <v>Ms. Reese  Kristin</v>
      </c>
      <c r="C1328" s="9" t="s">
        <v>4396</v>
      </c>
      <c r="D1328" s="9" t="s">
        <v>3606</v>
      </c>
      <c r="E1328" s="9" t="s">
        <v>4626</v>
      </c>
    </row>
    <row r="1329" spans="1:5" ht="15" customHeight="1" x14ac:dyDescent="0.25">
      <c r="A1329" s="11" t="s">
        <v>1372</v>
      </c>
      <c r="B1329" s="10" t="str">
        <f t="shared" si="20"/>
        <v>Mr. Mccloskey  Christopher R</v>
      </c>
      <c r="C1329" s="11" t="s">
        <v>4397</v>
      </c>
      <c r="D1329" s="11" t="s">
        <v>3607</v>
      </c>
      <c r="E1329" s="11" t="s">
        <v>5168</v>
      </c>
    </row>
    <row r="1330" spans="1:5" ht="15" customHeight="1" x14ac:dyDescent="0.25">
      <c r="A1330" s="9" t="s">
        <v>1373</v>
      </c>
      <c r="B1330" s="10" t="str">
        <f t="shared" si="20"/>
        <v>Mr. Tedsen  s  Elizabeth A</v>
      </c>
      <c r="C1330" s="9" t="s">
        <v>4397</v>
      </c>
      <c r="D1330" s="9" t="s">
        <v>3608</v>
      </c>
      <c r="E1330" s="9" t="s">
        <v>5610</v>
      </c>
    </row>
    <row r="1331" spans="1:5" ht="15" customHeight="1" x14ac:dyDescent="0.25">
      <c r="A1331" s="11" t="s">
        <v>1374</v>
      </c>
      <c r="B1331" s="10" t="str">
        <f t="shared" si="20"/>
        <v>Mr. Koehlinger  Andrew</v>
      </c>
      <c r="C1331" s="11" t="s">
        <v>4397</v>
      </c>
      <c r="D1331" s="11" t="s">
        <v>3609</v>
      </c>
      <c r="E1331" s="11" t="s">
        <v>3922</v>
      </c>
    </row>
    <row r="1332" spans="1:5" ht="15" customHeight="1" x14ac:dyDescent="0.25">
      <c r="A1332" s="9" t="s">
        <v>1375</v>
      </c>
      <c r="B1332" s="10" t="str">
        <f t="shared" si="20"/>
        <v>Ms. Pielechaty  Dawn M</v>
      </c>
      <c r="C1332" s="9" t="s">
        <v>4396</v>
      </c>
      <c r="D1332" s="9" t="s">
        <v>3610</v>
      </c>
      <c r="E1332" s="9" t="s">
        <v>5206</v>
      </c>
    </row>
    <row r="1333" spans="1:5" ht="15" customHeight="1" x14ac:dyDescent="0.25">
      <c r="A1333" s="11" t="s">
        <v>1376</v>
      </c>
      <c r="B1333" s="10" t="str">
        <f t="shared" si="20"/>
        <v>Mr. Korhonen  Jonathan P</v>
      </c>
      <c r="C1333" s="11" t="s">
        <v>4397</v>
      </c>
      <c r="D1333" s="11" t="s">
        <v>3611</v>
      </c>
      <c r="E1333" s="11" t="s">
        <v>5611</v>
      </c>
    </row>
    <row r="1334" spans="1:5" ht="15" customHeight="1" x14ac:dyDescent="0.25">
      <c r="A1334" s="9" t="s">
        <v>1377</v>
      </c>
      <c r="B1334" s="10" t="str">
        <f t="shared" si="20"/>
        <v>Mr. Kehr  s  Gina</v>
      </c>
      <c r="C1334" s="9" t="s">
        <v>4397</v>
      </c>
      <c r="D1334" s="9" t="s">
        <v>3612</v>
      </c>
      <c r="E1334" s="9" t="s">
        <v>5612</v>
      </c>
    </row>
    <row r="1335" spans="1:5" ht="15" customHeight="1" x14ac:dyDescent="0.25">
      <c r="A1335" s="11" t="s">
        <v>1378</v>
      </c>
      <c r="B1335" s="10" t="str">
        <f t="shared" si="20"/>
        <v>Mr. Montagna  Dino</v>
      </c>
      <c r="C1335" s="11" t="s">
        <v>4397</v>
      </c>
      <c r="D1335" s="11" t="s">
        <v>3613</v>
      </c>
      <c r="E1335" s="11" t="s">
        <v>4816</v>
      </c>
    </row>
    <row r="1336" spans="1:5" ht="15" customHeight="1" x14ac:dyDescent="0.25">
      <c r="A1336" s="9" t="s">
        <v>1379</v>
      </c>
      <c r="B1336" s="10" t="str">
        <f t="shared" si="20"/>
        <v>Mr. M√ºller  Jan</v>
      </c>
      <c r="C1336" s="9" t="s">
        <v>4397</v>
      </c>
      <c r="D1336" s="9" t="s">
        <v>3614</v>
      </c>
      <c r="E1336" s="9" t="s">
        <v>4817</v>
      </c>
    </row>
    <row r="1337" spans="1:5" ht="15" customHeight="1" x14ac:dyDescent="0.25">
      <c r="A1337" s="11" t="s">
        <v>1380</v>
      </c>
      <c r="B1337" s="10" t="str">
        <f t="shared" si="20"/>
        <v>Mr. Baker  Jonathan E</v>
      </c>
      <c r="C1337" s="11" t="s">
        <v>4397</v>
      </c>
      <c r="D1337" s="11" t="s">
        <v>2400</v>
      </c>
      <c r="E1337" s="11" t="s">
        <v>5613</v>
      </c>
    </row>
    <row r="1338" spans="1:5" ht="15" customHeight="1" x14ac:dyDescent="0.25">
      <c r="A1338" s="9" t="s">
        <v>1381</v>
      </c>
      <c r="B1338" s="10" t="str">
        <f t="shared" si="20"/>
        <v>Mr. Sidebottom  Mark A</v>
      </c>
      <c r="C1338" s="9" t="s">
        <v>4397</v>
      </c>
      <c r="D1338" s="9" t="s">
        <v>3615</v>
      </c>
      <c r="E1338" s="9" t="s">
        <v>5614</v>
      </c>
    </row>
    <row r="1339" spans="1:5" ht="15" customHeight="1" x14ac:dyDescent="0.25">
      <c r="A1339" s="11" t="s">
        <v>1382</v>
      </c>
      <c r="B1339" s="10" t="str">
        <f t="shared" si="20"/>
        <v>Mr. Johnson  s  Mary</v>
      </c>
      <c r="C1339" s="11" t="s">
        <v>4397</v>
      </c>
      <c r="D1339" s="11" t="s">
        <v>2461</v>
      </c>
      <c r="E1339" s="11" t="s">
        <v>5615</v>
      </c>
    </row>
    <row r="1340" spans="1:5" ht="15" customHeight="1" x14ac:dyDescent="0.25">
      <c r="A1340" s="9" t="s">
        <v>1383</v>
      </c>
      <c r="B1340" s="10" t="str">
        <f t="shared" si="20"/>
        <v>Mr. Morris  Samuel</v>
      </c>
      <c r="C1340" s="9" t="s">
        <v>4397</v>
      </c>
      <c r="D1340" s="9" t="s">
        <v>3616</v>
      </c>
      <c r="E1340" s="9" t="s">
        <v>4485</v>
      </c>
    </row>
    <row r="1341" spans="1:5" ht="15" customHeight="1" x14ac:dyDescent="0.25">
      <c r="A1341" s="11" t="s">
        <v>1384</v>
      </c>
      <c r="B1341" s="10" t="str">
        <f t="shared" si="20"/>
        <v>Mr. Chaisson  Stan J</v>
      </c>
      <c r="C1341" s="11" t="s">
        <v>4397</v>
      </c>
      <c r="D1341" s="11" t="s">
        <v>3617</v>
      </c>
      <c r="E1341" s="11" t="s">
        <v>5616</v>
      </c>
    </row>
    <row r="1342" spans="1:5" ht="15" customHeight="1" x14ac:dyDescent="0.25">
      <c r="A1342" s="9" t="s">
        <v>1385</v>
      </c>
      <c r="B1342" s="10" t="str">
        <f t="shared" si="20"/>
        <v>Mr. Pigott  s  Jessica L</v>
      </c>
      <c r="C1342" s="9" t="s">
        <v>4397</v>
      </c>
      <c r="D1342" s="9" t="s">
        <v>3618</v>
      </c>
      <c r="E1342" s="9" t="s">
        <v>5617</v>
      </c>
    </row>
    <row r="1343" spans="1:5" ht="15" customHeight="1" x14ac:dyDescent="0.25">
      <c r="A1343" s="11" t="s">
        <v>1386</v>
      </c>
      <c r="B1343" s="10" t="str">
        <f t="shared" si="20"/>
        <v>Ms. Cochrane  Krysta</v>
      </c>
      <c r="C1343" s="11" t="s">
        <v>4396</v>
      </c>
      <c r="D1343" s="11" t="s">
        <v>3619</v>
      </c>
      <c r="E1343" s="11" t="s">
        <v>4818</v>
      </c>
    </row>
    <row r="1344" spans="1:5" ht="15" customHeight="1" x14ac:dyDescent="0.25">
      <c r="A1344" s="9" t="s">
        <v>1387</v>
      </c>
      <c r="B1344" s="10" t="str">
        <f t="shared" si="20"/>
        <v>Mr. Armitage  s  Natascia</v>
      </c>
      <c r="C1344" s="9" t="s">
        <v>4397</v>
      </c>
      <c r="D1344" s="9" t="s">
        <v>3620</v>
      </c>
      <c r="E1344" s="9" t="s">
        <v>5618</v>
      </c>
    </row>
    <row r="1345" spans="1:5" ht="15" customHeight="1" x14ac:dyDescent="0.25">
      <c r="A1345" s="11" t="s">
        <v>1388</v>
      </c>
      <c r="B1345" s="10" t="str">
        <f t="shared" si="20"/>
        <v>Ms. Shen  Jenny</v>
      </c>
      <c r="C1345" s="11" t="s">
        <v>4396</v>
      </c>
      <c r="D1345" s="11" t="s">
        <v>3621</v>
      </c>
      <c r="E1345" s="11" t="s">
        <v>4600</v>
      </c>
    </row>
    <row r="1346" spans="1:5" ht="15" customHeight="1" x14ac:dyDescent="0.25">
      <c r="A1346" s="9" t="s">
        <v>1389</v>
      </c>
      <c r="B1346" s="10" t="str">
        <f t="shared" si="20"/>
        <v>Mr. O'Kelly  Brian</v>
      </c>
      <c r="C1346" s="9" t="s">
        <v>4397</v>
      </c>
      <c r="D1346" s="9" t="s">
        <v>3622</v>
      </c>
      <c r="E1346" s="9" t="s">
        <v>3946</v>
      </c>
    </row>
    <row r="1347" spans="1:5" ht="15" customHeight="1" x14ac:dyDescent="0.25">
      <c r="A1347" s="11" t="s">
        <v>1390</v>
      </c>
      <c r="B1347" s="10" t="str">
        <f t="shared" ref="B1347:B1410" si="21">_xlfn.CONCAT(C1347," ",D1347,"  ",E1347)</f>
        <v>Ms. Huff  Monica</v>
      </c>
      <c r="C1347" s="11" t="s">
        <v>4396</v>
      </c>
      <c r="D1347" s="11" t="s">
        <v>3623</v>
      </c>
      <c r="E1347" s="11" t="s">
        <v>4664</v>
      </c>
    </row>
    <row r="1348" spans="1:5" ht="15" customHeight="1" x14ac:dyDescent="0.25">
      <c r="A1348" s="9" t="s">
        <v>1391</v>
      </c>
      <c r="B1348" s="10" t="str">
        <f t="shared" si="21"/>
        <v>Mr. Dye  Tyler</v>
      </c>
      <c r="C1348" s="9" t="s">
        <v>4397</v>
      </c>
      <c r="D1348" s="9" t="s">
        <v>3624</v>
      </c>
      <c r="E1348" s="9" t="s">
        <v>4499</v>
      </c>
    </row>
    <row r="1349" spans="1:5" ht="15" customHeight="1" x14ac:dyDescent="0.25">
      <c r="A1349" s="11" t="s">
        <v>1392</v>
      </c>
      <c r="B1349" s="10" t="str">
        <f t="shared" si="21"/>
        <v>Ms. Willard  Kelly C</v>
      </c>
      <c r="C1349" s="11" t="s">
        <v>4396</v>
      </c>
      <c r="D1349" s="11" t="s">
        <v>3625</v>
      </c>
      <c r="E1349" s="11" t="s">
        <v>5619</v>
      </c>
    </row>
    <row r="1350" spans="1:5" ht="15" customHeight="1" x14ac:dyDescent="0.25">
      <c r="A1350" s="9" t="s">
        <v>1393</v>
      </c>
      <c r="B1350" s="10" t="str">
        <f t="shared" si="21"/>
        <v>Mr. D'Addario  s  Emily</v>
      </c>
      <c r="C1350" s="9" t="s">
        <v>4397</v>
      </c>
      <c r="D1350" s="9" t="s">
        <v>3626</v>
      </c>
      <c r="E1350" s="9" t="s">
        <v>5398</v>
      </c>
    </row>
    <row r="1351" spans="1:5" ht="15" customHeight="1" x14ac:dyDescent="0.25">
      <c r="A1351" s="11" t="s">
        <v>1394</v>
      </c>
      <c r="B1351" s="10" t="str">
        <f t="shared" si="21"/>
        <v>Mr. Buchanan  James V</v>
      </c>
      <c r="C1351" s="11" t="s">
        <v>4397</v>
      </c>
      <c r="D1351" s="11" t="s">
        <v>3627</v>
      </c>
      <c r="E1351" s="11" t="s">
        <v>5620</v>
      </c>
    </row>
    <row r="1352" spans="1:5" ht="15" customHeight="1" x14ac:dyDescent="0.25">
      <c r="A1352" s="9" t="s">
        <v>1395</v>
      </c>
      <c r="B1352" s="10" t="str">
        <f t="shared" si="21"/>
        <v>Ms. Clark  Angie</v>
      </c>
      <c r="C1352" s="9" t="s">
        <v>4396</v>
      </c>
      <c r="D1352" s="9" t="s">
        <v>2689</v>
      </c>
      <c r="E1352" s="9" t="s">
        <v>4819</v>
      </c>
    </row>
    <row r="1353" spans="1:5" ht="15" customHeight="1" x14ac:dyDescent="0.25">
      <c r="A1353" s="11" t="s">
        <v>1396</v>
      </c>
      <c r="B1353" s="10" t="str">
        <f t="shared" si="21"/>
        <v>Mr. Waterson  Michael J</v>
      </c>
      <c r="C1353" s="11" t="s">
        <v>4397</v>
      </c>
      <c r="D1353" s="11" t="s">
        <v>3628</v>
      </c>
      <c r="E1353" s="11" t="s">
        <v>5162</v>
      </c>
    </row>
    <row r="1354" spans="1:5" ht="15" customHeight="1" x14ac:dyDescent="0.25">
      <c r="A1354" s="9" t="s">
        <v>1397</v>
      </c>
      <c r="B1354" s="10" t="str">
        <f t="shared" si="21"/>
        <v>Ms. Piras  Sabina</v>
      </c>
      <c r="C1354" s="9" t="s">
        <v>4396</v>
      </c>
      <c r="D1354" s="9" t="s">
        <v>3629</v>
      </c>
      <c r="E1354" s="9" t="s">
        <v>4820</v>
      </c>
    </row>
    <row r="1355" spans="1:5" ht="15" customHeight="1" x14ac:dyDescent="0.25">
      <c r="A1355" s="11" t="s">
        <v>1398</v>
      </c>
      <c r="B1355" s="10" t="str">
        <f t="shared" si="21"/>
        <v>Ms. Olson  Amy C</v>
      </c>
      <c r="C1355" s="11" t="s">
        <v>4396</v>
      </c>
      <c r="D1355" s="11" t="s">
        <v>2733</v>
      </c>
      <c r="E1355" s="11" t="s">
        <v>5621</v>
      </c>
    </row>
    <row r="1356" spans="1:5" ht="15" customHeight="1" x14ac:dyDescent="0.25">
      <c r="A1356" s="9" t="s">
        <v>1399</v>
      </c>
      <c r="B1356" s="10" t="str">
        <f t="shared" si="21"/>
        <v>Ms. Manfredi  Victoria U</v>
      </c>
      <c r="C1356" s="9" t="s">
        <v>4396</v>
      </c>
      <c r="D1356" s="9" t="s">
        <v>3476</v>
      </c>
      <c r="E1356" s="9" t="s">
        <v>5622</v>
      </c>
    </row>
    <row r="1357" spans="1:5" ht="15" customHeight="1" x14ac:dyDescent="0.25">
      <c r="A1357" s="11" t="s">
        <v>1400</v>
      </c>
      <c r="B1357" s="10" t="str">
        <f t="shared" si="21"/>
        <v>Ms. Landberg  Amelia B</v>
      </c>
      <c r="C1357" s="11" t="s">
        <v>4396</v>
      </c>
      <c r="D1357" s="11" t="s">
        <v>3630</v>
      </c>
      <c r="E1357" s="11" t="s">
        <v>5623</v>
      </c>
    </row>
    <row r="1358" spans="1:5" ht="15" customHeight="1" x14ac:dyDescent="0.25">
      <c r="A1358" s="9" t="s">
        <v>1401</v>
      </c>
      <c r="B1358" s="10" t="str">
        <f t="shared" si="21"/>
        <v>Ms. Flynn  Jackie J</v>
      </c>
      <c r="C1358" s="9" t="s">
        <v>4396</v>
      </c>
      <c r="D1358" s="9" t="s">
        <v>3631</v>
      </c>
      <c r="E1358" s="9" t="s">
        <v>5624</v>
      </c>
    </row>
    <row r="1359" spans="1:5" ht="15" customHeight="1" x14ac:dyDescent="0.25">
      <c r="A1359" s="11" t="s">
        <v>1402</v>
      </c>
      <c r="B1359" s="10" t="str">
        <f t="shared" si="21"/>
        <v>Mr. Bishop  Justin</v>
      </c>
      <c r="C1359" s="11" t="s">
        <v>4397</v>
      </c>
      <c r="D1359" s="11" t="s">
        <v>3632</v>
      </c>
      <c r="E1359" s="11" t="s">
        <v>4656</v>
      </c>
    </row>
    <row r="1360" spans="1:5" ht="15" customHeight="1" x14ac:dyDescent="0.25">
      <c r="A1360" s="9" t="s">
        <v>1403</v>
      </c>
      <c r="B1360" s="10" t="str">
        <f t="shared" si="21"/>
        <v>Ms. Devitt  Kerry</v>
      </c>
      <c r="C1360" s="9" t="s">
        <v>4396</v>
      </c>
      <c r="D1360" s="9" t="s">
        <v>3633</v>
      </c>
      <c r="E1360" s="9" t="s">
        <v>4815</v>
      </c>
    </row>
    <row r="1361" spans="1:5" ht="15" customHeight="1" x14ac:dyDescent="0.25">
      <c r="A1361" s="11" t="s">
        <v>1404</v>
      </c>
      <c r="B1361" s="10" t="str">
        <f t="shared" si="21"/>
        <v>Ms. Lynch  Cindy G</v>
      </c>
      <c r="C1361" s="11" t="s">
        <v>4396</v>
      </c>
      <c r="D1361" s="11" t="s">
        <v>2527</v>
      </c>
      <c r="E1361" s="11" t="s">
        <v>5625</v>
      </c>
    </row>
    <row r="1362" spans="1:5" ht="15" customHeight="1" x14ac:dyDescent="0.25">
      <c r="A1362" s="9" t="s">
        <v>1405</v>
      </c>
      <c r="B1362" s="10" t="str">
        <f t="shared" si="21"/>
        <v>Mr. Tramontano  Gennaro</v>
      </c>
      <c r="C1362" s="9" t="s">
        <v>4397</v>
      </c>
      <c r="D1362" s="9" t="s">
        <v>3634</v>
      </c>
      <c r="E1362" s="9" t="s">
        <v>3792</v>
      </c>
    </row>
    <row r="1363" spans="1:5" ht="15" customHeight="1" x14ac:dyDescent="0.25">
      <c r="A1363" s="11" t="s">
        <v>1406</v>
      </c>
      <c r="B1363" s="10" t="str">
        <f t="shared" si="21"/>
        <v>Mr. Davidson  Terry</v>
      </c>
      <c r="C1363" s="11" t="s">
        <v>4397</v>
      </c>
      <c r="D1363" s="11" t="s">
        <v>3635</v>
      </c>
      <c r="E1363" s="11" t="s">
        <v>4823</v>
      </c>
    </row>
    <row r="1364" spans="1:5" ht="15" customHeight="1" x14ac:dyDescent="0.25">
      <c r="A1364" s="9" t="s">
        <v>1407</v>
      </c>
      <c r="B1364" s="10" t="str">
        <f t="shared" si="21"/>
        <v>Mr. Burke  Patrick J</v>
      </c>
      <c r="C1364" s="9" t="s">
        <v>4397</v>
      </c>
      <c r="D1364" s="9" t="s">
        <v>3158</v>
      </c>
      <c r="E1364" s="9" t="s">
        <v>5237</v>
      </c>
    </row>
    <row r="1365" spans="1:5" ht="15" customHeight="1" x14ac:dyDescent="0.25">
      <c r="A1365" s="11" t="s">
        <v>1408</v>
      </c>
      <c r="B1365" s="10" t="str">
        <f t="shared" si="21"/>
        <v>Ms. Mcgraw  Keara</v>
      </c>
      <c r="C1365" s="11" t="s">
        <v>4396</v>
      </c>
      <c r="D1365" s="11" t="s">
        <v>3636</v>
      </c>
      <c r="E1365" s="11" t="s">
        <v>4824</v>
      </c>
    </row>
    <row r="1366" spans="1:5" ht="15" customHeight="1" x14ac:dyDescent="0.25">
      <c r="A1366" s="9" t="s">
        <v>1409</v>
      </c>
      <c r="B1366" s="10" t="str">
        <f t="shared" si="21"/>
        <v>Ms. Fellure  Nicole</v>
      </c>
      <c r="C1366" s="9" t="s">
        <v>4396</v>
      </c>
      <c r="D1366" s="9" t="s">
        <v>3637</v>
      </c>
      <c r="E1366" s="9" t="s">
        <v>4413</v>
      </c>
    </row>
    <row r="1367" spans="1:5" ht="15" customHeight="1" x14ac:dyDescent="0.25">
      <c r="A1367" s="11" t="s">
        <v>1410</v>
      </c>
      <c r="B1367" s="10" t="str">
        <f t="shared" si="21"/>
        <v>Mr. Sanford  s  Katena</v>
      </c>
      <c r="C1367" s="11" t="s">
        <v>4397</v>
      </c>
      <c r="D1367" s="11" t="s">
        <v>3638</v>
      </c>
      <c r="E1367" s="11" t="s">
        <v>5626</v>
      </c>
    </row>
    <row r="1368" spans="1:5" ht="15" customHeight="1" x14ac:dyDescent="0.25">
      <c r="A1368" s="9" t="s">
        <v>1411</v>
      </c>
      <c r="B1368" s="10" t="str">
        <f t="shared" si="21"/>
        <v>Ms. Wrenn  Bean K</v>
      </c>
      <c r="C1368" s="9" t="s">
        <v>4396</v>
      </c>
      <c r="D1368" s="9" t="s">
        <v>3639</v>
      </c>
      <c r="E1368" s="9" t="s">
        <v>5627</v>
      </c>
    </row>
    <row r="1369" spans="1:5" ht="15" customHeight="1" x14ac:dyDescent="0.25">
      <c r="A1369" s="11" t="s">
        <v>1412</v>
      </c>
      <c r="B1369" s="10" t="str">
        <f t="shared" si="21"/>
        <v>Mr. Lindsey  Brian</v>
      </c>
      <c r="C1369" s="11" t="s">
        <v>4397</v>
      </c>
      <c r="D1369" s="11" t="s">
        <v>3640</v>
      </c>
      <c r="E1369" s="11" t="s">
        <v>3946</v>
      </c>
    </row>
    <row r="1370" spans="1:5" ht="15" customHeight="1" x14ac:dyDescent="0.25">
      <c r="A1370" s="9" t="s">
        <v>1413</v>
      </c>
      <c r="B1370" s="10" t="str">
        <f t="shared" si="21"/>
        <v>Mr. Krueger  Jan-Patrick</v>
      </c>
      <c r="C1370" s="9" t="s">
        <v>4397</v>
      </c>
      <c r="D1370" s="9" t="s">
        <v>3641</v>
      </c>
      <c r="E1370" s="9" t="s">
        <v>4825</v>
      </c>
    </row>
    <row r="1371" spans="1:5" ht="15" customHeight="1" x14ac:dyDescent="0.25">
      <c r="A1371" s="11" t="s">
        <v>1414</v>
      </c>
      <c r="B1371" s="10" t="str">
        <f t="shared" si="21"/>
        <v>Mr. Babler  Jesse J</v>
      </c>
      <c r="C1371" s="11" t="s">
        <v>4397</v>
      </c>
      <c r="D1371" s="11" t="s">
        <v>3642</v>
      </c>
      <c r="E1371" s="11" t="s">
        <v>5628</v>
      </c>
    </row>
    <row r="1372" spans="1:5" ht="15" customHeight="1" x14ac:dyDescent="0.25">
      <c r="A1372" s="9" t="s">
        <v>1415</v>
      </c>
      <c r="B1372" s="10" t="str">
        <f t="shared" si="21"/>
        <v>Ms. Brezenski  Lindsey M</v>
      </c>
      <c r="C1372" s="9" t="s">
        <v>4396</v>
      </c>
      <c r="D1372" s="9" t="s">
        <v>3643</v>
      </c>
      <c r="E1372" s="9" t="s">
        <v>5629</v>
      </c>
    </row>
    <row r="1373" spans="1:5" ht="15" customHeight="1" x14ac:dyDescent="0.25">
      <c r="A1373" s="11" t="s">
        <v>1416</v>
      </c>
      <c r="B1373" s="10" t="str">
        <f t="shared" si="21"/>
        <v>Ms. Marschner  Marguerite K</v>
      </c>
      <c r="C1373" s="11" t="s">
        <v>4396</v>
      </c>
      <c r="D1373" s="11" t="s">
        <v>3644</v>
      </c>
      <c r="E1373" s="11" t="s">
        <v>5630</v>
      </c>
    </row>
    <row r="1374" spans="1:5" ht="15" customHeight="1" x14ac:dyDescent="0.25">
      <c r="A1374" s="9" t="s">
        <v>1417</v>
      </c>
      <c r="B1374" s="10" t="str">
        <f t="shared" si="21"/>
        <v>Mr. King  Travis</v>
      </c>
      <c r="C1374" s="9" t="s">
        <v>4397</v>
      </c>
      <c r="D1374" s="9" t="s">
        <v>2572</v>
      </c>
      <c r="E1374" s="9" t="s">
        <v>4826</v>
      </c>
    </row>
    <row r="1375" spans="1:5" ht="15" customHeight="1" x14ac:dyDescent="0.25">
      <c r="A1375" s="11" t="s">
        <v>1418</v>
      </c>
      <c r="B1375" s="10" t="str">
        <f t="shared" si="21"/>
        <v>Mr. Montez  Ricky</v>
      </c>
      <c r="C1375" s="11" t="s">
        <v>4397</v>
      </c>
      <c r="D1375" s="11" t="s">
        <v>3645</v>
      </c>
      <c r="E1375" s="11" t="s">
        <v>4827</v>
      </c>
    </row>
    <row r="1376" spans="1:5" ht="15" customHeight="1" x14ac:dyDescent="0.25">
      <c r="A1376" s="9" t="s">
        <v>1419</v>
      </c>
      <c r="B1376" s="10" t="str">
        <f t="shared" si="21"/>
        <v>Mr. Campbell  s  Colleen L</v>
      </c>
      <c r="C1376" s="9" t="s">
        <v>4397</v>
      </c>
      <c r="D1376" s="9" t="s">
        <v>2918</v>
      </c>
      <c r="E1376" s="9" t="s">
        <v>5631</v>
      </c>
    </row>
    <row r="1377" spans="1:5" ht="15" customHeight="1" x14ac:dyDescent="0.25">
      <c r="A1377" s="11" t="s">
        <v>1420</v>
      </c>
      <c r="B1377" s="10" t="str">
        <f t="shared" si="21"/>
        <v>Mr. Hurt  Charlie A</v>
      </c>
      <c r="C1377" s="11" t="s">
        <v>4397</v>
      </c>
      <c r="D1377" s="11" t="s">
        <v>3646</v>
      </c>
      <c r="E1377" s="11" t="s">
        <v>5632</v>
      </c>
    </row>
    <row r="1378" spans="1:5" ht="15" customHeight="1" x14ac:dyDescent="0.25">
      <c r="A1378" s="9" t="s">
        <v>1421</v>
      </c>
      <c r="B1378" s="10" t="str">
        <f t="shared" si="21"/>
        <v>Mr. Garey  Rick</v>
      </c>
      <c r="C1378" s="9" t="s">
        <v>4397</v>
      </c>
      <c r="D1378" s="9" t="s">
        <v>3647</v>
      </c>
      <c r="E1378" s="9" t="s">
        <v>4521</v>
      </c>
    </row>
    <row r="1379" spans="1:5" ht="15" customHeight="1" x14ac:dyDescent="0.25">
      <c r="A1379" s="11" t="s">
        <v>1422</v>
      </c>
      <c r="B1379" s="10" t="str">
        <f t="shared" si="21"/>
        <v>Ms. Reddy  Lauren C</v>
      </c>
      <c r="C1379" s="11" t="s">
        <v>4396</v>
      </c>
      <c r="D1379" s="11" t="s">
        <v>3648</v>
      </c>
      <c r="E1379" s="11" t="s">
        <v>5633</v>
      </c>
    </row>
    <row r="1380" spans="1:5" ht="15" customHeight="1" x14ac:dyDescent="0.25">
      <c r="A1380" s="9" t="s">
        <v>1423</v>
      </c>
      <c r="B1380" s="10" t="str">
        <f t="shared" si="21"/>
        <v>Mr. Mueller  Daniel</v>
      </c>
      <c r="C1380" s="9" t="s">
        <v>4397</v>
      </c>
      <c r="D1380" s="9" t="s">
        <v>3649</v>
      </c>
      <c r="E1380" s="9" t="s">
        <v>4438</v>
      </c>
    </row>
    <row r="1381" spans="1:5" ht="15" customHeight="1" x14ac:dyDescent="0.25">
      <c r="A1381" s="11" t="s">
        <v>1424</v>
      </c>
      <c r="B1381" s="10" t="str">
        <f t="shared" si="21"/>
        <v>Mr. Julia  Jaime</v>
      </c>
      <c r="C1381" s="11" t="s">
        <v>4397</v>
      </c>
      <c r="D1381" s="11" t="s">
        <v>3650</v>
      </c>
      <c r="E1381" s="11" t="s">
        <v>4517</v>
      </c>
    </row>
    <row r="1382" spans="1:5" ht="15" customHeight="1" x14ac:dyDescent="0.25">
      <c r="A1382" s="9" t="s">
        <v>1425</v>
      </c>
      <c r="B1382" s="10" t="str">
        <f t="shared" si="21"/>
        <v>Mr. Uribe  Erik R</v>
      </c>
      <c r="C1382" s="9" t="s">
        <v>4397</v>
      </c>
      <c r="D1382" s="9" t="s">
        <v>3651</v>
      </c>
      <c r="E1382" s="9" t="s">
        <v>5634</v>
      </c>
    </row>
    <row r="1383" spans="1:5" ht="15" customHeight="1" x14ac:dyDescent="0.25">
      <c r="A1383" s="11" t="s">
        <v>1426</v>
      </c>
      <c r="B1383" s="10" t="str">
        <f t="shared" si="21"/>
        <v>Ms. Hand  Katie</v>
      </c>
      <c r="C1383" s="11" t="s">
        <v>4396</v>
      </c>
      <c r="D1383" s="11" t="s">
        <v>3652</v>
      </c>
      <c r="E1383" s="11" t="s">
        <v>4436</v>
      </c>
    </row>
    <row r="1384" spans="1:5" ht="15" customHeight="1" x14ac:dyDescent="0.25">
      <c r="A1384" s="9" t="s">
        <v>1427</v>
      </c>
      <c r="B1384" s="10" t="str">
        <f t="shared" si="21"/>
        <v>Mr. Petersen  Thomas A</v>
      </c>
      <c r="C1384" s="9" t="s">
        <v>4397</v>
      </c>
      <c r="D1384" s="9" t="s">
        <v>3001</v>
      </c>
      <c r="E1384" s="9" t="s">
        <v>5492</v>
      </c>
    </row>
    <row r="1385" spans="1:5" ht="15" customHeight="1" x14ac:dyDescent="0.25">
      <c r="A1385" s="11" t="s">
        <v>1428</v>
      </c>
      <c r="B1385" s="10" t="str">
        <f t="shared" si="21"/>
        <v>Mr. Mac-Thiong  Jean-Marc</v>
      </c>
      <c r="C1385" s="11" t="s">
        <v>4397</v>
      </c>
      <c r="D1385" s="11" t="s">
        <v>3653</v>
      </c>
      <c r="E1385" s="11" t="s">
        <v>4828</v>
      </c>
    </row>
    <row r="1386" spans="1:5" ht="15" customHeight="1" x14ac:dyDescent="0.25">
      <c r="A1386" s="9" t="s">
        <v>1429</v>
      </c>
      <c r="B1386" s="10" t="str">
        <f t="shared" si="21"/>
        <v>Ms. Walker  Kerry L</v>
      </c>
      <c r="C1386" s="9" t="s">
        <v>4396</v>
      </c>
      <c r="D1386" s="9" t="s">
        <v>2669</v>
      </c>
      <c r="E1386" s="9" t="s">
        <v>5635</v>
      </c>
    </row>
    <row r="1387" spans="1:5" ht="15" customHeight="1" x14ac:dyDescent="0.25">
      <c r="A1387" s="11" t="s">
        <v>1430</v>
      </c>
      <c r="B1387" s="10" t="str">
        <f t="shared" si="21"/>
        <v>Mr. Steidl  Ulrich</v>
      </c>
      <c r="C1387" s="11" t="s">
        <v>4397</v>
      </c>
      <c r="D1387" s="11" t="s">
        <v>3654</v>
      </c>
      <c r="E1387" s="11" t="s">
        <v>4829</v>
      </c>
    </row>
    <row r="1388" spans="1:5" ht="15" customHeight="1" x14ac:dyDescent="0.25">
      <c r="A1388" s="9" t="s">
        <v>1431</v>
      </c>
      <c r="B1388" s="10" t="str">
        <f t="shared" si="21"/>
        <v>Mr. Rose  Justin P</v>
      </c>
      <c r="C1388" s="9" t="s">
        <v>4397</v>
      </c>
      <c r="D1388" s="9" t="s">
        <v>3318</v>
      </c>
      <c r="E1388" s="9" t="s">
        <v>5636</v>
      </c>
    </row>
    <row r="1389" spans="1:5" ht="15" customHeight="1" x14ac:dyDescent="0.25">
      <c r="A1389" s="11" t="s">
        <v>1432</v>
      </c>
      <c r="B1389" s="10" t="str">
        <f t="shared" si="21"/>
        <v>Ms. Alderfer  Hannah E</v>
      </c>
      <c r="C1389" s="11" t="s">
        <v>4396</v>
      </c>
      <c r="D1389" s="11" t="s">
        <v>3655</v>
      </c>
      <c r="E1389" s="11" t="s">
        <v>5637</v>
      </c>
    </row>
    <row r="1390" spans="1:5" ht="15" customHeight="1" x14ac:dyDescent="0.25">
      <c r="A1390" s="9" t="s">
        <v>1433</v>
      </c>
      <c r="B1390" s="10" t="str">
        <f t="shared" si="21"/>
        <v>Mr. Ryland  David</v>
      </c>
      <c r="C1390" s="9" t="s">
        <v>4397</v>
      </c>
      <c r="D1390" s="9" t="s">
        <v>3656</v>
      </c>
      <c r="E1390" s="9" t="s">
        <v>4405</v>
      </c>
    </row>
    <row r="1391" spans="1:5" ht="15" customHeight="1" x14ac:dyDescent="0.25">
      <c r="A1391" s="11" t="s">
        <v>1434</v>
      </c>
      <c r="B1391" s="10" t="str">
        <f t="shared" si="21"/>
        <v>Mr. Bethea  Jim</v>
      </c>
      <c r="C1391" s="11" t="s">
        <v>4397</v>
      </c>
      <c r="D1391" s="11" t="s">
        <v>3657</v>
      </c>
      <c r="E1391" s="11" t="s">
        <v>4616</v>
      </c>
    </row>
    <row r="1392" spans="1:5" ht="15" customHeight="1" x14ac:dyDescent="0.25">
      <c r="A1392" s="9" t="s">
        <v>1435</v>
      </c>
      <c r="B1392" s="10" t="str">
        <f t="shared" si="21"/>
        <v>Mr. Kelly  Joseph P</v>
      </c>
      <c r="C1392" s="9" t="s">
        <v>4397</v>
      </c>
      <c r="D1392" s="9" t="s">
        <v>2826</v>
      </c>
      <c r="E1392" s="9" t="s">
        <v>5638</v>
      </c>
    </row>
    <row r="1393" spans="1:5" ht="15" customHeight="1" x14ac:dyDescent="0.25">
      <c r="A1393" s="11" t="s">
        <v>1436</v>
      </c>
      <c r="B1393" s="10" t="str">
        <f t="shared" si="21"/>
        <v>Mr. Blois  Michael</v>
      </c>
      <c r="C1393" s="11" t="s">
        <v>4397</v>
      </c>
      <c r="D1393" s="11" t="s">
        <v>3658</v>
      </c>
      <c r="E1393" s="11" t="s">
        <v>4481</v>
      </c>
    </row>
    <row r="1394" spans="1:5" ht="15" customHeight="1" x14ac:dyDescent="0.25">
      <c r="A1394" s="9" t="s">
        <v>1437</v>
      </c>
      <c r="B1394" s="10" t="str">
        <f t="shared" si="21"/>
        <v>Ms. Dayton  Gina M</v>
      </c>
      <c r="C1394" s="9" t="s">
        <v>4396</v>
      </c>
      <c r="D1394" s="9" t="s">
        <v>3659</v>
      </c>
      <c r="E1394" s="9" t="s">
        <v>5639</v>
      </c>
    </row>
    <row r="1395" spans="1:5" ht="15" customHeight="1" x14ac:dyDescent="0.25">
      <c r="A1395" s="11" t="s">
        <v>1438</v>
      </c>
      <c r="B1395" s="10" t="str">
        <f t="shared" si="21"/>
        <v>Ms. Cloud  Shantel C</v>
      </c>
      <c r="C1395" s="11" t="s">
        <v>4396</v>
      </c>
      <c r="D1395" s="11" t="s">
        <v>3660</v>
      </c>
      <c r="E1395" s="11" t="s">
        <v>5640</v>
      </c>
    </row>
    <row r="1396" spans="1:5" ht="15" customHeight="1" x14ac:dyDescent="0.25">
      <c r="A1396" s="9" t="s">
        <v>1439</v>
      </c>
      <c r="B1396" s="10" t="str">
        <f t="shared" si="21"/>
        <v>Mr. Betournay  Brian</v>
      </c>
      <c r="C1396" s="9" t="s">
        <v>4397</v>
      </c>
      <c r="D1396" s="9" t="s">
        <v>3661</v>
      </c>
      <c r="E1396" s="9" t="s">
        <v>3946</v>
      </c>
    </row>
    <row r="1397" spans="1:5" ht="15" customHeight="1" x14ac:dyDescent="0.25">
      <c r="A1397" s="11" t="s">
        <v>1440</v>
      </c>
      <c r="B1397" s="10" t="str">
        <f t="shared" si="21"/>
        <v>Mr. Temple  Brian</v>
      </c>
      <c r="C1397" s="11" t="s">
        <v>4397</v>
      </c>
      <c r="D1397" s="11" t="s">
        <v>3662</v>
      </c>
      <c r="E1397" s="11" t="s">
        <v>3946</v>
      </c>
    </row>
    <row r="1398" spans="1:5" ht="15" customHeight="1" x14ac:dyDescent="0.25">
      <c r="A1398" s="9" t="s">
        <v>1441</v>
      </c>
      <c r="B1398" s="10" t="str">
        <f t="shared" si="21"/>
        <v>Ms. Rollie  Jessica R</v>
      </c>
      <c r="C1398" s="9" t="s">
        <v>4396</v>
      </c>
      <c r="D1398" s="9" t="s">
        <v>3663</v>
      </c>
      <c r="E1398" s="9" t="s">
        <v>5641</v>
      </c>
    </row>
    <row r="1399" spans="1:5" ht="15" customHeight="1" x14ac:dyDescent="0.25">
      <c r="A1399" s="11" t="s">
        <v>1442</v>
      </c>
      <c r="B1399" s="10" t="str">
        <f t="shared" si="21"/>
        <v>Mr. Roybal  s  Robyn</v>
      </c>
      <c r="C1399" s="11" t="s">
        <v>4397</v>
      </c>
      <c r="D1399" s="11" t="s">
        <v>3664</v>
      </c>
      <c r="E1399" s="11" t="s">
        <v>5642</v>
      </c>
    </row>
    <row r="1400" spans="1:5" ht="15" customHeight="1" x14ac:dyDescent="0.25">
      <c r="A1400" s="9" t="s">
        <v>1443</v>
      </c>
      <c r="B1400" s="10" t="str">
        <f t="shared" si="21"/>
        <v>Ms. Turgeon  Ashley</v>
      </c>
      <c r="C1400" s="9" t="s">
        <v>4396</v>
      </c>
      <c r="D1400" s="9" t="s">
        <v>3665</v>
      </c>
      <c r="E1400" s="9" t="s">
        <v>2687</v>
      </c>
    </row>
    <row r="1401" spans="1:5" ht="15" customHeight="1" x14ac:dyDescent="0.25">
      <c r="A1401" s="11" t="s">
        <v>1444</v>
      </c>
      <c r="B1401" s="10" t="str">
        <f t="shared" si="21"/>
        <v>Ms. Deingenis  Dana</v>
      </c>
      <c r="C1401" s="11" t="s">
        <v>4396</v>
      </c>
      <c r="D1401" s="11" t="s">
        <v>3666</v>
      </c>
      <c r="E1401" s="11" t="s">
        <v>4690</v>
      </c>
    </row>
    <row r="1402" spans="1:5" ht="15" customHeight="1" x14ac:dyDescent="0.25">
      <c r="A1402" s="9" t="s">
        <v>1445</v>
      </c>
      <c r="B1402" s="10" t="str">
        <f t="shared" si="21"/>
        <v>Ms. Hodge  Jessica F</v>
      </c>
      <c r="C1402" s="9" t="s">
        <v>4396</v>
      </c>
      <c r="D1402" s="9" t="s">
        <v>3494</v>
      </c>
      <c r="E1402" s="9" t="s">
        <v>5643</v>
      </c>
    </row>
    <row r="1403" spans="1:5" ht="15" customHeight="1" x14ac:dyDescent="0.25">
      <c r="A1403" s="11" t="s">
        <v>1446</v>
      </c>
      <c r="B1403" s="10" t="str">
        <f t="shared" si="21"/>
        <v>Ms. Gibbs  Lindsey</v>
      </c>
      <c r="C1403" s="11" t="s">
        <v>4396</v>
      </c>
      <c r="D1403" s="11" t="s">
        <v>3667</v>
      </c>
      <c r="E1403" s="11" t="s">
        <v>3640</v>
      </c>
    </row>
    <row r="1404" spans="1:5" ht="15" customHeight="1" x14ac:dyDescent="0.25">
      <c r="A1404" s="9" t="s">
        <v>1447</v>
      </c>
      <c r="B1404" s="10" t="str">
        <f t="shared" si="21"/>
        <v>Ms. Trom  Kelly A</v>
      </c>
      <c r="C1404" s="9" t="s">
        <v>4396</v>
      </c>
      <c r="D1404" s="9" t="s">
        <v>3668</v>
      </c>
      <c r="E1404" s="9" t="s">
        <v>5282</v>
      </c>
    </row>
    <row r="1405" spans="1:5" ht="15" customHeight="1" x14ac:dyDescent="0.25">
      <c r="A1405" s="11" t="s">
        <v>1448</v>
      </c>
      <c r="B1405" s="10" t="str">
        <f t="shared" si="21"/>
        <v>Ms. Sizer  Brooke E</v>
      </c>
      <c r="C1405" s="11" t="s">
        <v>4396</v>
      </c>
      <c r="D1405" s="11" t="s">
        <v>3669</v>
      </c>
      <c r="E1405" s="11" t="s">
        <v>5644</v>
      </c>
    </row>
    <row r="1406" spans="1:5" ht="15" customHeight="1" x14ac:dyDescent="0.25">
      <c r="A1406" s="9" t="s">
        <v>1449</v>
      </c>
      <c r="B1406" s="10" t="str">
        <f t="shared" si="21"/>
        <v>Ms. Ellison  Katelyn E</v>
      </c>
      <c r="C1406" s="9" t="s">
        <v>4396</v>
      </c>
      <c r="D1406" s="9" t="s">
        <v>3670</v>
      </c>
      <c r="E1406" s="9" t="s">
        <v>5645</v>
      </c>
    </row>
    <row r="1407" spans="1:5" ht="15" customHeight="1" x14ac:dyDescent="0.25">
      <c r="A1407" s="11" t="s">
        <v>1450</v>
      </c>
      <c r="B1407" s="10" t="str">
        <f t="shared" si="21"/>
        <v>Mr. Sulkowski  Adam</v>
      </c>
      <c r="C1407" s="11" t="s">
        <v>4397</v>
      </c>
      <c r="D1407" s="11" t="s">
        <v>3671</v>
      </c>
      <c r="E1407" s="11" t="s">
        <v>4415</v>
      </c>
    </row>
    <row r="1408" spans="1:5" ht="15" customHeight="1" x14ac:dyDescent="0.25">
      <c r="A1408" s="9" t="s">
        <v>1451</v>
      </c>
      <c r="B1408" s="10" t="str">
        <f t="shared" si="21"/>
        <v>Ms. Maringo  Dana</v>
      </c>
      <c r="C1408" s="9" t="s">
        <v>4396</v>
      </c>
      <c r="D1408" s="9" t="s">
        <v>3672</v>
      </c>
      <c r="E1408" s="9" t="s">
        <v>4690</v>
      </c>
    </row>
    <row r="1409" spans="1:5" ht="15" customHeight="1" x14ac:dyDescent="0.25">
      <c r="A1409" s="11" t="s">
        <v>1452</v>
      </c>
      <c r="B1409" s="10" t="str">
        <f t="shared" si="21"/>
        <v>Mr. Lattin  Eric W</v>
      </c>
      <c r="C1409" s="11" t="s">
        <v>4397</v>
      </c>
      <c r="D1409" s="11" t="s">
        <v>3673</v>
      </c>
      <c r="E1409" s="11" t="s">
        <v>5022</v>
      </c>
    </row>
    <row r="1410" spans="1:5" ht="15" customHeight="1" x14ac:dyDescent="0.25">
      <c r="A1410" s="9" t="s">
        <v>1453</v>
      </c>
      <c r="B1410" s="10" t="str">
        <f t="shared" si="21"/>
        <v>Mr. Deblander  Matthew D</v>
      </c>
      <c r="C1410" s="9" t="s">
        <v>4397</v>
      </c>
      <c r="D1410" s="9" t="s">
        <v>3674</v>
      </c>
      <c r="E1410" s="9" t="s">
        <v>5002</v>
      </c>
    </row>
    <row r="1411" spans="1:5" ht="15" customHeight="1" x14ac:dyDescent="0.25">
      <c r="A1411" s="11" t="s">
        <v>1454</v>
      </c>
      <c r="B1411" s="10" t="str">
        <f t="shared" ref="B1411:B1474" si="22">_xlfn.CONCAT(C1411," ",D1411,"  ",E1411)</f>
        <v>Mr. O'Neill  Eoghan</v>
      </c>
      <c r="C1411" s="11" t="s">
        <v>4397</v>
      </c>
      <c r="D1411" s="11" t="s">
        <v>3675</v>
      </c>
      <c r="E1411" s="11" t="s">
        <v>4831</v>
      </c>
    </row>
    <row r="1412" spans="1:5" ht="15" customHeight="1" x14ac:dyDescent="0.25">
      <c r="A1412" s="9" t="s">
        <v>1455</v>
      </c>
      <c r="B1412" s="10" t="str">
        <f t="shared" si="22"/>
        <v>Ms. Davis  Pamela W</v>
      </c>
      <c r="C1412" s="9" t="s">
        <v>4396</v>
      </c>
      <c r="D1412" s="9" t="s">
        <v>3415</v>
      </c>
      <c r="E1412" s="9" t="s">
        <v>5646</v>
      </c>
    </row>
    <row r="1413" spans="1:5" ht="15" customHeight="1" x14ac:dyDescent="0.25">
      <c r="A1413" s="11" t="s">
        <v>1456</v>
      </c>
      <c r="B1413" s="10" t="str">
        <f t="shared" si="22"/>
        <v>Ms. Stanek  Lindsey M</v>
      </c>
      <c r="C1413" s="11" t="s">
        <v>4396</v>
      </c>
      <c r="D1413" s="11" t="s">
        <v>3676</v>
      </c>
      <c r="E1413" s="11" t="s">
        <v>5629</v>
      </c>
    </row>
    <row r="1414" spans="1:5" ht="15" customHeight="1" x14ac:dyDescent="0.25">
      <c r="A1414" s="9" t="s">
        <v>1457</v>
      </c>
      <c r="B1414" s="10" t="str">
        <f t="shared" si="22"/>
        <v>Ms. Harris  Kassie</v>
      </c>
      <c r="C1414" s="9" t="s">
        <v>4396</v>
      </c>
      <c r="D1414" s="9" t="s">
        <v>3519</v>
      </c>
      <c r="E1414" s="9" t="s">
        <v>4832</v>
      </c>
    </row>
    <row r="1415" spans="1:5" ht="15" customHeight="1" x14ac:dyDescent="0.25">
      <c r="A1415" s="11" t="s">
        <v>1458</v>
      </c>
      <c r="B1415" s="10" t="str">
        <f t="shared" si="22"/>
        <v>Mr. Manning  Matthew</v>
      </c>
      <c r="C1415" s="11" t="s">
        <v>4397</v>
      </c>
      <c r="D1415" s="11" t="s">
        <v>3677</v>
      </c>
      <c r="E1415" s="11" t="s">
        <v>4398</v>
      </c>
    </row>
    <row r="1416" spans="1:5" ht="15" customHeight="1" x14ac:dyDescent="0.25">
      <c r="A1416" s="9" t="s">
        <v>1459</v>
      </c>
      <c r="B1416" s="10" t="str">
        <f t="shared" si="22"/>
        <v>Mr. Barrera Munoz  Ruben Dario</v>
      </c>
      <c r="C1416" s="9" t="s">
        <v>4397</v>
      </c>
      <c r="D1416" s="9" t="s">
        <v>3678</v>
      </c>
      <c r="E1416" s="9" t="s">
        <v>5647</v>
      </c>
    </row>
    <row r="1417" spans="1:5" ht="15" customHeight="1" x14ac:dyDescent="0.25">
      <c r="A1417" s="11" t="s">
        <v>1460</v>
      </c>
      <c r="B1417" s="10" t="str">
        <f t="shared" si="22"/>
        <v>Mr. Schauwaers  Kevin</v>
      </c>
      <c r="C1417" s="11" t="s">
        <v>4397</v>
      </c>
      <c r="D1417" s="11" t="s">
        <v>3679</v>
      </c>
      <c r="E1417" s="11" t="s">
        <v>4447</v>
      </c>
    </row>
    <row r="1418" spans="1:5" ht="15" customHeight="1" x14ac:dyDescent="0.25">
      <c r="A1418" s="9" t="s">
        <v>1461</v>
      </c>
      <c r="B1418" s="10" t="str">
        <f t="shared" si="22"/>
        <v>Ms. Hartman  Lindsay M</v>
      </c>
      <c r="C1418" s="9" t="s">
        <v>4396</v>
      </c>
      <c r="D1418" s="9" t="s">
        <v>3680</v>
      </c>
      <c r="E1418" s="9" t="s">
        <v>5648</v>
      </c>
    </row>
    <row r="1419" spans="1:5" ht="15" customHeight="1" x14ac:dyDescent="0.25">
      <c r="A1419" s="11" t="s">
        <v>1462</v>
      </c>
      <c r="B1419" s="10" t="str">
        <f t="shared" si="22"/>
        <v>Mr. Fire  s  Amanda</v>
      </c>
      <c r="C1419" s="11" t="s">
        <v>4397</v>
      </c>
      <c r="D1419" s="11" t="s">
        <v>3681</v>
      </c>
      <c r="E1419" s="11" t="s">
        <v>5649</v>
      </c>
    </row>
    <row r="1420" spans="1:5" ht="15" customHeight="1" x14ac:dyDescent="0.25">
      <c r="A1420" s="9" t="s">
        <v>1463</v>
      </c>
      <c r="B1420" s="10" t="str">
        <f t="shared" si="22"/>
        <v>Mr. Waliaula  James</v>
      </c>
      <c r="C1420" s="9" t="s">
        <v>4397</v>
      </c>
      <c r="D1420" s="9" t="s">
        <v>3682</v>
      </c>
      <c r="E1420" s="9" t="s">
        <v>4425</v>
      </c>
    </row>
    <row r="1421" spans="1:5" ht="15" customHeight="1" x14ac:dyDescent="0.25">
      <c r="A1421" s="11" t="s">
        <v>1464</v>
      </c>
      <c r="B1421" s="10" t="str">
        <f t="shared" si="22"/>
        <v>Mr. Blackshear  Samuel H</v>
      </c>
      <c r="C1421" s="11" t="s">
        <v>4397</v>
      </c>
      <c r="D1421" s="11" t="s">
        <v>3683</v>
      </c>
      <c r="E1421" s="11" t="s">
        <v>5650</v>
      </c>
    </row>
    <row r="1422" spans="1:5" ht="15" customHeight="1" x14ac:dyDescent="0.25">
      <c r="A1422" s="9" t="s">
        <v>1465</v>
      </c>
      <c r="B1422" s="10" t="str">
        <f t="shared" si="22"/>
        <v>Ms. Nettik  Jenni</v>
      </c>
      <c r="C1422" s="9" t="s">
        <v>4396</v>
      </c>
      <c r="D1422" s="9" t="s">
        <v>3684</v>
      </c>
      <c r="E1422" s="9" t="s">
        <v>4834</v>
      </c>
    </row>
    <row r="1423" spans="1:5" ht="15" customHeight="1" x14ac:dyDescent="0.25">
      <c r="A1423" s="11" t="s">
        <v>1466</v>
      </c>
      <c r="B1423" s="10" t="str">
        <f t="shared" si="22"/>
        <v>Mr. Novales  Estuardo F</v>
      </c>
      <c r="C1423" s="11" t="s">
        <v>4397</v>
      </c>
      <c r="D1423" s="11" t="s">
        <v>3685</v>
      </c>
      <c r="E1423" s="11" t="s">
        <v>5651</v>
      </c>
    </row>
    <row r="1424" spans="1:5" ht="15" customHeight="1" x14ac:dyDescent="0.25">
      <c r="A1424" s="9" t="s">
        <v>1467</v>
      </c>
      <c r="B1424" s="10" t="str">
        <f t="shared" si="22"/>
        <v>Mr. Rosauer  Brett</v>
      </c>
      <c r="C1424" s="9" t="s">
        <v>4397</v>
      </c>
      <c r="D1424" s="9" t="s">
        <v>3686</v>
      </c>
      <c r="E1424" s="9" t="s">
        <v>4449</v>
      </c>
    </row>
    <row r="1425" spans="1:5" ht="15" customHeight="1" x14ac:dyDescent="0.25">
      <c r="A1425" s="11" t="s">
        <v>1468</v>
      </c>
      <c r="B1425" s="10" t="str">
        <f t="shared" si="22"/>
        <v>Ms. Ryder  Sharon E</v>
      </c>
      <c r="C1425" s="11" t="s">
        <v>4396</v>
      </c>
      <c r="D1425" s="11" t="s">
        <v>3687</v>
      </c>
      <c r="E1425" s="11" t="s">
        <v>5652</v>
      </c>
    </row>
    <row r="1426" spans="1:5" ht="15" customHeight="1" x14ac:dyDescent="0.25">
      <c r="A1426" s="9" t="s">
        <v>1469</v>
      </c>
      <c r="B1426" s="10" t="str">
        <f t="shared" si="22"/>
        <v>Mr. Larsen  Jacob W√¶Ver</v>
      </c>
      <c r="C1426" s="9" t="s">
        <v>4397</v>
      </c>
      <c r="D1426" s="9" t="s">
        <v>3688</v>
      </c>
      <c r="E1426" s="9" t="s">
        <v>5653</v>
      </c>
    </row>
    <row r="1427" spans="1:5" ht="15" customHeight="1" x14ac:dyDescent="0.25">
      <c r="A1427" s="11" t="s">
        <v>1470</v>
      </c>
      <c r="B1427" s="10" t="str">
        <f t="shared" si="22"/>
        <v>Mr. Keate  Scott</v>
      </c>
      <c r="C1427" s="11" t="s">
        <v>4397</v>
      </c>
      <c r="D1427" s="11" t="s">
        <v>3689</v>
      </c>
      <c r="E1427" s="11" t="s">
        <v>2964</v>
      </c>
    </row>
    <row r="1428" spans="1:5" ht="15" customHeight="1" x14ac:dyDescent="0.25">
      <c r="A1428" s="9" t="s">
        <v>1471</v>
      </c>
      <c r="B1428" s="10" t="str">
        <f t="shared" si="22"/>
        <v>Ms. Williams  Brooke S</v>
      </c>
      <c r="C1428" s="9" t="s">
        <v>4396</v>
      </c>
      <c r="D1428" s="9" t="s">
        <v>2681</v>
      </c>
      <c r="E1428" s="9" t="s">
        <v>5654</v>
      </c>
    </row>
    <row r="1429" spans="1:5" ht="15" customHeight="1" x14ac:dyDescent="0.25">
      <c r="A1429" s="11" t="s">
        <v>1472</v>
      </c>
      <c r="B1429" s="10" t="str">
        <f t="shared" si="22"/>
        <v>Ms. Starosciak  Kaye A</v>
      </c>
      <c r="C1429" s="11" t="s">
        <v>4396</v>
      </c>
      <c r="D1429" s="11" t="s">
        <v>3690</v>
      </c>
      <c r="E1429" s="11" t="s">
        <v>5655</v>
      </c>
    </row>
    <row r="1430" spans="1:5" ht="15" customHeight="1" x14ac:dyDescent="0.25">
      <c r="A1430" s="9" t="s">
        <v>1473</v>
      </c>
      <c r="B1430" s="10" t="str">
        <f t="shared" si="22"/>
        <v>Ms. Smith  Carolyn</v>
      </c>
      <c r="C1430" s="9" t="s">
        <v>4396</v>
      </c>
      <c r="D1430" s="9" t="s">
        <v>2458</v>
      </c>
      <c r="E1430" s="9" t="s">
        <v>4615</v>
      </c>
    </row>
    <row r="1431" spans="1:5" ht="15" customHeight="1" x14ac:dyDescent="0.25">
      <c r="A1431" s="11" t="s">
        <v>1474</v>
      </c>
      <c r="B1431" s="10" t="str">
        <f t="shared" si="22"/>
        <v>Mr. Henderson  Daniel C</v>
      </c>
      <c r="C1431" s="11" t="s">
        <v>4397</v>
      </c>
      <c r="D1431" s="11" t="s">
        <v>3691</v>
      </c>
      <c r="E1431" s="11" t="s">
        <v>5656</v>
      </c>
    </row>
    <row r="1432" spans="1:5" ht="15" customHeight="1" x14ac:dyDescent="0.25">
      <c r="A1432" s="9" t="s">
        <v>1475</v>
      </c>
      <c r="B1432" s="10" t="str">
        <f t="shared" si="22"/>
        <v>Mr. Winkelman  s  Laurie A</v>
      </c>
      <c r="C1432" s="9" t="s">
        <v>4397</v>
      </c>
      <c r="D1432" s="9" t="s">
        <v>3692</v>
      </c>
      <c r="E1432" s="9" t="s">
        <v>5657</v>
      </c>
    </row>
    <row r="1433" spans="1:5" ht="15" customHeight="1" x14ac:dyDescent="0.25">
      <c r="A1433" s="11" t="s">
        <v>1476</v>
      </c>
      <c r="B1433" s="10" t="str">
        <f t="shared" si="22"/>
        <v>Ms. Monette  Nicole</v>
      </c>
      <c r="C1433" s="11" t="s">
        <v>4396</v>
      </c>
      <c r="D1433" s="11" t="s">
        <v>3693</v>
      </c>
      <c r="E1433" s="11" t="s">
        <v>4413</v>
      </c>
    </row>
    <row r="1434" spans="1:5" ht="15" customHeight="1" x14ac:dyDescent="0.25">
      <c r="A1434" s="9" t="s">
        <v>1477</v>
      </c>
      <c r="B1434" s="10" t="str">
        <f t="shared" si="22"/>
        <v>Ms. Kramer  Shelby</v>
      </c>
      <c r="C1434" s="9" t="s">
        <v>4396</v>
      </c>
      <c r="D1434" s="9" t="s">
        <v>3694</v>
      </c>
      <c r="E1434" s="9" t="s">
        <v>4835</v>
      </c>
    </row>
    <row r="1435" spans="1:5" ht="15" customHeight="1" x14ac:dyDescent="0.25">
      <c r="A1435" s="11" t="s">
        <v>1478</v>
      </c>
      <c r="B1435" s="10" t="str">
        <f t="shared" si="22"/>
        <v>Ms. Goldstein  Allison</v>
      </c>
      <c r="C1435" s="11" t="s">
        <v>4396</v>
      </c>
      <c r="D1435" s="11" t="s">
        <v>3695</v>
      </c>
      <c r="E1435" s="11" t="s">
        <v>4525</v>
      </c>
    </row>
    <row r="1436" spans="1:5" ht="15" customHeight="1" x14ac:dyDescent="0.25">
      <c r="A1436" s="9" t="s">
        <v>1479</v>
      </c>
      <c r="B1436" s="10" t="str">
        <f t="shared" si="22"/>
        <v>Ms. Gonzalez  Leticia</v>
      </c>
      <c r="C1436" s="9" t="s">
        <v>4396</v>
      </c>
      <c r="D1436" s="9" t="s">
        <v>2693</v>
      </c>
      <c r="E1436" s="9" t="s">
        <v>4836</v>
      </c>
    </row>
    <row r="1437" spans="1:5" ht="15" customHeight="1" x14ac:dyDescent="0.25">
      <c r="A1437" s="11" t="s">
        <v>1480</v>
      </c>
      <c r="B1437" s="10" t="str">
        <f t="shared" si="22"/>
        <v>Mr. Barrett  John S</v>
      </c>
      <c r="C1437" s="11" t="s">
        <v>4397</v>
      </c>
      <c r="D1437" s="11" t="s">
        <v>3696</v>
      </c>
      <c r="E1437" s="11" t="s">
        <v>5658</v>
      </c>
    </row>
    <row r="1438" spans="1:5" ht="15" customHeight="1" x14ac:dyDescent="0.25">
      <c r="A1438" s="9" t="s">
        <v>1481</v>
      </c>
      <c r="B1438" s="10" t="str">
        <f t="shared" si="22"/>
        <v>Ms. Irwin  April</v>
      </c>
      <c r="C1438" s="9" t="s">
        <v>4396</v>
      </c>
      <c r="D1438" s="9" t="s">
        <v>3697</v>
      </c>
      <c r="E1438" s="9" t="s">
        <v>4360</v>
      </c>
    </row>
    <row r="1439" spans="1:5" ht="15" customHeight="1" x14ac:dyDescent="0.25">
      <c r="A1439" s="11" t="s">
        <v>1482</v>
      </c>
      <c r="B1439" s="10" t="str">
        <f t="shared" si="22"/>
        <v>Ms. Glenn  Ashley N</v>
      </c>
      <c r="C1439" s="11" t="s">
        <v>4396</v>
      </c>
      <c r="D1439" s="11" t="s">
        <v>3698</v>
      </c>
      <c r="E1439" s="11" t="s">
        <v>5125</v>
      </c>
    </row>
    <row r="1440" spans="1:5" ht="15" customHeight="1" x14ac:dyDescent="0.25">
      <c r="A1440" s="9" t="s">
        <v>1483</v>
      </c>
      <c r="B1440" s="10" t="str">
        <f t="shared" si="22"/>
        <v>Ms. O'Meara  Madeleine</v>
      </c>
      <c r="C1440" s="9" t="s">
        <v>4396</v>
      </c>
      <c r="D1440" s="9" t="s">
        <v>3699</v>
      </c>
      <c r="E1440" s="9" t="s">
        <v>4697</v>
      </c>
    </row>
    <row r="1441" spans="1:5" ht="15" customHeight="1" x14ac:dyDescent="0.25">
      <c r="A1441" s="11" t="s">
        <v>1484</v>
      </c>
      <c r="B1441" s="10" t="str">
        <f t="shared" si="22"/>
        <v>Ms. Budrow  Nelly S</v>
      </c>
      <c r="C1441" s="11" t="s">
        <v>4396</v>
      </c>
      <c r="D1441" s="11" t="s">
        <v>3700</v>
      </c>
      <c r="E1441" s="11" t="s">
        <v>5659</v>
      </c>
    </row>
    <row r="1442" spans="1:5" ht="15" customHeight="1" x14ac:dyDescent="0.25">
      <c r="A1442" s="9" t="s">
        <v>1485</v>
      </c>
      <c r="B1442" s="10" t="str">
        <f t="shared" si="22"/>
        <v>Ms. Anderson  Meredith S</v>
      </c>
      <c r="C1442" s="9" t="s">
        <v>4396</v>
      </c>
      <c r="D1442" s="9" t="s">
        <v>2537</v>
      </c>
      <c r="E1442" s="9" t="s">
        <v>5660</v>
      </c>
    </row>
    <row r="1443" spans="1:5" ht="15" customHeight="1" x14ac:dyDescent="0.25">
      <c r="A1443" s="11" t="s">
        <v>1486</v>
      </c>
      <c r="B1443" s="10" t="str">
        <f t="shared" si="22"/>
        <v>Mr. Douglas  Kevin</v>
      </c>
      <c r="C1443" s="11" t="s">
        <v>4397</v>
      </c>
      <c r="D1443" s="11" t="s">
        <v>3701</v>
      </c>
      <c r="E1443" s="11" t="s">
        <v>4447</v>
      </c>
    </row>
    <row r="1444" spans="1:5" ht="15" customHeight="1" x14ac:dyDescent="0.25">
      <c r="A1444" s="9" t="s">
        <v>1487</v>
      </c>
      <c r="B1444" s="10" t="str">
        <f t="shared" si="22"/>
        <v>Ms. Tecklenburg  Lisa</v>
      </c>
      <c r="C1444" s="9" t="s">
        <v>4396</v>
      </c>
      <c r="D1444" s="9" t="s">
        <v>3702</v>
      </c>
      <c r="E1444" s="9" t="s">
        <v>4627</v>
      </c>
    </row>
    <row r="1445" spans="1:5" ht="15" customHeight="1" x14ac:dyDescent="0.25">
      <c r="A1445" s="11" t="s">
        <v>1488</v>
      </c>
      <c r="B1445" s="10" t="str">
        <f t="shared" si="22"/>
        <v>Ms. Baker  Katherine A</v>
      </c>
      <c r="C1445" s="11" t="s">
        <v>4396</v>
      </c>
      <c r="D1445" s="11" t="s">
        <v>2400</v>
      </c>
      <c r="E1445" s="11" t="s">
        <v>5661</v>
      </c>
    </row>
    <row r="1446" spans="1:5" ht="15" customHeight="1" x14ac:dyDescent="0.25">
      <c r="A1446" s="9" t="s">
        <v>1489</v>
      </c>
      <c r="B1446" s="10" t="str">
        <f t="shared" si="22"/>
        <v>Mr. Schenck  Steve</v>
      </c>
      <c r="C1446" s="9" t="s">
        <v>4397</v>
      </c>
      <c r="D1446" s="9" t="s">
        <v>3703</v>
      </c>
      <c r="E1446" s="9" t="s">
        <v>4734</v>
      </c>
    </row>
    <row r="1447" spans="1:5" ht="15" customHeight="1" x14ac:dyDescent="0.25">
      <c r="A1447" s="11" t="s">
        <v>1490</v>
      </c>
      <c r="B1447" s="10" t="str">
        <f t="shared" si="22"/>
        <v>Ms. Johnson  Kate L</v>
      </c>
      <c r="C1447" s="11" t="s">
        <v>4396</v>
      </c>
      <c r="D1447" s="11" t="s">
        <v>2461</v>
      </c>
      <c r="E1447" s="11" t="s">
        <v>5083</v>
      </c>
    </row>
    <row r="1448" spans="1:5" ht="15" customHeight="1" x14ac:dyDescent="0.25">
      <c r="A1448" s="9" t="s">
        <v>1491</v>
      </c>
      <c r="B1448" s="10" t="str">
        <f t="shared" si="22"/>
        <v>Ms. Blendell  Beth</v>
      </c>
      <c r="C1448" s="9" t="s">
        <v>4396</v>
      </c>
      <c r="D1448" s="9" t="s">
        <v>3704</v>
      </c>
      <c r="E1448" s="9" t="s">
        <v>4645</v>
      </c>
    </row>
    <row r="1449" spans="1:5" ht="15" customHeight="1" x14ac:dyDescent="0.25">
      <c r="A1449" s="11" t="s">
        <v>1492</v>
      </c>
      <c r="B1449" s="10" t="str">
        <f t="shared" si="22"/>
        <v>Ms. Parodi  Katharine</v>
      </c>
      <c r="C1449" s="11" t="s">
        <v>4396</v>
      </c>
      <c r="D1449" s="11" t="s">
        <v>3705</v>
      </c>
      <c r="E1449" s="11" t="s">
        <v>4837</v>
      </c>
    </row>
    <row r="1450" spans="1:5" ht="15" customHeight="1" x14ac:dyDescent="0.25">
      <c r="A1450" s="9" t="s">
        <v>1493</v>
      </c>
      <c r="B1450" s="10" t="str">
        <f t="shared" si="22"/>
        <v>Ms. Morgan  Heather L</v>
      </c>
      <c r="C1450" s="9" t="s">
        <v>4396</v>
      </c>
      <c r="D1450" s="9" t="s">
        <v>3706</v>
      </c>
      <c r="E1450" s="9" t="s">
        <v>5662</v>
      </c>
    </row>
    <row r="1451" spans="1:5" ht="15" customHeight="1" x14ac:dyDescent="0.25">
      <c r="A1451" s="11" t="s">
        <v>1494</v>
      </c>
      <c r="B1451" s="10" t="str">
        <f t="shared" si="22"/>
        <v>Ms. Linden  Desiree</v>
      </c>
      <c r="C1451" s="11" t="s">
        <v>4396</v>
      </c>
      <c r="D1451" s="11" t="s">
        <v>3707</v>
      </c>
      <c r="E1451" s="11" t="s">
        <v>4838</v>
      </c>
    </row>
    <row r="1452" spans="1:5" ht="15" customHeight="1" x14ac:dyDescent="0.25">
      <c r="A1452" s="9" t="s">
        <v>1495</v>
      </c>
      <c r="B1452" s="10" t="str">
        <f t="shared" si="22"/>
        <v>Mr. Horning  Peter B</v>
      </c>
      <c r="C1452" s="9" t="s">
        <v>4397</v>
      </c>
      <c r="D1452" s="9" t="s">
        <v>3708</v>
      </c>
      <c r="E1452" s="9" t="s">
        <v>5663</v>
      </c>
    </row>
    <row r="1453" spans="1:5" ht="15" customHeight="1" x14ac:dyDescent="0.25">
      <c r="A1453" s="11" t="s">
        <v>1496</v>
      </c>
      <c r="B1453" s="10" t="str">
        <f t="shared" si="22"/>
        <v>Mr. Goode  Adam</v>
      </c>
      <c r="C1453" s="11" t="s">
        <v>4397</v>
      </c>
      <c r="D1453" s="11" t="s">
        <v>3709</v>
      </c>
      <c r="E1453" s="11" t="s">
        <v>4415</v>
      </c>
    </row>
    <row r="1454" spans="1:5" ht="15" customHeight="1" x14ac:dyDescent="0.25">
      <c r="A1454" s="9" t="s">
        <v>1497</v>
      </c>
      <c r="B1454" s="10" t="str">
        <f t="shared" si="22"/>
        <v>Mr. Doden  Jeremy J</v>
      </c>
      <c r="C1454" s="9" t="s">
        <v>4397</v>
      </c>
      <c r="D1454" s="9" t="s">
        <v>3710</v>
      </c>
      <c r="E1454" s="9" t="s">
        <v>5347</v>
      </c>
    </row>
    <row r="1455" spans="1:5" ht="15" customHeight="1" x14ac:dyDescent="0.25">
      <c r="A1455" s="11" t="s">
        <v>1498</v>
      </c>
      <c r="B1455" s="10" t="str">
        <f t="shared" si="22"/>
        <v>Mr. Groff  Adam C</v>
      </c>
      <c r="C1455" s="11" t="s">
        <v>4397</v>
      </c>
      <c r="D1455" s="11" t="s">
        <v>3711</v>
      </c>
      <c r="E1455" s="11" t="s">
        <v>5664</v>
      </c>
    </row>
    <row r="1456" spans="1:5" ht="15" customHeight="1" x14ac:dyDescent="0.25">
      <c r="A1456" s="9" t="s">
        <v>1499</v>
      </c>
      <c r="B1456" s="10" t="str">
        <f t="shared" si="22"/>
        <v>Mr. Kuehler  Jon</v>
      </c>
      <c r="C1456" s="9" t="s">
        <v>4397</v>
      </c>
      <c r="D1456" s="9" t="s">
        <v>3712</v>
      </c>
      <c r="E1456" s="9" t="s">
        <v>4785</v>
      </c>
    </row>
    <row r="1457" spans="1:5" ht="15" customHeight="1" x14ac:dyDescent="0.25">
      <c r="A1457" s="11" t="s">
        <v>1500</v>
      </c>
      <c r="B1457" s="10" t="str">
        <f t="shared" si="22"/>
        <v>Mr. Daniels  Steven J</v>
      </c>
      <c r="C1457" s="11" t="s">
        <v>4397</v>
      </c>
      <c r="D1457" s="11" t="s">
        <v>2737</v>
      </c>
      <c r="E1457" s="11" t="s">
        <v>5665</v>
      </c>
    </row>
    <row r="1458" spans="1:5" ht="15" customHeight="1" x14ac:dyDescent="0.25">
      <c r="A1458" s="9" t="s">
        <v>1501</v>
      </c>
      <c r="B1458" s="10" t="str">
        <f t="shared" si="22"/>
        <v>Ms. Gibby  Jessica P</v>
      </c>
      <c r="C1458" s="9" t="s">
        <v>4396</v>
      </c>
      <c r="D1458" s="9" t="s">
        <v>3713</v>
      </c>
      <c r="E1458" s="9" t="s">
        <v>5666</v>
      </c>
    </row>
    <row r="1459" spans="1:5" ht="15" customHeight="1" x14ac:dyDescent="0.25">
      <c r="A1459" s="11" t="s">
        <v>1502</v>
      </c>
      <c r="B1459" s="10" t="str">
        <f t="shared" si="22"/>
        <v>Ms. Busa  Ashley</v>
      </c>
      <c r="C1459" s="11" t="s">
        <v>4396</v>
      </c>
      <c r="D1459" s="11" t="s">
        <v>3714</v>
      </c>
      <c r="E1459" s="11" t="s">
        <v>2687</v>
      </c>
    </row>
    <row r="1460" spans="1:5" ht="15" customHeight="1" x14ac:dyDescent="0.25">
      <c r="A1460" s="9" t="s">
        <v>1503</v>
      </c>
      <c r="B1460" s="10" t="str">
        <f t="shared" si="22"/>
        <v>Mr. Moyo  Arturo H</v>
      </c>
      <c r="C1460" s="9" t="s">
        <v>4397</v>
      </c>
      <c r="D1460" s="9" t="s">
        <v>3715</v>
      </c>
      <c r="E1460" s="9" t="s">
        <v>5667</v>
      </c>
    </row>
    <row r="1461" spans="1:5" ht="15" customHeight="1" x14ac:dyDescent="0.25">
      <c r="A1461" s="11" t="s">
        <v>1504</v>
      </c>
      <c r="B1461" s="10" t="str">
        <f t="shared" si="22"/>
        <v>Mr. Horn  Ketil</v>
      </c>
      <c r="C1461" s="11" t="s">
        <v>4397</v>
      </c>
      <c r="D1461" s="11" t="s">
        <v>3144</v>
      </c>
      <c r="E1461" s="11" t="s">
        <v>4840</v>
      </c>
    </row>
    <row r="1462" spans="1:5" ht="15" customHeight="1" x14ac:dyDescent="0.25">
      <c r="A1462" s="9" t="s">
        <v>1505</v>
      </c>
      <c r="B1462" s="10" t="str">
        <f t="shared" si="22"/>
        <v>Ms. Bien  Katie</v>
      </c>
      <c r="C1462" s="9" t="s">
        <v>4396</v>
      </c>
      <c r="D1462" s="9" t="s">
        <v>2678</v>
      </c>
      <c r="E1462" s="9" t="s">
        <v>4436</v>
      </c>
    </row>
    <row r="1463" spans="1:5" ht="15" customHeight="1" x14ac:dyDescent="0.25">
      <c r="A1463" s="11" t="s">
        <v>1506</v>
      </c>
      <c r="B1463" s="10" t="str">
        <f t="shared" si="22"/>
        <v>Ms. O'Connor  Christi</v>
      </c>
      <c r="C1463" s="11" t="s">
        <v>4396</v>
      </c>
      <c r="D1463" s="11" t="s">
        <v>2617</v>
      </c>
      <c r="E1463" s="11" t="s">
        <v>4841</v>
      </c>
    </row>
    <row r="1464" spans="1:5" ht="15" customHeight="1" x14ac:dyDescent="0.25">
      <c r="A1464" s="9" t="s">
        <v>1507</v>
      </c>
      <c r="B1464" s="10" t="str">
        <f t="shared" si="22"/>
        <v>Mr. Ash  Alan</v>
      </c>
      <c r="C1464" s="9" t="s">
        <v>4397</v>
      </c>
      <c r="D1464" s="9" t="s">
        <v>3716</v>
      </c>
      <c r="E1464" s="9" t="s">
        <v>4536</v>
      </c>
    </row>
    <row r="1465" spans="1:5" ht="15" customHeight="1" x14ac:dyDescent="0.25">
      <c r="A1465" s="11" t="s">
        <v>1508</v>
      </c>
      <c r="B1465" s="10" t="str">
        <f t="shared" si="22"/>
        <v>Mr. Do Prado  Edivaldo B Sr</v>
      </c>
      <c r="C1465" s="11" t="s">
        <v>4397</v>
      </c>
      <c r="D1465" s="11" t="s">
        <v>3717</v>
      </c>
      <c r="E1465" s="11" t="s">
        <v>5668</v>
      </c>
    </row>
    <row r="1466" spans="1:5" ht="15" customHeight="1" x14ac:dyDescent="0.25">
      <c r="A1466" s="9" t="s">
        <v>1509</v>
      </c>
      <c r="B1466" s="10" t="str">
        <f t="shared" si="22"/>
        <v>Ms. Phillips  Eve</v>
      </c>
      <c r="C1466" s="9" t="s">
        <v>4396</v>
      </c>
      <c r="D1466" s="9" t="s">
        <v>2659</v>
      </c>
      <c r="E1466" s="9" t="s">
        <v>4842</v>
      </c>
    </row>
    <row r="1467" spans="1:5" ht="15" customHeight="1" x14ac:dyDescent="0.25">
      <c r="A1467" s="11" t="s">
        <v>1510</v>
      </c>
      <c r="B1467" s="10" t="str">
        <f t="shared" si="22"/>
        <v>Mr. Kelly  Devin</v>
      </c>
      <c r="C1467" s="11" t="s">
        <v>4397</v>
      </c>
      <c r="D1467" s="11" t="s">
        <v>2826</v>
      </c>
      <c r="E1467" s="11" t="s">
        <v>4657</v>
      </c>
    </row>
    <row r="1468" spans="1:5" ht="15" customHeight="1" x14ac:dyDescent="0.25">
      <c r="A1468" s="9" t="s">
        <v>1511</v>
      </c>
      <c r="B1468" s="10" t="str">
        <f t="shared" si="22"/>
        <v>Mr. Dever  Shaun R</v>
      </c>
      <c r="C1468" s="9" t="s">
        <v>4397</v>
      </c>
      <c r="D1468" s="9" t="s">
        <v>3718</v>
      </c>
      <c r="E1468" s="9" t="s">
        <v>5669</v>
      </c>
    </row>
    <row r="1469" spans="1:5" ht="15" customHeight="1" x14ac:dyDescent="0.25">
      <c r="A1469" s="11" t="s">
        <v>1512</v>
      </c>
      <c r="B1469" s="10" t="str">
        <f t="shared" si="22"/>
        <v>Mr. Horvath  Adrian</v>
      </c>
      <c r="C1469" s="11" t="s">
        <v>4397</v>
      </c>
      <c r="D1469" s="11" t="s">
        <v>3719</v>
      </c>
      <c r="E1469" s="11" t="s">
        <v>4843</v>
      </c>
    </row>
    <row r="1470" spans="1:5" ht="15" customHeight="1" x14ac:dyDescent="0.25">
      <c r="A1470" s="9" t="s">
        <v>1513</v>
      </c>
      <c r="B1470" s="10" t="str">
        <f t="shared" si="22"/>
        <v>Mr. Danner  Andrew</v>
      </c>
      <c r="C1470" s="9" t="s">
        <v>4397</v>
      </c>
      <c r="D1470" s="9" t="s">
        <v>3720</v>
      </c>
      <c r="E1470" s="9" t="s">
        <v>3922</v>
      </c>
    </row>
    <row r="1471" spans="1:5" ht="15" customHeight="1" x14ac:dyDescent="0.25">
      <c r="A1471" s="11" t="s">
        <v>1514</v>
      </c>
      <c r="B1471" s="10" t="str">
        <f t="shared" si="22"/>
        <v>Ms. Weiss  Mallory</v>
      </c>
      <c r="C1471" s="11" t="s">
        <v>4396</v>
      </c>
      <c r="D1471" s="11" t="s">
        <v>3721</v>
      </c>
      <c r="E1471" s="11" t="s">
        <v>4767</v>
      </c>
    </row>
    <row r="1472" spans="1:5" ht="15" customHeight="1" x14ac:dyDescent="0.25">
      <c r="A1472" s="9" t="s">
        <v>1515</v>
      </c>
      <c r="B1472" s="10" t="str">
        <f t="shared" si="22"/>
        <v>Mr. D'Andrea  Shawn E</v>
      </c>
      <c r="C1472" s="9" t="s">
        <v>4397</v>
      </c>
      <c r="D1472" s="9" t="s">
        <v>3722</v>
      </c>
      <c r="E1472" s="9" t="s">
        <v>5670</v>
      </c>
    </row>
    <row r="1473" spans="1:5" ht="15" customHeight="1" x14ac:dyDescent="0.25">
      <c r="A1473" s="11" t="s">
        <v>1516</v>
      </c>
      <c r="B1473" s="10" t="str">
        <f t="shared" si="22"/>
        <v>Ms. Olesky  Sarah E</v>
      </c>
      <c r="C1473" s="11" t="s">
        <v>4396</v>
      </c>
      <c r="D1473" s="11" t="s">
        <v>3723</v>
      </c>
      <c r="E1473" s="11" t="s">
        <v>5166</v>
      </c>
    </row>
    <row r="1474" spans="1:5" ht="15" customHeight="1" x14ac:dyDescent="0.25">
      <c r="A1474" s="9" t="s">
        <v>1517</v>
      </c>
      <c r="B1474" s="10" t="str">
        <f t="shared" si="22"/>
        <v>Mr. Whitcraft  Josh</v>
      </c>
      <c r="C1474" s="9" t="s">
        <v>4397</v>
      </c>
      <c r="D1474" s="9" t="s">
        <v>3724</v>
      </c>
      <c r="E1474" s="9" t="s">
        <v>4687</v>
      </c>
    </row>
    <row r="1475" spans="1:5" ht="15" customHeight="1" x14ac:dyDescent="0.25">
      <c r="A1475" s="11" t="s">
        <v>1518</v>
      </c>
      <c r="B1475" s="10" t="str">
        <f t="shared" ref="B1475:B1538" si="23">_xlfn.CONCAT(C1475," ",D1475,"  ",E1475)</f>
        <v>Mr. Salazar  Johann A</v>
      </c>
      <c r="C1475" s="11" t="s">
        <v>4397</v>
      </c>
      <c r="D1475" s="11" t="s">
        <v>3725</v>
      </c>
      <c r="E1475" s="11" t="s">
        <v>5671</v>
      </c>
    </row>
    <row r="1476" spans="1:5" ht="15" customHeight="1" x14ac:dyDescent="0.25">
      <c r="A1476" s="9" t="s">
        <v>1519</v>
      </c>
      <c r="B1476" s="10" t="str">
        <f t="shared" si="23"/>
        <v>Ms. Todd  Robin M</v>
      </c>
      <c r="C1476" s="9" t="s">
        <v>4396</v>
      </c>
      <c r="D1476" s="9" t="s">
        <v>3726</v>
      </c>
      <c r="E1476" s="9" t="s">
        <v>5672</v>
      </c>
    </row>
    <row r="1477" spans="1:5" ht="15" customHeight="1" x14ac:dyDescent="0.25">
      <c r="A1477" s="11" t="s">
        <v>1520</v>
      </c>
      <c r="B1477" s="10" t="str">
        <f t="shared" si="23"/>
        <v>Mr. Pond  Kyle K</v>
      </c>
      <c r="C1477" s="11" t="s">
        <v>4397</v>
      </c>
      <c r="D1477" s="11" t="s">
        <v>3727</v>
      </c>
      <c r="E1477" s="11" t="s">
        <v>5673</v>
      </c>
    </row>
    <row r="1478" spans="1:5" ht="15" customHeight="1" x14ac:dyDescent="0.25">
      <c r="A1478" s="9" t="s">
        <v>1521</v>
      </c>
      <c r="B1478" s="10" t="str">
        <f t="shared" si="23"/>
        <v>Ms. Egan  Alison</v>
      </c>
      <c r="C1478" s="9" t="s">
        <v>4396</v>
      </c>
      <c r="D1478" s="9" t="s">
        <v>3728</v>
      </c>
      <c r="E1478" s="9" t="s">
        <v>4650</v>
      </c>
    </row>
    <row r="1479" spans="1:5" ht="15" customHeight="1" x14ac:dyDescent="0.25">
      <c r="A1479" s="11" t="s">
        <v>1522</v>
      </c>
      <c r="B1479" s="10" t="str">
        <f t="shared" si="23"/>
        <v>Mr. Bersani  Michael A</v>
      </c>
      <c r="C1479" s="11" t="s">
        <v>4397</v>
      </c>
      <c r="D1479" s="11" t="s">
        <v>3729</v>
      </c>
      <c r="E1479" s="11" t="s">
        <v>5674</v>
      </c>
    </row>
    <row r="1480" spans="1:5" ht="15" customHeight="1" x14ac:dyDescent="0.25">
      <c r="A1480" s="9" t="s">
        <v>1523</v>
      </c>
      <c r="B1480" s="10" t="str">
        <f t="shared" si="23"/>
        <v>Mr. Creech  Byron A</v>
      </c>
      <c r="C1480" s="9" t="s">
        <v>4397</v>
      </c>
      <c r="D1480" s="9" t="s">
        <v>3730</v>
      </c>
      <c r="E1480" s="9" t="s">
        <v>5675</v>
      </c>
    </row>
    <row r="1481" spans="1:5" ht="15" customHeight="1" x14ac:dyDescent="0.25">
      <c r="A1481" s="11" t="s">
        <v>1524</v>
      </c>
      <c r="B1481" s="10" t="str">
        <f t="shared" si="23"/>
        <v>Ms. Sudres  Carine A</v>
      </c>
      <c r="C1481" s="11" t="s">
        <v>4396</v>
      </c>
      <c r="D1481" s="11" t="s">
        <v>3731</v>
      </c>
      <c r="E1481" s="11" t="s">
        <v>5676</v>
      </c>
    </row>
    <row r="1482" spans="1:5" ht="15" customHeight="1" x14ac:dyDescent="0.25">
      <c r="A1482" s="9" t="s">
        <v>1525</v>
      </c>
      <c r="B1482" s="10" t="str">
        <f t="shared" si="23"/>
        <v>Mr. Couture  Nathaniel</v>
      </c>
      <c r="C1482" s="9" t="s">
        <v>4397</v>
      </c>
      <c r="D1482" s="9" t="s">
        <v>3732</v>
      </c>
      <c r="E1482" s="9" t="s">
        <v>4543</v>
      </c>
    </row>
    <row r="1483" spans="1:5" ht="15" customHeight="1" x14ac:dyDescent="0.25">
      <c r="A1483" s="11" t="s">
        <v>1526</v>
      </c>
      <c r="B1483" s="10" t="str">
        <f t="shared" si="23"/>
        <v>Ms. Willard  Lindsay A</v>
      </c>
      <c r="C1483" s="11" t="s">
        <v>4396</v>
      </c>
      <c r="D1483" s="11" t="s">
        <v>3625</v>
      </c>
      <c r="E1483" s="11" t="s">
        <v>5677</v>
      </c>
    </row>
    <row r="1484" spans="1:5" ht="15" customHeight="1" x14ac:dyDescent="0.25">
      <c r="A1484" s="9" t="s">
        <v>1527</v>
      </c>
      <c r="B1484" s="10" t="str">
        <f t="shared" si="23"/>
        <v>Mr. Patronick  Justin R</v>
      </c>
      <c r="C1484" s="9" t="s">
        <v>4397</v>
      </c>
      <c r="D1484" s="9" t="s">
        <v>3733</v>
      </c>
      <c r="E1484" s="9" t="s">
        <v>5678</v>
      </c>
    </row>
    <row r="1485" spans="1:5" ht="15" customHeight="1" x14ac:dyDescent="0.25">
      <c r="A1485" s="11" t="s">
        <v>1528</v>
      </c>
      <c r="B1485" s="10" t="str">
        <f t="shared" si="23"/>
        <v>Ms. Depasquale  Casey</v>
      </c>
      <c r="C1485" s="11" t="s">
        <v>4396</v>
      </c>
      <c r="D1485" s="11" t="s">
        <v>3734</v>
      </c>
      <c r="E1485" s="11" t="s">
        <v>3774</v>
      </c>
    </row>
    <row r="1486" spans="1:5" ht="15" customHeight="1" x14ac:dyDescent="0.25">
      <c r="A1486" s="9" t="s">
        <v>1529</v>
      </c>
      <c r="B1486" s="10" t="str">
        <f t="shared" si="23"/>
        <v>Ms. Lavergne  Amanda L</v>
      </c>
      <c r="C1486" s="9" t="s">
        <v>4396</v>
      </c>
      <c r="D1486" s="9" t="s">
        <v>3735</v>
      </c>
      <c r="E1486" s="9" t="s">
        <v>5679</v>
      </c>
    </row>
    <row r="1487" spans="1:5" ht="15" customHeight="1" x14ac:dyDescent="0.25">
      <c r="A1487" s="11" t="s">
        <v>1530</v>
      </c>
      <c r="B1487" s="10" t="str">
        <f t="shared" si="23"/>
        <v>Ms. Kawakami  Ayako N</v>
      </c>
      <c r="C1487" s="11" t="s">
        <v>4396</v>
      </c>
      <c r="D1487" s="11" t="s">
        <v>3736</v>
      </c>
      <c r="E1487" s="11" t="s">
        <v>5680</v>
      </c>
    </row>
    <row r="1488" spans="1:5" ht="15" customHeight="1" x14ac:dyDescent="0.25">
      <c r="A1488" s="9" t="s">
        <v>1531</v>
      </c>
      <c r="B1488" s="10" t="str">
        <f t="shared" si="23"/>
        <v>Ms. Gonsalves  Emilee</v>
      </c>
      <c r="C1488" s="9" t="s">
        <v>4396</v>
      </c>
      <c r="D1488" s="9" t="s">
        <v>3737</v>
      </c>
      <c r="E1488" s="9" t="s">
        <v>4845</v>
      </c>
    </row>
    <row r="1489" spans="1:5" ht="15" customHeight="1" x14ac:dyDescent="0.25">
      <c r="A1489" s="11" t="s">
        <v>1532</v>
      </c>
      <c r="B1489" s="10" t="str">
        <f t="shared" si="23"/>
        <v>Mr. Peck  Stephen M</v>
      </c>
      <c r="C1489" s="11" t="s">
        <v>4397</v>
      </c>
      <c r="D1489" s="11" t="s">
        <v>3301</v>
      </c>
      <c r="E1489" s="11" t="s">
        <v>5681</v>
      </c>
    </row>
    <row r="1490" spans="1:5" ht="15" customHeight="1" x14ac:dyDescent="0.25">
      <c r="A1490" s="9" t="s">
        <v>1533</v>
      </c>
      <c r="B1490" s="10" t="str">
        <f t="shared" si="23"/>
        <v>Ms. Aure  Annemarie A</v>
      </c>
      <c r="C1490" s="9" t="s">
        <v>4396</v>
      </c>
      <c r="D1490" s="9" t="s">
        <v>3738</v>
      </c>
      <c r="E1490" s="9" t="s">
        <v>5682</v>
      </c>
    </row>
    <row r="1491" spans="1:5" ht="15" customHeight="1" x14ac:dyDescent="0.25">
      <c r="A1491" s="11" t="s">
        <v>1534</v>
      </c>
      <c r="B1491" s="10" t="str">
        <f t="shared" si="23"/>
        <v>Ms. Mattingly  Ashley R</v>
      </c>
      <c r="C1491" s="11" t="s">
        <v>4396</v>
      </c>
      <c r="D1491" s="11" t="s">
        <v>3739</v>
      </c>
      <c r="E1491" s="11" t="s">
        <v>5683</v>
      </c>
    </row>
    <row r="1492" spans="1:5" ht="15" customHeight="1" x14ac:dyDescent="0.25">
      <c r="A1492" s="9" t="s">
        <v>1535</v>
      </c>
      <c r="B1492" s="10" t="str">
        <f t="shared" si="23"/>
        <v>Ms. Stelpflug  Leslie A</v>
      </c>
      <c r="C1492" s="9" t="s">
        <v>4396</v>
      </c>
      <c r="D1492" s="9" t="s">
        <v>3740</v>
      </c>
      <c r="E1492" s="9" t="s">
        <v>5684</v>
      </c>
    </row>
    <row r="1493" spans="1:5" ht="15" customHeight="1" x14ac:dyDescent="0.25">
      <c r="A1493" s="11" t="s">
        <v>1536</v>
      </c>
      <c r="B1493" s="10" t="str">
        <f t="shared" si="23"/>
        <v>Mr. Sanchez Antognini  Mauricio J Sr</v>
      </c>
      <c r="C1493" s="11" t="s">
        <v>4397</v>
      </c>
      <c r="D1493" s="11" t="s">
        <v>3741</v>
      </c>
      <c r="E1493" s="11" t="s">
        <v>5685</v>
      </c>
    </row>
    <row r="1494" spans="1:5" ht="15" customHeight="1" x14ac:dyDescent="0.25">
      <c r="A1494" s="9" t="s">
        <v>1537</v>
      </c>
      <c r="B1494" s="10" t="str">
        <f t="shared" si="23"/>
        <v>Mr. Condon  Kieran</v>
      </c>
      <c r="C1494" s="9" t="s">
        <v>4397</v>
      </c>
      <c r="D1494" s="9" t="s">
        <v>3742</v>
      </c>
      <c r="E1494" s="9" t="s">
        <v>4846</v>
      </c>
    </row>
    <row r="1495" spans="1:5" ht="15" customHeight="1" x14ac:dyDescent="0.25">
      <c r="A1495" s="11" t="s">
        <v>1538</v>
      </c>
      <c r="B1495" s="10" t="str">
        <f t="shared" si="23"/>
        <v>Ms. Magato  Elizabeth A</v>
      </c>
      <c r="C1495" s="11" t="s">
        <v>4396</v>
      </c>
      <c r="D1495" s="11" t="s">
        <v>3743</v>
      </c>
      <c r="E1495" s="11" t="s">
        <v>5597</v>
      </c>
    </row>
    <row r="1496" spans="1:5" ht="15" customHeight="1" x14ac:dyDescent="0.25">
      <c r="A1496" s="9" t="s">
        <v>1539</v>
      </c>
      <c r="B1496" s="10" t="str">
        <f t="shared" si="23"/>
        <v>Mr. Dombrowski  Zeke M</v>
      </c>
      <c r="C1496" s="9" t="s">
        <v>4397</v>
      </c>
      <c r="D1496" s="9" t="s">
        <v>3744</v>
      </c>
      <c r="E1496" s="9" t="s">
        <v>5686</v>
      </c>
    </row>
    <row r="1497" spans="1:5" ht="15" customHeight="1" x14ac:dyDescent="0.25">
      <c r="A1497" s="11" t="s">
        <v>1540</v>
      </c>
      <c r="B1497" s="10" t="str">
        <f t="shared" si="23"/>
        <v>Mr. Ohara  Chip</v>
      </c>
      <c r="C1497" s="11" t="s">
        <v>4397</v>
      </c>
      <c r="D1497" s="11" t="s">
        <v>3745</v>
      </c>
      <c r="E1497" s="11" t="s">
        <v>4847</v>
      </c>
    </row>
    <row r="1498" spans="1:5" ht="15" customHeight="1" x14ac:dyDescent="0.25">
      <c r="A1498" s="9" t="s">
        <v>1541</v>
      </c>
      <c r="B1498" s="10" t="str">
        <f t="shared" si="23"/>
        <v>Mr. Cifuentes Fetiva  Miguel Angel Sr</v>
      </c>
      <c r="C1498" s="9" t="s">
        <v>4397</v>
      </c>
      <c r="D1498" s="9" t="s">
        <v>3746</v>
      </c>
      <c r="E1498" s="9" t="s">
        <v>5687</v>
      </c>
    </row>
    <row r="1499" spans="1:5" ht="15" customHeight="1" x14ac:dyDescent="0.25">
      <c r="A1499" s="11" t="s">
        <v>1542</v>
      </c>
      <c r="B1499" s="10" t="str">
        <f t="shared" si="23"/>
        <v>Mr. Keno  Brian</v>
      </c>
      <c r="C1499" s="11" t="s">
        <v>4397</v>
      </c>
      <c r="D1499" s="11" t="s">
        <v>3747</v>
      </c>
      <c r="E1499" s="11" t="s">
        <v>3946</v>
      </c>
    </row>
    <row r="1500" spans="1:5" ht="15" customHeight="1" x14ac:dyDescent="0.25">
      <c r="A1500" s="9" t="s">
        <v>1543</v>
      </c>
      <c r="B1500" s="10" t="str">
        <f t="shared" si="23"/>
        <v>Ms. Bruce  Meghan</v>
      </c>
      <c r="C1500" s="9" t="s">
        <v>4396</v>
      </c>
      <c r="D1500" s="9" t="s">
        <v>3748</v>
      </c>
      <c r="E1500" s="9" t="s">
        <v>4738</v>
      </c>
    </row>
    <row r="1501" spans="1:5" ht="15" customHeight="1" x14ac:dyDescent="0.25">
      <c r="A1501" s="11" t="s">
        <v>1544</v>
      </c>
      <c r="B1501" s="10" t="str">
        <f t="shared" si="23"/>
        <v>Ms. Lorch  Meredith L</v>
      </c>
      <c r="C1501" s="11" t="s">
        <v>4396</v>
      </c>
      <c r="D1501" s="11" t="s">
        <v>3749</v>
      </c>
      <c r="E1501" s="11" t="s">
        <v>5299</v>
      </c>
    </row>
    <row r="1502" spans="1:5" ht="15" customHeight="1" x14ac:dyDescent="0.25">
      <c r="A1502" s="9" t="s">
        <v>1545</v>
      </c>
      <c r="B1502" s="10" t="str">
        <f t="shared" si="23"/>
        <v>Mr. Sullivan  s  Millicent M</v>
      </c>
      <c r="C1502" s="9" t="s">
        <v>4397</v>
      </c>
      <c r="D1502" s="9" t="s">
        <v>3750</v>
      </c>
      <c r="E1502" s="9" t="s">
        <v>5688</v>
      </c>
    </row>
    <row r="1503" spans="1:5" ht="15" customHeight="1" x14ac:dyDescent="0.25">
      <c r="A1503" s="11" t="s">
        <v>1546</v>
      </c>
      <c r="B1503" s="10" t="str">
        <f t="shared" si="23"/>
        <v>Ms. Cave  Kathleen</v>
      </c>
      <c r="C1503" s="11" t="s">
        <v>4396</v>
      </c>
      <c r="D1503" s="11" t="s">
        <v>3751</v>
      </c>
      <c r="E1503" s="11" t="s">
        <v>4670</v>
      </c>
    </row>
    <row r="1504" spans="1:5" ht="15" customHeight="1" x14ac:dyDescent="0.25">
      <c r="A1504" s="9" t="s">
        <v>1547</v>
      </c>
      <c r="B1504" s="10" t="str">
        <f t="shared" si="23"/>
        <v>Ms. Gudenkauf  Kimberly K</v>
      </c>
      <c r="C1504" s="9" t="s">
        <v>4396</v>
      </c>
      <c r="D1504" s="9" t="s">
        <v>3752</v>
      </c>
      <c r="E1504" s="9" t="s">
        <v>5689</v>
      </c>
    </row>
    <row r="1505" spans="1:5" ht="15" customHeight="1" x14ac:dyDescent="0.25">
      <c r="A1505" s="11" t="s">
        <v>1548</v>
      </c>
      <c r="B1505" s="10" t="str">
        <f t="shared" si="23"/>
        <v>Mr. Thomas  Justin C</v>
      </c>
      <c r="C1505" s="11" t="s">
        <v>4397</v>
      </c>
      <c r="D1505" s="11" t="s">
        <v>3235</v>
      </c>
      <c r="E1505" s="11" t="s">
        <v>5690</v>
      </c>
    </row>
    <row r="1506" spans="1:5" ht="15" customHeight="1" x14ac:dyDescent="0.25">
      <c r="A1506" s="9" t="s">
        <v>1549</v>
      </c>
      <c r="B1506" s="10" t="str">
        <f t="shared" si="23"/>
        <v>Mr. Holley  Tristan P</v>
      </c>
      <c r="C1506" s="9" t="s">
        <v>4397</v>
      </c>
      <c r="D1506" s="9" t="s">
        <v>3753</v>
      </c>
      <c r="E1506" s="9" t="s">
        <v>5691</v>
      </c>
    </row>
    <row r="1507" spans="1:5" ht="15" customHeight="1" x14ac:dyDescent="0.25">
      <c r="A1507" s="11" t="s">
        <v>1550</v>
      </c>
      <c r="B1507" s="10" t="str">
        <f t="shared" si="23"/>
        <v>Ms. Kemble  Traci A</v>
      </c>
      <c r="C1507" s="11" t="s">
        <v>4396</v>
      </c>
      <c r="D1507" s="11" t="s">
        <v>3754</v>
      </c>
      <c r="E1507" s="11" t="s">
        <v>5692</v>
      </c>
    </row>
    <row r="1508" spans="1:5" ht="15" customHeight="1" x14ac:dyDescent="0.25">
      <c r="A1508" s="9" t="s">
        <v>1551</v>
      </c>
      <c r="B1508" s="10" t="str">
        <f t="shared" si="23"/>
        <v>Mr. Bentley  Justin P</v>
      </c>
      <c r="C1508" s="9" t="s">
        <v>4397</v>
      </c>
      <c r="D1508" s="9" t="s">
        <v>3755</v>
      </c>
      <c r="E1508" s="9" t="s">
        <v>5636</v>
      </c>
    </row>
    <row r="1509" spans="1:5" ht="15" customHeight="1" x14ac:dyDescent="0.25">
      <c r="A1509" s="11" t="s">
        <v>1552</v>
      </c>
      <c r="B1509" s="10" t="str">
        <f t="shared" si="23"/>
        <v>Mr. Jones  Logan M</v>
      </c>
      <c r="C1509" s="11" t="s">
        <v>4397</v>
      </c>
      <c r="D1509" s="11" t="s">
        <v>3162</v>
      </c>
      <c r="E1509" s="11" t="s">
        <v>5693</v>
      </c>
    </row>
    <row r="1510" spans="1:5" ht="15" customHeight="1" x14ac:dyDescent="0.25">
      <c r="A1510" s="9" t="s">
        <v>1553</v>
      </c>
      <c r="B1510" s="10" t="str">
        <f t="shared" si="23"/>
        <v>Mr. Tremblay  Sebastien</v>
      </c>
      <c r="C1510" s="9" t="s">
        <v>4397</v>
      </c>
      <c r="D1510" s="9" t="s">
        <v>2559</v>
      </c>
      <c r="E1510" s="9" t="s">
        <v>4504</v>
      </c>
    </row>
    <row r="1511" spans="1:5" ht="15" customHeight="1" x14ac:dyDescent="0.25">
      <c r="A1511" s="11" t="s">
        <v>1554</v>
      </c>
      <c r="B1511" s="10" t="str">
        <f t="shared" si="23"/>
        <v>Ms. Bellucci  Tiffany A</v>
      </c>
      <c r="C1511" s="11" t="s">
        <v>4396</v>
      </c>
      <c r="D1511" s="11" t="s">
        <v>3756</v>
      </c>
      <c r="E1511" s="11" t="s">
        <v>5694</v>
      </c>
    </row>
    <row r="1512" spans="1:5" ht="15" customHeight="1" x14ac:dyDescent="0.25">
      <c r="A1512" s="9" t="s">
        <v>1555</v>
      </c>
      <c r="B1512" s="10" t="str">
        <f t="shared" si="23"/>
        <v>Mr. Collins  Matthew</v>
      </c>
      <c r="C1512" s="9" t="s">
        <v>4397</v>
      </c>
      <c r="D1512" s="9" t="s">
        <v>3757</v>
      </c>
      <c r="E1512" s="9" t="s">
        <v>4398</v>
      </c>
    </row>
    <row r="1513" spans="1:5" ht="15" customHeight="1" x14ac:dyDescent="0.25">
      <c r="A1513" s="11" t="s">
        <v>1556</v>
      </c>
      <c r="B1513" s="10" t="str">
        <f t="shared" si="23"/>
        <v>Mr. Gillman  Luke</v>
      </c>
      <c r="C1513" s="11" t="s">
        <v>4397</v>
      </c>
      <c r="D1513" s="11" t="s">
        <v>3758</v>
      </c>
      <c r="E1513" s="11" t="s">
        <v>4539</v>
      </c>
    </row>
    <row r="1514" spans="1:5" ht="15" customHeight="1" x14ac:dyDescent="0.25">
      <c r="A1514" s="9" t="s">
        <v>1557</v>
      </c>
      <c r="B1514" s="10" t="str">
        <f t="shared" si="23"/>
        <v>Ms. West  Leigh</v>
      </c>
      <c r="C1514" s="9" t="s">
        <v>4396</v>
      </c>
      <c r="D1514" s="9" t="s">
        <v>3759</v>
      </c>
      <c r="E1514" s="9" t="s">
        <v>4848</v>
      </c>
    </row>
    <row r="1515" spans="1:5" ht="15" customHeight="1" x14ac:dyDescent="0.25">
      <c r="A1515" s="11" t="s">
        <v>1558</v>
      </c>
      <c r="B1515" s="10" t="str">
        <f t="shared" si="23"/>
        <v>Mr. Chida  Yosuke</v>
      </c>
      <c r="C1515" s="11" t="s">
        <v>4397</v>
      </c>
      <c r="D1515" s="11" t="s">
        <v>3760</v>
      </c>
      <c r="E1515" s="11" t="s">
        <v>4849</v>
      </c>
    </row>
    <row r="1516" spans="1:5" ht="15" customHeight="1" x14ac:dyDescent="0.25">
      <c r="A1516" s="9" t="s">
        <v>1559</v>
      </c>
      <c r="B1516" s="10" t="str">
        <f t="shared" si="23"/>
        <v>Mr. Reisenauer  Matthew</v>
      </c>
      <c r="C1516" s="9" t="s">
        <v>4397</v>
      </c>
      <c r="D1516" s="9" t="s">
        <v>3761</v>
      </c>
      <c r="E1516" s="9" t="s">
        <v>4398</v>
      </c>
    </row>
    <row r="1517" spans="1:5" ht="15" customHeight="1" x14ac:dyDescent="0.25">
      <c r="A1517" s="11" t="s">
        <v>1560</v>
      </c>
      <c r="B1517" s="10" t="str">
        <f t="shared" si="23"/>
        <v>Mr. Rosenberg-Wohl  Jacob</v>
      </c>
      <c r="C1517" s="11" t="s">
        <v>4397</v>
      </c>
      <c r="D1517" s="11" t="s">
        <v>3762</v>
      </c>
      <c r="E1517" s="11" t="s">
        <v>4086</v>
      </c>
    </row>
    <row r="1518" spans="1:5" ht="15" customHeight="1" x14ac:dyDescent="0.25">
      <c r="A1518" s="9" t="s">
        <v>1561</v>
      </c>
      <c r="B1518" s="10" t="str">
        <f t="shared" si="23"/>
        <v>Ms. Theriault  Jodi</v>
      </c>
      <c r="C1518" s="9" t="s">
        <v>4396</v>
      </c>
      <c r="D1518" s="9" t="s">
        <v>3763</v>
      </c>
      <c r="E1518" s="9" t="s">
        <v>4850</v>
      </c>
    </row>
    <row r="1519" spans="1:5" ht="15" customHeight="1" x14ac:dyDescent="0.25">
      <c r="A1519" s="11" t="s">
        <v>1562</v>
      </c>
      <c r="B1519" s="10" t="str">
        <f t="shared" si="23"/>
        <v>Ms. Manuel  Lauren</v>
      </c>
      <c r="C1519" s="11" t="s">
        <v>4396</v>
      </c>
      <c r="D1519" s="11" t="s">
        <v>3764</v>
      </c>
      <c r="E1519" s="11" t="s">
        <v>4611</v>
      </c>
    </row>
    <row r="1520" spans="1:5" ht="15" customHeight="1" x14ac:dyDescent="0.25">
      <c r="A1520" s="9" t="s">
        <v>1563</v>
      </c>
      <c r="B1520" s="10" t="str">
        <f t="shared" si="23"/>
        <v>Ms. Demko  Misti C</v>
      </c>
      <c r="C1520" s="9" t="s">
        <v>4396</v>
      </c>
      <c r="D1520" s="9" t="s">
        <v>3765</v>
      </c>
      <c r="E1520" s="9" t="s">
        <v>5695</v>
      </c>
    </row>
    <row r="1521" spans="1:5" ht="15" customHeight="1" x14ac:dyDescent="0.25">
      <c r="A1521" s="11" t="s">
        <v>1564</v>
      </c>
      <c r="B1521" s="10" t="str">
        <f t="shared" si="23"/>
        <v>Ms. Battaglia  Angela J</v>
      </c>
      <c r="C1521" s="11" t="s">
        <v>4396</v>
      </c>
      <c r="D1521" s="11" t="s">
        <v>3766</v>
      </c>
      <c r="E1521" s="11" t="s">
        <v>5696</v>
      </c>
    </row>
    <row r="1522" spans="1:5" ht="15" customHeight="1" x14ac:dyDescent="0.25">
      <c r="A1522" s="9" t="s">
        <v>1565</v>
      </c>
      <c r="B1522" s="10" t="str">
        <f t="shared" si="23"/>
        <v>Mr. Follo  Jonathan D</v>
      </c>
      <c r="C1522" s="9" t="s">
        <v>4397</v>
      </c>
      <c r="D1522" s="9" t="s">
        <v>3767</v>
      </c>
      <c r="E1522" s="9" t="s">
        <v>5697</v>
      </c>
    </row>
    <row r="1523" spans="1:5" ht="15" customHeight="1" x14ac:dyDescent="0.25">
      <c r="A1523" s="11" t="s">
        <v>1566</v>
      </c>
      <c r="B1523" s="10" t="str">
        <f t="shared" si="23"/>
        <v>Ms. Barana  Victoria</v>
      </c>
      <c r="C1523" s="11" t="s">
        <v>4396</v>
      </c>
      <c r="D1523" s="11" t="s">
        <v>3768</v>
      </c>
      <c r="E1523" s="11" t="s">
        <v>4603</v>
      </c>
    </row>
    <row r="1524" spans="1:5" ht="15" customHeight="1" x14ac:dyDescent="0.25">
      <c r="A1524" s="9" t="s">
        <v>1567</v>
      </c>
      <c r="B1524" s="10" t="str">
        <f t="shared" si="23"/>
        <v>Mr. Lysaght  Adrian R</v>
      </c>
      <c r="C1524" s="9" t="s">
        <v>4397</v>
      </c>
      <c r="D1524" s="9" t="s">
        <v>3769</v>
      </c>
      <c r="E1524" s="9" t="s">
        <v>5698</v>
      </c>
    </row>
    <row r="1525" spans="1:5" ht="15" customHeight="1" x14ac:dyDescent="0.25">
      <c r="A1525" s="11" t="s">
        <v>1568</v>
      </c>
      <c r="B1525" s="10" t="str">
        <f t="shared" si="23"/>
        <v>Mr. Chalmers  Andrew</v>
      </c>
      <c r="C1525" s="11" t="s">
        <v>4397</v>
      </c>
      <c r="D1525" s="11" t="s">
        <v>3770</v>
      </c>
      <c r="E1525" s="11" t="s">
        <v>3922</v>
      </c>
    </row>
    <row r="1526" spans="1:5" ht="15" customHeight="1" x14ac:dyDescent="0.25">
      <c r="A1526" s="9" t="s">
        <v>1569</v>
      </c>
      <c r="B1526" s="10" t="str">
        <f t="shared" si="23"/>
        <v>Mr. Phillippi  Jason A</v>
      </c>
      <c r="C1526" s="9" t="s">
        <v>4397</v>
      </c>
      <c r="D1526" s="9" t="s">
        <v>3211</v>
      </c>
      <c r="E1526" s="9" t="s">
        <v>5146</v>
      </c>
    </row>
    <row r="1527" spans="1:5" ht="15" customHeight="1" x14ac:dyDescent="0.25">
      <c r="A1527" s="11" t="s">
        <v>1570</v>
      </c>
      <c r="B1527" s="10" t="str">
        <f t="shared" si="23"/>
        <v>Ms. Macpherson  Rachel</v>
      </c>
      <c r="C1527" s="11" t="s">
        <v>4396</v>
      </c>
      <c r="D1527" s="11" t="s">
        <v>2401</v>
      </c>
      <c r="E1527" s="11" t="s">
        <v>4617</v>
      </c>
    </row>
    <row r="1528" spans="1:5" ht="15" customHeight="1" x14ac:dyDescent="0.25">
      <c r="A1528" s="9" t="s">
        <v>1571</v>
      </c>
      <c r="B1528" s="10" t="str">
        <f t="shared" si="23"/>
        <v>Ms. Delfidio  Susan</v>
      </c>
      <c r="C1528" s="9" t="s">
        <v>4396</v>
      </c>
      <c r="D1528" s="9" t="s">
        <v>3771</v>
      </c>
      <c r="E1528" s="9" t="s">
        <v>4851</v>
      </c>
    </row>
    <row r="1529" spans="1:5" ht="15" customHeight="1" x14ac:dyDescent="0.25">
      <c r="A1529" s="11" t="s">
        <v>1572</v>
      </c>
      <c r="B1529" s="10" t="str">
        <f t="shared" si="23"/>
        <v>Mr. Cummings  Cameron M</v>
      </c>
      <c r="C1529" s="11" t="s">
        <v>4397</v>
      </c>
      <c r="D1529" s="11" t="s">
        <v>3772</v>
      </c>
      <c r="E1529" s="11" t="s">
        <v>5699</v>
      </c>
    </row>
    <row r="1530" spans="1:5" ht="15" customHeight="1" x14ac:dyDescent="0.25">
      <c r="A1530" s="9" t="s">
        <v>1573</v>
      </c>
      <c r="B1530" s="10" t="str">
        <f t="shared" si="23"/>
        <v>Ms. Schroegel  Claudia A</v>
      </c>
      <c r="C1530" s="9" t="s">
        <v>4396</v>
      </c>
      <c r="D1530" s="9" t="s">
        <v>3773</v>
      </c>
      <c r="E1530" s="9" t="s">
        <v>5700</v>
      </c>
    </row>
    <row r="1531" spans="1:5" ht="15" customHeight="1" x14ac:dyDescent="0.25">
      <c r="A1531" s="11" t="s">
        <v>1574</v>
      </c>
      <c r="B1531" s="10" t="str">
        <f t="shared" si="23"/>
        <v>Ms. Williams  Kate</v>
      </c>
      <c r="C1531" s="11" t="s">
        <v>4396</v>
      </c>
      <c r="D1531" s="11" t="s">
        <v>2681</v>
      </c>
      <c r="E1531" s="11" t="s">
        <v>4446</v>
      </c>
    </row>
    <row r="1532" spans="1:5" ht="15" customHeight="1" x14ac:dyDescent="0.25">
      <c r="A1532" s="9" t="s">
        <v>1575</v>
      </c>
      <c r="B1532" s="10" t="str">
        <f t="shared" si="23"/>
        <v>Ms. Casey  Nicole M</v>
      </c>
      <c r="C1532" s="9" t="s">
        <v>4396</v>
      </c>
      <c r="D1532" s="9" t="s">
        <v>3774</v>
      </c>
      <c r="E1532" s="9" t="s">
        <v>5701</v>
      </c>
    </row>
    <row r="1533" spans="1:5" ht="15" customHeight="1" x14ac:dyDescent="0.25">
      <c r="A1533" s="11" t="s">
        <v>1576</v>
      </c>
      <c r="B1533" s="10" t="str">
        <f t="shared" si="23"/>
        <v>Mr. Randall  Jack</v>
      </c>
      <c r="C1533" s="11" t="s">
        <v>4397</v>
      </c>
      <c r="D1533" s="11" t="s">
        <v>3775</v>
      </c>
      <c r="E1533" s="11" t="s">
        <v>4508</v>
      </c>
    </row>
    <row r="1534" spans="1:5" ht="15" customHeight="1" x14ac:dyDescent="0.25">
      <c r="A1534" s="9" t="s">
        <v>1577</v>
      </c>
      <c r="B1534" s="10" t="str">
        <f t="shared" si="23"/>
        <v>Mr. Doyon  Gregory</v>
      </c>
      <c r="C1534" s="9" t="s">
        <v>4397</v>
      </c>
      <c r="D1534" s="9" t="s">
        <v>3776</v>
      </c>
      <c r="E1534" s="9" t="s">
        <v>4593</v>
      </c>
    </row>
    <row r="1535" spans="1:5" ht="15" customHeight="1" x14ac:dyDescent="0.25">
      <c r="A1535" s="11" t="s">
        <v>1578</v>
      </c>
      <c r="B1535" s="10" t="str">
        <f t="shared" si="23"/>
        <v>Ms. Sankey  Rebecca</v>
      </c>
      <c r="C1535" s="11" t="s">
        <v>4396</v>
      </c>
      <c r="D1535" s="11" t="s">
        <v>3777</v>
      </c>
      <c r="E1535" s="11" t="s">
        <v>4450</v>
      </c>
    </row>
    <row r="1536" spans="1:5" ht="15" customHeight="1" x14ac:dyDescent="0.25">
      <c r="A1536" s="9" t="s">
        <v>1579</v>
      </c>
      <c r="B1536" s="10" t="str">
        <f t="shared" si="23"/>
        <v>Mr. Stilgenbauer  Adam</v>
      </c>
      <c r="C1536" s="9" t="s">
        <v>4397</v>
      </c>
      <c r="D1536" s="9" t="s">
        <v>3778</v>
      </c>
      <c r="E1536" s="9" t="s">
        <v>4415</v>
      </c>
    </row>
    <row r="1537" spans="1:5" ht="15" customHeight="1" x14ac:dyDescent="0.25">
      <c r="A1537" s="11" t="s">
        <v>1580</v>
      </c>
      <c r="B1537" s="10" t="str">
        <f t="shared" si="23"/>
        <v>Mr. Jaskiewicz  Ryan</v>
      </c>
      <c r="C1537" s="11" t="s">
        <v>4397</v>
      </c>
      <c r="D1537" s="11" t="s">
        <v>3779</v>
      </c>
      <c r="E1537" s="11" t="s">
        <v>2860</v>
      </c>
    </row>
    <row r="1538" spans="1:5" ht="15" customHeight="1" x14ac:dyDescent="0.25">
      <c r="A1538" s="9" t="s">
        <v>1581</v>
      </c>
      <c r="B1538" s="10" t="str">
        <f t="shared" si="23"/>
        <v>Ms. Deppen  Jackie K</v>
      </c>
      <c r="C1538" s="9" t="s">
        <v>4396</v>
      </c>
      <c r="D1538" s="9" t="s">
        <v>3780</v>
      </c>
      <c r="E1538" s="9" t="s">
        <v>5702</v>
      </c>
    </row>
    <row r="1539" spans="1:5" ht="15" customHeight="1" x14ac:dyDescent="0.25">
      <c r="A1539" s="11" t="s">
        <v>1582</v>
      </c>
      <c r="B1539" s="10" t="str">
        <f t="shared" ref="B1539:B1602" si="24">_xlfn.CONCAT(C1539," ",D1539,"  ",E1539)</f>
        <v>Mr. Hine  Chris</v>
      </c>
      <c r="C1539" s="11" t="s">
        <v>4397</v>
      </c>
      <c r="D1539" s="11" t="s">
        <v>3781</v>
      </c>
      <c r="E1539" s="11" t="s">
        <v>4523</v>
      </c>
    </row>
    <row r="1540" spans="1:5" ht="15" customHeight="1" x14ac:dyDescent="0.25">
      <c r="A1540" s="9" t="s">
        <v>1583</v>
      </c>
      <c r="B1540" s="10" t="str">
        <f t="shared" si="24"/>
        <v>Mr. Mathews  Tyler C</v>
      </c>
      <c r="C1540" s="9" t="s">
        <v>4397</v>
      </c>
      <c r="D1540" s="9" t="s">
        <v>3782</v>
      </c>
      <c r="E1540" s="9" t="s">
        <v>5703</v>
      </c>
    </row>
    <row r="1541" spans="1:5" ht="15" customHeight="1" x14ac:dyDescent="0.25">
      <c r="A1541" s="11" t="s">
        <v>1584</v>
      </c>
      <c r="B1541" s="10" t="str">
        <f t="shared" si="24"/>
        <v>Ms. Yabu  Yoshie</v>
      </c>
      <c r="C1541" s="11" t="s">
        <v>4396</v>
      </c>
      <c r="D1541" s="11" t="s">
        <v>3783</v>
      </c>
      <c r="E1541" s="11" t="s">
        <v>4852</v>
      </c>
    </row>
    <row r="1542" spans="1:5" ht="15" customHeight="1" x14ac:dyDescent="0.25">
      <c r="A1542" s="9" t="s">
        <v>1585</v>
      </c>
      <c r="B1542" s="10" t="str">
        <f t="shared" si="24"/>
        <v>Ms. Strang  Lauren A</v>
      </c>
      <c r="C1542" s="9" t="s">
        <v>4396</v>
      </c>
      <c r="D1542" s="9" t="s">
        <v>3784</v>
      </c>
      <c r="E1542" s="9" t="s">
        <v>5704</v>
      </c>
    </row>
    <row r="1543" spans="1:5" ht="15" customHeight="1" x14ac:dyDescent="0.25">
      <c r="A1543" s="11" t="s">
        <v>1586</v>
      </c>
      <c r="B1543" s="10" t="str">
        <f t="shared" si="24"/>
        <v>Mr. Frank  Mason D</v>
      </c>
      <c r="C1543" s="11" t="s">
        <v>4397</v>
      </c>
      <c r="D1543" s="11" t="s">
        <v>3785</v>
      </c>
      <c r="E1543" s="11" t="s">
        <v>5705</v>
      </c>
    </row>
    <row r="1544" spans="1:5" ht="15" customHeight="1" x14ac:dyDescent="0.25">
      <c r="A1544" s="9" t="s">
        <v>1587</v>
      </c>
      <c r="B1544" s="10" t="str">
        <f t="shared" si="24"/>
        <v>Mr. Shanley  Ryan</v>
      </c>
      <c r="C1544" s="9" t="s">
        <v>4397</v>
      </c>
      <c r="D1544" s="9" t="s">
        <v>3786</v>
      </c>
      <c r="E1544" s="9" t="s">
        <v>2860</v>
      </c>
    </row>
    <row r="1545" spans="1:5" ht="15" customHeight="1" x14ac:dyDescent="0.25">
      <c r="A1545" s="11" t="s">
        <v>1588</v>
      </c>
      <c r="B1545" s="10" t="str">
        <f t="shared" si="24"/>
        <v>Mr. Mancebo Garcia  Arturo</v>
      </c>
      <c r="C1545" s="11" t="s">
        <v>4397</v>
      </c>
      <c r="D1545" s="11" t="s">
        <v>3787</v>
      </c>
      <c r="E1545" s="11" t="s">
        <v>4839</v>
      </c>
    </row>
    <row r="1546" spans="1:5" ht="15" customHeight="1" x14ac:dyDescent="0.25">
      <c r="A1546" s="9" t="s">
        <v>1589</v>
      </c>
      <c r="B1546" s="10" t="str">
        <f t="shared" si="24"/>
        <v>Mr. Keehan  Jake</v>
      </c>
      <c r="C1546" s="9" t="s">
        <v>4397</v>
      </c>
      <c r="D1546" s="9" t="s">
        <v>3788</v>
      </c>
      <c r="E1546" s="9" t="s">
        <v>4853</v>
      </c>
    </row>
    <row r="1547" spans="1:5" ht="15" customHeight="1" x14ac:dyDescent="0.25">
      <c r="A1547" s="11" t="s">
        <v>1590</v>
      </c>
      <c r="B1547" s="10" t="str">
        <f t="shared" si="24"/>
        <v>Ms. Mahaney  Sarah E</v>
      </c>
      <c r="C1547" s="11" t="s">
        <v>4396</v>
      </c>
      <c r="D1547" s="11" t="s">
        <v>3789</v>
      </c>
      <c r="E1547" s="11" t="s">
        <v>5166</v>
      </c>
    </row>
    <row r="1548" spans="1:5" ht="15" customHeight="1" x14ac:dyDescent="0.25">
      <c r="A1548" s="9" t="s">
        <v>1591</v>
      </c>
      <c r="B1548" s="10" t="str">
        <f t="shared" si="24"/>
        <v>Ms. Nolan  Alison L</v>
      </c>
      <c r="C1548" s="9" t="s">
        <v>4396</v>
      </c>
      <c r="D1548" s="9" t="s">
        <v>3790</v>
      </c>
      <c r="E1548" s="9" t="s">
        <v>5706</v>
      </c>
    </row>
    <row r="1549" spans="1:5" ht="15" customHeight="1" x14ac:dyDescent="0.25">
      <c r="A1549" s="11" t="s">
        <v>1592</v>
      </c>
      <c r="B1549" s="10" t="str">
        <f t="shared" si="24"/>
        <v>Ms. Sobrino  Karen A</v>
      </c>
      <c r="C1549" s="11" t="s">
        <v>4396</v>
      </c>
      <c r="D1549" s="11" t="s">
        <v>3791</v>
      </c>
      <c r="E1549" s="11" t="s">
        <v>5707</v>
      </c>
    </row>
    <row r="1550" spans="1:5" ht="15" customHeight="1" x14ac:dyDescent="0.25">
      <c r="A1550" s="9" t="s">
        <v>1593</v>
      </c>
      <c r="B1550" s="10" t="str">
        <f t="shared" si="24"/>
        <v>Mr. Gennaro  Thomas R Jr</v>
      </c>
      <c r="C1550" s="9" t="s">
        <v>4397</v>
      </c>
      <c r="D1550" s="9" t="s">
        <v>3792</v>
      </c>
      <c r="E1550" s="9" t="s">
        <v>5708</v>
      </c>
    </row>
    <row r="1551" spans="1:5" ht="15" customHeight="1" x14ac:dyDescent="0.25">
      <c r="A1551" s="11" t="s">
        <v>1594</v>
      </c>
      <c r="B1551" s="10" t="str">
        <f t="shared" si="24"/>
        <v>Ms. Mayer  Stephanie W</v>
      </c>
      <c r="C1551" s="11" t="s">
        <v>4396</v>
      </c>
      <c r="D1551" s="11" t="s">
        <v>3793</v>
      </c>
      <c r="E1551" s="11" t="s">
        <v>5014</v>
      </c>
    </row>
    <row r="1552" spans="1:5" ht="15" customHeight="1" x14ac:dyDescent="0.25">
      <c r="A1552" s="9" t="s">
        <v>1595</v>
      </c>
      <c r="B1552" s="10" t="str">
        <f t="shared" si="24"/>
        <v>Mr. Becker  Ezra</v>
      </c>
      <c r="C1552" s="9" t="s">
        <v>4397</v>
      </c>
      <c r="D1552" s="9" t="s">
        <v>3794</v>
      </c>
      <c r="E1552" s="9" t="s">
        <v>4854</v>
      </c>
    </row>
    <row r="1553" spans="1:5" ht="15" customHeight="1" x14ac:dyDescent="0.25">
      <c r="A1553" s="11" t="s">
        <v>1596</v>
      </c>
      <c r="B1553" s="10" t="str">
        <f t="shared" si="24"/>
        <v>Mr. Moore  Jim</v>
      </c>
      <c r="C1553" s="11" t="s">
        <v>4397</v>
      </c>
      <c r="D1553" s="11" t="s">
        <v>3544</v>
      </c>
      <c r="E1553" s="11" t="s">
        <v>4616</v>
      </c>
    </row>
    <row r="1554" spans="1:5" ht="15" customHeight="1" x14ac:dyDescent="0.25">
      <c r="A1554" s="9" t="s">
        <v>1597</v>
      </c>
      <c r="B1554" s="10" t="str">
        <f t="shared" si="24"/>
        <v>Mr. Platt  Ari L</v>
      </c>
      <c r="C1554" s="9" t="s">
        <v>4397</v>
      </c>
      <c r="D1554" s="9" t="s">
        <v>3795</v>
      </c>
      <c r="E1554" s="9" t="s">
        <v>5709</v>
      </c>
    </row>
    <row r="1555" spans="1:5" ht="15" customHeight="1" x14ac:dyDescent="0.25">
      <c r="A1555" s="11" t="s">
        <v>1598</v>
      </c>
      <c r="B1555" s="10" t="str">
        <f t="shared" si="24"/>
        <v>Ms. Brodeur  Fanny</v>
      </c>
      <c r="C1555" s="11" t="s">
        <v>4396</v>
      </c>
      <c r="D1555" s="11" t="s">
        <v>3796</v>
      </c>
      <c r="E1555" s="11" t="s">
        <v>4855</v>
      </c>
    </row>
    <row r="1556" spans="1:5" ht="15" customHeight="1" x14ac:dyDescent="0.25">
      <c r="A1556" s="9" t="s">
        <v>1599</v>
      </c>
      <c r="B1556" s="10" t="str">
        <f t="shared" si="24"/>
        <v>Ms. Knight Pech  Heather</v>
      </c>
      <c r="C1556" s="9" t="s">
        <v>4396</v>
      </c>
      <c r="D1556" s="9" t="s">
        <v>3797</v>
      </c>
      <c r="E1556" s="9" t="s">
        <v>4506</v>
      </c>
    </row>
    <row r="1557" spans="1:5" ht="15" customHeight="1" x14ac:dyDescent="0.25">
      <c r="A1557" s="11" t="s">
        <v>1600</v>
      </c>
      <c r="B1557" s="10" t="str">
        <f t="shared" si="24"/>
        <v>Mr. Richter  Peter W Sr</v>
      </c>
      <c r="C1557" s="11" t="s">
        <v>4397</v>
      </c>
      <c r="D1557" s="11" t="s">
        <v>3396</v>
      </c>
      <c r="E1557" s="11" t="s">
        <v>5710</v>
      </c>
    </row>
    <row r="1558" spans="1:5" ht="15" customHeight="1" x14ac:dyDescent="0.25">
      <c r="A1558" s="9" t="s">
        <v>1601</v>
      </c>
      <c r="B1558" s="10" t="str">
        <f t="shared" si="24"/>
        <v>Ms. Jubinski  Catherine A</v>
      </c>
      <c r="C1558" s="9" t="s">
        <v>4396</v>
      </c>
      <c r="D1558" s="9" t="s">
        <v>3798</v>
      </c>
      <c r="E1558" s="9" t="s">
        <v>5711</v>
      </c>
    </row>
    <row r="1559" spans="1:5" ht="15" customHeight="1" x14ac:dyDescent="0.25">
      <c r="A1559" s="11" t="s">
        <v>1602</v>
      </c>
      <c r="B1559" s="10" t="str">
        <f t="shared" si="24"/>
        <v>Ms. Wall  Kelly A</v>
      </c>
      <c r="C1559" s="11" t="s">
        <v>4396</v>
      </c>
      <c r="D1559" s="11" t="s">
        <v>3799</v>
      </c>
      <c r="E1559" s="11" t="s">
        <v>5282</v>
      </c>
    </row>
    <row r="1560" spans="1:5" ht="15" customHeight="1" x14ac:dyDescent="0.25">
      <c r="A1560" s="9" t="s">
        <v>1603</v>
      </c>
      <c r="B1560" s="10" t="str">
        <f t="shared" si="24"/>
        <v>Ms. Mckay  Janel N</v>
      </c>
      <c r="C1560" s="9" t="s">
        <v>4396</v>
      </c>
      <c r="D1560" s="9" t="s">
        <v>3800</v>
      </c>
      <c r="E1560" s="9" t="s">
        <v>5712</v>
      </c>
    </row>
    <row r="1561" spans="1:5" ht="15" customHeight="1" x14ac:dyDescent="0.25">
      <c r="A1561" s="11" t="s">
        <v>1604</v>
      </c>
      <c r="B1561" s="10" t="str">
        <f t="shared" si="24"/>
        <v>Ms. Oh  Yann Kai</v>
      </c>
      <c r="C1561" s="11" t="s">
        <v>4396</v>
      </c>
      <c r="D1561" s="11" t="s">
        <v>3801</v>
      </c>
      <c r="E1561" s="11" t="s">
        <v>5713</v>
      </c>
    </row>
    <row r="1562" spans="1:5" ht="15" customHeight="1" x14ac:dyDescent="0.25">
      <c r="A1562" s="9" t="s">
        <v>1605</v>
      </c>
      <c r="B1562" s="10" t="str">
        <f t="shared" si="24"/>
        <v>Mr. Kessell  Zachary R</v>
      </c>
      <c r="C1562" s="9" t="s">
        <v>4397</v>
      </c>
      <c r="D1562" s="9" t="s">
        <v>3802</v>
      </c>
      <c r="E1562" s="9" t="s">
        <v>5714</v>
      </c>
    </row>
    <row r="1563" spans="1:5" ht="15" customHeight="1" x14ac:dyDescent="0.25">
      <c r="A1563" s="11" t="s">
        <v>1606</v>
      </c>
      <c r="B1563" s="10" t="str">
        <f t="shared" si="24"/>
        <v>Mr. Hidalgo Zambrano  Alejandro Sr</v>
      </c>
      <c r="C1563" s="11" t="s">
        <v>4397</v>
      </c>
      <c r="D1563" s="11" t="s">
        <v>3803</v>
      </c>
      <c r="E1563" s="11" t="s">
        <v>5715</v>
      </c>
    </row>
    <row r="1564" spans="1:5" ht="15" customHeight="1" x14ac:dyDescent="0.25">
      <c r="A1564" s="9" t="s">
        <v>1607</v>
      </c>
      <c r="B1564" s="10" t="str">
        <f t="shared" si="24"/>
        <v>Mr. Caprario  Nicholas R</v>
      </c>
      <c r="C1564" s="9" t="s">
        <v>4397</v>
      </c>
      <c r="D1564" s="9" t="s">
        <v>3804</v>
      </c>
      <c r="E1564" s="9" t="s">
        <v>5716</v>
      </c>
    </row>
    <row r="1565" spans="1:5" ht="15" customHeight="1" x14ac:dyDescent="0.25">
      <c r="A1565" s="11" t="s">
        <v>1608</v>
      </c>
      <c r="B1565" s="10" t="str">
        <f t="shared" si="24"/>
        <v>Mr. Ryan  Paul</v>
      </c>
      <c r="C1565" s="11" t="s">
        <v>4397</v>
      </c>
      <c r="D1565" s="11" t="s">
        <v>2860</v>
      </c>
      <c r="E1565" s="11" t="s">
        <v>3410</v>
      </c>
    </row>
    <row r="1566" spans="1:5" ht="15" customHeight="1" x14ac:dyDescent="0.25">
      <c r="A1566" s="9" t="s">
        <v>1609</v>
      </c>
      <c r="B1566" s="10" t="str">
        <f t="shared" si="24"/>
        <v>Mr. Hoffman  Michael D</v>
      </c>
      <c r="C1566" s="9" t="s">
        <v>4397</v>
      </c>
      <c r="D1566" s="9" t="s">
        <v>3219</v>
      </c>
      <c r="E1566" s="9" t="s">
        <v>5717</v>
      </c>
    </row>
    <row r="1567" spans="1:5" ht="15" customHeight="1" x14ac:dyDescent="0.25">
      <c r="A1567" s="11" t="s">
        <v>1610</v>
      </c>
      <c r="B1567" s="10" t="str">
        <f t="shared" si="24"/>
        <v>Ms. Wong  Marina</v>
      </c>
      <c r="C1567" s="11" t="s">
        <v>4396</v>
      </c>
      <c r="D1567" s="11" t="s">
        <v>3805</v>
      </c>
      <c r="E1567" s="11" t="s">
        <v>4857</v>
      </c>
    </row>
    <row r="1568" spans="1:5" ht="15" customHeight="1" x14ac:dyDescent="0.25">
      <c r="A1568" s="9" t="s">
        <v>1611</v>
      </c>
      <c r="B1568" s="10" t="str">
        <f t="shared" si="24"/>
        <v>Ms. Lea  Caroline</v>
      </c>
      <c r="C1568" s="9" t="s">
        <v>4396</v>
      </c>
      <c r="D1568" s="9" t="s">
        <v>3806</v>
      </c>
      <c r="E1568" s="9" t="s">
        <v>4580</v>
      </c>
    </row>
    <row r="1569" spans="1:5" ht="15" customHeight="1" x14ac:dyDescent="0.25">
      <c r="A1569" s="11" t="s">
        <v>1612</v>
      </c>
      <c r="B1569" s="10" t="str">
        <f t="shared" si="24"/>
        <v>Mr. Patterson  Ross P</v>
      </c>
      <c r="C1569" s="11" t="s">
        <v>4397</v>
      </c>
      <c r="D1569" s="11" t="s">
        <v>2903</v>
      </c>
      <c r="E1569" s="11" t="s">
        <v>5718</v>
      </c>
    </row>
    <row r="1570" spans="1:5" ht="15" customHeight="1" x14ac:dyDescent="0.25">
      <c r="A1570" s="9" t="s">
        <v>1613</v>
      </c>
      <c r="B1570" s="10" t="str">
        <f t="shared" si="24"/>
        <v>Ms. Quigley  Aoife</v>
      </c>
      <c r="C1570" s="9" t="s">
        <v>4396</v>
      </c>
      <c r="D1570" s="9" t="s">
        <v>3807</v>
      </c>
      <c r="E1570" s="9" t="s">
        <v>4858</v>
      </c>
    </row>
    <row r="1571" spans="1:5" ht="15" customHeight="1" x14ac:dyDescent="0.25">
      <c r="A1571" s="11" t="s">
        <v>1614</v>
      </c>
      <c r="B1571" s="10" t="str">
        <f t="shared" si="24"/>
        <v>Mr. Korir  Wesley</v>
      </c>
      <c r="C1571" s="11" t="s">
        <v>4397</v>
      </c>
      <c r="D1571" s="11" t="s">
        <v>3808</v>
      </c>
      <c r="E1571" s="11" t="s">
        <v>4754</v>
      </c>
    </row>
    <row r="1572" spans="1:5" ht="15" customHeight="1" x14ac:dyDescent="0.25">
      <c r="A1572" s="9" t="s">
        <v>1615</v>
      </c>
      <c r="B1572" s="10" t="str">
        <f t="shared" si="24"/>
        <v>Ms. Downs  Rebecca J</v>
      </c>
      <c r="C1572" s="9" t="s">
        <v>4396</v>
      </c>
      <c r="D1572" s="9" t="s">
        <v>3809</v>
      </c>
      <c r="E1572" s="9" t="s">
        <v>5719</v>
      </c>
    </row>
    <row r="1573" spans="1:5" ht="15" customHeight="1" x14ac:dyDescent="0.25">
      <c r="A1573" s="11" t="s">
        <v>1616</v>
      </c>
      <c r="B1573" s="10" t="str">
        <f t="shared" si="24"/>
        <v>Mr. Young  Barry P</v>
      </c>
      <c r="C1573" s="11" t="s">
        <v>4397</v>
      </c>
      <c r="D1573" s="11" t="s">
        <v>2851</v>
      </c>
      <c r="E1573" s="11" t="s">
        <v>5720</v>
      </c>
    </row>
    <row r="1574" spans="1:5" ht="15" customHeight="1" x14ac:dyDescent="0.25">
      <c r="A1574" s="9" t="s">
        <v>1617</v>
      </c>
      <c r="B1574" s="10" t="str">
        <f t="shared" si="24"/>
        <v>Mr. Zywek  Maciej</v>
      </c>
      <c r="C1574" s="9" t="s">
        <v>4397</v>
      </c>
      <c r="D1574" s="9" t="s">
        <v>3810</v>
      </c>
      <c r="E1574" s="9" t="s">
        <v>4859</v>
      </c>
    </row>
    <row r="1575" spans="1:5" ht="15" customHeight="1" x14ac:dyDescent="0.25">
      <c r="A1575" s="11" t="s">
        <v>1618</v>
      </c>
      <c r="B1575" s="10" t="str">
        <f t="shared" si="24"/>
        <v>Mr. Faulkner  Jerry D</v>
      </c>
      <c r="C1575" s="11" t="s">
        <v>4397</v>
      </c>
      <c r="D1575" s="11" t="s">
        <v>3811</v>
      </c>
      <c r="E1575" s="11" t="s">
        <v>5721</v>
      </c>
    </row>
    <row r="1576" spans="1:5" ht="15" customHeight="1" x14ac:dyDescent="0.25">
      <c r="A1576" s="9" t="s">
        <v>1619</v>
      </c>
      <c r="B1576" s="10" t="str">
        <f t="shared" si="24"/>
        <v>Mr. Erspamer  Eric A</v>
      </c>
      <c r="C1576" s="9" t="s">
        <v>4397</v>
      </c>
      <c r="D1576" s="9" t="s">
        <v>3812</v>
      </c>
      <c r="E1576" s="9" t="s">
        <v>5012</v>
      </c>
    </row>
    <row r="1577" spans="1:5" ht="15" customHeight="1" x14ac:dyDescent="0.25">
      <c r="A1577" s="11" t="s">
        <v>1620</v>
      </c>
      <c r="B1577" s="10" t="str">
        <f t="shared" si="24"/>
        <v>Ms. Campbell  Cathi</v>
      </c>
      <c r="C1577" s="11" t="s">
        <v>4396</v>
      </c>
      <c r="D1577" s="11" t="s">
        <v>2918</v>
      </c>
      <c r="E1577" s="11" t="s">
        <v>4860</v>
      </c>
    </row>
    <row r="1578" spans="1:5" ht="15" customHeight="1" x14ac:dyDescent="0.25">
      <c r="A1578" s="9" t="s">
        <v>1621</v>
      </c>
      <c r="B1578" s="10" t="str">
        <f t="shared" si="24"/>
        <v>Mr. Addison  Alex M</v>
      </c>
      <c r="C1578" s="9" t="s">
        <v>4397</v>
      </c>
      <c r="D1578" s="9" t="s">
        <v>3813</v>
      </c>
      <c r="E1578" s="9" t="s">
        <v>5722</v>
      </c>
    </row>
    <row r="1579" spans="1:5" ht="15" customHeight="1" x14ac:dyDescent="0.25">
      <c r="A1579" s="11" t="s">
        <v>1622</v>
      </c>
      <c r="B1579" s="10" t="str">
        <f t="shared" si="24"/>
        <v>Mr. Wu  Liang</v>
      </c>
      <c r="C1579" s="11" t="s">
        <v>4397</v>
      </c>
      <c r="D1579" s="11" t="s">
        <v>3814</v>
      </c>
      <c r="E1579" s="11" t="s">
        <v>4861</v>
      </c>
    </row>
    <row r="1580" spans="1:5" ht="15" customHeight="1" x14ac:dyDescent="0.25">
      <c r="A1580" s="9" t="s">
        <v>1623</v>
      </c>
      <c r="B1580" s="10" t="str">
        <f t="shared" si="24"/>
        <v>Ms. Millett  Lexy</v>
      </c>
      <c r="C1580" s="9" t="s">
        <v>4396</v>
      </c>
      <c r="D1580" s="9" t="s">
        <v>3011</v>
      </c>
      <c r="E1580" s="9" t="s">
        <v>4862</v>
      </c>
    </row>
    <row r="1581" spans="1:5" ht="15" customHeight="1" x14ac:dyDescent="0.25">
      <c r="A1581" s="11" t="s">
        <v>1624</v>
      </c>
      <c r="B1581" s="10" t="str">
        <f t="shared" si="24"/>
        <v>Mr. Bosl  Michael</v>
      </c>
      <c r="C1581" s="11" t="s">
        <v>4397</v>
      </c>
      <c r="D1581" s="11" t="s">
        <v>3815</v>
      </c>
      <c r="E1581" s="11" t="s">
        <v>4481</v>
      </c>
    </row>
    <row r="1582" spans="1:5" ht="15" customHeight="1" x14ac:dyDescent="0.25">
      <c r="A1582" s="9" t="s">
        <v>1625</v>
      </c>
      <c r="B1582" s="10" t="str">
        <f t="shared" si="24"/>
        <v>Mr. Goldberg  Samuel L</v>
      </c>
      <c r="C1582" s="9" t="s">
        <v>4397</v>
      </c>
      <c r="D1582" s="9" t="s">
        <v>3816</v>
      </c>
      <c r="E1582" s="9" t="s">
        <v>5723</v>
      </c>
    </row>
    <row r="1583" spans="1:5" ht="15" customHeight="1" x14ac:dyDescent="0.25">
      <c r="A1583" s="11" t="s">
        <v>1626</v>
      </c>
      <c r="B1583" s="10" t="str">
        <f t="shared" si="24"/>
        <v>Mr. Kelley  Spencer A</v>
      </c>
      <c r="C1583" s="11" t="s">
        <v>4397</v>
      </c>
      <c r="D1583" s="11" t="s">
        <v>2720</v>
      </c>
      <c r="E1583" s="11" t="s">
        <v>5724</v>
      </c>
    </row>
    <row r="1584" spans="1:5" ht="15" customHeight="1" x14ac:dyDescent="0.25">
      <c r="A1584" s="9" t="s">
        <v>1627</v>
      </c>
      <c r="B1584" s="10" t="str">
        <f t="shared" si="24"/>
        <v>Mr. Johnston  s  Rochelle</v>
      </c>
      <c r="C1584" s="9" t="s">
        <v>4397</v>
      </c>
      <c r="D1584" s="9" t="s">
        <v>3817</v>
      </c>
      <c r="E1584" s="9" t="s">
        <v>5725</v>
      </c>
    </row>
    <row r="1585" spans="1:5" ht="15" customHeight="1" x14ac:dyDescent="0.25">
      <c r="A1585" s="11" t="s">
        <v>1628</v>
      </c>
      <c r="B1585" s="10" t="str">
        <f t="shared" si="24"/>
        <v>Ms. Keating  Paula</v>
      </c>
      <c r="C1585" s="11" t="s">
        <v>4396</v>
      </c>
      <c r="D1585" s="11" t="s">
        <v>3818</v>
      </c>
      <c r="E1585" s="11" t="s">
        <v>4863</v>
      </c>
    </row>
    <row r="1586" spans="1:5" ht="15" customHeight="1" x14ac:dyDescent="0.25">
      <c r="A1586" s="9" t="s">
        <v>1629</v>
      </c>
      <c r="B1586" s="10" t="str">
        <f t="shared" si="24"/>
        <v>Mr. Duhon  s  Madeline E</v>
      </c>
      <c r="C1586" s="9" t="s">
        <v>4397</v>
      </c>
      <c r="D1586" s="9" t="s">
        <v>3819</v>
      </c>
      <c r="E1586" s="9" t="s">
        <v>5726</v>
      </c>
    </row>
    <row r="1587" spans="1:5" ht="15" customHeight="1" x14ac:dyDescent="0.25">
      <c r="A1587" s="11" t="s">
        <v>1630</v>
      </c>
      <c r="B1587" s="10" t="str">
        <f t="shared" si="24"/>
        <v>Ms. Briseno  Maria Isabel</v>
      </c>
      <c r="C1587" s="11" t="s">
        <v>4396</v>
      </c>
      <c r="D1587" s="11" t="s">
        <v>3820</v>
      </c>
      <c r="E1587" s="11" t="s">
        <v>5727</v>
      </c>
    </row>
    <row r="1588" spans="1:5" ht="15" customHeight="1" x14ac:dyDescent="0.25">
      <c r="A1588" s="9" t="s">
        <v>1631</v>
      </c>
      <c r="B1588" s="10" t="str">
        <f t="shared" si="24"/>
        <v>Mr. Besse  Arthur M</v>
      </c>
      <c r="C1588" s="9" t="s">
        <v>4397</v>
      </c>
      <c r="D1588" s="9" t="s">
        <v>3821</v>
      </c>
      <c r="E1588" s="9" t="s">
        <v>5728</v>
      </c>
    </row>
    <row r="1589" spans="1:5" ht="15" customHeight="1" x14ac:dyDescent="0.25">
      <c r="A1589" s="11" t="s">
        <v>1632</v>
      </c>
      <c r="B1589" s="10" t="str">
        <f t="shared" si="24"/>
        <v>Mr. Shillings  Joseph R</v>
      </c>
      <c r="C1589" s="11" t="s">
        <v>4397</v>
      </c>
      <c r="D1589" s="11" t="s">
        <v>3822</v>
      </c>
      <c r="E1589" s="11" t="s">
        <v>5729</v>
      </c>
    </row>
    <row r="1590" spans="1:5" ht="15" customHeight="1" x14ac:dyDescent="0.25">
      <c r="A1590" s="9" t="s">
        <v>1633</v>
      </c>
      <c r="B1590" s="10" t="str">
        <f t="shared" si="24"/>
        <v>Ms. Tate  Sachiko</v>
      </c>
      <c r="C1590" s="9" t="s">
        <v>4396</v>
      </c>
      <c r="D1590" s="9" t="s">
        <v>3823</v>
      </c>
      <c r="E1590" s="9" t="s">
        <v>4865</v>
      </c>
    </row>
    <row r="1591" spans="1:5" ht="15" customHeight="1" x14ac:dyDescent="0.25">
      <c r="A1591" s="11" t="s">
        <v>1634</v>
      </c>
      <c r="B1591" s="10" t="str">
        <f t="shared" si="24"/>
        <v>Mr. Arsenault  Christopher</v>
      </c>
      <c r="C1591" s="11" t="s">
        <v>4397</v>
      </c>
      <c r="D1591" s="11" t="s">
        <v>2685</v>
      </c>
      <c r="E1591" s="11" t="s">
        <v>4510</v>
      </c>
    </row>
    <row r="1592" spans="1:5" ht="15" customHeight="1" x14ac:dyDescent="0.25">
      <c r="A1592" s="9" t="s">
        <v>1635</v>
      </c>
      <c r="B1592" s="10" t="str">
        <f t="shared" si="24"/>
        <v>Mr. Hengoed  Joseph</v>
      </c>
      <c r="C1592" s="9" t="s">
        <v>4397</v>
      </c>
      <c r="D1592" s="9" t="s">
        <v>3824</v>
      </c>
      <c r="E1592" s="9" t="s">
        <v>4635</v>
      </c>
    </row>
    <row r="1593" spans="1:5" ht="15" customHeight="1" x14ac:dyDescent="0.25">
      <c r="A1593" s="11" t="s">
        <v>1636</v>
      </c>
      <c r="B1593" s="10" t="str">
        <f t="shared" si="24"/>
        <v>Mr. Aller  Lawrence</v>
      </c>
      <c r="C1593" s="11" t="s">
        <v>4397</v>
      </c>
      <c r="D1593" s="11" t="s">
        <v>3825</v>
      </c>
      <c r="E1593" s="11" t="s">
        <v>4520</v>
      </c>
    </row>
    <row r="1594" spans="1:5" ht="15" customHeight="1" x14ac:dyDescent="0.25">
      <c r="A1594" s="9" t="s">
        <v>1637</v>
      </c>
      <c r="B1594" s="10" t="str">
        <f t="shared" si="24"/>
        <v>Mr. Pisano  s  Katie</v>
      </c>
      <c r="C1594" s="9" t="s">
        <v>4397</v>
      </c>
      <c r="D1594" s="9" t="s">
        <v>3826</v>
      </c>
      <c r="E1594" s="9" t="s">
        <v>5232</v>
      </c>
    </row>
    <row r="1595" spans="1:5" ht="15" customHeight="1" x14ac:dyDescent="0.25">
      <c r="A1595" s="11" t="s">
        <v>1638</v>
      </c>
      <c r="B1595" s="10" t="str">
        <f t="shared" si="24"/>
        <v>Mr. Sanca  Ruben</v>
      </c>
      <c r="C1595" s="11" t="s">
        <v>4397</v>
      </c>
      <c r="D1595" s="11" t="s">
        <v>3827</v>
      </c>
      <c r="E1595" s="11" t="s">
        <v>4833</v>
      </c>
    </row>
    <row r="1596" spans="1:5" ht="15" customHeight="1" x14ac:dyDescent="0.25">
      <c r="A1596" s="9" t="s">
        <v>1639</v>
      </c>
      <c r="B1596" s="10" t="str">
        <f t="shared" si="24"/>
        <v>Ms. Bond  Sarah</v>
      </c>
      <c r="C1596" s="9" t="s">
        <v>4396</v>
      </c>
      <c r="D1596" s="9" t="s">
        <v>3828</v>
      </c>
      <c r="E1596" s="9" t="s">
        <v>4502</v>
      </c>
    </row>
    <row r="1597" spans="1:5" ht="15" customHeight="1" x14ac:dyDescent="0.25">
      <c r="A1597" s="11" t="s">
        <v>1640</v>
      </c>
      <c r="B1597" s="10" t="str">
        <f t="shared" si="24"/>
        <v>Mr. Carron  s  Angela R</v>
      </c>
      <c r="C1597" s="11" t="s">
        <v>4397</v>
      </c>
      <c r="D1597" s="11" t="s">
        <v>3829</v>
      </c>
      <c r="E1597" s="11" t="s">
        <v>5730</v>
      </c>
    </row>
    <row r="1598" spans="1:5" ht="15" customHeight="1" x14ac:dyDescent="0.25">
      <c r="A1598" s="9" t="s">
        <v>1641</v>
      </c>
      <c r="B1598" s="10" t="str">
        <f t="shared" si="24"/>
        <v>Mr. Ellwanger  Chatham</v>
      </c>
      <c r="C1598" s="9" t="s">
        <v>4397</v>
      </c>
      <c r="D1598" s="9" t="s">
        <v>3830</v>
      </c>
      <c r="E1598" s="9" t="s">
        <v>4866</v>
      </c>
    </row>
    <row r="1599" spans="1:5" ht="15" customHeight="1" x14ac:dyDescent="0.25">
      <c r="A1599" s="11" t="s">
        <v>1642</v>
      </c>
      <c r="B1599" s="10" t="str">
        <f t="shared" si="24"/>
        <v>Mr. Hanson  Derek</v>
      </c>
      <c r="C1599" s="11" t="s">
        <v>4397</v>
      </c>
      <c r="D1599" s="11" t="s">
        <v>3831</v>
      </c>
      <c r="E1599" s="11" t="s">
        <v>4867</v>
      </c>
    </row>
    <row r="1600" spans="1:5" ht="15" customHeight="1" x14ac:dyDescent="0.25">
      <c r="A1600" s="9" t="s">
        <v>1643</v>
      </c>
      <c r="B1600" s="10" t="str">
        <f t="shared" si="24"/>
        <v>Mr. Tucker  Kalvin J</v>
      </c>
      <c r="C1600" s="9" t="s">
        <v>4397</v>
      </c>
      <c r="D1600" s="9" t="s">
        <v>3256</v>
      </c>
      <c r="E1600" s="9" t="s">
        <v>5731</v>
      </c>
    </row>
    <row r="1601" spans="1:5" ht="15" customHeight="1" x14ac:dyDescent="0.25">
      <c r="A1601" s="11" t="s">
        <v>1644</v>
      </c>
      <c r="B1601" s="10" t="str">
        <f t="shared" si="24"/>
        <v>Mr. Counts  Dave</v>
      </c>
      <c r="C1601" s="11" t="s">
        <v>4397</v>
      </c>
      <c r="D1601" s="11" t="s">
        <v>3832</v>
      </c>
      <c r="E1601" s="11" t="s">
        <v>4590</v>
      </c>
    </row>
    <row r="1602" spans="1:5" ht="15" customHeight="1" x14ac:dyDescent="0.25">
      <c r="A1602" s="9" t="s">
        <v>1645</v>
      </c>
      <c r="B1602" s="10" t="str">
        <f t="shared" si="24"/>
        <v>Ms. Carson  Barbara G</v>
      </c>
      <c r="C1602" s="9" t="s">
        <v>4396</v>
      </c>
      <c r="D1602" s="9" t="s">
        <v>3833</v>
      </c>
      <c r="E1602" s="9" t="s">
        <v>5732</v>
      </c>
    </row>
    <row r="1603" spans="1:5" ht="15" customHeight="1" x14ac:dyDescent="0.25">
      <c r="A1603" s="11" t="s">
        <v>1646</v>
      </c>
      <c r="B1603" s="10" t="str">
        <f t="shared" ref="B1603:B1666" si="25">_xlfn.CONCAT(C1603," ",D1603,"  ",E1603)</f>
        <v>Mr. Haines  Skylar</v>
      </c>
      <c r="C1603" s="11" t="s">
        <v>4397</v>
      </c>
      <c r="D1603" s="11" t="s">
        <v>3834</v>
      </c>
      <c r="E1603" s="11" t="s">
        <v>4720</v>
      </c>
    </row>
    <row r="1604" spans="1:5" ht="15" customHeight="1" x14ac:dyDescent="0.25">
      <c r="A1604" s="9" t="s">
        <v>1647</v>
      </c>
      <c r="B1604" s="10" t="str">
        <f t="shared" si="25"/>
        <v>Mr. Schnabel  Nick</v>
      </c>
      <c r="C1604" s="9" t="s">
        <v>4397</v>
      </c>
      <c r="D1604" s="9" t="s">
        <v>3835</v>
      </c>
      <c r="E1604" s="9" t="s">
        <v>4474</v>
      </c>
    </row>
    <row r="1605" spans="1:5" ht="15" customHeight="1" x14ac:dyDescent="0.25">
      <c r="A1605" s="11" t="s">
        <v>1648</v>
      </c>
      <c r="B1605" s="10" t="str">
        <f t="shared" si="25"/>
        <v>Mr. Thind  Sunny S</v>
      </c>
      <c r="C1605" s="11" t="s">
        <v>4397</v>
      </c>
      <c r="D1605" s="11" t="s">
        <v>3143</v>
      </c>
      <c r="E1605" s="11" t="s">
        <v>5733</v>
      </c>
    </row>
    <row r="1606" spans="1:5" ht="15" customHeight="1" x14ac:dyDescent="0.25">
      <c r="A1606" s="9" t="s">
        <v>1649</v>
      </c>
      <c r="B1606" s="10" t="str">
        <f t="shared" si="25"/>
        <v>Mr. Simon  s  Anne-Marie</v>
      </c>
      <c r="C1606" s="9" t="s">
        <v>4397</v>
      </c>
      <c r="D1606" s="9" t="s">
        <v>3836</v>
      </c>
      <c r="E1606" s="9" t="s">
        <v>5734</v>
      </c>
    </row>
    <row r="1607" spans="1:5" ht="15" customHeight="1" x14ac:dyDescent="0.25">
      <c r="A1607" s="11" t="s">
        <v>1650</v>
      </c>
      <c r="B1607" s="10" t="str">
        <f t="shared" si="25"/>
        <v>Mr. Arciniaga  Nicholas</v>
      </c>
      <c r="C1607" s="11" t="s">
        <v>4397</v>
      </c>
      <c r="D1607" s="11" t="s">
        <v>3837</v>
      </c>
      <c r="E1607" s="11" t="s">
        <v>4452</v>
      </c>
    </row>
    <row r="1608" spans="1:5" ht="15" customHeight="1" x14ac:dyDescent="0.25">
      <c r="A1608" s="9" t="s">
        <v>1651</v>
      </c>
      <c r="B1608" s="10" t="str">
        <f t="shared" si="25"/>
        <v>Mr. Ryan  Scott M</v>
      </c>
      <c r="C1608" s="9" t="s">
        <v>4397</v>
      </c>
      <c r="D1608" s="9" t="s">
        <v>2860</v>
      </c>
      <c r="E1608" s="9" t="s">
        <v>5274</v>
      </c>
    </row>
    <row r="1609" spans="1:5" ht="15" customHeight="1" x14ac:dyDescent="0.25">
      <c r="A1609" s="11" t="s">
        <v>1652</v>
      </c>
      <c r="B1609" s="10" t="str">
        <f t="shared" si="25"/>
        <v>Ms. Lizak  Marisa A</v>
      </c>
      <c r="C1609" s="11" t="s">
        <v>4396</v>
      </c>
      <c r="D1609" s="11" t="s">
        <v>3838</v>
      </c>
      <c r="E1609" s="11" t="s">
        <v>5735</v>
      </c>
    </row>
    <row r="1610" spans="1:5" ht="15" customHeight="1" x14ac:dyDescent="0.25">
      <c r="A1610" s="9" t="s">
        <v>1653</v>
      </c>
      <c r="B1610" s="10" t="str">
        <f t="shared" si="25"/>
        <v>Ms. Howery  Katie</v>
      </c>
      <c r="C1610" s="9" t="s">
        <v>4396</v>
      </c>
      <c r="D1610" s="9" t="s">
        <v>3839</v>
      </c>
      <c r="E1610" s="9" t="s">
        <v>4436</v>
      </c>
    </row>
    <row r="1611" spans="1:5" ht="15" customHeight="1" x14ac:dyDescent="0.25">
      <c r="A1611" s="11" t="s">
        <v>1654</v>
      </c>
      <c r="B1611" s="10" t="str">
        <f t="shared" si="25"/>
        <v>Ms. Crain  Amy L</v>
      </c>
      <c r="C1611" s="11" t="s">
        <v>4396</v>
      </c>
      <c r="D1611" s="11" t="s">
        <v>3840</v>
      </c>
      <c r="E1611" s="11" t="s">
        <v>5381</v>
      </c>
    </row>
    <row r="1612" spans="1:5" ht="15" customHeight="1" x14ac:dyDescent="0.25">
      <c r="A1612" s="9" t="s">
        <v>1655</v>
      </c>
      <c r="B1612" s="10" t="str">
        <f t="shared" si="25"/>
        <v>Ms. Hotze  Jenna M</v>
      </c>
      <c r="C1612" s="9" t="s">
        <v>4396</v>
      </c>
      <c r="D1612" s="9" t="s">
        <v>3841</v>
      </c>
      <c r="E1612" s="9" t="s">
        <v>5736</v>
      </c>
    </row>
    <row r="1613" spans="1:5" ht="15" customHeight="1" x14ac:dyDescent="0.25">
      <c r="A1613" s="11" t="s">
        <v>1656</v>
      </c>
      <c r="B1613" s="10" t="str">
        <f t="shared" si="25"/>
        <v>Ms. Chauhan  Elizabeth M</v>
      </c>
      <c r="C1613" s="11" t="s">
        <v>4396</v>
      </c>
      <c r="D1613" s="11" t="s">
        <v>3842</v>
      </c>
      <c r="E1613" s="11" t="s">
        <v>5165</v>
      </c>
    </row>
    <row r="1614" spans="1:5" ht="15" customHeight="1" x14ac:dyDescent="0.25">
      <c r="A1614" s="9" t="s">
        <v>1657</v>
      </c>
      <c r="B1614" s="10" t="str">
        <f t="shared" si="25"/>
        <v>Mr. Raab  Lyazid</v>
      </c>
      <c r="C1614" s="9" t="s">
        <v>4397</v>
      </c>
      <c r="D1614" s="9" t="s">
        <v>3843</v>
      </c>
      <c r="E1614" s="9" t="s">
        <v>4868</v>
      </c>
    </row>
    <row r="1615" spans="1:5" ht="15" customHeight="1" x14ac:dyDescent="0.25">
      <c r="A1615" s="11" t="s">
        <v>1658</v>
      </c>
      <c r="B1615" s="10" t="str">
        <f t="shared" si="25"/>
        <v>Ms. Mckown  Lindsey A</v>
      </c>
      <c r="C1615" s="11" t="s">
        <v>4396</v>
      </c>
      <c r="D1615" s="11" t="s">
        <v>3844</v>
      </c>
      <c r="E1615" s="11" t="s">
        <v>5737</v>
      </c>
    </row>
    <row r="1616" spans="1:5" ht="15" customHeight="1" x14ac:dyDescent="0.25">
      <c r="A1616" s="9" t="s">
        <v>1659</v>
      </c>
      <c r="B1616" s="10" t="str">
        <f t="shared" si="25"/>
        <v>Mr. Schiemann  Chris</v>
      </c>
      <c r="C1616" s="9" t="s">
        <v>4397</v>
      </c>
      <c r="D1616" s="9" t="s">
        <v>3845</v>
      </c>
      <c r="E1616" s="9" t="s">
        <v>4523</v>
      </c>
    </row>
    <row r="1617" spans="1:5" ht="15" customHeight="1" x14ac:dyDescent="0.25">
      <c r="A1617" s="11" t="s">
        <v>1660</v>
      </c>
      <c r="B1617" s="10" t="str">
        <f t="shared" si="25"/>
        <v>Ms. Cress  Jennifer A</v>
      </c>
      <c r="C1617" s="11" t="s">
        <v>4396</v>
      </c>
      <c r="D1617" s="11" t="s">
        <v>3846</v>
      </c>
      <c r="E1617" s="11" t="s">
        <v>5008</v>
      </c>
    </row>
    <row r="1618" spans="1:5" ht="15" customHeight="1" x14ac:dyDescent="0.25">
      <c r="A1618" s="9" t="s">
        <v>1661</v>
      </c>
      <c r="B1618" s="10" t="str">
        <f t="shared" si="25"/>
        <v>Mr. Mawson  Leif S</v>
      </c>
      <c r="C1618" s="9" t="s">
        <v>4397</v>
      </c>
      <c r="D1618" s="9" t="s">
        <v>3847</v>
      </c>
      <c r="E1618" s="9" t="s">
        <v>5738</v>
      </c>
    </row>
    <row r="1619" spans="1:5" ht="15" customHeight="1" x14ac:dyDescent="0.25">
      <c r="A1619" s="11" t="s">
        <v>1662</v>
      </c>
      <c r="B1619" s="10" t="str">
        <f t="shared" si="25"/>
        <v>Ms. Wigginton  Stephanie A</v>
      </c>
      <c r="C1619" s="11" t="s">
        <v>4396</v>
      </c>
      <c r="D1619" s="11" t="s">
        <v>3848</v>
      </c>
      <c r="E1619" s="11" t="s">
        <v>5739</v>
      </c>
    </row>
    <row r="1620" spans="1:5" ht="15" customHeight="1" x14ac:dyDescent="0.25">
      <c r="A1620" s="9" t="s">
        <v>1663</v>
      </c>
      <c r="B1620" s="10" t="str">
        <f t="shared" si="25"/>
        <v>Mr. Wang  Bo</v>
      </c>
      <c r="C1620" s="9" t="s">
        <v>4397</v>
      </c>
      <c r="D1620" s="9" t="s">
        <v>2445</v>
      </c>
      <c r="E1620" s="9" t="s">
        <v>4869</v>
      </c>
    </row>
    <row r="1621" spans="1:5" ht="15" customHeight="1" x14ac:dyDescent="0.25">
      <c r="A1621" s="11" t="s">
        <v>1664</v>
      </c>
      <c r="B1621" s="10" t="str">
        <f t="shared" si="25"/>
        <v>Ms. Schroeder  Leah</v>
      </c>
      <c r="C1621" s="11" t="s">
        <v>4396</v>
      </c>
      <c r="D1621" s="11" t="s">
        <v>3849</v>
      </c>
      <c r="E1621" s="11" t="s">
        <v>4727</v>
      </c>
    </row>
    <row r="1622" spans="1:5" ht="15" customHeight="1" x14ac:dyDescent="0.25">
      <c r="A1622" s="9" t="s">
        <v>1665</v>
      </c>
      <c r="B1622" s="10" t="str">
        <f t="shared" si="25"/>
        <v>Ms. Leonard  Kara Lynne</v>
      </c>
      <c r="C1622" s="9" t="s">
        <v>4396</v>
      </c>
      <c r="D1622" s="9" t="s">
        <v>3850</v>
      </c>
      <c r="E1622" s="9" t="s">
        <v>5740</v>
      </c>
    </row>
    <row r="1623" spans="1:5" ht="15" customHeight="1" x14ac:dyDescent="0.25">
      <c r="A1623" s="11" t="s">
        <v>1666</v>
      </c>
      <c r="B1623" s="10" t="str">
        <f t="shared" si="25"/>
        <v>Mr. Tissue  Jeffrey</v>
      </c>
      <c r="C1623" s="11" t="s">
        <v>4397</v>
      </c>
      <c r="D1623" s="11" t="s">
        <v>3851</v>
      </c>
      <c r="E1623" s="11" t="s">
        <v>4500</v>
      </c>
    </row>
    <row r="1624" spans="1:5" ht="15" customHeight="1" x14ac:dyDescent="0.25">
      <c r="A1624" s="9" t="s">
        <v>1667</v>
      </c>
      <c r="B1624" s="10" t="str">
        <f t="shared" si="25"/>
        <v>Mr. Wood  Justin</v>
      </c>
      <c r="C1624" s="9" t="s">
        <v>4397</v>
      </c>
      <c r="D1624" s="9" t="s">
        <v>3852</v>
      </c>
      <c r="E1624" s="9" t="s">
        <v>4656</v>
      </c>
    </row>
    <row r="1625" spans="1:5" ht="15" customHeight="1" x14ac:dyDescent="0.25">
      <c r="A1625" s="11" t="s">
        <v>1668</v>
      </c>
      <c r="B1625" s="10" t="str">
        <f t="shared" si="25"/>
        <v>Ms. Denny  Emily</v>
      </c>
      <c r="C1625" s="11" t="s">
        <v>4396</v>
      </c>
      <c r="D1625" s="11" t="s">
        <v>3853</v>
      </c>
      <c r="E1625" s="11" t="s">
        <v>4459</v>
      </c>
    </row>
    <row r="1626" spans="1:5" ht="15" customHeight="1" x14ac:dyDescent="0.25">
      <c r="A1626" s="9" t="s">
        <v>1669</v>
      </c>
      <c r="B1626" s="10" t="str">
        <f t="shared" si="25"/>
        <v>Ms. Testa  Rebecca</v>
      </c>
      <c r="C1626" s="9" t="s">
        <v>4396</v>
      </c>
      <c r="D1626" s="9" t="s">
        <v>3854</v>
      </c>
      <c r="E1626" s="9" t="s">
        <v>4450</v>
      </c>
    </row>
    <row r="1627" spans="1:5" ht="15" customHeight="1" x14ac:dyDescent="0.25">
      <c r="A1627" s="11" t="s">
        <v>1670</v>
      </c>
      <c r="B1627" s="10" t="str">
        <f t="shared" si="25"/>
        <v>Mr. Mooney  s  Allie</v>
      </c>
      <c r="C1627" s="11" t="s">
        <v>4397</v>
      </c>
      <c r="D1627" s="11" t="s">
        <v>3349</v>
      </c>
      <c r="E1627" s="11" t="s">
        <v>5741</v>
      </c>
    </row>
    <row r="1628" spans="1:5" ht="15" customHeight="1" x14ac:dyDescent="0.25">
      <c r="A1628" s="9" t="s">
        <v>1671</v>
      </c>
      <c r="B1628" s="10" t="str">
        <f t="shared" si="25"/>
        <v>Ms. Buchholtz  Trasi</v>
      </c>
      <c r="C1628" s="9" t="s">
        <v>4396</v>
      </c>
      <c r="D1628" s="9" t="s">
        <v>3855</v>
      </c>
      <c r="E1628" s="9" t="s">
        <v>4870</v>
      </c>
    </row>
    <row r="1629" spans="1:5" ht="15" customHeight="1" x14ac:dyDescent="0.25">
      <c r="A1629" s="11" t="s">
        <v>1672</v>
      </c>
      <c r="B1629" s="10" t="str">
        <f t="shared" si="25"/>
        <v>Mr. Hoyt  Kevin</v>
      </c>
      <c r="C1629" s="11" t="s">
        <v>4397</v>
      </c>
      <c r="D1629" s="11" t="s">
        <v>3856</v>
      </c>
      <c r="E1629" s="11" t="s">
        <v>4447</v>
      </c>
    </row>
    <row r="1630" spans="1:5" ht="15" customHeight="1" x14ac:dyDescent="0.25">
      <c r="A1630" s="9" t="s">
        <v>1673</v>
      </c>
      <c r="B1630" s="10" t="str">
        <f t="shared" si="25"/>
        <v>Mr. Cabada  Fernando</v>
      </c>
      <c r="C1630" s="9" t="s">
        <v>4397</v>
      </c>
      <c r="D1630" s="9" t="s">
        <v>3857</v>
      </c>
      <c r="E1630" s="9" t="s">
        <v>4871</v>
      </c>
    </row>
    <row r="1631" spans="1:5" ht="15" customHeight="1" x14ac:dyDescent="0.25">
      <c r="A1631" s="11" t="s">
        <v>1674</v>
      </c>
      <c r="B1631" s="10" t="str">
        <f t="shared" si="25"/>
        <v>Ms. Lobaciute  Ieva</v>
      </c>
      <c r="C1631" s="11" t="s">
        <v>4396</v>
      </c>
      <c r="D1631" s="11" t="s">
        <v>3858</v>
      </c>
      <c r="E1631" s="11" t="s">
        <v>4872</v>
      </c>
    </row>
    <row r="1632" spans="1:5" ht="15" customHeight="1" x14ac:dyDescent="0.25">
      <c r="A1632" s="9" t="s">
        <v>1675</v>
      </c>
      <c r="B1632" s="10" t="str">
        <f t="shared" si="25"/>
        <v>Mr. Dawes  Chris</v>
      </c>
      <c r="C1632" s="9" t="s">
        <v>4397</v>
      </c>
      <c r="D1632" s="9" t="s">
        <v>3344</v>
      </c>
      <c r="E1632" s="9" t="s">
        <v>4523</v>
      </c>
    </row>
    <row r="1633" spans="1:5" ht="15" customHeight="1" x14ac:dyDescent="0.25">
      <c r="A1633" s="11" t="s">
        <v>1676</v>
      </c>
      <c r="B1633" s="10" t="str">
        <f t="shared" si="25"/>
        <v>Mr. Deppen  Drew L</v>
      </c>
      <c r="C1633" s="11" t="s">
        <v>4397</v>
      </c>
      <c r="D1633" s="11" t="s">
        <v>3780</v>
      </c>
      <c r="E1633" s="11" t="s">
        <v>5742</v>
      </c>
    </row>
    <row r="1634" spans="1:5" ht="15" customHeight="1" x14ac:dyDescent="0.25">
      <c r="A1634" s="9" t="s">
        <v>1677</v>
      </c>
      <c r="B1634" s="10" t="str">
        <f t="shared" si="25"/>
        <v>Ms. Oberndorfer  Christina</v>
      </c>
      <c r="C1634" s="9" t="s">
        <v>4396</v>
      </c>
      <c r="D1634" s="9" t="s">
        <v>3859</v>
      </c>
      <c r="E1634" s="9" t="s">
        <v>4410</v>
      </c>
    </row>
    <row r="1635" spans="1:5" ht="15" customHeight="1" x14ac:dyDescent="0.25">
      <c r="A1635" s="11" t="s">
        <v>1678</v>
      </c>
      <c r="B1635" s="10" t="str">
        <f t="shared" si="25"/>
        <v>Mr. Hetherington  Alexander G</v>
      </c>
      <c r="C1635" s="11" t="s">
        <v>4397</v>
      </c>
      <c r="D1635" s="11" t="s">
        <v>3860</v>
      </c>
      <c r="E1635" s="11" t="s">
        <v>5743</v>
      </c>
    </row>
    <row r="1636" spans="1:5" ht="15" customHeight="1" x14ac:dyDescent="0.25">
      <c r="A1636" s="9" t="s">
        <v>1679</v>
      </c>
      <c r="B1636" s="10" t="str">
        <f t="shared" si="25"/>
        <v>Ms. Murray  Meaghan</v>
      </c>
      <c r="C1636" s="9" t="s">
        <v>4396</v>
      </c>
      <c r="D1636" s="9" t="s">
        <v>3861</v>
      </c>
      <c r="E1636" s="9" t="s">
        <v>4684</v>
      </c>
    </row>
    <row r="1637" spans="1:5" ht="15" customHeight="1" x14ac:dyDescent="0.25">
      <c r="A1637" s="11" t="s">
        <v>1680</v>
      </c>
      <c r="B1637" s="10" t="str">
        <f t="shared" si="25"/>
        <v>Ms. Higden  Kristin</v>
      </c>
      <c r="C1637" s="11" t="s">
        <v>4396</v>
      </c>
      <c r="D1637" s="11" t="s">
        <v>3862</v>
      </c>
      <c r="E1637" s="11" t="s">
        <v>4626</v>
      </c>
    </row>
    <row r="1638" spans="1:5" ht="15" customHeight="1" x14ac:dyDescent="0.25">
      <c r="A1638" s="9" t="s">
        <v>1681</v>
      </c>
      <c r="B1638" s="10" t="str">
        <f t="shared" si="25"/>
        <v>Ms. Rediger  Andrea K</v>
      </c>
      <c r="C1638" s="9" t="s">
        <v>4396</v>
      </c>
      <c r="D1638" s="9" t="s">
        <v>3863</v>
      </c>
      <c r="E1638" s="9" t="s">
        <v>5744</v>
      </c>
    </row>
    <row r="1639" spans="1:5" ht="15" customHeight="1" x14ac:dyDescent="0.25">
      <c r="A1639" s="11" t="s">
        <v>1682</v>
      </c>
      <c r="B1639" s="10" t="str">
        <f t="shared" si="25"/>
        <v>Ms. Huff  Kris</v>
      </c>
      <c r="C1639" s="11" t="s">
        <v>4396</v>
      </c>
      <c r="D1639" s="11" t="s">
        <v>3623</v>
      </c>
      <c r="E1639" s="11" t="s">
        <v>4873</v>
      </c>
    </row>
    <row r="1640" spans="1:5" ht="15" customHeight="1" x14ac:dyDescent="0.25">
      <c r="A1640" s="9" t="s">
        <v>1683</v>
      </c>
      <c r="B1640" s="10" t="str">
        <f t="shared" si="25"/>
        <v>Mr. Hall  Alden W</v>
      </c>
      <c r="C1640" s="9" t="s">
        <v>4397</v>
      </c>
      <c r="D1640" s="9" t="s">
        <v>2632</v>
      </c>
      <c r="E1640" s="9" t="s">
        <v>5745</v>
      </c>
    </row>
    <row r="1641" spans="1:5" ht="15" customHeight="1" x14ac:dyDescent="0.25">
      <c r="A1641" s="11" t="s">
        <v>1684</v>
      </c>
      <c r="B1641" s="10" t="str">
        <f t="shared" si="25"/>
        <v>Ms. Grise  Suzanne M</v>
      </c>
      <c r="C1641" s="11" t="s">
        <v>4396</v>
      </c>
      <c r="D1641" s="11" t="s">
        <v>3864</v>
      </c>
      <c r="E1641" s="11" t="s">
        <v>5746</v>
      </c>
    </row>
    <row r="1642" spans="1:5" ht="15" customHeight="1" x14ac:dyDescent="0.25">
      <c r="A1642" s="9" t="s">
        <v>1685</v>
      </c>
      <c r="B1642" s="10" t="str">
        <f t="shared" si="25"/>
        <v>Ms. Skildum  Heidi Z</v>
      </c>
      <c r="C1642" s="9" t="s">
        <v>4396</v>
      </c>
      <c r="D1642" s="9" t="s">
        <v>3865</v>
      </c>
      <c r="E1642" s="9" t="s">
        <v>5747</v>
      </c>
    </row>
    <row r="1643" spans="1:5" ht="15" customHeight="1" x14ac:dyDescent="0.25">
      <c r="A1643" s="11" t="s">
        <v>1686</v>
      </c>
      <c r="B1643" s="10" t="str">
        <f t="shared" si="25"/>
        <v>Ms. Yang  Carolyn</v>
      </c>
      <c r="C1643" s="11" t="s">
        <v>4396</v>
      </c>
      <c r="D1643" s="11" t="s">
        <v>2833</v>
      </c>
      <c r="E1643" s="11" t="s">
        <v>4615</v>
      </c>
    </row>
    <row r="1644" spans="1:5" ht="15" customHeight="1" x14ac:dyDescent="0.25">
      <c r="A1644" s="9" t="s">
        <v>1687</v>
      </c>
      <c r="B1644" s="10" t="str">
        <f t="shared" si="25"/>
        <v>Ms. Fischer-Daly  Sabine</v>
      </c>
      <c r="C1644" s="9" t="s">
        <v>4396</v>
      </c>
      <c r="D1644" s="9" t="s">
        <v>3866</v>
      </c>
      <c r="E1644" s="9" t="s">
        <v>4634</v>
      </c>
    </row>
    <row r="1645" spans="1:5" ht="15" customHeight="1" x14ac:dyDescent="0.25">
      <c r="A1645" s="11" t="s">
        <v>1688</v>
      </c>
      <c r="B1645" s="10" t="str">
        <f t="shared" si="25"/>
        <v>Mr. Asher  Bobby</v>
      </c>
      <c r="C1645" s="11" t="s">
        <v>4397</v>
      </c>
      <c r="D1645" s="11" t="s">
        <v>2919</v>
      </c>
      <c r="E1645" s="11" t="s">
        <v>4494</v>
      </c>
    </row>
    <row r="1646" spans="1:5" ht="15" customHeight="1" x14ac:dyDescent="0.25">
      <c r="A1646" s="9" t="s">
        <v>1689</v>
      </c>
      <c r="B1646" s="10" t="str">
        <f t="shared" si="25"/>
        <v>Mr. Zhou  Fan</v>
      </c>
      <c r="C1646" s="9" t="s">
        <v>4397</v>
      </c>
      <c r="D1646" s="9" t="s">
        <v>3134</v>
      </c>
      <c r="E1646" s="9" t="s">
        <v>4874</v>
      </c>
    </row>
    <row r="1647" spans="1:5" ht="15" customHeight="1" x14ac:dyDescent="0.25">
      <c r="A1647" s="11" t="s">
        <v>1690</v>
      </c>
      <c r="B1647" s="10" t="str">
        <f t="shared" si="25"/>
        <v>Mr. Rudder  s  Rachel M</v>
      </c>
      <c r="C1647" s="11" t="s">
        <v>4397</v>
      </c>
      <c r="D1647" s="11" t="s">
        <v>3867</v>
      </c>
      <c r="E1647" s="11" t="s">
        <v>5748</v>
      </c>
    </row>
    <row r="1648" spans="1:5" ht="15" customHeight="1" x14ac:dyDescent="0.25">
      <c r="A1648" s="9" t="s">
        <v>1691</v>
      </c>
      <c r="B1648" s="10" t="str">
        <f t="shared" si="25"/>
        <v>Mr. Cartmell  Greg</v>
      </c>
      <c r="C1648" s="9" t="s">
        <v>4397</v>
      </c>
      <c r="D1648" s="9" t="s">
        <v>3868</v>
      </c>
      <c r="E1648" s="9" t="s">
        <v>4497</v>
      </c>
    </row>
    <row r="1649" spans="1:5" ht="15" customHeight="1" x14ac:dyDescent="0.25">
      <c r="A1649" s="11" t="s">
        <v>1692</v>
      </c>
      <c r="B1649" s="10" t="str">
        <f t="shared" si="25"/>
        <v>Mr. Troland  Dan</v>
      </c>
      <c r="C1649" s="11" t="s">
        <v>4397</v>
      </c>
      <c r="D1649" s="11" t="s">
        <v>3869</v>
      </c>
      <c r="E1649" s="11" t="s">
        <v>4533</v>
      </c>
    </row>
    <row r="1650" spans="1:5" ht="15" customHeight="1" x14ac:dyDescent="0.25">
      <c r="A1650" s="9" t="s">
        <v>1693</v>
      </c>
      <c r="B1650" s="10" t="str">
        <f t="shared" si="25"/>
        <v>Ms. Hall  Jennifer A</v>
      </c>
      <c r="C1650" s="9" t="s">
        <v>4396</v>
      </c>
      <c r="D1650" s="9" t="s">
        <v>2632</v>
      </c>
      <c r="E1650" s="9" t="s">
        <v>5008</v>
      </c>
    </row>
    <row r="1651" spans="1:5" ht="15" customHeight="1" x14ac:dyDescent="0.25">
      <c r="A1651" s="11" t="s">
        <v>1694</v>
      </c>
      <c r="B1651" s="10" t="str">
        <f t="shared" si="25"/>
        <v>Mr. Berg  s  Jessica</v>
      </c>
      <c r="C1651" s="11" t="s">
        <v>4397</v>
      </c>
      <c r="D1651" s="11" t="s">
        <v>3870</v>
      </c>
      <c r="E1651" s="11" t="s">
        <v>5205</v>
      </c>
    </row>
    <row r="1652" spans="1:5" ht="15" customHeight="1" x14ac:dyDescent="0.25">
      <c r="A1652" s="9" t="s">
        <v>1695</v>
      </c>
      <c r="B1652" s="10" t="str">
        <f t="shared" si="25"/>
        <v>Mr. Engtrakul  Chaiwat</v>
      </c>
      <c r="C1652" s="9" t="s">
        <v>4397</v>
      </c>
      <c r="D1652" s="9" t="s">
        <v>3871</v>
      </c>
      <c r="E1652" s="9" t="s">
        <v>4875</v>
      </c>
    </row>
    <row r="1653" spans="1:5" ht="15" customHeight="1" x14ac:dyDescent="0.25">
      <c r="A1653" s="11" t="s">
        <v>1696</v>
      </c>
      <c r="B1653" s="10" t="str">
        <f t="shared" si="25"/>
        <v>Ms. Leonhardt  Kerri</v>
      </c>
      <c r="C1653" s="11" t="s">
        <v>4396</v>
      </c>
      <c r="D1653" s="11" t="s">
        <v>3872</v>
      </c>
      <c r="E1653" s="11" t="s">
        <v>4876</v>
      </c>
    </row>
    <row r="1654" spans="1:5" ht="15" customHeight="1" x14ac:dyDescent="0.25">
      <c r="A1654" s="9" t="s">
        <v>1697</v>
      </c>
      <c r="B1654" s="10" t="str">
        <f t="shared" si="25"/>
        <v>Ms. Goetz  Lisa</v>
      </c>
      <c r="C1654" s="9" t="s">
        <v>4396</v>
      </c>
      <c r="D1654" s="9" t="s">
        <v>3873</v>
      </c>
      <c r="E1654" s="9" t="s">
        <v>4627</v>
      </c>
    </row>
    <row r="1655" spans="1:5" ht="15" customHeight="1" x14ac:dyDescent="0.25">
      <c r="A1655" s="11" t="s">
        <v>1698</v>
      </c>
      <c r="B1655" s="10" t="str">
        <f t="shared" si="25"/>
        <v>Mr. Cacharelis  Nicholas G</v>
      </c>
      <c r="C1655" s="11" t="s">
        <v>4397</v>
      </c>
      <c r="D1655" s="11" t="s">
        <v>3874</v>
      </c>
      <c r="E1655" s="11" t="s">
        <v>5749</v>
      </c>
    </row>
    <row r="1656" spans="1:5" ht="15" customHeight="1" x14ac:dyDescent="0.25">
      <c r="A1656" s="9" t="s">
        <v>1699</v>
      </c>
      <c r="B1656" s="10" t="str">
        <f t="shared" si="25"/>
        <v>Mr. Kariolis  Vasilis S</v>
      </c>
      <c r="C1656" s="9" t="s">
        <v>4397</v>
      </c>
      <c r="D1656" s="9" t="s">
        <v>3875</v>
      </c>
      <c r="E1656" s="9" t="s">
        <v>5750</v>
      </c>
    </row>
    <row r="1657" spans="1:5" ht="15" customHeight="1" x14ac:dyDescent="0.25">
      <c r="A1657" s="11" t="s">
        <v>1700</v>
      </c>
      <c r="B1657" s="10" t="str">
        <f t="shared" si="25"/>
        <v>Mr. Zelwin  Michael P</v>
      </c>
      <c r="C1657" s="11" t="s">
        <v>4397</v>
      </c>
      <c r="D1657" s="11" t="s">
        <v>3876</v>
      </c>
      <c r="E1657" s="11" t="s">
        <v>5063</v>
      </c>
    </row>
    <row r="1658" spans="1:5" ht="15" customHeight="1" x14ac:dyDescent="0.25">
      <c r="A1658" s="9" t="s">
        <v>1701</v>
      </c>
      <c r="B1658" s="10" t="str">
        <f t="shared" si="25"/>
        <v>Ms. Barry  Colleen C</v>
      </c>
      <c r="C1658" s="9" t="s">
        <v>4396</v>
      </c>
      <c r="D1658" s="9" t="s">
        <v>3065</v>
      </c>
      <c r="E1658" s="9" t="s">
        <v>5751</v>
      </c>
    </row>
    <row r="1659" spans="1:5" ht="15" customHeight="1" x14ac:dyDescent="0.25">
      <c r="A1659" s="11" t="s">
        <v>1702</v>
      </c>
      <c r="B1659" s="10" t="str">
        <f t="shared" si="25"/>
        <v>Mr. Bannon  s  Annika</v>
      </c>
      <c r="C1659" s="11" t="s">
        <v>4397</v>
      </c>
      <c r="D1659" s="11" t="s">
        <v>3877</v>
      </c>
      <c r="E1659" s="11" t="s">
        <v>5752</v>
      </c>
    </row>
    <row r="1660" spans="1:5" ht="15" customHeight="1" x14ac:dyDescent="0.25">
      <c r="A1660" s="9" t="s">
        <v>1703</v>
      </c>
      <c r="B1660" s="10" t="str">
        <f t="shared" si="25"/>
        <v>Ms. Chang  Kelly</v>
      </c>
      <c r="C1660" s="9" t="s">
        <v>4396</v>
      </c>
      <c r="D1660" s="9" t="s">
        <v>3249</v>
      </c>
      <c r="E1660" s="9" t="s">
        <v>2826</v>
      </c>
    </row>
    <row r="1661" spans="1:5" ht="15" customHeight="1" x14ac:dyDescent="0.25">
      <c r="A1661" s="11" t="s">
        <v>1704</v>
      </c>
      <c r="B1661" s="10" t="str">
        <f t="shared" si="25"/>
        <v>Mr. Vetter  Nicholas C</v>
      </c>
      <c r="C1661" s="11" t="s">
        <v>4397</v>
      </c>
      <c r="D1661" s="11" t="s">
        <v>3878</v>
      </c>
      <c r="E1661" s="11" t="s">
        <v>5753</v>
      </c>
    </row>
    <row r="1662" spans="1:5" ht="15" customHeight="1" x14ac:dyDescent="0.25">
      <c r="A1662" s="9" t="s">
        <v>1705</v>
      </c>
      <c r="B1662" s="10" t="str">
        <f t="shared" si="25"/>
        <v>Mr. Jablonski  s  Kelly K</v>
      </c>
      <c r="C1662" s="9" t="s">
        <v>4397</v>
      </c>
      <c r="D1662" s="9" t="s">
        <v>3879</v>
      </c>
      <c r="E1662" s="9" t="s">
        <v>5754</v>
      </c>
    </row>
    <row r="1663" spans="1:5" ht="15" customHeight="1" x14ac:dyDescent="0.25">
      <c r="A1663" s="11" t="s">
        <v>1706</v>
      </c>
      <c r="B1663" s="10" t="str">
        <f t="shared" si="25"/>
        <v>Mr. Jakubowitch  Andrew</v>
      </c>
      <c r="C1663" s="11" t="s">
        <v>4397</v>
      </c>
      <c r="D1663" s="11" t="s">
        <v>3880</v>
      </c>
      <c r="E1663" s="11" t="s">
        <v>3922</v>
      </c>
    </row>
    <row r="1664" spans="1:5" ht="15" customHeight="1" x14ac:dyDescent="0.25">
      <c r="A1664" s="9" t="s">
        <v>1707</v>
      </c>
      <c r="B1664" s="10" t="str">
        <f t="shared" si="25"/>
        <v>Ms. Altshuler  Hannah</v>
      </c>
      <c r="C1664" s="9" t="s">
        <v>4396</v>
      </c>
      <c r="D1664" s="9" t="s">
        <v>3881</v>
      </c>
      <c r="E1664" s="9" t="s">
        <v>4830</v>
      </c>
    </row>
    <row r="1665" spans="1:5" ht="15" customHeight="1" x14ac:dyDescent="0.25">
      <c r="A1665" s="11" t="s">
        <v>1708</v>
      </c>
      <c r="B1665" s="10" t="str">
        <f t="shared" si="25"/>
        <v>Mr. Ugarte  Patricio Sr</v>
      </c>
      <c r="C1665" s="11" t="s">
        <v>4397</v>
      </c>
      <c r="D1665" s="11" t="s">
        <v>3882</v>
      </c>
      <c r="E1665" s="11" t="s">
        <v>5755</v>
      </c>
    </row>
    <row r="1666" spans="1:5" ht="15" customHeight="1" x14ac:dyDescent="0.25">
      <c r="A1666" s="9" t="s">
        <v>1709</v>
      </c>
      <c r="B1666" s="10" t="str">
        <f t="shared" si="25"/>
        <v>Mr. Tusso  Robert B</v>
      </c>
      <c r="C1666" s="9" t="s">
        <v>4397</v>
      </c>
      <c r="D1666" s="9" t="s">
        <v>3883</v>
      </c>
      <c r="E1666" s="9" t="s">
        <v>5756</v>
      </c>
    </row>
    <row r="1667" spans="1:5" ht="15" customHeight="1" x14ac:dyDescent="0.25">
      <c r="A1667" s="11" t="s">
        <v>1710</v>
      </c>
      <c r="B1667" s="10" t="str">
        <f t="shared" ref="B1667:B1730" si="26">_xlfn.CONCAT(C1667," ",D1667,"  ",E1667)</f>
        <v>Mr. Johnson  Benjamin M</v>
      </c>
      <c r="C1667" s="11" t="s">
        <v>4397</v>
      </c>
      <c r="D1667" s="11" t="s">
        <v>2461</v>
      </c>
      <c r="E1667" s="11" t="s">
        <v>5757</v>
      </c>
    </row>
    <row r="1668" spans="1:5" ht="15" customHeight="1" x14ac:dyDescent="0.25">
      <c r="A1668" s="9" t="s">
        <v>1711</v>
      </c>
      <c r="B1668" s="10" t="str">
        <f t="shared" si="26"/>
        <v>Mr. Landry  Robert</v>
      </c>
      <c r="C1668" s="9" t="s">
        <v>4397</v>
      </c>
      <c r="D1668" s="9" t="s">
        <v>3884</v>
      </c>
      <c r="E1668" s="9" t="s">
        <v>4424</v>
      </c>
    </row>
    <row r="1669" spans="1:5" ht="15" customHeight="1" x14ac:dyDescent="0.25">
      <c r="A1669" s="11" t="s">
        <v>1712</v>
      </c>
      <c r="B1669" s="10" t="str">
        <f t="shared" si="26"/>
        <v>Mr. Mcdonald  Eric R</v>
      </c>
      <c r="C1669" s="11" t="s">
        <v>4397</v>
      </c>
      <c r="D1669" s="11" t="s">
        <v>3885</v>
      </c>
      <c r="E1669" s="11" t="s">
        <v>5758</v>
      </c>
    </row>
    <row r="1670" spans="1:5" ht="15" customHeight="1" x14ac:dyDescent="0.25">
      <c r="A1670" s="9" t="s">
        <v>1713</v>
      </c>
      <c r="B1670" s="10" t="str">
        <f t="shared" si="26"/>
        <v>Mr. Dunlap  Matthew</v>
      </c>
      <c r="C1670" s="9" t="s">
        <v>4397</v>
      </c>
      <c r="D1670" s="9" t="s">
        <v>2795</v>
      </c>
      <c r="E1670" s="9" t="s">
        <v>4398</v>
      </c>
    </row>
    <row r="1671" spans="1:5" ht="15" customHeight="1" x14ac:dyDescent="0.25">
      <c r="A1671" s="11" t="s">
        <v>1714</v>
      </c>
      <c r="B1671" s="10" t="str">
        <f t="shared" si="26"/>
        <v>Mr. Larue  Bob R</v>
      </c>
      <c r="C1671" s="11" t="s">
        <v>4397</v>
      </c>
      <c r="D1671" s="11" t="s">
        <v>3886</v>
      </c>
      <c r="E1671" s="11" t="s">
        <v>5759</v>
      </c>
    </row>
    <row r="1672" spans="1:5" ht="15" customHeight="1" x14ac:dyDescent="0.25">
      <c r="A1672" s="9" t="s">
        <v>1715</v>
      </c>
      <c r="B1672" s="10" t="str">
        <f t="shared" si="26"/>
        <v>Ms. Hodge  Stephanie J</v>
      </c>
      <c r="C1672" s="9" t="s">
        <v>4396</v>
      </c>
      <c r="D1672" s="9" t="s">
        <v>3494</v>
      </c>
      <c r="E1672" s="9" t="s">
        <v>5760</v>
      </c>
    </row>
    <row r="1673" spans="1:5" ht="15" customHeight="1" x14ac:dyDescent="0.25">
      <c r="A1673" s="11" t="s">
        <v>1716</v>
      </c>
      <c r="B1673" s="10" t="str">
        <f t="shared" si="26"/>
        <v>Mr. Marcus  Jake</v>
      </c>
      <c r="C1673" s="11" t="s">
        <v>4397</v>
      </c>
      <c r="D1673" s="11" t="s">
        <v>3887</v>
      </c>
      <c r="E1673" s="11" t="s">
        <v>4853</v>
      </c>
    </row>
    <row r="1674" spans="1:5" ht="15" customHeight="1" x14ac:dyDescent="0.25">
      <c r="A1674" s="9" t="s">
        <v>1717</v>
      </c>
      <c r="B1674" s="10" t="str">
        <f t="shared" si="26"/>
        <v>Ms. Daubert  Alison L</v>
      </c>
      <c r="C1674" s="9" t="s">
        <v>4396</v>
      </c>
      <c r="D1674" s="9" t="s">
        <v>3888</v>
      </c>
      <c r="E1674" s="9" t="s">
        <v>5706</v>
      </c>
    </row>
    <row r="1675" spans="1:5" ht="15" customHeight="1" x14ac:dyDescent="0.25">
      <c r="A1675" s="11" t="s">
        <v>1718</v>
      </c>
      <c r="B1675" s="10" t="str">
        <f t="shared" si="26"/>
        <v>Ms. Close  Lindsay M</v>
      </c>
      <c r="C1675" s="11" t="s">
        <v>4396</v>
      </c>
      <c r="D1675" s="11" t="s">
        <v>3889</v>
      </c>
      <c r="E1675" s="11" t="s">
        <v>5648</v>
      </c>
    </row>
    <row r="1676" spans="1:5" ht="15" customHeight="1" x14ac:dyDescent="0.25">
      <c r="A1676" s="9" t="s">
        <v>1719</v>
      </c>
      <c r="B1676" s="10" t="str">
        <f t="shared" si="26"/>
        <v>Mr. Roels  Guillaume</v>
      </c>
      <c r="C1676" s="9" t="s">
        <v>4397</v>
      </c>
      <c r="D1676" s="9" t="s">
        <v>3890</v>
      </c>
      <c r="E1676" s="9" t="s">
        <v>4877</v>
      </c>
    </row>
    <row r="1677" spans="1:5" ht="15" customHeight="1" x14ac:dyDescent="0.25">
      <c r="A1677" s="11" t="s">
        <v>1720</v>
      </c>
      <c r="B1677" s="10" t="str">
        <f t="shared" si="26"/>
        <v>Ms. Venosky  Kaylee</v>
      </c>
      <c r="C1677" s="11" t="s">
        <v>4396</v>
      </c>
      <c r="D1677" s="11" t="s">
        <v>3891</v>
      </c>
      <c r="E1677" s="11" t="s">
        <v>4878</v>
      </c>
    </row>
    <row r="1678" spans="1:5" ht="15" customHeight="1" x14ac:dyDescent="0.25">
      <c r="A1678" s="9" t="s">
        <v>1721</v>
      </c>
      <c r="B1678" s="10" t="str">
        <f t="shared" si="26"/>
        <v>Ms. Gosnell  Theresa</v>
      </c>
      <c r="C1678" s="9" t="s">
        <v>4396</v>
      </c>
      <c r="D1678" s="9" t="s">
        <v>3892</v>
      </c>
      <c r="E1678" s="9" t="s">
        <v>4743</v>
      </c>
    </row>
    <row r="1679" spans="1:5" ht="15" customHeight="1" x14ac:dyDescent="0.25">
      <c r="A1679" s="11" t="s">
        <v>1722</v>
      </c>
      <c r="B1679" s="10" t="str">
        <f t="shared" si="26"/>
        <v>Mr. Chewning-Kulick  Travis G</v>
      </c>
      <c r="C1679" s="11" t="s">
        <v>4397</v>
      </c>
      <c r="D1679" s="11" t="s">
        <v>3893</v>
      </c>
      <c r="E1679" s="11" t="s">
        <v>5761</v>
      </c>
    </row>
    <row r="1680" spans="1:5" ht="15" customHeight="1" x14ac:dyDescent="0.25">
      <c r="A1680" s="9" t="s">
        <v>1723</v>
      </c>
      <c r="B1680" s="10" t="str">
        <f t="shared" si="26"/>
        <v>Ms. Mccarron  Emma L</v>
      </c>
      <c r="C1680" s="9" t="s">
        <v>4396</v>
      </c>
      <c r="D1680" s="9" t="s">
        <v>3467</v>
      </c>
      <c r="E1680" s="9" t="s">
        <v>5762</v>
      </c>
    </row>
    <row r="1681" spans="1:5" ht="15" customHeight="1" x14ac:dyDescent="0.25">
      <c r="A1681" s="11" t="s">
        <v>1724</v>
      </c>
      <c r="B1681" s="10" t="str">
        <f t="shared" si="26"/>
        <v>Ms. Manion  Linda</v>
      </c>
      <c r="C1681" s="11" t="s">
        <v>4396</v>
      </c>
      <c r="D1681" s="11" t="s">
        <v>3894</v>
      </c>
      <c r="E1681" s="11" t="s">
        <v>4879</v>
      </c>
    </row>
    <row r="1682" spans="1:5" ht="15" customHeight="1" x14ac:dyDescent="0.25">
      <c r="A1682" s="9" t="s">
        <v>1725</v>
      </c>
      <c r="B1682" s="10" t="str">
        <f t="shared" si="26"/>
        <v>Mr. Strong  Owen R</v>
      </c>
      <c r="C1682" s="9" t="s">
        <v>4397</v>
      </c>
      <c r="D1682" s="9" t="s">
        <v>2933</v>
      </c>
      <c r="E1682" s="9" t="s">
        <v>5763</v>
      </c>
    </row>
    <row r="1683" spans="1:5" ht="15" customHeight="1" x14ac:dyDescent="0.25">
      <c r="A1683" s="11" t="s">
        <v>1726</v>
      </c>
      <c r="B1683" s="10" t="str">
        <f t="shared" si="26"/>
        <v>Mr. Leblanc  Jacob</v>
      </c>
      <c r="C1683" s="11" t="s">
        <v>4397</v>
      </c>
      <c r="D1683" s="11" t="s">
        <v>3895</v>
      </c>
      <c r="E1683" s="11" t="s">
        <v>4086</v>
      </c>
    </row>
    <row r="1684" spans="1:5" ht="15" customHeight="1" x14ac:dyDescent="0.25">
      <c r="A1684" s="9" t="s">
        <v>1727</v>
      </c>
      <c r="B1684" s="10" t="str">
        <f t="shared" si="26"/>
        <v>Ms. Palmer  Jacqueline</v>
      </c>
      <c r="C1684" s="9" t="s">
        <v>4396</v>
      </c>
      <c r="D1684" s="9" t="s">
        <v>2732</v>
      </c>
      <c r="E1684" s="9" t="s">
        <v>4880</v>
      </c>
    </row>
    <row r="1685" spans="1:5" ht="15" customHeight="1" x14ac:dyDescent="0.25">
      <c r="A1685" s="11" t="s">
        <v>1728</v>
      </c>
      <c r="B1685" s="10" t="str">
        <f t="shared" si="26"/>
        <v>Mr. Shen  Yefeng</v>
      </c>
      <c r="C1685" s="11" t="s">
        <v>4397</v>
      </c>
      <c r="D1685" s="11" t="s">
        <v>3621</v>
      </c>
      <c r="E1685" s="11" t="s">
        <v>4881</v>
      </c>
    </row>
    <row r="1686" spans="1:5" ht="15" customHeight="1" x14ac:dyDescent="0.25">
      <c r="A1686" s="9" t="s">
        <v>1729</v>
      </c>
      <c r="B1686" s="10" t="str">
        <f t="shared" si="26"/>
        <v>Mr. Goldsby  Thomas J</v>
      </c>
      <c r="C1686" s="9" t="s">
        <v>4397</v>
      </c>
      <c r="D1686" s="9" t="s">
        <v>3896</v>
      </c>
      <c r="E1686" s="9" t="s">
        <v>5024</v>
      </c>
    </row>
    <row r="1687" spans="1:5" ht="15" customHeight="1" x14ac:dyDescent="0.25">
      <c r="A1687" s="11" t="s">
        <v>1730</v>
      </c>
      <c r="B1687" s="10" t="str">
        <f t="shared" si="26"/>
        <v>Mr. Whitney  Ken</v>
      </c>
      <c r="C1687" s="11" t="s">
        <v>4397</v>
      </c>
      <c r="D1687" s="11" t="s">
        <v>2848</v>
      </c>
      <c r="E1687" s="11" t="s">
        <v>4882</v>
      </c>
    </row>
    <row r="1688" spans="1:5" ht="15" customHeight="1" x14ac:dyDescent="0.25">
      <c r="A1688" s="9" t="s">
        <v>1731</v>
      </c>
      <c r="B1688" s="10" t="str">
        <f t="shared" si="26"/>
        <v>Ms. Mahoney  Annie E</v>
      </c>
      <c r="C1688" s="9" t="s">
        <v>4396</v>
      </c>
      <c r="D1688" s="9" t="s">
        <v>3897</v>
      </c>
      <c r="E1688" s="9" t="s">
        <v>5764</v>
      </c>
    </row>
    <row r="1689" spans="1:5" ht="15" customHeight="1" x14ac:dyDescent="0.25">
      <c r="A1689" s="11" t="s">
        <v>1732</v>
      </c>
      <c r="B1689" s="10" t="str">
        <f t="shared" si="26"/>
        <v>Mr. Mccracken  s  Noel K</v>
      </c>
      <c r="C1689" s="11" t="s">
        <v>4397</v>
      </c>
      <c r="D1689" s="11" t="s">
        <v>3898</v>
      </c>
      <c r="E1689" s="11" t="s">
        <v>5765</v>
      </c>
    </row>
    <row r="1690" spans="1:5" ht="15" customHeight="1" x14ac:dyDescent="0.25">
      <c r="A1690" s="9" t="s">
        <v>1733</v>
      </c>
      <c r="B1690" s="10" t="str">
        <f t="shared" si="26"/>
        <v>Mr. Spewak  Mark S</v>
      </c>
      <c r="C1690" s="9" t="s">
        <v>4397</v>
      </c>
      <c r="D1690" s="9" t="s">
        <v>3899</v>
      </c>
      <c r="E1690" s="9" t="s">
        <v>5553</v>
      </c>
    </row>
    <row r="1691" spans="1:5" ht="15" customHeight="1" x14ac:dyDescent="0.25">
      <c r="A1691" s="11" t="s">
        <v>1734</v>
      </c>
      <c r="B1691" s="10" t="str">
        <f t="shared" si="26"/>
        <v>Ms. Cottini  Federica</v>
      </c>
      <c r="C1691" s="11" t="s">
        <v>4396</v>
      </c>
      <c r="D1691" s="11" t="s">
        <v>3900</v>
      </c>
      <c r="E1691" s="11" t="s">
        <v>4883</v>
      </c>
    </row>
    <row r="1692" spans="1:5" ht="15" customHeight="1" x14ac:dyDescent="0.25">
      <c r="A1692" s="9" t="s">
        <v>1735</v>
      </c>
      <c r="B1692" s="10" t="str">
        <f t="shared" si="26"/>
        <v>Ms. Findlay  Pamela L</v>
      </c>
      <c r="C1692" s="9" t="s">
        <v>4396</v>
      </c>
      <c r="D1692" s="9" t="s">
        <v>3901</v>
      </c>
      <c r="E1692" s="9" t="s">
        <v>5766</v>
      </c>
    </row>
    <row r="1693" spans="1:5" ht="15" customHeight="1" x14ac:dyDescent="0.25">
      <c r="A1693" s="11" t="s">
        <v>1736</v>
      </c>
      <c r="B1693" s="10" t="str">
        <f t="shared" si="26"/>
        <v>Mr. Strasburg  Andrew W</v>
      </c>
      <c r="C1693" s="11" t="s">
        <v>4397</v>
      </c>
      <c r="D1693" s="11" t="s">
        <v>3902</v>
      </c>
      <c r="E1693" s="11" t="s">
        <v>5544</v>
      </c>
    </row>
    <row r="1694" spans="1:5" ht="15" customHeight="1" x14ac:dyDescent="0.25">
      <c r="A1694" s="9" t="s">
        <v>1737</v>
      </c>
      <c r="B1694" s="10" t="str">
        <f t="shared" si="26"/>
        <v>Mr. Adams  Randall</v>
      </c>
      <c r="C1694" s="9" t="s">
        <v>4397</v>
      </c>
      <c r="D1694" s="9" t="s">
        <v>2858</v>
      </c>
      <c r="E1694" s="9" t="s">
        <v>3775</v>
      </c>
    </row>
    <row r="1695" spans="1:5" ht="15" customHeight="1" x14ac:dyDescent="0.25">
      <c r="A1695" s="11" t="s">
        <v>1738</v>
      </c>
      <c r="B1695" s="10" t="str">
        <f t="shared" si="26"/>
        <v>Ms. Deeter  Tracy L</v>
      </c>
      <c r="C1695" s="11" t="s">
        <v>4396</v>
      </c>
      <c r="D1695" s="11" t="s">
        <v>3903</v>
      </c>
      <c r="E1695" s="11" t="s">
        <v>5255</v>
      </c>
    </row>
    <row r="1696" spans="1:5" ht="15" customHeight="1" x14ac:dyDescent="0.25">
      <c r="A1696" s="9" t="s">
        <v>1739</v>
      </c>
      <c r="B1696" s="10" t="str">
        <f t="shared" si="26"/>
        <v>Ms. Arpin  Azelie</v>
      </c>
      <c r="C1696" s="9" t="s">
        <v>4396</v>
      </c>
      <c r="D1696" s="9" t="s">
        <v>3904</v>
      </c>
      <c r="E1696" s="9" t="s">
        <v>4884</v>
      </c>
    </row>
    <row r="1697" spans="1:5" ht="15" customHeight="1" x14ac:dyDescent="0.25">
      <c r="A1697" s="11" t="s">
        <v>1740</v>
      </c>
      <c r="B1697" s="10" t="str">
        <f t="shared" si="26"/>
        <v>Ms. Schoeneck  Monica M</v>
      </c>
      <c r="C1697" s="11" t="s">
        <v>4396</v>
      </c>
      <c r="D1697" s="11" t="s">
        <v>3905</v>
      </c>
      <c r="E1697" s="11" t="s">
        <v>5767</v>
      </c>
    </row>
    <row r="1698" spans="1:5" ht="15" customHeight="1" x14ac:dyDescent="0.25">
      <c r="A1698" s="9" t="s">
        <v>1741</v>
      </c>
      <c r="B1698" s="10" t="str">
        <f t="shared" si="26"/>
        <v>Ms. Mueller  Katarina K</v>
      </c>
      <c r="C1698" s="9" t="s">
        <v>4396</v>
      </c>
      <c r="D1698" s="9" t="s">
        <v>3649</v>
      </c>
      <c r="E1698" s="9" t="s">
        <v>5768</v>
      </c>
    </row>
    <row r="1699" spans="1:5" ht="15" customHeight="1" x14ac:dyDescent="0.25">
      <c r="A1699" s="11" t="s">
        <v>1742</v>
      </c>
      <c r="B1699" s="10" t="str">
        <f t="shared" si="26"/>
        <v>Ms. Willits  Jamie L</v>
      </c>
      <c r="C1699" s="11" t="s">
        <v>4396</v>
      </c>
      <c r="D1699" s="11" t="s">
        <v>3906</v>
      </c>
      <c r="E1699" s="11" t="s">
        <v>5486</v>
      </c>
    </row>
    <row r="1700" spans="1:5" ht="15" customHeight="1" x14ac:dyDescent="0.25">
      <c r="A1700" s="9" t="s">
        <v>1743</v>
      </c>
      <c r="B1700" s="10" t="str">
        <f t="shared" si="26"/>
        <v>Mr. Syring  Brian</v>
      </c>
      <c r="C1700" s="9" t="s">
        <v>4397</v>
      </c>
      <c r="D1700" s="9" t="s">
        <v>3907</v>
      </c>
      <c r="E1700" s="9" t="s">
        <v>3946</v>
      </c>
    </row>
    <row r="1701" spans="1:5" ht="15" customHeight="1" x14ac:dyDescent="0.25">
      <c r="A1701" s="11" t="s">
        <v>1744</v>
      </c>
      <c r="B1701" s="10" t="str">
        <f t="shared" si="26"/>
        <v>Ms. Strike  Stacey L</v>
      </c>
      <c r="C1701" s="11" t="s">
        <v>4396</v>
      </c>
      <c r="D1701" s="11" t="s">
        <v>3908</v>
      </c>
      <c r="E1701" s="11" t="s">
        <v>5769</v>
      </c>
    </row>
    <row r="1702" spans="1:5" ht="15" customHeight="1" x14ac:dyDescent="0.25">
      <c r="A1702" s="9" t="s">
        <v>1745</v>
      </c>
      <c r="B1702" s="10" t="str">
        <f t="shared" si="26"/>
        <v>Mr. Hennigar  Stephen</v>
      </c>
      <c r="C1702" s="9" t="s">
        <v>4397</v>
      </c>
      <c r="D1702" s="9" t="s">
        <v>3909</v>
      </c>
      <c r="E1702" s="9" t="s">
        <v>4402</v>
      </c>
    </row>
    <row r="1703" spans="1:5" ht="15" customHeight="1" x14ac:dyDescent="0.25">
      <c r="A1703" s="11" t="s">
        <v>1746</v>
      </c>
      <c r="B1703" s="10" t="str">
        <f t="shared" si="26"/>
        <v>Mr. May  Joshua</v>
      </c>
      <c r="C1703" s="11" t="s">
        <v>4397</v>
      </c>
      <c r="D1703" s="11" t="s">
        <v>3910</v>
      </c>
      <c r="E1703" s="11" t="s">
        <v>4445</v>
      </c>
    </row>
    <row r="1704" spans="1:5" ht="15" customHeight="1" x14ac:dyDescent="0.25">
      <c r="A1704" s="9" t="s">
        <v>1747</v>
      </c>
      <c r="B1704" s="10" t="str">
        <f t="shared" si="26"/>
        <v>Mr. Metcalf  Josh</v>
      </c>
      <c r="C1704" s="9" t="s">
        <v>4397</v>
      </c>
      <c r="D1704" s="9" t="s">
        <v>3911</v>
      </c>
      <c r="E1704" s="9" t="s">
        <v>4687</v>
      </c>
    </row>
    <row r="1705" spans="1:5" ht="15" customHeight="1" x14ac:dyDescent="0.25">
      <c r="A1705" s="11" t="s">
        <v>1748</v>
      </c>
      <c r="B1705" s="10" t="str">
        <f t="shared" si="26"/>
        <v>Ms. Tiska  Heather</v>
      </c>
      <c r="C1705" s="11" t="s">
        <v>4396</v>
      </c>
      <c r="D1705" s="11" t="s">
        <v>3912</v>
      </c>
      <c r="E1705" s="11" t="s">
        <v>4506</v>
      </c>
    </row>
    <row r="1706" spans="1:5" ht="15" customHeight="1" x14ac:dyDescent="0.25">
      <c r="A1706" s="9" t="s">
        <v>1749</v>
      </c>
      <c r="B1706" s="10" t="str">
        <f t="shared" si="26"/>
        <v>Mr. Mcdonough  James C</v>
      </c>
      <c r="C1706" s="9" t="s">
        <v>4397</v>
      </c>
      <c r="D1706" s="9" t="s">
        <v>3117</v>
      </c>
      <c r="E1706" s="9" t="s">
        <v>5770</v>
      </c>
    </row>
    <row r="1707" spans="1:5" ht="15" customHeight="1" x14ac:dyDescent="0.25">
      <c r="A1707" s="11" t="s">
        <v>1750</v>
      </c>
      <c r="B1707" s="10" t="str">
        <f t="shared" si="26"/>
        <v>Ms. Fairley  Kim</v>
      </c>
      <c r="C1707" s="11" t="s">
        <v>4396</v>
      </c>
      <c r="D1707" s="11" t="s">
        <v>3913</v>
      </c>
      <c r="E1707" s="11" t="s">
        <v>4885</v>
      </c>
    </row>
    <row r="1708" spans="1:5" ht="15" customHeight="1" x14ac:dyDescent="0.25">
      <c r="A1708" s="9" t="s">
        <v>1751</v>
      </c>
      <c r="B1708" s="10" t="str">
        <f t="shared" si="26"/>
        <v>Ms. Barnett  Marie E</v>
      </c>
      <c r="C1708" s="9" t="s">
        <v>4396</v>
      </c>
      <c r="D1708" s="9" t="s">
        <v>3442</v>
      </c>
      <c r="E1708" s="9" t="s">
        <v>5231</v>
      </c>
    </row>
    <row r="1709" spans="1:5" ht="15" customHeight="1" x14ac:dyDescent="0.25">
      <c r="A1709" s="11" t="s">
        <v>1752</v>
      </c>
      <c r="B1709" s="10" t="str">
        <f t="shared" si="26"/>
        <v>Mr. Piasta  Dariusz</v>
      </c>
      <c r="C1709" s="11" t="s">
        <v>4397</v>
      </c>
      <c r="D1709" s="11" t="s">
        <v>3914</v>
      </c>
      <c r="E1709" s="11" t="s">
        <v>4886</v>
      </c>
    </row>
    <row r="1710" spans="1:5" ht="15" customHeight="1" x14ac:dyDescent="0.25">
      <c r="A1710" s="9" t="s">
        <v>1753</v>
      </c>
      <c r="B1710" s="10" t="str">
        <f t="shared" si="26"/>
        <v>Ms. Mueller  Jessica E</v>
      </c>
      <c r="C1710" s="9" t="s">
        <v>4396</v>
      </c>
      <c r="D1710" s="9" t="s">
        <v>3649</v>
      </c>
      <c r="E1710" s="9" t="s">
        <v>5414</v>
      </c>
    </row>
    <row r="1711" spans="1:5" ht="15" customHeight="1" x14ac:dyDescent="0.25">
      <c r="A1711" s="11" t="s">
        <v>1754</v>
      </c>
      <c r="B1711" s="10" t="str">
        <f t="shared" si="26"/>
        <v>Ms. Olsen  Kristen</v>
      </c>
      <c r="C1711" s="11" t="s">
        <v>4396</v>
      </c>
      <c r="D1711" s="11" t="s">
        <v>3915</v>
      </c>
      <c r="E1711" s="11" t="s">
        <v>4648</v>
      </c>
    </row>
    <row r="1712" spans="1:5" ht="15" customHeight="1" x14ac:dyDescent="0.25">
      <c r="A1712" s="9" t="s">
        <v>1755</v>
      </c>
      <c r="B1712" s="10" t="str">
        <f t="shared" si="26"/>
        <v>Mr. De Jesus  Jose Guadalupe P Sr</v>
      </c>
      <c r="C1712" s="9" t="s">
        <v>4397</v>
      </c>
      <c r="D1712" s="9" t="s">
        <v>3916</v>
      </c>
      <c r="E1712" s="9" t="s">
        <v>5771</v>
      </c>
    </row>
    <row r="1713" spans="1:5" ht="15" customHeight="1" x14ac:dyDescent="0.25">
      <c r="A1713" s="11" t="s">
        <v>1756</v>
      </c>
      <c r="B1713" s="10" t="str">
        <f t="shared" si="26"/>
        <v>Ms. Bartus  Cynthia</v>
      </c>
      <c r="C1713" s="11" t="s">
        <v>4396</v>
      </c>
      <c r="D1713" s="11" t="s">
        <v>3917</v>
      </c>
      <c r="E1713" s="11" t="s">
        <v>4570</v>
      </c>
    </row>
    <row r="1714" spans="1:5" ht="15" customHeight="1" x14ac:dyDescent="0.25">
      <c r="A1714" s="9" t="s">
        <v>1757</v>
      </c>
      <c r="B1714" s="10" t="str">
        <f t="shared" si="26"/>
        <v>Mr. Stevens  Tyler</v>
      </c>
      <c r="C1714" s="9" t="s">
        <v>4397</v>
      </c>
      <c r="D1714" s="9" t="s">
        <v>3918</v>
      </c>
      <c r="E1714" s="9" t="s">
        <v>4499</v>
      </c>
    </row>
    <row r="1715" spans="1:5" ht="15" customHeight="1" x14ac:dyDescent="0.25">
      <c r="A1715" s="11" t="s">
        <v>1758</v>
      </c>
      <c r="B1715" s="10" t="str">
        <f t="shared" si="26"/>
        <v>Ms. Rich  Holly J</v>
      </c>
      <c r="C1715" s="11" t="s">
        <v>4396</v>
      </c>
      <c r="D1715" s="11" t="s">
        <v>3919</v>
      </c>
      <c r="E1715" s="11" t="s">
        <v>5772</v>
      </c>
    </row>
    <row r="1716" spans="1:5" ht="15" customHeight="1" x14ac:dyDescent="0.25">
      <c r="A1716" s="9" t="s">
        <v>1759</v>
      </c>
      <c r="B1716" s="10" t="str">
        <f t="shared" si="26"/>
        <v>Ms. Fayter  Kristen</v>
      </c>
      <c r="C1716" s="9" t="s">
        <v>4396</v>
      </c>
      <c r="D1716" s="9" t="s">
        <v>3920</v>
      </c>
      <c r="E1716" s="9" t="s">
        <v>4648</v>
      </c>
    </row>
    <row r="1717" spans="1:5" ht="15" customHeight="1" x14ac:dyDescent="0.25">
      <c r="A1717" s="11" t="s">
        <v>1760</v>
      </c>
      <c r="B1717" s="10" t="str">
        <f t="shared" si="26"/>
        <v>Mr. Parise  Thomas</v>
      </c>
      <c r="C1717" s="11" t="s">
        <v>4397</v>
      </c>
      <c r="D1717" s="11" t="s">
        <v>3921</v>
      </c>
      <c r="E1717" s="11" t="s">
        <v>3235</v>
      </c>
    </row>
    <row r="1718" spans="1:5" ht="15" customHeight="1" x14ac:dyDescent="0.25">
      <c r="A1718" s="9" t="s">
        <v>1761</v>
      </c>
      <c r="B1718" s="10" t="str">
        <f t="shared" si="26"/>
        <v>Ms. Andrew  Tricity M</v>
      </c>
      <c r="C1718" s="9" t="s">
        <v>4396</v>
      </c>
      <c r="D1718" s="9" t="s">
        <v>3922</v>
      </c>
      <c r="E1718" s="9" t="s">
        <v>5773</v>
      </c>
    </row>
    <row r="1719" spans="1:5" ht="15" customHeight="1" x14ac:dyDescent="0.25">
      <c r="A1719" s="11" t="s">
        <v>1762</v>
      </c>
      <c r="B1719" s="10" t="str">
        <f t="shared" si="26"/>
        <v>Ms. Gryniewicz  Sarah A</v>
      </c>
      <c r="C1719" s="11" t="s">
        <v>4396</v>
      </c>
      <c r="D1719" s="11" t="s">
        <v>3923</v>
      </c>
      <c r="E1719" s="11" t="s">
        <v>5774</v>
      </c>
    </row>
    <row r="1720" spans="1:5" ht="15" customHeight="1" x14ac:dyDescent="0.25">
      <c r="A1720" s="9" t="s">
        <v>1763</v>
      </c>
      <c r="B1720" s="10" t="str">
        <f t="shared" si="26"/>
        <v>Ms. Panora  Lisa M</v>
      </c>
      <c r="C1720" s="9" t="s">
        <v>4396</v>
      </c>
      <c r="D1720" s="9" t="s">
        <v>3924</v>
      </c>
      <c r="E1720" s="9" t="s">
        <v>5491</v>
      </c>
    </row>
    <row r="1721" spans="1:5" ht="15" customHeight="1" x14ac:dyDescent="0.25">
      <c r="A1721" s="11" t="s">
        <v>1764</v>
      </c>
      <c r="B1721" s="10" t="str">
        <f t="shared" si="26"/>
        <v>Ms. Woodward  Tracy A</v>
      </c>
      <c r="C1721" s="11" t="s">
        <v>4396</v>
      </c>
      <c r="D1721" s="11" t="s">
        <v>2598</v>
      </c>
      <c r="E1721" s="11" t="s">
        <v>5775</v>
      </c>
    </row>
    <row r="1722" spans="1:5" ht="15" customHeight="1" x14ac:dyDescent="0.25">
      <c r="A1722" s="9" t="s">
        <v>1765</v>
      </c>
      <c r="B1722" s="10" t="str">
        <f t="shared" si="26"/>
        <v>Mr. Lambe  Patrick</v>
      </c>
      <c r="C1722" s="9" t="s">
        <v>4397</v>
      </c>
      <c r="D1722" s="9" t="s">
        <v>3925</v>
      </c>
      <c r="E1722" s="9" t="s">
        <v>3525</v>
      </c>
    </row>
    <row r="1723" spans="1:5" ht="15" customHeight="1" x14ac:dyDescent="0.25">
      <c r="A1723" s="11" t="s">
        <v>1766</v>
      </c>
      <c r="B1723" s="10" t="str">
        <f t="shared" si="26"/>
        <v>Mr. Casto  Trent</v>
      </c>
      <c r="C1723" s="11" t="s">
        <v>4397</v>
      </c>
      <c r="D1723" s="11" t="s">
        <v>3926</v>
      </c>
      <c r="E1723" s="11" t="s">
        <v>4888</v>
      </c>
    </row>
    <row r="1724" spans="1:5" ht="15" customHeight="1" x14ac:dyDescent="0.25">
      <c r="A1724" s="9" t="s">
        <v>1767</v>
      </c>
      <c r="B1724" s="10" t="str">
        <f t="shared" si="26"/>
        <v>Ms. Martelli  Julie</v>
      </c>
      <c r="C1724" s="9" t="s">
        <v>4396</v>
      </c>
      <c r="D1724" s="9" t="s">
        <v>3927</v>
      </c>
      <c r="E1724" s="9" t="s">
        <v>4718</v>
      </c>
    </row>
    <row r="1725" spans="1:5" ht="15" customHeight="1" x14ac:dyDescent="0.25">
      <c r="A1725" s="11" t="s">
        <v>1768</v>
      </c>
      <c r="B1725" s="10" t="str">
        <f t="shared" si="26"/>
        <v>Mr. Naskret  Sawomir</v>
      </c>
      <c r="C1725" s="11" t="s">
        <v>4397</v>
      </c>
      <c r="D1725" s="11" t="s">
        <v>3928</v>
      </c>
      <c r="E1725" s="11" t="s">
        <v>4889</v>
      </c>
    </row>
    <row r="1726" spans="1:5" ht="15" customHeight="1" x14ac:dyDescent="0.25">
      <c r="A1726" s="9" t="s">
        <v>1769</v>
      </c>
      <c r="B1726" s="10" t="str">
        <f t="shared" si="26"/>
        <v>Ms. Morgan  Micah</v>
      </c>
      <c r="C1726" s="9" t="s">
        <v>4396</v>
      </c>
      <c r="D1726" s="9" t="s">
        <v>3706</v>
      </c>
      <c r="E1726" s="9" t="s">
        <v>4890</v>
      </c>
    </row>
    <row r="1727" spans="1:5" ht="15" customHeight="1" x14ac:dyDescent="0.25">
      <c r="A1727" s="11" t="s">
        <v>1770</v>
      </c>
      <c r="B1727" s="10" t="str">
        <f t="shared" si="26"/>
        <v>Ms. Maloney  Kelly H</v>
      </c>
      <c r="C1727" s="11" t="s">
        <v>4396</v>
      </c>
      <c r="D1727" s="11" t="s">
        <v>3929</v>
      </c>
      <c r="E1727" s="11" t="s">
        <v>5776</v>
      </c>
    </row>
    <row r="1728" spans="1:5" ht="15" customHeight="1" x14ac:dyDescent="0.25">
      <c r="A1728" s="9" t="s">
        <v>1771</v>
      </c>
      <c r="B1728" s="10" t="str">
        <f t="shared" si="26"/>
        <v>Ms. Amherst  Lindsay M</v>
      </c>
      <c r="C1728" s="9" t="s">
        <v>4396</v>
      </c>
      <c r="D1728" s="9" t="s">
        <v>3930</v>
      </c>
      <c r="E1728" s="9" t="s">
        <v>5648</v>
      </c>
    </row>
    <row r="1729" spans="1:5" ht="15" customHeight="1" x14ac:dyDescent="0.25">
      <c r="A1729" s="11" t="s">
        <v>1772</v>
      </c>
      <c r="B1729" s="10" t="str">
        <f t="shared" si="26"/>
        <v>Mr. Davenport  Austen G</v>
      </c>
      <c r="C1729" s="11" t="s">
        <v>4397</v>
      </c>
      <c r="D1729" s="11" t="s">
        <v>3024</v>
      </c>
      <c r="E1729" s="11" t="s">
        <v>5777</v>
      </c>
    </row>
    <row r="1730" spans="1:5" ht="15" customHeight="1" x14ac:dyDescent="0.25">
      <c r="A1730" s="9" t="s">
        <v>1773</v>
      </c>
      <c r="B1730" s="10" t="str">
        <f t="shared" si="26"/>
        <v>Mr. Johansen  Tory J</v>
      </c>
      <c r="C1730" s="9" t="s">
        <v>4397</v>
      </c>
      <c r="D1730" s="9" t="s">
        <v>3931</v>
      </c>
      <c r="E1730" s="9" t="s">
        <v>5778</v>
      </c>
    </row>
    <row r="1731" spans="1:5" ht="15" customHeight="1" x14ac:dyDescent="0.25">
      <c r="A1731" s="11" t="s">
        <v>1774</v>
      </c>
      <c r="B1731" s="10" t="str">
        <f t="shared" ref="B1731:B1794" si="27">_xlfn.CONCAT(C1731," ",D1731,"  ",E1731)</f>
        <v>Mr. Bond  Robert J</v>
      </c>
      <c r="C1731" s="11" t="s">
        <v>4397</v>
      </c>
      <c r="D1731" s="11" t="s">
        <v>3828</v>
      </c>
      <c r="E1731" s="11" t="s">
        <v>5779</v>
      </c>
    </row>
    <row r="1732" spans="1:5" ht="15" customHeight="1" x14ac:dyDescent="0.25">
      <c r="A1732" s="9" t="s">
        <v>1775</v>
      </c>
      <c r="B1732" s="10" t="str">
        <f t="shared" si="27"/>
        <v>Ms. Reilly  Steph</v>
      </c>
      <c r="C1732" s="9" t="s">
        <v>4396</v>
      </c>
      <c r="D1732" s="9" t="s">
        <v>2954</v>
      </c>
      <c r="E1732" s="9" t="s">
        <v>4476</v>
      </c>
    </row>
    <row r="1733" spans="1:5" ht="15" customHeight="1" x14ac:dyDescent="0.25">
      <c r="A1733" s="11" t="s">
        <v>1776</v>
      </c>
      <c r="B1733" s="10" t="str">
        <f t="shared" si="27"/>
        <v>Ms. Chandler  Kate</v>
      </c>
      <c r="C1733" s="11" t="s">
        <v>4396</v>
      </c>
      <c r="D1733" s="11" t="s">
        <v>3932</v>
      </c>
      <c r="E1733" s="11" t="s">
        <v>4446</v>
      </c>
    </row>
    <row r="1734" spans="1:5" ht="15" customHeight="1" x14ac:dyDescent="0.25">
      <c r="A1734" s="9" t="s">
        <v>1777</v>
      </c>
      <c r="B1734" s="10" t="str">
        <f t="shared" si="27"/>
        <v>Ms. Kaufmann  Kristina</v>
      </c>
      <c r="C1734" s="9" t="s">
        <v>4396</v>
      </c>
      <c r="D1734" s="9" t="s">
        <v>3933</v>
      </c>
      <c r="E1734" s="9" t="s">
        <v>4658</v>
      </c>
    </row>
    <row r="1735" spans="1:5" ht="15" customHeight="1" x14ac:dyDescent="0.25">
      <c r="A1735" s="11" t="s">
        <v>1778</v>
      </c>
      <c r="B1735" s="10" t="str">
        <f t="shared" si="27"/>
        <v>Ms. Barnes-Zurkinden  Flo</v>
      </c>
      <c r="C1735" s="11" t="s">
        <v>4396</v>
      </c>
      <c r="D1735" s="11" t="s">
        <v>3934</v>
      </c>
      <c r="E1735" s="11" t="s">
        <v>4891</v>
      </c>
    </row>
    <row r="1736" spans="1:5" ht="15" customHeight="1" x14ac:dyDescent="0.25">
      <c r="A1736" s="9" t="s">
        <v>1779</v>
      </c>
      <c r="B1736" s="10" t="str">
        <f t="shared" si="27"/>
        <v>Mr. Wolter  s  Sarah P</v>
      </c>
      <c r="C1736" s="9" t="s">
        <v>4397</v>
      </c>
      <c r="D1736" s="9" t="s">
        <v>3935</v>
      </c>
      <c r="E1736" s="9" t="s">
        <v>5780</v>
      </c>
    </row>
    <row r="1737" spans="1:5" ht="15" customHeight="1" x14ac:dyDescent="0.25">
      <c r="A1737" s="11" t="s">
        <v>1780</v>
      </c>
      <c r="B1737" s="10" t="str">
        <f t="shared" si="27"/>
        <v>Ms. Pearson  Anabel</v>
      </c>
      <c r="C1737" s="11" t="s">
        <v>4396</v>
      </c>
      <c r="D1737" s="11" t="s">
        <v>3936</v>
      </c>
      <c r="E1737" s="11" t="s">
        <v>4892</v>
      </c>
    </row>
    <row r="1738" spans="1:5" ht="15" customHeight="1" x14ac:dyDescent="0.25">
      <c r="A1738" s="9" t="s">
        <v>1781</v>
      </c>
      <c r="B1738" s="10" t="str">
        <f t="shared" si="27"/>
        <v>Mr. Thomas  Ian</v>
      </c>
      <c r="C1738" s="9" t="s">
        <v>4397</v>
      </c>
      <c r="D1738" s="9" t="s">
        <v>3235</v>
      </c>
      <c r="E1738" s="9" t="s">
        <v>4513</v>
      </c>
    </row>
    <row r="1739" spans="1:5" ht="15" customHeight="1" x14ac:dyDescent="0.25">
      <c r="A1739" s="11" t="s">
        <v>1782</v>
      </c>
      <c r="B1739" s="10" t="str">
        <f t="shared" si="27"/>
        <v>Mr. Leon  Alex</v>
      </c>
      <c r="C1739" s="11" t="s">
        <v>4397</v>
      </c>
      <c r="D1739" s="11" t="s">
        <v>3937</v>
      </c>
      <c r="E1739" s="11" t="s">
        <v>4429</v>
      </c>
    </row>
    <row r="1740" spans="1:5" ht="15" customHeight="1" x14ac:dyDescent="0.25">
      <c r="A1740" s="9" t="s">
        <v>1783</v>
      </c>
      <c r="B1740" s="10" t="str">
        <f t="shared" si="27"/>
        <v>Mr. Marriott  Richard J</v>
      </c>
      <c r="C1740" s="9" t="s">
        <v>4397</v>
      </c>
      <c r="D1740" s="9" t="s">
        <v>3938</v>
      </c>
      <c r="E1740" s="9" t="s">
        <v>5781</v>
      </c>
    </row>
    <row r="1741" spans="1:5" ht="15" customHeight="1" x14ac:dyDescent="0.25">
      <c r="A1741" s="11" t="s">
        <v>1784</v>
      </c>
      <c r="B1741" s="10" t="str">
        <f t="shared" si="27"/>
        <v>Ms. Wilkins  Jacqueline N</v>
      </c>
      <c r="C1741" s="11" t="s">
        <v>4396</v>
      </c>
      <c r="D1741" s="11" t="s">
        <v>3939</v>
      </c>
      <c r="E1741" s="11" t="s">
        <v>5782</v>
      </c>
    </row>
    <row r="1742" spans="1:5" ht="15" customHeight="1" x14ac:dyDescent="0.25">
      <c r="A1742" s="9" t="s">
        <v>1785</v>
      </c>
      <c r="B1742" s="10" t="str">
        <f t="shared" si="27"/>
        <v>Ms. Saiter  Cindy</v>
      </c>
      <c r="C1742" s="9" t="s">
        <v>4396</v>
      </c>
      <c r="D1742" s="9" t="s">
        <v>3940</v>
      </c>
      <c r="E1742" s="9" t="s">
        <v>4822</v>
      </c>
    </row>
    <row r="1743" spans="1:5" ht="15" customHeight="1" x14ac:dyDescent="0.25">
      <c r="A1743" s="11" t="s">
        <v>1786</v>
      </c>
      <c r="B1743" s="10" t="str">
        <f t="shared" si="27"/>
        <v>Ms. Winrow  Marcia</v>
      </c>
      <c r="C1743" s="11" t="s">
        <v>4396</v>
      </c>
      <c r="D1743" s="11" t="s">
        <v>3941</v>
      </c>
      <c r="E1743" s="11" t="s">
        <v>4893</v>
      </c>
    </row>
    <row r="1744" spans="1:5" ht="15" customHeight="1" x14ac:dyDescent="0.25">
      <c r="A1744" s="9" t="s">
        <v>1787</v>
      </c>
      <c r="B1744" s="10" t="str">
        <f t="shared" si="27"/>
        <v>Ms. Gries  Samantha R</v>
      </c>
      <c r="C1744" s="9" t="s">
        <v>4396</v>
      </c>
      <c r="D1744" s="9" t="s">
        <v>3942</v>
      </c>
      <c r="E1744" s="9" t="s">
        <v>5783</v>
      </c>
    </row>
    <row r="1745" spans="1:5" ht="15" customHeight="1" x14ac:dyDescent="0.25">
      <c r="A1745" s="11" t="s">
        <v>1788</v>
      </c>
      <c r="B1745" s="10" t="str">
        <f t="shared" si="27"/>
        <v>Ms. Strohschein  Katie</v>
      </c>
      <c r="C1745" s="11" t="s">
        <v>4396</v>
      </c>
      <c r="D1745" s="11" t="s">
        <v>3943</v>
      </c>
      <c r="E1745" s="11" t="s">
        <v>4436</v>
      </c>
    </row>
    <row r="1746" spans="1:5" ht="15" customHeight="1" x14ac:dyDescent="0.25">
      <c r="A1746" s="9" t="s">
        <v>1789</v>
      </c>
      <c r="B1746" s="10" t="str">
        <f t="shared" si="27"/>
        <v>Mr. Berger  John P</v>
      </c>
      <c r="C1746" s="9" t="s">
        <v>4397</v>
      </c>
      <c r="D1746" s="9" t="s">
        <v>3087</v>
      </c>
      <c r="E1746" s="9" t="s">
        <v>5500</v>
      </c>
    </row>
    <row r="1747" spans="1:5" ht="15" customHeight="1" x14ac:dyDescent="0.25">
      <c r="A1747" s="11" t="s">
        <v>1790</v>
      </c>
      <c r="B1747" s="10" t="str">
        <f t="shared" si="27"/>
        <v>Ms. Coogan  Rachel</v>
      </c>
      <c r="C1747" s="11" t="s">
        <v>4396</v>
      </c>
      <c r="D1747" s="11" t="s">
        <v>3944</v>
      </c>
      <c r="E1747" s="11" t="s">
        <v>4617</v>
      </c>
    </row>
    <row r="1748" spans="1:5" ht="15" customHeight="1" x14ac:dyDescent="0.25">
      <c r="A1748" s="9" t="s">
        <v>1791</v>
      </c>
      <c r="B1748" s="10" t="str">
        <f t="shared" si="27"/>
        <v>Ms. Gagnon  Isabelle</v>
      </c>
      <c r="C1748" s="9" t="s">
        <v>4396</v>
      </c>
      <c r="D1748" s="9" t="s">
        <v>3945</v>
      </c>
      <c r="E1748" s="9" t="s">
        <v>4894</v>
      </c>
    </row>
    <row r="1749" spans="1:5" ht="15" customHeight="1" x14ac:dyDescent="0.25">
      <c r="A1749" s="11" t="s">
        <v>1792</v>
      </c>
      <c r="B1749" s="10" t="str">
        <f t="shared" si="27"/>
        <v>Mr. Pearson  Neil</v>
      </c>
      <c r="C1749" s="11" t="s">
        <v>4397</v>
      </c>
      <c r="D1749" s="11" t="s">
        <v>3936</v>
      </c>
      <c r="E1749" s="11" t="s">
        <v>4672</v>
      </c>
    </row>
    <row r="1750" spans="1:5" ht="15" customHeight="1" x14ac:dyDescent="0.25">
      <c r="A1750" s="9" t="s">
        <v>1793</v>
      </c>
      <c r="B1750" s="10" t="str">
        <f t="shared" si="27"/>
        <v>Mr. Brian  Tom</v>
      </c>
      <c r="C1750" s="9" t="s">
        <v>4397</v>
      </c>
      <c r="D1750" s="9" t="s">
        <v>3946</v>
      </c>
      <c r="E1750" s="9" t="s">
        <v>4709</v>
      </c>
    </row>
    <row r="1751" spans="1:5" ht="15" customHeight="1" x14ac:dyDescent="0.25">
      <c r="A1751" s="11" t="s">
        <v>1794</v>
      </c>
      <c r="B1751" s="10" t="str">
        <f t="shared" si="27"/>
        <v>Mr. Brown  Nathan</v>
      </c>
      <c r="C1751" s="11" t="s">
        <v>4397</v>
      </c>
      <c r="D1751" s="11" t="s">
        <v>3405</v>
      </c>
      <c r="E1751" s="11" t="s">
        <v>4566</v>
      </c>
    </row>
    <row r="1752" spans="1:5" ht="15" customHeight="1" x14ac:dyDescent="0.25">
      <c r="A1752" s="9" t="s">
        <v>1795</v>
      </c>
      <c r="B1752" s="10" t="str">
        <f t="shared" si="27"/>
        <v>Mr. Fox  s  Kelli N</v>
      </c>
      <c r="C1752" s="9" t="s">
        <v>4397</v>
      </c>
      <c r="D1752" s="9" t="s">
        <v>3947</v>
      </c>
      <c r="E1752" s="9" t="s">
        <v>5784</v>
      </c>
    </row>
    <row r="1753" spans="1:5" ht="15" customHeight="1" x14ac:dyDescent="0.25">
      <c r="A1753" s="11" t="s">
        <v>1796</v>
      </c>
      <c r="B1753" s="10" t="str">
        <f t="shared" si="27"/>
        <v>Mr. Traver  Scott M</v>
      </c>
      <c r="C1753" s="11" t="s">
        <v>4397</v>
      </c>
      <c r="D1753" s="11" t="s">
        <v>3948</v>
      </c>
      <c r="E1753" s="11" t="s">
        <v>5274</v>
      </c>
    </row>
    <row r="1754" spans="1:5" ht="15" customHeight="1" x14ac:dyDescent="0.25">
      <c r="A1754" s="9" t="s">
        <v>1797</v>
      </c>
      <c r="B1754" s="10" t="str">
        <f t="shared" si="27"/>
        <v>Mr. Quick  Grant A</v>
      </c>
      <c r="C1754" s="9" t="s">
        <v>4397</v>
      </c>
      <c r="D1754" s="9" t="s">
        <v>3949</v>
      </c>
      <c r="E1754" s="9" t="s">
        <v>5785</v>
      </c>
    </row>
    <row r="1755" spans="1:5" ht="15" customHeight="1" x14ac:dyDescent="0.25">
      <c r="A1755" s="11" t="s">
        <v>1798</v>
      </c>
      <c r="B1755" s="10" t="str">
        <f t="shared" si="27"/>
        <v>Mr. Scott  Jonathan C</v>
      </c>
      <c r="C1755" s="11" t="s">
        <v>4397</v>
      </c>
      <c r="D1755" s="11" t="s">
        <v>2964</v>
      </c>
      <c r="E1755" s="11" t="s">
        <v>5786</v>
      </c>
    </row>
    <row r="1756" spans="1:5" ht="15" customHeight="1" x14ac:dyDescent="0.25">
      <c r="A1756" s="9" t="s">
        <v>1799</v>
      </c>
      <c r="B1756" s="10" t="str">
        <f t="shared" si="27"/>
        <v>Ms. Theriot  Rachael M</v>
      </c>
      <c r="C1756" s="9" t="s">
        <v>4396</v>
      </c>
      <c r="D1756" s="9" t="s">
        <v>3950</v>
      </c>
      <c r="E1756" s="9" t="s">
        <v>5787</v>
      </c>
    </row>
    <row r="1757" spans="1:5" ht="15" customHeight="1" x14ac:dyDescent="0.25">
      <c r="A1757" s="11" t="s">
        <v>1800</v>
      </c>
      <c r="B1757" s="10" t="str">
        <f t="shared" si="27"/>
        <v>Ms. Michalis  Pilar</v>
      </c>
      <c r="C1757" s="11" t="s">
        <v>4396</v>
      </c>
      <c r="D1757" s="11" t="s">
        <v>3951</v>
      </c>
      <c r="E1757" s="11" t="s">
        <v>4895</v>
      </c>
    </row>
    <row r="1758" spans="1:5" ht="15" customHeight="1" x14ac:dyDescent="0.25">
      <c r="A1758" s="9" t="s">
        <v>1801</v>
      </c>
      <c r="B1758" s="10" t="str">
        <f t="shared" si="27"/>
        <v>Mr. Hall  Kyle M</v>
      </c>
      <c r="C1758" s="9" t="s">
        <v>4397</v>
      </c>
      <c r="D1758" s="9" t="s">
        <v>2632</v>
      </c>
      <c r="E1758" s="9" t="s">
        <v>5788</v>
      </c>
    </row>
    <row r="1759" spans="1:5" ht="15" customHeight="1" x14ac:dyDescent="0.25">
      <c r="A1759" s="11" t="s">
        <v>1802</v>
      </c>
      <c r="B1759" s="10" t="str">
        <f t="shared" si="27"/>
        <v>Mr. Tjong Clemons  s  Christie</v>
      </c>
      <c r="C1759" s="11" t="s">
        <v>4397</v>
      </c>
      <c r="D1759" s="11" t="s">
        <v>3952</v>
      </c>
      <c r="E1759" s="11" t="s">
        <v>5789</v>
      </c>
    </row>
    <row r="1760" spans="1:5" ht="15" customHeight="1" x14ac:dyDescent="0.25">
      <c r="A1760" s="9" t="s">
        <v>1803</v>
      </c>
      <c r="B1760" s="10" t="str">
        <f t="shared" si="27"/>
        <v>Mr. Palma  David A</v>
      </c>
      <c r="C1760" s="9" t="s">
        <v>4397</v>
      </c>
      <c r="D1760" s="9" t="s">
        <v>3953</v>
      </c>
      <c r="E1760" s="9" t="s">
        <v>5790</v>
      </c>
    </row>
    <row r="1761" spans="1:5" ht="15" customHeight="1" x14ac:dyDescent="0.25">
      <c r="A1761" s="11" t="s">
        <v>1804</v>
      </c>
      <c r="B1761" s="10" t="str">
        <f t="shared" si="27"/>
        <v>Mr. Takaoka  Masahiro</v>
      </c>
      <c r="C1761" s="11" t="s">
        <v>4397</v>
      </c>
      <c r="D1761" s="11" t="s">
        <v>3954</v>
      </c>
      <c r="E1761" s="11" t="s">
        <v>4896</v>
      </c>
    </row>
    <row r="1762" spans="1:5" ht="15" customHeight="1" x14ac:dyDescent="0.25">
      <c r="A1762" s="9" t="s">
        <v>1805</v>
      </c>
      <c r="B1762" s="10" t="str">
        <f t="shared" si="27"/>
        <v>Mr. Sherman  Logan B</v>
      </c>
      <c r="C1762" s="9" t="s">
        <v>4397</v>
      </c>
      <c r="D1762" s="9" t="s">
        <v>3955</v>
      </c>
      <c r="E1762" s="9" t="s">
        <v>5791</v>
      </c>
    </row>
    <row r="1763" spans="1:5" ht="15" customHeight="1" x14ac:dyDescent="0.25">
      <c r="A1763" s="11" t="s">
        <v>1806</v>
      </c>
      <c r="B1763" s="10" t="str">
        <f t="shared" si="27"/>
        <v>Ms. Andre  Stephanie L</v>
      </c>
      <c r="C1763" s="11" t="s">
        <v>4396</v>
      </c>
      <c r="D1763" s="11" t="s">
        <v>3956</v>
      </c>
      <c r="E1763" s="11" t="s">
        <v>5792</v>
      </c>
    </row>
    <row r="1764" spans="1:5" ht="15" customHeight="1" x14ac:dyDescent="0.25">
      <c r="A1764" s="9" t="s">
        <v>1807</v>
      </c>
      <c r="B1764" s="10" t="str">
        <f t="shared" si="27"/>
        <v>Ms. Switt  Angela H</v>
      </c>
      <c r="C1764" s="9" t="s">
        <v>4396</v>
      </c>
      <c r="D1764" s="9" t="s">
        <v>3957</v>
      </c>
      <c r="E1764" s="9" t="s">
        <v>5793</v>
      </c>
    </row>
    <row r="1765" spans="1:5" ht="15" customHeight="1" x14ac:dyDescent="0.25">
      <c r="A1765" s="11" t="s">
        <v>1808</v>
      </c>
      <c r="B1765" s="10" t="str">
        <f t="shared" si="27"/>
        <v>Ms. Erickson  Britt K</v>
      </c>
      <c r="C1765" s="11" t="s">
        <v>4396</v>
      </c>
      <c r="D1765" s="11" t="s">
        <v>2622</v>
      </c>
      <c r="E1765" s="11" t="s">
        <v>5794</v>
      </c>
    </row>
    <row r="1766" spans="1:5" ht="15" customHeight="1" x14ac:dyDescent="0.25">
      <c r="A1766" s="9" t="s">
        <v>1809</v>
      </c>
      <c r="B1766" s="10" t="str">
        <f t="shared" si="27"/>
        <v>Ms. Miller  Joyce R</v>
      </c>
      <c r="C1766" s="9" t="s">
        <v>4396</v>
      </c>
      <c r="D1766" s="9" t="s">
        <v>3462</v>
      </c>
      <c r="E1766" s="9" t="s">
        <v>5795</v>
      </c>
    </row>
    <row r="1767" spans="1:5" ht="15" customHeight="1" x14ac:dyDescent="0.25">
      <c r="A1767" s="11" t="s">
        <v>1810</v>
      </c>
      <c r="B1767" s="10" t="str">
        <f t="shared" si="27"/>
        <v>Mr. Whitbeck  Ben</v>
      </c>
      <c r="C1767" s="11" t="s">
        <v>4397</v>
      </c>
      <c r="D1767" s="11" t="s">
        <v>3958</v>
      </c>
      <c r="E1767" s="11" t="s">
        <v>4490</v>
      </c>
    </row>
    <row r="1768" spans="1:5" ht="15" customHeight="1" x14ac:dyDescent="0.25">
      <c r="A1768" s="9" t="s">
        <v>1811</v>
      </c>
      <c r="B1768" s="10" t="str">
        <f t="shared" si="27"/>
        <v>Ms. Auer  Sarah M</v>
      </c>
      <c r="C1768" s="9" t="s">
        <v>4396</v>
      </c>
      <c r="D1768" s="9" t="s">
        <v>3959</v>
      </c>
      <c r="E1768" s="9" t="s">
        <v>5796</v>
      </c>
    </row>
    <row r="1769" spans="1:5" ht="15" customHeight="1" x14ac:dyDescent="0.25">
      <c r="A1769" s="11" t="s">
        <v>1812</v>
      </c>
      <c r="B1769" s="10" t="str">
        <f t="shared" si="27"/>
        <v>Ms. Attar  Sarah</v>
      </c>
      <c r="C1769" s="11" t="s">
        <v>4396</v>
      </c>
      <c r="D1769" s="11" t="s">
        <v>3960</v>
      </c>
      <c r="E1769" s="11" t="s">
        <v>4502</v>
      </c>
    </row>
    <row r="1770" spans="1:5" ht="15" customHeight="1" x14ac:dyDescent="0.25">
      <c r="A1770" s="9" t="s">
        <v>1813</v>
      </c>
      <c r="B1770" s="10" t="str">
        <f t="shared" si="27"/>
        <v>Ms. Misuraca  Katie</v>
      </c>
      <c r="C1770" s="9" t="s">
        <v>4396</v>
      </c>
      <c r="D1770" s="9" t="s">
        <v>3961</v>
      </c>
      <c r="E1770" s="9" t="s">
        <v>4436</v>
      </c>
    </row>
    <row r="1771" spans="1:5" ht="15" customHeight="1" x14ac:dyDescent="0.25">
      <c r="A1771" s="11" t="s">
        <v>1814</v>
      </c>
      <c r="B1771" s="10" t="str">
        <f t="shared" si="27"/>
        <v>Ms. Spannaus  Michaela L</v>
      </c>
      <c r="C1771" s="11" t="s">
        <v>4396</v>
      </c>
      <c r="D1771" s="11" t="s">
        <v>3962</v>
      </c>
      <c r="E1771" s="11" t="s">
        <v>5797</v>
      </c>
    </row>
    <row r="1772" spans="1:5" ht="15" customHeight="1" x14ac:dyDescent="0.25">
      <c r="A1772" s="9" t="s">
        <v>1815</v>
      </c>
      <c r="B1772" s="10" t="str">
        <f t="shared" si="27"/>
        <v>Ms. Tarbiat  Shalaleh</v>
      </c>
      <c r="C1772" s="9" t="s">
        <v>4396</v>
      </c>
      <c r="D1772" s="9" t="s">
        <v>3963</v>
      </c>
      <c r="E1772" s="9" t="s">
        <v>4898</v>
      </c>
    </row>
    <row r="1773" spans="1:5" ht="15" customHeight="1" x14ac:dyDescent="0.25">
      <c r="A1773" s="11" t="s">
        <v>1816</v>
      </c>
      <c r="B1773" s="10" t="str">
        <f t="shared" si="27"/>
        <v>Ms. Pulkkinen  Karen</v>
      </c>
      <c r="C1773" s="11" t="s">
        <v>4396</v>
      </c>
      <c r="D1773" s="11" t="s">
        <v>3964</v>
      </c>
      <c r="E1773" s="11" t="s">
        <v>4629</v>
      </c>
    </row>
    <row r="1774" spans="1:5" ht="15" customHeight="1" x14ac:dyDescent="0.25">
      <c r="A1774" s="9" t="s">
        <v>1817</v>
      </c>
      <c r="B1774" s="10" t="str">
        <f t="shared" si="27"/>
        <v>Ms. Trnovcova  Zuzana</v>
      </c>
      <c r="C1774" s="9" t="s">
        <v>4396</v>
      </c>
      <c r="D1774" s="9" t="s">
        <v>3965</v>
      </c>
      <c r="E1774" s="9" t="s">
        <v>4899</v>
      </c>
    </row>
    <row r="1775" spans="1:5" ht="15" customHeight="1" x14ac:dyDescent="0.25">
      <c r="A1775" s="11" t="s">
        <v>1818</v>
      </c>
      <c r="B1775" s="10" t="str">
        <f t="shared" si="27"/>
        <v>Mr. Anthony  Daniel J</v>
      </c>
      <c r="C1775" s="11" t="s">
        <v>4397</v>
      </c>
      <c r="D1775" s="11" t="s">
        <v>3966</v>
      </c>
      <c r="E1775" s="11" t="s">
        <v>5461</v>
      </c>
    </row>
    <row r="1776" spans="1:5" ht="15" customHeight="1" x14ac:dyDescent="0.25">
      <c r="A1776" s="9" t="s">
        <v>1819</v>
      </c>
      <c r="B1776" s="10" t="str">
        <f t="shared" si="27"/>
        <v>Ms. Hetrick  Alexandra</v>
      </c>
      <c r="C1776" s="9" t="s">
        <v>4396</v>
      </c>
      <c r="D1776" s="9" t="s">
        <v>3967</v>
      </c>
      <c r="E1776" s="9" t="s">
        <v>4755</v>
      </c>
    </row>
    <row r="1777" spans="1:5" ht="15" customHeight="1" x14ac:dyDescent="0.25">
      <c r="A1777" s="11" t="s">
        <v>1820</v>
      </c>
      <c r="B1777" s="10" t="str">
        <f t="shared" si="27"/>
        <v>Ms. Stern  Jessica</v>
      </c>
      <c r="C1777" s="11" t="s">
        <v>4396</v>
      </c>
      <c r="D1777" s="11" t="s">
        <v>3968</v>
      </c>
      <c r="E1777" s="11" t="s">
        <v>4454</v>
      </c>
    </row>
    <row r="1778" spans="1:5" ht="15" customHeight="1" x14ac:dyDescent="0.25">
      <c r="A1778" s="9" t="s">
        <v>1821</v>
      </c>
      <c r="B1778" s="10" t="str">
        <f t="shared" si="27"/>
        <v>Mr. Newman  Matthew M</v>
      </c>
      <c r="C1778" s="9" t="s">
        <v>4397</v>
      </c>
      <c r="D1778" s="9" t="s">
        <v>3969</v>
      </c>
      <c r="E1778" s="9" t="s">
        <v>5798</v>
      </c>
    </row>
    <row r="1779" spans="1:5" ht="15" customHeight="1" x14ac:dyDescent="0.25">
      <c r="A1779" s="11" t="s">
        <v>1822</v>
      </c>
      <c r="B1779" s="10" t="str">
        <f t="shared" si="27"/>
        <v>Ms. Reasoner  Nadine A</v>
      </c>
      <c r="C1779" s="11" t="s">
        <v>4396</v>
      </c>
      <c r="D1779" s="11" t="s">
        <v>3406</v>
      </c>
      <c r="E1779" s="11" t="s">
        <v>5799</v>
      </c>
    </row>
    <row r="1780" spans="1:5" ht="15" customHeight="1" x14ac:dyDescent="0.25">
      <c r="A1780" s="9" t="s">
        <v>1823</v>
      </c>
      <c r="B1780" s="10" t="str">
        <f t="shared" si="27"/>
        <v>Mr. Mone  Peter J Jr</v>
      </c>
      <c r="C1780" s="9" t="s">
        <v>4397</v>
      </c>
      <c r="D1780" s="9" t="s">
        <v>3970</v>
      </c>
      <c r="E1780" s="9" t="s">
        <v>5800</v>
      </c>
    </row>
    <row r="1781" spans="1:5" ht="15" customHeight="1" x14ac:dyDescent="0.25">
      <c r="A1781" s="11" t="s">
        <v>1824</v>
      </c>
      <c r="B1781" s="10" t="str">
        <f t="shared" si="27"/>
        <v>Ms. Powers  Colleen M</v>
      </c>
      <c r="C1781" s="11" t="s">
        <v>4396</v>
      </c>
      <c r="D1781" s="11" t="s">
        <v>3971</v>
      </c>
      <c r="E1781" s="11" t="s">
        <v>5801</v>
      </c>
    </row>
    <row r="1782" spans="1:5" ht="15" customHeight="1" x14ac:dyDescent="0.25">
      <c r="A1782" s="9" t="s">
        <v>1825</v>
      </c>
      <c r="B1782" s="10" t="str">
        <f t="shared" si="27"/>
        <v>Ms. Ulery  Julie A</v>
      </c>
      <c r="C1782" s="9" t="s">
        <v>4396</v>
      </c>
      <c r="D1782" s="9" t="s">
        <v>3972</v>
      </c>
      <c r="E1782" s="9" t="s">
        <v>5399</v>
      </c>
    </row>
    <row r="1783" spans="1:5" ht="15" customHeight="1" x14ac:dyDescent="0.25">
      <c r="A1783" s="11" t="s">
        <v>1826</v>
      </c>
      <c r="B1783" s="10" t="str">
        <f t="shared" si="27"/>
        <v>Mr. Haines  Douglas W</v>
      </c>
      <c r="C1783" s="11" t="s">
        <v>4397</v>
      </c>
      <c r="D1783" s="11" t="s">
        <v>3834</v>
      </c>
      <c r="E1783" s="11" t="s">
        <v>5802</v>
      </c>
    </row>
    <row r="1784" spans="1:5" ht="15" customHeight="1" x14ac:dyDescent="0.25">
      <c r="A1784" s="9" t="s">
        <v>1827</v>
      </c>
      <c r="B1784" s="10" t="str">
        <f t="shared" si="27"/>
        <v>Ms. Airoldi  Catherine</v>
      </c>
      <c r="C1784" s="9" t="s">
        <v>4396</v>
      </c>
      <c r="D1784" s="9" t="s">
        <v>2420</v>
      </c>
      <c r="E1784" s="9" t="s">
        <v>4856</v>
      </c>
    </row>
    <row r="1785" spans="1:5" ht="15" customHeight="1" x14ac:dyDescent="0.25">
      <c r="A1785" s="11" t="s">
        <v>1828</v>
      </c>
      <c r="B1785" s="10" t="str">
        <f t="shared" si="27"/>
        <v>Mr. Mattis  James A</v>
      </c>
      <c r="C1785" s="11" t="s">
        <v>4397</v>
      </c>
      <c r="D1785" s="11" t="s">
        <v>2952</v>
      </c>
      <c r="E1785" s="11" t="s">
        <v>5354</v>
      </c>
    </row>
    <row r="1786" spans="1:5" ht="15" customHeight="1" x14ac:dyDescent="0.25">
      <c r="A1786" s="9" t="s">
        <v>1829</v>
      </c>
      <c r="B1786" s="10" t="str">
        <f t="shared" si="27"/>
        <v>Mr. Cho  Youngseong</v>
      </c>
      <c r="C1786" s="9" t="s">
        <v>4397</v>
      </c>
      <c r="D1786" s="9" t="s">
        <v>3973</v>
      </c>
      <c r="E1786" s="9" t="s">
        <v>4900</v>
      </c>
    </row>
    <row r="1787" spans="1:5" ht="15" customHeight="1" x14ac:dyDescent="0.25">
      <c r="A1787" s="11" t="s">
        <v>1830</v>
      </c>
      <c r="B1787" s="10" t="str">
        <f t="shared" si="27"/>
        <v>Mr. Reumann  John</v>
      </c>
      <c r="C1787" s="11" t="s">
        <v>4397</v>
      </c>
      <c r="D1787" s="11" t="s">
        <v>3974</v>
      </c>
      <c r="E1787" s="11" t="s">
        <v>4411</v>
      </c>
    </row>
    <row r="1788" spans="1:5" ht="15" customHeight="1" x14ac:dyDescent="0.25">
      <c r="A1788" s="9" t="s">
        <v>1831</v>
      </c>
      <c r="B1788" s="10" t="str">
        <f t="shared" si="27"/>
        <v>Mr. Cooper  Brandon S</v>
      </c>
      <c r="C1788" s="9" t="s">
        <v>4397</v>
      </c>
      <c r="D1788" s="9" t="s">
        <v>3975</v>
      </c>
      <c r="E1788" s="9" t="s">
        <v>5803</v>
      </c>
    </row>
    <row r="1789" spans="1:5" ht="15" customHeight="1" x14ac:dyDescent="0.25">
      <c r="A1789" s="11" t="s">
        <v>1832</v>
      </c>
      <c r="B1789" s="10" t="str">
        <f t="shared" si="27"/>
        <v>Mr. Kennedy  Sean P</v>
      </c>
      <c r="C1789" s="11" t="s">
        <v>4397</v>
      </c>
      <c r="D1789" s="11" t="s">
        <v>3426</v>
      </c>
      <c r="E1789" s="11" t="s">
        <v>5804</v>
      </c>
    </row>
    <row r="1790" spans="1:5" ht="15" customHeight="1" x14ac:dyDescent="0.25">
      <c r="A1790" s="9" t="s">
        <v>1833</v>
      </c>
      <c r="B1790" s="10" t="str">
        <f t="shared" si="27"/>
        <v>Mr. Cichon  Scott</v>
      </c>
      <c r="C1790" s="9" t="s">
        <v>4397</v>
      </c>
      <c r="D1790" s="9" t="s">
        <v>3976</v>
      </c>
      <c r="E1790" s="9" t="s">
        <v>2964</v>
      </c>
    </row>
    <row r="1791" spans="1:5" ht="15" customHeight="1" x14ac:dyDescent="0.25">
      <c r="A1791" s="11" t="s">
        <v>1834</v>
      </c>
      <c r="B1791" s="10" t="str">
        <f t="shared" si="27"/>
        <v>Mr. Maroevic  Janez</v>
      </c>
      <c r="C1791" s="11" t="s">
        <v>4397</v>
      </c>
      <c r="D1791" s="11" t="s">
        <v>3977</v>
      </c>
      <c r="E1791" s="11" t="s">
        <v>4901</v>
      </c>
    </row>
    <row r="1792" spans="1:5" ht="15" customHeight="1" x14ac:dyDescent="0.25">
      <c r="A1792" s="9" t="s">
        <v>1835</v>
      </c>
      <c r="B1792" s="10" t="str">
        <f t="shared" si="27"/>
        <v>Mr. Martin  John I Jr</v>
      </c>
      <c r="C1792" s="9" t="s">
        <v>4397</v>
      </c>
      <c r="D1792" s="9" t="s">
        <v>2788</v>
      </c>
      <c r="E1792" s="9" t="s">
        <v>5805</v>
      </c>
    </row>
    <row r="1793" spans="1:5" ht="15" customHeight="1" x14ac:dyDescent="0.25">
      <c r="A1793" s="11" t="s">
        <v>1836</v>
      </c>
      <c r="B1793" s="10" t="str">
        <f t="shared" si="27"/>
        <v>Ms. Schulz  Heather</v>
      </c>
      <c r="C1793" s="11" t="s">
        <v>4396</v>
      </c>
      <c r="D1793" s="11" t="s">
        <v>3978</v>
      </c>
      <c r="E1793" s="11" t="s">
        <v>4506</v>
      </c>
    </row>
    <row r="1794" spans="1:5" ht="15" customHeight="1" x14ac:dyDescent="0.25">
      <c r="A1794" s="9" t="s">
        <v>1837</v>
      </c>
      <c r="B1794" s="10" t="str">
        <f t="shared" si="27"/>
        <v>Mr. Capriolo  Michael</v>
      </c>
      <c r="C1794" s="9" t="s">
        <v>4397</v>
      </c>
      <c r="D1794" s="9" t="s">
        <v>3979</v>
      </c>
      <c r="E1794" s="9" t="s">
        <v>4481</v>
      </c>
    </row>
    <row r="1795" spans="1:5" ht="15" customHeight="1" x14ac:dyDescent="0.25">
      <c r="A1795" s="11" t="s">
        <v>1838</v>
      </c>
      <c r="B1795" s="10" t="str">
        <f t="shared" ref="B1795:B1858" si="28">_xlfn.CONCAT(C1795," ",D1795,"  ",E1795)</f>
        <v>Ms. Borleis  Kathleen</v>
      </c>
      <c r="C1795" s="11" t="s">
        <v>4396</v>
      </c>
      <c r="D1795" s="11" t="s">
        <v>3980</v>
      </c>
      <c r="E1795" s="11" t="s">
        <v>4670</v>
      </c>
    </row>
    <row r="1796" spans="1:5" ht="15" customHeight="1" x14ac:dyDescent="0.25">
      <c r="A1796" s="9" t="s">
        <v>1839</v>
      </c>
      <c r="B1796" s="10" t="str">
        <f t="shared" si="28"/>
        <v>Mr. Kramer  Ryan M</v>
      </c>
      <c r="C1796" s="9" t="s">
        <v>4397</v>
      </c>
      <c r="D1796" s="9" t="s">
        <v>3694</v>
      </c>
      <c r="E1796" s="9" t="s">
        <v>5019</v>
      </c>
    </row>
    <row r="1797" spans="1:5" ht="15" customHeight="1" x14ac:dyDescent="0.25">
      <c r="A1797" s="11" t="s">
        <v>1840</v>
      </c>
      <c r="B1797" s="10" t="str">
        <f t="shared" si="28"/>
        <v>Ms. Conrad  Sara</v>
      </c>
      <c r="C1797" s="11" t="s">
        <v>4396</v>
      </c>
      <c r="D1797" s="11" t="s">
        <v>3981</v>
      </c>
      <c r="E1797" s="11" t="s">
        <v>4473</v>
      </c>
    </row>
    <row r="1798" spans="1:5" ht="15" customHeight="1" x14ac:dyDescent="0.25">
      <c r="A1798" s="9" t="s">
        <v>1841</v>
      </c>
      <c r="B1798" s="10" t="str">
        <f t="shared" si="28"/>
        <v>Mr. Karakoyunlu  Deniz</v>
      </c>
      <c r="C1798" s="9" t="s">
        <v>4397</v>
      </c>
      <c r="D1798" s="9" t="s">
        <v>3982</v>
      </c>
      <c r="E1798" s="9" t="s">
        <v>4902</v>
      </c>
    </row>
    <row r="1799" spans="1:5" ht="15" customHeight="1" x14ac:dyDescent="0.25">
      <c r="A1799" s="11" t="s">
        <v>1842</v>
      </c>
      <c r="B1799" s="10" t="str">
        <f t="shared" si="28"/>
        <v>Ms. Desrosiers  Shannon L</v>
      </c>
      <c r="C1799" s="11" t="s">
        <v>4396</v>
      </c>
      <c r="D1799" s="11" t="s">
        <v>3983</v>
      </c>
      <c r="E1799" s="11" t="s">
        <v>5806</v>
      </c>
    </row>
    <row r="1800" spans="1:5" ht="15" customHeight="1" x14ac:dyDescent="0.25">
      <c r="A1800" s="9" t="s">
        <v>1843</v>
      </c>
      <c r="B1800" s="10" t="str">
        <f t="shared" si="28"/>
        <v>Ms. O'Mara  Kaitlin M</v>
      </c>
      <c r="C1800" s="9" t="s">
        <v>4396</v>
      </c>
      <c r="D1800" s="9" t="s">
        <v>2925</v>
      </c>
      <c r="E1800" s="9" t="s">
        <v>5807</v>
      </c>
    </row>
    <row r="1801" spans="1:5" ht="15" customHeight="1" x14ac:dyDescent="0.25">
      <c r="A1801" s="11" t="s">
        <v>1844</v>
      </c>
      <c r="B1801" s="10" t="str">
        <f t="shared" si="28"/>
        <v>Mr. Shabot Marcos  Alfredo</v>
      </c>
      <c r="C1801" s="11" t="s">
        <v>4397</v>
      </c>
      <c r="D1801" s="11" t="s">
        <v>3984</v>
      </c>
      <c r="E1801" s="11" t="s">
        <v>4903</v>
      </c>
    </row>
    <row r="1802" spans="1:5" ht="15" customHeight="1" x14ac:dyDescent="0.25">
      <c r="A1802" s="9" t="s">
        <v>1845</v>
      </c>
      <c r="B1802" s="10" t="str">
        <f t="shared" si="28"/>
        <v>Ms. Comment  Kristen</v>
      </c>
      <c r="C1802" s="9" t="s">
        <v>4396</v>
      </c>
      <c r="D1802" s="9" t="s">
        <v>3985</v>
      </c>
      <c r="E1802" s="9" t="s">
        <v>4648</v>
      </c>
    </row>
    <row r="1803" spans="1:5" ht="15" customHeight="1" x14ac:dyDescent="0.25">
      <c r="A1803" s="11" t="s">
        <v>1846</v>
      </c>
      <c r="B1803" s="10" t="str">
        <f t="shared" si="28"/>
        <v>Mr. Moss  Daniel</v>
      </c>
      <c r="C1803" s="11" t="s">
        <v>4397</v>
      </c>
      <c r="D1803" s="11" t="s">
        <v>3986</v>
      </c>
      <c r="E1803" s="11" t="s">
        <v>4438</v>
      </c>
    </row>
    <row r="1804" spans="1:5" ht="15" customHeight="1" x14ac:dyDescent="0.25">
      <c r="A1804" s="9" t="s">
        <v>1847</v>
      </c>
      <c r="B1804" s="10" t="str">
        <f t="shared" si="28"/>
        <v>Mr. Guzman  Jonathan</v>
      </c>
      <c r="C1804" s="9" t="s">
        <v>4397</v>
      </c>
      <c r="D1804" s="9" t="s">
        <v>2595</v>
      </c>
      <c r="E1804" s="9" t="s">
        <v>4649</v>
      </c>
    </row>
    <row r="1805" spans="1:5" ht="15" customHeight="1" x14ac:dyDescent="0.25">
      <c r="A1805" s="11" t="s">
        <v>1848</v>
      </c>
      <c r="B1805" s="10" t="str">
        <f t="shared" si="28"/>
        <v>Mr. Cox  Troy</v>
      </c>
      <c r="C1805" s="11" t="s">
        <v>4397</v>
      </c>
      <c r="D1805" s="11" t="s">
        <v>2423</v>
      </c>
      <c r="E1805" s="11" t="s">
        <v>4904</v>
      </c>
    </row>
    <row r="1806" spans="1:5" ht="15" customHeight="1" x14ac:dyDescent="0.25">
      <c r="A1806" s="9" t="s">
        <v>1849</v>
      </c>
      <c r="B1806" s="10" t="str">
        <f t="shared" si="28"/>
        <v>Mr. Clash  Daniel C</v>
      </c>
      <c r="C1806" s="9" t="s">
        <v>4397</v>
      </c>
      <c r="D1806" s="9" t="s">
        <v>3987</v>
      </c>
      <c r="E1806" s="9" t="s">
        <v>5656</v>
      </c>
    </row>
    <row r="1807" spans="1:5" ht="15" customHeight="1" x14ac:dyDescent="0.25">
      <c r="A1807" s="11" t="s">
        <v>1850</v>
      </c>
      <c r="B1807" s="10" t="str">
        <f t="shared" si="28"/>
        <v>Ms. Blankenship  Lauren</v>
      </c>
      <c r="C1807" s="11" t="s">
        <v>4396</v>
      </c>
      <c r="D1807" s="11" t="s">
        <v>3988</v>
      </c>
      <c r="E1807" s="11" t="s">
        <v>4611</v>
      </c>
    </row>
    <row r="1808" spans="1:5" ht="15" customHeight="1" x14ac:dyDescent="0.25">
      <c r="A1808" s="9" t="s">
        <v>1851</v>
      </c>
      <c r="B1808" s="10" t="str">
        <f t="shared" si="28"/>
        <v>Ms. Lloyd  Jennefer</v>
      </c>
      <c r="C1808" s="9" t="s">
        <v>4396</v>
      </c>
      <c r="D1808" s="9" t="s">
        <v>3989</v>
      </c>
      <c r="E1808" s="9" t="s">
        <v>4905</v>
      </c>
    </row>
    <row r="1809" spans="1:5" ht="15" customHeight="1" x14ac:dyDescent="0.25">
      <c r="A1809" s="11" t="s">
        <v>1852</v>
      </c>
      <c r="B1809" s="10" t="str">
        <f t="shared" si="28"/>
        <v>Ms. Kong  Tracey L</v>
      </c>
      <c r="C1809" s="11" t="s">
        <v>4396</v>
      </c>
      <c r="D1809" s="11" t="s">
        <v>3990</v>
      </c>
      <c r="E1809" s="11" t="s">
        <v>5808</v>
      </c>
    </row>
    <row r="1810" spans="1:5" ht="15" customHeight="1" x14ac:dyDescent="0.25">
      <c r="A1810" s="9" t="s">
        <v>1853</v>
      </c>
      <c r="B1810" s="10" t="str">
        <f t="shared" si="28"/>
        <v>Ms. Benson  Ashley</v>
      </c>
      <c r="C1810" s="9" t="s">
        <v>4396</v>
      </c>
      <c r="D1810" s="9" t="s">
        <v>3991</v>
      </c>
      <c r="E1810" s="9" t="s">
        <v>2687</v>
      </c>
    </row>
    <row r="1811" spans="1:5" ht="15" customHeight="1" x14ac:dyDescent="0.25">
      <c r="A1811" s="11" t="s">
        <v>1854</v>
      </c>
      <c r="B1811" s="10" t="str">
        <f t="shared" si="28"/>
        <v>Ms. Huntington  Cindy</v>
      </c>
      <c r="C1811" s="11" t="s">
        <v>4396</v>
      </c>
      <c r="D1811" s="11" t="s">
        <v>3992</v>
      </c>
      <c r="E1811" s="11" t="s">
        <v>4822</v>
      </c>
    </row>
    <row r="1812" spans="1:5" ht="15" customHeight="1" x14ac:dyDescent="0.25">
      <c r="A1812" s="9" t="s">
        <v>1855</v>
      </c>
      <c r="B1812" s="10" t="str">
        <f t="shared" si="28"/>
        <v>Ms. Kendall  Esther</v>
      </c>
      <c r="C1812" s="9" t="s">
        <v>4396</v>
      </c>
      <c r="D1812" s="9" t="s">
        <v>3993</v>
      </c>
      <c r="E1812" s="9" t="s">
        <v>4906</v>
      </c>
    </row>
    <row r="1813" spans="1:5" ht="15" customHeight="1" x14ac:dyDescent="0.25">
      <c r="A1813" s="11" t="s">
        <v>1856</v>
      </c>
      <c r="B1813" s="10" t="str">
        <f t="shared" si="28"/>
        <v>Ms. Gast  Jackie</v>
      </c>
      <c r="C1813" s="11" t="s">
        <v>4396</v>
      </c>
      <c r="D1813" s="11" t="s">
        <v>3994</v>
      </c>
      <c r="E1813" s="11" t="s">
        <v>4821</v>
      </c>
    </row>
    <row r="1814" spans="1:5" ht="15" customHeight="1" x14ac:dyDescent="0.25">
      <c r="A1814" s="9" t="s">
        <v>1857</v>
      </c>
      <c r="B1814" s="10" t="str">
        <f t="shared" si="28"/>
        <v>Mr. Scanlin  Timothy P</v>
      </c>
      <c r="C1814" s="9" t="s">
        <v>4397</v>
      </c>
      <c r="D1814" s="9" t="s">
        <v>3995</v>
      </c>
      <c r="E1814" s="9" t="s">
        <v>5809</v>
      </c>
    </row>
    <row r="1815" spans="1:5" ht="15" customHeight="1" x14ac:dyDescent="0.25">
      <c r="A1815" s="11" t="s">
        <v>1858</v>
      </c>
      <c r="B1815" s="10" t="str">
        <f t="shared" si="28"/>
        <v>Ms. Philbrook  Lauren</v>
      </c>
      <c r="C1815" s="11" t="s">
        <v>4396</v>
      </c>
      <c r="D1815" s="11" t="s">
        <v>3996</v>
      </c>
      <c r="E1815" s="11" t="s">
        <v>4611</v>
      </c>
    </row>
    <row r="1816" spans="1:5" ht="15" customHeight="1" x14ac:dyDescent="0.25">
      <c r="A1816" s="9" t="s">
        <v>1859</v>
      </c>
      <c r="B1816" s="10" t="str">
        <f t="shared" si="28"/>
        <v>Mr. Cowan  Benjamin</v>
      </c>
      <c r="C1816" s="9" t="s">
        <v>4397</v>
      </c>
      <c r="D1816" s="9" t="s">
        <v>3997</v>
      </c>
      <c r="E1816" s="9" t="s">
        <v>4464</v>
      </c>
    </row>
    <row r="1817" spans="1:5" ht="15" customHeight="1" x14ac:dyDescent="0.25">
      <c r="A1817" s="11" t="s">
        <v>1860</v>
      </c>
      <c r="B1817" s="10" t="str">
        <f t="shared" si="28"/>
        <v>Mr. Sousa  Hugo M</v>
      </c>
      <c r="C1817" s="11" t="s">
        <v>4397</v>
      </c>
      <c r="D1817" s="11" t="s">
        <v>3998</v>
      </c>
      <c r="E1817" s="11" t="s">
        <v>5810</v>
      </c>
    </row>
    <row r="1818" spans="1:5" ht="15" customHeight="1" x14ac:dyDescent="0.25">
      <c r="A1818" s="9" t="s">
        <v>1861</v>
      </c>
      <c r="B1818" s="10" t="str">
        <f t="shared" si="28"/>
        <v>Mr. Stanton  Daniel J Jr</v>
      </c>
      <c r="C1818" s="9" t="s">
        <v>4397</v>
      </c>
      <c r="D1818" s="9" t="s">
        <v>3999</v>
      </c>
      <c r="E1818" s="9" t="s">
        <v>5811</v>
      </c>
    </row>
    <row r="1819" spans="1:5" ht="15" customHeight="1" x14ac:dyDescent="0.25">
      <c r="A1819" s="11" t="s">
        <v>1862</v>
      </c>
      <c r="B1819" s="10" t="str">
        <f t="shared" si="28"/>
        <v>Mr. Mollak  Justin R</v>
      </c>
      <c r="C1819" s="11" t="s">
        <v>4397</v>
      </c>
      <c r="D1819" s="11" t="s">
        <v>4000</v>
      </c>
      <c r="E1819" s="11" t="s">
        <v>5678</v>
      </c>
    </row>
    <row r="1820" spans="1:5" ht="15" customHeight="1" x14ac:dyDescent="0.25">
      <c r="A1820" s="9" t="s">
        <v>1863</v>
      </c>
      <c r="B1820" s="10" t="str">
        <f t="shared" si="28"/>
        <v>Mr. Bell  Colin</v>
      </c>
      <c r="C1820" s="9" t="s">
        <v>4397</v>
      </c>
      <c r="D1820" s="9" t="s">
        <v>3343</v>
      </c>
      <c r="E1820" s="9" t="s">
        <v>4573</v>
      </c>
    </row>
    <row r="1821" spans="1:5" ht="15" customHeight="1" x14ac:dyDescent="0.25">
      <c r="A1821" s="11" t="s">
        <v>1864</v>
      </c>
      <c r="B1821" s="10" t="str">
        <f t="shared" si="28"/>
        <v>Mr. Weston  Rob</v>
      </c>
      <c r="C1821" s="11" t="s">
        <v>4397</v>
      </c>
      <c r="D1821" s="11" t="s">
        <v>4001</v>
      </c>
      <c r="E1821" s="11" t="s">
        <v>4907</v>
      </c>
    </row>
    <row r="1822" spans="1:5" ht="15" customHeight="1" x14ac:dyDescent="0.25">
      <c r="A1822" s="9" t="s">
        <v>1865</v>
      </c>
      <c r="B1822" s="10" t="str">
        <f t="shared" si="28"/>
        <v>Mr. Rabuzzi  Patrick</v>
      </c>
      <c r="C1822" s="9" t="s">
        <v>4397</v>
      </c>
      <c r="D1822" s="9" t="s">
        <v>4002</v>
      </c>
      <c r="E1822" s="9" t="s">
        <v>3525</v>
      </c>
    </row>
    <row r="1823" spans="1:5" ht="15" customHeight="1" x14ac:dyDescent="0.25">
      <c r="A1823" s="11" t="s">
        <v>1866</v>
      </c>
      <c r="B1823" s="10" t="str">
        <f t="shared" si="28"/>
        <v>Mr. Hendrix  Austin D</v>
      </c>
      <c r="C1823" s="11" t="s">
        <v>4397</v>
      </c>
      <c r="D1823" s="11" t="s">
        <v>4003</v>
      </c>
      <c r="E1823" s="11" t="s">
        <v>5812</v>
      </c>
    </row>
    <row r="1824" spans="1:5" ht="15" customHeight="1" x14ac:dyDescent="0.25">
      <c r="A1824" s="9" t="s">
        <v>1867</v>
      </c>
      <c r="B1824" s="10" t="str">
        <f t="shared" si="28"/>
        <v>Ms. Van Nielen  Brittany</v>
      </c>
      <c r="C1824" s="9" t="s">
        <v>4396</v>
      </c>
      <c r="D1824" s="9" t="s">
        <v>4004</v>
      </c>
      <c r="E1824" s="9" t="s">
        <v>4531</v>
      </c>
    </row>
    <row r="1825" spans="1:5" ht="15" customHeight="1" x14ac:dyDescent="0.25">
      <c r="A1825" s="11" t="s">
        <v>1868</v>
      </c>
      <c r="B1825" s="10" t="str">
        <f t="shared" si="28"/>
        <v>Mr. Blanton  Matthew T</v>
      </c>
      <c r="C1825" s="11" t="s">
        <v>4397</v>
      </c>
      <c r="D1825" s="11" t="s">
        <v>3104</v>
      </c>
      <c r="E1825" s="11" t="s">
        <v>5193</v>
      </c>
    </row>
    <row r="1826" spans="1:5" ht="15" customHeight="1" x14ac:dyDescent="0.25">
      <c r="A1826" s="9" t="s">
        <v>1869</v>
      </c>
      <c r="B1826" s="10" t="str">
        <f t="shared" si="28"/>
        <v>Ms. Schout  Becky G</v>
      </c>
      <c r="C1826" s="9" t="s">
        <v>4396</v>
      </c>
      <c r="D1826" s="9" t="s">
        <v>4005</v>
      </c>
      <c r="E1826" s="9" t="s">
        <v>5813</v>
      </c>
    </row>
    <row r="1827" spans="1:5" ht="15" customHeight="1" x14ac:dyDescent="0.25">
      <c r="A1827" s="11" t="s">
        <v>1870</v>
      </c>
      <c r="B1827" s="10" t="str">
        <f t="shared" si="28"/>
        <v>Ms. Schmaltz  Virginie</v>
      </c>
      <c r="C1827" s="11" t="s">
        <v>4396</v>
      </c>
      <c r="D1827" s="11" t="s">
        <v>4006</v>
      </c>
      <c r="E1827" s="11" t="s">
        <v>4908</v>
      </c>
    </row>
    <row r="1828" spans="1:5" ht="15" customHeight="1" x14ac:dyDescent="0.25">
      <c r="A1828" s="9" t="s">
        <v>1871</v>
      </c>
      <c r="B1828" s="10" t="str">
        <f t="shared" si="28"/>
        <v>Ms. Eagen  Allison A</v>
      </c>
      <c r="C1828" s="9" t="s">
        <v>4396</v>
      </c>
      <c r="D1828" s="9" t="s">
        <v>4007</v>
      </c>
      <c r="E1828" s="9" t="s">
        <v>5814</v>
      </c>
    </row>
    <row r="1829" spans="1:5" ht="15" customHeight="1" x14ac:dyDescent="0.25">
      <c r="A1829" s="11" t="s">
        <v>1872</v>
      </c>
      <c r="B1829" s="10" t="str">
        <f t="shared" si="28"/>
        <v>Ms. Rotramel  Julie</v>
      </c>
      <c r="C1829" s="11" t="s">
        <v>4396</v>
      </c>
      <c r="D1829" s="11" t="s">
        <v>4008</v>
      </c>
      <c r="E1829" s="11" t="s">
        <v>4718</v>
      </c>
    </row>
    <row r="1830" spans="1:5" ht="15" customHeight="1" x14ac:dyDescent="0.25">
      <c r="A1830" s="9" t="s">
        <v>1873</v>
      </c>
      <c r="B1830" s="10" t="str">
        <f t="shared" si="28"/>
        <v>Ms. Prevost  Katherine</v>
      </c>
      <c r="C1830" s="9" t="s">
        <v>4396</v>
      </c>
      <c r="D1830" s="9" t="s">
        <v>4009</v>
      </c>
      <c r="E1830" s="9" t="s">
        <v>4608</v>
      </c>
    </row>
    <row r="1831" spans="1:5" ht="15" customHeight="1" x14ac:dyDescent="0.25">
      <c r="A1831" s="11" t="s">
        <v>1874</v>
      </c>
      <c r="B1831" s="10" t="str">
        <f t="shared" si="28"/>
        <v>Mr. Boyd  Caleb</v>
      </c>
      <c r="C1831" s="11" t="s">
        <v>4397</v>
      </c>
      <c r="D1831" s="11" t="s">
        <v>2582</v>
      </c>
      <c r="E1831" s="11" t="s">
        <v>4563</v>
      </c>
    </row>
    <row r="1832" spans="1:5" ht="15" customHeight="1" x14ac:dyDescent="0.25">
      <c r="A1832" s="9" t="s">
        <v>1875</v>
      </c>
      <c r="B1832" s="10" t="str">
        <f t="shared" si="28"/>
        <v>Ms. Dawes  Jaime</v>
      </c>
      <c r="C1832" s="9" t="s">
        <v>4396</v>
      </c>
      <c r="D1832" s="9" t="s">
        <v>3344</v>
      </c>
      <c r="E1832" s="9" t="s">
        <v>4517</v>
      </c>
    </row>
    <row r="1833" spans="1:5" ht="15" customHeight="1" x14ac:dyDescent="0.25">
      <c r="A1833" s="11" t="s">
        <v>1876</v>
      </c>
      <c r="B1833" s="10" t="str">
        <f t="shared" si="28"/>
        <v>Ms. Jennings  Hannah</v>
      </c>
      <c r="C1833" s="11" t="s">
        <v>4396</v>
      </c>
      <c r="D1833" s="11" t="s">
        <v>2775</v>
      </c>
      <c r="E1833" s="11" t="s">
        <v>4830</v>
      </c>
    </row>
    <row r="1834" spans="1:5" ht="15" customHeight="1" x14ac:dyDescent="0.25">
      <c r="A1834" s="9" t="s">
        <v>1877</v>
      </c>
      <c r="B1834" s="10" t="str">
        <f t="shared" si="28"/>
        <v>Mr. Nyambaso  Zachariah</v>
      </c>
      <c r="C1834" s="9" t="s">
        <v>4397</v>
      </c>
      <c r="D1834" s="9" t="s">
        <v>4010</v>
      </c>
      <c r="E1834" s="9" t="s">
        <v>4909</v>
      </c>
    </row>
    <row r="1835" spans="1:5" ht="15" customHeight="1" x14ac:dyDescent="0.25">
      <c r="A1835" s="11" t="s">
        <v>1878</v>
      </c>
      <c r="B1835" s="10" t="str">
        <f t="shared" si="28"/>
        <v>Ms. Shaffer  Patricia A</v>
      </c>
      <c r="C1835" s="11" t="s">
        <v>4396</v>
      </c>
      <c r="D1835" s="11" t="s">
        <v>4011</v>
      </c>
      <c r="E1835" s="11" t="s">
        <v>5815</v>
      </c>
    </row>
    <row r="1836" spans="1:5" ht="15" customHeight="1" x14ac:dyDescent="0.25">
      <c r="A1836" s="9" t="s">
        <v>1879</v>
      </c>
      <c r="B1836" s="10" t="str">
        <f t="shared" si="28"/>
        <v>Mr. Corkum  s  Elizabeth A</v>
      </c>
      <c r="C1836" s="9" t="s">
        <v>4397</v>
      </c>
      <c r="D1836" s="9" t="s">
        <v>4012</v>
      </c>
      <c r="E1836" s="9" t="s">
        <v>5610</v>
      </c>
    </row>
    <row r="1837" spans="1:5" ht="15" customHeight="1" x14ac:dyDescent="0.25">
      <c r="A1837" s="11" t="s">
        <v>1880</v>
      </c>
      <c r="B1837" s="10" t="str">
        <f t="shared" si="28"/>
        <v>Mr. Pedersen  Benjamin</v>
      </c>
      <c r="C1837" s="11" t="s">
        <v>4397</v>
      </c>
      <c r="D1837" s="11" t="s">
        <v>4013</v>
      </c>
      <c r="E1837" s="11" t="s">
        <v>4464</v>
      </c>
    </row>
    <row r="1838" spans="1:5" ht="15" customHeight="1" x14ac:dyDescent="0.25">
      <c r="A1838" s="9" t="s">
        <v>1881</v>
      </c>
      <c r="B1838" s="10" t="str">
        <f t="shared" si="28"/>
        <v>Mr. Melo  Breno</v>
      </c>
      <c r="C1838" s="9" t="s">
        <v>4397</v>
      </c>
      <c r="D1838" s="9" t="s">
        <v>4014</v>
      </c>
      <c r="E1838" s="9" t="s">
        <v>4910</v>
      </c>
    </row>
    <row r="1839" spans="1:5" ht="15" customHeight="1" x14ac:dyDescent="0.25">
      <c r="A1839" s="11" t="s">
        <v>1882</v>
      </c>
      <c r="B1839" s="10" t="str">
        <f t="shared" si="28"/>
        <v>Mr. Sakamoto  Takaya</v>
      </c>
      <c r="C1839" s="11" t="s">
        <v>4397</v>
      </c>
      <c r="D1839" s="11" t="s">
        <v>4015</v>
      </c>
      <c r="E1839" s="11" t="s">
        <v>4911</v>
      </c>
    </row>
    <row r="1840" spans="1:5" ht="15" customHeight="1" x14ac:dyDescent="0.25">
      <c r="A1840" s="9" t="s">
        <v>1883</v>
      </c>
      <c r="B1840" s="10" t="str">
        <f t="shared" si="28"/>
        <v>Mr. Mcmahon  Thomas Iv</v>
      </c>
      <c r="C1840" s="9" t="s">
        <v>4397</v>
      </c>
      <c r="D1840" s="9" t="s">
        <v>3473</v>
      </c>
      <c r="E1840" s="9" t="s">
        <v>5816</v>
      </c>
    </row>
    <row r="1841" spans="1:5" ht="15" customHeight="1" x14ac:dyDescent="0.25">
      <c r="A1841" s="11" t="s">
        <v>1884</v>
      </c>
      <c r="B1841" s="10" t="str">
        <f t="shared" si="28"/>
        <v>Mr. Harris  Bradley E</v>
      </c>
      <c r="C1841" s="11" t="s">
        <v>4397</v>
      </c>
      <c r="D1841" s="11" t="s">
        <v>3519</v>
      </c>
      <c r="E1841" s="11" t="s">
        <v>5817</v>
      </c>
    </row>
    <row r="1842" spans="1:5" ht="15" customHeight="1" x14ac:dyDescent="0.25">
      <c r="A1842" s="9" t="s">
        <v>1885</v>
      </c>
      <c r="B1842" s="10" t="str">
        <f t="shared" si="28"/>
        <v>Ms. Lombardo  Megan</v>
      </c>
      <c r="C1842" s="9" t="s">
        <v>4396</v>
      </c>
      <c r="D1842" s="9" t="s">
        <v>4016</v>
      </c>
      <c r="E1842" s="9" t="s">
        <v>4437</v>
      </c>
    </row>
    <row r="1843" spans="1:5" ht="15" customHeight="1" x14ac:dyDescent="0.25">
      <c r="A1843" s="11" t="s">
        <v>1886</v>
      </c>
      <c r="B1843" s="10" t="str">
        <f t="shared" si="28"/>
        <v>Ms. Bode  Ruby J</v>
      </c>
      <c r="C1843" s="11" t="s">
        <v>4396</v>
      </c>
      <c r="D1843" s="11" t="s">
        <v>4017</v>
      </c>
      <c r="E1843" s="11" t="s">
        <v>5818</v>
      </c>
    </row>
    <row r="1844" spans="1:5" ht="15" customHeight="1" x14ac:dyDescent="0.25">
      <c r="A1844" s="9" t="s">
        <v>1887</v>
      </c>
      <c r="B1844" s="10" t="str">
        <f t="shared" si="28"/>
        <v>Mr. Johnson  Bart</v>
      </c>
      <c r="C1844" s="9" t="s">
        <v>4397</v>
      </c>
      <c r="D1844" s="9" t="s">
        <v>2461</v>
      </c>
      <c r="E1844" s="9" t="s">
        <v>4912</v>
      </c>
    </row>
    <row r="1845" spans="1:5" ht="15" customHeight="1" x14ac:dyDescent="0.25">
      <c r="A1845" s="11" t="s">
        <v>1888</v>
      </c>
      <c r="B1845" s="10" t="str">
        <f t="shared" si="28"/>
        <v>Mr. Norcross  Robert A</v>
      </c>
      <c r="C1845" s="11" t="s">
        <v>4397</v>
      </c>
      <c r="D1845" s="11" t="s">
        <v>4018</v>
      </c>
      <c r="E1845" s="11" t="s">
        <v>5819</v>
      </c>
    </row>
    <row r="1846" spans="1:5" ht="15" customHeight="1" x14ac:dyDescent="0.25">
      <c r="A1846" s="9" t="s">
        <v>1889</v>
      </c>
      <c r="B1846" s="10" t="str">
        <f t="shared" si="28"/>
        <v>Mr. Lazrus  Adam</v>
      </c>
      <c r="C1846" s="9" t="s">
        <v>4397</v>
      </c>
      <c r="D1846" s="9" t="s">
        <v>4019</v>
      </c>
      <c r="E1846" s="9" t="s">
        <v>4415</v>
      </c>
    </row>
    <row r="1847" spans="1:5" ht="15" customHeight="1" x14ac:dyDescent="0.25">
      <c r="A1847" s="11" t="s">
        <v>1890</v>
      </c>
      <c r="B1847" s="10" t="str">
        <f t="shared" si="28"/>
        <v>Mr. Tsegay  Yemane Adhane</v>
      </c>
      <c r="C1847" s="11" t="s">
        <v>4397</v>
      </c>
      <c r="D1847" s="11" t="s">
        <v>4020</v>
      </c>
      <c r="E1847" s="11" t="s">
        <v>5820</v>
      </c>
    </row>
    <row r="1848" spans="1:5" ht="15" customHeight="1" x14ac:dyDescent="0.25">
      <c r="A1848" s="9" t="s">
        <v>1891</v>
      </c>
      <c r="B1848" s="10" t="str">
        <f t="shared" si="28"/>
        <v>Mr. Schneider  Jesse A</v>
      </c>
      <c r="C1848" s="9" t="s">
        <v>4397</v>
      </c>
      <c r="D1848" s="9" t="s">
        <v>4021</v>
      </c>
      <c r="E1848" s="9" t="s">
        <v>5821</v>
      </c>
    </row>
    <row r="1849" spans="1:5" ht="15" customHeight="1" x14ac:dyDescent="0.25">
      <c r="A1849" s="11" t="s">
        <v>1892</v>
      </c>
      <c r="B1849" s="10" t="str">
        <f t="shared" si="28"/>
        <v>Mr. Loreto  Bird</v>
      </c>
      <c r="C1849" s="11" t="s">
        <v>4397</v>
      </c>
      <c r="D1849" s="11" t="s">
        <v>4022</v>
      </c>
      <c r="E1849" s="11" t="s">
        <v>4913</v>
      </c>
    </row>
    <row r="1850" spans="1:5" ht="15" customHeight="1" x14ac:dyDescent="0.25">
      <c r="A1850" s="9" t="s">
        <v>1893</v>
      </c>
      <c r="B1850" s="10" t="str">
        <f t="shared" si="28"/>
        <v>Mr. Callahan  Patrick M</v>
      </c>
      <c r="C1850" s="9" t="s">
        <v>4397</v>
      </c>
      <c r="D1850" s="9" t="s">
        <v>4023</v>
      </c>
      <c r="E1850" s="9" t="s">
        <v>5822</v>
      </c>
    </row>
    <row r="1851" spans="1:5" ht="15" customHeight="1" x14ac:dyDescent="0.25">
      <c r="A1851" s="11" t="s">
        <v>1894</v>
      </c>
      <c r="B1851" s="10" t="str">
        <f t="shared" si="28"/>
        <v>Mr. Timko  Kyle</v>
      </c>
      <c r="C1851" s="11" t="s">
        <v>4397</v>
      </c>
      <c r="D1851" s="11" t="s">
        <v>4024</v>
      </c>
      <c r="E1851" s="11" t="s">
        <v>4312</v>
      </c>
    </row>
    <row r="1852" spans="1:5" ht="15" customHeight="1" x14ac:dyDescent="0.25">
      <c r="A1852" s="9" t="s">
        <v>1895</v>
      </c>
      <c r="B1852" s="10" t="str">
        <f t="shared" si="28"/>
        <v>Mr. Achatz  Ryan</v>
      </c>
      <c r="C1852" s="9" t="s">
        <v>4397</v>
      </c>
      <c r="D1852" s="9" t="s">
        <v>4025</v>
      </c>
      <c r="E1852" s="9" t="s">
        <v>2860</v>
      </c>
    </row>
    <row r="1853" spans="1:5" ht="15" customHeight="1" x14ac:dyDescent="0.25">
      <c r="A1853" s="11" t="s">
        <v>1896</v>
      </c>
      <c r="B1853" s="10" t="str">
        <f t="shared" si="28"/>
        <v>Mr. Horwitz  Yuri</v>
      </c>
      <c r="C1853" s="11" t="s">
        <v>4397</v>
      </c>
      <c r="D1853" s="11" t="s">
        <v>4026</v>
      </c>
      <c r="E1853" s="11" t="s">
        <v>4914</v>
      </c>
    </row>
    <row r="1854" spans="1:5" ht="15" customHeight="1" x14ac:dyDescent="0.25">
      <c r="A1854" s="9" t="s">
        <v>1897</v>
      </c>
      <c r="B1854" s="10" t="str">
        <f t="shared" si="28"/>
        <v>Mr. Gordyan  Ryan</v>
      </c>
      <c r="C1854" s="9" t="s">
        <v>4397</v>
      </c>
      <c r="D1854" s="9" t="s">
        <v>4027</v>
      </c>
      <c r="E1854" s="9" t="s">
        <v>2860</v>
      </c>
    </row>
    <row r="1855" spans="1:5" ht="15" customHeight="1" x14ac:dyDescent="0.25">
      <c r="A1855" s="11" t="s">
        <v>1898</v>
      </c>
      <c r="B1855" s="10" t="str">
        <f t="shared" si="28"/>
        <v>Ms. Hetherington  Debbie</v>
      </c>
      <c r="C1855" s="11" t="s">
        <v>4396</v>
      </c>
      <c r="D1855" s="11" t="s">
        <v>3860</v>
      </c>
      <c r="E1855" s="11" t="s">
        <v>4915</v>
      </c>
    </row>
    <row r="1856" spans="1:5" ht="15" customHeight="1" x14ac:dyDescent="0.25">
      <c r="A1856" s="9" t="s">
        <v>1899</v>
      </c>
      <c r="B1856" s="10" t="str">
        <f t="shared" si="28"/>
        <v>Mr. Thompson  Mark D</v>
      </c>
      <c r="C1856" s="9" t="s">
        <v>4397</v>
      </c>
      <c r="D1856" s="9" t="s">
        <v>3043</v>
      </c>
      <c r="E1856" s="9" t="s">
        <v>5236</v>
      </c>
    </row>
    <row r="1857" spans="1:5" ht="15" customHeight="1" x14ac:dyDescent="0.25">
      <c r="A1857" s="11" t="s">
        <v>1900</v>
      </c>
      <c r="B1857" s="10" t="str">
        <f t="shared" si="28"/>
        <v>Mr. Battoo  Christopher</v>
      </c>
      <c r="C1857" s="11" t="s">
        <v>4397</v>
      </c>
      <c r="D1857" s="11" t="s">
        <v>4028</v>
      </c>
      <c r="E1857" s="11" t="s">
        <v>4510</v>
      </c>
    </row>
    <row r="1858" spans="1:5" ht="15" customHeight="1" x14ac:dyDescent="0.25">
      <c r="A1858" s="9" t="s">
        <v>1901</v>
      </c>
      <c r="B1858" s="10" t="str">
        <f t="shared" si="28"/>
        <v>Ms. Barker  Daniell L</v>
      </c>
      <c r="C1858" s="9" t="s">
        <v>4396</v>
      </c>
      <c r="D1858" s="9" t="s">
        <v>4029</v>
      </c>
      <c r="E1858" s="9" t="s">
        <v>5823</v>
      </c>
    </row>
    <row r="1859" spans="1:5" ht="15" customHeight="1" x14ac:dyDescent="0.25">
      <c r="A1859" s="11" t="s">
        <v>1902</v>
      </c>
      <c r="B1859" s="10" t="str">
        <f t="shared" ref="B1859:B1922" si="29">_xlfn.CONCAT(C1859," ",D1859,"  ",E1859)</f>
        <v>Mr. Saarnilehto  Janne</v>
      </c>
      <c r="C1859" s="11" t="s">
        <v>4397</v>
      </c>
      <c r="D1859" s="11" t="s">
        <v>4030</v>
      </c>
      <c r="E1859" s="11" t="s">
        <v>4916</v>
      </c>
    </row>
    <row r="1860" spans="1:5" ht="15" customHeight="1" x14ac:dyDescent="0.25">
      <c r="A1860" s="9" t="s">
        <v>1903</v>
      </c>
      <c r="B1860" s="10" t="str">
        <f t="shared" si="29"/>
        <v>Ms. Morton  Martina</v>
      </c>
      <c r="C1860" s="9" t="s">
        <v>4396</v>
      </c>
      <c r="D1860" s="9" t="s">
        <v>3393</v>
      </c>
      <c r="E1860" s="9" t="s">
        <v>4811</v>
      </c>
    </row>
    <row r="1861" spans="1:5" ht="15" customHeight="1" x14ac:dyDescent="0.25">
      <c r="A1861" s="11" t="s">
        <v>1904</v>
      </c>
      <c r="B1861" s="10" t="str">
        <f t="shared" si="29"/>
        <v>Ms. Thomas  Elizabeth L</v>
      </c>
      <c r="C1861" s="11" t="s">
        <v>4396</v>
      </c>
      <c r="D1861" s="11" t="s">
        <v>3235</v>
      </c>
      <c r="E1861" s="11" t="s">
        <v>5824</v>
      </c>
    </row>
    <row r="1862" spans="1:5" ht="15" customHeight="1" x14ac:dyDescent="0.25">
      <c r="A1862" s="9" t="s">
        <v>1905</v>
      </c>
      <c r="B1862" s="10" t="str">
        <f t="shared" si="29"/>
        <v>Ms. Hillman  Stephanie C</v>
      </c>
      <c r="C1862" s="9" t="s">
        <v>4396</v>
      </c>
      <c r="D1862" s="9" t="s">
        <v>4031</v>
      </c>
      <c r="E1862" s="9" t="s">
        <v>5825</v>
      </c>
    </row>
    <row r="1863" spans="1:5" ht="15" customHeight="1" x14ac:dyDescent="0.25">
      <c r="A1863" s="11" t="s">
        <v>1906</v>
      </c>
      <c r="B1863" s="10" t="str">
        <f t="shared" si="29"/>
        <v>Ms. Edwards  Katie</v>
      </c>
      <c r="C1863" s="11" t="s">
        <v>4396</v>
      </c>
      <c r="D1863" s="11" t="s">
        <v>2779</v>
      </c>
      <c r="E1863" s="11" t="s">
        <v>4436</v>
      </c>
    </row>
    <row r="1864" spans="1:5" ht="15" customHeight="1" x14ac:dyDescent="0.25">
      <c r="A1864" s="9" t="s">
        <v>1907</v>
      </c>
      <c r="B1864" s="10" t="str">
        <f t="shared" si="29"/>
        <v>Ms. Bartel  Callie</v>
      </c>
      <c r="C1864" s="9" t="s">
        <v>4396</v>
      </c>
      <c r="D1864" s="9" t="s">
        <v>4032</v>
      </c>
      <c r="E1864" s="9" t="s">
        <v>4917</v>
      </c>
    </row>
    <row r="1865" spans="1:5" ht="15" customHeight="1" x14ac:dyDescent="0.25">
      <c r="A1865" s="11" t="s">
        <v>1908</v>
      </c>
      <c r="B1865" s="10" t="str">
        <f t="shared" si="29"/>
        <v>Ms. Potekhina  Inna</v>
      </c>
      <c r="C1865" s="11" t="s">
        <v>4396</v>
      </c>
      <c r="D1865" s="11" t="s">
        <v>4033</v>
      </c>
      <c r="E1865" s="11" t="s">
        <v>4431</v>
      </c>
    </row>
    <row r="1866" spans="1:5" ht="15" customHeight="1" x14ac:dyDescent="0.25">
      <c r="A1866" s="9" t="s">
        <v>1909</v>
      </c>
      <c r="B1866" s="10" t="str">
        <f t="shared" si="29"/>
        <v>Ms. Kelly  Mary K</v>
      </c>
      <c r="C1866" s="9" t="s">
        <v>4396</v>
      </c>
      <c r="D1866" s="9" t="s">
        <v>2826</v>
      </c>
      <c r="E1866" s="9" t="s">
        <v>5826</v>
      </c>
    </row>
    <row r="1867" spans="1:5" ht="15" customHeight="1" x14ac:dyDescent="0.25">
      <c r="A1867" s="11" t="s">
        <v>1910</v>
      </c>
      <c r="B1867" s="10" t="str">
        <f t="shared" si="29"/>
        <v>Mr. Lapp  Samuel M</v>
      </c>
      <c r="C1867" s="11" t="s">
        <v>4397</v>
      </c>
      <c r="D1867" s="11" t="s">
        <v>4034</v>
      </c>
      <c r="E1867" s="11" t="s">
        <v>5827</v>
      </c>
    </row>
    <row r="1868" spans="1:5" ht="15" customHeight="1" x14ac:dyDescent="0.25">
      <c r="A1868" s="9" t="s">
        <v>1911</v>
      </c>
      <c r="B1868" s="10" t="str">
        <f t="shared" si="29"/>
        <v>Ms. Burke  Kimberly</v>
      </c>
      <c r="C1868" s="9" t="s">
        <v>4396</v>
      </c>
      <c r="D1868" s="9" t="s">
        <v>3158</v>
      </c>
      <c r="E1868" s="9" t="s">
        <v>4569</v>
      </c>
    </row>
    <row r="1869" spans="1:5" ht="15" customHeight="1" x14ac:dyDescent="0.25">
      <c r="A1869" s="11" t="s">
        <v>1912</v>
      </c>
      <c r="B1869" s="10" t="str">
        <f t="shared" si="29"/>
        <v>Mr. Barry  Tom J</v>
      </c>
      <c r="C1869" s="11" t="s">
        <v>4397</v>
      </c>
      <c r="D1869" s="11" t="s">
        <v>3065</v>
      </c>
      <c r="E1869" s="11" t="s">
        <v>5828</v>
      </c>
    </row>
    <row r="1870" spans="1:5" ht="15" customHeight="1" x14ac:dyDescent="0.25">
      <c r="A1870" s="9" t="s">
        <v>1913</v>
      </c>
      <c r="B1870" s="10" t="str">
        <f t="shared" si="29"/>
        <v>Mr. Mccormick  Zachary</v>
      </c>
      <c r="C1870" s="9" t="s">
        <v>4397</v>
      </c>
      <c r="D1870" s="9" t="s">
        <v>4035</v>
      </c>
      <c r="E1870" s="9" t="s">
        <v>4584</v>
      </c>
    </row>
    <row r="1871" spans="1:5" ht="15" customHeight="1" x14ac:dyDescent="0.25">
      <c r="A1871" s="11" t="s">
        <v>1914</v>
      </c>
      <c r="B1871" s="10" t="str">
        <f t="shared" si="29"/>
        <v>Mr. Mcelroy  Dane</v>
      </c>
      <c r="C1871" s="11" t="s">
        <v>4397</v>
      </c>
      <c r="D1871" s="11" t="s">
        <v>2599</v>
      </c>
      <c r="E1871" s="11" t="s">
        <v>4471</v>
      </c>
    </row>
    <row r="1872" spans="1:5" ht="15" customHeight="1" x14ac:dyDescent="0.25">
      <c r="A1872" s="9" t="s">
        <v>1915</v>
      </c>
      <c r="B1872" s="10" t="str">
        <f t="shared" si="29"/>
        <v>Mr. Coffed  Dougie J</v>
      </c>
      <c r="C1872" s="9" t="s">
        <v>4397</v>
      </c>
      <c r="D1872" s="9" t="s">
        <v>4036</v>
      </c>
      <c r="E1872" s="9" t="s">
        <v>5829</v>
      </c>
    </row>
    <row r="1873" spans="1:5" ht="15" customHeight="1" x14ac:dyDescent="0.25">
      <c r="A1873" s="11" t="s">
        <v>1916</v>
      </c>
      <c r="B1873" s="10" t="str">
        <f t="shared" si="29"/>
        <v>Mr. Estes  Jeremiah H</v>
      </c>
      <c r="C1873" s="11" t="s">
        <v>4397</v>
      </c>
      <c r="D1873" s="11" t="s">
        <v>4037</v>
      </c>
      <c r="E1873" s="11" t="s">
        <v>5830</v>
      </c>
    </row>
    <row r="1874" spans="1:5" ht="15" customHeight="1" x14ac:dyDescent="0.25">
      <c r="A1874" s="9" t="s">
        <v>1917</v>
      </c>
      <c r="B1874" s="10" t="str">
        <f t="shared" si="29"/>
        <v>Mr. Miles  Ashley J</v>
      </c>
      <c r="C1874" s="9" t="s">
        <v>4397</v>
      </c>
      <c r="D1874" s="9" t="s">
        <v>4038</v>
      </c>
      <c r="E1874" s="9" t="s">
        <v>5831</v>
      </c>
    </row>
    <row r="1875" spans="1:5" ht="15" customHeight="1" x14ac:dyDescent="0.25">
      <c r="A1875" s="11" t="s">
        <v>1918</v>
      </c>
      <c r="B1875" s="10" t="str">
        <f t="shared" si="29"/>
        <v>Mr. Zamore  Turner J</v>
      </c>
      <c r="C1875" s="11" t="s">
        <v>4397</v>
      </c>
      <c r="D1875" s="11" t="s">
        <v>4039</v>
      </c>
      <c r="E1875" s="11" t="s">
        <v>5832</v>
      </c>
    </row>
    <row r="1876" spans="1:5" ht="15" customHeight="1" x14ac:dyDescent="0.25">
      <c r="A1876" s="9" t="s">
        <v>1919</v>
      </c>
      <c r="B1876" s="10" t="str">
        <f t="shared" si="29"/>
        <v>Mr. Donaghy  Roger</v>
      </c>
      <c r="C1876" s="9" t="s">
        <v>4397</v>
      </c>
      <c r="D1876" s="9" t="s">
        <v>4040</v>
      </c>
      <c r="E1876" s="9" t="s">
        <v>4918</v>
      </c>
    </row>
    <row r="1877" spans="1:5" ht="15" customHeight="1" x14ac:dyDescent="0.25">
      <c r="A1877" s="11" t="s">
        <v>1920</v>
      </c>
      <c r="B1877" s="10" t="str">
        <f t="shared" si="29"/>
        <v>Ms. Kennedy  Pamela</v>
      </c>
      <c r="C1877" s="11" t="s">
        <v>4396</v>
      </c>
      <c r="D1877" s="11" t="s">
        <v>3426</v>
      </c>
      <c r="E1877" s="11" t="s">
        <v>4453</v>
      </c>
    </row>
    <row r="1878" spans="1:5" ht="15" customHeight="1" x14ac:dyDescent="0.25">
      <c r="A1878" s="9" t="s">
        <v>1921</v>
      </c>
      <c r="B1878" s="10" t="str">
        <f t="shared" si="29"/>
        <v>Ms. Fiorini  Allison M</v>
      </c>
      <c r="C1878" s="9" t="s">
        <v>4396</v>
      </c>
      <c r="D1878" s="9" t="s">
        <v>4041</v>
      </c>
      <c r="E1878" s="9" t="s">
        <v>5306</v>
      </c>
    </row>
    <row r="1879" spans="1:5" ht="15" customHeight="1" x14ac:dyDescent="0.25">
      <c r="A1879" s="11" t="s">
        <v>1922</v>
      </c>
      <c r="B1879" s="10" t="str">
        <f t="shared" si="29"/>
        <v>Mr. Alexander  s  Katherine H</v>
      </c>
      <c r="C1879" s="11" t="s">
        <v>4397</v>
      </c>
      <c r="D1879" s="11" t="s">
        <v>4042</v>
      </c>
      <c r="E1879" s="11" t="s">
        <v>5833</v>
      </c>
    </row>
    <row r="1880" spans="1:5" ht="15" customHeight="1" x14ac:dyDescent="0.25">
      <c r="A1880" s="9" t="s">
        <v>1923</v>
      </c>
      <c r="B1880" s="10" t="str">
        <f t="shared" si="29"/>
        <v>Ms. Watkins  Robin</v>
      </c>
      <c r="C1880" s="9" t="s">
        <v>4396</v>
      </c>
      <c r="D1880" s="9" t="s">
        <v>4043</v>
      </c>
      <c r="E1880" s="9" t="s">
        <v>4844</v>
      </c>
    </row>
    <row r="1881" spans="1:5" ht="15" customHeight="1" x14ac:dyDescent="0.25">
      <c r="A1881" s="11" t="s">
        <v>1924</v>
      </c>
      <c r="B1881" s="10" t="str">
        <f t="shared" si="29"/>
        <v>Ms. Cassel  Terri</v>
      </c>
      <c r="C1881" s="11" t="s">
        <v>4396</v>
      </c>
      <c r="D1881" s="11" t="s">
        <v>4044</v>
      </c>
      <c r="E1881" s="11" t="s">
        <v>4919</v>
      </c>
    </row>
    <row r="1882" spans="1:5" ht="15" customHeight="1" x14ac:dyDescent="0.25">
      <c r="A1882" s="9" t="s">
        <v>1925</v>
      </c>
      <c r="B1882" s="10" t="str">
        <f t="shared" si="29"/>
        <v>Mr. Ferguson  Eddie</v>
      </c>
      <c r="C1882" s="9" t="s">
        <v>4397</v>
      </c>
      <c r="D1882" s="9" t="s">
        <v>2934</v>
      </c>
      <c r="E1882" s="9" t="s">
        <v>4801</v>
      </c>
    </row>
    <row r="1883" spans="1:5" ht="15" customHeight="1" x14ac:dyDescent="0.25">
      <c r="A1883" s="11" t="s">
        <v>1926</v>
      </c>
      <c r="B1883" s="10" t="str">
        <f t="shared" si="29"/>
        <v>Ms. O'Sullivan  Pamela</v>
      </c>
      <c r="C1883" s="11" t="s">
        <v>4396</v>
      </c>
      <c r="D1883" s="11" t="s">
        <v>4045</v>
      </c>
      <c r="E1883" s="11" t="s">
        <v>4453</v>
      </c>
    </row>
    <row r="1884" spans="1:5" ht="15" customHeight="1" x14ac:dyDescent="0.25">
      <c r="A1884" s="9" t="s">
        <v>1927</v>
      </c>
      <c r="B1884" s="10" t="str">
        <f t="shared" si="29"/>
        <v>Ms. Chepkirui  Joyce</v>
      </c>
      <c r="C1884" s="9" t="s">
        <v>4396</v>
      </c>
      <c r="D1884" s="9" t="s">
        <v>4046</v>
      </c>
      <c r="E1884" s="9" t="s">
        <v>4897</v>
      </c>
    </row>
    <row r="1885" spans="1:5" ht="15" customHeight="1" x14ac:dyDescent="0.25">
      <c r="A1885" s="11" t="s">
        <v>1928</v>
      </c>
      <c r="B1885" s="10" t="str">
        <f t="shared" si="29"/>
        <v>Ms. Gurney  Alison W</v>
      </c>
      <c r="C1885" s="11" t="s">
        <v>4396</v>
      </c>
      <c r="D1885" s="11" t="s">
        <v>4047</v>
      </c>
      <c r="E1885" s="11" t="s">
        <v>5834</v>
      </c>
    </row>
    <row r="1886" spans="1:5" ht="15" customHeight="1" x14ac:dyDescent="0.25">
      <c r="A1886" s="9" t="s">
        <v>1929</v>
      </c>
      <c r="B1886" s="10" t="str">
        <f t="shared" si="29"/>
        <v>Ms. Francis  Tammara C</v>
      </c>
      <c r="C1886" s="9" t="s">
        <v>4396</v>
      </c>
      <c r="D1886" s="9" t="s">
        <v>4048</v>
      </c>
      <c r="E1886" s="9" t="s">
        <v>5835</v>
      </c>
    </row>
    <row r="1887" spans="1:5" ht="15" customHeight="1" x14ac:dyDescent="0.25">
      <c r="A1887" s="11" t="s">
        <v>1930</v>
      </c>
      <c r="B1887" s="10" t="str">
        <f t="shared" si="29"/>
        <v>Ms. Gruca  Dorota</v>
      </c>
      <c r="C1887" s="11" t="s">
        <v>4396</v>
      </c>
      <c r="D1887" s="11" t="s">
        <v>4049</v>
      </c>
      <c r="E1887" s="11" t="s">
        <v>4920</v>
      </c>
    </row>
    <row r="1888" spans="1:5" ht="15" customHeight="1" x14ac:dyDescent="0.25">
      <c r="A1888" s="9" t="s">
        <v>1931</v>
      </c>
      <c r="B1888" s="10" t="str">
        <f t="shared" si="29"/>
        <v>Mr. Rojas Alvarez  Jose Norberto Sr</v>
      </c>
      <c r="C1888" s="9" t="s">
        <v>4397</v>
      </c>
      <c r="D1888" s="9" t="s">
        <v>4050</v>
      </c>
      <c r="E1888" s="9" t="s">
        <v>5836</v>
      </c>
    </row>
    <row r="1889" spans="1:5" ht="15" customHeight="1" x14ac:dyDescent="0.25">
      <c r="A1889" s="11" t="s">
        <v>1932</v>
      </c>
      <c r="B1889" s="10" t="str">
        <f t="shared" si="29"/>
        <v>Mr. Denton  Peter</v>
      </c>
      <c r="C1889" s="11" t="s">
        <v>4397</v>
      </c>
      <c r="D1889" s="11" t="s">
        <v>4051</v>
      </c>
      <c r="E1889" s="11" t="s">
        <v>4532</v>
      </c>
    </row>
    <row r="1890" spans="1:5" ht="15" customHeight="1" x14ac:dyDescent="0.25">
      <c r="A1890" s="9" t="s">
        <v>1933</v>
      </c>
      <c r="B1890" s="10" t="str">
        <f t="shared" si="29"/>
        <v>Mr. Mason  Bryant</v>
      </c>
      <c r="C1890" s="9" t="s">
        <v>4397</v>
      </c>
      <c r="D1890" s="9" t="s">
        <v>2949</v>
      </c>
      <c r="E1890" s="9" t="s">
        <v>4921</v>
      </c>
    </row>
    <row r="1891" spans="1:5" ht="15" customHeight="1" x14ac:dyDescent="0.25">
      <c r="A1891" s="11" t="s">
        <v>1934</v>
      </c>
      <c r="B1891" s="10" t="str">
        <f t="shared" si="29"/>
        <v>Ms. Trout  Christina</v>
      </c>
      <c r="C1891" s="11" t="s">
        <v>4396</v>
      </c>
      <c r="D1891" s="11" t="s">
        <v>4052</v>
      </c>
      <c r="E1891" s="11" t="s">
        <v>4410</v>
      </c>
    </row>
    <row r="1892" spans="1:5" ht="15" customHeight="1" x14ac:dyDescent="0.25">
      <c r="A1892" s="9" t="s">
        <v>1935</v>
      </c>
      <c r="B1892" s="10" t="str">
        <f t="shared" si="29"/>
        <v>Mr. Gilbert  John</v>
      </c>
      <c r="C1892" s="9" t="s">
        <v>4397</v>
      </c>
      <c r="D1892" s="9" t="s">
        <v>4053</v>
      </c>
      <c r="E1892" s="9" t="s">
        <v>4411</v>
      </c>
    </row>
    <row r="1893" spans="1:5" ht="15" customHeight="1" x14ac:dyDescent="0.25">
      <c r="A1893" s="11" t="s">
        <v>1936</v>
      </c>
      <c r="B1893" s="10" t="str">
        <f t="shared" si="29"/>
        <v>Mr. Chong  Eduardo</v>
      </c>
      <c r="C1893" s="11" t="s">
        <v>4397</v>
      </c>
      <c r="D1893" s="11" t="s">
        <v>4054</v>
      </c>
      <c r="E1893" s="11" t="s">
        <v>4922</v>
      </c>
    </row>
    <row r="1894" spans="1:5" ht="15" customHeight="1" x14ac:dyDescent="0.25">
      <c r="A1894" s="9" t="s">
        <v>1937</v>
      </c>
      <c r="B1894" s="10" t="str">
        <f t="shared" si="29"/>
        <v>Ms. Henry  Laura M</v>
      </c>
      <c r="C1894" s="9" t="s">
        <v>4396</v>
      </c>
      <c r="D1894" s="9" t="s">
        <v>4055</v>
      </c>
      <c r="E1894" s="9" t="s">
        <v>5837</v>
      </c>
    </row>
    <row r="1895" spans="1:5" ht="15" customHeight="1" x14ac:dyDescent="0.25">
      <c r="A1895" s="11" t="s">
        <v>1938</v>
      </c>
      <c r="B1895" s="10" t="str">
        <f t="shared" si="29"/>
        <v>Mr. Brenneman  Charlie</v>
      </c>
      <c r="C1895" s="11" t="s">
        <v>4397</v>
      </c>
      <c r="D1895" s="11" t="s">
        <v>4056</v>
      </c>
      <c r="E1895" s="11" t="s">
        <v>4466</v>
      </c>
    </row>
    <row r="1896" spans="1:5" ht="15" customHeight="1" x14ac:dyDescent="0.25">
      <c r="A1896" s="9" t="s">
        <v>1939</v>
      </c>
      <c r="B1896" s="10" t="str">
        <f t="shared" si="29"/>
        <v>Ms. Kemp  Melissa D</v>
      </c>
      <c r="C1896" s="9" t="s">
        <v>4396</v>
      </c>
      <c r="D1896" s="9" t="s">
        <v>4057</v>
      </c>
      <c r="E1896" s="9" t="s">
        <v>5838</v>
      </c>
    </row>
    <row r="1897" spans="1:5" ht="15" customHeight="1" x14ac:dyDescent="0.25">
      <c r="A1897" s="11" t="s">
        <v>1940</v>
      </c>
      <c r="B1897" s="10" t="str">
        <f t="shared" si="29"/>
        <v>Mr. Wilson  Dan C Jr</v>
      </c>
      <c r="C1897" s="11" t="s">
        <v>4397</v>
      </c>
      <c r="D1897" s="11" t="s">
        <v>2631</v>
      </c>
      <c r="E1897" s="11" t="s">
        <v>5839</v>
      </c>
    </row>
    <row r="1898" spans="1:5" ht="15" customHeight="1" x14ac:dyDescent="0.25">
      <c r="A1898" s="9" t="s">
        <v>1941</v>
      </c>
      <c r="B1898" s="10" t="str">
        <f t="shared" si="29"/>
        <v>Mr. Hillyard  Matthew</v>
      </c>
      <c r="C1898" s="9" t="s">
        <v>4397</v>
      </c>
      <c r="D1898" s="9" t="s">
        <v>4058</v>
      </c>
      <c r="E1898" s="9" t="s">
        <v>4398</v>
      </c>
    </row>
    <row r="1899" spans="1:5" ht="15" customHeight="1" x14ac:dyDescent="0.25">
      <c r="A1899" s="11" t="s">
        <v>1942</v>
      </c>
      <c r="B1899" s="10" t="str">
        <f t="shared" si="29"/>
        <v>Mr. Turner  Wesley C</v>
      </c>
      <c r="C1899" s="11" t="s">
        <v>4397</v>
      </c>
      <c r="D1899" s="11" t="s">
        <v>2464</v>
      </c>
      <c r="E1899" s="11" t="s">
        <v>5840</v>
      </c>
    </row>
    <row r="1900" spans="1:5" ht="15" customHeight="1" x14ac:dyDescent="0.25">
      <c r="A1900" s="9" t="s">
        <v>1943</v>
      </c>
      <c r="B1900" s="10" t="str">
        <f t="shared" si="29"/>
        <v>Mr. Benestad  Christopher</v>
      </c>
      <c r="C1900" s="9" t="s">
        <v>4397</v>
      </c>
      <c r="D1900" s="9" t="s">
        <v>2494</v>
      </c>
      <c r="E1900" s="9" t="s">
        <v>4510</v>
      </c>
    </row>
    <row r="1901" spans="1:5" ht="15" customHeight="1" x14ac:dyDescent="0.25">
      <c r="A1901" s="11" t="s">
        <v>1944</v>
      </c>
      <c r="B1901" s="10" t="str">
        <f t="shared" si="29"/>
        <v>Ms. Gonzales  Jessica</v>
      </c>
      <c r="C1901" s="11" t="s">
        <v>4396</v>
      </c>
      <c r="D1901" s="11" t="s">
        <v>4059</v>
      </c>
      <c r="E1901" s="11" t="s">
        <v>4454</v>
      </c>
    </row>
    <row r="1902" spans="1:5" ht="15" customHeight="1" x14ac:dyDescent="0.25">
      <c r="A1902" s="9" t="s">
        <v>1945</v>
      </c>
      <c r="B1902" s="10" t="str">
        <f t="shared" si="29"/>
        <v>Ms. Newman  Christin</v>
      </c>
      <c r="C1902" s="9" t="s">
        <v>4396</v>
      </c>
      <c r="D1902" s="9" t="s">
        <v>3969</v>
      </c>
      <c r="E1902" s="9" t="s">
        <v>4923</v>
      </c>
    </row>
    <row r="1903" spans="1:5" ht="15" customHeight="1" x14ac:dyDescent="0.25">
      <c r="A1903" s="11" t="s">
        <v>1946</v>
      </c>
      <c r="B1903" s="10" t="str">
        <f t="shared" si="29"/>
        <v>Ms. Sayre  Sara</v>
      </c>
      <c r="C1903" s="11" t="s">
        <v>4396</v>
      </c>
      <c r="D1903" s="11" t="s">
        <v>4060</v>
      </c>
      <c r="E1903" s="11" t="s">
        <v>4473</v>
      </c>
    </row>
    <row r="1904" spans="1:5" ht="15" customHeight="1" x14ac:dyDescent="0.25">
      <c r="A1904" s="9" t="s">
        <v>1947</v>
      </c>
      <c r="B1904" s="10" t="str">
        <f t="shared" si="29"/>
        <v>Ms. Panke  Elizabeth</v>
      </c>
      <c r="C1904" s="9" t="s">
        <v>4396</v>
      </c>
      <c r="D1904" s="9" t="s">
        <v>4061</v>
      </c>
      <c r="E1904" s="9" t="s">
        <v>4470</v>
      </c>
    </row>
    <row r="1905" spans="1:5" ht="15" customHeight="1" x14ac:dyDescent="0.25">
      <c r="A1905" s="11" t="s">
        <v>1948</v>
      </c>
      <c r="B1905" s="10" t="str">
        <f t="shared" si="29"/>
        <v>Ms. Brennan  Margaret P</v>
      </c>
      <c r="C1905" s="11" t="s">
        <v>4396</v>
      </c>
      <c r="D1905" s="11" t="s">
        <v>4062</v>
      </c>
      <c r="E1905" s="11" t="s">
        <v>5841</v>
      </c>
    </row>
    <row r="1906" spans="1:5" ht="15" customHeight="1" x14ac:dyDescent="0.25">
      <c r="A1906" s="9" t="s">
        <v>1949</v>
      </c>
      <c r="B1906" s="10" t="str">
        <f t="shared" si="29"/>
        <v>Ms. Ngo  Tiffany K</v>
      </c>
      <c r="C1906" s="9" t="s">
        <v>4396</v>
      </c>
      <c r="D1906" s="9" t="s">
        <v>4063</v>
      </c>
      <c r="E1906" s="9" t="s">
        <v>5842</v>
      </c>
    </row>
    <row r="1907" spans="1:5" ht="15" customHeight="1" x14ac:dyDescent="0.25">
      <c r="A1907" s="11" t="s">
        <v>1950</v>
      </c>
      <c r="B1907" s="10" t="str">
        <f t="shared" si="29"/>
        <v>Mr. Guerdan  David M</v>
      </c>
      <c r="C1907" s="11" t="s">
        <v>4397</v>
      </c>
      <c r="D1907" s="11" t="s">
        <v>4064</v>
      </c>
      <c r="E1907" s="11" t="s">
        <v>5843</v>
      </c>
    </row>
    <row r="1908" spans="1:5" ht="15" customHeight="1" x14ac:dyDescent="0.25">
      <c r="A1908" s="9" t="s">
        <v>1951</v>
      </c>
      <c r="B1908" s="10" t="str">
        <f t="shared" si="29"/>
        <v>Ms. Shaw  Christine E</v>
      </c>
      <c r="C1908" s="9" t="s">
        <v>4396</v>
      </c>
      <c r="D1908" s="9" t="s">
        <v>2680</v>
      </c>
      <c r="E1908" s="9" t="s">
        <v>5844</v>
      </c>
    </row>
    <row r="1909" spans="1:5" ht="15" customHeight="1" x14ac:dyDescent="0.25">
      <c r="A1909" s="11" t="s">
        <v>1952</v>
      </c>
      <c r="B1909" s="10" t="str">
        <f t="shared" si="29"/>
        <v>Ms. Mills-Honarvar  Donna</v>
      </c>
      <c r="C1909" s="11" t="s">
        <v>4396</v>
      </c>
      <c r="D1909" s="11" t="s">
        <v>4065</v>
      </c>
      <c r="E1909" s="11" t="s">
        <v>4924</v>
      </c>
    </row>
    <row r="1910" spans="1:5" ht="15" customHeight="1" x14ac:dyDescent="0.25">
      <c r="A1910" s="9" t="s">
        <v>1953</v>
      </c>
      <c r="B1910" s="10" t="str">
        <f t="shared" si="29"/>
        <v>Mr. Farvard  Rod</v>
      </c>
      <c r="C1910" s="9" t="s">
        <v>4397</v>
      </c>
      <c r="D1910" s="9" t="s">
        <v>4066</v>
      </c>
      <c r="E1910" s="9" t="s">
        <v>4547</v>
      </c>
    </row>
    <row r="1911" spans="1:5" ht="15" customHeight="1" x14ac:dyDescent="0.25">
      <c r="A1911" s="11" t="s">
        <v>1954</v>
      </c>
      <c r="B1911" s="10" t="str">
        <f t="shared" si="29"/>
        <v>Mr. Kelly  Joe</v>
      </c>
      <c r="C1911" s="11" t="s">
        <v>4397</v>
      </c>
      <c r="D1911" s="11" t="s">
        <v>2826</v>
      </c>
      <c r="E1911" s="11" t="s">
        <v>4925</v>
      </c>
    </row>
    <row r="1912" spans="1:5" ht="15" customHeight="1" x14ac:dyDescent="0.25">
      <c r="A1912" s="9" t="s">
        <v>1955</v>
      </c>
      <c r="B1912" s="10" t="str">
        <f t="shared" si="29"/>
        <v>Ms. Skinner  Kayleigh</v>
      </c>
      <c r="C1912" s="9" t="s">
        <v>4396</v>
      </c>
      <c r="D1912" s="9" t="s">
        <v>4067</v>
      </c>
      <c r="E1912" s="9" t="s">
        <v>4926</v>
      </c>
    </row>
    <row r="1913" spans="1:5" ht="15" customHeight="1" x14ac:dyDescent="0.25">
      <c r="A1913" s="11" t="s">
        <v>1956</v>
      </c>
      <c r="B1913" s="10" t="str">
        <f t="shared" si="29"/>
        <v>Mr. Murphy  Lorcan A</v>
      </c>
      <c r="C1913" s="11" t="s">
        <v>4397</v>
      </c>
      <c r="D1913" s="11" t="s">
        <v>2768</v>
      </c>
      <c r="E1913" s="11" t="s">
        <v>5845</v>
      </c>
    </row>
    <row r="1914" spans="1:5" ht="15" customHeight="1" x14ac:dyDescent="0.25">
      <c r="A1914" s="9" t="s">
        <v>1957</v>
      </c>
      <c r="B1914" s="10" t="str">
        <f t="shared" si="29"/>
        <v>Mr. Shue  Billy</v>
      </c>
      <c r="C1914" s="9" t="s">
        <v>4397</v>
      </c>
      <c r="D1914" s="9" t="s">
        <v>4068</v>
      </c>
      <c r="E1914" s="9" t="s">
        <v>4748</v>
      </c>
    </row>
    <row r="1915" spans="1:5" ht="15" customHeight="1" x14ac:dyDescent="0.25">
      <c r="A1915" s="11" t="s">
        <v>1958</v>
      </c>
      <c r="B1915" s="10" t="str">
        <f t="shared" si="29"/>
        <v>Mr. Reilly  Paul M</v>
      </c>
      <c r="C1915" s="11" t="s">
        <v>4397</v>
      </c>
      <c r="D1915" s="11" t="s">
        <v>2954</v>
      </c>
      <c r="E1915" s="11" t="s">
        <v>5846</v>
      </c>
    </row>
    <row r="1916" spans="1:5" ht="15" customHeight="1" x14ac:dyDescent="0.25">
      <c r="A1916" s="9" t="s">
        <v>1959</v>
      </c>
      <c r="B1916" s="10" t="str">
        <f t="shared" si="29"/>
        <v>Ms. Blinn  Brenda M</v>
      </c>
      <c r="C1916" s="9" t="s">
        <v>4396</v>
      </c>
      <c r="D1916" s="9" t="s">
        <v>4069</v>
      </c>
      <c r="E1916" s="9" t="s">
        <v>5847</v>
      </c>
    </row>
    <row r="1917" spans="1:5" ht="15" customHeight="1" x14ac:dyDescent="0.25">
      <c r="A1917" s="11" t="s">
        <v>1960</v>
      </c>
      <c r="B1917" s="10" t="str">
        <f t="shared" si="29"/>
        <v>Mr. Duyn  Jeff H</v>
      </c>
      <c r="C1917" s="11" t="s">
        <v>4397</v>
      </c>
      <c r="D1917" s="11" t="s">
        <v>4070</v>
      </c>
      <c r="E1917" s="11" t="s">
        <v>5848</v>
      </c>
    </row>
    <row r="1918" spans="1:5" ht="15" customHeight="1" x14ac:dyDescent="0.25">
      <c r="A1918" s="9" t="s">
        <v>1961</v>
      </c>
      <c r="B1918" s="10" t="str">
        <f t="shared" si="29"/>
        <v>Mr. Wardian  Michael</v>
      </c>
      <c r="C1918" s="9" t="s">
        <v>4397</v>
      </c>
      <c r="D1918" s="9" t="s">
        <v>4071</v>
      </c>
      <c r="E1918" s="9" t="s">
        <v>4481</v>
      </c>
    </row>
    <row r="1919" spans="1:5" ht="15" customHeight="1" x14ac:dyDescent="0.25">
      <c r="A1919" s="11" t="s">
        <v>1962</v>
      </c>
      <c r="B1919" s="10" t="str">
        <f t="shared" si="29"/>
        <v>Mr. Heuninck  Jan</v>
      </c>
      <c r="C1919" s="11" t="s">
        <v>4397</v>
      </c>
      <c r="D1919" s="11" t="s">
        <v>4072</v>
      </c>
      <c r="E1919" s="11" t="s">
        <v>4817</v>
      </c>
    </row>
    <row r="1920" spans="1:5" ht="15" customHeight="1" x14ac:dyDescent="0.25">
      <c r="A1920" s="9" t="s">
        <v>1963</v>
      </c>
      <c r="B1920" s="10" t="str">
        <f t="shared" si="29"/>
        <v>Mr. Kipyego  Bernard</v>
      </c>
      <c r="C1920" s="9" t="s">
        <v>4397</v>
      </c>
      <c r="D1920" s="9" t="s">
        <v>4073</v>
      </c>
      <c r="E1920" s="9" t="s">
        <v>4927</v>
      </c>
    </row>
    <row r="1921" spans="1:5" ht="15" customHeight="1" x14ac:dyDescent="0.25">
      <c r="A1921" s="11" t="s">
        <v>1964</v>
      </c>
      <c r="B1921" s="10" t="str">
        <f t="shared" si="29"/>
        <v>Mr. Kuehl  Craig</v>
      </c>
      <c r="C1921" s="11" t="s">
        <v>4397</v>
      </c>
      <c r="D1921" s="11" t="s">
        <v>4074</v>
      </c>
      <c r="E1921" s="11" t="s">
        <v>2905</v>
      </c>
    </row>
    <row r="1922" spans="1:5" ht="15" customHeight="1" x14ac:dyDescent="0.25">
      <c r="A1922" s="9" t="s">
        <v>1965</v>
      </c>
      <c r="B1922" s="10" t="str">
        <f t="shared" si="29"/>
        <v>Mr. Burkholder  s  Bryn</v>
      </c>
      <c r="C1922" s="9" t="s">
        <v>4397</v>
      </c>
      <c r="D1922" s="9" t="s">
        <v>4075</v>
      </c>
      <c r="E1922" s="9" t="s">
        <v>5849</v>
      </c>
    </row>
    <row r="1923" spans="1:5" ht="15" customHeight="1" x14ac:dyDescent="0.25">
      <c r="A1923" s="11" t="s">
        <v>1966</v>
      </c>
      <c r="B1923" s="10" t="str">
        <f t="shared" ref="B1923:B1986" si="30">_xlfn.CONCAT(C1923," ",D1923,"  ",E1923)</f>
        <v>Mr. Stadolnik  Michael</v>
      </c>
      <c r="C1923" s="11" t="s">
        <v>4397</v>
      </c>
      <c r="D1923" s="11" t="s">
        <v>4076</v>
      </c>
      <c r="E1923" s="11" t="s">
        <v>4481</v>
      </c>
    </row>
    <row r="1924" spans="1:5" ht="15" customHeight="1" x14ac:dyDescent="0.25">
      <c r="A1924" s="9" t="s">
        <v>1967</v>
      </c>
      <c r="B1924" s="10" t="str">
        <f t="shared" si="30"/>
        <v>Mr. Shields  Benjamin</v>
      </c>
      <c r="C1924" s="9" t="s">
        <v>4397</v>
      </c>
      <c r="D1924" s="9" t="s">
        <v>4077</v>
      </c>
      <c r="E1924" s="9" t="s">
        <v>4464</v>
      </c>
    </row>
    <row r="1925" spans="1:5" ht="15" customHeight="1" x14ac:dyDescent="0.25">
      <c r="A1925" s="11" t="s">
        <v>1968</v>
      </c>
      <c r="B1925" s="10" t="str">
        <f t="shared" si="30"/>
        <v>Mr. Margolis  Jay</v>
      </c>
      <c r="C1925" s="11" t="s">
        <v>4397</v>
      </c>
      <c r="D1925" s="11" t="s">
        <v>4078</v>
      </c>
      <c r="E1925" s="11" t="s">
        <v>4492</v>
      </c>
    </row>
    <row r="1926" spans="1:5" ht="15" customHeight="1" x14ac:dyDescent="0.25">
      <c r="A1926" s="9" t="s">
        <v>1969</v>
      </c>
      <c r="B1926" s="10" t="str">
        <f t="shared" si="30"/>
        <v>Mr. Uffenbeck  William</v>
      </c>
      <c r="C1926" s="9" t="s">
        <v>4397</v>
      </c>
      <c r="D1926" s="9" t="s">
        <v>4079</v>
      </c>
      <c r="E1926" s="9" t="s">
        <v>4477</v>
      </c>
    </row>
    <row r="1927" spans="1:5" ht="15" customHeight="1" x14ac:dyDescent="0.25">
      <c r="A1927" s="11" t="s">
        <v>1970</v>
      </c>
      <c r="B1927" s="10" t="str">
        <f t="shared" si="30"/>
        <v>Ms. Brake  Shelley</v>
      </c>
      <c r="C1927" s="11" t="s">
        <v>4396</v>
      </c>
      <c r="D1927" s="11" t="s">
        <v>3196</v>
      </c>
      <c r="E1927" s="11" t="s">
        <v>4928</v>
      </c>
    </row>
    <row r="1928" spans="1:5" ht="15" customHeight="1" x14ac:dyDescent="0.25">
      <c r="A1928" s="9" t="s">
        <v>1971</v>
      </c>
      <c r="B1928" s="10" t="str">
        <f t="shared" si="30"/>
        <v>Ms. Stepanova  Jekaterina</v>
      </c>
      <c r="C1928" s="9" t="s">
        <v>4396</v>
      </c>
      <c r="D1928" s="9" t="s">
        <v>4080</v>
      </c>
      <c r="E1928" s="9" t="s">
        <v>4929</v>
      </c>
    </row>
    <row r="1929" spans="1:5" ht="15" customHeight="1" x14ac:dyDescent="0.25">
      <c r="A1929" s="11" t="s">
        <v>1972</v>
      </c>
      <c r="B1929" s="10" t="str">
        <f t="shared" si="30"/>
        <v>Mr. Verdi  Daniel</v>
      </c>
      <c r="C1929" s="11" t="s">
        <v>4397</v>
      </c>
      <c r="D1929" s="11" t="s">
        <v>4081</v>
      </c>
      <c r="E1929" s="11" t="s">
        <v>4438</v>
      </c>
    </row>
    <row r="1930" spans="1:5" ht="15" customHeight="1" x14ac:dyDescent="0.25">
      <c r="A1930" s="9" t="s">
        <v>1973</v>
      </c>
      <c r="B1930" s="10" t="str">
        <f t="shared" si="30"/>
        <v>Ms. Mclean  Pauline</v>
      </c>
      <c r="C1930" s="9" t="s">
        <v>4396</v>
      </c>
      <c r="D1930" s="9" t="s">
        <v>3398</v>
      </c>
      <c r="E1930" s="9" t="s">
        <v>4930</v>
      </c>
    </row>
    <row r="1931" spans="1:5" ht="15" customHeight="1" x14ac:dyDescent="0.25">
      <c r="A1931" s="11" t="s">
        <v>1974</v>
      </c>
      <c r="B1931" s="10" t="str">
        <f t="shared" si="30"/>
        <v>Ms. Ryan  Colleen</v>
      </c>
      <c r="C1931" s="11" t="s">
        <v>4396</v>
      </c>
      <c r="D1931" s="11" t="s">
        <v>2860</v>
      </c>
      <c r="E1931" s="11" t="s">
        <v>4706</v>
      </c>
    </row>
    <row r="1932" spans="1:5" ht="15" customHeight="1" x14ac:dyDescent="0.25">
      <c r="A1932" s="9" t="s">
        <v>1975</v>
      </c>
      <c r="B1932" s="10" t="str">
        <f t="shared" si="30"/>
        <v>Ms. Mickelson  Aleah K</v>
      </c>
      <c r="C1932" s="9" t="s">
        <v>4396</v>
      </c>
      <c r="D1932" s="9" t="s">
        <v>4082</v>
      </c>
      <c r="E1932" s="9" t="s">
        <v>5850</v>
      </c>
    </row>
    <row r="1933" spans="1:5" ht="15" customHeight="1" x14ac:dyDescent="0.25">
      <c r="A1933" s="11" t="s">
        <v>1976</v>
      </c>
      <c r="B1933" s="10" t="str">
        <f t="shared" si="30"/>
        <v>Ms. Dibaba  Mare</v>
      </c>
      <c r="C1933" s="11" t="s">
        <v>4396</v>
      </c>
      <c r="D1933" s="11" t="s">
        <v>4083</v>
      </c>
      <c r="E1933" s="11" t="s">
        <v>4931</v>
      </c>
    </row>
    <row r="1934" spans="1:5" ht="15" customHeight="1" x14ac:dyDescent="0.25">
      <c r="A1934" s="9" t="s">
        <v>1977</v>
      </c>
      <c r="B1934" s="10" t="str">
        <f t="shared" si="30"/>
        <v>Mr. Shilling  Kevin</v>
      </c>
      <c r="C1934" s="9" t="s">
        <v>4397</v>
      </c>
      <c r="D1934" s="9" t="s">
        <v>4084</v>
      </c>
      <c r="E1934" s="9" t="s">
        <v>4447</v>
      </c>
    </row>
    <row r="1935" spans="1:5" ht="15" customHeight="1" x14ac:dyDescent="0.25">
      <c r="A1935" s="11" t="s">
        <v>1978</v>
      </c>
      <c r="B1935" s="10" t="str">
        <f t="shared" si="30"/>
        <v>Ms. Bashaw  Jessica</v>
      </c>
      <c r="C1935" s="11" t="s">
        <v>4396</v>
      </c>
      <c r="D1935" s="11" t="s">
        <v>4085</v>
      </c>
      <c r="E1935" s="11" t="s">
        <v>4454</v>
      </c>
    </row>
    <row r="1936" spans="1:5" ht="15" customHeight="1" x14ac:dyDescent="0.25">
      <c r="A1936" s="9" t="s">
        <v>1979</v>
      </c>
      <c r="B1936" s="10" t="str">
        <f t="shared" si="30"/>
        <v>Ms. Jacob  Amanda R</v>
      </c>
      <c r="C1936" s="9" t="s">
        <v>4396</v>
      </c>
      <c r="D1936" s="9" t="s">
        <v>4086</v>
      </c>
      <c r="E1936" s="9" t="s">
        <v>5851</v>
      </c>
    </row>
    <row r="1937" spans="1:5" ht="15" customHeight="1" x14ac:dyDescent="0.25">
      <c r="A1937" s="11" t="s">
        <v>1980</v>
      </c>
      <c r="B1937" s="10" t="str">
        <f t="shared" si="30"/>
        <v>Mr. Mccutcheon  Murray W</v>
      </c>
      <c r="C1937" s="11" t="s">
        <v>4397</v>
      </c>
      <c r="D1937" s="11" t="s">
        <v>4087</v>
      </c>
      <c r="E1937" s="11" t="s">
        <v>5852</v>
      </c>
    </row>
    <row r="1938" spans="1:5" ht="15" customHeight="1" x14ac:dyDescent="0.25">
      <c r="A1938" s="9" t="s">
        <v>1981</v>
      </c>
      <c r="B1938" s="10" t="str">
        <f t="shared" si="30"/>
        <v>Mr. Connor  s  Meghan P</v>
      </c>
      <c r="C1938" s="9" t="s">
        <v>4397</v>
      </c>
      <c r="D1938" s="9" t="s">
        <v>4088</v>
      </c>
      <c r="E1938" s="9" t="s">
        <v>5853</v>
      </c>
    </row>
    <row r="1939" spans="1:5" ht="15" customHeight="1" x14ac:dyDescent="0.25">
      <c r="A1939" s="11" t="s">
        <v>1982</v>
      </c>
      <c r="B1939" s="10" t="str">
        <f t="shared" si="30"/>
        <v>Mr. May  David</v>
      </c>
      <c r="C1939" s="11" t="s">
        <v>4397</v>
      </c>
      <c r="D1939" s="11" t="s">
        <v>3910</v>
      </c>
      <c r="E1939" s="11" t="s">
        <v>4405</v>
      </c>
    </row>
    <row r="1940" spans="1:5" ht="15" customHeight="1" x14ac:dyDescent="0.25">
      <c r="A1940" s="9" t="s">
        <v>1983</v>
      </c>
      <c r="B1940" s="10" t="str">
        <f t="shared" si="30"/>
        <v>Mr. Geoghegan  Seth</v>
      </c>
      <c r="C1940" s="9" t="s">
        <v>4397</v>
      </c>
      <c r="D1940" s="9" t="s">
        <v>4089</v>
      </c>
      <c r="E1940" s="9" t="s">
        <v>4932</v>
      </c>
    </row>
    <row r="1941" spans="1:5" ht="15" customHeight="1" x14ac:dyDescent="0.25">
      <c r="A1941" s="11" t="s">
        <v>1984</v>
      </c>
      <c r="B1941" s="10" t="str">
        <f t="shared" si="30"/>
        <v>Mr. Mcginn  Michael P</v>
      </c>
      <c r="C1941" s="11" t="s">
        <v>4397</v>
      </c>
      <c r="D1941" s="11" t="s">
        <v>4090</v>
      </c>
      <c r="E1941" s="11" t="s">
        <v>5063</v>
      </c>
    </row>
    <row r="1942" spans="1:5" ht="15" customHeight="1" x14ac:dyDescent="0.25">
      <c r="A1942" s="9" t="s">
        <v>1985</v>
      </c>
      <c r="B1942" s="10" t="str">
        <f t="shared" si="30"/>
        <v>Mr. Jones  Russell M</v>
      </c>
      <c r="C1942" s="9" t="s">
        <v>4397</v>
      </c>
      <c r="D1942" s="9" t="s">
        <v>3162</v>
      </c>
      <c r="E1942" s="9" t="s">
        <v>5854</v>
      </c>
    </row>
    <row r="1943" spans="1:5" ht="15" customHeight="1" x14ac:dyDescent="0.25">
      <c r="A1943" s="11" t="s">
        <v>1986</v>
      </c>
      <c r="B1943" s="10" t="str">
        <f t="shared" si="30"/>
        <v>Mr. Quinteros  Martin</v>
      </c>
      <c r="C1943" s="11" t="s">
        <v>4397</v>
      </c>
      <c r="D1943" s="11" t="s">
        <v>4091</v>
      </c>
      <c r="E1943" s="11" t="s">
        <v>2788</v>
      </c>
    </row>
    <row r="1944" spans="1:5" ht="15" customHeight="1" x14ac:dyDescent="0.25">
      <c r="A1944" s="9" t="s">
        <v>1987</v>
      </c>
      <c r="B1944" s="10" t="str">
        <f t="shared" si="30"/>
        <v>Mr. Loenser  Michael</v>
      </c>
      <c r="C1944" s="9" t="s">
        <v>4397</v>
      </c>
      <c r="D1944" s="9" t="s">
        <v>4092</v>
      </c>
      <c r="E1944" s="9" t="s">
        <v>4481</v>
      </c>
    </row>
    <row r="1945" spans="1:5" ht="15" customHeight="1" x14ac:dyDescent="0.25">
      <c r="A1945" s="11" t="s">
        <v>1988</v>
      </c>
      <c r="B1945" s="10" t="str">
        <f t="shared" si="30"/>
        <v>Mr. Aitken  Miles</v>
      </c>
      <c r="C1945" s="11" t="s">
        <v>4397</v>
      </c>
      <c r="D1945" s="11" t="s">
        <v>3086</v>
      </c>
      <c r="E1945" s="11" t="s">
        <v>4038</v>
      </c>
    </row>
    <row r="1946" spans="1:5" ht="15" customHeight="1" x14ac:dyDescent="0.25">
      <c r="A1946" s="9" t="s">
        <v>1989</v>
      </c>
      <c r="B1946" s="10" t="str">
        <f t="shared" si="30"/>
        <v>Ms. Furrer  Amanda</v>
      </c>
      <c r="C1946" s="9" t="s">
        <v>4396</v>
      </c>
      <c r="D1946" s="9" t="s">
        <v>4093</v>
      </c>
      <c r="E1946" s="9" t="s">
        <v>4460</v>
      </c>
    </row>
    <row r="1947" spans="1:5" ht="15" customHeight="1" x14ac:dyDescent="0.25">
      <c r="A1947" s="11" t="s">
        <v>1990</v>
      </c>
      <c r="B1947" s="10" t="str">
        <f t="shared" si="30"/>
        <v>Mr. Konigs  Roger</v>
      </c>
      <c r="C1947" s="11" t="s">
        <v>4397</v>
      </c>
      <c r="D1947" s="11" t="s">
        <v>4094</v>
      </c>
      <c r="E1947" s="11" t="s">
        <v>4918</v>
      </c>
    </row>
    <row r="1948" spans="1:5" ht="15" customHeight="1" x14ac:dyDescent="0.25">
      <c r="A1948" s="9" t="s">
        <v>1991</v>
      </c>
      <c r="B1948" s="10" t="str">
        <f t="shared" si="30"/>
        <v>Mr. Tesdahl  Brock J</v>
      </c>
      <c r="C1948" s="9" t="s">
        <v>4397</v>
      </c>
      <c r="D1948" s="9" t="s">
        <v>4095</v>
      </c>
      <c r="E1948" s="9" t="s">
        <v>5855</v>
      </c>
    </row>
    <row r="1949" spans="1:5" ht="15" customHeight="1" x14ac:dyDescent="0.25">
      <c r="A1949" s="11" t="s">
        <v>1992</v>
      </c>
      <c r="B1949" s="10" t="str">
        <f t="shared" si="30"/>
        <v>Mr. Engel  Stephen F</v>
      </c>
      <c r="C1949" s="11" t="s">
        <v>4397</v>
      </c>
      <c r="D1949" s="11" t="s">
        <v>4096</v>
      </c>
      <c r="E1949" s="11" t="s">
        <v>5856</v>
      </c>
    </row>
    <row r="1950" spans="1:5" ht="15" customHeight="1" x14ac:dyDescent="0.25">
      <c r="A1950" s="9" t="s">
        <v>1993</v>
      </c>
      <c r="B1950" s="10" t="str">
        <f t="shared" si="30"/>
        <v>Ms. Kuck  Missy</v>
      </c>
      <c r="C1950" s="9" t="s">
        <v>4396</v>
      </c>
      <c r="D1950" s="9" t="s">
        <v>4097</v>
      </c>
      <c r="E1950" s="9" t="s">
        <v>4933</v>
      </c>
    </row>
    <row r="1951" spans="1:5" ht="15" customHeight="1" x14ac:dyDescent="0.25">
      <c r="A1951" s="11" t="s">
        <v>1994</v>
      </c>
      <c r="B1951" s="10" t="str">
        <f t="shared" si="30"/>
        <v>Mr. Dillon  William</v>
      </c>
      <c r="C1951" s="11" t="s">
        <v>4397</v>
      </c>
      <c r="D1951" s="11" t="s">
        <v>2960</v>
      </c>
      <c r="E1951" s="11" t="s">
        <v>4477</v>
      </c>
    </row>
    <row r="1952" spans="1:5" ht="15" customHeight="1" x14ac:dyDescent="0.25">
      <c r="A1952" s="9" t="s">
        <v>1995</v>
      </c>
      <c r="B1952" s="10" t="str">
        <f t="shared" si="30"/>
        <v>Ms. Neuschel  Lauren M</v>
      </c>
      <c r="C1952" s="9" t="s">
        <v>4396</v>
      </c>
      <c r="D1952" s="9" t="s">
        <v>4098</v>
      </c>
      <c r="E1952" s="9" t="s">
        <v>5857</v>
      </c>
    </row>
    <row r="1953" spans="1:5" ht="15" customHeight="1" x14ac:dyDescent="0.25">
      <c r="A1953" s="11" t="s">
        <v>1996</v>
      </c>
      <c r="B1953" s="10" t="str">
        <f t="shared" si="30"/>
        <v>Mr. Rosales Ramirez  Apolo U</v>
      </c>
      <c r="C1953" s="11" t="s">
        <v>4397</v>
      </c>
      <c r="D1953" s="11" t="s">
        <v>4099</v>
      </c>
      <c r="E1953" s="11" t="s">
        <v>5858</v>
      </c>
    </row>
    <row r="1954" spans="1:5" ht="15" customHeight="1" x14ac:dyDescent="0.25">
      <c r="A1954" s="9" t="s">
        <v>1997</v>
      </c>
      <c r="B1954" s="10" t="str">
        <f t="shared" si="30"/>
        <v>Mr. Marquez  Alfons</v>
      </c>
      <c r="C1954" s="9" t="s">
        <v>4397</v>
      </c>
      <c r="D1954" s="9" t="s">
        <v>4100</v>
      </c>
      <c r="E1954" s="9" t="s">
        <v>4934</v>
      </c>
    </row>
    <row r="1955" spans="1:5" ht="15" customHeight="1" x14ac:dyDescent="0.25">
      <c r="A1955" s="11" t="s">
        <v>1998</v>
      </c>
      <c r="B1955" s="10" t="str">
        <f t="shared" si="30"/>
        <v>Ms. Green  Amber</v>
      </c>
      <c r="C1955" s="11" t="s">
        <v>4396</v>
      </c>
      <c r="D1955" s="11" t="s">
        <v>4101</v>
      </c>
      <c r="E1955" s="11" t="s">
        <v>4632</v>
      </c>
    </row>
    <row r="1956" spans="1:5" ht="15" customHeight="1" x14ac:dyDescent="0.25">
      <c r="A1956" s="9" t="s">
        <v>1999</v>
      </c>
      <c r="B1956" s="10" t="str">
        <f t="shared" si="30"/>
        <v>Ms. Schubel  Leah C</v>
      </c>
      <c r="C1956" s="9" t="s">
        <v>4396</v>
      </c>
      <c r="D1956" s="9" t="s">
        <v>4102</v>
      </c>
      <c r="E1956" s="9" t="s">
        <v>5859</v>
      </c>
    </row>
    <row r="1957" spans="1:5" ht="15" customHeight="1" x14ac:dyDescent="0.25">
      <c r="A1957" s="11" t="s">
        <v>2000</v>
      </c>
      <c r="B1957" s="10" t="str">
        <f t="shared" si="30"/>
        <v>Ms. Jimenez  Lilia</v>
      </c>
      <c r="C1957" s="11" t="s">
        <v>4396</v>
      </c>
      <c r="D1957" s="11" t="s">
        <v>4103</v>
      </c>
      <c r="E1957" s="11" t="s">
        <v>4935</v>
      </c>
    </row>
    <row r="1958" spans="1:5" ht="15" customHeight="1" x14ac:dyDescent="0.25">
      <c r="A1958" s="9" t="s">
        <v>2001</v>
      </c>
      <c r="B1958" s="10" t="str">
        <f t="shared" si="30"/>
        <v>Mr. Zimny-Schmitt  Danny</v>
      </c>
      <c r="C1958" s="9" t="s">
        <v>4397</v>
      </c>
      <c r="D1958" s="9" t="s">
        <v>4104</v>
      </c>
      <c r="E1958" s="9" t="s">
        <v>4936</v>
      </c>
    </row>
    <row r="1959" spans="1:5" ht="15" customHeight="1" x14ac:dyDescent="0.25">
      <c r="A1959" s="11" t="s">
        <v>2002</v>
      </c>
      <c r="B1959" s="10" t="str">
        <f t="shared" si="30"/>
        <v>Ms. Hill  Lauren</v>
      </c>
      <c r="C1959" s="11" t="s">
        <v>4396</v>
      </c>
      <c r="D1959" s="11" t="s">
        <v>2724</v>
      </c>
      <c r="E1959" s="11" t="s">
        <v>4611</v>
      </c>
    </row>
    <row r="1960" spans="1:5" ht="15" customHeight="1" x14ac:dyDescent="0.25">
      <c r="A1960" s="9" t="s">
        <v>2003</v>
      </c>
      <c r="B1960" s="10" t="str">
        <f t="shared" si="30"/>
        <v>Ms. Brohart  Courtney</v>
      </c>
      <c r="C1960" s="9" t="s">
        <v>4396</v>
      </c>
      <c r="D1960" s="9" t="s">
        <v>4105</v>
      </c>
      <c r="E1960" s="9" t="s">
        <v>4420</v>
      </c>
    </row>
    <row r="1961" spans="1:5" ht="15" customHeight="1" x14ac:dyDescent="0.25">
      <c r="A1961" s="11" t="s">
        <v>2004</v>
      </c>
      <c r="B1961" s="10" t="str">
        <f t="shared" si="30"/>
        <v>Ms. Ryan  Elizabeth</v>
      </c>
      <c r="C1961" s="11" t="s">
        <v>4396</v>
      </c>
      <c r="D1961" s="11" t="s">
        <v>2860</v>
      </c>
      <c r="E1961" s="11" t="s">
        <v>4470</v>
      </c>
    </row>
    <row r="1962" spans="1:5" ht="15" customHeight="1" x14ac:dyDescent="0.25">
      <c r="A1962" s="9" t="s">
        <v>2005</v>
      </c>
      <c r="B1962" s="10" t="str">
        <f t="shared" si="30"/>
        <v>Ms. Oka  Satomi</v>
      </c>
      <c r="C1962" s="9" t="s">
        <v>4396</v>
      </c>
      <c r="D1962" s="9" t="s">
        <v>4106</v>
      </c>
      <c r="E1962" s="9" t="s">
        <v>4937</v>
      </c>
    </row>
    <row r="1963" spans="1:5" ht="15" customHeight="1" x14ac:dyDescent="0.25">
      <c r="A1963" s="11" t="s">
        <v>2006</v>
      </c>
      <c r="B1963" s="10" t="str">
        <f t="shared" si="30"/>
        <v>Mr. Newman  Matthew D</v>
      </c>
      <c r="C1963" s="11" t="s">
        <v>4397</v>
      </c>
      <c r="D1963" s="11" t="s">
        <v>3969</v>
      </c>
      <c r="E1963" s="11" t="s">
        <v>5002</v>
      </c>
    </row>
    <row r="1964" spans="1:5" ht="15" customHeight="1" x14ac:dyDescent="0.25">
      <c r="A1964" s="9" t="s">
        <v>2007</v>
      </c>
      <c r="B1964" s="10" t="str">
        <f t="shared" si="30"/>
        <v>Mr. Metzger  Peter T Ii</v>
      </c>
      <c r="C1964" s="9" t="s">
        <v>4397</v>
      </c>
      <c r="D1964" s="9" t="s">
        <v>4107</v>
      </c>
      <c r="E1964" s="9" t="s">
        <v>5860</v>
      </c>
    </row>
    <row r="1965" spans="1:5" ht="15" customHeight="1" x14ac:dyDescent="0.25">
      <c r="A1965" s="11" t="s">
        <v>2008</v>
      </c>
      <c r="B1965" s="10" t="str">
        <f t="shared" si="30"/>
        <v>Mr. Gonzalez  Manuel</v>
      </c>
      <c r="C1965" s="11" t="s">
        <v>4397</v>
      </c>
      <c r="D1965" s="11" t="s">
        <v>2693</v>
      </c>
      <c r="E1965" s="11" t="s">
        <v>3764</v>
      </c>
    </row>
    <row r="1966" spans="1:5" ht="15" customHeight="1" x14ac:dyDescent="0.25">
      <c r="A1966" s="9" t="s">
        <v>2009</v>
      </c>
      <c r="B1966" s="10" t="str">
        <f t="shared" si="30"/>
        <v>Ms. Vaughn  Kindsey P</v>
      </c>
      <c r="C1966" s="9" t="s">
        <v>4396</v>
      </c>
      <c r="D1966" s="9" t="s">
        <v>4108</v>
      </c>
      <c r="E1966" s="9" t="s">
        <v>5861</v>
      </c>
    </row>
    <row r="1967" spans="1:5" ht="15" customHeight="1" x14ac:dyDescent="0.25">
      <c r="A1967" s="11" t="s">
        <v>2010</v>
      </c>
      <c r="B1967" s="10" t="str">
        <f t="shared" si="30"/>
        <v>Mr. Clifford  Thomas G</v>
      </c>
      <c r="C1967" s="11" t="s">
        <v>4397</v>
      </c>
      <c r="D1967" s="11" t="s">
        <v>2447</v>
      </c>
      <c r="E1967" s="11" t="s">
        <v>5862</v>
      </c>
    </row>
    <row r="1968" spans="1:5" ht="15" customHeight="1" x14ac:dyDescent="0.25">
      <c r="A1968" s="9" t="s">
        <v>2011</v>
      </c>
      <c r="B1968" s="10" t="str">
        <f t="shared" si="30"/>
        <v>Mr. Petty  Kyle S</v>
      </c>
      <c r="C1968" s="9" t="s">
        <v>4397</v>
      </c>
      <c r="D1968" s="9" t="s">
        <v>4109</v>
      </c>
      <c r="E1968" s="9" t="s">
        <v>5863</v>
      </c>
    </row>
    <row r="1969" spans="1:5" ht="15" customHeight="1" x14ac:dyDescent="0.25">
      <c r="A1969" s="11" t="s">
        <v>2012</v>
      </c>
      <c r="B1969" s="10" t="str">
        <f t="shared" si="30"/>
        <v>Mr. Sanford  Alexander J</v>
      </c>
      <c r="C1969" s="11" t="s">
        <v>4397</v>
      </c>
      <c r="D1969" s="11" t="s">
        <v>3638</v>
      </c>
      <c r="E1969" s="11" t="s">
        <v>5864</v>
      </c>
    </row>
    <row r="1970" spans="1:5" ht="15" customHeight="1" x14ac:dyDescent="0.25">
      <c r="A1970" s="9" t="s">
        <v>2013</v>
      </c>
      <c r="B1970" s="10" t="str">
        <f t="shared" si="30"/>
        <v>Mr. Sprague  Dustin L</v>
      </c>
      <c r="C1970" s="9" t="s">
        <v>4397</v>
      </c>
      <c r="D1970" s="9" t="s">
        <v>3422</v>
      </c>
      <c r="E1970" s="9" t="s">
        <v>5865</v>
      </c>
    </row>
    <row r="1971" spans="1:5" ht="15" customHeight="1" x14ac:dyDescent="0.25">
      <c r="A1971" s="11" t="s">
        <v>2014</v>
      </c>
      <c r="B1971" s="10" t="str">
        <f t="shared" si="30"/>
        <v>Mr. Lasseron  s  Chloe</v>
      </c>
      <c r="C1971" s="11" t="s">
        <v>4397</v>
      </c>
      <c r="D1971" s="11" t="s">
        <v>4110</v>
      </c>
      <c r="E1971" s="11" t="s">
        <v>5866</v>
      </c>
    </row>
    <row r="1972" spans="1:5" ht="15" customHeight="1" x14ac:dyDescent="0.25">
      <c r="A1972" s="9" t="s">
        <v>2015</v>
      </c>
      <c r="B1972" s="10" t="str">
        <f t="shared" si="30"/>
        <v>Ms. Bushong  Cailtlin</v>
      </c>
      <c r="C1972" s="9" t="s">
        <v>4396</v>
      </c>
      <c r="D1972" s="9" t="s">
        <v>4111</v>
      </c>
      <c r="E1972" s="9" t="s">
        <v>4938</v>
      </c>
    </row>
    <row r="1973" spans="1:5" ht="15" customHeight="1" x14ac:dyDescent="0.25">
      <c r="A1973" s="11" t="s">
        <v>2016</v>
      </c>
      <c r="B1973" s="10" t="str">
        <f t="shared" si="30"/>
        <v>Mr. Dennison  Joshua</v>
      </c>
      <c r="C1973" s="11" t="s">
        <v>4397</v>
      </c>
      <c r="D1973" s="11" t="s">
        <v>4112</v>
      </c>
      <c r="E1973" s="11" t="s">
        <v>4445</v>
      </c>
    </row>
    <row r="1974" spans="1:5" ht="15" customHeight="1" x14ac:dyDescent="0.25">
      <c r="A1974" s="9" t="s">
        <v>2017</v>
      </c>
      <c r="B1974" s="10" t="str">
        <f t="shared" si="30"/>
        <v>Mr. Lira  Chuy</v>
      </c>
      <c r="C1974" s="9" t="s">
        <v>4397</v>
      </c>
      <c r="D1974" s="9" t="s">
        <v>4113</v>
      </c>
      <c r="E1974" s="9" t="s">
        <v>4939</v>
      </c>
    </row>
    <row r="1975" spans="1:5" ht="15" customHeight="1" x14ac:dyDescent="0.25">
      <c r="A1975" s="11" t="s">
        <v>2018</v>
      </c>
      <c r="B1975" s="10" t="str">
        <f t="shared" si="30"/>
        <v>Ms. Nahigian  Laurie B</v>
      </c>
      <c r="C1975" s="11" t="s">
        <v>4396</v>
      </c>
      <c r="D1975" s="11" t="s">
        <v>4114</v>
      </c>
      <c r="E1975" s="11" t="s">
        <v>5867</v>
      </c>
    </row>
    <row r="1976" spans="1:5" ht="15" customHeight="1" x14ac:dyDescent="0.25">
      <c r="A1976" s="9" t="s">
        <v>2019</v>
      </c>
      <c r="B1976" s="10" t="str">
        <f t="shared" si="30"/>
        <v>Ms. Cackett  Rachel B</v>
      </c>
      <c r="C1976" s="9" t="s">
        <v>4396</v>
      </c>
      <c r="D1976" s="9" t="s">
        <v>4115</v>
      </c>
      <c r="E1976" s="9" t="s">
        <v>5868</v>
      </c>
    </row>
    <row r="1977" spans="1:5" ht="15" customHeight="1" x14ac:dyDescent="0.25">
      <c r="A1977" s="11" t="s">
        <v>2020</v>
      </c>
      <c r="B1977" s="10" t="str">
        <f t="shared" si="30"/>
        <v>Ms. Hunter-Galvan  Liza</v>
      </c>
      <c r="C1977" s="11" t="s">
        <v>4396</v>
      </c>
      <c r="D1977" s="11" t="s">
        <v>4116</v>
      </c>
      <c r="E1977" s="11" t="s">
        <v>4747</v>
      </c>
    </row>
    <row r="1978" spans="1:5" ht="15" customHeight="1" x14ac:dyDescent="0.25">
      <c r="A1978" s="9" t="s">
        <v>2021</v>
      </c>
      <c r="B1978" s="10" t="str">
        <f t="shared" si="30"/>
        <v>Ms. Pierret  Lindsey</v>
      </c>
      <c r="C1978" s="9" t="s">
        <v>4396</v>
      </c>
      <c r="D1978" s="9" t="s">
        <v>4117</v>
      </c>
      <c r="E1978" s="9" t="s">
        <v>3640</v>
      </c>
    </row>
    <row r="1979" spans="1:5" ht="15" customHeight="1" x14ac:dyDescent="0.25">
      <c r="A1979" s="11" t="s">
        <v>2022</v>
      </c>
      <c r="B1979" s="10" t="str">
        <f t="shared" si="30"/>
        <v>Ms. White  Lindsay E</v>
      </c>
      <c r="C1979" s="11" t="s">
        <v>4396</v>
      </c>
      <c r="D1979" s="11" t="s">
        <v>2609</v>
      </c>
      <c r="E1979" s="11" t="s">
        <v>5869</v>
      </c>
    </row>
    <row r="1980" spans="1:5" ht="15" customHeight="1" x14ac:dyDescent="0.25">
      <c r="A1980" s="9" t="s">
        <v>2023</v>
      </c>
      <c r="B1980" s="10" t="str">
        <f t="shared" si="30"/>
        <v>Ms. O'Neil  Kathleen M</v>
      </c>
      <c r="C1980" s="9" t="s">
        <v>4396</v>
      </c>
      <c r="D1980" s="9" t="s">
        <v>4118</v>
      </c>
      <c r="E1980" s="9" t="s">
        <v>5870</v>
      </c>
    </row>
    <row r="1981" spans="1:5" ht="15" customHeight="1" x14ac:dyDescent="0.25">
      <c r="A1981" s="11" t="s">
        <v>2024</v>
      </c>
      <c r="B1981" s="10" t="str">
        <f t="shared" si="30"/>
        <v>Ms. Leitz  Aya</v>
      </c>
      <c r="C1981" s="11" t="s">
        <v>4396</v>
      </c>
      <c r="D1981" s="11" t="s">
        <v>4119</v>
      </c>
      <c r="E1981" s="11" t="s">
        <v>4940</v>
      </c>
    </row>
    <row r="1982" spans="1:5" ht="15" customHeight="1" x14ac:dyDescent="0.25">
      <c r="A1982" s="9" t="s">
        <v>2025</v>
      </c>
      <c r="B1982" s="10" t="str">
        <f t="shared" si="30"/>
        <v>Ms. Durfee  Carolyn R</v>
      </c>
      <c r="C1982" s="9" t="s">
        <v>4396</v>
      </c>
      <c r="D1982" s="9" t="s">
        <v>4120</v>
      </c>
      <c r="E1982" s="9" t="s">
        <v>5871</v>
      </c>
    </row>
    <row r="1983" spans="1:5" ht="15" customHeight="1" x14ac:dyDescent="0.25">
      <c r="A1983" s="11" t="s">
        <v>2026</v>
      </c>
      <c r="B1983" s="10" t="str">
        <f t="shared" si="30"/>
        <v>Ms. Maylone  Bethany</v>
      </c>
      <c r="C1983" s="11" t="s">
        <v>4396</v>
      </c>
      <c r="D1983" s="11" t="s">
        <v>4121</v>
      </c>
      <c r="E1983" s="11" t="s">
        <v>4442</v>
      </c>
    </row>
    <row r="1984" spans="1:5" ht="15" customHeight="1" x14ac:dyDescent="0.25">
      <c r="A1984" s="9" t="s">
        <v>2027</v>
      </c>
      <c r="B1984" s="10" t="str">
        <f t="shared" si="30"/>
        <v>Ms. Reiland  Holly A</v>
      </c>
      <c r="C1984" s="9" t="s">
        <v>4396</v>
      </c>
      <c r="D1984" s="9" t="s">
        <v>4122</v>
      </c>
      <c r="E1984" s="9" t="s">
        <v>5872</v>
      </c>
    </row>
    <row r="1985" spans="1:5" ht="15" customHeight="1" x14ac:dyDescent="0.25">
      <c r="A1985" s="11" t="s">
        <v>2028</v>
      </c>
      <c r="B1985" s="10" t="str">
        <f t="shared" si="30"/>
        <v>Mr. Hu  Ping</v>
      </c>
      <c r="C1985" s="11" t="s">
        <v>4397</v>
      </c>
      <c r="D1985" s="11" t="s">
        <v>4123</v>
      </c>
      <c r="E1985" s="11" t="s">
        <v>4941</v>
      </c>
    </row>
    <row r="1986" spans="1:5" ht="15" customHeight="1" x14ac:dyDescent="0.25">
      <c r="A1986" s="9" t="s">
        <v>2029</v>
      </c>
      <c r="B1986" s="10" t="str">
        <f t="shared" si="30"/>
        <v>Mr. Lessek  Tim</v>
      </c>
      <c r="C1986" s="9" t="s">
        <v>4397</v>
      </c>
      <c r="D1986" s="9" t="s">
        <v>4124</v>
      </c>
      <c r="E1986" s="9" t="s">
        <v>4749</v>
      </c>
    </row>
    <row r="1987" spans="1:5" ht="15" customHeight="1" x14ac:dyDescent="0.25">
      <c r="A1987" s="11" t="s">
        <v>2030</v>
      </c>
      <c r="B1987" s="10" t="str">
        <f t="shared" ref="B1987:B2050" si="31">_xlfn.CONCAT(C1987," ",D1987,"  ",E1987)</f>
        <v>Mr. Colavincenzo  John</v>
      </c>
      <c r="C1987" s="11" t="s">
        <v>4397</v>
      </c>
      <c r="D1987" s="11" t="s">
        <v>4125</v>
      </c>
      <c r="E1987" s="11" t="s">
        <v>4411</v>
      </c>
    </row>
    <row r="1988" spans="1:5" ht="15" customHeight="1" x14ac:dyDescent="0.25">
      <c r="A1988" s="9" t="s">
        <v>2031</v>
      </c>
      <c r="B1988" s="10" t="str">
        <f t="shared" si="31"/>
        <v>Mr. Mendez-Karr  s  Cynthia</v>
      </c>
      <c r="C1988" s="9" t="s">
        <v>4397</v>
      </c>
      <c r="D1988" s="9" t="s">
        <v>4126</v>
      </c>
      <c r="E1988" s="9" t="s">
        <v>5873</v>
      </c>
    </row>
    <row r="1989" spans="1:5" ht="15" customHeight="1" x14ac:dyDescent="0.25">
      <c r="A1989" s="11" t="s">
        <v>2032</v>
      </c>
      <c r="B1989" s="10" t="str">
        <f t="shared" si="31"/>
        <v>Mr. Saulnier  Emmett</v>
      </c>
      <c r="C1989" s="11" t="s">
        <v>4397</v>
      </c>
      <c r="D1989" s="11" t="s">
        <v>4127</v>
      </c>
      <c r="E1989" s="11" t="s">
        <v>4942</v>
      </c>
    </row>
    <row r="1990" spans="1:5" ht="15" customHeight="1" x14ac:dyDescent="0.25">
      <c r="A1990" s="9" t="s">
        <v>2033</v>
      </c>
      <c r="B1990" s="10" t="str">
        <f t="shared" si="31"/>
        <v>Ms. Schoonover  Kate</v>
      </c>
      <c r="C1990" s="9" t="s">
        <v>4396</v>
      </c>
      <c r="D1990" s="9" t="s">
        <v>4128</v>
      </c>
      <c r="E1990" s="9" t="s">
        <v>4446</v>
      </c>
    </row>
    <row r="1991" spans="1:5" ht="15" customHeight="1" x14ac:dyDescent="0.25">
      <c r="A1991" s="11" t="s">
        <v>2034</v>
      </c>
      <c r="B1991" s="10" t="str">
        <f t="shared" si="31"/>
        <v>Mr. Hass  Christopher L</v>
      </c>
      <c r="C1991" s="11" t="s">
        <v>4397</v>
      </c>
      <c r="D1991" s="11" t="s">
        <v>4129</v>
      </c>
      <c r="E1991" s="11" t="s">
        <v>5874</v>
      </c>
    </row>
    <row r="1992" spans="1:5" ht="15" customHeight="1" x14ac:dyDescent="0.25">
      <c r="A1992" s="9" t="s">
        <v>2035</v>
      </c>
      <c r="B1992" s="10" t="str">
        <f t="shared" si="31"/>
        <v>Mr. Cadotte  Christopher P</v>
      </c>
      <c r="C1992" s="9" t="s">
        <v>4397</v>
      </c>
      <c r="D1992" s="9" t="s">
        <v>4130</v>
      </c>
      <c r="E1992" s="9" t="s">
        <v>5293</v>
      </c>
    </row>
    <row r="1993" spans="1:5" ht="15" customHeight="1" x14ac:dyDescent="0.25">
      <c r="A1993" s="11" t="s">
        <v>2036</v>
      </c>
      <c r="B1993" s="10" t="str">
        <f t="shared" si="31"/>
        <v>Mr. Cacciapaglia  Christopher W</v>
      </c>
      <c r="C1993" s="11" t="s">
        <v>4397</v>
      </c>
      <c r="D1993" s="11" t="s">
        <v>4131</v>
      </c>
      <c r="E1993" s="11" t="s">
        <v>5875</v>
      </c>
    </row>
    <row r="1994" spans="1:5" ht="15" customHeight="1" x14ac:dyDescent="0.25">
      <c r="A1994" s="9" t="s">
        <v>2037</v>
      </c>
      <c r="B1994" s="10" t="str">
        <f t="shared" si="31"/>
        <v>Mr. Mininger  Norman H</v>
      </c>
      <c r="C1994" s="9" t="s">
        <v>4397</v>
      </c>
      <c r="D1994" s="9" t="s">
        <v>4132</v>
      </c>
      <c r="E1994" s="9" t="s">
        <v>5876</v>
      </c>
    </row>
    <row r="1995" spans="1:5" ht="15" customHeight="1" x14ac:dyDescent="0.25">
      <c r="A1995" s="11" t="s">
        <v>2038</v>
      </c>
      <c r="B1995" s="10" t="str">
        <f t="shared" si="31"/>
        <v>Ms. Mayo  Susan</v>
      </c>
      <c r="C1995" s="11" t="s">
        <v>4396</v>
      </c>
      <c r="D1995" s="11" t="s">
        <v>4133</v>
      </c>
      <c r="E1995" s="11" t="s">
        <v>4851</v>
      </c>
    </row>
    <row r="1996" spans="1:5" ht="15" customHeight="1" x14ac:dyDescent="0.25">
      <c r="A1996" s="9" t="s">
        <v>2039</v>
      </c>
      <c r="B1996" s="10" t="str">
        <f t="shared" si="31"/>
        <v>Ms. Zicko  Tatyana K</v>
      </c>
      <c r="C1996" s="9" t="s">
        <v>4396</v>
      </c>
      <c r="D1996" s="9" t="s">
        <v>4134</v>
      </c>
      <c r="E1996" s="9" t="s">
        <v>5877</v>
      </c>
    </row>
    <row r="1997" spans="1:5" ht="15" customHeight="1" x14ac:dyDescent="0.25">
      <c r="A1997" s="11" t="s">
        <v>2040</v>
      </c>
      <c r="B1997" s="10" t="str">
        <f t="shared" si="31"/>
        <v>Ms. Graham  Chrissy</v>
      </c>
      <c r="C1997" s="11" t="s">
        <v>4396</v>
      </c>
      <c r="D1997" s="11" t="s">
        <v>2764</v>
      </c>
      <c r="E1997" s="11" t="s">
        <v>4943</v>
      </c>
    </row>
    <row r="1998" spans="1:5" ht="15" customHeight="1" x14ac:dyDescent="0.25">
      <c r="A1998" s="9" t="s">
        <v>2041</v>
      </c>
      <c r="B1998" s="10" t="str">
        <f t="shared" si="31"/>
        <v>Ms. Boland  Carrie</v>
      </c>
      <c r="C1998" s="9" t="s">
        <v>4396</v>
      </c>
      <c r="D1998" s="9" t="s">
        <v>2489</v>
      </c>
      <c r="E1998" s="9" t="s">
        <v>4535</v>
      </c>
    </row>
    <row r="1999" spans="1:5" ht="15" customHeight="1" x14ac:dyDescent="0.25">
      <c r="A1999" s="11" t="s">
        <v>2042</v>
      </c>
      <c r="B1999" s="10" t="str">
        <f t="shared" si="31"/>
        <v>Ms. Cupp  Halle</v>
      </c>
      <c r="C1999" s="11" t="s">
        <v>4396</v>
      </c>
      <c r="D1999" s="11" t="s">
        <v>4135</v>
      </c>
      <c r="E1999" s="11" t="s">
        <v>4944</v>
      </c>
    </row>
    <row r="2000" spans="1:5" ht="15" customHeight="1" x14ac:dyDescent="0.25">
      <c r="A2000" s="9" t="s">
        <v>2043</v>
      </c>
      <c r="B2000" s="10" t="str">
        <f t="shared" si="31"/>
        <v>Ms. Shaw  Carolyn</v>
      </c>
      <c r="C2000" s="9" t="s">
        <v>4396</v>
      </c>
      <c r="D2000" s="9" t="s">
        <v>2680</v>
      </c>
      <c r="E2000" s="9" t="s">
        <v>4615</v>
      </c>
    </row>
    <row r="2001" spans="1:5" ht="15" customHeight="1" x14ac:dyDescent="0.25">
      <c r="A2001" s="11" t="s">
        <v>2044</v>
      </c>
      <c r="B2001" s="10" t="str">
        <f t="shared" si="31"/>
        <v>Ms. Klassen  Tara D</v>
      </c>
      <c r="C2001" s="11" t="s">
        <v>4396</v>
      </c>
      <c r="D2001" s="11" t="s">
        <v>4136</v>
      </c>
      <c r="E2001" s="11" t="s">
        <v>5878</v>
      </c>
    </row>
    <row r="2002" spans="1:5" ht="15" customHeight="1" x14ac:dyDescent="0.25">
      <c r="A2002" s="9" t="s">
        <v>2045</v>
      </c>
      <c r="B2002" s="10" t="str">
        <f t="shared" si="31"/>
        <v>Mr. Musal  Rasim M</v>
      </c>
      <c r="C2002" s="9" t="s">
        <v>4397</v>
      </c>
      <c r="D2002" s="9" t="s">
        <v>4137</v>
      </c>
      <c r="E2002" s="9" t="s">
        <v>5879</v>
      </c>
    </row>
    <row r="2003" spans="1:5" ht="15" customHeight="1" x14ac:dyDescent="0.25">
      <c r="A2003" s="11" t="s">
        <v>2046</v>
      </c>
      <c r="B2003" s="10" t="str">
        <f t="shared" si="31"/>
        <v>Ms. Kitayama  Dina</v>
      </c>
      <c r="C2003" s="11" t="s">
        <v>4396</v>
      </c>
      <c r="D2003" s="11" t="s">
        <v>4138</v>
      </c>
      <c r="E2003" s="11" t="s">
        <v>4945</v>
      </c>
    </row>
    <row r="2004" spans="1:5" ht="15" customHeight="1" x14ac:dyDescent="0.25">
      <c r="A2004" s="9" t="s">
        <v>2047</v>
      </c>
      <c r="B2004" s="10" t="str">
        <f t="shared" si="31"/>
        <v>Ms. Altman  Lisa</v>
      </c>
      <c r="C2004" s="9" t="s">
        <v>4396</v>
      </c>
      <c r="D2004" s="9" t="s">
        <v>4139</v>
      </c>
      <c r="E2004" s="9" t="s">
        <v>4627</v>
      </c>
    </row>
    <row r="2005" spans="1:5" ht="15" customHeight="1" x14ac:dyDescent="0.25">
      <c r="A2005" s="11" t="s">
        <v>2048</v>
      </c>
      <c r="B2005" s="10" t="str">
        <f t="shared" si="31"/>
        <v>Ms. Demchko  Caitrin</v>
      </c>
      <c r="C2005" s="11" t="s">
        <v>4396</v>
      </c>
      <c r="D2005" s="11" t="s">
        <v>4140</v>
      </c>
      <c r="E2005" s="11" t="s">
        <v>4946</v>
      </c>
    </row>
    <row r="2006" spans="1:5" ht="15" customHeight="1" x14ac:dyDescent="0.25">
      <c r="A2006" s="9" t="s">
        <v>2049</v>
      </c>
      <c r="B2006" s="10" t="str">
        <f t="shared" si="31"/>
        <v>Ms. Wild  Adriana S</v>
      </c>
      <c r="C2006" s="9" t="s">
        <v>4396</v>
      </c>
      <c r="D2006" s="9" t="s">
        <v>3573</v>
      </c>
      <c r="E2006" s="9" t="s">
        <v>5880</v>
      </c>
    </row>
    <row r="2007" spans="1:5" ht="15" customHeight="1" x14ac:dyDescent="0.25">
      <c r="A2007" s="11" t="s">
        <v>2050</v>
      </c>
      <c r="B2007" s="10" t="str">
        <f t="shared" si="31"/>
        <v>Ms. Betts  Megan</v>
      </c>
      <c r="C2007" s="11" t="s">
        <v>4396</v>
      </c>
      <c r="D2007" s="11" t="s">
        <v>4141</v>
      </c>
      <c r="E2007" s="11" t="s">
        <v>4437</v>
      </c>
    </row>
    <row r="2008" spans="1:5" ht="15" customHeight="1" x14ac:dyDescent="0.25">
      <c r="A2008" s="9" t="s">
        <v>2051</v>
      </c>
      <c r="B2008" s="10" t="str">
        <f t="shared" si="31"/>
        <v>Mr. Martin  s  Kristen M</v>
      </c>
      <c r="C2008" s="9" t="s">
        <v>4397</v>
      </c>
      <c r="D2008" s="9" t="s">
        <v>2788</v>
      </c>
      <c r="E2008" s="9" t="s">
        <v>5881</v>
      </c>
    </row>
    <row r="2009" spans="1:5" ht="15" customHeight="1" x14ac:dyDescent="0.25">
      <c r="A2009" s="11" t="s">
        <v>2052</v>
      </c>
      <c r="B2009" s="10" t="str">
        <f t="shared" si="31"/>
        <v>Ms. Vandeventer  Alix</v>
      </c>
      <c r="C2009" s="11" t="s">
        <v>4396</v>
      </c>
      <c r="D2009" s="11" t="s">
        <v>4142</v>
      </c>
      <c r="E2009" s="11" t="s">
        <v>4947</v>
      </c>
    </row>
    <row r="2010" spans="1:5" ht="15" customHeight="1" x14ac:dyDescent="0.25">
      <c r="A2010" s="9" t="s">
        <v>2053</v>
      </c>
      <c r="B2010" s="10" t="str">
        <f t="shared" si="31"/>
        <v>Mr. Hirano  Kakushin</v>
      </c>
      <c r="C2010" s="9" t="s">
        <v>4397</v>
      </c>
      <c r="D2010" s="9" t="s">
        <v>4143</v>
      </c>
      <c r="E2010" s="9" t="s">
        <v>4948</v>
      </c>
    </row>
    <row r="2011" spans="1:5" ht="15" customHeight="1" x14ac:dyDescent="0.25">
      <c r="A2011" s="11" t="s">
        <v>2054</v>
      </c>
      <c r="B2011" s="10" t="str">
        <f t="shared" si="31"/>
        <v>Mr. Davi  Michael J</v>
      </c>
      <c r="C2011" s="11" t="s">
        <v>4397</v>
      </c>
      <c r="D2011" s="11" t="s">
        <v>4144</v>
      </c>
      <c r="E2011" s="11" t="s">
        <v>5162</v>
      </c>
    </row>
    <row r="2012" spans="1:5" ht="15" customHeight="1" x14ac:dyDescent="0.25">
      <c r="A2012" s="9" t="s">
        <v>2055</v>
      </c>
      <c r="B2012" s="10" t="str">
        <f t="shared" si="31"/>
        <v>Mr. Sloan  Bradley</v>
      </c>
      <c r="C2012" s="9" t="s">
        <v>4397</v>
      </c>
      <c r="D2012" s="9" t="s">
        <v>4145</v>
      </c>
      <c r="E2012" s="9" t="s">
        <v>4545</v>
      </c>
    </row>
    <row r="2013" spans="1:5" ht="15" customHeight="1" x14ac:dyDescent="0.25">
      <c r="A2013" s="11" t="s">
        <v>2056</v>
      </c>
      <c r="B2013" s="10" t="str">
        <f t="shared" si="31"/>
        <v>Mr. Homich  Matt</v>
      </c>
      <c r="C2013" s="11" t="s">
        <v>4397</v>
      </c>
      <c r="D2013" s="11" t="s">
        <v>4146</v>
      </c>
      <c r="E2013" s="11" t="s">
        <v>4515</v>
      </c>
    </row>
    <row r="2014" spans="1:5" ht="15" customHeight="1" x14ac:dyDescent="0.25">
      <c r="A2014" s="9" t="s">
        <v>2057</v>
      </c>
      <c r="B2014" s="10" t="str">
        <f t="shared" si="31"/>
        <v>Ms. Bell  Amanda C</v>
      </c>
      <c r="C2014" s="9" t="s">
        <v>4396</v>
      </c>
      <c r="D2014" s="9" t="s">
        <v>3343</v>
      </c>
      <c r="E2014" s="9" t="s">
        <v>5882</v>
      </c>
    </row>
    <row r="2015" spans="1:5" ht="15" customHeight="1" x14ac:dyDescent="0.25">
      <c r="A2015" s="11" t="s">
        <v>2058</v>
      </c>
      <c r="B2015" s="10" t="str">
        <f t="shared" si="31"/>
        <v>Mr. Kristjansson  Valur</v>
      </c>
      <c r="C2015" s="11" t="s">
        <v>4397</v>
      </c>
      <c r="D2015" s="11" t="s">
        <v>4147</v>
      </c>
      <c r="E2015" s="11" t="s">
        <v>4949</v>
      </c>
    </row>
    <row r="2016" spans="1:5" ht="15" customHeight="1" x14ac:dyDescent="0.25">
      <c r="A2016" s="9" t="s">
        <v>2059</v>
      </c>
      <c r="B2016" s="10" t="str">
        <f t="shared" si="31"/>
        <v>Ms. Pitman  Erica J</v>
      </c>
      <c r="C2016" s="9" t="s">
        <v>4396</v>
      </c>
      <c r="D2016" s="9" t="s">
        <v>4148</v>
      </c>
      <c r="E2016" s="9" t="s">
        <v>5883</v>
      </c>
    </row>
    <row r="2017" spans="1:5" ht="15" customHeight="1" x14ac:dyDescent="0.25">
      <c r="A2017" s="11" t="s">
        <v>2060</v>
      </c>
      <c r="B2017" s="10" t="str">
        <f t="shared" si="31"/>
        <v>Mr. Curley  Stephen F</v>
      </c>
      <c r="C2017" s="11" t="s">
        <v>4397</v>
      </c>
      <c r="D2017" s="11" t="s">
        <v>4149</v>
      </c>
      <c r="E2017" s="11" t="s">
        <v>5856</v>
      </c>
    </row>
    <row r="2018" spans="1:5" ht="15" customHeight="1" x14ac:dyDescent="0.25">
      <c r="A2018" s="9" t="s">
        <v>2061</v>
      </c>
      <c r="B2018" s="10" t="str">
        <f t="shared" si="31"/>
        <v>Ms. Zimmer  Lissa</v>
      </c>
      <c r="C2018" s="9" t="s">
        <v>4396</v>
      </c>
      <c r="D2018" s="9" t="s">
        <v>4150</v>
      </c>
      <c r="E2018" s="9" t="s">
        <v>4950</v>
      </c>
    </row>
    <row r="2019" spans="1:5" ht="15" customHeight="1" x14ac:dyDescent="0.25">
      <c r="A2019" s="11" t="s">
        <v>2062</v>
      </c>
      <c r="B2019" s="10" t="str">
        <f t="shared" si="31"/>
        <v>Ms. Granski  Megan</v>
      </c>
      <c r="C2019" s="11" t="s">
        <v>4396</v>
      </c>
      <c r="D2019" s="11" t="s">
        <v>4151</v>
      </c>
      <c r="E2019" s="11" t="s">
        <v>4437</v>
      </c>
    </row>
    <row r="2020" spans="1:5" ht="15" customHeight="1" x14ac:dyDescent="0.25">
      <c r="A2020" s="9" t="s">
        <v>2063</v>
      </c>
      <c r="B2020" s="10" t="str">
        <f t="shared" si="31"/>
        <v>Ms. Dunn  Alyson</v>
      </c>
      <c r="C2020" s="9" t="s">
        <v>4396</v>
      </c>
      <c r="D2020" s="9" t="s">
        <v>2456</v>
      </c>
      <c r="E2020" s="9" t="s">
        <v>4951</v>
      </c>
    </row>
    <row r="2021" spans="1:5" ht="15" customHeight="1" x14ac:dyDescent="0.25">
      <c r="A2021" s="11" t="s">
        <v>2064</v>
      </c>
      <c r="B2021" s="10" t="str">
        <f t="shared" si="31"/>
        <v>Mr. Regina  Chance B</v>
      </c>
      <c r="C2021" s="11" t="s">
        <v>4397</v>
      </c>
      <c r="D2021" s="11" t="s">
        <v>4152</v>
      </c>
      <c r="E2021" s="11" t="s">
        <v>5884</v>
      </c>
    </row>
    <row r="2022" spans="1:5" ht="15" customHeight="1" x14ac:dyDescent="0.25">
      <c r="A2022" s="9" t="s">
        <v>2065</v>
      </c>
      <c r="B2022" s="10" t="str">
        <f t="shared" si="31"/>
        <v>Mr. O'Connor  Sean P</v>
      </c>
      <c r="C2022" s="9" t="s">
        <v>4397</v>
      </c>
      <c r="D2022" s="9" t="s">
        <v>2617</v>
      </c>
      <c r="E2022" s="9" t="s">
        <v>5804</v>
      </c>
    </row>
    <row r="2023" spans="1:5" ht="15" customHeight="1" x14ac:dyDescent="0.25">
      <c r="A2023" s="11" t="s">
        <v>2066</v>
      </c>
      <c r="B2023" s="10" t="str">
        <f t="shared" si="31"/>
        <v>Ms. Howe  Therese</v>
      </c>
      <c r="C2023" s="11" t="s">
        <v>4396</v>
      </c>
      <c r="D2023" s="11" t="s">
        <v>4153</v>
      </c>
      <c r="E2023" s="11" t="s">
        <v>4952</v>
      </c>
    </row>
    <row r="2024" spans="1:5" ht="15" customHeight="1" x14ac:dyDescent="0.25">
      <c r="A2024" s="9" t="s">
        <v>2067</v>
      </c>
      <c r="B2024" s="10" t="str">
        <f t="shared" si="31"/>
        <v>Mr. Atwater  Beau</v>
      </c>
      <c r="C2024" s="9" t="s">
        <v>4397</v>
      </c>
      <c r="D2024" s="9" t="s">
        <v>4154</v>
      </c>
      <c r="E2024" s="9" t="s">
        <v>4953</v>
      </c>
    </row>
    <row r="2025" spans="1:5" ht="15" customHeight="1" x14ac:dyDescent="0.25">
      <c r="A2025" s="11" t="s">
        <v>2068</v>
      </c>
      <c r="B2025" s="10" t="str">
        <f t="shared" si="31"/>
        <v>Ms. Gurganus  Kelsey M</v>
      </c>
      <c r="C2025" s="11" t="s">
        <v>4396</v>
      </c>
      <c r="D2025" s="11" t="s">
        <v>4155</v>
      </c>
      <c r="E2025" s="11" t="s">
        <v>5885</v>
      </c>
    </row>
    <row r="2026" spans="1:5" ht="15" customHeight="1" x14ac:dyDescent="0.25">
      <c r="A2026" s="9" t="s">
        <v>2069</v>
      </c>
      <c r="B2026" s="10" t="str">
        <f t="shared" si="31"/>
        <v>Ms. Holden  Gretchen</v>
      </c>
      <c r="C2026" s="9" t="s">
        <v>4396</v>
      </c>
      <c r="D2026" s="9" t="s">
        <v>4156</v>
      </c>
      <c r="E2026" s="9" t="s">
        <v>4810</v>
      </c>
    </row>
    <row r="2027" spans="1:5" ht="15" customHeight="1" x14ac:dyDescent="0.25">
      <c r="A2027" s="11" t="s">
        <v>2070</v>
      </c>
      <c r="B2027" s="10" t="str">
        <f t="shared" si="31"/>
        <v>Mr. Parton  Nicholas E</v>
      </c>
      <c r="C2027" s="11" t="s">
        <v>4397</v>
      </c>
      <c r="D2027" s="11" t="s">
        <v>4157</v>
      </c>
      <c r="E2027" s="11" t="s">
        <v>5886</v>
      </c>
    </row>
    <row r="2028" spans="1:5" ht="15" customHeight="1" x14ac:dyDescent="0.25">
      <c r="A2028" s="9" t="s">
        <v>2071</v>
      </c>
      <c r="B2028" s="10" t="str">
        <f t="shared" si="31"/>
        <v>Ms. Downs  Deborah</v>
      </c>
      <c r="C2028" s="9" t="s">
        <v>4396</v>
      </c>
      <c r="D2028" s="9" t="s">
        <v>3809</v>
      </c>
      <c r="E2028" s="9" t="s">
        <v>4954</v>
      </c>
    </row>
    <row r="2029" spans="1:5" ht="15" customHeight="1" x14ac:dyDescent="0.25">
      <c r="A2029" s="11" t="s">
        <v>2072</v>
      </c>
      <c r="B2029" s="10" t="str">
        <f t="shared" si="31"/>
        <v>Mr. Dent  Chuck W Jr</v>
      </c>
      <c r="C2029" s="11" t="s">
        <v>4397</v>
      </c>
      <c r="D2029" s="11" t="s">
        <v>4158</v>
      </c>
      <c r="E2029" s="11" t="s">
        <v>5887</v>
      </c>
    </row>
    <row r="2030" spans="1:5" ht="15" customHeight="1" x14ac:dyDescent="0.25">
      <c r="A2030" s="9" t="s">
        <v>2073</v>
      </c>
      <c r="B2030" s="10" t="str">
        <f t="shared" si="31"/>
        <v>Mr. Ranti  Daniel</v>
      </c>
      <c r="C2030" s="9" t="s">
        <v>4397</v>
      </c>
      <c r="D2030" s="9" t="s">
        <v>4159</v>
      </c>
      <c r="E2030" s="9" t="s">
        <v>4438</v>
      </c>
    </row>
    <row r="2031" spans="1:5" ht="15" customHeight="1" x14ac:dyDescent="0.25">
      <c r="A2031" s="11" t="s">
        <v>2074</v>
      </c>
      <c r="B2031" s="10" t="str">
        <f t="shared" si="31"/>
        <v>Ms. Ishaq  Amany</v>
      </c>
      <c r="C2031" s="11" t="s">
        <v>4396</v>
      </c>
      <c r="D2031" s="11" t="s">
        <v>4160</v>
      </c>
      <c r="E2031" s="11" t="s">
        <v>4955</v>
      </c>
    </row>
    <row r="2032" spans="1:5" ht="15" customHeight="1" x14ac:dyDescent="0.25">
      <c r="A2032" s="9" t="s">
        <v>2075</v>
      </c>
      <c r="B2032" s="10" t="str">
        <f t="shared" si="31"/>
        <v>Ms. Wiles  Kipling</v>
      </c>
      <c r="C2032" s="9" t="s">
        <v>4396</v>
      </c>
      <c r="D2032" s="9" t="s">
        <v>4161</v>
      </c>
      <c r="E2032" s="9" t="s">
        <v>4956</v>
      </c>
    </row>
    <row r="2033" spans="1:5" ht="15" customHeight="1" x14ac:dyDescent="0.25">
      <c r="A2033" s="11" t="s">
        <v>2076</v>
      </c>
      <c r="B2033" s="10" t="str">
        <f t="shared" si="31"/>
        <v>Mr. Roberts  Duncan</v>
      </c>
      <c r="C2033" s="11" t="s">
        <v>4397</v>
      </c>
      <c r="D2033" s="11" t="s">
        <v>3075</v>
      </c>
      <c r="E2033" s="11" t="s">
        <v>3122</v>
      </c>
    </row>
    <row r="2034" spans="1:5" ht="15" customHeight="1" x14ac:dyDescent="0.25">
      <c r="A2034" s="9" t="s">
        <v>2077</v>
      </c>
      <c r="B2034" s="10" t="str">
        <f t="shared" si="31"/>
        <v>Mr. Serafini  Louis C</v>
      </c>
      <c r="C2034" s="9" t="s">
        <v>4397</v>
      </c>
      <c r="D2034" s="9" t="s">
        <v>4162</v>
      </c>
      <c r="E2034" s="9" t="s">
        <v>5888</v>
      </c>
    </row>
    <row r="2035" spans="1:5" ht="15" customHeight="1" x14ac:dyDescent="0.25">
      <c r="A2035" s="11" t="s">
        <v>2078</v>
      </c>
      <c r="B2035" s="10" t="str">
        <f t="shared" si="31"/>
        <v>Mr. Button  Daniel J</v>
      </c>
      <c r="C2035" s="11" t="s">
        <v>4397</v>
      </c>
      <c r="D2035" s="11" t="s">
        <v>4163</v>
      </c>
      <c r="E2035" s="11" t="s">
        <v>5461</v>
      </c>
    </row>
    <row r="2036" spans="1:5" ht="15" customHeight="1" x14ac:dyDescent="0.25">
      <c r="A2036" s="9" t="s">
        <v>2079</v>
      </c>
      <c r="B2036" s="10" t="str">
        <f t="shared" si="31"/>
        <v>Ms. Gaal  Ildiko M</v>
      </c>
      <c r="C2036" s="9" t="s">
        <v>4396</v>
      </c>
      <c r="D2036" s="9" t="s">
        <v>4164</v>
      </c>
      <c r="E2036" s="9" t="s">
        <v>5889</v>
      </c>
    </row>
    <row r="2037" spans="1:5" ht="15" customHeight="1" x14ac:dyDescent="0.25">
      <c r="A2037" s="11" t="s">
        <v>2080</v>
      </c>
      <c r="B2037" s="10" t="str">
        <f t="shared" si="31"/>
        <v>Ms. Liptak  Melinda E</v>
      </c>
      <c r="C2037" s="11" t="s">
        <v>4396</v>
      </c>
      <c r="D2037" s="11" t="s">
        <v>4165</v>
      </c>
      <c r="E2037" s="11" t="s">
        <v>5890</v>
      </c>
    </row>
    <row r="2038" spans="1:5" ht="15" customHeight="1" x14ac:dyDescent="0.25">
      <c r="A2038" s="9" t="s">
        <v>2081</v>
      </c>
      <c r="B2038" s="10" t="str">
        <f t="shared" si="31"/>
        <v>Ms. Kellam  Ashley M</v>
      </c>
      <c r="C2038" s="9" t="s">
        <v>4396</v>
      </c>
      <c r="D2038" s="9" t="s">
        <v>4166</v>
      </c>
      <c r="E2038" s="9" t="s">
        <v>5345</v>
      </c>
    </row>
    <row r="2039" spans="1:5" ht="15" customHeight="1" x14ac:dyDescent="0.25">
      <c r="A2039" s="11" t="s">
        <v>2082</v>
      </c>
      <c r="B2039" s="10" t="str">
        <f t="shared" si="31"/>
        <v>Ms. Gordon  Stephanie</v>
      </c>
      <c r="C2039" s="11" t="s">
        <v>4396</v>
      </c>
      <c r="D2039" s="11" t="s">
        <v>4167</v>
      </c>
      <c r="E2039" s="11" t="s">
        <v>4417</v>
      </c>
    </row>
    <row r="2040" spans="1:5" ht="15" customHeight="1" x14ac:dyDescent="0.25">
      <c r="A2040" s="9" t="s">
        <v>2083</v>
      </c>
      <c r="B2040" s="10" t="str">
        <f t="shared" si="31"/>
        <v>Mr. Hyland  Sean P</v>
      </c>
      <c r="C2040" s="9" t="s">
        <v>4397</v>
      </c>
      <c r="D2040" s="9" t="s">
        <v>2459</v>
      </c>
      <c r="E2040" s="9" t="s">
        <v>5804</v>
      </c>
    </row>
    <row r="2041" spans="1:5" ht="15" customHeight="1" x14ac:dyDescent="0.25">
      <c r="A2041" s="11" t="s">
        <v>2084</v>
      </c>
      <c r="B2041" s="10" t="str">
        <f t="shared" si="31"/>
        <v>Ms. Wagoner  Emily G</v>
      </c>
      <c r="C2041" s="11" t="s">
        <v>4396</v>
      </c>
      <c r="D2041" s="11" t="s">
        <v>4168</v>
      </c>
      <c r="E2041" s="11" t="s">
        <v>5891</v>
      </c>
    </row>
    <row r="2042" spans="1:5" ht="15" customHeight="1" x14ac:dyDescent="0.25">
      <c r="A2042" s="9" t="s">
        <v>2085</v>
      </c>
      <c r="B2042" s="10" t="str">
        <f t="shared" si="31"/>
        <v>Mr. Thomas  Malcolm</v>
      </c>
      <c r="C2042" s="9" t="s">
        <v>4397</v>
      </c>
      <c r="D2042" s="9" t="s">
        <v>3235</v>
      </c>
      <c r="E2042" s="9" t="s">
        <v>4623</v>
      </c>
    </row>
    <row r="2043" spans="1:5" ht="15" customHeight="1" x14ac:dyDescent="0.25">
      <c r="A2043" s="11" t="s">
        <v>2086</v>
      </c>
      <c r="B2043" s="10" t="str">
        <f t="shared" si="31"/>
        <v>Mr. Goffi  Danilo</v>
      </c>
      <c r="C2043" s="11" t="s">
        <v>4397</v>
      </c>
      <c r="D2043" s="11" t="s">
        <v>4169</v>
      </c>
      <c r="E2043" s="11" t="s">
        <v>4957</v>
      </c>
    </row>
    <row r="2044" spans="1:5" ht="15" customHeight="1" x14ac:dyDescent="0.25">
      <c r="A2044" s="9" t="s">
        <v>2087</v>
      </c>
      <c r="B2044" s="10" t="str">
        <f t="shared" si="31"/>
        <v>Mr. Salovaara  Mikko</v>
      </c>
      <c r="C2044" s="9" t="s">
        <v>4397</v>
      </c>
      <c r="D2044" s="9" t="s">
        <v>4170</v>
      </c>
      <c r="E2044" s="9" t="s">
        <v>4958</v>
      </c>
    </row>
    <row r="2045" spans="1:5" ht="15" customHeight="1" x14ac:dyDescent="0.25">
      <c r="A2045" s="11" t="s">
        <v>2088</v>
      </c>
      <c r="B2045" s="10" t="str">
        <f t="shared" si="31"/>
        <v>Ms. Reid  Paula C</v>
      </c>
      <c r="C2045" s="11" t="s">
        <v>4396</v>
      </c>
      <c r="D2045" s="11" t="s">
        <v>4171</v>
      </c>
      <c r="E2045" s="11" t="s">
        <v>5892</v>
      </c>
    </row>
    <row r="2046" spans="1:5" ht="15" customHeight="1" x14ac:dyDescent="0.25">
      <c r="A2046" s="9" t="s">
        <v>2089</v>
      </c>
      <c r="B2046" s="10" t="str">
        <f t="shared" si="31"/>
        <v>Ms. Allan  Kirsten N</v>
      </c>
      <c r="C2046" s="9" t="s">
        <v>4396</v>
      </c>
      <c r="D2046" s="9" t="s">
        <v>4172</v>
      </c>
      <c r="E2046" s="9" t="s">
        <v>5893</v>
      </c>
    </row>
    <row r="2047" spans="1:5" ht="15" customHeight="1" x14ac:dyDescent="0.25">
      <c r="A2047" s="11" t="s">
        <v>2090</v>
      </c>
      <c r="B2047" s="10" t="str">
        <f t="shared" si="31"/>
        <v>Ms. Mclaughlin  Christy</v>
      </c>
      <c r="C2047" s="11" t="s">
        <v>4396</v>
      </c>
      <c r="D2047" s="11" t="s">
        <v>2891</v>
      </c>
      <c r="E2047" s="11" t="s">
        <v>4959</v>
      </c>
    </row>
    <row r="2048" spans="1:5" ht="15" customHeight="1" x14ac:dyDescent="0.25">
      <c r="A2048" s="9" t="s">
        <v>2091</v>
      </c>
      <c r="B2048" s="10" t="str">
        <f t="shared" si="31"/>
        <v>Ms. Lee  Jennifer</v>
      </c>
      <c r="C2048" s="9" t="s">
        <v>4396</v>
      </c>
      <c r="D2048" s="9" t="s">
        <v>2463</v>
      </c>
      <c r="E2048" s="9" t="s">
        <v>4409</v>
      </c>
    </row>
    <row r="2049" spans="1:5" ht="15" customHeight="1" x14ac:dyDescent="0.25">
      <c r="A2049" s="11" t="s">
        <v>2092</v>
      </c>
      <c r="B2049" s="10" t="str">
        <f t="shared" si="31"/>
        <v>Ms. Tang  Jingjing</v>
      </c>
      <c r="C2049" s="11" t="s">
        <v>4396</v>
      </c>
      <c r="D2049" s="11" t="s">
        <v>4173</v>
      </c>
      <c r="E2049" s="11" t="s">
        <v>4960</v>
      </c>
    </row>
    <row r="2050" spans="1:5" ht="15" customHeight="1" x14ac:dyDescent="0.25">
      <c r="A2050" s="9" t="s">
        <v>2093</v>
      </c>
      <c r="B2050" s="10" t="str">
        <f t="shared" si="31"/>
        <v>Mr. Kennedy  Morgan</v>
      </c>
      <c r="C2050" s="9" t="s">
        <v>4397</v>
      </c>
      <c r="D2050" s="9" t="s">
        <v>3426</v>
      </c>
      <c r="E2050" s="9" t="s">
        <v>3706</v>
      </c>
    </row>
    <row r="2051" spans="1:5" ht="15" customHeight="1" x14ac:dyDescent="0.25">
      <c r="A2051" s="11" t="s">
        <v>2094</v>
      </c>
      <c r="B2051" s="10" t="str">
        <f t="shared" ref="B2051:B2114" si="32">_xlfn.CONCAT(C2051," ",D2051,"  ",E2051)</f>
        <v>Mr. Condon  Patrick J</v>
      </c>
      <c r="C2051" s="11" t="s">
        <v>4397</v>
      </c>
      <c r="D2051" s="11" t="s">
        <v>3742</v>
      </c>
      <c r="E2051" s="11" t="s">
        <v>5237</v>
      </c>
    </row>
    <row r="2052" spans="1:5" ht="15" customHeight="1" x14ac:dyDescent="0.25">
      <c r="A2052" s="9" t="s">
        <v>2095</v>
      </c>
      <c r="B2052" s="10" t="str">
        <f t="shared" si="32"/>
        <v>Mr. Chepkwony  Frankline</v>
      </c>
      <c r="C2052" s="9" t="s">
        <v>4397</v>
      </c>
      <c r="D2052" s="9" t="s">
        <v>4174</v>
      </c>
      <c r="E2052" s="9" t="s">
        <v>4961</v>
      </c>
    </row>
    <row r="2053" spans="1:5" ht="15" customHeight="1" x14ac:dyDescent="0.25">
      <c r="A2053" s="11" t="s">
        <v>2096</v>
      </c>
      <c r="B2053" s="10" t="str">
        <f t="shared" si="32"/>
        <v>Ms. Rodriguez  Laura T</v>
      </c>
      <c r="C2053" s="11" t="s">
        <v>4396</v>
      </c>
      <c r="D2053" s="11" t="s">
        <v>3030</v>
      </c>
      <c r="E2053" s="11" t="s">
        <v>5894</v>
      </c>
    </row>
    <row r="2054" spans="1:5" ht="15" customHeight="1" x14ac:dyDescent="0.25">
      <c r="A2054" s="9" t="s">
        <v>2097</v>
      </c>
      <c r="B2054" s="10" t="str">
        <f t="shared" si="32"/>
        <v>Ms. Szynkarczuk  Natalia</v>
      </c>
      <c r="C2054" s="9" t="s">
        <v>4396</v>
      </c>
      <c r="D2054" s="9" t="s">
        <v>4175</v>
      </c>
      <c r="E2054" s="9" t="s">
        <v>4962</v>
      </c>
    </row>
    <row r="2055" spans="1:5" ht="15" customHeight="1" x14ac:dyDescent="0.25">
      <c r="A2055" s="11" t="s">
        <v>2098</v>
      </c>
      <c r="B2055" s="10" t="str">
        <f t="shared" si="32"/>
        <v>Ms. Brill  Jennifer L</v>
      </c>
      <c r="C2055" s="11" t="s">
        <v>4396</v>
      </c>
      <c r="D2055" s="11" t="s">
        <v>4176</v>
      </c>
      <c r="E2055" s="11" t="s">
        <v>5072</v>
      </c>
    </row>
    <row r="2056" spans="1:5" ht="15" customHeight="1" x14ac:dyDescent="0.25">
      <c r="A2056" s="9" t="s">
        <v>2099</v>
      </c>
      <c r="B2056" s="10" t="str">
        <f t="shared" si="32"/>
        <v>Ms. Adams  Brooke</v>
      </c>
      <c r="C2056" s="9" t="s">
        <v>4396</v>
      </c>
      <c r="D2056" s="9" t="s">
        <v>2858</v>
      </c>
      <c r="E2056" s="9" t="s">
        <v>4403</v>
      </c>
    </row>
    <row r="2057" spans="1:5" ht="15" customHeight="1" x14ac:dyDescent="0.25">
      <c r="A2057" s="11" t="s">
        <v>2100</v>
      </c>
      <c r="B2057" s="10" t="str">
        <f t="shared" si="32"/>
        <v>Mr. Nunn  Jeremy M</v>
      </c>
      <c r="C2057" s="11" t="s">
        <v>4397</v>
      </c>
      <c r="D2057" s="11" t="s">
        <v>4177</v>
      </c>
      <c r="E2057" s="11" t="s">
        <v>5895</v>
      </c>
    </row>
    <row r="2058" spans="1:5" ht="15" customHeight="1" x14ac:dyDescent="0.25">
      <c r="A2058" s="9" t="s">
        <v>2101</v>
      </c>
      <c r="B2058" s="10" t="str">
        <f t="shared" si="32"/>
        <v>Ms. Blair  Megan L</v>
      </c>
      <c r="C2058" s="9" t="s">
        <v>4396</v>
      </c>
      <c r="D2058" s="9" t="s">
        <v>4178</v>
      </c>
      <c r="E2058" s="9" t="s">
        <v>5896</v>
      </c>
    </row>
    <row r="2059" spans="1:5" ht="15" customHeight="1" x14ac:dyDescent="0.25">
      <c r="A2059" s="11" t="s">
        <v>2102</v>
      </c>
      <c r="B2059" s="10" t="str">
        <f t="shared" si="32"/>
        <v>Mr. Sharkey  Bryan</v>
      </c>
      <c r="C2059" s="11" t="s">
        <v>4397</v>
      </c>
      <c r="D2059" s="11" t="s">
        <v>4179</v>
      </c>
      <c r="E2059" s="11" t="s">
        <v>4558</v>
      </c>
    </row>
    <row r="2060" spans="1:5" ht="15" customHeight="1" x14ac:dyDescent="0.25">
      <c r="A2060" s="9" t="s">
        <v>2103</v>
      </c>
      <c r="B2060" s="10" t="str">
        <f t="shared" si="32"/>
        <v>Ms. Scalard  Marny</v>
      </c>
      <c r="C2060" s="9" t="s">
        <v>4396</v>
      </c>
      <c r="D2060" s="9" t="s">
        <v>4180</v>
      </c>
      <c r="E2060" s="9" t="s">
        <v>4963</v>
      </c>
    </row>
    <row r="2061" spans="1:5" ht="15" customHeight="1" x14ac:dyDescent="0.25">
      <c r="A2061" s="11" t="s">
        <v>2104</v>
      </c>
      <c r="B2061" s="10" t="str">
        <f t="shared" si="32"/>
        <v>Mr. Burget  Marc</v>
      </c>
      <c r="C2061" s="11" t="s">
        <v>4397</v>
      </c>
      <c r="D2061" s="11" t="s">
        <v>4181</v>
      </c>
      <c r="E2061" s="11" t="s">
        <v>4729</v>
      </c>
    </row>
    <row r="2062" spans="1:5" ht="15" customHeight="1" x14ac:dyDescent="0.25">
      <c r="A2062" s="9" t="s">
        <v>2105</v>
      </c>
      <c r="B2062" s="10" t="str">
        <f t="shared" si="32"/>
        <v>Mr. English  Benjamin L</v>
      </c>
      <c r="C2062" s="9" t="s">
        <v>4397</v>
      </c>
      <c r="D2062" s="9" t="s">
        <v>4182</v>
      </c>
      <c r="E2062" s="9" t="s">
        <v>5897</v>
      </c>
    </row>
    <row r="2063" spans="1:5" ht="15" customHeight="1" x14ac:dyDescent="0.25">
      <c r="A2063" s="11" t="s">
        <v>2106</v>
      </c>
      <c r="B2063" s="10" t="str">
        <f t="shared" si="32"/>
        <v>Mr. Hampton  Rob G</v>
      </c>
      <c r="C2063" s="11" t="s">
        <v>4397</v>
      </c>
      <c r="D2063" s="11" t="s">
        <v>4183</v>
      </c>
      <c r="E2063" s="11" t="s">
        <v>5898</v>
      </c>
    </row>
    <row r="2064" spans="1:5" ht="15" customHeight="1" x14ac:dyDescent="0.25">
      <c r="A2064" s="9" t="s">
        <v>2107</v>
      </c>
      <c r="B2064" s="10" t="str">
        <f t="shared" si="32"/>
        <v>Ms. Flynn  Stefanie A</v>
      </c>
      <c r="C2064" s="9" t="s">
        <v>4396</v>
      </c>
      <c r="D2064" s="9" t="s">
        <v>3631</v>
      </c>
      <c r="E2064" s="9" t="s">
        <v>5899</v>
      </c>
    </row>
    <row r="2065" spans="1:5" ht="15" customHeight="1" x14ac:dyDescent="0.25">
      <c r="A2065" s="11" t="s">
        <v>2108</v>
      </c>
      <c r="B2065" s="10" t="str">
        <f t="shared" si="32"/>
        <v>Ms. Knast  Stephanie</v>
      </c>
      <c r="C2065" s="11" t="s">
        <v>4396</v>
      </c>
      <c r="D2065" s="11" t="s">
        <v>2894</v>
      </c>
      <c r="E2065" s="11" t="s">
        <v>4417</v>
      </c>
    </row>
    <row r="2066" spans="1:5" ht="15" customHeight="1" x14ac:dyDescent="0.25">
      <c r="A2066" s="9" t="s">
        <v>2109</v>
      </c>
      <c r="B2066" s="10" t="str">
        <f t="shared" si="32"/>
        <v>Ms. Lucas  Caroline F</v>
      </c>
      <c r="C2066" s="9" t="s">
        <v>4396</v>
      </c>
      <c r="D2066" s="9" t="s">
        <v>4184</v>
      </c>
      <c r="E2066" s="9" t="s">
        <v>5900</v>
      </c>
    </row>
    <row r="2067" spans="1:5" ht="15" customHeight="1" x14ac:dyDescent="0.25">
      <c r="A2067" s="11" t="s">
        <v>2110</v>
      </c>
      <c r="B2067" s="10" t="str">
        <f t="shared" si="32"/>
        <v>Ms. Thomas  Julia J</v>
      </c>
      <c r="C2067" s="11" t="s">
        <v>4396</v>
      </c>
      <c r="D2067" s="11" t="s">
        <v>3235</v>
      </c>
      <c r="E2067" s="11" t="s">
        <v>5901</v>
      </c>
    </row>
    <row r="2068" spans="1:5" ht="15" customHeight="1" x14ac:dyDescent="0.25">
      <c r="A2068" s="9" t="s">
        <v>2111</v>
      </c>
      <c r="B2068" s="10" t="str">
        <f t="shared" si="32"/>
        <v>Mr. Cherewatti  Jack</v>
      </c>
      <c r="C2068" s="9" t="s">
        <v>4397</v>
      </c>
      <c r="D2068" s="9" t="s">
        <v>4185</v>
      </c>
      <c r="E2068" s="9" t="s">
        <v>4508</v>
      </c>
    </row>
    <row r="2069" spans="1:5" ht="15" customHeight="1" x14ac:dyDescent="0.25">
      <c r="A2069" s="11" t="s">
        <v>2112</v>
      </c>
      <c r="B2069" s="10" t="str">
        <f t="shared" si="32"/>
        <v>Mr. Olle  Bernat</v>
      </c>
      <c r="C2069" s="11" t="s">
        <v>4397</v>
      </c>
      <c r="D2069" s="11" t="s">
        <v>4186</v>
      </c>
      <c r="E2069" s="11" t="s">
        <v>4964</v>
      </c>
    </row>
    <row r="2070" spans="1:5" ht="15" customHeight="1" x14ac:dyDescent="0.25">
      <c r="A2070" s="9" t="s">
        <v>2113</v>
      </c>
      <c r="B2070" s="10" t="str">
        <f t="shared" si="32"/>
        <v>Mr. Hamsi  Hicham</v>
      </c>
      <c r="C2070" s="9" t="s">
        <v>4397</v>
      </c>
      <c r="D2070" s="9" t="s">
        <v>4187</v>
      </c>
      <c r="E2070" s="9" t="s">
        <v>4965</v>
      </c>
    </row>
    <row r="2071" spans="1:5" ht="15" customHeight="1" x14ac:dyDescent="0.25">
      <c r="A2071" s="11" t="s">
        <v>2114</v>
      </c>
      <c r="B2071" s="10" t="str">
        <f t="shared" si="32"/>
        <v>Ms. Finnegan  Sarah</v>
      </c>
      <c r="C2071" s="11" t="s">
        <v>4396</v>
      </c>
      <c r="D2071" s="11" t="s">
        <v>4188</v>
      </c>
      <c r="E2071" s="11" t="s">
        <v>4502</v>
      </c>
    </row>
    <row r="2072" spans="1:5" ht="15" customHeight="1" x14ac:dyDescent="0.25">
      <c r="A2072" s="9" t="s">
        <v>2115</v>
      </c>
      <c r="B2072" s="10" t="str">
        <f t="shared" si="32"/>
        <v>Mr. Walsh  Anthony S</v>
      </c>
      <c r="C2072" s="9" t="s">
        <v>4397</v>
      </c>
      <c r="D2072" s="9" t="s">
        <v>2592</v>
      </c>
      <c r="E2072" s="9" t="s">
        <v>5089</v>
      </c>
    </row>
    <row r="2073" spans="1:5" ht="15" customHeight="1" x14ac:dyDescent="0.25">
      <c r="A2073" s="11" t="s">
        <v>2116</v>
      </c>
      <c r="B2073" s="10" t="str">
        <f t="shared" si="32"/>
        <v>Ms. Villa  Elisabetta</v>
      </c>
      <c r="C2073" s="11" t="s">
        <v>4396</v>
      </c>
      <c r="D2073" s="11" t="s">
        <v>4189</v>
      </c>
      <c r="E2073" s="11" t="s">
        <v>4966</v>
      </c>
    </row>
    <row r="2074" spans="1:5" ht="15" customHeight="1" x14ac:dyDescent="0.25">
      <c r="A2074" s="9" t="s">
        <v>2117</v>
      </c>
      <c r="B2074" s="10" t="str">
        <f t="shared" si="32"/>
        <v>Mr. Cable  Trevor N</v>
      </c>
      <c r="C2074" s="9" t="s">
        <v>4397</v>
      </c>
      <c r="D2074" s="9" t="s">
        <v>4190</v>
      </c>
      <c r="E2074" s="9" t="s">
        <v>5902</v>
      </c>
    </row>
    <row r="2075" spans="1:5" ht="15" customHeight="1" x14ac:dyDescent="0.25">
      <c r="A2075" s="11" t="s">
        <v>2118</v>
      </c>
      <c r="B2075" s="10" t="str">
        <f t="shared" si="32"/>
        <v>Ms. Eiring  Nancy</v>
      </c>
      <c r="C2075" s="11" t="s">
        <v>4396</v>
      </c>
      <c r="D2075" s="11" t="s">
        <v>4191</v>
      </c>
      <c r="E2075" s="11" t="s">
        <v>4546</v>
      </c>
    </row>
    <row r="2076" spans="1:5" ht="15" customHeight="1" x14ac:dyDescent="0.25">
      <c r="A2076" s="9" t="s">
        <v>2119</v>
      </c>
      <c r="B2076" s="10" t="str">
        <f t="shared" si="32"/>
        <v>Ms. Connor  Allison R</v>
      </c>
      <c r="C2076" s="9" t="s">
        <v>4396</v>
      </c>
      <c r="D2076" s="9" t="s">
        <v>4088</v>
      </c>
      <c r="E2076" s="9" t="s">
        <v>5903</v>
      </c>
    </row>
    <row r="2077" spans="1:5" ht="15" customHeight="1" x14ac:dyDescent="0.25">
      <c r="A2077" s="11" t="s">
        <v>2120</v>
      </c>
      <c r="B2077" s="10" t="str">
        <f t="shared" si="32"/>
        <v>Mr. Friedman  Robert J</v>
      </c>
      <c r="C2077" s="11" t="s">
        <v>4397</v>
      </c>
      <c r="D2077" s="11" t="s">
        <v>4192</v>
      </c>
      <c r="E2077" s="11" t="s">
        <v>5779</v>
      </c>
    </row>
    <row r="2078" spans="1:5" ht="15" customHeight="1" x14ac:dyDescent="0.25">
      <c r="A2078" s="9" t="s">
        <v>2121</v>
      </c>
      <c r="B2078" s="10" t="str">
        <f t="shared" si="32"/>
        <v>Mr. Croker  Nicholas</v>
      </c>
      <c r="C2078" s="9" t="s">
        <v>4397</v>
      </c>
      <c r="D2078" s="9" t="s">
        <v>4193</v>
      </c>
      <c r="E2078" s="9" t="s">
        <v>4452</v>
      </c>
    </row>
    <row r="2079" spans="1:5" ht="15" customHeight="1" x14ac:dyDescent="0.25">
      <c r="A2079" s="11" t="s">
        <v>2122</v>
      </c>
      <c r="B2079" s="10" t="str">
        <f t="shared" si="32"/>
        <v>Mr. Beganics  Kevin L</v>
      </c>
      <c r="C2079" s="11" t="s">
        <v>4397</v>
      </c>
      <c r="D2079" s="11" t="s">
        <v>4194</v>
      </c>
      <c r="E2079" s="11" t="s">
        <v>5285</v>
      </c>
    </row>
    <row r="2080" spans="1:5" ht="15" customHeight="1" x14ac:dyDescent="0.25">
      <c r="A2080" s="9" t="s">
        <v>2123</v>
      </c>
      <c r="B2080" s="10" t="str">
        <f t="shared" si="32"/>
        <v>Mr. Huberty  Bryan</v>
      </c>
      <c r="C2080" s="9" t="s">
        <v>4397</v>
      </c>
      <c r="D2080" s="9" t="s">
        <v>4195</v>
      </c>
      <c r="E2080" s="9" t="s">
        <v>4558</v>
      </c>
    </row>
    <row r="2081" spans="1:5" ht="15" customHeight="1" x14ac:dyDescent="0.25">
      <c r="A2081" s="11" t="s">
        <v>2124</v>
      </c>
      <c r="B2081" s="10" t="str">
        <f t="shared" si="32"/>
        <v>Ms. Jacobs  Janae N</v>
      </c>
      <c r="C2081" s="11" t="s">
        <v>4396</v>
      </c>
      <c r="D2081" s="11" t="s">
        <v>3197</v>
      </c>
      <c r="E2081" s="11" t="s">
        <v>5904</v>
      </c>
    </row>
    <row r="2082" spans="1:5" ht="15" customHeight="1" x14ac:dyDescent="0.25">
      <c r="A2082" s="9" t="s">
        <v>2125</v>
      </c>
      <c r="B2082" s="10" t="str">
        <f t="shared" si="32"/>
        <v>Ms. Hazlehurst  Audrey</v>
      </c>
      <c r="C2082" s="9" t="s">
        <v>4396</v>
      </c>
      <c r="D2082" s="9" t="s">
        <v>4196</v>
      </c>
      <c r="E2082" s="9" t="s">
        <v>4780</v>
      </c>
    </row>
    <row r="2083" spans="1:5" ht="15" customHeight="1" x14ac:dyDescent="0.25">
      <c r="A2083" s="11" t="s">
        <v>2126</v>
      </c>
      <c r="B2083" s="10" t="str">
        <f t="shared" si="32"/>
        <v>Ms. Marin  Laura</v>
      </c>
      <c r="C2083" s="11" t="s">
        <v>4396</v>
      </c>
      <c r="D2083" s="11" t="s">
        <v>4197</v>
      </c>
      <c r="E2083" s="11" t="s">
        <v>4636</v>
      </c>
    </row>
    <row r="2084" spans="1:5" ht="15" customHeight="1" x14ac:dyDescent="0.25">
      <c r="A2084" s="9" t="s">
        <v>2127</v>
      </c>
      <c r="B2084" s="10" t="str">
        <f t="shared" si="32"/>
        <v>Ms. Dear  Nicole F</v>
      </c>
      <c r="C2084" s="9" t="s">
        <v>4396</v>
      </c>
      <c r="D2084" s="9" t="s">
        <v>4198</v>
      </c>
      <c r="E2084" s="9" t="s">
        <v>5905</v>
      </c>
    </row>
    <row r="2085" spans="1:5" ht="15" customHeight="1" x14ac:dyDescent="0.25">
      <c r="A2085" s="11" t="s">
        <v>2128</v>
      </c>
      <c r="B2085" s="10" t="str">
        <f t="shared" si="32"/>
        <v>Ms. Lederer  Krista L</v>
      </c>
      <c r="C2085" s="11" t="s">
        <v>4396</v>
      </c>
      <c r="D2085" s="11" t="s">
        <v>4199</v>
      </c>
      <c r="E2085" s="11" t="s">
        <v>5906</v>
      </c>
    </row>
    <row r="2086" spans="1:5" ht="15" customHeight="1" x14ac:dyDescent="0.25">
      <c r="A2086" s="9" t="s">
        <v>2129</v>
      </c>
      <c r="B2086" s="10" t="str">
        <f t="shared" si="32"/>
        <v>Ms. Robson  Denise</v>
      </c>
      <c r="C2086" s="9" t="s">
        <v>4396</v>
      </c>
      <c r="D2086" s="9" t="s">
        <v>4200</v>
      </c>
      <c r="E2086" s="9" t="s">
        <v>4607</v>
      </c>
    </row>
    <row r="2087" spans="1:5" ht="15" customHeight="1" x14ac:dyDescent="0.25">
      <c r="A2087" s="11" t="s">
        <v>2130</v>
      </c>
      <c r="B2087" s="10" t="str">
        <f t="shared" si="32"/>
        <v>Mr. Galvan  Ariel</v>
      </c>
      <c r="C2087" s="11" t="s">
        <v>4397</v>
      </c>
      <c r="D2087" s="11" t="s">
        <v>4201</v>
      </c>
      <c r="E2087" s="11" t="s">
        <v>4673</v>
      </c>
    </row>
    <row r="2088" spans="1:5" ht="15" customHeight="1" x14ac:dyDescent="0.25">
      <c r="A2088" s="9" t="s">
        <v>2131</v>
      </c>
      <c r="B2088" s="10" t="str">
        <f t="shared" si="32"/>
        <v>Mr. Walsh  Jeremy</v>
      </c>
      <c r="C2088" s="9" t="s">
        <v>4397</v>
      </c>
      <c r="D2088" s="9" t="s">
        <v>2592</v>
      </c>
      <c r="E2088" s="9" t="s">
        <v>4524</v>
      </c>
    </row>
    <row r="2089" spans="1:5" ht="15" customHeight="1" x14ac:dyDescent="0.25">
      <c r="A2089" s="11" t="s">
        <v>2132</v>
      </c>
      <c r="B2089" s="10" t="str">
        <f t="shared" si="32"/>
        <v>Ms. Teeuwen  Rosalie</v>
      </c>
      <c r="C2089" s="11" t="s">
        <v>4396</v>
      </c>
      <c r="D2089" s="11" t="s">
        <v>4202</v>
      </c>
      <c r="E2089" s="11" t="s">
        <v>4967</v>
      </c>
    </row>
    <row r="2090" spans="1:5" ht="15" customHeight="1" x14ac:dyDescent="0.25">
      <c r="A2090" s="9" t="s">
        <v>2133</v>
      </c>
      <c r="B2090" s="10" t="str">
        <f t="shared" si="32"/>
        <v>Mr. List  Jay</v>
      </c>
      <c r="C2090" s="9" t="s">
        <v>4397</v>
      </c>
      <c r="D2090" s="9" t="s">
        <v>4203</v>
      </c>
      <c r="E2090" s="9" t="s">
        <v>4492</v>
      </c>
    </row>
    <row r="2091" spans="1:5" ht="15" customHeight="1" x14ac:dyDescent="0.25">
      <c r="A2091" s="11" t="s">
        <v>2134</v>
      </c>
      <c r="B2091" s="10" t="str">
        <f t="shared" si="32"/>
        <v>Mr. Shafar  Vitaliy</v>
      </c>
      <c r="C2091" s="11" t="s">
        <v>4397</v>
      </c>
      <c r="D2091" s="11" t="s">
        <v>4204</v>
      </c>
      <c r="E2091" s="11" t="s">
        <v>4968</v>
      </c>
    </row>
    <row r="2092" spans="1:5" ht="15" customHeight="1" x14ac:dyDescent="0.25">
      <c r="A2092" s="9" t="s">
        <v>2135</v>
      </c>
      <c r="B2092" s="10" t="str">
        <f t="shared" si="32"/>
        <v>Mr. Copenhaver  Benjamin W</v>
      </c>
      <c r="C2092" s="9" t="s">
        <v>4397</v>
      </c>
      <c r="D2092" s="9" t="s">
        <v>4205</v>
      </c>
      <c r="E2092" s="9" t="s">
        <v>5907</v>
      </c>
    </row>
    <row r="2093" spans="1:5" ht="15" customHeight="1" x14ac:dyDescent="0.25">
      <c r="A2093" s="11" t="s">
        <v>2136</v>
      </c>
      <c r="B2093" s="10" t="str">
        <f t="shared" si="32"/>
        <v>Mr. Stump  Jesse</v>
      </c>
      <c r="C2093" s="11" t="s">
        <v>4397</v>
      </c>
      <c r="D2093" s="11" t="s">
        <v>4206</v>
      </c>
      <c r="E2093" s="11" t="s">
        <v>4480</v>
      </c>
    </row>
    <row r="2094" spans="1:5" ht="15" customHeight="1" x14ac:dyDescent="0.25">
      <c r="A2094" s="9" t="s">
        <v>2137</v>
      </c>
      <c r="B2094" s="10" t="str">
        <f t="shared" si="32"/>
        <v>Mr. Wehrman  Mark</v>
      </c>
      <c r="C2094" s="9" t="s">
        <v>4397</v>
      </c>
      <c r="D2094" s="9" t="s">
        <v>4207</v>
      </c>
      <c r="E2094" s="9" t="s">
        <v>4458</v>
      </c>
    </row>
    <row r="2095" spans="1:5" ht="15" customHeight="1" x14ac:dyDescent="0.25">
      <c r="A2095" s="11" t="s">
        <v>2138</v>
      </c>
      <c r="B2095" s="10" t="str">
        <f t="shared" si="32"/>
        <v>Ms. Sischo  Lauren</v>
      </c>
      <c r="C2095" s="11" t="s">
        <v>4396</v>
      </c>
      <c r="D2095" s="11" t="s">
        <v>4208</v>
      </c>
      <c r="E2095" s="11" t="s">
        <v>4611</v>
      </c>
    </row>
    <row r="2096" spans="1:5" ht="15" customHeight="1" x14ac:dyDescent="0.25">
      <c r="A2096" s="9" t="s">
        <v>2139</v>
      </c>
      <c r="B2096" s="10" t="str">
        <f t="shared" si="32"/>
        <v>Mr. Fonti  Massimiliano</v>
      </c>
      <c r="C2096" s="9" t="s">
        <v>4397</v>
      </c>
      <c r="D2096" s="9" t="s">
        <v>4209</v>
      </c>
      <c r="E2096" s="9" t="s">
        <v>4610</v>
      </c>
    </row>
    <row r="2097" spans="1:5" ht="15" customHeight="1" x14ac:dyDescent="0.25">
      <c r="A2097" s="11" t="s">
        <v>2140</v>
      </c>
      <c r="B2097" s="10" t="str">
        <f t="shared" si="32"/>
        <v>Mr. Merlis  Josh</v>
      </c>
      <c r="C2097" s="11" t="s">
        <v>4397</v>
      </c>
      <c r="D2097" s="11" t="s">
        <v>4210</v>
      </c>
      <c r="E2097" s="11" t="s">
        <v>4687</v>
      </c>
    </row>
    <row r="2098" spans="1:5" ht="15" customHeight="1" x14ac:dyDescent="0.25">
      <c r="A2098" s="9" t="s">
        <v>2141</v>
      </c>
      <c r="B2098" s="10" t="str">
        <f t="shared" si="32"/>
        <v>Mr. Hasegawa  Kiyokatsu</v>
      </c>
      <c r="C2098" s="9" t="s">
        <v>4397</v>
      </c>
      <c r="D2098" s="9" t="s">
        <v>4211</v>
      </c>
      <c r="E2098" s="9" t="s">
        <v>4969</v>
      </c>
    </row>
    <row r="2099" spans="1:5" ht="15" customHeight="1" x14ac:dyDescent="0.25">
      <c r="A2099" s="11" t="s">
        <v>2142</v>
      </c>
      <c r="B2099" s="10" t="str">
        <f t="shared" si="32"/>
        <v>Ms. Haselden  Amanda L</v>
      </c>
      <c r="C2099" s="11" t="s">
        <v>4396</v>
      </c>
      <c r="D2099" s="11" t="s">
        <v>4212</v>
      </c>
      <c r="E2099" s="11" t="s">
        <v>5679</v>
      </c>
    </row>
    <row r="2100" spans="1:5" ht="15" customHeight="1" x14ac:dyDescent="0.25">
      <c r="A2100" s="9" t="s">
        <v>2143</v>
      </c>
      <c r="B2100" s="10" t="str">
        <f t="shared" si="32"/>
        <v>Mr. Simonson  Matthew</v>
      </c>
      <c r="C2100" s="9" t="s">
        <v>4397</v>
      </c>
      <c r="D2100" s="9" t="s">
        <v>4213</v>
      </c>
      <c r="E2100" s="9" t="s">
        <v>4398</v>
      </c>
    </row>
    <row r="2101" spans="1:5" ht="15" customHeight="1" x14ac:dyDescent="0.25">
      <c r="A2101" s="11" t="s">
        <v>2144</v>
      </c>
      <c r="B2101" s="10" t="str">
        <f t="shared" si="32"/>
        <v>Ms. Montag  Julia M</v>
      </c>
      <c r="C2101" s="11" t="s">
        <v>4396</v>
      </c>
      <c r="D2101" s="11" t="s">
        <v>4214</v>
      </c>
      <c r="E2101" s="11" t="s">
        <v>5908</v>
      </c>
    </row>
    <row r="2102" spans="1:5" ht="15" customHeight="1" x14ac:dyDescent="0.25">
      <c r="A2102" s="9" t="s">
        <v>2145</v>
      </c>
      <c r="B2102" s="10" t="str">
        <f t="shared" si="32"/>
        <v>Ms. Deroian  Rhea</v>
      </c>
      <c r="C2102" s="9" t="s">
        <v>4396</v>
      </c>
      <c r="D2102" s="9" t="s">
        <v>4215</v>
      </c>
      <c r="E2102" s="9" t="s">
        <v>4970</v>
      </c>
    </row>
    <row r="2103" spans="1:5" ht="15" customHeight="1" x14ac:dyDescent="0.25">
      <c r="A2103" s="11" t="s">
        <v>2146</v>
      </c>
      <c r="B2103" s="10" t="str">
        <f t="shared" si="32"/>
        <v>Mr. Goetz  Justin</v>
      </c>
      <c r="C2103" s="11" t="s">
        <v>4397</v>
      </c>
      <c r="D2103" s="11" t="s">
        <v>3873</v>
      </c>
      <c r="E2103" s="11" t="s">
        <v>4656</v>
      </c>
    </row>
    <row r="2104" spans="1:5" ht="15" customHeight="1" x14ac:dyDescent="0.25">
      <c r="A2104" s="9" t="s">
        <v>2147</v>
      </c>
      <c r="B2104" s="10" t="str">
        <f t="shared" si="32"/>
        <v>Mr. Brady  Shamus M</v>
      </c>
      <c r="C2104" s="9" t="s">
        <v>4397</v>
      </c>
      <c r="D2104" s="9" t="s">
        <v>4216</v>
      </c>
      <c r="E2104" s="9" t="s">
        <v>5909</v>
      </c>
    </row>
    <row r="2105" spans="1:5" ht="15" customHeight="1" x14ac:dyDescent="0.25">
      <c r="A2105" s="11" t="s">
        <v>2148</v>
      </c>
      <c r="B2105" s="10" t="str">
        <f t="shared" si="32"/>
        <v>Mr. Moran  Mike</v>
      </c>
      <c r="C2105" s="11" t="s">
        <v>4397</v>
      </c>
      <c r="D2105" s="11" t="s">
        <v>2403</v>
      </c>
      <c r="E2105" s="11" t="s">
        <v>4578</v>
      </c>
    </row>
    <row r="2106" spans="1:5" ht="15" customHeight="1" x14ac:dyDescent="0.25">
      <c r="A2106" s="9" t="s">
        <v>2149</v>
      </c>
      <c r="B2106" s="10" t="str">
        <f t="shared" si="32"/>
        <v>Ms. Strickler  Mary Beth</v>
      </c>
      <c r="C2106" s="9" t="s">
        <v>4396</v>
      </c>
      <c r="D2106" s="9" t="s">
        <v>4217</v>
      </c>
      <c r="E2106" s="9" t="s">
        <v>5910</v>
      </c>
    </row>
    <row r="2107" spans="1:5" ht="15" customHeight="1" x14ac:dyDescent="0.25">
      <c r="A2107" s="11" t="s">
        <v>2150</v>
      </c>
      <c r="B2107" s="10" t="str">
        <f t="shared" si="32"/>
        <v>Ms. Simone  Erin</v>
      </c>
      <c r="C2107" s="11" t="s">
        <v>4396</v>
      </c>
      <c r="D2107" s="11" t="s">
        <v>4218</v>
      </c>
      <c r="E2107" s="11" t="s">
        <v>4540</v>
      </c>
    </row>
    <row r="2108" spans="1:5" ht="15" customHeight="1" x14ac:dyDescent="0.25">
      <c r="A2108" s="9" t="s">
        <v>2151</v>
      </c>
      <c r="B2108" s="10" t="str">
        <f t="shared" si="32"/>
        <v>Ms. Von Rock  Hallie</v>
      </c>
      <c r="C2108" s="9" t="s">
        <v>4396</v>
      </c>
      <c r="D2108" s="9" t="s">
        <v>4219</v>
      </c>
      <c r="E2108" s="9" t="s">
        <v>4971</v>
      </c>
    </row>
    <row r="2109" spans="1:5" ht="15" customHeight="1" x14ac:dyDescent="0.25">
      <c r="A2109" s="11" t="s">
        <v>2152</v>
      </c>
      <c r="B2109" s="10" t="str">
        <f t="shared" si="32"/>
        <v>Ms. Woodard  Paige P</v>
      </c>
      <c r="C2109" s="11" t="s">
        <v>4396</v>
      </c>
      <c r="D2109" s="11" t="s">
        <v>4220</v>
      </c>
      <c r="E2109" s="11" t="s">
        <v>5911</v>
      </c>
    </row>
    <row r="2110" spans="1:5" ht="15" customHeight="1" x14ac:dyDescent="0.25">
      <c r="A2110" s="9" t="s">
        <v>2153</v>
      </c>
      <c r="B2110" s="10" t="str">
        <f t="shared" si="32"/>
        <v>Ms. Li  Ji</v>
      </c>
      <c r="C2110" s="9" t="s">
        <v>4396</v>
      </c>
      <c r="D2110" s="9" t="s">
        <v>2841</v>
      </c>
      <c r="E2110" s="9" t="s">
        <v>4972</v>
      </c>
    </row>
    <row r="2111" spans="1:5" ht="15" customHeight="1" x14ac:dyDescent="0.25">
      <c r="A2111" s="11" t="s">
        <v>2154</v>
      </c>
      <c r="B2111" s="10" t="str">
        <f t="shared" si="32"/>
        <v>Ms. Sinda  Carissa A</v>
      </c>
      <c r="C2111" s="11" t="s">
        <v>4396</v>
      </c>
      <c r="D2111" s="11" t="s">
        <v>4221</v>
      </c>
      <c r="E2111" s="11" t="s">
        <v>5912</v>
      </c>
    </row>
    <row r="2112" spans="1:5" ht="15" customHeight="1" x14ac:dyDescent="0.25">
      <c r="A2112" s="9" t="s">
        <v>2155</v>
      </c>
      <c r="B2112" s="10" t="str">
        <f t="shared" si="32"/>
        <v>Ms. Rydland  Mona</v>
      </c>
      <c r="C2112" s="9" t="s">
        <v>4396</v>
      </c>
      <c r="D2112" s="9" t="s">
        <v>4222</v>
      </c>
      <c r="E2112" s="9" t="s">
        <v>4973</v>
      </c>
    </row>
    <row r="2113" spans="1:5" ht="15" customHeight="1" x14ac:dyDescent="0.25">
      <c r="A2113" s="11" t="s">
        <v>2156</v>
      </c>
      <c r="B2113" s="10" t="str">
        <f t="shared" si="32"/>
        <v>Ms. Vespa  Kristin R</v>
      </c>
      <c r="C2113" s="11" t="s">
        <v>4396</v>
      </c>
      <c r="D2113" s="11" t="s">
        <v>4223</v>
      </c>
      <c r="E2113" s="11" t="s">
        <v>5913</v>
      </c>
    </row>
    <row r="2114" spans="1:5" ht="15" customHeight="1" x14ac:dyDescent="0.25">
      <c r="A2114" s="9" t="s">
        <v>2157</v>
      </c>
      <c r="B2114" s="10" t="str">
        <f t="shared" si="32"/>
        <v>Ms. Meadows  Beth</v>
      </c>
      <c r="C2114" s="9" t="s">
        <v>4396</v>
      </c>
      <c r="D2114" s="9" t="s">
        <v>4224</v>
      </c>
      <c r="E2114" s="9" t="s">
        <v>4645</v>
      </c>
    </row>
    <row r="2115" spans="1:5" ht="15" customHeight="1" x14ac:dyDescent="0.25">
      <c r="A2115" s="11" t="s">
        <v>2158</v>
      </c>
      <c r="B2115" s="10" t="str">
        <f t="shared" ref="B2115:B2178" si="33">_xlfn.CONCAT(C2115," ",D2115,"  ",E2115)</f>
        <v>Ms. Toppen  Allison</v>
      </c>
      <c r="C2115" s="11" t="s">
        <v>4396</v>
      </c>
      <c r="D2115" s="11" t="s">
        <v>4225</v>
      </c>
      <c r="E2115" s="11" t="s">
        <v>4525</v>
      </c>
    </row>
    <row r="2116" spans="1:5" ht="15" customHeight="1" x14ac:dyDescent="0.25">
      <c r="A2116" s="9" t="s">
        <v>2159</v>
      </c>
      <c r="B2116" s="10" t="str">
        <f t="shared" si="33"/>
        <v>Ms. Ermer  Ashley E</v>
      </c>
      <c r="C2116" s="9" t="s">
        <v>4396</v>
      </c>
      <c r="D2116" s="9" t="s">
        <v>4226</v>
      </c>
      <c r="E2116" s="9" t="s">
        <v>5470</v>
      </c>
    </row>
    <row r="2117" spans="1:5" ht="15" customHeight="1" x14ac:dyDescent="0.25">
      <c r="A2117" s="11" t="s">
        <v>2160</v>
      </c>
      <c r="B2117" s="10" t="str">
        <f t="shared" si="33"/>
        <v>Ms. Dionne  Hilary K</v>
      </c>
      <c r="C2117" s="11" t="s">
        <v>4396</v>
      </c>
      <c r="D2117" s="11" t="s">
        <v>4227</v>
      </c>
      <c r="E2117" s="11" t="s">
        <v>5914</v>
      </c>
    </row>
    <row r="2118" spans="1:5" ht="15" customHeight="1" x14ac:dyDescent="0.25">
      <c r="A2118" s="9" t="s">
        <v>2161</v>
      </c>
      <c r="B2118" s="10" t="str">
        <f t="shared" si="33"/>
        <v>Ms. Stasulli  Dominique</v>
      </c>
      <c r="C2118" s="9" t="s">
        <v>4396</v>
      </c>
      <c r="D2118" s="9" t="s">
        <v>4228</v>
      </c>
      <c r="E2118" s="9" t="s">
        <v>4974</v>
      </c>
    </row>
    <row r="2119" spans="1:5" ht="15" customHeight="1" x14ac:dyDescent="0.25">
      <c r="A2119" s="11" t="s">
        <v>2162</v>
      </c>
      <c r="B2119" s="10" t="str">
        <f t="shared" si="33"/>
        <v>Mr. Duran  Carlos I</v>
      </c>
      <c r="C2119" s="11" t="s">
        <v>4397</v>
      </c>
      <c r="D2119" s="11" t="s">
        <v>4229</v>
      </c>
      <c r="E2119" s="11" t="s">
        <v>5915</v>
      </c>
    </row>
    <row r="2120" spans="1:5" ht="15" customHeight="1" x14ac:dyDescent="0.25">
      <c r="A2120" s="9" t="s">
        <v>2163</v>
      </c>
      <c r="B2120" s="10" t="str">
        <f t="shared" si="33"/>
        <v>Mr. Klundt  Matthew</v>
      </c>
      <c r="C2120" s="9" t="s">
        <v>4397</v>
      </c>
      <c r="D2120" s="9" t="s">
        <v>4230</v>
      </c>
      <c r="E2120" s="9" t="s">
        <v>4398</v>
      </c>
    </row>
    <row r="2121" spans="1:5" ht="15" customHeight="1" x14ac:dyDescent="0.25">
      <c r="A2121" s="11" t="s">
        <v>2164</v>
      </c>
      <c r="B2121" s="10" t="str">
        <f t="shared" si="33"/>
        <v>Ms. Waters  Kara</v>
      </c>
      <c r="C2121" s="11" t="s">
        <v>4396</v>
      </c>
      <c r="D2121" s="11" t="s">
        <v>4231</v>
      </c>
      <c r="E2121" s="11" t="s">
        <v>4631</v>
      </c>
    </row>
    <row r="2122" spans="1:5" ht="15" customHeight="1" x14ac:dyDescent="0.25">
      <c r="A2122" s="9" t="s">
        <v>2165</v>
      </c>
      <c r="B2122" s="10" t="str">
        <f t="shared" si="33"/>
        <v>Ms. Rusk  Sarah S</v>
      </c>
      <c r="C2122" s="9" t="s">
        <v>4396</v>
      </c>
      <c r="D2122" s="9" t="s">
        <v>4232</v>
      </c>
      <c r="E2122" s="9" t="s">
        <v>5916</v>
      </c>
    </row>
    <row r="2123" spans="1:5" ht="15" customHeight="1" x14ac:dyDescent="0.25">
      <c r="A2123" s="11" t="s">
        <v>2166</v>
      </c>
      <c r="B2123" s="10" t="str">
        <f t="shared" si="33"/>
        <v>Ms. Gersbach  Shauna R</v>
      </c>
      <c r="C2123" s="11" t="s">
        <v>4396</v>
      </c>
      <c r="D2123" s="11" t="s">
        <v>4233</v>
      </c>
      <c r="E2123" s="11" t="s">
        <v>5917</v>
      </c>
    </row>
    <row r="2124" spans="1:5" ht="15" customHeight="1" x14ac:dyDescent="0.25">
      <c r="A2124" s="9" t="s">
        <v>2167</v>
      </c>
      <c r="B2124" s="10" t="str">
        <f t="shared" si="33"/>
        <v>Ms. Taylor-Watson  Lindsay J</v>
      </c>
      <c r="C2124" s="9" t="s">
        <v>4396</v>
      </c>
      <c r="D2124" s="9" t="s">
        <v>4234</v>
      </c>
      <c r="E2124" s="9" t="s">
        <v>5918</v>
      </c>
    </row>
    <row r="2125" spans="1:5" ht="15" customHeight="1" x14ac:dyDescent="0.25">
      <c r="A2125" s="11" t="s">
        <v>2168</v>
      </c>
      <c r="B2125" s="10" t="str">
        <f t="shared" si="33"/>
        <v>Ms. Crawford  Danya A</v>
      </c>
      <c r="C2125" s="11" t="s">
        <v>4396</v>
      </c>
      <c r="D2125" s="11" t="s">
        <v>3093</v>
      </c>
      <c r="E2125" s="11" t="s">
        <v>5919</v>
      </c>
    </row>
    <row r="2126" spans="1:5" ht="15" customHeight="1" x14ac:dyDescent="0.25">
      <c r="A2126" s="9" t="s">
        <v>2169</v>
      </c>
      <c r="B2126" s="10" t="str">
        <f t="shared" si="33"/>
        <v>Ms. Levitsky  Lorraine</v>
      </c>
      <c r="C2126" s="9" t="s">
        <v>4396</v>
      </c>
      <c r="D2126" s="9" t="s">
        <v>4235</v>
      </c>
      <c r="E2126" s="9" t="s">
        <v>4975</v>
      </c>
    </row>
    <row r="2127" spans="1:5" ht="15" customHeight="1" x14ac:dyDescent="0.25">
      <c r="A2127" s="11" t="s">
        <v>2170</v>
      </c>
      <c r="B2127" s="10" t="str">
        <f t="shared" si="33"/>
        <v>Ms. Carroll  Jennifer L</v>
      </c>
      <c r="C2127" s="11" t="s">
        <v>4396</v>
      </c>
      <c r="D2127" s="11" t="s">
        <v>4236</v>
      </c>
      <c r="E2127" s="11" t="s">
        <v>5072</v>
      </c>
    </row>
    <row r="2128" spans="1:5" ht="15" customHeight="1" x14ac:dyDescent="0.25">
      <c r="A2128" s="9" t="s">
        <v>2171</v>
      </c>
      <c r="B2128" s="10" t="str">
        <f t="shared" si="33"/>
        <v>Mr. Campos  Jesus Sr</v>
      </c>
      <c r="C2128" s="9" t="s">
        <v>4397</v>
      </c>
      <c r="D2128" s="9" t="s">
        <v>4237</v>
      </c>
      <c r="E2128" s="9" t="s">
        <v>5920</v>
      </c>
    </row>
    <row r="2129" spans="1:5" ht="15" customHeight="1" x14ac:dyDescent="0.25">
      <c r="A2129" s="11" t="s">
        <v>2172</v>
      </c>
      <c r="B2129" s="10" t="str">
        <f t="shared" si="33"/>
        <v>Ms. Flajslik  Kristen</v>
      </c>
      <c r="C2129" s="11" t="s">
        <v>4396</v>
      </c>
      <c r="D2129" s="11" t="s">
        <v>4238</v>
      </c>
      <c r="E2129" s="11" t="s">
        <v>4648</v>
      </c>
    </row>
    <row r="2130" spans="1:5" ht="15" customHeight="1" x14ac:dyDescent="0.25">
      <c r="A2130" s="9" t="s">
        <v>2173</v>
      </c>
      <c r="B2130" s="10" t="str">
        <f t="shared" si="33"/>
        <v>Ms. Chua  Catherine C</v>
      </c>
      <c r="C2130" s="9" t="s">
        <v>4396</v>
      </c>
      <c r="D2130" s="9" t="s">
        <v>4239</v>
      </c>
      <c r="E2130" s="9" t="s">
        <v>5921</v>
      </c>
    </row>
    <row r="2131" spans="1:5" ht="15" customHeight="1" x14ac:dyDescent="0.25">
      <c r="A2131" s="11" t="s">
        <v>2174</v>
      </c>
      <c r="B2131" s="10" t="str">
        <f t="shared" si="33"/>
        <v>Ms. Wiltse  Paula</v>
      </c>
      <c r="C2131" s="11" t="s">
        <v>4396</v>
      </c>
      <c r="D2131" s="11" t="s">
        <v>3153</v>
      </c>
      <c r="E2131" s="11" t="s">
        <v>4863</v>
      </c>
    </row>
    <row r="2132" spans="1:5" ht="15" customHeight="1" x14ac:dyDescent="0.25">
      <c r="A2132" s="9" t="s">
        <v>2175</v>
      </c>
      <c r="B2132" s="10" t="str">
        <f t="shared" si="33"/>
        <v>Ms. Fisher  Evan</v>
      </c>
      <c r="C2132" s="9" t="s">
        <v>4396</v>
      </c>
      <c r="D2132" s="9" t="s">
        <v>2434</v>
      </c>
      <c r="E2132" s="9" t="s">
        <v>4552</v>
      </c>
    </row>
    <row r="2133" spans="1:5" ht="15" customHeight="1" x14ac:dyDescent="0.25">
      <c r="A2133" s="11" t="s">
        <v>2176</v>
      </c>
      <c r="B2133" s="10" t="str">
        <f t="shared" si="33"/>
        <v>Mr. Wilzbacher  Nathan J</v>
      </c>
      <c r="C2133" s="11" t="s">
        <v>4397</v>
      </c>
      <c r="D2133" s="11" t="s">
        <v>4240</v>
      </c>
      <c r="E2133" s="11" t="s">
        <v>5922</v>
      </c>
    </row>
    <row r="2134" spans="1:5" ht="15" customHeight="1" x14ac:dyDescent="0.25">
      <c r="A2134" s="9" t="s">
        <v>2177</v>
      </c>
      <c r="B2134" s="10" t="str">
        <f t="shared" si="33"/>
        <v>Ms. Thayer  Ashley M</v>
      </c>
      <c r="C2134" s="9" t="s">
        <v>4396</v>
      </c>
      <c r="D2134" s="9" t="s">
        <v>4241</v>
      </c>
      <c r="E2134" s="9" t="s">
        <v>5345</v>
      </c>
    </row>
    <row r="2135" spans="1:5" ht="15" customHeight="1" x14ac:dyDescent="0.25">
      <c r="A2135" s="11" t="s">
        <v>2178</v>
      </c>
      <c r="B2135" s="10" t="str">
        <f t="shared" si="33"/>
        <v>Mr. Brosseau  Jason</v>
      </c>
      <c r="C2135" s="11" t="s">
        <v>4397</v>
      </c>
      <c r="D2135" s="11" t="s">
        <v>4242</v>
      </c>
      <c r="E2135" s="11" t="s">
        <v>4538</v>
      </c>
    </row>
    <row r="2136" spans="1:5" ht="15" customHeight="1" x14ac:dyDescent="0.25">
      <c r="A2136" s="9" t="s">
        <v>2179</v>
      </c>
      <c r="B2136" s="10" t="str">
        <f t="shared" si="33"/>
        <v>Mr. Phares  Marshall</v>
      </c>
      <c r="C2136" s="9" t="s">
        <v>4397</v>
      </c>
      <c r="D2136" s="9" t="s">
        <v>4243</v>
      </c>
      <c r="E2136" s="9" t="s">
        <v>3174</v>
      </c>
    </row>
    <row r="2137" spans="1:5" ht="15" customHeight="1" x14ac:dyDescent="0.25">
      <c r="A2137" s="11" t="s">
        <v>2180</v>
      </c>
      <c r="B2137" s="10" t="str">
        <f t="shared" si="33"/>
        <v>Mr. Curley  Lavar</v>
      </c>
      <c r="C2137" s="11" t="s">
        <v>4397</v>
      </c>
      <c r="D2137" s="11" t="s">
        <v>4149</v>
      </c>
      <c r="E2137" s="11" t="s">
        <v>4976</v>
      </c>
    </row>
    <row r="2138" spans="1:5" ht="15" customHeight="1" x14ac:dyDescent="0.25">
      <c r="A2138" s="9" t="s">
        <v>2181</v>
      </c>
      <c r="B2138" s="10" t="str">
        <f t="shared" si="33"/>
        <v>Mr. Johnston  Charlie T</v>
      </c>
      <c r="C2138" s="9" t="s">
        <v>4397</v>
      </c>
      <c r="D2138" s="9" t="s">
        <v>3817</v>
      </c>
      <c r="E2138" s="9" t="s">
        <v>5923</v>
      </c>
    </row>
    <row r="2139" spans="1:5" ht="15" customHeight="1" x14ac:dyDescent="0.25">
      <c r="A2139" s="11" t="s">
        <v>2182</v>
      </c>
      <c r="B2139" s="10" t="str">
        <f t="shared" si="33"/>
        <v>Mr. Padula  s  Lauren</v>
      </c>
      <c r="C2139" s="11" t="s">
        <v>4397</v>
      </c>
      <c r="D2139" s="11" t="s">
        <v>4244</v>
      </c>
      <c r="E2139" s="11" t="s">
        <v>5334</v>
      </c>
    </row>
    <row r="2140" spans="1:5" ht="15" customHeight="1" x14ac:dyDescent="0.25">
      <c r="A2140" s="9" t="s">
        <v>2183</v>
      </c>
      <c r="B2140" s="10" t="str">
        <f t="shared" si="33"/>
        <v>Mr. Gamirov  Arthur</v>
      </c>
      <c r="C2140" s="9" t="s">
        <v>4397</v>
      </c>
      <c r="D2140" s="9" t="s">
        <v>4245</v>
      </c>
      <c r="E2140" s="9" t="s">
        <v>4864</v>
      </c>
    </row>
    <row r="2141" spans="1:5" ht="15" customHeight="1" x14ac:dyDescent="0.25">
      <c r="A2141" s="11" t="s">
        <v>2184</v>
      </c>
      <c r="B2141" s="10" t="str">
        <f t="shared" si="33"/>
        <v>Mr. Briot  Thomas</v>
      </c>
      <c r="C2141" s="11" t="s">
        <v>4397</v>
      </c>
      <c r="D2141" s="11" t="s">
        <v>4246</v>
      </c>
      <c r="E2141" s="11" t="s">
        <v>3235</v>
      </c>
    </row>
    <row r="2142" spans="1:5" ht="15" customHeight="1" x14ac:dyDescent="0.25">
      <c r="A2142" s="9" t="s">
        <v>2185</v>
      </c>
      <c r="B2142" s="10" t="str">
        <f t="shared" si="33"/>
        <v>Ms. De Hueck  Jennifer</v>
      </c>
      <c r="C2142" s="9" t="s">
        <v>4396</v>
      </c>
      <c r="D2142" s="9" t="s">
        <v>4247</v>
      </c>
      <c r="E2142" s="9" t="s">
        <v>4409</v>
      </c>
    </row>
    <row r="2143" spans="1:5" ht="15" customHeight="1" x14ac:dyDescent="0.25">
      <c r="A2143" s="11" t="s">
        <v>2186</v>
      </c>
      <c r="B2143" s="10" t="str">
        <f t="shared" si="33"/>
        <v>Ms. Putt  Tammy</v>
      </c>
      <c r="C2143" s="11" t="s">
        <v>4396</v>
      </c>
      <c r="D2143" s="11" t="s">
        <v>4248</v>
      </c>
      <c r="E2143" s="11" t="s">
        <v>4977</v>
      </c>
    </row>
    <row r="2144" spans="1:5" ht="15" customHeight="1" x14ac:dyDescent="0.25">
      <c r="A2144" s="9" t="s">
        <v>2187</v>
      </c>
      <c r="B2144" s="10" t="str">
        <f t="shared" si="33"/>
        <v>Ms. Deiman  Lena</v>
      </c>
      <c r="C2144" s="9" t="s">
        <v>4396</v>
      </c>
      <c r="D2144" s="9" t="s">
        <v>4249</v>
      </c>
      <c r="E2144" s="9" t="s">
        <v>4978</v>
      </c>
    </row>
    <row r="2145" spans="1:5" ht="15" customHeight="1" x14ac:dyDescent="0.25">
      <c r="A2145" s="11" t="s">
        <v>2188</v>
      </c>
      <c r="B2145" s="10" t="str">
        <f t="shared" si="33"/>
        <v>Ms. Bonanni  Valentina</v>
      </c>
      <c r="C2145" s="11" t="s">
        <v>4396</v>
      </c>
      <c r="D2145" s="11" t="s">
        <v>4250</v>
      </c>
      <c r="E2145" s="11" t="s">
        <v>4979</v>
      </c>
    </row>
    <row r="2146" spans="1:5" ht="15" customHeight="1" x14ac:dyDescent="0.25">
      <c r="A2146" s="9" t="s">
        <v>2189</v>
      </c>
      <c r="B2146" s="10" t="str">
        <f t="shared" si="33"/>
        <v>Mr. Stein  Russell N</v>
      </c>
      <c r="C2146" s="9" t="s">
        <v>4397</v>
      </c>
      <c r="D2146" s="9" t="s">
        <v>4251</v>
      </c>
      <c r="E2146" s="9" t="s">
        <v>5924</v>
      </c>
    </row>
    <row r="2147" spans="1:5" ht="15" customHeight="1" x14ac:dyDescent="0.25">
      <c r="A2147" s="11" t="s">
        <v>2190</v>
      </c>
      <c r="B2147" s="10" t="str">
        <f t="shared" si="33"/>
        <v>Mr. Laumann  Scott R</v>
      </c>
      <c r="C2147" s="11" t="s">
        <v>4397</v>
      </c>
      <c r="D2147" s="11" t="s">
        <v>4252</v>
      </c>
      <c r="E2147" s="11" t="s">
        <v>5925</v>
      </c>
    </row>
    <row r="2148" spans="1:5" ht="15" customHeight="1" x14ac:dyDescent="0.25">
      <c r="A2148" s="9" t="s">
        <v>2191</v>
      </c>
      <c r="B2148" s="10" t="str">
        <f t="shared" si="33"/>
        <v>Mr. Galaviz  Jose Francisco Sr</v>
      </c>
      <c r="C2148" s="9" t="s">
        <v>4397</v>
      </c>
      <c r="D2148" s="9" t="s">
        <v>4253</v>
      </c>
      <c r="E2148" s="9" t="s">
        <v>5926</v>
      </c>
    </row>
    <row r="2149" spans="1:5" ht="15" customHeight="1" x14ac:dyDescent="0.25">
      <c r="A2149" s="11" t="s">
        <v>2192</v>
      </c>
      <c r="B2149" s="10" t="str">
        <f t="shared" si="33"/>
        <v>Mr. Piper  Paul J</v>
      </c>
      <c r="C2149" s="11" t="s">
        <v>4397</v>
      </c>
      <c r="D2149" s="11" t="s">
        <v>4254</v>
      </c>
      <c r="E2149" s="11" t="s">
        <v>5927</v>
      </c>
    </row>
    <row r="2150" spans="1:5" ht="15" customHeight="1" x14ac:dyDescent="0.25">
      <c r="A2150" s="9" t="s">
        <v>2193</v>
      </c>
      <c r="B2150" s="10" t="str">
        <f t="shared" si="33"/>
        <v>Mr. Cantini  Adam</v>
      </c>
      <c r="C2150" s="9" t="s">
        <v>4397</v>
      </c>
      <c r="D2150" s="9" t="s">
        <v>4255</v>
      </c>
      <c r="E2150" s="9" t="s">
        <v>4415</v>
      </c>
    </row>
    <row r="2151" spans="1:5" ht="15" customHeight="1" x14ac:dyDescent="0.25">
      <c r="A2151" s="11" t="s">
        <v>2194</v>
      </c>
      <c r="B2151" s="10" t="str">
        <f t="shared" si="33"/>
        <v>Mr. Hartman  Edward J</v>
      </c>
      <c r="C2151" s="11" t="s">
        <v>4397</v>
      </c>
      <c r="D2151" s="11" t="s">
        <v>3680</v>
      </c>
      <c r="E2151" s="11" t="s">
        <v>5928</v>
      </c>
    </row>
    <row r="2152" spans="1:5" ht="15" customHeight="1" x14ac:dyDescent="0.25">
      <c r="A2152" s="9" t="s">
        <v>2195</v>
      </c>
      <c r="B2152" s="10" t="str">
        <f t="shared" si="33"/>
        <v>Mr. Werhane  Patrick A</v>
      </c>
      <c r="C2152" s="9" t="s">
        <v>4397</v>
      </c>
      <c r="D2152" s="9" t="s">
        <v>4256</v>
      </c>
      <c r="E2152" s="9" t="s">
        <v>5929</v>
      </c>
    </row>
    <row r="2153" spans="1:5" ht="15" customHeight="1" x14ac:dyDescent="0.25">
      <c r="A2153" s="11" t="s">
        <v>2196</v>
      </c>
      <c r="B2153" s="10" t="str">
        <f t="shared" si="33"/>
        <v>Mr. Davies  Geraint H</v>
      </c>
      <c r="C2153" s="11" t="s">
        <v>4397</v>
      </c>
      <c r="D2153" s="11" t="s">
        <v>4257</v>
      </c>
      <c r="E2153" s="11" t="s">
        <v>5930</v>
      </c>
    </row>
    <row r="2154" spans="1:5" ht="15" customHeight="1" x14ac:dyDescent="0.25">
      <c r="A2154" s="9" t="s">
        <v>2197</v>
      </c>
      <c r="B2154" s="10" t="str">
        <f t="shared" si="33"/>
        <v>Mr. Hummel  Dj</v>
      </c>
      <c r="C2154" s="9" t="s">
        <v>4397</v>
      </c>
      <c r="D2154" s="9" t="s">
        <v>4258</v>
      </c>
      <c r="E2154" s="9" t="s">
        <v>4980</v>
      </c>
    </row>
    <row r="2155" spans="1:5" ht="15" customHeight="1" x14ac:dyDescent="0.25">
      <c r="A2155" s="11" t="s">
        <v>2198</v>
      </c>
      <c r="B2155" s="10" t="str">
        <f t="shared" si="33"/>
        <v>Mr. Lutz  Zachary A</v>
      </c>
      <c r="C2155" s="11" t="s">
        <v>4397</v>
      </c>
      <c r="D2155" s="11" t="s">
        <v>4259</v>
      </c>
      <c r="E2155" s="11" t="s">
        <v>5931</v>
      </c>
    </row>
    <row r="2156" spans="1:5" ht="15" customHeight="1" x14ac:dyDescent="0.25">
      <c r="A2156" s="9" t="s">
        <v>2199</v>
      </c>
      <c r="B2156" s="10" t="str">
        <f t="shared" si="33"/>
        <v>Mr. Waters  Brian W</v>
      </c>
      <c r="C2156" s="9" t="s">
        <v>4397</v>
      </c>
      <c r="D2156" s="9" t="s">
        <v>4231</v>
      </c>
      <c r="E2156" s="9" t="s">
        <v>5932</v>
      </c>
    </row>
    <row r="2157" spans="1:5" ht="15" customHeight="1" x14ac:dyDescent="0.25">
      <c r="A2157" s="11" t="s">
        <v>2200</v>
      </c>
      <c r="B2157" s="10" t="str">
        <f t="shared" si="33"/>
        <v>Mr. Viglienzoni  Joe</v>
      </c>
      <c r="C2157" s="11" t="s">
        <v>4397</v>
      </c>
      <c r="D2157" s="11" t="s">
        <v>4260</v>
      </c>
      <c r="E2157" s="11" t="s">
        <v>4925</v>
      </c>
    </row>
    <row r="2158" spans="1:5" ht="15" customHeight="1" x14ac:dyDescent="0.25">
      <c r="A2158" s="9" t="s">
        <v>2201</v>
      </c>
      <c r="B2158" s="10" t="str">
        <f t="shared" si="33"/>
        <v>Mr. Rathbun  Stephen</v>
      </c>
      <c r="C2158" s="9" t="s">
        <v>4397</v>
      </c>
      <c r="D2158" s="9" t="s">
        <v>4261</v>
      </c>
      <c r="E2158" s="9" t="s">
        <v>4402</v>
      </c>
    </row>
    <row r="2159" spans="1:5" ht="15" customHeight="1" x14ac:dyDescent="0.25">
      <c r="A2159" s="11" t="s">
        <v>2202</v>
      </c>
      <c r="B2159" s="10" t="str">
        <f t="shared" si="33"/>
        <v>Ms. Crane  Ellen L</v>
      </c>
      <c r="C2159" s="11" t="s">
        <v>4396</v>
      </c>
      <c r="D2159" s="11" t="s">
        <v>3389</v>
      </c>
      <c r="E2159" s="11" t="s">
        <v>5933</v>
      </c>
    </row>
    <row r="2160" spans="1:5" ht="15" customHeight="1" x14ac:dyDescent="0.25">
      <c r="A2160" s="9" t="s">
        <v>2203</v>
      </c>
      <c r="B2160" s="10" t="str">
        <f t="shared" si="33"/>
        <v>Ms. Conant  Cindy</v>
      </c>
      <c r="C2160" s="9" t="s">
        <v>4396</v>
      </c>
      <c r="D2160" s="9" t="s">
        <v>4262</v>
      </c>
      <c r="E2160" s="9" t="s">
        <v>4822</v>
      </c>
    </row>
    <row r="2161" spans="1:5" ht="15" customHeight="1" x14ac:dyDescent="0.25">
      <c r="A2161" s="11" t="s">
        <v>2204</v>
      </c>
      <c r="B2161" s="10" t="str">
        <f t="shared" si="33"/>
        <v>Ms. Huyser-Wierenga  Abigail R</v>
      </c>
      <c r="C2161" s="11" t="s">
        <v>4396</v>
      </c>
      <c r="D2161" s="11" t="s">
        <v>4263</v>
      </c>
      <c r="E2161" s="11" t="s">
        <v>5934</v>
      </c>
    </row>
    <row r="2162" spans="1:5" ht="15" customHeight="1" x14ac:dyDescent="0.25">
      <c r="A2162" s="9" t="s">
        <v>2205</v>
      </c>
      <c r="B2162" s="10" t="str">
        <f t="shared" si="33"/>
        <v>Ms. Natalini  Amy L</v>
      </c>
      <c r="C2162" s="9" t="s">
        <v>4396</v>
      </c>
      <c r="D2162" s="9" t="s">
        <v>4264</v>
      </c>
      <c r="E2162" s="9" t="s">
        <v>5381</v>
      </c>
    </row>
    <row r="2163" spans="1:5" ht="15" customHeight="1" x14ac:dyDescent="0.25">
      <c r="A2163" s="11" t="s">
        <v>2206</v>
      </c>
      <c r="B2163" s="10" t="str">
        <f t="shared" si="33"/>
        <v>Ms. Robbins  Amy</v>
      </c>
      <c r="C2163" s="11" t="s">
        <v>4396</v>
      </c>
      <c r="D2163" s="11" t="s">
        <v>4265</v>
      </c>
      <c r="E2163" s="11" t="s">
        <v>4501</v>
      </c>
    </row>
    <row r="2164" spans="1:5" ht="15" customHeight="1" x14ac:dyDescent="0.25">
      <c r="A2164" s="9" t="s">
        <v>2207</v>
      </c>
      <c r="B2164" s="10" t="str">
        <f t="shared" si="33"/>
        <v>Mr. Stanislav  s  Grace H</v>
      </c>
      <c r="C2164" s="9" t="s">
        <v>4397</v>
      </c>
      <c r="D2164" s="9" t="s">
        <v>4266</v>
      </c>
      <c r="E2164" s="9" t="s">
        <v>5935</v>
      </c>
    </row>
    <row r="2165" spans="1:5" ht="15" customHeight="1" x14ac:dyDescent="0.25">
      <c r="A2165" s="11" t="s">
        <v>2208</v>
      </c>
      <c r="B2165" s="10" t="str">
        <f t="shared" si="33"/>
        <v>Ms. Meyer  Caitie J</v>
      </c>
      <c r="C2165" s="11" t="s">
        <v>4396</v>
      </c>
      <c r="D2165" s="11" t="s">
        <v>2474</v>
      </c>
      <c r="E2165" s="11" t="s">
        <v>5936</v>
      </c>
    </row>
    <row r="2166" spans="1:5" ht="15" customHeight="1" x14ac:dyDescent="0.25">
      <c r="A2166" s="9" t="s">
        <v>2209</v>
      </c>
      <c r="B2166" s="10" t="str">
        <f t="shared" si="33"/>
        <v>Mr. Mears  Benjamin</v>
      </c>
      <c r="C2166" s="9" t="s">
        <v>4397</v>
      </c>
      <c r="D2166" s="9" t="s">
        <v>4267</v>
      </c>
      <c r="E2166" s="9" t="s">
        <v>4464</v>
      </c>
    </row>
    <row r="2167" spans="1:5" ht="15" customHeight="1" x14ac:dyDescent="0.25">
      <c r="A2167" s="11" t="s">
        <v>2210</v>
      </c>
      <c r="B2167" s="10" t="str">
        <f t="shared" si="33"/>
        <v>Mr. Neill  Ian T</v>
      </c>
      <c r="C2167" s="11" t="s">
        <v>4397</v>
      </c>
      <c r="D2167" s="11" t="s">
        <v>4268</v>
      </c>
      <c r="E2167" s="11" t="s">
        <v>5937</v>
      </c>
    </row>
    <row r="2168" spans="1:5" ht="15" customHeight="1" x14ac:dyDescent="0.25">
      <c r="A2168" s="9" t="s">
        <v>2211</v>
      </c>
      <c r="B2168" s="10" t="str">
        <f t="shared" si="33"/>
        <v>Mr. Tola  Tadese</v>
      </c>
      <c r="C2168" s="9" t="s">
        <v>4397</v>
      </c>
      <c r="D2168" s="9" t="s">
        <v>4269</v>
      </c>
      <c r="E2168" s="9" t="s">
        <v>4981</v>
      </c>
    </row>
    <row r="2169" spans="1:5" ht="15" customHeight="1" x14ac:dyDescent="0.25">
      <c r="A2169" s="11" t="s">
        <v>2212</v>
      </c>
      <c r="B2169" s="10" t="str">
        <f t="shared" si="33"/>
        <v>Mr. Briskman  Jonathan</v>
      </c>
      <c r="C2169" s="11" t="s">
        <v>4397</v>
      </c>
      <c r="D2169" s="11" t="s">
        <v>4270</v>
      </c>
      <c r="E2169" s="11" t="s">
        <v>4649</v>
      </c>
    </row>
    <row r="2170" spans="1:5" ht="15" customHeight="1" x14ac:dyDescent="0.25">
      <c r="A2170" s="9" t="s">
        <v>2213</v>
      </c>
      <c r="B2170" s="10" t="str">
        <f t="shared" si="33"/>
        <v>Mr. Ritzenhein  Dathan</v>
      </c>
      <c r="C2170" s="9" t="s">
        <v>4397</v>
      </c>
      <c r="D2170" s="9" t="s">
        <v>4271</v>
      </c>
      <c r="E2170" s="9" t="s">
        <v>4982</v>
      </c>
    </row>
    <row r="2171" spans="1:5" ht="15" customHeight="1" x14ac:dyDescent="0.25">
      <c r="A2171" s="11" t="s">
        <v>2214</v>
      </c>
      <c r="B2171" s="10" t="str">
        <f t="shared" si="33"/>
        <v>Mr. Malkowski  Eric</v>
      </c>
      <c r="C2171" s="11" t="s">
        <v>4397</v>
      </c>
      <c r="D2171" s="11" t="s">
        <v>4272</v>
      </c>
      <c r="E2171" s="11" t="s">
        <v>4414</v>
      </c>
    </row>
    <row r="2172" spans="1:5" ht="15" customHeight="1" x14ac:dyDescent="0.25">
      <c r="A2172" s="9" t="s">
        <v>2215</v>
      </c>
      <c r="B2172" s="10" t="str">
        <f t="shared" si="33"/>
        <v>Ms. Andreyko  Allison M</v>
      </c>
      <c r="C2172" s="9" t="s">
        <v>4396</v>
      </c>
      <c r="D2172" s="9" t="s">
        <v>4273</v>
      </c>
      <c r="E2172" s="9" t="s">
        <v>5306</v>
      </c>
    </row>
    <row r="2173" spans="1:5" ht="15" customHeight="1" x14ac:dyDescent="0.25">
      <c r="A2173" s="11" t="s">
        <v>2216</v>
      </c>
      <c r="B2173" s="10" t="str">
        <f t="shared" si="33"/>
        <v>Mr. Landry  Paul</v>
      </c>
      <c r="C2173" s="11" t="s">
        <v>4397</v>
      </c>
      <c r="D2173" s="11" t="s">
        <v>3884</v>
      </c>
      <c r="E2173" s="11" t="s">
        <v>3410</v>
      </c>
    </row>
    <row r="2174" spans="1:5" ht="15" customHeight="1" x14ac:dyDescent="0.25">
      <c r="A2174" s="9" t="s">
        <v>2217</v>
      </c>
      <c r="B2174" s="10" t="str">
        <f t="shared" si="33"/>
        <v>Mr. Lozier  Aaron R</v>
      </c>
      <c r="C2174" s="9" t="s">
        <v>4397</v>
      </c>
      <c r="D2174" s="9" t="s">
        <v>4274</v>
      </c>
      <c r="E2174" s="9" t="s">
        <v>5938</v>
      </c>
    </row>
    <row r="2175" spans="1:5" ht="15" customHeight="1" x14ac:dyDescent="0.25">
      <c r="A2175" s="11" t="s">
        <v>2218</v>
      </c>
      <c r="B2175" s="10" t="str">
        <f t="shared" si="33"/>
        <v>Ms. O'Brien  Caitlin H</v>
      </c>
      <c r="C2175" s="11" t="s">
        <v>4396</v>
      </c>
      <c r="D2175" s="11" t="s">
        <v>3428</v>
      </c>
      <c r="E2175" s="11" t="s">
        <v>5939</v>
      </c>
    </row>
    <row r="2176" spans="1:5" ht="15" customHeight="1" x14ac:dyDescent="0.25">
      <c r="A2176" s="9" t="s">
        <v>2219</v>
      </c>
      <c r="B2176" s="10" t="str">
        <f t="shared" si="33"/>
        <v>Mr. Rodas  Harald E</v>
      </c>
      <c r="C2176" s="9" t="s">
        <v>4397</v>
      </c>
      <c r="D2176" s="9" t="s">
        <v>4275</v>
      </c>
      <c r="E2176" s="9" t="s">
        <v>5940</v>
      </c>
    </row>
    <row r="2177" spans="1:5" ht="15" customHeight="1" x14ac:dyDescent="0.25">
      <c r="A2177" s="11" t="s">
        <v>2220</v>
      </c>
      <c r="B2177" s="10" t="str">
        <f t="shared" si="33"/>
        <v>Ms. O'Connor  Siobhan A</v>
      </c>
      <c r="C2177" s="11" t="s">
        <v>4396</v>
      </c>
      <c r="D2177" s="11" t="s">
        <v>2617</v>
      </c>
      <c r="E2177" s="11" t="s">
        <v>5941</v>
      </c>
    </row>
    <row r="2178" spans="1:5" ht="15" customHeight="1" x14ac:dyDescent="0.25">
      <c r="A2178" s="9" t="s">
        <v>2221</v>
      </c>
      <c r="B2178" s="10" t="str">
        <f t="shared" si="33"/>
        <v>Ms. White  Andrea J</v>
      </c>
      <c r="C2178" s="9" t="s">
        <v>4396</v>
      </c>
      <c r="D2178" s="9" t="s">
        <v>2609</v>
      </c>
      <c r="E2178" s="9" t="s">
        <v>5942</v>
      </c>
    </row>
    <row r="2179" spans="1:5" ht="15" customHeight="1" x14ac:dyDescent="0.25">
      <c r="A2179" s="11" t="s">
        <v>2222</v>
      </c>
      <c r="B2179" s="10" t="str">
        <f t="shared" ref="B2179:B2242" si="34">_xlfn.CONCAT(C2179," ",D2179,"  ",E2179)</f>
        <v>Ms. Davenport  Marie</v>
      </c>
      <c r="C2179" s="11" t="s">
        <v>4396</v>
      </c>
      <c r="D2179" s="11" t="s">
        <v>3024</v>
      </c>
      <c r="E2179" s="11" t="s">
        <v>4576</v>
      </c>
    </row>
    <row r="2180" spans="1:5" ht="15" customHeight="1" x14ac:dyDescent="0.25">
      <c r="A2180" s="9" t="s">
        <v>2223</v>
      </c>
      <c r="B2180" s="10" t="str">
        <f t="shared" si="34"/>
        <v>Ms. Karmen  Rachel A</v>
      </c>
      <c r="C2180" s="9" t="s">
        <v>4396</v>
      </c>
      <c r="D2180" s="9" t="s">
        <v>4276</v>
      </c>
      <c r="E2180" s="9" t="s">
        <v>5943</v>
      </c>
    </row>
    <row r="2181" spans="1:5" ht="15" customHeight="1" x14ac:dyDescent="0.25">
      <c r="A2181" s="11" t="s">
        <v>2224</v>
      </c>
      <c r="B2181" s="10" t="str">
        <f t="shared" si="34"/>
        <v>Ms. Miller  Emma</v>
      </c>
      <c r="C2181" s="11" t="s">
        <v>4396</v>
      </c>
      <c r="D2181" s="11" t="s">
        <v>3462</v>
      </c>
      <c r="E2181" s="11" t="s">
        <v>4565</v>
      </c>
    </row>
    <row r="2182" spans="1:5" ht="15" customHeight="1" x14ac:dyDescent="0.25">
      <c r="A2182" s="9" t="s">
        <v>2225</v>
      </c>
      <c r="B2182" s="10" t="str">
        <f t="shared" si="34"/>
        <v>Ms. Lippmann  Kiersten</v>
      </c>
      <c r="C2182" s="9" t="s">
        <v>4396</v>
      </c>
      <c r="D2182" s="9" t="s">
        <v>4277</v>
      </c>
      <c r="E2182" s="9" t="s">
        <v>4983</v>
      </c>
    </row>
    <row r="2183" spans="1:5" ht="15" customHeight="1" x14ac:dyDescent="0.25">
      <c r="A2183" s="11" t="s">
        <v>2226</v>
      </c>
      <c r="B2183" s="10" t="str">
        <f t="shared" si="34"/>
        <v>Ms. Klehm  Rachael</v>
      </c>
      <c r="C2183" s="11" t="s">
        <v>4396</v>
      </c>
      <c r="D2183" s="11" t="s">
        <v>4278</v>
      </c>
      <c r="E2183" s="11" t="s">
        <v>4574</v>
      </c>
    </row>
    <row r="2184" spans="1:5" ht="15" customHeight="1" x14ac:dyDescent="0.25">
      <c r="A2184" s="9" t="s">
        <v>2227</v>
      </c>
      <c r="B2184" s="10" t="str">
        <f t="shared" si="34"/>
        <v>Mr. Murphy  Timothy P</v>
      </c>
      <c r="C2184" s="9" t="s">
        <v>4397</v>
      </c>
      <c r="D2184" s="9" t="s">
        <v>2768</v>
      </c>
      <c r="E2184" s="9" t="s">
        <v>5809</v>
      </c>
    </row>
    <row r="2185" spans="1:5" ht="15" customHeight="1" x14ac:dyDescent="0.25">
      <c r="A2185" s="11" t="s">
        <v>2228</v>
      </c>
      <c r="B2185" s="10" t="str">
        <f t="shared" si="34"/>
        <v>Mr. Desisa  Lelisa</v>
      </c>
      <c r="C2185" s="11" t="s">
        <v>4397</v>
      </c>
      <c r="D2185" s="11" t="s">
        <v>4279</v>
      </c>
      <c r="E2185" s="11" t="s">
        <v>4984</v>
      </c>
    </row>
    <row r="2186" spans="1:5" ht="15" customHeight="1" x14ac:dyDescent="0.25">
      <c r="A2186" s="9" t="s">
        <v>2229</v>
      </c>
      <c r="B2186" s="10" t="str">
        <f t="shared" si="34"/>
        <v>Mr. Brooks  Nate</v>
      </c>
      <c r="C2186" s="9" t="s">
        <v>4397</v>
      </c>
      <c r="D2186" s="9" t="s">
        <v>4280</v>
      </c>
      <c r="E2186" s="9" t="s">
        <v>4537</v>
      </c>
    </row>
    <row r="2187" spans="1:5" ht="15" customHeight="1" x14ac:dyDescent="0.25">
      <c r="A2187" s="11" t="s">
        <v>2230</v>
      </c>
      <c r="B2187" s="10" t="str">
        <f t="shared" si="34"/>
        <v>Mr. Stone  Chris C</v>
      </c>
      <c r="C2187" s="11" t="s">
        <v>4397</v>
      </c>
      <c r="D2187" s="11" t="s">
        <v>2917</v>
      </c>
      <c r="E2187" s="11" t="s">
        <v>5944</v>
      </c>
    </row>
    <row r="2188" spans="1:5" ht="15" customHeight="1" x14ac:dyDescent="0.25">
      <c r="A2188" s="9" t="s">
        <v>2231</v>
      </c>
      <c r="B2188" s="10" t="str">
        <f t="shared" si="34"/>
        <v>Mr. Weispfennig  Scott</v>
      </c>
      <c r="C2188" s="9" t="s">
        <v>4397</v>
      </c>
      <c r="D2188" s="9" t="s">
        <v>4281</v>
      </c>
      <c r="E2188" s="9" t="s">
        <v>2964</v>
      </c>
    </row>
    <row r="2189" spans="1:5" ht="15" customHeight="1" x14ac:dyDescent="0.25">
      <c r="A2189" s="11" t="s">
        <v>2232</v>
      </c>
      <c r="B2189" s="10" t="str">
        <f t="shared" si="34"/>
        <v>Mr. Sorrell  Kevin</v>
      </c>
      <c r="C2189" s="11" t="s">
        <v>4397</v>
      </c>
      <c r="D2189" s="11" t="s">
        <v>4282</v>
      </c>
      <c r="E2189" s="11" t="s">
        <v>4447</v>
      </c>
    </row>
    <row r="2190" spans="1:5" ht="15" customHeight="1" x14ac:dyDescent="0.25">
      <c r="A2190" s="9" t="s">
        <v>2233</v>
      </c>
      <c r="B2190" s="10" t="str">
        <f t="shared" si="34"/>
        <v>Mr. Morris  Erik C</v>
      </c>
      <c r="C2190" s="9" t="s">
        <v>4397</v>
      </c>
      <c r="D2190" s="9" t="s">
        <v>3616</v>
      </c>
      <c r="E2190" s="9" t="s">
        <v>5945</v>
      </c>
    </row>
    <row r="2191" spans="1:5" ht="15" customHeight="1" x14ac:dyDescent="0.25">
      <c r="A2191" s="11" t="s">
        <v>2234</v>
      </c>
      <c r="B2191" s="10" t="str">
        <f t="shared" si="34"/>
        <v>Mr. Marek  Shawn C</v>
      </c>
      <c r="C2191" s="11" t="s">
        <v>4397</v>
      </c>
      <c r="D2191" s="11" t="s">
        <v>4283</v>
      </c>
      <c r="E2191" s="11" t="s">
        <v>5946</v>
      </c>
    </row>
    <row r="2192" spans="1:5" ht="15" customHeight="1" x14ac:dyDescent="0.25">
      <c r="A2192" s="9" t="s">
        <v>2235</v>
      </c>
      <c r="B2192" s="10" t="str">
        <f t="shared" si="34"/>
        <v>Mr. Armstrong  Vajin L</v>
      </c>
      <c r="C2192" s="9" t="s">
        <v>4397</v>
      </c>
      <c r="D2192" s="9" t="s">
        <v>2607</v>
      </c>
      <c r="E2192" s="9" t="s">
        <v>5947</v>
      </c>
    </row>
    <row r="2193" spans="1:5" ht="15" customHeight="1" x14ac:dyDescent="0.25">
      <c r="A2193" s="11" t="s">
        <v>2236</v>
      </c>
      <c r="B2193" s="10" t="str">
        <f t="shared" si="34"/>
        <v>Mr. Werner  John K Jr</v>
      </c>
      <c r="C2193" s="11" t="s">
        <v>4397</v>
      </c>
      <c r="D2193" s="11" t="s">
        <v>4284</v>
      </c>
      <c r="E2193" s="11" t="s">
        <v>5948</v>
      </c>
    </row>
    <row r="2194" spans="1:5" ht="15" customHeight="1" x14ac:dyDescent="0.25">
      <c r="A2194" s="9" t="s">
        <v>2237</v>
      </c>
      <c r="B2194" s="10" t="str">
        <f t="shared" si="34"/>
        <v>Mr. Gries  Kevin J</v>
      </c>
      <c r="C2194" s="9" t="s">
        <v>4397</v>
      </c>
      <c r="D2194" s="9" t="s">
        <v>3942</v>
      </c>
      <c r="E2194" s="9" t="s">
        <v>5493</v>
      </c>
    </row>
    <row r="2195" spans="1:5" ht="15" customHeight="1" x14ac:dyDescent="0.25">
      <c r="A2195" s="11" t="s">
        <v>2238</v>
      </c>
      <c r="B2195" s="10" t="str">
        <f t="shared" si="34"/>
        <v>Mr. Mills  Kirby W</v>
      </c>
      <c r="C2195" s="11" t="s">
        <v>4397</v>
      </c>
      <c r="D2195" s="11" t="s">
        <v>2979</v>
      </c>
      <c r="E2195" s="11" t="s">
        <v>5949</v>
      </c>
    </row>
    <row r="2196" spans="1:5" ht="15" customHeight="1" x14ac:dyDescent="0.25">
      <c r="A2196" s="9" t="s">
        <v>2239</v>
      </c>
      <c r="B2196" s="10" t="str">
        <f t="shared" si="34"/>
        <v>Mr. Penny  J A</v>
      </c>
      <c r="C2196" s="9" t="s">
        <v>4397</v>
      </c>
      <c r="D2196" s="9" t="s">
        <v>4285</v>
      </c>
      <c r="E2196" s="9" t="s">
        <v>5950</v>
      </c>
    </row>
    <row r="2197" spans="1:5" ht="15" customHeight="1" x14ac:dyDescent="0.25">
      <c r="A2197" s="11" t="s">
        <v>2240</v>
      </c>
      <c r="B2197" s="10" t="str">
        <f t="shared" si="34"/>
        <v>Mr. Hicks  Dustin G</v>
      </c>
      <c r="C2197" s="11" t="s">
        <v>4397</v>
      </c>
      <c r="D2197" s="11" t="s">
        <v>2883</v>
      </c>
      <c r="E2197" s="11" t="s">
        <v>5951</v>
      </c>
    </row>
    <row r="2198" spans="1:5" ht="15" customHeight="1" x14ac:dyDescent="0.25">
      <c r="A2198" s="9" t="s">
        <v>2241</v>
      </c>
      <c r="B2198" s="10" t="str">
        <f t="shared" si="34"/>
        <v>Mr. Masayesva  Anthony G</v>
      </c>
      <c r="C2198" s="9" t="s">
        <v>4397</v>
      </c>
      <c r="D2198" s="9" t="s">
        <v>4286</v>
      </c>
      <c r="E2198" s="9" t="s">
        <v>5952</v>
      </c>
    </row>
    <row r="2199" spans="1:5" ht="15" customHeight="1" x14ac:dyDescent="0.25">
      <c r="A2199" s="11" t="s">
        <v>2242</v>
      </c>
      <c r="B2199" s="10" t="str">
        <f t="shared" si="34"/>
        <v>Mr. Paavola  Ryan</v>
      </c>
      <c r="C2199" s="11" t="s">
        <v>4397</v>
      </c>
      <c r="D2199" s="11" t="s">
        <v>4287</v>
      </c>
      <c r="E2199" s="11" t="s">
        <v>2860</v>
      </c>
    </row>
    <row r="2200" spans="1:5" ht="15" customHeight="1" x14ac:dyDescent="0.25">
      <c r="A2200" s="9" t="s">
        <v>2243</v>
      </c>
      <c r="B2200" s="10" t="str">
        <f t="shared" si="34"/>
        <v>Mr. Gehlsen  Eric N</v>
      </c>
      <c r="C2200" s="9" t="s">
        <v>4397</v>
      </c>
      <c r="D2200" s="9" t="s">
        <v>4288</v>
      </c>
      <c r="E2200" s="9" t="s">
        <v>5953</v>
      </c>
    </row>
    <row r="2201" spans="1:5" ht="15" customHeight="1" x14ac:dyDescent="0.25">
      <c r="A2201" s="11" t="s">
        <v>2244</v>
      </c>
      <c r="B2201" s="10" t="str">
        <f t="shared" si="34"/>
        <v>Mr. Roche  Connor</v>
      </c>
      <c r="C2201" s="11" t="s">
        <v>4397</v>
      </c>
      <c r="D2201" s="11" t="s">
        <v>4289</v>
      </c>
      <c r="E2201" s="11" t="s">
        <v>4088</v>
      </c>
    </row>
    <row r="2202" spans="1:5" ht="15" customHeight="1" x14ac:dyDescent="0.25">
      <c r="A2202" s="9" t="s">
        <v>2245</v>
      </c>
      <c r="B2202" s="10" t="str">
        <f t="shared" si="34"/>
        <v>Mr. Hearn  Patrick H</v>
      </c>
      <c r="C2202" s="9" t="s">
        <v>4397</v>
      </c>
      <c r="D2202" s="9" t="s">
        <v>4290</v>
      </c>
      <c r="E2202" s="9" t="s">
        <v>5954</v>
      </c>
    </row>
    <row r="2203" spans="1:5" ht="15" customHeight="1" x14ac:dyDescent="0.25">
      <c r="A2203" s="11" t="s">
        <v>2246</v>
      </c>
      <c r="B2203" s="10" t="str">
        <f t="shared" si="34"/>
        <v>Mr. Dimson  Tyler</v>
      </c>
      <c r="C2203" s="11" t="s">
        <v>4397</v>
      </c>
      <c r="D2203" s="11" t="s">
        <v>4291</v>
      </c>
      <c r="E2203" s="11" t="s">
        <v>4499</v>
      </c>
    </row>
    <row r="2204" spans="1:5" ht="15" customHeight="1" x14ac:dyDescent="0.25">
      <c r="A2204" s="9" t="s">
        <v>2247</v>
      </c>
      <c r="B2204" s="10" t="str">
        <f t="shared" si="34"/>
        <v>Ms. Slason  Deborah L</v>
      </c>
      <c r="C2204" s="9" t="s">
        <v>4396</v>
      </c>
      <c r="D2204" s="9" t="s">
        <v>4292</v>
      </c>
      <c r="E2204" s="9" t="s">
        <v>5955</v>
      </c>
    </row>
    <row r="2205" spans="1:5" ht="15" customHeight="1" x14ac:dyDescent="0.25">
      <c r="A2205" s="11" t="s">
        <v>2248</v>
      </c>
      <c r="B2205" s="10" t="str">
        <f t="shared" si="34"/>
        <v>Ms. Gibson  Andrea K</v>
      </c>
      <c r="C2205" s="11" t="s">
        <v>4396</v>
      </c>
      <c r="D2205" s="11" t="s">
        <v>4293</v>
      </c>
      <c r="E2205" s="11" t="s">
        <v>5744</v>
      </c>
    </row>
    <row r="2206" spans="1:5" ht="15" customHeight="1" x14ac:dyDescent="0.25">
      <c r="A2206" s="9" t="s">
        <v>2249</v>
      </c>
      <c r="B2206" s="10" t="str">
        <f t="shared" si="34"/>
        <v>Ms. Erdos  Elleree</v>
      </c>
      <c r="C2206" s="9" t="s">
        <v>4396</v>
      </c>
      <c r="D2206" s="9" t="s">
        <v>4294</v>
      </c>
      <c r="E2206" s="9" t="s">
        <v>4985</v>
      </c>
    </row>
    <row r="2207" spans="1:5" ht="15" customHeight="1" x14ac:dyDescent="0.25">
      <c r="A2207" s="11" t="s">
        <v>2250</v>
      </c>
      <c r="B2207" s="10" t="str">
        <f t="shared" si="34"/>
        <v>Mr. Cushman  Brandon J</v>
      </c>
      <c r="C2207" s="11" t="s">
        <v>4397</v>
      </c>
      <c r="D2207" s="11" t="s">
        <v>4295</v>
      </c>
      <c r="E2207" s="11" t="s">
        <v>5956</v>
      </c>
    </row>
    <row r="2208" spans="1:5" ht="15" customHeight="1" x14ac:dyDescent="0.25">
      <c r="A2208" s="9" t="s">
        <v>2251</v>
      </c>
      <c r="B2208" s="10" t="str">
        <f t="shared" si="34"/>
        <v>Mr. Hammel  Steve</v>
      </c>
      <c r="C2208" s="9" t="s">
        <v>4397</v>
      </c>
      <c r="D2208" s="9" t="s">
        <v>4296</v>
      </c>
      <c r="E2208" s="9" t="s">
        <v>4734</v>
      </c>
    </row>
    <row r="2209" spans="1:5" ht="15" customHeight="1" x14ac:dyDescent="0.25">
      <c r="A2209" s="11" t="s">
        <v>2252</v>
      </c>
      <c r="B2209" s="10" t="str">
        <f t="shared" si="34"/>
        <v>Ms. Ytterstad  Nina Wavik Sr</v>
      </c>
      <c r="C2209" s="11" t="s">
        <v>4396</v>
      </c>
      <c r="D2209" s="11" t="s">
        <v>4297</v>
      </c>
      <c r="E2209" s="11" t="s">
        <v>5957</v>
      </c>
    </row>
    <row r="2210" spans="1:5" ht="15" customHeight="1" x14ac:dyDescent="0.25">
      <c r="A2210" s="9" t="s">
        <v>2253</v>
      </c>
      <c r="B2210" s="10" t="str">
        <f t="shared" si="34"/>
        <v>Ms. Prince  Dani</v>
      </c>
      <c r="C2210" s="9" t="s">
        <v>4396</v>
      </c>
      <c r="D2210" s="9" t="s">
        <v>4298</v>
      </c>
      <c r="E2210" s="9" t="s">
        <v>4986</v>
      </c>
    </row>
    <row r="2211" spans="1:5" ht="15" customHeight="1" x14ac:dyDescent="0.25">
      <c r="A2211" s="11" t="s">
        <v>2254</v>
      </c>
      <c r="B2211" s="10" t="str">
        <f t="shared" si="34"/>
        <v>Ms. Freeman  Jennifer A</v>
      </c>
      <c r="C2211" s="11" t="s">
        <v>4396</v>
      </c>
      <c r="D2211" s="11" t="s">
        <v>4299</v>
      </c>
      <c r="E2211" s="11" t="s">
        <v>5008</v>
      </c>
    </row>
    <row r="2212" spans="1:5" ht="15" customHeight="1" x14ac:dyDescent="0.25">
      <c r="A2212" s="9" t="s">
        <v>2255</v>
      </c>
      <c r="B2212" s="10" t="str">
        <f t="shared" si="34"/>
        <v>Mr. Petrulak  Martin</v>
      </c>
      <c r="C2212" s="9" t="s">
        <v>4397</v>
      </c>
      <c r="D2212" s="9" t="s">
        <v>4300</v>
      </c>
      <c r="E2212" s="9" t="s">
        <v>2788</v>
      </c>
    </row>
    <row r="2213" spans="1:5" ht="15" customHeight="1" x14ac:dyDescent="0.25">
      <c r="A2213" s="11" t="s">
        <v>2256</v>
      </c>
      <c r="B2213" s="10" t="str">
        <f t="shared" si="34"/>
        <v>Mr. Lloyd  Steve</v>
      </c>
      <c r="C2213" s="11" t="s">
        <v>4397</v>
      </c>
      <c r="D2213" s="11" t="s">
        <v>3989</v>
      </c>
      <c r="E2213" s="11" t="s">
        <v>4734</v>
      </c>
    </row>
    <row r="2214" spans="1:5" ht="15" customHeight="1" x14ac:dyDescent="0.25">
      <c r="A2214" s="9" t="s">
        <v>2257</v>
      </c>
      <c r="B2214" s="10" t="str">
        <f t="shared" si="34"/>
        <v>Mr. Zablocki  Christopher</v>
      </c>
      <c r="C2214" s="9" t="s">
        <v>4397</v>
      </c>
      <c r="D2214" s="9" t="s">
        <v>4301</v>
      </c>
      <c r="E2214" s="9" t="s">
        <v>4510</v>
      </c>
    </row>
    <row r="2215" spans="1:5" ht="15" customHeight="1" x14ac:dyDescent="0.25">
      <c r="A2215" s="11" t="s">
        <v>2258</v>
      </c>
      <c r="B2215" s="10" t="str">
        <f t="shared" si="34"/>
        <v>Ms. Van Meter  Kathryn M</v>
      </c>
      <c r="C2215" s="11" t="s">
        <v>4396</v>
      </c>
      <c r="D2215" s="11" t="s">
        <v>4302</v>
      </c>
      <c r="E2215" s="11" t="s">
        <v>5958</v>
      </c>
    </row>
    <row r="2216" spans="1:5" ht="15" customHeight="1" x14ac:dyDescent="0.25">
      <c r="A2216" s="9" t="s">
        <v>2259</v>
      </c>
      <c r="B2216" s="10" t="str">
        <f t="shared" si="34"/>
        <v>Ms. Babay  Emily</v>
      </c>
      <c r="C2216" s="9" t="s">
        <v>4396</v>
      </c>
      <c r="D2216" s="9" t="s">
        <v>4303</v>
      </c>
      <c r="E2216" s="9" t="s">
        <v>4459</v>
      </c>
    </row>
    <row r="2217" spans="1:5" ht="15" customHeight="1" x14ac:dyDescent="0.25">
      <c r="A2217" s="11" t="s">
        <v>2260</v>
      </c>
      <c r="B2217" s="10" t="str">
        <f t="shared" si="34"/>
        <v>Mr. Taylor  Trent A</v>
      </c>
      <c r="C2217" s="11" t="s">
        <v>4397</v>
      </c>
      <c r="D2217" s="11" t="s">
        <v>3125</v>
      </c>
      <c r="E2217" s="11" t="s">
        <v>5959</v>
      </c>
    </row>
    <row r="2218" spans="1:5" ht="15" customHeight="1" x14ac:dyDescent="0.25">
      <c r="A2218" s="9" t="s">
        <v>2261</v>
      </c>
      <c r="B2218" s="10" t="str">
        <f t="shared" si="34"/>
        <v>Ms. Smith  Jennifer E</v>
      </c>
      <c r="C2218" s="9" t="s">
        <v>4396</v>
      </c>
      <c r="D2218" s="9" t="s">
        <v>2458</v>
      </c>
      <c r="E2218" s="9" t="s">
        <v>5960</v>
      </c>
    </row>
    <row r="2219" spans="1:5" ht="15" customHeight="1" x14ac:dyDescent="0.25">
      <c r="A2219" s="11" t="s">
        <v>2262</v>
      </c>
      <c r="B2219" s="10" t="str">
        <f t="shared" si="34"/>
        <v>Ms. Moody  Polly</v>
      </c>
      <c r="C2219" s="11" t="s">
        <v>4396</v>
      </c>
      <c r="D2219" s="11" t="s">
        <v>4304</v>
      </c>
      <c r="E2219" s="11" t="s">
        <v>4693</v>
      </c>
    </row>
    <row r="2220" spans="1:5" ht="15" customHeight="1" x14ac:dyDescent="0.25">
      <c r="A2220" s="9" t="s">
        <v>2263</v>
      </c>
      <c r="B2220" s="10" t="str">
        <f t="shared" si="34"/>
        <v>Ms. Swierzbinski  Elizabeth</v>
      </c>
      <c r="C2220" s="9" t="s">
        <v>4396</v>
      </c>
      <c r="D2220" s="9" t="s">
        <v>4305</v>
      </c>
      <c r="E2220" s="9" t="s">
        <v>4470</v>
      </c>
    </row>
    <row r="2221" spans="1:5" ht="15" customHeight="1" x14ac:dyDescent="0.25">
      <c r="A2221" s="11" t="s">
        <v>2264</v>
      </c>
      <c r="B2221" s="10" t="str">
        <f t="shared" si="34"/>
        <v>Ms. Schwartz  Tiffany A</v>
      </c>
      <c r="C2221" s="11" t="s">
        <v>4396</v>
      </c>
      <c r="D2221" s="11" t="s">
        <v>4306</v>
      </c>
      <c r="E2221" s="11" t="s">
        <v>5694</v>
      </c>
    </row>
    <row r="2222" spans="1:5" ht="15" customHeight="1" x14ac:dyDescent="0.25">
      <c r="A2222" s="9" t="s">
        <v>2265</v>
      </c>
      <c r="B2222" s="10" t="str">
        <f t="shared" si="34"/>
        <v>Mr. Sanseverino  Cole</v>
      </c>
      <c r="C2222" s="9" t="s">
        <v>4397</v>
      </c>
      <c r="D2222" s="9" t="s">
        <v>4307</v>
      </c>
      <c r="E2222" s="9" t="s">
        <v>4479</v>
      </c>
    </row>
    <row r="2223" spans="1:5" ht="15" customHeight="1" x14ac:dyDescent="0.25">
      <c r="A2223" s="11" t="s">
        <v>2266</v>
      </c>
      <c r="B2223" s="10" t="str">
        <f t="shared" si="34"/>
        <v>Mr. Lawder  Matthew T</v>
      </c>
      <c r="C2223" s="11" t="s">
        <v>4397</v>
      </c>
      <c r="D2223" s="11" t="s">
        <v>4308</v>
      </c>
      <c r="E2223" s="11" t="s">
        <v>5193</v>
      </c>
    </row>
    <row r="2224" spans="1:5" ht="15" customHeight="1" x14ac:dyDescent="0.25">
      <c r="A2224" s="9" t="s">
        <v>2267</v>
      </c>
      <c r="B2224" s="10" t="str">
        <f t="shared" si="34"/>
        <v>Mr. Young  Zachary</v>
      </c>
      <c r="C2224" s="9" t="s">
        <v>4397</v>
      </c>
      <c r="D2224" s="9" t="s">
        <v>2851</v>
      </c>
      <c r="E2224" s="9" t="s">
        <v>4584</v>
      </c>
    </row>
    <row r="2225" spans="1:5" ht="15" customHeight="1" x14ac:dyDescent="0.25">
      <c r="A2225" s="11" t="s">
        <v>2268</v>
      </c>
      <c r="B2225" s="10" t="str">
        <f t="shared" si="34"/>
        <v>Mr. Hoerner  Matthew T</v>
      </c>
      <c r="C2225" s="11" t="s">
        <v>4397</v>
      </c>
      <c r="D2225" s="11" t="s">
        <v>4309</v>
      </c>
      <c r="E2225" s="11" t="s">
        <v>5193</v>
      </c>
    </row>
    <row r="2226" spans="1:5" ht="15" customHeight="1" x14ac:dyDescent="0.25">
      <c r="A2226" s="9" t="s">
        <v>2269</v>
      </c>
      <c r="B2226" s="10" t="str">
        <f t="shared" si="34"/>
        <v>Mr. Benson  Pat</v>
      </c>
      <c r="C2226" s="9" t="s">
        <v>4397</v>
      </c>
      <c r="D2226" s="9" t="s">
        <v>3991</v>
      </c>
      <c r="E2226" s="9" t="s">
        <v>4987</v>
      </c>
    </row>
    <row r="2227" spans="1:5" ht="15" customHeight="1" x14ac:dyDescent="0.25">
      <c r="A2227" s="11" t="s">
        <v>2270</v>
      </c>
      <c r="B2227" s="10" t="str">
        <f t="shared" si="34"/>
        <v>Ms. Horton  Ashley</v>
      </c>
      <c r="C2227" s="11" t="s">
        <v>4396</v>
      </c>
      <c r="D2227" s="11" t="s">
        <v>3099</v>
      </c>
      <c r="E2227" s="11" t="s">
        <v>2687</v>
      </c>
    </row>
    <row r="2228" spans="1:5" ht="15" customHeight="1" x14ac:dyDescent="0.25">
      <c r="A2228" s="9" t="s">
        <v>2271</v>
      </c>
      <c r="B2228" s="10" t="str">
        <f t="shared" si="34"/>
        <v>Ms. Mcgraw  Elizabeth A</v>
      </c>
      <c r="C2228" s="9" t="s">
        <v>4396</v>
      </c>
      <c r="D2228" s="9" t="s">
        <v>3636</v>
      </c>
      <c r="E2228" s="9" t="s">
        <v>5597</v>
      </c>
    </row>
    <row r="2229" spans="1:5" ht="15" customHeight="1" x14ac:dyDescent="0.25">
      <c r="A2229" s="11" t="s">
        <v>2272</v>
      </c>
      <c r="B2229" s="10" t="str">
        <f t="shared" si="34"/>
        <v>Ms. Beaulne  Rebecca M</v>
      </c>
      <c r="C2229" s="11" t="s">
        <v>4396</v>
      </c>
      <c r="D2229" s="11" t="s">
        <v>4310</v>
      </c>
      <c r="E2229" s="11" t="s">
        <v>5961</v>
      </c>
    </row>
    <row r="2230" spans="1:5" ht="15" customHeight="1" x14ac:dyDescent="0.25">
      <c r="A2230" s="9" t="s">
        <v>2273</v>
      </c>
      <c r="B2230" s="10" t="str">
        <f t="shared" si="34"/>
        <v>Ms. Lunz  Ruth</v>
      </c>
      <c r="C2230" s="9" t="s">
        <v>4396</v>
      </c>
      <c r="D2230" s="9" t="s">
        <v>4311</v>
      </c>
      <c r="E2230" s="9" t="s">
        <v>4701</v>
      </c>
    </row>
    <row r="2231" spans="1:5" ht="15" customHeight="1" x14ac:dyDescent="0.25">
      <c r="A2231" s="11" t="s">
        <v>2274</v>
      </c>
      <c r="B2231" s="10" t="str">
        <f t="shared" si="34"/>
        <v>Mr. Kyle  Gregory S</v>
      </c>
      <c r="C2231" s="11" t="s">
        <v>4397</v>
      </c>
      <c r="D2231" s="11" t="s">
        <v>4312</v>
      </c>
      <c r="E2231" s="11" t="s">
        <v>5962</v>
      </c>
    </row>
    <row r="2232" spans="1:5" ht="15" customHeight="1" x14ac:dyDescent="0.25">
      <c r="A2232" s="9" t="s">
        <v>2275</v>
      </c>
      <c r="B2232" s="10" t="str">
        <f t="shared" si="34"/>
        <v>Ms. Brackenwagen  Alexandra S</v>
      </c>
      <c r="C2232" s="9" t="s">
        <v>4396</v>
      </c>
      <c r="D2232" s="9" t="s">
        <v>4313</v>
      </c>
      <c r="E2232" s="9" t="s">
        <v>5963</v>
      </c>
    </row>
    <row r="2233" spans="1:5" ht="15" customHeight="1" x14ac:dyDescent="0.25">
      <c r="A2233" s="11" t="s">
        <v>2276</v>
      </c>
      <c r="B2233" s="10" t="str">
        <f t="shared" si="34"/>
        <v>Ms. Schmitt  Hillary</v>
      </c>
      <c r="C2233" s="11" t="s">
        <v>4396</v>
      </c>
      <c r="D2233" s="11" t="s">
        <v>4314</v>
      </c>
      <c r="E2233" s="11" t="s">
        <v>4549</v>
      </c>
    </row>
    <row r="2234" spans="1:5" ht="15" customHeight="1" x14ac:dyDescent="0.25">
      <c r="A2234" s="9" t="s">
        <v>2277</v>
      </c>
      <c r="B2234" s="10" t="str">
        <f t="shared" si="34"/>
        <v>Ms. Borden  Amy K</v>
      </c>
      <c r="C2234" s="9" t="s">
        <v>4396</v>
      </c>
      <c r="D2234" s="9" t="s">
        <v>4315</v>
      </c>
      <c r="E2234" s="9" t="s">
        <v>5964</v>
      </c>
    </row>
    <row r="2235" spans="1:5" ht="15" customHeight="1" x14ac:dyDescent="0.25">
      <c r="A2235" s="11" t="s">
        <v>2278</v>
      </c>
      <c r="B2235" s="10" t="str">
        <f t="shared" si="34"/>
        <v>Mr. Mclean  Scott</v>
      </c>
      <c r="C2235" s="11" t="s">
        <v>4397</v>
      </c>
      <c r="D2235" s="11" t="s">
        <v>3398</v>
      </c>
      <c r="E2235" s="11" t="s">
        <v>2964</v>
      </c>
    </row>
    <row r="2236" spans="1:5" ht="15" customHeight="1" x14ac:dyDescent="0.25">
      <c r="A2236" s="9" t="s">
        <v>2279</v>
      </c>
      <c r="B2236" s="10" t="str">
        <f t="shared" si="34"/>
        <v>Mr. Regan  John</v>
      </c>
      <c r="C2236" s="9" t="s">
        <v>4397</v>
      </c>
      <c r="D2236" s="9" t="s">
        <v>4316</v>
      </c>
      <c r="E2236" s="9" t="s">
        <v>4411</v>
      </c>
    </row>
    <row r="2237" spans="1:5" ht="15" customHeight="1" x14ac:dyDescent="0.25">
      <c r="A2237" s="11" t="s">
        <v>2280</v>
      </c>
      <c r="B2237" s="10" t="str">
        <f t="shared" si="34"/>
        <v>Mr. Koenis  Maaikel</v>
      </c>
      <c r="C2237" s="11" t="s">
        <v>4397</v>
      </c>
      <c r="D2237" s="11" t="s">
        <v>4317</v>
      </c>
      <c r="E2237" s="11" t="s">
        <v>4988</v>
      </c>
    </row>
    <row r="2238" spans="1:5" ht="15" customHeight="1" x14ac:dyDescent="0.25">
      <c r="A2238" s="9" t="s">
        <v>2281</v>
      </c>
      <c r="B2238" s="10" t="str">
        <f t="shared" si="34"/>
        <v>Mr. Kittaka  Daniel C</v>
      </c>
      <c r="C2238" s="9" t="s">
        <v>4397</v>
      </c>
      <c r="D2238" s="9" t="s">
        <v>4318</v>
      </c>
      <c r="E2238" s="9" t="s">
        <v>5656</v>
      </c>
    </row>
    <row r="2239" spans="1:5" ht="15" customHeight="1" x14ac:dyDescent="0.25">
      <c r="A2239" s="11" t="s">
        <v>2282</v>
      </c>
      <c r="B2239" s="10" t="str">
        <f t="shared" si="34"/>
        <v>Mr. Concannon  Christopher S</v>
      </c>
      <c r="C2239" s="11" t="s">
        <v>4397</v>
      </c>
      <c r="D2239" s="11" t="s">
        <v>4319</v>
      </c>
      <c r="E2239" s="11" t="s">
        <v>5965</v>
      </c>
    </row>
    <row r="2240" spans="1:5" ht="15" customHeight="1" x14ac:dyDescent="0.25">
      <c r="A2240" s="9" t="s">
        <v>2283</v>
      </c>
      <c r="B2240" s="10" t="str">
        <f t="shared" si="34"/>
        <v>Mr. Johnson  William R</v>
      </c>
      <c r="C2240" s="9" t="s">
        <v>4397</v>
      </c>
      <c r="D2240" s="9" t="s">
        <v>2461</v>
      </c>
      <c r="E2240" s="9" t="s">
        <v>5557</v>
      </c>
    </row>
    <row r="2241" spans="1:5" ht="15" customHeight="1" x14ac:dyDescent="0.25">
      <c r="A2241" s="11" t="s">
        <v>2284</v>
      </c>
      <c r="B2241" s="10" t="str">
        <f t="shared" si="34"/>
        <v>Ms. Schultz  Lyndsy</v>
      </c>
      <c r="C2241" s="11" t="s">
        <v>4396</v>
      </c>
      <c r="D2241" s="11" t="s">
        <v>4320</v>
      </c>
      <c r="E2241" s="11" t="s">
        <v>4989</v>
      </c>
    </row>
    <row r="2242" spans="1:5" ht="15" customHeight="1" x14ac:dyDescent="0.25">
      <c r="A2242" s="9" t="s">
        <v>2285</v>
      </c>
      <c r="B2242" s="10" t="str">
        <f t="shared" si="34"/>
        <v>Ms. Brannigan  Jessica</v>
      </c>
      <c r="C2242" s="9" t="s">
        <v>4396</v>
      </c>
      <c r="D2242" s="9" t="s">
        <v>4321</v>
      </c>
      <c r="E2242" s="9" t="s">
        <v>4454</v>
      </c>
    </row>
    <row r="2243" spans="1:5" ht="15" customHeight="1" x14ac:dyDescent="0.25">
      <c r="A2243" s="11" t="s">
        <v>2286</v>
      </c>
      <c r="B2243" s="10" t="str">
        <f t="shared" ref="B2243:B2306" si="35">_xlfn.CONCAT(C2243," ",D2243,"  ",E2243)</f>
        <v>Ms. Cavallo  Anna</v>
      </c>
      <c r="C2243" s="11" t="s">
        <v>4396</v>
      </c>
      <c r="D2243" s="11" t="s">
        <v>4322</v>
      </c>
      <c r="E2243" s="11" t="s">
        <v>4422</v>
      </c>
    </row>
    <row r="2244" spans="1:5" ht="15" customHeight="1" x14ac:dyDescent="0.25">
      <c r="A2244" s="9" t="s">
        <v>2287</v>
      </c>
      <c r="B2244" s="10" t="str">
        <f t="shared" si="35"/>
        <v>Mr. Chang  Jordan</v>
      </c>
      <c r="C2244" s="9" t="s">
        <v>4397</v>
      </c>
      <c r="D2244" s="9" t="s">
        <v>3249</v>
      </c>
      <c r="E2244" s="9" t="s">
        <v>4597</v>
      </c>
    </row>
    <row r="2245" spans="1:5" ht="15" customHeight="1" x14ac:dyDescent="0.25">
      <c r="A2245" s="11" t="s">
        <v>2288</v>
      </c>
      <c r="B2245" s="10" t="str">
        <f t="shared" si="35"/>
        <v>Mr. Axelrod  Brian</v>
      </c>
      <c r="C2245" s="11" t="s">
        <v>4397</v>
      </c>
      <c r="D2245" s="11" t="s">
        <v>4323</v>
      </c>
      <c r="E2245" s="11" t="s">
        <v>3946</v>
      </c>
    </row>
    <row r="2246" spans="1:5" ht="15" customHeight="1" x14ac:dyDescent="0.25">
      <c r="A2246" s="9" t="s">
        <v>2289</v>
      </c>
      <c r="B2246" s="10" t="str">
        <f t="shared" si="35"/>
        <v>Ms. Davenport  Katherine A</v>
      </c>
      <c r="C2246" s="9" t="s">
        <v>4396</v>
      </c>
      <c r="D2246" s="9" t="s">
        <v>3024</v>
      </c>
      <c r="E2246" s="9" t="s">
        <v>5661</v>
      </c>
    </row>
    <row r="2247" spans="1:5" ht="15" customHeight="1" x14ac:dyDescent="0.25">
      <c r="A2247" s="11" t="s">
        <v>2290</v>
      </c>
      <c r="B2247" s="10" t="str">
        <f t="shared" si="35"/>
        <v>Ms. Roberge  Melanie</v>
      </c>
      <c r="C2247" s="11" t="s">
        <v>4396</v>
      </c>
      <c r="D2247" s="11" t="s">
        <v>4324</v>
      </c>
      <c r="E2247" s="11" t="s">
        <v>4700</v>
      </c>
    </row>
    <row r="2248" spans="1:5" ht="15" customHeight="1" x14ac:dyDescent="0.25">
      <c r="A2248" s="9" t="s">
        <v>2291</v>
      </c>
      <c r="B2248" s="10" t="str">
        <f t="shared" si="35"/>
        <v>Ms. Schmidt  Jessica</v>
      </c>
      <c r="C2248" s="9" t="s">
        <v>4396</v>
      </c>
      <c r="D2248" s="9" t="s">
        <v>4325</v>
      </c>
      <c r="E2248" s="9" t="s">
        <v>4454</v>
      </c>
    </row>
    <row r="2249" spans="1:5" ht="15" customHeight="1" x14ac:dyDescent="0.25">
      <c r="A2249" s="11" t="s">
        <v>2292</v>
      </c>
      <c r="B2249" s="10" t="str">
        <f t="shared" si="35"/>
        <v>Mr. Kosters  Eric S</v>
      </c>
      <c r="C2249" s="11" t="s">
        <v>4397</v>
      </c>
      <c r="D2249" s="11" t="s">
        <v>4326</v>
      </c>
      <c r="E2249" s="11" t="s">
        <v>5966</v>
      </c>
    </row>
    <row r="2250" spans="1:5" ht="15" customHeight="1" x14ac:dyDescent="0.25">
      <c r="A2250" s="9" t="s">
        <v>2293</v>
      </c>
      <c r="B2250" s="10" t="str">
        <f t="shared" si="35"/>
        <v>Mr. Dykes  Joseph</v>
      </c>
      <c r="C2250" s="9" t="s">
        <v>4397</v>
      </c>
      <c r="D2250" s="9" t="s">
        <v>4327</v>
      </c>
      <c r="E2250" s="9" t="s">
        <v>4635</v>
      </c>
    </row>
    <row r="2251" spans="1:5" ht="15" customHeight="1" x14ac:dyDescent="0.25">
      <c r="A2251" s="11" t="s">
        <v>2294</v>
      </c>
      <c r="B2251" s="10" t="str">
        <f t="shared" si="35"/>
        <v>Ms. Velan  Mary</v>
      </c>
      <c r="C2251" s="11" t="s">
        <v>4396</v>
      </c>
      <c r="D2251" s="11" t="s">
        <v>4328</v>
      </c>
      <c r="E2251" s="11" t="s">
        <v>4652</v>
      </c>
    </row>
    <row r="2252" spans="1:5" ht="15" customHeight="1" x14ac:dyDescent="0.25">
      <c r="A2252" s="9" t="s">
        <v>2295</v>
      </c>
      <c r="B2252" s="10" t="str">
        <f t="shared" si="35"/>
        <v>Ms. Goolik  Natalie</v>
      </c>
      <c r="C2252" s="9" t="s">
        <v>4396</v>
      </c>
      <c r="D2252" s="9" t="s">
        <v>4329</v>
      </c>
      <c r="E2252" s="9" t="s">
        <v>4418</v>
      </c>
    </row>
    <row r="2253" spans="1:5" ht="15" customHeight="1" x14ac:dyDescent="0.25">
      <c r="A2253" s="11" t="s">
        <v>2296</v>
      </c>
      <c r="B2253" s="10" t="str">
        <f t="shared" si="35"/>
        <v>Mr. Bain  Christopher</v>
      </c>
      <c r="C2253" s="11" t="s">
        <v>4397</v>
      </c>
      <c r="D2253" s="11" t="s">
        <v>4330</v>
      </c>
      <c r="E2253" s="11" t="s">
        <v>4510</v>
      </c>
    </row>
    <row r="2254" spans="1:5" ht="15" customHeight="1" x14ac:dyDescent="0.25">
      <c r="A2254" s="9" t="s">
        <v>2297</v>
      </c>
      <c r="B2254" s="10" t="str">
        <f t="shared" si="35"/>
        <v>Ms. Wieck  Sonja</v>
      </c>
      <c r="C2254" s="9" t="s">
        <v>4396</v>
      </c>
      <c r="D2254" s="9" t="s">
        <v>4331</v>
      </c>
      <c r="E2254" s="9" t="s">
        <v>4990</v>
      </c>
    </row>
    <row r="2255" spans="1:5" ht="15" customHeight="1" x14ac:dyDescent="0.25">
      <c r="A2255" s="11" t="s">
        <v>2298</v>
      </c>
      <c r="B2255" s="10" t="str">
        <f t="shared" si="35"/>
        <v>Ms. Friel  Alexandra</v>
      </c>
      <c r="C2255" s="11" t="s">
        <v>4396</v>
      </c>
      <c r="D2255" s="11" t="s">
        <v>4332</v>
      </c>
      <c r="E2255" s="11" t="s">
        <v>4755</v>
      </c>
    </row>
    <row r="2256" spans="1:5" ht="15" customHeight="1" x14ac:dyDescent="0.25">
      <c r="A2256" s="9" t="s">
        <v>2299</v>
      </c>
      <c r="B2256" s="10" t="str">
        <f t="shared" si="35"/>
        <v>Ms. Santandreu  Martha L</v>
      </c>
      <c r="C2256" s="9" t="s">
        <v>4396</v>
      </c>
      <c r="D2256" s="9" t="s">
        <v>4333</v>
      </c>
      <c r="E2256" s="9" t="s">
        <v>5967</v>
      </c>
    </row>
    <row r="2257" spans="1:5" ht="15" customHeight="1" x14ac:dyDescent="0.25">
      <c r="A2257" s="11" t="s">
        <v>2300</v>
      </c>
      <c r="B2257" s="10" t="str">
        <f t="shared" si="35"/>
        <v>Mr. Johnson  Ryan C</v>
      </c>
      <c r="C2257" s="11" t="s">
        <v>4397</v>
      </c>
      <c r="D2257" s="11" t="s">
        <v>2461</v>
      </c>
      <c r="E2257" s="11" t="s">
        <v>5053</v>
      </c>
    </row>
    <row r="2258" spans="1:5" ht="15" customHeight="1" x14ac:dyDescent="0.25">
      <c r="A2258" s="9" t="s">
        <v>2301</v>
      </c>
      <c r="B2258" s="10" t="str">
        <f t="shared" si="35"/>
        <v>Mr. Gerber  Cliff</v>
      </c>
      <c r="C2258" s="9" t="s">
        <v>4397</v>
      </c>
      <c r="D2258" s="9" t="s">
        <v>4334</v>
      </c>
      <c r="E2258" s="9" t="s">
        <v>4991</v>
      </c>
    </row>
    <row r="2259" spans="1:5" ht="15" customHeight="1" x14ac:dyDescent="0.25">
      <c r="A2259" s="11" t="s">
        <v>2302</v>
      </c>
      <c r="B2259" s="10" t="str">
        <f t="shared" si="35"/>
        <v>Mr. Benadum  Blue</v>
      </c>
      <c r="C2259" s="11" t="s">
        <v>4397</v>
      </c>
      <c r="D2259" s="11" t="s">
        <v>4335</v>
      </c>
      <c r="E2259" s="11" t="s">
        <v>4992</v>
      </c>
    </row>
    <row r="2260" spans="1:5" ht="15" customHeight="1" x14ac:dyDescent="0.25">
      <c r="A2260" s="9" t="s">
        <v>2303</v>
      </c>
      <c r="B2260" s="10" t="str">
        <f t="shared" si="35"/>
        <v>Mr. Ragazzini  Jeffrey M</v>
      </c>
      <c r="C2260" s="9" t="s">
        <v>4397</v>
      </c>
      <c r="D2260" s="9" t="s">
        <v>4336</v>
      </c>
      <c r="E2260" s="9" t="s">
        <v>5968</v>
      </c>
    </row>
    <row r="2261" spans="1:5" ht="15" customHeight="1" x14ac:dyDescent="0.25">
      <c r="A2261" s="11" t="s">
        <v>2304</v>
      </c>
      <c r="B2261" s="10" t="str">
        <f t="shared" si="35"/>
        <v>Mr. Kessinger  Andrew</v>
      </c>
      <c r="C2261" s="11" t="s">
        <v>4397</v>
      </c>
      <c r="D2261" s="11" t="s">
        <v>4337</v>
      </c>
      <c r="E2261" s="11" t="s">
        <v>3922</v>
      </c>
    </row>
    <row r="2262" spans="1:5" ht="15" customHeight="1" x14ac:dyDescent="0.25">
      <c r="A2262" s="9" t="s">
        <v>2305</v>
      </c>
      <c r="B2262" s="10" t="str">
        <f t="shared" si="35"/>
        <v>Ms. Bezgin  Julia</v>
      </c>
      <c r="C2262" s="9" t="s">
        <v>4396</v>
      </c>
      <c r="D2262" s="9" t="s">
        <v>4338</v>
      </c>
      <c r="E2262" s="9" t="s">
        <v>3650</v>
      </c>
    </row>
    <row r="2263" spans="1:5" ht="15" customHeight="1" x14ac:dyDescent="0.25">
      <c r="A2263" s="11" t="s">
        <v>2306</v>
      </c>
      <c r="B2263" s="10" t="str">
        <f t="shared" si="35"/>
        <v>Mr. Woldesilassie  Daniel</v>
      </c>
      <c r="C2263" s="11" t="s">
        <v>4397</v>
      </c>
      <c r="D2263" s="11" t="s">
        <v>4339</v>
      </c>
      <c r="E2263" s="11" t="s">
        <v>4438</v>
      </c>
    </row>
    <row r="2264" spans="1:5" ht="15" customHeight="1" x14ac:dyDescent="0.25">
      <c r="A2264" s="9" t="s">
        <v>2307</v>
      </c>
      <c r="B2264" s="10" t="str">
        <f t="shared" si="35"/>
        <v>Mr. Ruiz Herrero  Jaime</v>
      </c>
      <c r="C2264" s="9" t="s">
        <v>4397</v>
      </c>
      <c r="D2264" s="9" t="s">
        <v>4340</v>
      </c>
      <c r="E2264" s="9" t="s">
        <v>4517</v>
      </c>
    </row>
    <row r="2265" spans="1:5" ht="15" customHeight="1" x14ac:dyDescent="0.25">
      <c r="A2265" s="11" t="s">
        <v>2308</v>
      </c>
      <c r="B2265" s="10" t="str">
        <f t="shared" si="35"/>
        <v>Mr. Bin Alias  Mohd Syahidan</v>
      </c>
      <c r="C2265" s="11" t="s">
        <v>4397</v>
      </c>
      <c r="D2265" s="11" t="s">
        <v>4341</v>
      </c>
      <c r="E2265" s="11" t="s">
        <v>5969</v>
      </c>
    </row>
    <row r="2266" spans="1:5" ht="15" customHeight="1" x14ac:dyDescent="0.25">
      <c r="A2266" s="9" t="s">
        <v>2309</v>
      </c>
      <c r="B2266" s="10" t="str">
        <f t="shared" si="35"/>
        <v>Mr. Fischer-Daly  Matthew</v>
      </c>
      <c r="C2266" s="9" t="s">
        <v>4397</v>
      </c>
      <c r="D2266" s="9" t="s">
        <v>3866</v>
      </c>
      <c r="E2266" s="9" t="s">
        <v>4398</v>
      </c>
    </row>
    <row r="2267" spans="1:5" ht="15" customHeight="1" x14ac:dyDescent="0.25">
      <c r="A2267" s="11" t="s">
        <v>2310</v>
      </c>
      <c r="B2267" s="10" t="str">
        <f t="shared" si="35"/>
        <v>Ms. Pulliam  Elizabeth S</v>
      </c>
      <c r="C2267" s="11" t="s">
        <v>4396</v>
      </c>
      <c r="D2267" s="11" t="s">
        <v>4342</v>
      </c>
      <c r="E2267" s="11" t="s">
        <v>5530</v>
      </c>
    </row>
    <row r="2268" spans="1:5" ht="15" customHeight="1" x14ac:dyDescent="0.25">
      <c r="A2268" s="9" t="s">
        <v>2311</v>
      </c>
      <c r="B2268" s="10" t="str">
        <f t="shared" si="35"/>
        <v>Ms. Guisinger  Katie</v>
      </c>
      <c r="C2268" s="9" t="s">
        <v>4396</v>
      </c>
      <c r="D2268" s="9" t="s">
        <v>4343</v>
      </c>
      <c r="E2268" s="9" t="s">
        <v>4436</v>
      </c>
    </row>
    <row r="2269" spans="1:5" ht="15" customHeight="1" x14ac:dyDescent="0.25">
      <c r="A2269" s="11" t="s">
        <v>2312</v>
      </c>
      <c r="B2269" s="10" t="str">
        <f t="shared" si="35"/>
        <v>Ms. Arnerich  Christi A</v>
      </c>
      <c r="C2269" s="11" t="s">
        <v>4396</v>
      </c>
      <c r="D2269" s="11" t="s">
        <v>4344</v>
      </c>
      <c r="E2269" s="11" t="s">
        <v>5970</v>
      </c>
    </row>
    <row r="2270" spans="1:5" ht="15" customHeight="1" x14ac:dyDescent="0.25">
      <c r="A2270" s="9" t="s">
        <v>2313</v>
      </c>
      <c r="B2270" s="10" t="str">
        <f t="shared" si="35"/>
        <v>Ms. Lynch  Sandra K</v>
      </c>
      <c r="C2270" s="9" t="s">
        <v>4396</v>
      </c>
      <c r="D2270" s="9" t="s">
        <v>2527</v>
      </c>
      <c r="E2270" s="9" t="s">
        <v>5971</v>
      </c>
    </row>
    <row r="2271" spans="1:5" ht="15" customHeight="1" x14ac:dyDescent="0.25">
      <c r="A2271" s="11" t="s">
        <v>2314</v>
      </c>
      <c r="B2271" s="10" t="str">
        <f t="shared" si="35"/>
        <v>Ms. Reilly  Katharine</v>
      </c>
      <c r="C2271" s="11" t="s">
        <v>4396</v>
      </c>
      <c r="D2271" s="11" t="s">
        <v>2954</v>
      </c>
      <c r="E2271" s="11" t="s">
        <v>4837</v>
      </c>
    </row>
    <row r="2272" spans="1:5" ht="15" customHeight="1" x14ac:dyDescent="0.25">
      <c r="A2272" s="9" t="s">
        <v>2315</v>
      </c>
      <c r="B2272" s="10" t="str">
        <f t="shared" si="35"/>
        <v>Mr. Nolette  Jerome</v>
      </c>
      <c r="C2272" s="9" t="s">
        <v>4397</v>
      </c>
      <c r="D2272" s="9" t="s">
        <v>4345</v>
      </c>
      <c r="E2272" s="9" t="s">
        <v>4993</v>
      </c>
    </row>
    <row r="2273" spans="1:5" ht="15" customHeight="1" x14ac:dyDescent="0.25">
      <c r="A2273" s="11" t="s">
        <v>2316</v>
      </c>
      <c r="B2273" s="10" t="str">
        <f t="shared" si="35"/>
        <v>Ms. Chabrier  Julia R</v>
      </c>
      <c r="C2273" s="11" t="s">
        <v>4396</v>
      </c>
      <c r="D2273" s="11" t="s">
        <v>4346</v>
      </c>
      <c r="E2273" s="11" t="s">
        <v>5972</v>
      </c>
    </row>
    <row r="2274" spans="1:5" ht="15" customHeight="1" x14ac:dyDescent="0.25">
      <c r="A2274" s="9" t="s">
        <v>2317</v>
      </c>
      <c r="B2274" s="10" t="str">
        <f t="shared" si="35"/>
        <v>Mr. Lee  Sean Henry</v>
      </c>
      <c r="C2274" s="9" t="s">
        <v>4397</v>
      </c>
      <c r="D2274" s="9" t="s">
        <v>2463</v>
      </c>
      <c r="E2274" s="9" t="s">
        <v>5973</v>
      </c>
    </row>
    <row r="2275" spans="1:5" ht="15" customHeight="1" x14ac:dyDescent="0.25">
      <c r="A2275" s="11" t="s">
        <v>2318</v>
      </c>
      <c r="B2275" s="10" t="str">
        <f t="shared" si="35"/>
        <v>Ms. Knotts  Rachel A</v>
      </c>
      <c r="C2275" s="11" t="s">
        <v>4396</v>
      </c>
      <c r="D2275" s="11" t="s">
        <v>4347</v>
      </c>
      <c r="E2275" s="11" t="s">
        <v>5943</v>
      </c>
    </row>
    <row r="2276" spans="1:5" ht="15" customHeight="1" x14ac:dyDescent="0.25">
      <c r="A2276" s="9" t="s">
        <v>2319</v>
      </c>
      <c r="B2276" s="10" t="str">
        <f t="shared" si="35"/>
        <v>Mr. Pultorak  Jim</v>
      </c>
      <c r="C2276" s="9" t="s">
        <v>4397</v>
      </c>
      <c r="D2276" s="9" t="s">
        <v>4348</v>
      </c>
      <c r="E2276" s="9" t="s">
        <v>4616</v>
      </c>
    </row>
    <row r="2277" spans="1:5" ht="15" customHeight="1" x14ac:dyDescent="0.25">
      <c r="A2277" s="11" t="s">
        <v>2320</v>
      </c>
      <c r="B2277" s="10" t="str">
        <f t="shared" si="35"/>
        <v>Mr. Maxon  Tim</v>
      </c>
      <c r="C2277" s="11" t="s">
        <v>4397</v>
      </c>
      <c r="D2277" s="11" t="s">
        <v>4349</v>
      </c>
      <c r="E2277" s="11" t="s">
        <v>4749</v>
      </c>
    </row>
    <row r="2278" spans="1:5" ht="15" customHeight="1" x14ac:dyDescent="0.25">
      <c r="A2278" s="9" t="s">
        <v>2321</v>
      </c>
      <c r="B2278" s="10" t="str">
        <f t="shared" si="35"/>
        <v>Ms. Kraai  Abby L</v>
      </c>
      <c r="C2278" s="9" t="s">
        <v>4396</v>
      </c>
      <c r="D2278" s="9" t="s">
        <v>4350</v>
      </c>
      <c r="E2278" s="9" t="s">
        <v>5974</v>
      </c>
    </row>
    <row r="2279" spans="1:5" ht="15" customHeight="1" x14ac:dyDescent="0.25">
      <c r="A2279" s="11" t="s">
        <v>2322</v>
      </c>
      <c r="B2279" s="10" t="str">
        <f t="shared" si="35"/>
        <v>Mr. Larosa  Mark</v>
      </c>
      <c r="C2279" s="11" t="s">
        <v>4397</v>
      </c>
      <c r="D2279" s="11" t="s">
        <v>4351</v>
      </c>
      <c r="E2279" s="11" t="s">
        <v>4458</v>
      </c>
    </row>
    <row r="2280" spans="1:5" ht="15" customHeight="1" x14ac:dyDescent="0.25">
      <c r="A2280" s="9" t="s">
        <v>2323</v>
      </c>
      <c r="B2280" s="10" t="str">
        <f t="shared" si="35"/>
        <v>Mr. King  Ali</v>
      </c>
      <c r="C2280" s="9" t="s">
        <v>4397</v>
      </c>
      <c r="D2280" s="9" t="s">
        <v>2572</v>
      </c>
      <c r="E2280" s="9" t="s">
        <v>4994</v>
      </c>
    </row>
    <row r="2281" spans="1:5" ht="15" customHeight="1" x14ac:dyDescent="0.25">
      <c r="A2281" s="11" t="s">
        <v>2324</v>
      </c>
      <c r="B2281" s="10" t="str">
        <f t="shared" si="35"/>
        <v>Mr. Haney  Joshua</v>
      </c>
      <c r="C2281" s="11" t="s">
        <v>4397</v>
      </c>
      <c r="D2281" s="11" t="s">
        <v>4352</v>
      </c>
      <c r="E2281" s="11" t="s">
        <v>4445</v>
      </c>
    </row>
    <row r="2282" spans="1:5" ht="15" customHeight="1" x14ac:dyDescent="0.25">
      <c r="A2282" s="9" t="s">
        <v>2325</v>
      </c>
      <c r="B2282" s="10" t="str">
        <f t="shared" si="35"/>
        <v>Mr. Boulay  Pierre</v>
      </c>
      <c r="C2282" s="9" t="s">
        <v>4397</v>
      </c>
      <c r="D2282" s="9" t="s">
        <v>4353</v>
      </c>
      <c r="E2282" s="9" t="s">
        <v>4995</v>
      </c>
    </row>
    <row r="2283" spans="1:5" ht="15" customHeight="1" x14ac:dyDescent="0.25">
      <c r="A2283" s="11" t="s">
        <v>2326</v>
      </c>
      <c r="B2283" s="10" t="str">
        <f t="shared" si="35"/>
        <v>Ms. Peters  Kate</v>
      </c>
      <c r="C2283" s="11" t="s">
        <v>4396</v>
      </c>
      <c r="D2283" s="11" t="s">
        <v>2436</v>
      </c>
      <c r="E2283" s="11" t="s">
        <v>4446</v>
      </c>
    </row>
    <row r="2284" spans="1:5" ht="15" customHeight="1" x14ac:dyDescent="0.25">
      <c r="A2284" s="9" t="s">
        <v>2327</v>
      </c>
      <c r="B2284" s="10" t="str">
        <f t="shared" si="35"/>
        <v>Mr. Luy  David</v>
      </c>
      <c r="C2284" s="9" t="s">
        <v>4397</v>
      </c>
      <c r="D2284" s="9" t="s">
        <v>4354</v>
      </c>
      <c r="E2284" s="9" t="s">
        <v>4405</v>
      </c>
    </row>
    <row r="2285" spans="1:5" ht="15" customHeight="1" x14ac:dyDescent="0.25">
      <c r="A2285" s="11" t="s">
        <v>2328</v>
      </c>
      <c r="B2285" s="10" t="str">
        <f t="shared" si="35"/>
        <v>Ms. Fava  Carla</v>
      </c>
      <c r="C2285" s="11" t="s">
        <v>4396</v>
      </c>
      <c r="D2285" s="11" t="s">
        <v>4355</v>
      </c>
      <c r="E2285" s="11" t="s">
        <v>4732</v>
      </c>
    </row>
    <row r="2286" spans="1:5" ht="15" customHeight="1" x14ac:dyDescent="0.25">
      <c r="A2286" s="9" t="s">
        <v>2329</v>
      </c>
      <c r="B2286" s="10" t="str">
        <f t="shared" si="35"/>
        <v>Mr. Montoya  Alvaro Sr</v>
      </c>
      <c r="C2286" s="9" t="s">
        <v>4397</v>
      </c>
      <c r="D2286" s="9" t="s">
        <v>4356</v>
      </c>
      <c r="E2286" s="9" t="s">
        <v>5975</v>
      </c>
    </row>
    <row r="2287" spans="1:5" ht="15" customHeight="1" x14ac:dyDescent="0.25">
      <c r="A2287" s="11" t="s">
        <v>2330</v>
      </c>
      <c r="B2287" s="10" t="str">
        <f t="shared" si="35"/>
        <v>Ms. Bain  Hope</v>
      </c>
      <c r="C2287" s="11" t="s">
        <v>4396</v>
      </c>
      <c r="D2287" s="11" t="s">
        <v>4330</v>
      </c>
      <c r="E2287" s="11" t="s">
        <v>4451</v>
      </c>
    </row>
    <row r="2288" spans="1:5" ht="15" customHeight="1" x14ac:dyDescent="0.25">
      <c r="A2288" s="9" t="s">
        <v>2331</v>
      </c>
      <c r="B2288" s="10" t="str">
        <f t="shared" si="35"/>
        <v>Mr. Albertson  Mark P</v>
      </c>
      <c r="C2288" s="9" t="s">
        <v>4397</v>
      </c>
      <c r="D2288" s="9" t="s">
        <v>4357</v>
      </c>
      <c r="E2288" s="9" t="s">
        <v>5976</v>
      </c>
    </row>
    <row r="2289" spans="1:5" ht="15" customHeight="1" x14ac:dyDescent="0.25">
      <c r="A2289" s="11" t="s">
        <v>2332</v>
      </c>
      <c r="B2289" s="10" t="str">
        <f t="shared" si="35"/>
        <v>Ms. Barger  Desiree</v>
      </c>
      <c r="C2289" s="11" t="s">
        <v>4396</v>
      </c>
      <c r="D2289" s="11" t="s">
        <v>4358</v>
      </c>
      <c r="E2289" s="11" t="s">
        <v>4838</v>
      </c>
    </row>
    <row r="2290" spans="1:5" ht="15" customHeight="1" x14ac:dyDescent="0.25">
      <c r="A2290" s="9" t="s">
        <v>2333</v>
      </c>
      <c r="B2290" s="10" t="str">
        <f t="shared" si="35"/>
        <v>Mr. Fraioli  Mario Jr</v>
      </c>
      <c r="C2290" s="9" t="s">
        <v>4397</v>
      </c>
      <c r="D2290" s="9" t="s">
        <v>4359</v>
      </c>
      <c r="E2290" s="9" t="s">
        <v>5977</v>
      </c>
    </row>
    <row r="2291" spans="1:5" ht="15" customHeight="1" x14ac:dyDescent="0.25">
      <c r="A2291" s="11" t="s">
        <v>2334</v>
      </c>
      <c r="B2291" s="10" t="str">
        <f t="shared" si="35"/>
        <v>Mr. April  Lusapho</v>
      </c>
      <c r="C2291" s="11" t="s">
        <v>4397</v>
      </c>
      <c r="D2291" s="11" t="s">
        <v>4360</v>
      </c>
      <c r="E2291" s="11" t="s">
        <v>4996</v>
      </c>
    </row>
    <row r="2292" spans="1:5" ht="15" customHeight="1" x14ac:dyDescent="0.25">
      <c r="A2292" s="9" t="s">
        <v>2335</v>
      </c>
      <c r="B2292" s="10" t="str">
        <f t="shared" si="35"/>
        <v>Ms. King  Erin C</v>
      </c>
      <c r="C2292" s="9" t="s">
        <v>4396</v>
      </c>
      <c r="D2292" s="9" t="s">
        <v>2572</v>
      </c>
      <c r="E2292" s="9" t="s">
        <v>5111</v>
      </c>
    </row>
    <row r="2293" spans="1:5" ht="15" customHeight="1" x14ac:dyDescent="0.25">
      <c r="A2293" s="11" t="s">
        <v>2336</v>
      </c>
      <c r="B2293" s="10" t="str">
        <f t="shared" si="35"/>
        <v>Mr. Talhelm  Alan F</v>
      </c>
      <c r="C2293" s="11" t="s">
        <v>4397</v>
      </c>
      <c r="D2293" s="11" t="s">
        <v>4361</v>
      </c>
      <c r="E2293" s="11" t="s">
        <v>5978</v>
      </c>
    </row>
    <row r="2294" spans="1:5" ht="15" customHeight="1" x14ac:dyDescent="0.25">
      <c r="A2294" s="9" t="s">
        <v>2337</v>
      </c>
      <c r="B2294" s="10" t="str">
        <f t="shared" si="35"/>
        <v>Mr. Regnier  Ryan</v>
      </c>
      <c r="C2294" s="9" t="s">
        <v>4397</v>
      </c>
      <c r="D2294" s="9" t="s">
        <v>2479</v>
      </c>
      <c r="E2294" s="9" t="s">
        <v>2860</v>
      </c>
    </row>
    <row r="2295" spans="1:5" ht="15" customHeight="1" x14ac:dyDescent="0.25">
      <c r="A2295" s="11" t="s">
        <v>2338</v>
      </c>
      <c r="B2295" s="10" t="str">
        <f t="shared" si="35"/>
        <v>Ms. Treece  Hope</v>
      </c>
      <c r="C2295" s="11" t="s">
        <v>4396</v>
      </c>
      <c r="D2295" s="11" t="s">
        <v>4362</v>
      </c>
      <c r="E2295" s="11" t="s">
        <v>4451</v>
      </c>
    </row>
    <row r="2296" spans="1:5" ht="15" customHeight="1" x14ac:dyDescent="0.25">
      <c r="A2296" s="9" t="s">
        <v>2339</v>
      </c>
      <c r="B2296" s="10" t="str">
        <f t="shared" si="35"/>
        <v>Mr. Beisel  Josh</v>
      </c>
      <c r="C2296" s="9" t="s">
        <v>4397</v>
      </c>
      <c r="D2296" s="9" t="s">
        <v>4363</v>
      </c>
      <c r="E2296" s="9" t="s">
        <v>4687</v>
      </c>
    </row>
    <row r="2297" spans="1:5" ht="15" customHeight="1" x14ac:dyDescent="0.25">
      <c r="A2297" s="11" t="s">
        <v>2340</v>
      </c>
      <c r="B2297" s="10" t="str">
        <f t="shared" si="35"/>
        <v>Mr. Enke  Jacob J</v>
      </c>
      <c r="C2297" s="11" t="s">
        <v>4397</v>
      </c>
      <c r="D2297" s="11" t="s">
        <v>4364</v>
      </c>
      <c r="E2297" s="11" t="s">
        <v>5979</v>
      </c>
    </row>
    <row r="2298" spans="1:5" ht="15" customHeight="1" x14ac:dyDescent="0.25">
      <c r="A2298" s="9" t="s">
        <v>2341</v>
      </c>
      <c r="B2298" s="10" t="str">
        <f t="shared" si="35"/>
        <v>Mr. Ruiz-Tagle Barros  Jose Tomas</v>
      </c>
      <c r="C2298" s="9" t="s">
        <v>4397</v>
      </c>
      <c r="D2298" s="9" t="s">
        <v>4365</v>
      </c>
      <c r="E2298" s="9" t="s">
        <v>5980</v>
      </c>
    </row>
    <row r="2299" spans="1:5" ht="15" customHeight="1" x14ac:dyDescent="0.25">
      <c r="A2299" s="11" t="s">
        <v>2342</v>
      </c>
      <c r="B2299" s="10" t="str">
        <f t="shared" si="35"/>
        <v>Ms. Ferrell  Mary Evan</v>
      </c>
      <c r="C2299" s="11" t="s">
        <v>4396</v>
      </c>
      <c r="D2299" s="11" t="s">
        <v>4366</v>
      </c>
      <c r="E2299" s="11" t="s">
        <v>5981</v>
      </c>
    </row>
    <row r="2300" spans="1:5" ht="15" customHeight="1" x14ac:dyDescent="0.25">
      <c r="A2300" s="9" t="s">
        <v>2343</v>
      </c>
      <c r="B2300" s="10" t="str">
        <f t="shared" si="35"/>
        <v>Mr. Gates  Justin K</v>
      </c>
      <c r="C2300" s="9" t="s">
        <v>4397</v>
      </c>
      <c r="D2300" s="9" t="s">
        <v>4367</v>
      </c>
      <c r="E2300" s="9" t="s">
        <v>5982</v>
      </c>
    </row>
    <row r="2301" spans="1:5" ht="15" customHeight="1" x14ac:dyDescent="0.25">
      <c r="A2301" s="11" t="s">
        <v>2344</v>
      </c>
      <c r="B2301" s="10" t="str">
        <f t="shared" si="35"/>
        <v>Mr. Jeffers  Patrick</v>
      </c>
      <c r="C2301" s="11" t="s">
        <v>4397</v>
      </c>
      <c r="D2301" s="11" t="s">
        <v>4368</v>
      </c>
      <c r="E2301" s="11" t="s">
        <v>3525</v>
      </c>
    </row>
    <row r="2302" spans="1:5" ht="15" customHeight="1" x14ac:dyDescent="0.25">
      <c r="A2302" s="9" t="s">
        <v>2345</v>
      </c>
      <c r="B2302" s="10" t="str">
        <f t="shared" si="35"/>
        <v>Mr. Sulhanek  Roman</v>
      </c>
      <c r="C2302" s="9" t="s">
        <v>4397</v>
      </c>
      <c r="D2302" s="9" t="s">
        <v>4369</v>
      </c>
      <c r="E2302" s="9" t="s">
        <v>4997</v>
      </c>
    </row>
    <row r="2303" spans="1:5" ht="15" customHeight="1" x14ac:dyDescent="0.25">
      <c r="A2303" s="11" t="s">
        <v>2346</v>
      </c>
      <c r="B2303" s="10" t="str">
        <f t="shared" si="35"/>
        <v>Mr. Ozahowski  David</v>
      </c>
      <c r="C2303" s="11" t="s">
        <v>4397</v>
      </c>
      <c r="D2303" s="11" t="s">
        <v>2664</v>
      </c>
      <c r="E2303" s="11" t="s">
        <v>4405</v>
      </c>
    </row>
    <row r="2304" spans="1:5" ht="15" customHeight="1" x14ac:dyDescent="0.25">
      <c r="A2304" s="9" t="s">
        <v>2347</v>
      </c>
      <c r="B2304" s="10" t="str">
        <f t="shared" si="35"/>
        <v>Ms. Caron  Evelyn L</v>
      </c>
      <c r="C2304" s="9" t="s">
        <v>4396</v>
      </c>
      <c r="D2304" s="9" t="s">
        <v>4370</v>
      </c>
      <c r="E2304" s="9" t="s">
        <v>5983</v>
      </c>
    </row>
    <row r="2305" spans="1:5" ht="15" customHeight="1" x14ac:dyDescent="0.25">
      <c r="A2305" s="11" t="s">
        <v>2348</v>
      </c>
      <c r="B2305" s="10" t="str">
        <f t="shared" si="35"/>
        <v>Mr. Fullarton  Jim</v>
      </c>
      <c r="C2305" s="11" t="s">
        <v>4397</v>
      </c>
      <c r="D2305" s="11" t="s">
        <v>4371</v>
      </c>
      <c r="E2305" s="11" t="s">
        <v>4616</v>
      </c>
    </row>
    <row r="2306" spans="1:5" ht="15" customHeight="1" x14ac:dyDescent="0.25">
      <c r="A2306" s="9" t="s">
        <v>2349</v>
      </c>
      <c r="B2306" s="10" t="str">
        <f t="shared" si="35"/>
        <v>Mr. Lindgren  Matthew S</v>
      </c>
      <c r="C2306" s="9" t="s">
        <v>4397</v>
      </c>
      <c r="D2306" s="9" t="s">
        <v>4372</v>
      </c>
      <c r="E2306" s="9" t="s">
        <v>5061</v>
      </c>
    </row>
    <row r="2307" spans="1:5" ht="15" customHeight="1" x14ac:dyDescent="0.25">
      <c r="A2307" s="11" t="s">
        <v>2350</v>
      </c>
      <c r="B2307" s="10" t="str">
        <f t="shared" ref="B2307:B2336" si="36">_xlfn.CONCAT(C2307," ",D2307,"  ",E2307)</f>
        <v>Mr. Akiha  Kenneth</v>
      </c>
      <c r="C2307" s="11" t="s">
        <v>4397</v>
      </c>
      <c r="D2307" s="11" t="s">
        <v>4373</v>
      </c>
      <c r="E2307" s="11" t="s">
        <v>4582</v>
      </c>
    </row>
    <row r="2308" spans="1:5" ht="15" customHeight="1" x14ac:dyDescent="0.25">
      <c r="A2308" s="9" t="s">
        <v>2351</v>
      </c>
      <c r="B2308" s="10" t="str">
        <f t="shared" si="36"/>
        <v>Ms. Sweny  Andrea</v>
      </c>
      <c r="C2308" s="9" t="s">
        <v>4396</v>
      </c>
      <c r="D2308" s="9" t="s">
        <v>4374</v>
      </c>
      <c r="E2308" s="9" t="s">
        <v>4404</v>
      </c>
    </row>
    <row r="2309" spans="1:5" ht="15" customHeight="1" x14ac:dyDescent="0.25">
      <c r="A2309" s="11" t="s">
        <v>2352</v>
      </c>
      <c r="B2309" s="10" t="str">
        <f t="shared" si="36"/>
        <v>Ms. Tobin  Kristina</v>
      </c>
      <c r="C2309" s="11" t="s">
        <v>4396</v>
      </c>
      <c r="D2309" s="11" t="s">
        <v>4375</v>
      </c>
      <c r="E2309" s="11" t="s">
        <v>4658</v>
      </c>
    </row>
    <row r="2310" spans="1:5" ht="15" customHeight="1" x14ac:dyDescent="0.25">
      <c r="A2310" s="9" t="s">
        <v>2353</v>
      </c>
      <c r="B2310" s="10" t="str">
        <f t="shared" si="36"/>
        <v>Ms. Pedersen  Kristen</v>
      </c>
      <c r="C2310" s="9" t="s">
        <v>4396</v>
      </c>
      <c r="D2310" s="9" t="s">
        <v>4013</v>
      </c>
      <c r="E2310" s="9" t="s">
        <v>4648</v>
      </c>
    </row>
    <row r="2311" spans="1:5" ht="15" customHeight="1" x14ac:dyDescent="0.25">
      <c r="A2311" s="11" t="s">
        <v>2354</v>
      </c>
      <c r="B2311" s="10" t="str">
        <f t="shared" si="36"/>
        <v>Mr. Lynch  Matthew</v>
      </c>
      <c r="C2311" s="11" t="s">
        <v>4397</v>
      </c>
      <c r="D2311" s="11" t="s">
        <v>2527</v>
      </c>
      <c r="E2311" s="11" t="s">
        <v>4398</v>
      </c>
    </row>
    <row r="2312" spans="1:5" ht="15" customHeight="1" x14ac:dyDescent="0.25">
      <c r="A2312" s="9" t="s">
        <v>2355</v>
      </c>
      <c r="B2312" s="10" t="str">
        <f t="shared" si="36"/>
        <v>Mr. Keys  s  Kathleen</v>
      </c>
      <c r="C2312" s="9" t="s">
        <v>4397</v>
      </c>
      <c r="D2312" s="9" t="s">
        <v>4376</v>
      </c>
      <c r="E2312" s="9" t="s">
        <v>5984</v>
      </c>
    </row>
    <row r="2313" spans="1:5" ht="15" customHeight="1" x14ac:dyDescent="0.25">
      <c r="A2313" s="11" t="s">
        <v>2356</v>
      </c>
      <c r="B2313" s="10" t="str">
        <f t="shared" si="36"/>
        <v>Ms. Wilbur  Lindsey</v>
      </c>
      <c r="C2313" s="11" t="s">
        <v>4396</v>
      </c>
      <c r="D2313" s="11" t="s">
        <v>4377</v>
      </c>
      <c r="E2313" s="11" t="s">
        <v>3640</v>
      </c>
    </row>
    <row r="2314" spans="1:5" ht="15" customHeight="1" x14ac:dyDescent="0.25">
      <c r="A2314" s="9" t="s">
        <v>2357</v>
      </c>
      <c r="B2314" s="10" t="str">
        <f t="shared" si="36"/>
        <v>Mr. Ditota  Robert</v>
      </c>
      <c r="C2314" s="9" t="s">
        <v>4397</v>
      </c>
      <c r="D2314" s="9" t="s">
        <v>4378</v>
      </c>
      <c r="E2314" s="9" t="s">
        <v>4424</v>
      </c>
    </row>
    <row r="2315" spans="1:5" ht="15" customHeight="1" x14ac:dyDescent="0.25">
      <c r="A2315" s="11" t="s">
        <v>2358</v>
      </c>
      <c r="B2315" s="10" t="str">
        <f t="shared" si="36"/>
        <v>Ms. Horbol  Sarah E</v>
      </c>
      <c r="C2315" s="11" t="s">
        <v>4396</v>
      </c>
      <c r="D2315" s="11" t="s">
        <v>4379</v>
      </c>
      <c r="E2315" s="11" t="s">
        <v>5166</v>
      </c>
    </row>
    <row r="2316" spans="1:5" ht="15" customHeight="1" x14ac:dyDescent="0.25">
      <c r="A2316" s="9" t="s">
        <v>2359</v>
      </c>
      <c r="B2316" s="10" t="str">
        <f t="shared" si="36"/>
        <v>Ms. O'Rourke  Flannery</v>
      </c>
      <c r="C2316" s="9" t="s">
        <v>4396</v>
      </c>
      <c r="D2316" s="9" t="s">
        <v>3205</v>
      </c>
      <c r="E2316" s="9" t="s">
        <v>4998</v>
      </c>
    </row>
    <row r="2317" spans="1:5" ht="15" customHeight="1" x14ac:dyDescent="0.25">
      <c r="A2317" s="11" t="s">
        <v>2360</v>
      </c>
      <c r="B2317" s="10" t="str">
        <f t="shared" si="36"/>
        <v>Mr. Williams  John T</v>
      </c>
      <c r="C2317" s="11" t="s">
        <v>4397</v>
      </c>
      <c r="D2317" s="11" t="s">
        <v>2681</v>
      </c>
      <c r="E2317" s="11" t="s">
        <v>5985</v>
      </c>
    </row>
    <row r="2318" spans="1:5" ht="15" customHeight="1" x14ac:dyDescent="0.25">
      <c r="A2318" s="9" t="s">
        <v>2361</v>
      </c>
      <c r="B2318" s="10" t="str">
        <f t="shared" si="36"/>
        <v>Mr. Murakami  Koji</v>
      </c>
      <c r="C2318" s="9" t="s">
        <v>4397</v>
      </c>
      <c r="D2318" s="9" t="s">
        <v>4380</v>
      </c>
      <c r="E2318" s="9" t="s">
        <v>4705</v>
      </c>
    </row>
    <row r="2319" spans="1:5" ht="15" customHeight="1" x14ac:dyDescent="0.25">
      <c r="A2319" s="11" t="s">
        <v>2362</v>
      </c>
      <c r="B2319" s="10" t="str">
        <f t="shared" si="36"/>
        <v>Ms. Gagnon  Candice M</v>
      </c>
      <c r="C2319" s="11" t="s">
        <v>4396</v>
      </c>
      <c r="D2319" s="11" t="s">
        <v>3945</v>
      </c>
      <c r="E2319" s="11" t="s">
        <v>5986</v>
      </c>
    </row>
    <row r="2320" spans="1:5" ht="15" customHeight="1" x14ac:dyDescent="0.25">
      <c r="A2320" s="9" t="s">
        <v>2363</v>
      </c>
      <c r="B2320" s="10" t="str">
        <f t="shared" si="36"/>
        <v>Mr. Petermann  Theodore A</v>
      </c>
      <c r="C2320" s="9" t="s">
        <v>4397</v>
      </c>
      <c r="D2320" s="9" t="s">
        <v>4381</v>
      </c>
      <c r="E2320" s="9" t="s">
        <v>5987</v>
      </c>
    </row>
    <row r="2321" spans="1:5" ht="15" customHeight="1" x14ac:dyDescent="0.25">
      <c r="A2321" s="11" t="s">
        <v>2364</v>
      </c>
      <c r="B2321" s="10" t="str">
        <f t="shared" si="36"/>
        <v>Ms. Graves - Rostro  Lindy</v>
      </c>
      <c r="C2321" s="11" t="s">
        <v>4396</v>
      </c>
      <c r="D2321" s="11" t="s">
        <v>4382</v>
      </c>
      <c r="E2321" s="11" t="s">
        <v>4999</v>
      </c>
    </row>
    <row r="2322" spans="1:5" ht="15" customHeight="1" x14ac:dyDescent="0.25">
      <c r="A2322" s="9" t="s">
        <v>2365</v>
      </c>
      <c r="B2322" s="10" t="str">
        <f t="shared" si="36"/>
        <v>Mr. Danielson  Thomas</v>
      </c>
      <c r="C2322" s="9" t="s">
        <v>4397</v>
      </c>
      <c r="D2322" s="9" t="s">
        <v>4383</v>
      </c>
      <c r="E2322" s="9" t="s">
        <v>3235</v>
      </c>
    </row>
    <row r="2323" spans="1:5" ht="15" customHeight="1" x14ac:dyDescent="0.25">
      <c r="A2323" s="11" t="s">
        <v>2366</v>
      </c>
      <c r="B2323" s="10" t="str">
        <f t="shared" si="36"/>
        <v>Ms. Street  Holly</v>
      </c>
      <c r="C2323" s="11" t="s">
        <v>4396</v>
      </c>
      <c r="D2323" s="11" t="s">
        <v>4384</v>
      </c>
      <c r="E2323" s="11" t="s">
        <v>4887</v>
      </c>
    </row>
    <row r="2324" spans="1:5" ht="15" customHeight="1" x14ac:dyDescent="0.25">
      <c r="A2324" s="9" t="s">
        <v>2367</v>
      </c>
      <c r="B2324" s="10" t="str">
        <f t="shared" si="36"/>
        <v>Mr. Buss  Matthew</v>
      </c>
      <c r="C2324" s="9" t="s">
        <v>4397</v>
      </c>
      <c r="D2324" s="9" t="s">
        <v>4385</v>
      </c>
      <c r="E2324" s="9" t="s">
        <v>4398</v>
      </c>
    </row>
    <row r="2325" spans="1:5" ht="15" customHeight="1" x14ac:dyDescent="0.25">
      <c r="A2325" s="11" t="s">
        <v>2368</v>
      </c>
      <c r="B2325" s="10" t="str">
        <f t="shared" si="36"/>
        <v>Ms. Duffy  Meghan K</v>
      </c>
      <c r="C2325" s="11" t="s">
        <v>4396</v>
      </c>
      <c r="D2325" s="11" t="s">
        <v>4386</v>
      </c>
      <c r="E2325" s="11" t="s">
        <v>5988</v>
      </c>
    </row>
    <row r="2326" spans="1:5" ht="15" customHeight="1" x14ac:dyDescent="0.25">
      <c r="A2326" s="9" t="s">
        <v>2369</v>
      </c>
      <c r="B2326" s="10" t="str">
        <f t="shared" si="36"/>
        <v>Mr. Hines  Fred</v>
      </c>
      <c r="C2326" s="9" t="s">
        <v>4397</v>
      </c>
      <c r="D2326" s="9" t="s">
        <v>3103</v>
      </c>
      <c r="E2326" s="9" t="s">
        <v>4716</v>
      </c>
    </row>
    <row r="2327" spans="1:5" ht="15" customHeight="1" x14ac:dyDescent="0.25">
      <c r="A2327" s="11" t="s">
        <v>2370</v>
      </c>
      <c r="B2327" s="10" t="str">
        <f t="shared" si="36"/>
        <v>Mr. Castro  Sebastian</v>
      </c>
      <c r="C2327" s="11" t="s">
        <v>4397</v>
      </c>
      <c r="D2327" s="11" t="s">
        <v>4387</v>
      </c>
      <c r="E2327" s="11" t="s">
        <v>5000</v>
      </c>
    </row>
    <row r="2328" spans="1:5" ht="15" customHeight="1" x14ac:dyDescent="0.25">
      <c r="A2328" s="9" t="s">
        <v>2371</v>
      </c>
      <c r="B2328" s="10" t="str">
        <f t="shared" si="36"/>
        <v>Ms. Howell  Laura</v>
      </c>
      <c r="C2328" s="9" t="s">
        <v>4396</v>
      </c>
      <c r="D2328" s="9" t="s">
        <v>2731</v>
      </c>
      <c r="E2328" s="9" t="s">
        <v>4636</v>
      </c>
    </row>
    <row r="2329" spans="1:5" ht="15" customHeight="1" x14ac:dyDescent="0.25">
      <c r="A2329" s="11" t="s">
        <v>2372</v>
      </c>
      <c r="B2329" s="10" t="str">
        <f t="shared" si="36"/>
        <v>Ms. Avery  Nicole</v>
      </c>
      <c r="C2329" s="11" t="s">
        <v>4396</v>
      </c>
      <c r="D2329" s="11" t="s">
        <v>4388</v>
      </c>
      <c r="E2329" s="11" t="s">
        <v>4413</v>
      </c>
    </row>
    <row r="2330" spans="1:5" ht="15" customHeight="1" x14ac:dyDescent="0.25">
      <c r="A2330" s="9" t="s">
        <v>2373</v>
      </c>
      <c r="B2330" s="10" t="str">
        <f t="shared" si="36"/>
        <v>Ms. Bohinski  Susan E</v>
      </c>
      <c r="C2330" s="9" t="s">
        <v>4396</v>
      </c>
      <c r="D2330" s="9" t="s">
        <v>4389</v>
      </c>
      <c r="E2330" s="9" t="s">
        <v>5989</v>
      </c>
    </row>
    <row r="2331" spans="1:5" ht="15" customHeight="1" x14ac:dyDescent="0.25">
      <c r="A2331" s="11" t="s">
        <v>2374</v>
      </c>
      <c r="B2331" s="10" t="str">
        <f t="shared" si="36"/>
        <v>Ms. Kohls  Katy</v>
      </c>
      <c r="C2331" s="11" t="s">
        <v>4396</v>
      </c>
      <c r="D2331" s="11" t="s">
        <v>4390</v>
      </c>
      <c r="E2331" s="11" t="s">
        <v>5001</v>
      </c>
    </row>
    <row r="2332" spans="1:5" ht="15" customHeight="1" x14ac:dyDescent="0.25">
      <c r="A2332" s="9" t="s">
        <v>2375</v>
      </c>
      <c r="B2332" s="10" t="str">
        <f t="shared" si="36"/>
        <v>Mr. Brietzke  Jordan</v>
      </c>
      <c r="C2332" s="9" t="s">
        <v>4397</v>
      </c>
      <c r="D2332" s="9" t="s">
        <v>4391</v>
      </c>
      <c r="E2332" s="9" t="s">
        <v>4597</v>
      </c>
    </row>
    <row r="2333" spans="1:5" ht="15" customHeight="1" x14ac:dyDescent="0.25">
      <c r="A2333" s="11" t="s">
        <v>2376</v>
      </c>
      <c r="B2333" s="10" t="str">
        <f t="shared" si="36"/>
        <v>Mr. Riveros Gonzalez  Juan D Sr</v>
      </c>
      <c r="C2333" s="11" t="s">
        <v>4397</v>
      </c>
      <c r="D2333" s="11" t="s">
        <v>4392</v>
      </c>
      <c r="E2333" s="11" t="s">
        <v>5990</v>
      </c>
    </row>
    <row r="2334" spans="1:5" ht="15" customHeight="1" x14ac:dyDescent="0.25">
      <c r="A2334" s="9" t="s">
        <v>2377</v>
      </c>
      <c r="B2334" s="10" t="str">
        <f t="shared" si="36"/>
        <v>Ms. Albano  Julie</v>
      </c>
      <c r="C2334" s="9" t="s">
        <v>4396</v>
      </c>
      <c r="D2334" s="9" t="s">
        <v>4393</v>
      </c>
      <c r="E2334" s="9" t="s">
        <v>4718</v>
      </c>
    </row>
    <row r="2335" spans="1:5" ht="15" customHeight="1" x14ac:dyDescent="0.25">
      <c r="A2335" s="11" t="s">
        <v>2378</v>
      </c>
      <c r="B2335" s="10" t="str">
        <f t="shared" si="36"/>
        <v>Mr. Rosendahl  Evan P</v>
      </c>
      <c r="C2335" s="11" t="s">
        <v>4397</v>
      </c>
      <c r="D2335" s="11" t="s">
        <v>4394</v>
      </c>
      <c r="E2335" s="11" t="s">
        <v>5991</v>
      </c>
    </row>
    <row r="2336" spans="1:5" ht="15" customHeight="1" x14ac:dyDescent="0.25">
      <c r="A2336" s="9" t="s">
        <v>2379</v>
      </c>
      <c r="B2336" s="10" t="str">
        <f t="shared" si="36"/>
        <v>Mr. German  Aaron K</v>
      </c>
      <c r="C2336" s="9" t="s">
        <v>4397</v>
      </c>
      <c r="D2336" s="9" t="s">
        <v>4395</v>
      </c>
      <c r="E2336" s="9" t="s">
        <v>5992</v>
      </c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336"/>
  <sheetViews>
    <sheetView workbookViewId="0">
      <selection activeCell="D6" sqref="D6"/>
    </sheetView>
  </sheetViews>
  <sheetFormatPr defaultColWidth="14.42578125" defaultRowHeight="15" customHeight="1" x14ac:dyDescent="0.25"/>
  <cols>
    <col min="1" max="1" width="13.28515625" style="17" bestFit="1" customWidth="1"/>
    <col min="2" max="2" width="9.140625" style="15" bestFit="1" customWidth="1"/>
    <col min="3" max="3" width="11.42578125" style="15" bestFit="1" customWidth="1"/>
    <col min="4" max="4" width="16.28515625" style="18" bestFit="1" customWidth="1"/>
    <col min="5" max="5" width="19.7109375" style="18" bestFit="1" customWidth="1"/>
    <col min="6" max="6" width="18.28515625" style="18" bestFit="1" customWidth="1"/>
    <col min="7" max="7" width="25.7109375" style="18" customWidth="1"/>
    <col min="8" max="8" width="7.5703125" style="18" bestFit="1" customWidth="1"/>
    <col min="9" max="10" width="16.140625" style="17" bestFit="1" customWidth="1"/>
    <col min="11" max="11" width="8.7109375" customWidth="1"/>
    <col min="12" max="12" width="14.140625" bestFit="1" customWidth="1"/>
    <col min="13" max="13" width="7" bestFit="1" customWidth="1"/>
    <col min="14" max="14" width="9.140625" bestFit="1" customWidth="1"/>
    <col min="15" max="15" width="14" bestFit="1" customWidth="1"/>
    <col min="16" max="16" width="17.42578125" bestFit="1" customWidth="1"/>
    <col min="17" max="17" width="16" bestFit="1" customWidth="1"/>
    <col min="18" max="18" width="26.7109375" bestFit="1" customWidth="1"/>
    <col min="19" max="19" width="9.85546875" bestFit="1" customWidth="1"/>
    <col min="20" max="20" width="15.85546875" bestFit="1" customWidth="1"/>
    <col min="21" max="21" width="17.140625" bestFit="1" customWidth="1"/>
    <col min="22" max="26" width="8.7109375" customWidth="1"/>
  </cols>
  <sheetData>
    <row r="1" spans="1:11" ht="19.5" customHeight="1" x14ac:dyDescent="0.25">
      <c r="A1" s="20" t="s">
        <v>0</v>
      </c>
      <c r="B1" s="19" t="s">
        <v>4</v>
      </c>
      <c r="C1" s="19" t="s">
        <v>5</v>
      </c>
      <c r="D1" s="20" t="s">
        <v>6</v>
      </c>
      <c r="E1" s="20" t="s">
        <v>7</v>
      </c>
      <c r="F1" s="20" t="s">
        <v>8</v>
      </c>
      <c r="G1" s="20" t="s">
        <v>9</v>
      </c>
      <c r="H1" s="20" t="s">
        <v>10</v>
      </c>
      <c r="I1" s="20" t="s">
        <v>11</v>
      </c>
      <c r="J1" s="20" t="s">
        <v>12</v>
      </c>
      <c r="K1" s="1"/>
    </row>
    <row r="2" spans="1:11" x14ac:dyDescent="0.25">
      <c r="A2" s="169" t="s">
        <v>45</v>
      </c>
      <c r="B2" s="170">
        <v>47.41</v>
      </c>
      <c r="C2" s="170">
        <v>7.47</v>
      </c>
      <c r="D2" s="171" t="s">
        <v>5994</v>
      </c>
      <c r="E2" s="171" t="s">
        <v>5994</v>
      </c>
      <c r="F2" s="171" t="s">
        <v>5994</v>
      </c>
      <c r="G2" s="172">
        <v>0</v>
      </c>
      <c r="H2" s="171" t="s">
        <v>5995</v>
      </c>
      <c r="I2" s="169" t="s">
        <v>5996</v>
      </c>
      <c r="J2" s="169" t="s">
        <v>5997</v>
      </c>
      <c r="K2" s="16"/>
    </row>
    <row r="3" spans="1:11" x14ac:dyDescent="0.25">
      <c r="A3" s="163" t="s">
        <v>46</v>
      </c>
      <c r="B3" s="164">
        <v>30.36</v>
      </c>
      <c r="C3" s="164">
        <v>5.77</v>
      </c>
      <c r="D3" s="165" t="s">
        <v>5994</v>
      </c>
      <c r="E3" s="165" t="s">
        <v>5994</v>
      </c>
      <c r="F3" s="165" t="s">
        <v>5994</v>
      </c>
      <c r="G3" s="166">
        <v>0</v>
      </c>
      <c r="H3" s="165" t="s">
        <v>5995</v>
      </c>
      <c r="I3" s="163" t="s">
        <v>5996</v>
      </c>
      <c r="J3" s="163" t="s">
        <v>5998</v>
      </c>
    </row>
    <row r="4" spans="1:11" x14ac:dyDescent="0.25">
      <c r="A4" s="159" t="s">
        <v>47</v>
      </c>
      <c r="B4" s="160">
        <v>34.484999999999999</v>
      </c>
      <c r="C4" s="160">
        <v>11.87</v>
      </c>
      <c r="D4" s="161" t="s">
        <v>5995</v>
      </c>
      <c r="E4" s="161" t="s">
        <v>5994</v>
      </c>
      <c r="F4" s="161" t="s">
        <v>5994</v>
      </c>
      <c r="G4" s="162">
        <v>2</v>
      </c>
      <c r="H4" s="161" t="s">
        <v>5995</v>
      </c>
      <c r="I4" s="159" t="s">
        <v>5996</v>
      </c>
      <c r="J4" s="159" t="s">
        <v>5997</v>
      </c>
    </row>
    <row r="5" spans="1:11" x14ac:dyDescent="0.25">
      <c r="A5" s="163" t="s">
        <v>48</v>
      </c>
      <c r="B5" s="164">
        <v>38.094999999999999</v>
      </c>
      <c r="C5" s="164">
        <v>6.05</v>
      </c>
      <c r="D5" s="165" t="s">
        <v>5994</v>
      </c>
      <c r="E5" s="165" t="s">
        <v>5994</v>
      </c>
      <c r="F5" s="165" t="s">
        <v>5994</v>
      </c>
      <c r="G5" s="166">
        <v>0</v>
      </c>
      <c r="H5" s="165" t="s">
        <v>5995</v>
      </c>
      <c r="I5" s="163" t="s">
        <v>5996</v>
      </c>
      <c r="J5" s="163" t="s">
        <v>5998</v>
      </c>
    </row>
    <row r="6" spans="1:11" x14ac:dyDescent="0.25">
      <c r="A6" s="159" t="s">
        <v>49</v>
      </c>
      <c r="B6" s="160">
        <v>35.53</v>
      </c>
      <c r="C6" s="160">
        <v>5.45</v>
      </c>
      <c r="D6" s="161" t="s">
        <v>5994</v>
      </c>
      <c r="E6" s="161" t="s">
        <v>5994</v>
      </c>
      <c r="F6" s="161" t="s">
        <v>5994</v>
      </c>
      <c r="G6" s="162">
        <v>0</v>
      </c>
      <c r="H6" s="161" t="s">
        <v>5995</v>
      </c>
      <c r="I6" s="159" t="s">
        <v>5996</v>
      </c>
      <c r="J6" s="159" t="s">
        <v>5999</v>
      </c>
    </row>
    <row r="7" spans="1:11" x14ac:dyDescent="0.25">
      <c r="A7" s="163" t="s">
        <v>50</v>
      </c>
      <c r="B7" s="164">
        <v>32.799999999999997</v>
      </c>
      <c r="C7" s="164">
        <v>6.59</v>
      </c>
      <c r="D7" s="165" t="s">
        <v>5994</v>
      </c>
      <c r="E7" s="165" t="s">
        <v>5994</v>
      </c>
      <c r="F7" s="165" t="s">
        <v>5994</v>
      </c>
      <c r="G7" s="166">
        <v>0</v>
      </c>
      <c r="H7" s="165" t="s">
        <v>5995</v>
      </c>
      <c r="I7" s="163" t="s">
        <v>5996</v>
      </c>
      <c r="J7" s="163" t="s">
        <v>5997</v>
      </c>
    </row>
    <row r="8" spans="1:11" x14ac:dyDescent="0.25">
      <c r="A8" s="159" t="s">
        <v>51</v>
      </c>
      <c r="B8" s="160">
        <v>36.4</v>
      </c>
      <c r="C8" s="160">
        <v>6.07</v>
      </c>
      <c r="D8" s="161" t="s">
        <v>5994</v>
      </c>
      <c r="E8" s="161" t="s">
        <v>5994</v>
      </c>
      <c r="F8" s="161" t="s">
        <v>5994</v>
      </c>
      <c r="G8" s="162">
        <v>0</v>
      </c>
      <c r="H8" s="161" t="s">
        <v>5995</v>
      </c>
      <c r="I8" s="159" t="s">
        <v>5996</v>
      </c>
      <c r="J8" s="159" t="s">
        <v>5998</v>
      </c>
    </row>
    <row r="9" spans="1:11" x14ac:dyDescent="0.25">
      <c r="A9" s="163" t="s">
        <v>52</v>
      </c>
      <c r="B9" s="164">
        <v>36.96</v>
      </c>
      <c r="C9" s="164">
        <v>7.93</v>
      </c>
      <c r="D9" s="165" t="s">
        <v>5994</v>
      </c>
      <c r="E9" s="165" t="s">
        <v>5994</v>
      </c>
      <c r="F9" s="165" t="s">
        <v>5994</v>
      </c>
      <c r="G9" s="166">
        <v>3</v>
      </c>
      <c r="H9" s="165" t="s">
        <v>5995</v>
      </c>
      <c r="I9" s="163" t="s">
        <v>5996</v>
      </c>
      <c r="J9" s="163" t="s">
        <v>5997</v>
      </c>
    </row>
    <row r="10" spans="1:11" x14ac:dyDescent="0.25">
      <c r="A10" s="159" t="s">
        <v>53</v>
      </c>
      <c r="B10" s="160">
        <v>41.14</v>
      </c>
      <c r="C10" s="160">
        <v>9.58</v>
      </c>
      <c r="D10" s="161" t="s">
        <v>5995</v>
      </c>
      <c r="E10" s="161" t="s">
        <v>5994</v>
      </c>
      <c r="F10" s="161" t="s">
        <v>5995</v>
      </c>
      <c r="G10" s="162">
        <v>1</v>
      </c>
      <c r="H10" s="161" t="s">
        <v>5995</v>
      </c>
      <c r="I10" s="159" t="s">
        <v>5996</v>
      </c>
      <c r="J10" s="159" t="s">
        <v>5997</v>
      </c>
    </row>
    <row r="11" spans="1:11" x14ac:dyDescent="0.25">
      <c r="A11" s="163" t="s">
        <v>54</v>
      </c>
      <c r="B11" s="164">
        <v>38.06</v>
      </c>
      <c r="C11" s="164">
        <v>10.79</v>
      </c>
      <c r="D11" s="165" t="s">
        <v>5994</v>
      </c>
      <c r="E11" s="165" t="s">
        <v>5994</v>
      </c>
      <c r="F11" s="165" t="s">
        <v>5994</v>
      </c>
      <c r="G11" s="166">
        <v>0</v>
      </c>
      <c r="H11" s="165" t="s">
        <v>5995</v>
      </c>
      <c r="I11" s="163" t="s">
        <v>5996</v>
      </c>
      <c r="J11" s="163" t="s">
        <v>5997</v>
      </c>
    </row>
    <row r="12" spans="1:11" x14ac:dyDescent="0.25">
      <c r="A12" s="159" t="s">
        <v>55</v>
      </c>
      <c r="B12" s="160">
        <v>37.700000000000003</v>
      </c>
      <c r="C12" s="160">
        <v>5.96</v>
      </c>
      <c r="D12" s="161" t="s">
        <v>5995</v>
      </c>
      <c r="E12" s="161" t="s">
        <v>5994</v>
      </c>
      <c r="F12" s="161" t="s">
        <v>5994</v>
      </c>
      <c r="G12" s="162">
        <v>2</v>
      </c>
      <c r="H12" s="161" t="s">
        <v>5995</v>
      </c>
      <c r="I12" s="159" t="s">
        <v>5996</v>
      </c>
      <c r="J12" s="159" t="s">
        <v>5998</v>
      </c>
    </row>
    <row r="13" spans="1:11" x14ac:dyDescent="0.25">
      <c r="A13" s="163" t="s">
        <v>56</v>
      </c>
      <c r="B13" s="164">
        <v>42.13</v>
      </c>
      <c r="C13" s="164">
        <v>11.9</v>
      </c>
      <c r="D13" s="165" t="s">
        <v>5994</v>
      </c>
      <c r="E13" s="165" t="s">
        <v>5994</v>
      </c>
      <c r="F13" s="165" t="s">
        <v>5994</v>
      </c>
      <c r="G13" s="166">
        <v>0</v>
      </c>
      <c r="H13" s="165" t="s">
        <v>5995</v>
      </c>
      <c r="I13" s="163" t="s">
        <v>5996</v>
      </c>
      <c r="J13" s="163" t="s">
        <v>5997</v>
      </c>
    </row>
    <row r="14" spans="1:11" x14ac:dyDescent="0.25">
      <c r="A14" s="159" t="s">
        <v>57</v>
      </c>
      <c r="B14" s="160">
        <v>40.92</v>
      </c>
      <c r="C14" s="160">
        <v>8.41</v>
      </c>
      <c r="D14" s="161" t="s">
        <v>5994</v>
      </c>
      <c r="E14" s="161" t="s">
        <v>5994</v>
      </c>
      <c r="F14" s="161" t="s">
        <v>5994</v>
      </c>
      <c r="G14" s="162">
        <v>0</v>
      </c>
      <c r="H14" s="161" t="s">
        <v>5995</v>
      </c>
      <c r="I14" s="159" t="s">
        <v>5996</v>
      </c>
      <c r="J14" s="159" t="s">
        <v>5997</v>
      </c>
    </row>
    <row r="15" spans="1:11" x14ac:dyDescent="0.25">
      <c r="A15" s="163" t="s">
        <v>58</v>
      </c>
      <c r="B15" s="164">
        <v>40.564999999999998</v>
      </c>
      <c r="C15" s="164">
        <v>7.02</v>
      </c>
      <c r="D15" s="165" t="s">
        <v>5994</v>
      </c>
      <c r="E15" s="165" t="s">
        <v>5994</v>
      </c>
      <c r="F15" s="165" t="s">
        <v>5994</v>
      </c>
      <c r="G15" s="166">
        <v>0</v>
      </c>
      <c r="H15" s="165" t="s">
        <v>5995</v>
      </c>
      <c r="I15" s="163" t="s">
        <v>5996</v>
      </c>
      <c r="J15" s="163" t="s">
        <v>5997</v>
      </c>
    </row>
    <row r="16" spans="1:11" x14ac:dyDescent="0.25">
      <c r="A16" s="159" t="s">
        <v>59</v>
      </c>
      <c r="B16" s="160">
        <v>36.384999999999998</v>
      </c>
      <c r="C16" s="160">
        <v>7.59</v>
      </c>
      <c r="D16" s="161" t="s">
        <v>5995</v>
      </c>
      <c r="E16" s="161" t="s">
        <v>5994</v>
      </c>
      <c r="F16" s="161" t="s">
        <v>5994</v>
      </c>
      <c r="G16" s="162">
        <v>2</v>
      </c>
      <c r="H16" s="161" t="s">
        <v>5995</v>
      </c>
      <c r="I16" s="159" t="s">
        <v>5996</v>
      </c>
      <c r="J16" s="159" t="s">
        <v>5997</v>
      </c>
    </row>
    <row r="17" spans="1:10" x14ac:dyDescent="0.25">
      <c r="A17" s="163" t="s">
        <v>60</v>
      </c>
      <c r="B17" s="164">
        <v>39.9</v>
      </c>
      <c r="C17" s="164">
        <v>11.32</v>
      </c>
      <c r="D17" s="165" t="s">
        <v>5994</v>
      </c>
      <c r="E17" s="165" t="s">
        <v>5994</v>
      </c>
      <c r="F17" s="165" t="s">
        <v>5994</v>
      </c>
      <c r="G17" s="166">
        <v>0</v>
      </c>
      <c r="H17" s="165" t="s">
        <v>5995</v>
      </c>
      <c r="I17" s="163" t="s">
        <v>5996</v>
      </c>
      <c r="J17" s="163" t="s">
        <v>5997</v>
      </c>
    </row>
    <row r="18" spans="1:10" x14ac:dyDescent="0.25">
      <c r="A18" s="159" t="s">
        <v>61</v>
      </c>
      <c r="B18" s="160">
        <v>33.799999999999997</v>
      </c>
      <c r="C18" s="160">
        <v>7.67</v>
      </c>
      <c r="D18" s="161" t="s">
        <v>5994</v>
      </c>
      <c r="E18" s="161" t="s">
        <v>5994</v>
      </c>
      <c r="F18" s="161" t="s">
        <v>5994</v>
      </c>
      <c r="G18" s="162">
        <v>3</v>
      </c>
      <c r="H18" s="161" t="s">
        <v>5995</v>
      </c>
      <c r="I18" s="159" t="s">
        <v>5996</v>
      </c>
      <c r="J18" s="159" t="s">
        <v>5997</v>
      </c>
    </row>
    <row r="19" spans="1:10" x14ac:dyDescent="0.25">
      <c r="A19" s="163" t="s">
        <v>62</v>
      </c>
      <c r="B19" s="164">
        <v>36.765000000000001</v>
      </c>
      <c r="C19" s="164">
        <v>7.29</v>
      </c>
      <c r="D19" s="165" t="s">
        <v>5995</v>
      </c>
      <c r="E19" s="165" t="s">
        <v>5994</v>
      </c>
      <c r="F19" s="165" t="s">
        <v>5995</v>
      </c>
      <c r="G19" s="166">
        <v>1</v>
      </c>
      <c r="H19" s="165" t="s">
        <v>5995</v>
      </c>
      <c r="I19" s="163" t="s">
        <v>5996</v>
      </c>
      <c r="J19" s="163" t="s">
        <v>5997</v>
      </c>
    </row>
    <row r="20" spans="1:10" x14ac:dyDescent="0.25">
      <c r="A20" s="159" t="s">
        <v>63</v>
      </c>
      <c r="B20" s="160">
        <v>36.954999999999998</v>
      </c>
      <c r="C20" s="160">
        <v>4.72</v>
      </c>
      <c r="D20" s="161" t="s">
        <v>5995</v>
      </c>
      <c r="E20" s="161" t="s">
        <v>5994</v>
      </c>
      <c r="F20" s="161" t="s">
        <v>5994</v>
      </c>
      <c r="G20" s="162">
        <v>1</v>
      </c>
      <c r="H20" s="161" t="s">
        <v>5995</v>
      </c>
      <c r="I20" s="159" t="s">
        <v>5996</v>
      </c>
      <c r="J20" s="159" t="s">
        <v>5999</v>
      </c>
    </row>
    <row r="21" spans="1:10" x14ac:dyDescent="0.25">
      <c r="A21" s="163" t="s">
        <v>64</v>
      </c>
      <c r="B21" s="164">
        <v>42.9</v>
      </c>
      <c r="C21" s="164">
        <v>11.41</v>
      </c>
      <c r="D21" s="165" t="s">
        <v>5994</v>
      </c>
      <c r="E21" s="165" t="s">
        <v>5994</v>
      </c>
      <c r="F21" s="165" t="s">
        <v>5994</v>
      </c>
      <c r="G21" s="166">
        <v>0</v>
      </c>
      <c r="H21" s="165" t="s">
        <v>5995</v>
      </c>
      <c r="I21" s="163" t="s">
        <v>5996</v>
      </c>
      <c r="J21" s="163" t="s">
        <v>5997</v>
      </c>
    </row>
    <row r="22" spans="1:10" ht="15.75" customHeight="1" x14ac:dyDescent="0.25">
      <c r="A22" s="159" t="s">
        <v>65</v>
      </c>
      <c r="B22" s="160">
        <v>36.299999999999997</v>
      </c>
      <c r="C22" s="160">
        <v>11.5</v>
      </c>
      <c r="D22" s="161" t="s">
        <v>5995</v>
      </c>
      <c r="E22" s="161" t="s">
        <v>5994</v>
      </c>
      <c r="F22" s="161" t="s">
        <v>5994</v>
      </c>
      <c r="G22" s="162">
        <v>2</v>
      </c>
      <c r="H22" s="161" t="s">
        <v>5995</v>
      </c>
      <c r="I22" s="159" t="s">
        <v>5996</v>
      </c>
      <c r="J22" s="159" t="s">
        <v>5997</v>
      </c>
    </row>
    <row r="23" spans="1:10" ht="15.75" customHeight="1" x14ac:dyDescent="0.25">
      <c r="A23" s="163" t="s">
        <v>66</v>
      </c>
      <c r="B23" s="164">
        <v>32.200000000000003</v>
      </c>
      <c r="C23" s="164">
        <v>6.22</v>
      </c>
      <c r="D23" s="165" t="s">
        <v>5995</v>
      </c>
      <c r="E23" s="165" t="s">
        <v>5994</v>
      </c>
      <c r="F23" s="165" t="s">
        <v>5994</v>
      </c>
      <c r="G23" s="166">
        <v>2</v>
      </c>
      <c r="H23" s="165" t="s">
        <v>5995</v>
      </c>
      <c r="I23" s="163" t="s">
        <v>5996</v>
      </c>
      <c r="J23" s="163" t="s">
        <v>5998</v>
      </c>
    </row>
    <row r="24" spans="1:10" ht="15.75" customHeight="1" x14ac:dyDescent="0.25">
      <c r="A24" s="159" t="s">
        <v>67</v>
      </c>
      <c r="B24" s="160">
        <v>31.3</v>
      </c>
      <c r="C24" s="160">
        <v>11.38</v>
      </c>
      <c r="D24" s="161" t="s">
        <v>5994</v>
      </c>
      <c r="E24" s="161" t="s">
        <v>5994</v>
      </c>
      <c r="F24" s="161" t="s">
        <v>5994</v>
      </c>
      <c r="G24" s="162">
        <v>3</v>
      </c>
      <c r="H24" s="161" t="s">
        <v>5995</v>
      </c>
      <c r="I24" s="159" t="s">
        <v>5996</v>
      </c>
      <c r="J24" s="159" t="s">
        <v>5997</v>
      </c>
    </row>
    <row r="25" spans="1:10" ht="15.75" customHeight="1" x14ac:dyDescent="0.25">
      <c r="A25" s="163" t="s">
        <v>68</v>
      </c>
      <c r="B25" s="164">
        <v>41.8</v>
      </c>
      <c r="C25" s="164">
        <v>7.89</v>
      </c>
      <c r="D25" s="165" t="s">
        <v>5995</v>
      </c>
      <c r="E25" s="165" t="s">
        <v>5994</v>
      </c>
      <c r="F25" s="165" t="s">
        <v>5994</v>
      </c>
      <c r="G25" s="166">
        <v>2</v>
      </c>
      <c r="H25" s="165" t="s">
        <v>5995</v>
      </c>
      <c r="I25" s="163" t="s">
        <v>5996</v>
      </c>
      <c r="J25" s="163" t="s">
        <v>5997</v>
      </c>
    </row>
    <row r="26" spans="1:10" ht="15.75" customHeight="1" x14ac:dyDescent="0.25">
      <c r="A26" s="159" t="s">
        <v>69</v>
      </c>
      <c r="B26" s="160">
        <v>35.090000000000003</v>
      </c>
      <c r="C26" s="160">
        <v>4.38</v>
      </c>
      <c r="D26" s="161" t="s">
        <v>5995</v>
      </c>
      <c r="E26" s="161" t="s">
        <v>5994</v>
      </c>
      <c r="F26" s="161" t="s">
        <v>5994</v>
      </c>
      <c r="G26" s="162">
        <v>2</v>
      </c>
      <c r="H26" s="161" t="s">
        <v>5995</v>
      </c>
      <c r="I26" s="159" t="s">
        <v>5996</v>
      </c>
      <c r="J26" s="159" t="s">
        <v>5999</v>
      </c>
    </row>
    <row r="27" spans="1:10" ht="15.75" customHeight="1" x14ac:dyDescent="0.25">
      <c r="A27" s="163" t="s">
        <v>70</v>
      </c>
      <c r="B27" s="164">
        <v>33.880000000000003</v>
      </c>
      <c r="C27" s="164">
        <v>7.01</v>
      </c>
      <c r="D27" s="165" t="s">
        <v>5994</v>
      </c>
      <c r="E27" s="165" t="s">
        <v>5994</v>
      </c>
      <c r="F27" s="165" t="s">
        <v>5994</v>
      </c>
      <c r="G27" s="166">
        <v>3</v>
      </c>
      <c r="H27" s="165" t="s">
        <v>5995</v>
      </c>
      <c r="I27" s="163" t="s">
        <v>5996</v>
      </c>
      <c r="J27" s="163" t="s">
        <v>5997</v>
      </c>
    </row>
    <row r="28" spans="1:10" ht="15.75" customHeight="1" x14ac:dyDescent="0.25">
      <c r="A28" s="159" t="s">
        <v>71</v>
      </c>
      <c r="B28" s="160">
        <v>30.875</v>
      </c>
      <c r="C28" s="160">
        <v>11.88</v>
      </c>
      <c r="D28" s="161" t="s">
        <v>5994</v>
      </c>
      <c r="E28" s="161" t="s">
        <v>5994</v>
      </c>
      <c r="F28" s="161" t="s">
        <v>5994</v>
      </c>
      <c r="G28" s="162">
        <v>0</v>
      </c>
      <c r="H28" s="161" t="s">
        <v>5995</v>
      </c>
      <c r="I28" s="159" t="s">
        <v>5996</v>
      </c>
      <c r="J28" s="159" t="s">
        <v>5997</v>
      </c>
    </row>
    <row r="29" spans="1:10" ht="15.75" customHeight="1" x14ac:dyDescent="0.25">
      <c r="A29" s="163" t="s">
        <v>72</v>
      </c>
      <c r="B29" s="164">
        <v>36.86</v>
      </c>
      <c r="C29" s="164">
        <v>5.19</v>
      </c>
      <c r="D29" s="165" t="s">
        <v>5995</v>
      </c>
      <c r="E29" s="165" t="s">
        <v>5994</v>
      </c>
      <c r="F29" s="165" t="s">
        <v>5995</v>
      </c>
      <c r="G29" s="166">
        <v>1</v>
      </c>
      <c r="H29" s="165" t="s">
        <v>5995</v>
      </c>
      <c r="I29" s="163" t="s">
        <v>5996</v>
      </c>
      <c r="J29" s="163" t="s">
        <v>5999</v>
      </c>
    </row>
    <row r="30" spans="1:10" ht="15.75" customHeight="1" x14ac:dyDescent="0.25">
      <c r="A30" s="159" t="s">
        <v>73</v>
      </c>
      <c r="B30" s="160">
        <v>35.86</v>
      </c>
      <c r="C30" s="160">
        <v>6.74</v>
      </c>
      <c r="D30" s="161" t="s">
        <v>5995</v>
      </c>
      <c r="E30" s="161" t="s">
        <v>5994</v>
      </c>
      <c r="F30" s="161" t="s">
        <v>5994</v>
      </c>
      <c r="G30" s="162">
        <v>2</v>
      </c>
      <c r="H30" s="161" t="s">
        <v>5995</v>
      </c>
      <c r="I30" s="159" t="s">
        <v>5996</v>
      </c>
      <c r="J30" s="159" t="s">
        <v>5997</v>
      </c>
    </row>
    <row r="31" spans="1:10" ht="15.75" customHeight="1" x14ac:dyDescent="0.25">
      <c r="A31" s="163" t="s">
        <v>74</v>
      </c>
      <c r="B31" s="164">
        <v>37.049999999999997</v>
      </c>
      <c r="C31" s="164">
        <v>8.44</v>
      </c>
      <c r="D31" s="165" t="s">
        <v>5994</v>
      </c>
      <c r="E31" s="165" t="s">
        <v>5994</v>
      </c>
      <c r="F31" s="165" t="s">
        <v>5994</v>
      </c>
      <c r="G31" s="166">
        <v>0</v>
      </c>
      <c r="H31" s="165" t="s">
        <v>5995</v>
      </c>
      <c r="I31" s="163" t="s">
        <v>5996</v>
      </c>
      <c r="J31" s="163" t="s">
        <v>5997</v>
      </c>
    </row>
    <row r="32" spans="1:10" ht="15.75" customHeight="1" x14ac:dyDescent="0.25">
      <c r="A32" s="159" t="s">
        <v>75</v>
      </c>
      <c r="B32" s="160">
        <v>43.89</v>
      </c>
      <c r="C32" s="160">
        <v>8.7100000000000009</v>
      </c>
      <c r="D32" s="161" t="s">
        <v>5994</v>
      </c>
      <c r="E32" s="161" t="s">
        <v>5994</v>
      </c>
      <c r="F32" s="161" t="s">
        <v>5994</v>
      </c>
      <c r="G32" s="162">
        <v>0</v>
      </c>
      <c r="H32" s="161" t="s">
        <v>5995</v>
      </c>
      <c r="I32" s="159" t="s">
        <v>5996</v>
      </c>
      <c r="J32" s="159" t="s">
        <v>5997</v>
      </c>
    </row>
    <row r="33" spans="1:10" ht="15.75" customHeight="1" x14ac:dyDescent="0.25">
      <c r="A33" s="163" t="s">
        <v>76</v>
      </c>
      <c r="B33" s="164">
        <v>42.35</v>
      </c>
      <c r="C33" s="164">
        <v>5.08</v>
      </c>
      <c r="D33" s="165" t="s">
        <v>5995</v>
      </c>
      <c r="E33" s="165" t="s">
        <v>5994</v>
      </c>
      <c r="F33" s="165" t="s">
        <v>5994</v>
      </c>
      <c r="G33" s="166">
        <v>0</v>
      </c>
      <c r="H33" s="165" t="s">
        <v>5995</v>
      </c>
      <c r="I33" s="163" t="s">
        <v>5996</v>
      </c>
      <c r="J33" s="163" t="s">
        <v>5999</v>
      </c>
    </row>
    <row r="34" spans="1:10" ht="15.75" customHeight="1" x14ac:dyDescent="0.25">
      <c r="A34" s="159" t="s">
        <v>77</v>
      </c>
      <c r="B34" s="160">
        <v>31.35</v>
      </c>
      <c r="C34" s="160">
        <v>6.86</v>
      </c>
      <c r="D34" s="161" t="s">
        <v>5994</v>
      </c>
      <c r="E34" s="161" t="s">
        <v>5994</v>
      </c>
      <c r="F34" s="161" t="s">
        <v>5994</v>
      </c>
      <c r="G34" s="162">
        <v>0</v>
      </c>
      <c r="H34" s="161" t="s">
        <v>5995</v>
      </c>
      <c r="I34" s="159" t="s">
        <v>5996</v>
      </c>
      <c r="J34" s="159" t="s">
        <v>5997</v>
      </c>
    </row>
    <row r="35" spans="1:10" ht="15.75" customHeight="1" x14ac:dyDescent="0.25">
      <c r="A35" s="163" t="s">
        <v>78</v>
      </c>
      <c r="B35" s="164">
        <v>47.6</v>
      </c>
      <c r="C35" s="164">
        <v>5.95</v>
      </c>
      <c r="D35" s="165" t="s">
        <v>5995</v>
      </c>
      <c r="E35" s="165" t="s">
        <v>5994</v>
      </c>
      <c r="F35" s="165" t="s">
        <v>5994</v>
      </c>
      <c r="G35" s="166">
        <v>0</v>
      </c>
      <c r="H35" s="165" t="s">
        <v>5995</v>
      </c>
      <c r="I35" s="163" t="s">
        <v>5996</v>
      </c>
      <c r="J35" s="163" t="s">
        <v>5998</v>
      </c>
    </row>
    <row r="36" spans="1:10" ht="15.75" customHeight="1" x14ac:dyDescent="0.25">
      <c r="A36" s="159" t="s">
        <v>79</v>
      </c>
      <c r="B36" s="160">
        <v>46.2</v>
      </c>
      <c r="C36" s="160">
        <v>6.09</v>
      </c>
      <c r="D36" s="161" t="s">
        <v>5994</v>
      </c>
      <c r="E36" s="161" t="s">
        <v>5994</v>
      </c>
      <c r="F36" s="161" t="s">
        <v>5995</v>
      </c>
      <c r="G36" s="162">
        <v>1</v>
      </c>
      <c r="H36" s="161" t="s">
        <v>5995</v>
      </c>
      <c r="I36" s="159" t="s">
        <v>5996</v>
      </c>
      <c r="J36" s="159" t="s">
        <v>5998</v>
      </c>
    </row>
    <row r="37" spans="1:10" ht="15.75" customHeight="1" x14ac:dyDescent="0.25">
      <c r="A37" s="163" t="s">
        <v>80</v>
      </c>
      <c r="B37" s="164">
        <v>32.015000000000001</v>
      </c>
      <c r="C37" s="164">
        <v>11.75</v>
      </c>
      <c r="D37" s="165" t="s">
        <v>5994</v>
      </c>
      <c r="E37" s="165" t="s">
        <v>5994</v>
      </c>
      <c r="F37" s="165" t="s">
        <v>5994</v>
      </c>
      <c r="G37" s="166">
        <v>0</v>
      </c>
      <c r="H37" s="165" t="s">
        <v>5995</v>
      </c>
      <c r="I37" s="163" t="s">
        <v>5996</v>
      </c>
      <c r="J37" s="163" t="s">
        <v>5997</v>
      </c>
    </row>
    <row r="38" spans="1:10" ht="15.75" customHeight="1" x14ac:dyDescent="0.25">
      <c r="A38" s="159" t="s">
        <v>81</v>
      </c>
      <c r="B38" s="160">
        <v>40.564999999999998</v>
      </c>
      <c r="C38" s="160">
        <v>7.37</v>
      </c>
      <c r="D38" s="161" t="s">
        <v>5994</v>
      </c>
      <c r="E38" s="161" t="s">
        <v>5994</v>
      </c>
      <c r="F38" s="161" t="s">
        <v>5994</v>
      </c>
      <c r="G38" s="162">
        <v>0</v>
      </c>
      <c r="H38" s="161" t="s">
        <v>5995</v>
      </c>
      <c r="I38" s="159" t="s">
        <v>5996</v>
      </c>
      <c r="J38" s="159" t="s">
        <v>5997</v>
      </c>
    </row>
    <row r="39" spans="1:10" ht="15.75" customHeight="1" x14ac:dyDescent="0.25">
      <c r="A39" s="163" t="s">
        <v>82</v>
      </c>
      <c r="B39" s="164">
        <v>32.450000000000003</v>
      </c>
      <c r="C39" s="164">
        <v>11.91</v>
      </c>
      <c r="D39" s="165" t="s">
        <v>5994</v>
      </c>
      <c r="E39" s="165" t="s">
        <v>5994</v>
      </c>
      <c r="F39" s="165" t="s">
        <v>5994</v>
      </c>
      <c r="G39" s="166">
        <v>0</v>
      </c>
      <c r="H39" s="165" t="s">
        <v>5995</v>
      </c>
      <c r="I39" s="163" t="s">
        <v>5996</v>
      </c>
      <c r="J39" s="163" t="s">
        <v>5997</v>
      </c>
    </row>
    <row r="40" spans="1:10" ht="15.75" customHeight="1" x14ac:dyDescent="0.25">
      <c r="A40" s="159" t="s">
        <v>83</v>
      </c>
      <c r="B40" s="160">
        <v>34.96</v>
      </c>
      <c r="C40" s="160">
        <v>6.52</v>
      </c>
      <c r="D40" s="161" t="s">
        <v>5994</v>
      </c>
      <c r="E40" s="161" t="s">
        <v>5994</v>
      </c>
      <c r="F40" s="161" t="s">
        <v>5994</v>
      </c>
      <c r="G40" s="162">
        <v>0</v>
      </c>
      <c r="H40" s="161" t="s">
        <v>5995</v>
      </c>
      <c r="I40" s="159" t="s">
        <v>5996</v>
      </c>
      <c r="J40" s="159" t="s">
        <v>5997</v>
      </c>
    </row>
    <row r="41" spans="1:10" ht="15.75" customHeight="1" x14ac:dyDescent="0.25">
      <c r="A41" s="163" t="s">
        <v>84</v>
      </c>
      <c r="B41" s="164">
        <v>35.5</v>
      </c>
      <c r="C41" s="164">
        <v>5.14</v>
      </c>
      <c r="D41" s="165" t="s">
        <v>5994</v>
      </c>
      <c r="E41" s="165" t="s">
        <v>5994</v>
      </c>
      <c r="F41" s="165" t="s">
        <v>5995</v>
      </c>
      <c r="G41" s="166">
        <v>1</v>
      </c>
      <c r="H41" s="165" t="s">
        <v>5995</v>
      </c>
      <c r="I41" s="163" t="s">
        <v>5996</v>
      </c>
      <c r="J41" s="163" t="s">
        <v>5999</v>
      </c>
    </row>
    <row r="42" spans="1:10" ht="15.75" customHeight="1" x14ac:dyDescent="0.25">
      <c r="A42" s="159" t="s">
        <v>85</v>
      </c>
      <c r="B42" s="160">
        <v>52.58</v>
      </c>
      <c r="C42" s="160">
        <v>4.1900000000000004</v>
      </c>
      <c r="D42" s="161" t="s">
        <v>5994</v>
      </c>
      <c r="E42" s="161" t="s">
        <v>5995</v>
      </c>
      <c r="F42" s="161" t="s">
        <v>5994</v>
      </c>
      <c r="G42" s="162">
        <v>1</v>
      </c>
      <c r="H42" s="161" t="s">
        <v>5995</v>
      </c>
      <c r="I42" s="159" t="s">
        <v>5996</v>
      </c>
      <c r="J42" s="159" t="s">
        <v>5999</v>
      </c>
    </row>
    <row r="43" spans="1:10" ht="15.75" customHeight="1" x14ac:dyDescent="0.25">
      <c r="A43" s="163" t="s">
        <v>86</v>
      </c>
      <c r="B43" s="164">
        <v>35.200000000000003</v>
      </c>
      <c r="C43" s="164">
        <v>11.68</v>
      </c>
      <c r="D43" s="165" t="s">
        <v>5995</v>
      </c>
      <c r="E43" s="165" t="s">
        <v>5994</v>
      </c>
      <c r="F43" s="165" t="s">
        <v>5994</v>
      </c>
      <c r="G43" s="166">
        <v>0</v>
      </c>
      <c r="H43" s="165" t="s">
        <v>5995</v>
      </c>
      <c r="I43" s="163" t="s">
        <v>5996</v>
      </c>
      <c r="J43" s="163" t="s">
        <v>5997</v>
      </c>
    </row>
    <row r="44" spans="1:10" ht="15.75" customHeight="1" x14ac:dyDescent="0.25">
      <c r="A44" s="159" t="s">
        <v>87</v>
      </c>
      <c r="B44" s="160">
        <v>38.06</v>
      </c>
      <c r="C44" s="160">
        <v>6.98</v>
      </c>
      <c r="D44" s="161" t="s">
        <v>5994</v>
      </c>
      <c r="E44" s="161" t="s">
        <v>5994</v>
      </c>
      <c r="F44" s="161" t="s">
        <v>5994</v>
      </c>
      <c r="G44" s="162">
        <v>0</v>
      </c>
      <c r="H44" s="161" t="s">
        <v>5995</v>
      </c>
      <c r="I44" s="159" t="s">
        <v>5996</v>
      </c>
      <c r="J44" s="159" t="s">
        <v>5997</v>
      </c>
    </row>
    <row r="45" spans="1:10" ht="15.75" customHeight="1" x14ac:dyDescent="0.25">
      <c r="A45" s="163" t="s">
        <v>88</v>
      </c>
      <c r="B45" s="164">
        <v>34.21</v>
      </c>
      <c r="C45" s="164">
        <v>8.34</v>
      </c>
      <c r="D45" s="165" t="s">
        <v>5994</v>
      </c>
      <c r="E45" s="165" t="s">
        <v>5994</v>
      </c>
      <c r="F45" s="165" t="s">
        <v>5994</v>
      </c>
      <c r="G45" s="166">
        <v>0</v>
      </c>
      <c r="H45" s="165" t="s">
        <v>5995</v>
      </c>
      <c r="I45" s="163" t="s">
        <v>5996</v>
      </c>
      <c r="J45" s="163" t="s">
        <v>5997</v>
      </c>
    </row>
    <row r="46" spans="1:10" ht="15.75" customHeight="1" x14ac:dyDescent="0.25">
      <c r="A46" s="159" t="s">
        <v>89</v>
      </c>
      <c r="B46" s="160">
        <v>38.94</v>
      </c>
      <c r="C46" s="160">
        <v>8.49</v>
      </c>
      <c r="D46" s="161" t="s">
        <v>5995</v>
      </c>
      <c r="E46" s="161" t="s">
        <v>5994</v>
      </c>
      <c r="F46" s="161" t="s">
        <v>5994</v>
      </c>
      <c r="G46" s="162">
        <v>1</v>
      </c>
      <c r="H46" s="161" t="s">
        <v>5995</v>
      </c>
      <c r="I46" s="159" t="s">
        <v>5996</v>
      </c>
      <c r="J46" s="159" t="s">
        <v>5997</v>
      </c>
    </row>
    <row r="47" spans="1:10" ht="15.75" customHeight="1" x14ac:dyDescent="0.25">
      <c r="A47" s="163" t="s">
        <v>90</v>
      </c>
      <c r="B47" s="164">
        <v>30.21</v>
      </c>
      <c r="C47" s="164">
        <v>5.34</v>
      </c>
      <c r="D47" s="165" t="s">
        <v>5995</v>
      </c>
      <c r="E47" s="165" t="s">
        <v>5994</v>
      </c>
      <c r="F47" s="165" t="s">
        <v>5994</v>
      </c>
      <c r="G47" s="166">
        <v>1</v>
      </c>
      <c r="H47" s="165" t="s">
        <v>5995</v>
      </c>
      <c r="I47" s="163" t="s">
        <v>5996</v>
      </c>
      <c r="J47" s="163" t="s">
        <v>5999</v>
      </c>
    </row>
    <row r="48" spans="1:10" ht="15.75" customHeight="1" x14ac:dyDescent="0.25">
      <c r="A48" s="159" t="s">
        <v>91</v>
      </c>
      <c r="B48" s="160">
        <v>33.630000000000003</v>
      </c>
      <c r="C48" s="160">
        <v>4.43</v>
      </c>
      <c r="D48" s="161" t="s">
        <v>5995</v>
      </c>
      <c r="E48" s="161" t="s">
        <v>5994</v>
      </c>
      <c r="F48" s="161" t="s">
        <v>5994</v>
      </c>
      <c r="G48" s="162">
        <v>2</v>
      </c>
      <c r="H48" s="161" t="s">
        <v>5995</v>
      </c>
      <c r="I48" s="159" t="s">
        <v>5996</v>
      </c>
      <c r="J48" s="159" t="s">
        <v>5999</v>
      </c>
    </row>
    <row r="49" spans="1:10" ht="15.75" customHeight="1" x14ac:dyDescent="0.25">
      <c r="A49" s="163" t="s">
        <v>92</v>
      </c>
      <c r="B49" s="164">
        <v>40.369999999999997</v>
      </c>
      <c r="C49" s="164">
        <v>4.47</v>
      </c>
      <c r="D49" s="165" t="s">
        <v>5994</v>
      </c>
      <c r="E49" s="165" t="s">
        <v>5994</v>
      </c>
      <c r="F49" s="165" t="s">
        <v>5994</v>
      </c>
      <c r="G49" s="166">
        <v>0</v>
      </c>
      <c r="H49" s="165" t="s">
        <v>5995</v>
      </c>
      <c r="I49" s="163" t="s">
        <v>5996</v>
      </c>
      <c r="J49" s="163" t="s">
        <v>5999</v>
      </c>
    </row>
    <row r="50" spans="1:10" ht="15.75" customHeight="1" x14ac:dyDescent="0.25">
      <c r="A50" s="159" t="s">
        <v>93</v>
      </c>
      <c r="B50" s="160">
        <v>53.09</v>
      </c>
      <c r="C50" s="160">
        <v>4.82</v>
      </c>
      <c r="D50" s="161" t="s">
        <v>5995</v>
      </c>
      <c r="E50" s="161" t="s">
        <v>5994</v>
      </c>
      <c r="F50" s="161" t="s">
        <v>5994</v>
      </c>
      <c r="G50" s="162">
        <v>2</v>
      </c>
      <c r="H50" s="161" t="s">
        <v>5995</v>
      </c>
      <c r="I50" s="159" t="s">
        <v>5996</v>
      </c>
      <c r="J50" s="159" t="s">
        <v>5999</v>
      </c>
    </row>
    <row r="51" spans="1:10" ht="15.75" customHeight="1" x14ac:dyDescent="0.25">
      <c r="A51" s="163" t="s">
        <v>94</v>
      </c>
      <c r="B51" s="164">
        <v>31.79</v>
      </c>
      <c r="C51" s="164">
        <v>5.51</v>
      </c>
      <c r="D51" s="165" t="s">
        <v>5995</v>
      </c>
      <c r="E51" s="165" t="s">
        <v>5994</v>
      </c>
      <c r="F51" s="165" t="s">
        <v>5994</v>
      </c>
      <c r="G51" s="166">
        <v>2</v>
      </c>
      <c r="H51" s="165" t="s">
        <v>5995</v>
      </c>
      <c r="I51" s="163" t="s">
        <v>5996</v>
      </c>
      <c r="J51" s="163" t="s">
        <v>5999</v>
      </c>
    </row>
    <row r="52" spans="1:10" ht="15.75" customHeight="1" x14ac:dyDescent="0.25">
      <c r="A52" s="159" t="s">
        <v>95</v>
      </c>
      <c r="B52" s="160">
        <v>41.895000000000003</v>
      </c>
      <c r="C52" s="160">
        <v>10.87</v>
      </c>
      <c r="D52" s="161" t="s">
        <v>5995</v>
      </c>
      <c r="E52" s="161" t="s">
        <v>5994</v>
      </c>
      <c r="F52" s="161" t="s">
        <v>5994</v>
      </c>
      <c r="G52" s="162">
        <v>1</v>
      </c>
      <c r="H52" s="161" t="s">
        <v>5995</v>
      </c>
      <c r="I52" s="159" t="s">
        <v>5996</v>
      </c>
      <c r="J52" s="159" t="s">
        <v>5997</v>
      </c>
    </row>
    <row r="53" spans="1:10" ht="15.75" customHeight="1" x14ac:dyDescent="0.25">
      <c r="A53" s="163" t="s">
        <v>96</v>
      </c>
      <c r="B53" s="164">
        <v>31.16</v>
      </c>
      <c r="C53" s="164">
        <v>9.34</v>
      </c>
      <c r="D53" s="165" t="s">
        <v>5994</v>
      </c>
      <c r="E53" s="165" t="s">
        <v>5994</v>
      </c>
      <c r="F53" s="165" t="s">
        <v>5994</v>
      </c>
      <c r="G53" s="166">
        <v>0</v>
      </c>
      <c r="H53" s="165" t="s">
        <v>5995</v>
      </c>
      <c r="I53" s="163" t="s">
        <v>5996</v>
      </c>
      <c r="J53" s="163" t="s">
        <v>5997</v>
      </c>
    </row>
    <row r="54" spans="1:10" ht="15.75" customHeight="1" x14ac:dyDescent="0.25">
      <c r="A54" s="159" t="s">
        <v>97</v>
      </c>
      <c r="B54" s="160">
        <v>34.104999999999997</v>
      </c>
      <c r="C54" s="160">
        <v>5.03</v>
      </c>
      <c r="D54" s="161" t="s">
        <v>5995</v>
      </c>
      <c r="E54" s="161" t="s">
        <v>5994</v>
      </c>
      <c r="F54" s="161" t="s">
        <v>5995</v>
      </c>
      <c r="G54" s="162">
        <v>1</v>
      </c>
      <c r="H54" s="161" t="s">
        <v>5995</v>
      </c>
      <c r="I54" s="159" t="s">
        <v>5996</v>
      </c>
      <c r="J54" s="159" t="s">
        <v>5999</v>
      </c>
    </row>
    <row r="55" spans="1:10" ht="15.75" customHeight="1" x14ac:dyDescent="0.25">
      <c r="A55" s="163" t="s">
        <v>98</v>
      </c>
      <c r="B55" s="164">
        <v>51.93</v>
      </c>
      <c r="C55" s="164">
        <v>11.05</v>
      </c>
      <c r="D55" s="165" t="s">
        <v>5994</v>
      </c>
      <c r="E55" s="165" t="s">
        <v>5994</v>
      </c>
      <c r="F55" s="165" t="s">
        <v>5994</v>
      </c>
      <c r="G55" s="166">
        <v>0</v>
      </c>
      <c r="H55" s="165" t="s">
        <v>5995</v>
      </c>
      <c r="I55" s="163" t="s">
        <v>5996</v>
      </c>
      <c r="J55" s="163" t="s">
        <v>5997</v>
      </c>
    </row>
    <row r="56" spans="1:10" ht="15.75" customHeight="1" x14ac:dyDescent="0.25">
      <c r="A56" s="159" t="s">
        <v>99</v>
      </c>
      <c r="B56" s="160">
        <v>38.950000000000003</v>
      </c>
      <c r="C56" s="160">
        <v>11.95</v>
      </c>
      <c r="D56" s="161" t="s">
        <v>5994</v>
      </c>
      <c r="E56" s="161" t="s">
        <v>5994</v>
      </c>
      <c r="F56" s="161" t="s">
        <v>5994</v>
      </c>
      <c r="G56" s="162">
        <v>0</v>
      </c>
      <c r="H56" s="161" t="s">
        <v>5995</v>
      </c>
      <c r="I56" s="159" t="s">
        <v>5996</v>
      </c>
      <c r="J56" s="159" t="s">
        <v>5997</v>
      </c>
    </row>
    <row r="57" spans="1:10" ht="15.75" customHeight="1" x14ac:dyDescent="0.25">
      <c r="A57" s="163" t="s">
        <v>100</v>
      </c>
      <c r="B57" s="164">
        <v>36.630000000000003</v>
      </c>
      <c r="C57" s="164">
        <v>7.72</v>
      </c>
      <c r="D57" s="165" t="s">
        <v>5995</v>
      </c>
      <c r="E57" s="165" t="s">
        <v>5994</v>
      </c>
      <c r="F57" s="165" t="s">
        <v>5994</v>
      </c>
      <c r="G57" s="166">
        <v>1</v>
      </c>
      <c r="H57" s="165" t="s">
        <v>5995</v>
      </c>
      <c r="I57" s="163" t="s">
        <v>5996</v>
      </c>
      <c r="J57" s="163" t="s">
        <v>5997</v>
      </c>
    </row>
    <row r="58" spans="1:10" ht="15.75" customHeight="1" x14ac:dyDescent="0.25">
      <c r="A58" s="159" t="s">
        <v>101</v>
      </c>
      <c r="B58" s="160">
        <v>34.200000000000003</v>
      </c>
      <c r="C58" s="160">
        <v>5.75</v>
      </c>
      <c r="D58" s="161" t="s">
        <v>5994</v>
      </c>
      <c r="E58" s="161" t="s">
        <v>5994</v>
      </c>
      <c r="F58" s="161" t="s">
        <v>5994</v>
      </c>
      <c r="G58" s="162">
        <v>2</v>
      </c>
      <c r="H58" s="161" t="s">
        <v>5995</v>
      </c>
      <c r="I58" s="159" t="s">
        <v>5996</v>
      </c>
      <c r="J58" s="159" t="s">
        <v>5998</v>
      </c>
    </row>
    <row r="59" spans="1:10" ht="15.75" customHeight="1" x14ac:dyDescent="0.25">
      <c r="A59" s="163" t="s">
        <v>102</v>
      </c>
      <c r="B59" s="164">
        <v>50.63</v>
      </c>
      <c r="C59" s="164">
        <v>11.89</v>
      </c>
      <c r="D59" s="165" t="s">
        <v>5994</v>
      </c>
      <c r="E59" s="165" t="s">
        <v>5994</v>
      </c>
      <c r="F59" s="165" t="s">
        <v>5994</v>
      </c>
      <c r="G59" s="166">
        <v>0</v>
      </c>
      <c r="H59" s="165" t="s">
        <v>5995</v>
      </c>
      <c r="I59" s="163" t="s">
        <v>5996</v>
      </c>
      <c r="J59" s="163" t="s">
        <v>5997</v>
      </c>
    </row>
    <row r="60" spans="1:10" ht="15.75" customHeight="1" x14ac:dyDescent="0.25">
      <c r="A60" s="159" t="s">
        <v>103</v>
      </c>
      <c r="B60" s="160">
        <v>36.479999999999997</v>
      </c>
      <c r="C60" s="160">
        <v>6.2</v>
      </c>
      <c r="D60" s="161" t="s">
        <v>5994</v>
      </c>
      <c r="E60" s="161" t="s">
        <v>5994</v>
      </c>
      <c r="F60" s="161" t="s">
        <v>5994</v>
      </c>
      <c r="G60" s="162">
        <v>0</v>
      </c>
      <c r="H60" s="161" t="s">
        <v>5995</v>
      </c>
      <c r="I60" s="159" t="s">
        <v>5996</v>
      </c>
      <c r="J60" s="159" t="s">
        <v>5998</v>
      </c>
    </row>
    <row r="61" spans="1:10" ht="15.75" customHeight="1" x14ac:dyDescent="0.25">
      <c r="A61" s="163" t="s">
        <v>104</v>
      </c>
      <c r="B61" s="164">
        <v>54.82</v>
      </c>
      <c r="C61" s="164">
        <v>10.61</v>
      </c>
      <c r="D61" s="165" t="s">
        <v>5994</v>
      </c>
      <c r="E61" s="165" t="s">
        <v>5994</v>
      </c>
      <c r="F61" s="165" t="s">
        <v>5994</v>
      </c>
      <c r="G61" s="166">
        <v>0</v>
      </c>
      <c r="H61" s="165" t="s">
        <v>5995</v>
      </c>
      <c r="I61" s="163" t="s">
        <v>5996</v>
      </c>
      <c r="J61" s="163" t="s">
        <v>5997</v>
      </c>
    </row>
    <row r="62" spans="1:10" ht="15.75" customHeight="1" x14ac:dyDescent="0.25">
      <c r="A62" s="159" t="s">
        <v>105</v>
      </c>
      <c r="B62" s="160">
        <v>38.06</v>
      </c>
      <c r="C62" s="160">
        <v>6.04</v>
      </c>
      <c r="D62" s="161" t="s">
        <v>5994</v>
      </c>
      <c r="E62" s="161" t="s">
        <v>5994</v>
      </c>
      <c r="F62" s="161" t="s">
        <v>5995</v>
      </c>
      <c r="G62" s="162">
        <v>1</v>
      </c>
      <c r="H62" s="161" t="s">
        <v>5995</v>
      </c>
      <c r="I62" s="159" t="s">
        <v>5996</v>
      </c>
      <c r="J62" s="159" t="s">
        <v>5998</v>
      </c>
    </row>
    <row r="63" spans="1:10" ht="15.75" customHeight="1" x14ac:dyDescent="0.25">
      <c r="A63" s="163" t="s">
        <v>106</v>
      </c>
      <c r="B63" s="164">
        <v>51.48</v>
      </c>
      <c r="C63" s="164">
        <v>9.33</v>
      </c>
      <c r="D63" s="165" t="s">
        <v>5995</v>
      </c>
      <c r="E63" s="165" t="s">
        <v>5994</v>
      </c>
      <c r="F63" s="165" t="s">
        <v>5994</v>
      </c>
      <c r="G63" s="166">
        <v>0</v>
      </c>
      <c r="H63" s="165" t="s">
        <v>5995</v>
      </c>
      <c r="I63" s="163" t="s">
        <v>5996</v>
      </c>
      <c r="J63" s="163" t="s">
        <v>5997</v>
      </c>
    </row>
    <row r="64" spans="1:10" ht="15.75" customHeight="1" x14ac:dyDescent="0.25">
      <c r="A64" s="159" t="s">
        <v>107</v>
      </c>
      <c r="B64" s="160">
        <v>52.06</v>
      </c>
      <c r="C64" s="160">
        <v>11.47</v>
      </c>
      <c r="D64" s="161" t="s">
        <v>5994</v>
      </c>
      <c r="E64" s="161" t="s">
        <v>5994</v>
      </c>
      <c r="F64" s="161" t="s">
        <v>5994</v>
      </c>
      <c r="G64" s="162">
        <v>0</v>
      </c>
      <c r="H64" s="161" t="s">
        <v>5995</v>
      </c>
      <c r="I64" s="159" t="s">
        <v>5996</v>
      </c>
      <c r="J64" s="159" t="s">
        <v>5997</v>
      </c>
    </row>
    <row r="65" spans="1:10" ht="15.75" customHeight="1" x14ac:dyDescent="0.25">
      <c r="A65" s="163" t="s">
        <v>108</v>
      </c>
      <c r="B65" s="164">
        <v>30.684999999999999</v>
      </c>
      <c r="C65" s="164">
        <v>7.02</v>
      </c>
      <c r="D65" s="165" t="s">
        <v>5995</v>
      </c>
      <c r="E65" s="165" t="s">
        <v>5994</v>
      </c>
      <c r="F65" s="165" t="s">
        <v>5994</v>
      </c>
      <c r="G65" s="166">
        <v>0</v>
      </c>
      <c r="H65" s="165" t="s">
        <v>5995</v>
      </c>
      <c r="I65" s="163" t="s">
        <v>5996</v>
      </c>
      <c r="J65" s="163" t="s">
        <v>5997</v>
      </c>
    </row>
    <row r="66" spans="1:10" ht="15.75" customHeight="1" x14ac:dyDescent="0.25">
      <c r="A66" s="159" t="s">
        <v>109</v>
      </c>
      <c r="B66" s="160">
        <v>36.08</v>
      </c>
      <c r="C66" s="160">
        <v>8.8000000000000007</v>
      </c>
      <c r="D66" s="161" t="s">
        <v>5995</v>
      </c>
      <c r="E66" s="161" t="s">
        <v>5994</v>
      </c>
      <c r="F66" s="161" t="s">
        <v>5994</v>
      </c>
      <c r="G66" s="162">
        <v>1</v>
      </c>
      <c r="H66" s="161" t="s">
        <v>5995</v>
      </c>
      <c r="I66" s="159" t="s">
        <v>5996</v>
      </c>
      <c r="J66" s="159" t="s">
        <v>5997</v>
      </c>
    </row>
    <row r="67" spans="1:10" ht="15.75" customHeight="1" x14ac:dyDescent="0.25">
      <c r="A67" s="163" t="s">
        <v>110</v>
      </c>
      <c r="B67" s="164">
        <v>54.99</v>
      </c>
      <c r="C67" s="164">
        <v>8.68</v>
      </c>
      <c r="D67" s="165" t="s">
        <v>5994</v>
      </c>
      <c r="E67" s="165" t="s">
        <v>5994</v>
      </c>
      <c r="F67" s="165" t="s">
        <v>5994</v>
      </c>
      <c r="G67" s="166">
        <v>2</v>
      </c>
      <c r="H67" s="165" t="s">
        <v>5995</v>
      </c>
      <c r="I67" s="163" t="s">
        <v>5996</v>
      </c>
      <c r="J67" s="163" t="s">
        <v>5997</v>
      </c>
    </row>
    <row r="68" spans="1:10" ht="15.75" customHeight="1" x14ac:dyDescent="0.25">
      <c r="A68" s="159" t="s">
        <v>111</v>
      </c>
      <c r="B68" s="160">
        <v>35.97</v>
      </c>
      <c r="C68" s="160">
        <v>6.12</v>
      </c>
      <c r="D68" s="161" t="s">
        <v>5994</v>
      </c>
      <c r="E68" s="161" t="s">
        <v>5994</v>
      </c>
      <c r="F68" s="161" t="s">
        <v>5995</v>
      </c>
      <c r="G68" s="162">
        <v>1</v>
      </c>
      <c r="H68" s="161" t="s">
        <v>5995</v>
      </c>
      <c r="I68" s="159" t="s">
        <v>5996</v>
      </c>
      <c r="J68" s="159" t="s">
        <v>5998</v>
      </c>
    </row>
    <row r="69" spans="1:10" ht="15.75" customHeight="1" x14ac:dyDescent="0.25">
      <c r="A69" s="163" t="s">
        <v>112</v>
      </c>
      <c r="B69" s="164">
        <v>45.54</v>
      </c>
      <c r="C69" s="164">
        <v>5.4</v>
      </c>
      <c r="D69" s="165" t="s">
        <v>5995</v>
      </c>
      <c r="E69" s="165" t="s">
        <v>5994</v>
      </c>
      <c r="F69" s="165" t="s">
        <v>5995</v>
      </c>
      <c r="G69" s="166">
        <v>1</v>
      </c>
      <c r="H69" s="165" t="s">
        <v>5995</v>
      </c>
      <c r="I69" s="163" t="s">
        <v>5996</v>
      </c>
      <c r="J69" s="163" t="s">
        <v>5999</v>
      </c>
    </row>
    <row r="70" spans="1:10" ht="15.75" customHeight="1" x14ac:dyDescent="0.25">
      <c r="A70" s="159" t="s">
        <v>113</v>
      </c>
      <c r="B70" s="160">
        <v>35.53</v>
      </c>
      <c r="C70" s="160">
        <v>4.3600000000000003</v>
      </c>
      <c r="D70" s="161" t="s">
        <v>5995</v>
      </c>
      <c r="E70" s="161" t="s">
        <v>5994</v>
      </c>
      <c r="F70" s="161" t="s">
        <v>5994</v>
      </c>
      <c r="G70" s="162">
        <v>0</v>
      </c>
      <c r="H70" s="161" t="s">
        <v>5995</v>
      </c>
      <c r="I70" s="159" t="s">
        <v>5996</v>
      </c>
      <c r="J70" s="159" t="s">
        <v>5999</v>
      </c>
    </row>
    <row r="71" spans="1:10" ht="15.75" customHeight="1" x14ac:dyDescent="0.25">
      <c r="A71" s="163" t="s">
        <v>114</v>
      </c>
      <c r="B71" s="164">
        <v>30.8</v>
      </c>
      <c r="C71" s="164">
        <v>9.77</v>
      </c>
      <c r="D71" s="165" t="s">
        <v>5994</v>
      </c>
      <c r="E71" s="165" t="s">
        <v>5994</v>
      </c>
      <c r="F71" s="165" t="s">
        <v>5994</v>
      </c>
      <c r="G71" s="166">
        <v>0</v>
      </c>
      <c r="H71" s="165" t="s">
        <v>5995</v>
      </c>
      <c r="I71" s="163" t="s">
        <v>5996</v>
      </c>
      <c r="J71" s="163" t="s">
        <v>5997</v>
      </c>
    </row>
    <row r="72" spans="1:10" ht="15.75" customHeight="1" x14ac:dyDescent="0.25">
      <c r="A72" s="159" t="s">
        <v>115</v>
      </c>
      <c r="B72" s="160">
        <v>38.39</v>
      </c>
      <c r="C72" s="160">
        <v>4.25</v>
      </c>
      <c r="D72" s="161" t="s">
        <v>5994</v>
      </c>
      <c r="E72" s="161" t="s">
        <v>5994</v>
      </c>
      <c r="F72" s="161" t="s">
        <v>5994</v>
      </c>
      <c r="G72" s="162">
        <v>1</v>
      </c>
      <c r="H72" s="161" t="s">
        <v>5995</v>
      </c>
      <c r="I72" s="159" t="s">
        <v>5996</v>
      </c>
      <c r="J72" s="159" t="s">
        <v>5999</v>
      </c>
    </row>
    <row r="73" spans="1:10" ht="15.75" customHeight="1" x14ac:dyDescent="0.25">
      <c r="A73" s="163" t="s">
        <v>116</v>
      </c>
      <c r="B73" s="164">
        <v>32.299999999999997</v>
      </c>
      <c r="C73" s="164">
        <v>4.76</v>
      </c>
      <c r="D73" s="165" t="s">
        <v>5994</v>
      </c>
      <c r="E73" s="165" t="s">
        <v>5994</v>
      </c>
      <c r="F73" s="165" t="s">
        <v>5994</v>
      </c>
      <c r="G73" s="166">
        <v>2</v>
      </c>
      <c r="H73" s="165" t="s">
        <v>5995</v>
      </c>
      <c r="I73" s="163" t="s">
        <v>5996</v>
      </c>
      <c r="J73" s="163" t="s">
        <v>5999</v>
      </c>
    </row>
    <row r="74" spans="1:10" ht="15.75" customHeight="1" x14ac:dyDescent="0.25">
      <c r="A74" s="159" t="s">
        <v>117</v>
      </c>
      <c r="B74" s="160">
        <v>48.8</v>
      </c>
      <c r="C74" s="160">
        <v>6.22</v>
      </c>
      <c r="D74" s="161" t="s">
        <v>5995</v>
      </c>
      <c r="E74" s="161" t="s">
        <v>5994</v>
      </c>
      <c r="F74" s="161" t="s">
        <v>5994</v>
      </c>
      <c r="G74" s="162">
        <v>2</v>
      </c>
      <c r="H74" s="161" t="s">
        <v>5995</v>
      </c>
      <c r="I74" s="159" t="s">
        <v>5996</v>
      </c>
      <c r="J74" s="159" t="s">
        <v>5998</v>
      </c>
    </row>
    <row r="75" spans="1:10" ht="15.75" customHeight="1" x14ac:dyDescent="0.25">
      <c r="A75" s="163" t="s">
        <v>118</v>
      </c>
      <c r="B75" s="164">
        <v>45.5</v>
      </c>
      <c r="C75" s="164">
        <v>7.96</v>
      </c>
      <c r="D75" s="165" t="s">
        <v>5994</v>
      </c>
      <c r="E75" s="165" t="s">
        <v>5994</v>
      </c>
      <c r="F75" s="165" t="s">
        <v>5994</v>
      </c>
      <c r="G75" s="166">
        <v>0</v>
      </c>
      <c r="H75" s="165" t="s">
        <v>5995</v>
      </c>
      <c r="I75" s="163" t="s">
        <v>5996</v>
      </c>
      <c r="J75" s="163" t="s">
        <v>5997</v>
      </c>
    </row>
    <row r="76" spans="1:10" ht="15.75" customHeight="1" x14ac:dyDescent="0.25">
      <c r="A76" s="159" t="s">
        <v>119</v>
      </c>
      <c r="B76" s="160">
        <v>53.61</v>
      </c>
      <c r="C76" s="160">
        <v>10.92</v>
      </c>
      <c r="D76" s="161" t="s">
        <v>5995</v>
      </c>
      <c r="E76" s="161" t="s">
        <v>5994</v>
      </c>
      <c r="F76" s="161" t="s">
        <v>5994</v>
      </c>
      <c r="G76" s="162">
        <v>1</v>
      </c>
      <c r="H76" s="161" t="s">
        <v>5995</v>
      </c>
      <c r="I76" s="159" t="s">
        <v>5996</v>
      </c>
      <c r="J76" s="159" t="s">
        <v>5997</v>
      </c>
    </row>
    <row r="77" spans="1:10" ht="15.75" customHeight="1" x14ac:dyDescent="0.25">
      <c r="A77" s="163" t="s">
        <v>120</v>
      </c>
      <c r="B77" s="164">
        <v>36.19</v>
      </c>
      <c r="C77" s="164">
        <v>11.51</v>
      </c>
      <c r="D77" s="165" t="s">
        <v>5995</v>
      </c>
      <c r="E77" s="165" t="s">
        <v>5994</v>
      </c>
      <c r="F77" s="165" t="s">
        <v>5994</v>
      </c>
      <c r="G77" s="166">
        <v>1</v>
      </c>
      <c r="H77" s="165" t="s">
        <v>5995</v>
      </c>
      <c r="I77" s="163" t="s">
        <v>5996</v>
      </c>
      <c r="J77" s="163" t="s">
        <v>5997</v>
      </c>
    </row>
    <row r="78" spans="1:10" ht="15.75" customHeight="1" x14ac:dyDescent="0.25">
      <c r="A78" s="159" t="s">
        <v>121</v>
      </c>
      <c r="B78" s="160">
        <v>34.6</v>
      </c>
      <c r="C78" s="160">
        <v>5.99</v>
      </c>
      <c r="D78" s="161" t="s">
        <v>5995</v>
      </c>
      <c r="E78" s="161" t="s">
        <v>5994</v>
      </c>
      <c r="F78" s="161" t="s">
        <v>5994</v>
      </c>
      <c r="G78" s="162">
        <v>0</v>
      </c>
      <c r="H78" s="161" t="s">
        <v>5995</v>
      </c>
      <c r="I78" s="159" t="s">
        <v>5996</v>
      </c>
      <c r="J78" s="159" t="s">
        <v>5998</v>
      </c>
    </row>
    <row r="79" spans="1:10" ht="15.75" customHeight="1" x14ac:dyDescent="0.25">
      <c r="A79" s="163" t="s">
        <v>122</v>
      </c>
      <c r="B79" s="164">
        <v>54.12</v>
      </c>
      <c r="C79" s="164">
        <v>11.57</v>
      </c>
      <c r="D79" s="165" t="s">
        <v>5994</v>
      </c>
      <c r="E79" s="165" t="s">
        <v>5994</v>
      </c>
      <c r="F79" s="165" t="s">
        <v>5994</v>
      </c>
      <c r="G79" s="166">
        <v>0</v>
      </c>
      <c r="H79" s="165" t="s">
        <v>5995</v>
      </c>
      <c r="I79" s="163" t="s">
        <v>5996</v>
      </c>
      <c r="J79" s="163" t="s">
        <v>5997</v>
      </c>
    </row>
    <row r="80" spans="1:10" ht="15.75" customHeight="1" x14ac:dyDescent="0.25">
      <c r="A80" s="159" t="s">
        <v>123</v>
      </c>
      <c r="B80" s="160">
        <v>48.82</v>
      </c>
      <c r="C80" s="160">
        <v>6.67</v>
      </c>
      <c r="D80" s="161" t="s">
        <v>5995</v>
      </c>
      <c r="E80" s="161" t="s">
        <v>5994</v>
      </c>
      <c r="F80" s="161" t="s">
        <v>5994</v>
      </c>
      <c r="G80" s="162">
        <v>0</v>
      </c>
      <c r="H80" s="161" t="s">
        <v>5995</v>
      </c>
      <c r="I80" s="159" t="s">
        <v>5996</v>
      </c>
      <c r="J80" s="159" t="s">
        <v>5997</v>
      </c>
    </row>
    <row r="81" spans="1:10" ht="15.75" customHeight="1" x14ac:dyDescent="0.25">
      <c r="A81" s="163" t="s">
        <v>124</v>
      </c>
      <c r="B81" s="164">
        <v>51.01</v>
      </c>
      <c r="C81" s="164">
        <v>9.1999999999999993</v>
      </c>
      <c r="D81" s="165" t="s">
        <v>5994</v>
      </c>
      <c r="E81" s="165" t="s">
        <v>5994</v>
      </c>
      <c r="F81" s="165" t="s">
        <v>5994</v>
      </c>
      <c r="G81" s="166">
        <v>0</v>
      </c>
      <c r="H81" s="165" t="s">
        <v>5995</v>
      </c>
      <c r="I81" s="163" t="s">
        <v>5996</v>
      </c>
      <c r="J81" s="163" t="s">
        <v>5997</v>
      </c>
    </row>
    <row r="82" spans="1:10" ht="15.75" customHeight="1" x14ac:dyDescent="0.25">
      <c r="A82" s="159" t="s">
        <v>125</v>
      </c>
      <c r="B82" s="160">
        <v>45.65</v>
      </c>
      <c r="C82" s="160">
        <v>5.1100000000000003</v>
      </c>
      <c r="D82" s="161" t="s">
        <v>5995</v>
      </c>
      <c r="E82" s="161" t="s">
        <v>5994</v>
      </c>
      <c r="F82" s="161" t="s">
        <v>5994</v>
      </c>
      <c r="G82" s="162">
        <v>1</v>
      </c>
      <c r="H82" s="161" t="s">
        <v>5995</v>
      </c>
      <c r="I82" s="159" t="s">
        <v>5996</v>
      </c>
      <c r="J82" s="159" t="s">
        <v>5999</v>
      </c>
    </row>
    <row r="83" spans="1:10" ht="15.75" customHeight="1" x14ac:dyDescent="0.25">
      <c r="A83" s="163" t="s">
        <v>126</v>
      </c>
      <c r="B83" s="164">
        <v>52.9</v>
      </c>
      <c r="C83" s="164">
        <v>5.34</v>
      </c>
      <c r="D83" s="165" t="s">
        <v>5994</v>
      </c>
      <c r="E83" s="165" t="s">
        <v>5994</v>
      </c>
      <c r="F83" s="165" t="s">
        <v>5994</v>
      </c>
      <c r="G83" s="166">
        <v>0</v>
      </c>
      <c r="H83" s="165" t="s">
        <v>5995</v>
      </c>
      <c r="I83" s="163" t="s">
        <v>5996</v>
      </c>
      <c r="J83" s="163" t="s">
        <v>5999</v>
      </c>
    </row>
    <row r="84" spans="1:10" ht="15.75" customHeight="1" x14ac:dyDescent="0.25">
      <c r="A84" s="159" t="s">
        <v>127</v>
      </c>
      <c r="B84" s="160">
        <v>45.41</v>
      </c>
      <c r="C84" s="160">
        <v>4.03</v>
      </c>
      <c r="D84" s="161" t="s">
        <v>5995</v>
      </c>
      <c r="E84" s="161" t="s">
        <v>5994</v>
      </c>
      <c r="F84" s="161" t="s">
        <v>5994</v>
      </c>
      <c r="G84" s="162">
        <v>1</v>
      </c>
      <c r="H84" s="161" t="s">
        <v>5995</v>
      </c>
      <c r="I84" s="159" t="s">
        <v>5996</v>
      </c>
      <c r="J84" s="159" t="s">
        <v>5999</v>
      </c>
    </row>
    <row r="85" spans="1:10" ht="15.75" customHeight="1" x14ac:dyDescent="0.25">
      <c r="A85" s="163" t="s">
        <v>128</v>
      </c>
      <c r="B85" s="164">
        <v>49.41</v>
      </c>
      <c r="C85" s="164">
        <v>4.2300000000000004</v>
      </c>
      <c r="D85" s="165" t="s">
        <v>5995</v>
      </c>
      <c r="E85" s="165" t="s">
        <v>5994</v>
      </c>
      <c r="F85" s="165" t="s">
        <v>5995</v>
      </c>
      <c r="G85" s="166">
        <v>1</v>
      </c>
      <c r="H85" s="165" t="s">
        <v>5995</v>
      </c>
      <c r="I85" s="163" t="s">
        <v>5996</v>
      </c>
      <c r="J85" s="163" t="s">
        <v>5999</v>
      </c>
    </row>
    <row r="86" spans="1:10" ht="15.75" customHeight="1" x14ac:dyDescent="0.25">
      <c r="A86" s="159" t="s">
        <v>129</v>
      </c>
      <c r="B86" s="160">
        <v>31.824999999999999</v>
      </c>
      <c r="C86" s="160">
        <v>4.0599999999999996</v>
      </c>
      <c r="D86" s="161" t="s">
        <v>5994</v>
      </c>
      <c r="E86" s="161" t="s">
        <v>5994</v>
      </c>
      <c r="F86" s="161" t="s">
        <v>5994</v>
      </c>
      <c r="G86" s="162">
        <v>2</v>
      </c>
      <c r="H86" s="161" t="s">
        <v>5995</v>
      </c>
      <c r="I86" s="159" t="s">
        <v>5996</v>
      </c>
      <c r="J86" s="159" t="s">
        <v>5999</v>
      </c>
    </row>
    <row r="87" spans="1:10" ht="15.75" customHeight="1" x14ac:dyDescent="0.25">
      <c r="A87" s="163" t="s">
        <v>130</v>
      </c>
      <c r="B87" s="164">
        <v>51.28</v>
      </c>
      <c r="C87" s="164">
        <v>4.68</v>
      </c>
      <c r="D87" s="165" t="s">
        <v>5994</v>
      </c>
      <c r="E87" s="165" t="s">
        <v>5994</v>
      </c>
      <c r="F87" s="165" t="s">
        <v>5994</v>
      </c>
      <c r="G87" s="166">
        <v>2</v>
      </c>
      <c r="H87" s="165" t="s">
        <v>5995</v>
      </c>
      <c r="I87" s="163" t="s">
        <v>5996</v>
      </c>
      <c r="J87" s="163" t="s">
        <v>5999</v>
      </c>
    </row>
    <row r="88" spans="1:10" ht="15.75" customHeight="1" x14ac:dyDescent="0.25">
      <c r="A88" s="159" t="s">
        <v>131</v>
      </c>
      <c r="B88" s="160">
        <v>34.96</v>
      </c>
      <c r="C88" s="160">
        <v>4.34</v>
      </c>
      <c r="D88" s="161" t="s">
        <v>5994</v>
      </c>
      <c r="E88" s="161" t="s">
        <v>5994</v>
      </c>
      <c r="F88" s="161" t="s">
        <v>5995</v>
      </c>
      <c r="G88" s="162">
        <v>1</v>
      </c>
      <c r="H88" s="161" t="s">
        <v>5995</v>
      </c>
      <c r="I88" s="159" t="s">
        <v>5996</v>
      </c>
      <c r="J88" s="159" t="s">
        <v>5999</v>
      </c>
    </row>
    <row r="89" spans="1:10" ht="15.75" customHeight="1" x14ac:dyDescent="0.25">
      <c r="A89" s="163" t="s">
        <v>132</v>
      </c>
      <c r="B89" s="164">
        <v>33.11</v>
      </c>
      <c r="C89" s="164">
        <v>10.51</v>
      </c>
      <c r="D89" s="165" t="s">
        <v>5994</v>
      </c>
      <c r="E89" s="165" t="s">
        <v>5994</v>
      </c>
      <c r="F89" s="165" t="s">
        <v>5994</v>
      </c>
      <c r="G89" s="166">
        <v>0</v>
      </c>
      <c r="H89" s="165" t="s">
        <v>5995</v>
      </c>
      <c r="I89" s="163" t="s">
        <v>5996</v>
      </c>
      <c r="J89" s="163" t="s">
        <v>5997</v>
      </c>
    </row>
    <row r="90" spans="1:10" ht="15.75" customHeight="1" x14ac:dyDescent="0.25">
      <c r="A90" s="159" t="s">
        <v>133</v>
      </c>
      <c r="B90" s="160">
        <v>54.74</v>
      </c>
      <c r="C90" s="160">
        <v>5.84</v>
      </c>
      <c r="D90" s="161" t="s">
        <v>5995</v>
      </c>
      <c r="E90" s="161" t="s">
        <v>5994</v>
      </c>
      <c r="F90" s="161" t="s">
        <v>5995</v>
      </c>
      <c r="G90" s="162">
        <v>1</v>
      </c>
      <c r="H90" s="161" t="s">
        <v>5995</v>
      </c>
      <c r="I90" s="159" t="s">
        <v>5996</v>
      </c>
      <c r="J90" s="159" t="s">
        <v>5998</v>
      </c>
    </row>
    <row r="91" spans="1:10" ht="15.75" customHeight="1" x14ac:dyDescent="0.25">
      <c r="A91" s="163" t="s">
        <v>134</v>
      </c>
      <c r="B91" s="164">
        <v>32.56</v>
      </c>
      <c r="C91" s="164">
        <v>5.41</v>
      </c>
      <c r="D91" s="165" t="s">
        <v>5994</v>
      </c>
      <c r="E91" s="165" t="s">
        <v>5994</v>
      </c>
      <c r="F91" s="165" t="s">
        <v>5995</v>
      </c>
      <c r="G91" s="166">
        <v>1</v>
      </c>
      <c r="H91" s="165" t="s">
        <v>5995</v>
      </c>
      <c r="I91" s="163" t="s">
        <v>5996</v>
      </c>
      <c r="J91" s="163" t="s">
        <v>5999</v>
      </c>
    </row>
    <row r="92" spans="1:10" ht="15.75" customHeight="1" x14ac:dyDescent="0.25">
      <c r="A92" s="159" t="s">
        <v>135</v>
      </c>
      <c r="B92" s="160">
        <v>39.049999999999997</v>
      </c>
      <c r="C92" s="160">
        <v>6.06</v>
      </c>
      <c r="D92" s="161" t="s">
        <v>5994</v>
      </c>
      <c r="E92" s="161" t="s">
        <v>5994</v>
      </c>
      <c r="F92" s="161" t="s">
        <v>5994</v>
      </c>
      <c r="G92" s="162">
        <v>1</v>
      </c>
      <c r="H92" s="161" t="s">
        <v>5995</v>
      </c>
      <c r="I92" s="159" t="s">
        <v>5996</v>
      </c>
      <c r="J92" s="159" t="s">
        <v>5998</v>
      </c>
    </row>
    <row r="93" spans="1:10" ht="15.75" customHeight="1" x14ac:dyDescent="0.25">
      <c r="A93" s="163" t="s">
        <v>136</v>
      </c>
      <c r="B93" s="164">
        <v>42.75</v>
      </c>
      <c r="C93" s="164">
        <v>4.22</v>
      </c>
      <c r="D93" s="165" t="s">
        <v>5994</v>
      </c>
      <c r="E93" s="165" t="s">
        <v>5994</v>
      </c>
      <c r="F93" s="165" t="s">
        <v>5994</v>
      </c>
      <c r="G93" s="166">
        <v>0</v>
      </c>
      <c r="H93" s="165" t="s">
        <v>5995</v>
      </c>
      <c r="I93" s="163" t="s">
        <v>5996</v>
      </c>
      <c r="J93" s="163" t="s">
        <v>5999</v>
      </c>
    </row>
    <row r="94" spans="1:10" ht="15.75" customHeight="1" x14ac:dyDescent="0.25">
      <c r="A94" s="159" t="s">
        <v>137</v>
      </c>
      <c r="B94" s="160">
        <v>50.58</v>
      </c>
      <c r="C94" s="160">
        <v>5.12</v>
      </c>
      <c r="D94" s="161" t="s">
        <v>5994</v>
      </c>
      <c r="E94" s="161" t="s">
        <v>5994</v>
      </c>
      <c r="F94" s="161" t="s">
        <v>5994</v>
      </c>
      <c r="G94" s="162">
        <v>2</v>
      </c>
      <c r="H94" s="161" t="s">
        <v>5995</v>
      </c>
      <c r="I94" s="159" t="s">
        <v>5996</v>
      </c>
      <c r="J94" s="159" t="s">
        <v>5999</v>
      </c>
    </row>
    <row r="95" spans="1:10" ht="15.75" customHeight="1" x14ac:dyDescent="0.25">
      <c r="A95" s="163" t="s">
        <v>138</v>
      </c>
      <c r="B95" s="164">
        <v>30.495000000000001</v>
      </c>
      <c r="C95" s="164">
        <v>4.57</v>
      </c>
      <c r="D95" s="165" t="s">
        <v>5995</v>
      </c>
      <c r="E95" s="165" t="s">
        <v>5994</v>
      </c>
      <c r="F95" s="165" t="s">
        <v>5994</v>
      </c>
      <c r="G95" s="166">
        <v>0</v>
      </c>
      <c r="H95" s="165" t="s">
        <v>5995</v>
      </c>
      <c r="I95" s="163" t="s">
        <v>5996</v>
      </c>
      <c r="J95" s="163" t="s">
        <v>5999</v>
      </c>
    </row>
    <row r="96" spans="1:10" ht="15.75" customHeight="1" x14ac:dyDescent="0.25">
      <c r="A96" s="159" t="s">
        <v>139</v>
      </c>
      <c r="B96" s="160">
        <v>48.31</v>
      </c>
      <c r="C96" s="160">
        <v>9.58</v>
      </c>
      <c r="D96" s="161" t="s">
        <v>5995</v>
      </c>
      <c r="E96" s="161" t="s">
        <v>5994</v>
      </c>
      <c r="F96" s="161" t="s">
        <v>5994</v>
      </c>
      <c r="G96" s="162">
        <v>2</v>
      </c>
      <c r="H96" s="161" t="s">
        <v>5995</v>
      </c>
      <c r="I96" s="159" t="s">
        <v>5996</v>
      </c>
      <c r="J96" s="159" t="s">
        <v>5997</v>
      </c>
    </row>
    <row r="97" spans="1:10" ht="15.75" customHeight="1" x14ac:dyDescent="0.25">
      <c r="A97" s="163" t="s">
        <v>140</v>
      </c>
      <c r="B97" s="164">
        <v>48.99</v>
      </c>
      <c r="C97" s="164">
        <v>9.7799999999999994</v>
      </c>
      <c r="D97" s="165" t="s">
        <v>5995</v>
      </c>
      <c r="E97" s="165" t="s">
        <v>5994</v>
      </c>
      <c r="F97" s="165" t="s">
        <v>5994</v>
      </c>
      <c r="G97" s="166">
        <v>1</v>
      </c>
      <c r="H97" s="165" t="s">
        <v>5995</v>
      </c>
      <c r="I97" s="163" t="s">
        <v>5996</v>
      </c>
      <c r="J97" s="163" t="s">
        <v>5997</v>
      </c>
    </row>
    <row r="98" spans="1:10" ht="15.75" customHeight="1" x14ac:dyDescent="0.25">
      <c r="A98" s="159" t="s">
        <v>141</v>
      </c>
      <c r="B98" s="160">
        <v>38.39</v>
      </c>
      <c r="C98" s="160">
        <v>4.1100000000000003</v>
      </c>
      <c r="D98" s="161" t="s">
        <v>5995</v>
      </c>
      <c r="E98" s="161" t="s">
        <v>5994</v>
      </c>
      <c r="F98" s="161" t="s">
        <v>5994</v>
      </c>
      <c r="G98" s="162">
        <v>0</v>
      </c>
      <c r="H98" s="161" t="s">
        <v>5995</v>
      </c>
      <c r="I98" s="159" t="s">
        <v>5996</v>
      </c>
      <c r="J98" s="159" t="s">
        <v>5999</v>
      </c>
    </row>
    <row r="99" spans="1:10" ht="15.75" customHeight="1" x14ac:dyDescent="0.25">
      <c r="A99" s="163" t="s">
        <v>142</v>
      </c>
      <c r="B99" s="164">
        <v>44.34</v>
      </c>
      <c r="C99" s="164">
        <v>4.0199999999999996</v>
      </c>
      <c r="D99" s="165" t="s">
        <v>5995</v>
      </c>
      <c r="E99" s="165" t="s">
        <v>5994</v>
      </c>
      <c r="F99" s="165" t="s">
        <v>5994</v>
      </c>
      <c r="G99" s="166">
        <v>2</v>
      </c>
      <c r="H99" s="165" t="s">
        <v>5995</v>
      </c>
      <c r="I99" s="163" t="s">
        <v>5996</v>
      </c>
      <c r="J99" s="163" t="s">
        <v>5999</v>
      </c>
    </row>
    <row r="100" spans="1:10" ht="15.75" customHeight="1" x14ac:dyDescent="0.25">
      <c r="A100" s="159" t="s">
        <v>143</v>
      </c>
      <c r="B100" s="160">
        <v>41.51</v>
      </c>
      <c r="C100" s="160">
        <v>6.92</v>
      </c>
      <c r="D100" s="161" t="s">
        <v>5994</v>
      </c>
      <c r="E100" s="161" t="s">
        <v>5994</v>
      </c>
      <c r="F100" s="161" t="s">
        <v>5994</v>
      </c>
      <c r="G100" s="162">
        <v>0</v>
      </c>
      <c r="H100" s="161" t="s">
        <v>5995</v>
      </c>
      <c r="I100" s="159" t="s">
        <v>5996</v>
      </c>
      <c r="J100" s="159" t="s">
        <v>5997</v>
      </c>
    </row>
    <row r="101" spans="1:10" ht="15.75" customHeight="1" x14ac:dyDescent="0.25">
      <c r="A101" s="163" t="s">
        <v>144</v>
      </c>
      <c r="B101" s="164">
        <v>48.2</v>
      </c>
      <c r="C101" s="164">
        <v>4.84</v>
      </c>
      <c r="D101" s="165" t="s">
        <v>5994</v>
      </c>
      <c r="E101" s="165" t="s">
        <v>5994</v>
      </c>
      <c r="F101" s="165" t="s">
        <v>5994</v>
      </c>
      <c r="G101" s="166">
        <v>0</v>
      </c>
      <c r="H101" s="165" t="s">
        <v>5995</v>
      </c>
      <c r="I101" s="163" t="s">
        <v>5996</v>
      </c>
      <c r="J101" s="163" t="s">
        <v>5999</v>
      </c>
    </row>
    <row r="102" spans="1:10" ht="15.75" customHeight="1" x14ac:dyDescent="0.25">
      <c r="A102" s="159" t="s">
        <v>145</v>
      </c>
      <c r="B102" s="160">
        <v>35.75</v>
      </c>
      <c r="C102" s="160">
        <v>8</v>
      </c>
      <c r="D102" s="161" t="s">
        <v>5995</v>
      </c>
      <c r="E102" s="161" t="s">
        <v>5994</v>
      </c>
      <c r="F102" s="161" t="s">
        <v>5994</v>
      </c>
      <c r="G102" s="162">
        <v>0</v>
      </c>
      <c r="H102" s="161" t="s">
        <v>5995</v>
      </c>
      <c r="I102" s="159" t="s">
        <v>5996</v>
      </c>
      <c r="J102" s="159" t="s">
        <v>5997</v>
      </c>
    </row>
    <row r="103" spans="1:10" ht="15.75" customHeight="1" x14ac:dyDescent="0.25">
      <c r="A103" s="163" t="s">
        <v>146</v>
      </c>
      <c r="B103" s="164">
        <v>53.81</v>
      </c>
      <c r="C103" s="164">
        <v>8.77</v>
      </c>
      <c r="D103" s="165" t="s">
        <v>5995</v>
      </c>
      <c r="E103" s="165" t="s">
        <v>5994</v>
      </c>
      <c r="F103" s="165" t="s">
        <v>5994</v>
      </c>
      <c r="G103" s="166">
        <v>0</v>
      </c>
      <c r="H103" s="165" t="s">
        <v>5995</v>
      </c>
      <c r="I103" s="163" t="s">
        <v>5996</v>
      </c>
      <c r="J103" s="163" t="s">
        <v>5997</v>
      </c>
    </row>
    <row r="104" spans="1:10" ht="15.75" customHeight="1" x14ac:dyDescent="0.25">
      <c r="A104" s="159" t="s">
        <v>147</v>
      </c>
      <c r="B104" s="160">
        <v>49.48</v>
      </c>
      <c r="C104" s="160">
        <v>4.96</v>
      </c>
      <c r="D104" s="161" t="s">
        <v>5994</v>
      </c>
      <c r="E104" s="161" t="s">
        <v>5994</v>
      </c>
      <c r="F104" s="161" t="s">
        <v>5995</v>
      </c>
      <c r="G104" s="162">
        <v>1</v>
      </c>
      <c r="H104" s="161" t="s">
        <v>5995</v>
      </c>
      <c r="I104" s="159" t="s">
        <v>5996</v>
      </c>
      <c r="J104" s="159" t="s">
        <v>5999</v>
      </c>
    </row>
    <row r="105" spans="1:10" ht="15.75" customHeight="1" x14ac:dyDescent="0.25">
      <c r="A105" s="163" t="s">
        <v>148</v>
      </c>
      <c r="B105" s="164">
        <v>34.1</v>
      </c>
      <c r="C105" s="164">
        <v>4.43</v>
      </c>
      <c r="D105" s="165" t="s">
        <v>5995</v>
      </c>
      <c r="E105" s="165" t="s">
        <v>5994</v>
      </c>
      <c r="F105" s="165" t="s">
        <v>5994</v>
      </c>
      <c r="G105" s="166">
        <v>0</v>
      </c>
      <c r="H105" s="165" t="s">
        <v>5995</v>
      </c>
      <c r="I105" s="163" t="s">
        <v>5996</v>
      </c>
      <c r="J105" s="163" t="s">
        <v>5999</v>
      </c>
    </row>
    <row r="106" spans="1:10" ht="15.75" customHeight="1" x14ac:dyDescent="0.25">
      <c r="A106" s="159" t="s">
        <v>149</v>
      </c>
      <c r="B106" s="160">
        <v>35.299999999999997</v>
      </c>
      <c r="C106" s="160">
        <v>5.82</v>
      </c>
      <c r="D106" s="161" t="s">
        <v>5995</v>
      </c>
      <c r="E106" s="161" t="s">
        <v>5994</v>
      </c>
      <c r="F106" s="161" t="s">
        <v>5995</v>
      </c>
      <c r="G106" s="162">
        <v>1</v>
      </c>
      <c r="H106" s="161" t="s">
        <v>5995</v>
      </c>
      <c r="I106" s="159" t="s">
        <v>5996</v>
      </c>
      <c r="J106" s="159" t="s">
        <v>5998</v>
      </c>
    </row>
    <row r="107" spans="1:10" ht="15.75" customHeight="1" x14ac:dyDescent="0.25">
      <c r="A107" s="163" t="s">
        <v>150</v>
      </c>
      <c r="B107" s="164">
        <v>43.83</v>
      </c>
      <c r="C107" s="164">
        <v>6.03</v>
      </c>
      <c r="D107" s="165" t="s">
        <v>5995</v>
      </c>
      <c r="E107" s="165" t="s">
        <v>5994</v>
      </c>
      <c r="F107" s="165" t="s">
        <v>5994</v>
      </c>
      <c r="G107" s="166">
        <v>2</v>
      </c>
      <c r="H107" s="165" t="s">
        <v>5995</v>
      </c>
      <c r="I107" s="163" t="s">
        <v>5996</v>
      </c>
      <c r="J107" s="163" t="s">
        <v>5998</v>
      </c>
    </row>
    <row r="108" spans="1:10" ht="15.75" customHeight="1" x14ac:dyDescent="0.25">
      <c r="A108" s="159" t="s">
        <v>151</v>
      </c>
      <c r="B108" s="160">
        <v>50.07</v>
      </c>
      <c r="C108" s="160">
        <v>9.27</v>
      </c>
      <c r="D108" s="161" t="s">
        <v>5994</v>
      </c>
      <c r="E108" s="161" t="s">
        <v>5994</v>
      </c>
      <c r="F108" s="161" t="s">
        <v>5994</v>
      </c>
      <c r="G108" s="162">
        <v>0</v>
      </c>
      <c r="H108" s="161" t="s">
        <v>5995</v>
      </c>
      <c r="I108" s="159" t="s">
        <v>5996</v>
      </c>
      <c r="J108" s="159" t="s">
        <v>5997</v>
      </c>
    </row>
    <row r="109" spans="1:10" ht="15.75" customHeight="1" x14ac:dyDescent="0.25">
      <c r="A109" s="163" t="s">
        <v>152</v>
      </c>
      <c r="B109" s="164">
        <v>32.774999999999999</v>
      </c>
      <c r="C109" s="164">
        <v>5.53</v>
      </c>
      <c r="D109" s="165" t="s">
        <v>5994</v>
      </c>
      <c r="E109" s="165" t="s">
        <v>5994</v>
      </c>
      <c r="F109" s="165" t="s">
        <v>5994</v>
      </c>
      <c r="G109" s="166">
        <v>0</v>
      </c>
      <c r="H109" s="165" t="s">
        <v>5995</v>
      </c>
      <c r="I109" s="163" t="s">
        <v>5996</v>
      </c>
      <c r="J109" s="163" t="s">
        <v>5999</v>
      </c>
    </row>
    <row r="110" spans="1:10" ht="15.75" customHeight="1" x14ac:dyDescent="0.25">
      <c r="A110" s="159" t="s">
        <v>153</v>
      </c>
      <c r="B110" s="160">
        <v>34.104999999999997</v>
      </c>
      <c r="C110" s="160">
        <v>5.07</v>
      </c>
      <c r="D110" s="161" t="s">
        <v>5994</v>
      </c>
      <c r="E110" s="161" t="s">
        <v>5994</v>
      </c>
      <c r="F110" s="161" t="s">
        <v>5994</v>
      </c>
      <c r="G110" s="162">
        <v>1</v>
      </c>
      <c r="H110" s="161" t="s">
        <v>5995</v>
      </c>
      <c r="I110" s="159" t="s">
        <v>5996</v>
      </c>
      <c r="J110" s="159" t="s">
        <v>5999</v>
      </c>
    </row>
    <row r="111" spans="1:10" ht="15.75" customHeight="1" x14ac:dyDescent="0.25">
      <c r="A111" s="163" t="s">
        <v>154</v>
      </c>
      <c r="B111" s="164">
        <v>48.93</v>
      </c>
      <c r="C111" s="164">
        <v>11.17</v>
      </c>
      <c r="D111" s="165" t="s">
        <v>5995</v>
      </c>
      <c r="E111" s="165" t="s">
        <v>5994</v>
      </c>
      <c r="F111" s="165" t="s">
        <v>5994</v>
      </c>
      <c r="G111" s="166">
        <v>1</v>
      </c>
      <c r="H111" s="165" t="s">
        <v>5995</v>
      </c>
      <c r="I111" s="163" t="s">
        <v>5996</v>
      </c>
      <c r="J111" s="163" t="s">
        <v>5997</v>
      </c>
    </row>
    <row r="112" spans="1:10" ht="15.75" customHeight="1" x14ac:dyDescent="0.25">
      <c r="A112" s="159" t="s">
        <v>155</v>
      </c>
      <c r="B112" s="160">
        <v>37.07</v>
      </c>
      <c r="C112" s="160">
        <v>6.14</v>
      </c>
      <c r="D112" s="161" t="s">
        <v>5995</v>
      </c>
      <c r="E112" s="161" t="s">
        <v>5994</v>
      </c>
      <c r="F112" s="161" t="s">
        <v>5994</v>
      </c>
      <c r="G112" s="162">
        <v>0</v>
      </c>
      <c r="H112" s="161" t="s">
        <v>5995</v>
      </c>
      <c r="I112" s="159" t="s">
        <v>5996</v>
      </c>
      <c r="J112" s="159" t="s">
        <v>5998</v>
      </c>
    </row>
    <row r="113" spans="1:10" ht="15.75" customHeight="1" x14ac:dyDescent="0.25">
      <c r="A113" s="163" t="s">
        <v>156</v>
      </c>
      <c r="B113" s="164">
        <v>51.51</v>
      </c>
      <c r="C113" s="164">
        <v>6.26</v>
      </c>
      <c r="D113" s="165" t="s">
        <v>5995</v>
      </c>
      <c r="E113" s="165" t="s">
        <v>5994</v>
      </c>
      <c r="F113" s="165" t="s">
        <v>5995</v>
      </c>
      <c r="G113" s="166">
        <v>1</v>
      </c>
      <c r="H113" s="165" t="s">
        <v>5995</v>
      </c>
      <c r="I113" s="163" t="s">
        <v>5996</v>
      </c>
      <c r="J113" s="163" t="s">
        <v>5998</v>
      </c>
    </row>
    <row r="114" spans="1:10" ht="15.75" customHeight="1" x14ac:dyDescent="0.25">
      <c r="A114" s="159" t="s">
        <v>157</v>
      </c>
      <c r="B114" s="160">
        <v>34.799999999999997</v>
      </c>
      <c r="C114" s="160">
        <v>4.72</v>
      </c>
      <c r="D114" s="161" t="s">
        <v>5995</v>
      </c>
      <c r="E114" s="161" t="s">
        <v>5994</v>
      </c>
      <c r="F114" s="161" t="s">
        <v>5994</v>
      </c>
      <c r="G114" s="162">
        <v>0</v>
      </c>
      <c r="H114" s="161" t="s">
        <v>5995</v>
      </c>
      <c r="I114" s="159" t="s">
        <v>5996</v>
      </c>
      <c r="J114" s="159" t="s">
        <v>5999</v>
      </c>
    </row>
    <row r="115" spans="1:10" ht="15.75" customHeight="1" x14ac:dyDescent="0.25">
      <c r="A115" s="163" t="s">
        <v>158</v>
      </c>
      <c r="B115" s="164">
        <v>36.67</v>
      </c>
      <c r="C115" s="164">
        <v>5.18</v>
      </c>
      <c r="D115" s="165" t="s">
        <v>5994</v>
      </c>
      <c r="E115" s="165" t="s">
        <v>5994</v>
      </c>
      <c r="F115" s="165" t="s">
        <v>5994</v>
      </c>
      <c r="G115" s="166">
        <v>1</v>
      </c>
      <c r="H115" s="165" t="s">
        <v>5995</v>
      </c>
      <c r="I115" s="163" t="s">
        <v>5996</v>
      </c>
      <c r="J115" s="163" t="s">
        <v>5999</v>
      </c>
    </row>
    <row r="116" spans="1:10" ht="15.75" customHeight="1" x14ac:dyDescent="0.25">
      <c r="A116" s="159" t="s">
        <v>159</v>
      </c>
      <c r="B116" s="160">
        <v>30.9</v>
      </c>
      <c r="C116" s="160">
        <v>9.4</v>
      </c>
      <c r="D116" s="161" t="s">
        <v>5994</v>
      </c>
      <c r="E116" s="161" t="s">
        <v>5994</v>
      </c>
      <c r="F116" s="161" t="s">
        <v>5994</v>
      </c>
      <c r="G116" s="162">
        <v>2</v>
      </c>
      <c r="H116" s="161" t="s">
        <v>5995</v>
      </c>
      <c r="I116" s="159" t="s">
        <v>5996</v>
      </c>
      <c r="J116" s="159" t="s">
        <v>5997</v>
      </c>
    </row>
    <row r="117" spans="1:10" ht="15.75" customHeight="1" x14ac:dyDescent="0.25">
      <c r="A117" s="163" t="s">
        <v>160</v>
      </c>
      <c r="B117" s="164">
        <v>30.495000000000001</v>
      </c>
      <c r="C117" s="164">
        <v>6.29</v>
      </c>
      <c r="D117" s="165" t="s">
        <v>5994</v>
      </c>
      <c r="E117" s="165" t="s">
        <v>5994</v>
      </c>
      <c r="F117" s="165" t="s">
        <v>5994</v>
      </c>
      <c r="G117" s="166">
        <v>0</v>
      </c>
      <c r="H117" s="165" t="s">
        <v>5995</v>
      </c>
      <c r="I117" s="163" t="s">
        <v>5996</v>
      </c>
      <c r="J117" s="163" t="s">
        <v>5998</v>
      </c>
    </row>
    <row r="118" spans="1:10" ht="15.75" customHeight="1" x14ac:dyDescent="0.25">
      <c r="A118" s="159" t="s">
        <v>161</v>
      </c>
      <c r="B118" s="160">
        <v>44.88</v>
      </c>
      <c r="C118" s="160">
        <v>6.04</v>
      </c>
      <c r="D118" s="161" t="s">
        <v>5994</v>
      </c>
      <c r="E118" s="161" t="s">
        <v>5994</v>
      </c>
      <c r="F118" s="161" t="s">
        <v>5995</v>
      </c>
      <c r="G118" s="162">
        <v>1</v>
      </c>
      <c r="H118" s="161" t="s">
        <v>5995</v>
      </c>
      <c r="I118" s="159" t="s">
        <v>5996</v>
      </c>
      <c r="J118" s="159" t="s">
        <v>5998</v>
      </c>
    </row>
    <row r="119" spans="1:10" ht="15.75" customHeight="1" x14ac:dyDescent="0.25">
      <c r="A119" s="163" t="s">
        <v>162</v>
      </c>
      <c r="B119" s="164">
        <v>44.32</v>
      </c>
      <c r="C119" s="164">
        <v>10.55</v>
      </c>
      <c r="D119" s="165" t="s">
        <v>5994</v>
      </c>
      <c r="E119" s="165" t="s">
        <v>5994</v>
      </c>
      <c r="F119" s="165" t="s">
        <v>5994</v>
      </c>
      <c r="G119" s="166">
        <v>0</v>
      </c>
      <c r="H119" s="165" t="s">
        <v>5995</v>
      </c>
      <c r="I119" s="163" t="s">
        <v>5996</v>
      </c>
      <c r="J119" s="163" t="s">
        <v>5997</v>
      </c>
    </row>
    <row r="120" spans="1:10" ht="15.75" customHeight="1" x14ac:dyDescent="0.25">
      <c r="A120" s="159" t="s">
        <v>163</v>
      </c>
      <c r="B120" s="160">
        <v>46.39</v>
      </c>
      <c r="C120" s="160">
        <v>5.09</v>
      </c>
      <c r="D120" s="161" t="s">
        <v>5994</v>
      </c>
      <c r="E120" s="161" t="s">
        <v>5994</v>
      </c>
      <c r="F120" s="161" t="s">
        <v>5994</v>
      </c>
      <c r="G120" s="162">
        <v>0</v>
      </c>
      <c r="H120" s="161" t="s">
        <v>5995</v>
      </c>
      <c r="I120" s="159" t="s">
        <v>5996</v>
      </c>
      <c r="J120" s="159" t="s">
        <v>5999</v>
      </c>
    </row>
    <row r="121" spans="1:10" ht="15.75" customHeight="1" x14ac:dyDescent="0.25">
      <c r="A121" s="163" t="s">
        <v>164</v>
      </c>
      <c r="B121" s="164">
        <v>42.13</v>
      </c>
      <c r="C121" s="164">
        <v>5.2</v>
      </c>
      <c r="D121" s="165" t="s">
        <v>5995</v>
      </c>
      <c r="E121" s="165" t="s">
        <v>5994</v>
      </c>
      <c r="F121" s="165" t="s">
        <v>5994</v>
      </c>
      <c r="G121" s="166">
        <v>1</v>
      </c>
      <c r="H121" s="165" t="s">
        <v>5995</v>
      </c>
      <c r="I121" s="163" t="s">
        <v>5996</v>
      </c>
      <c r="J121" s="163" t="s">
        <v>5999</v>
      </c>
    </row>
    <row r="122" spans="1:10" ht="15.75" customHeight="1" x14ac:dyDescent="0.25">
      <c r="A122" s="159" t="s">
        <v>165</v>
      </c>
      <c r="B122" s="160">
        <v>30.78</v>
      </c>
      <c r="C122" s="160">
        <v>8.4499999999999993</v>
      </c>
      <c r="D122" s="161" t="s">
        <v>5995</v>
      </c>
      <c r="E122" s="161" t="s">
        <v>5994</v>
      </c>
      <c r="F122" s="161" t="s">
        <v>5994</v>
      </c>
      <c r="G122" s="162">
        <v>0</v>
      </c>
      <c r="H122" s="161" t="s">
        <v>5995</v>
      </c>
      <c r="I122" s="159" t="s">
        <v>5996</v>
      </c>
      <c r="J122" s="159" t="s">
        <v>5997</v>
      </c>
    </row>
    <row r="123" spans="1:10" ht="15.75" customHeight="1" x14ac:dyDescent="0.25">
      <c r="A123" s="163" t="s">
        <v>166</v>
      </c>
      <c r="B123" s="164">
        <v>31.35</v>
      </c>
      <c r="C123" s="164">
        <v>9.5399999999999991</v>
      </c>
      <c r="D123" s="165" t="s">
        <v>5994</v>
      </c>
      <c r="E123" s="165" t="s">
        <v>5994</v>
      </c>
      <c r="F123" s="165" t="s">
        <v>5994</v>
      </c>
      <c r="G123" s="166">
        <v>0</v>
      </c>
      <c r="H123" s="165" t="s">
        <v>5995</v>
      </c>
      <c r="I123" s="163" t="s">
        <v>5996</v>
      </c>
      <c r="J123" s="163" t="s">
        <v>5997</v>
      </c>
    </row>
    <row r="124" spans="1:10" ht="15.75" customHeight="1" x14ac:dyDescent="0.25">
      <c r="A124" s="159" t="s">
        <v>167</v>
      </c>
      <c r="B124" s="160">
        <v>41.46</v>
      </c>
      <c r="C124" s="160">
        <v>4.99</v>
      </c>
      <c r="D124" s="161" t="s">
        <v>5995</v>
      </c>
      <c r="E124" s="161" t="s">
        <v>5994</v>
      </c>
      <c r="F124" s="161" t="s">
        <v>5994</v>
      </c>
      <c r="G124" s="162">
        <v>2</v>
      </c>
      <c r="H124" s="161" t="s">
        <v>5995</v>
      </c>
      <c r="I124" s="159" t="s">
        <v>5996</v>
      </c>
      <c r="J124" s="159" t="s">
        <v>5999</v>
      </c>
    </row>
    <row r="125" spans="1:10" ht="15.75" customHeight="1" x14ac:dyDescent="0.25">
      <c r="A125" s="163" t="s">
        <v>168</v>
      </c>
      <c r="B125" s="164">
        <v>48</v>
      </c>
      <c r="C125" s="164">
        <v>10.54</v>
      </c>
      <c r="D125" s="165" t="s">
        <v>5994</v>
      </c>
      <c r="E125" s="165" t="s">
        <v>5994</v>
      </c>
      <c r="F125" s="165" t="s">
        <v>5994</v>
      </c>
      <c r="G125" s="166">
        <v>0</v>
      </c>
      <c r="H125" s="165" t="s">
        <v>5995</v>
      </c>
      <c r="I125" s="163" t="s">
        <v>5996</v>
      </c>
      <c r="J125" s="163" t="s">
        <v>5997</v>
      </c>
    </row>
    <row r="126" spans="1:10" ht="15.75" customHeight="1" x14ac:dyDescent="0.25">
      <c r="A126" s="159" t="s">
        <v>169</v>
      </c>
      <c r="B126" s="160">
        <v>49.13</v>
      </c>
      <c r="C126" s="160">
        <v>4.54</v>
      </c>
      <c r="D126" s="161" t="s">
        <v>5994</v>
      </c>
      <c r="E126" s="161" t="s">
        <v>5994</v>
      </c>
      <c r="F126" s="161" t="s">
        <v>5994</v>
      </c>
      <c r="G126" s="162">
        <v>0</v>
      </c>
      <c r="H126" s="161" t="s">
        <v>5995</v>
      </c>
      <c r="I126" s="159" t="s">
        <v>5996</v>
      </c>
      <c r="J126" s="159" t="s">
        <v>5999</v>
      </c>
    </row>
    <row r="127" spans="1:10" ht="15.75" customHeight="1" x14ac:dyDescent="0.25">
      <c r="A127" s="163" t="s">
        <v>170</v>
      </c>
      <c r="B127" s="164">
        <v>37.799999999999997</v>
      </c>
      <c r="C127" s="164">
        <v>6.29</v>
      </c>
      <c r="D127" s="165" t="s">
        <v>5994</v>
      </c>
      <c r="E127" s="165" t="s">
        <v>5994</v>
      </c>
      <c r="F127" s="165" t="s">
        <v>5994</v>
      </c>
      <c r="G127" s="166">
        <v>1</v>
      </c>
      <c r="H127" s="165" t="s">
        <v>5995</v>
      </c>
      <c r="I127" s="163" t="s">
        <v>5996</v>
      </c>
      <c r="J127" s="163" t="s">
        <v>5998</v>
      </c>
    </row>
    <row r="128" spans="1:10" ht="15.75" customHeight="1" x14ac:dyDescent="0.25">
      <c r="A128" s="159" t="s">
        <v>171</v>
      </c>
      <c r="B128" s="160">
        <v>38.299999999999997</v>
      </c>
      <c r="C128" s="160">
        <v>9.51</v>
      </c>
      <c r="D128" s="161" t="s">
        <v>5994</v>
      </c>
      <c r="E128" s="161" t="s">
        <v>5994</v>
      </c>
      <c r="F128" s="161" t="s">
        <v>5994</v>
      </c>
      <c r="G128" s="162">
        <v>0</v>
      </c>
      <c r="H128" s="161" t="s">
        <v>5995</v>
      </c>
      <c r="I128" s="159" t="s">
        <v>5996</v>
      </c>
      <c r="J128" s="159" t="s">
        <v>5997</v>
      </c>
    </row>
    <row r="129" spans="1:10" ht="15.75" customHeight="1" x14ac:dyDescent="0.25">
      <c r="A129" s="163" t="s">
        <v>172</v>
      </c>
      <c r="B129" s="164">
        <v>32.774999999999999</v>
      </c>
      <c r="C129" s="164">
        <v>4.72</v>
      </c>
      <c r="D129" s="165" t="s">
        <v>5994</v>
      </c>
      <c r="E129" s="165" t="s">
        <v>5994</v>
      </c>
      <c r="F129" s="165" t="s">
        <v>5994</v>
      </c>
      <c r="G129" s="166">
        <v>0</v>
      </c>
      <c r="H129" s="165" t="s">
        <v>5995</v>
      </c>
      <c r="I129" s="163" t="s">
        <v>5996</v>
      </c>
      <c r="J129" s="163" t="s">
        <v>5999</v>
      </c>
    </row>
    <row r="130" spans="1:10" ht="15.75" customHeight="1" x14ac:dyDescent="0.25">
      <c r="A130" s="159" t="s">
        <v>173</v>
      </c>
      <c r="B130" s="160">
        <v>34.200000000000003</v>
      </c>
      <c r="C130" s="160">
        <v>5.91</v>
      </c>
      <c r="D130" s="161" t="s">
        <v>5995</v>
      </c>
      <c r="E130" s="161" t="s">
        <v>5994</v>
      </c>
      <c r="F130" s="161" t="s">
        <v>5994</v>
      </c>
      <c r="G130" s="162">
        <v>0</v>
      </c>
      <c r="H130" s="161" t="s">
        <v>5995</v>
      </c>
      <c r="I130" s="159" t="s">
        <v>5996</v>
      </c>
      <c r="J130" s="159" t="s">
        <v>5998</v>
      </c>
    </row>
    <row r="131" spans="1:10" ht="15.75" customHeight="1" x14ac:dyDescent="0.25">
      <c r="A131" s="163" t="s">
        <v>174</v>
      </c>
      <c r="B131" s="164">
        <v>30.2</v>
      </c>
      <c r="C131" s="164">
        <v>9.58</v>
      </c>
      <c r="D131" s="165" t="s">
        <v>5994</v>
      </c>
      <c r="E131" s="165" t="s">
        <v>5994</v>
      </c>
      <c r="F131" s="165" t="s">
        <v>5994</v>
      </c>
      <c r="G131" s="166">
        <v>0</v>
      </c>
      <c r="H131" s="165" t="s">
        <v>5995</v>
      </c>
      <c r="I131" s="163" t="s">
        <v>5996</v>
      </c>
      <c r="J131" s="163" t="s">
        <v>5997</v>
      </c>
    </row>
    <row r="132" spans="1:10" ht="15.75" customHeight="1" x14ac:dyDescent="0.25">
      <c r="A132" s="159" t="s">
        <v>175</v>
      </c>
      <c r="B132" s="160">
        <v>48.32</v>
      </c>
      <c r="C132" s="160">
        <v>5.77</v>
      </c>
      <c r="D132" s="161" t="s">
        <v>5994</v>
      </c>
      <c r="E132" s="161" t="s">
        <v>5994</v>
      </c>
      <c r="F132" s="161" t="s">
        <v>5994</v>
      </c>
      <c r="G132" s="162">
        <v>0</v>
      </c>
      <c r="H132" s="161" t="s">
        <v>5995</v>
      </c>
      <c r="I132" s="159" t="s">
        <v>5996</v>
      </c>
      <c r="J132" s="159" t="s">
        <v>5998</v>
      </c>
    </row>
    <row r="133" spans="1:10" ht="15.75" customHeight="1" x14ac:dyDescent="0.25">
      <c r="A133" s="163" t="s">
        <v>176</v>
      </c>
      <c r="B133" s="164">
        <v>44.86</v>
      </c>
      <c r="C133" s="164">
        <v>4.38</v>
      </c>
      <c r="D133" s="165" t="s">
        <v>5995</v>
      </c>
      <c r="E133" s="165" t="s">
        <v>5994</v>
      </c>
      <c r="F133" s="165" t="s">
        <v>5994</v>
      </c>
      <c r="G133" s="166">
        <v>0</v>
      </c>
      <c r="H133" s="165" t="s">
        <v>5995</v>
      </c>
      <c r="I133" s="163" t="s">
        <v>5996</v>
      </c>
      <c r="J133" s="163" t="s">
        <v>5999</v>
      </c>
    </row>
    <row r="134" spans="1:10" ht="15.75" customHeight="1" x14ac:dyDescent="0.25">
      <c r="A134" s="159" t="s">
        <v>177</v>
      </c>
      <c r="B134" s="160">
        <v>52.15</v>
      </c>
      <c r="C134" s="160">
        <v>5.65</v>
      </c>
      <c r="D134" s="161" t="s">
        <v>5994</v>
      </c>
      <c r="E134" s="161" t="s">
        <v>5994</v>
      </c>
      <c r="F134" s="161" t="s">
        <v>5994</v>
      </c>
      <c r="G134" s="162">
        <v>1</v>
      </c>
      <c r="H134" s="161" t="s">
        <v>5995</v>
      </c>
      <c r="I134" s="159" t="s">
        <v>5996</v>
      </c>
      <c r="J134" s="159" t="s">
        <v>5999</v>
      </c>
    </row>
    <row r="135" spans="1:10" ht="15.75" customHeight="1" x14ac:dyDescent="0.25">
      <c r="A135" s="163" t="s">
        <v>178</v>
      </c>
      <c r="B135" s="164">
        <v>41.12</v>
      </c>
      <c r="C135" s="164">
        <v>7.54</v>
      </c>
      <c r="D135" s="165" t="s">
        <v>5995</v>
      </c>
      <c r="E135" s="165" t="s">
        <v>5994</v>
      </c>
      <c r="F135" s="165" t="s">
        <v>5994</v>
      </c>
      <c r="G135" s="166">
        <v>0</v>
      </c>
      <c r="H135" s="165" t="s">
        <v>5995</v>
      </c>
      <c r="I135" s="163" t="s">
        <v>5996</v>
      </c>
      <c r="J135" s="163" t="s">
        <v>5997</v>
      </c>
    </row>
    <row r="136" spans="1:10" ht="15.75" customHeight="1" x14ac:dyDescent="0.25">
      <c r="A136" s="159" t="s">
        <v>179</v>
      </c>
      <c r="B136" s="160">
        <v>38.39</v>
      </c>
      <c r="C136" s="160">
        <v>5.1100000000000003</v>
      </c>
      <c r="D136" s="161" t="s">
        <v>5995</v>
      </c>
      <c r="E136" s="161" t="s">
        <v>5994</v>
      </c>
      <c r="F136" s="161" t="s">
        <v>5994</v>
      </c>
      <c r="G136" s="162">
        <v>1</v>
      </c>
      <c r="H136" s="161" t="s">
        <v>5995</v>
      </c>
      <c r="I136" s="159" t="s">
        <v>5996</v>
      </c>
      <c r="J136" s="159" t="s">
        <v>5999</v>
      </c>
    </row>
    <row r="137" spans="1:10" ht="15.75" customHeight="1" x14ac:dyDescent="0.25">
      <c r="A137" s="163" t="s">
        <v>180</v>
      </c>
      <c r="B137" s="164">
        <v>46.85</v>
      </c>
      <c r="C137" s="164">
        <v>4.25</v>
      </c>
      <c r="D137" s="165" t="s">
        <v>5994</v>
      </c>
      <c r="E137" s="165" t="s">
        <v>5994</v>
      </c>
      <c r="F137" s="165" t="s">
        <v>5995</v>
      </c>
      <c r="G137" s="166">
        <v>1</v>
      </c>
      <c r="H137" s="165" t="s">
        <v>5995</v>
      </c>
      <c r="I137" s="163" t="s">
        <v>5996</v>
      </c>
      <c r="J137" s="163" t="s">
        <v>5999</v>
      </c>
    </row>
    <row r="138" spans="1:10" ht="15.75" customHeight="1" x14ac:dyDescent="0.25">
      <c r="A138" s="159" t="s">
        <v>181</v>
      </c>
      <c r="B138" s="160">
        <v>42.24</v>
      </c>
      <c r="C138" s="160">
        <v>5.55</v>
      </c>
      <c r="D138" s="161" t="s">
        <v>5994</v>
      </c>
      <c r="E138" s="161" t="s">
        <v>5995</v>
      </c>
      <c r="F138" s="161" t="s">
        <v>5994</v>
      </c>
      <c r="G138" s="162">
        <v>1</v>
      </c>
      <c r="H138" s="161" t="s">
        <v>5995</v>
      </c>
      <c r="I138" s="159" t="s">
        <v>5996</v>
      </c>
      <c r="J138" s="159" t="s">
        <v>5999</v>
      </c>
    </row>
    <row r="139" spans="1:10" ht="15.75" customHeight="1" x14ac:dyDescent="0.25">
      <c r="A139" s="163" t="s">
        <v>182</v>
      </c>
      <c r="B139" s="164">
        <v>34.39</v>
      </c>
      <c r="C139" s="164">
        <v>5.78</v>
      </c>
      <c r="D139" s="165" t="s">
        <v>5994</v>
      </c>
      <c r="E139" s="165" t="s">
        <v>5994</v>
      </c>
      <c r="F139" s="165" t="s">
        <v>5994</v>
      </c>
      <c r="G139" s="166">
        <v>0</v>
      </c>
      <c r="H139" s="165" t="s">
        <v>5995</v>
      </c>
      <c r="I139" s="163" t="s">
        <v>5996</v>
      </c>
      <c r="J139" s="163" t="s">
        <v>5998</v>
      </c>
    </row>
    <row r="140" spans="1:10" ht="15.75" customHeight="1" x14ac:dyDescent="0.25">
      <c r="A140" s="159" t="s">
        <v>183</v>
      </c>
      <c r="B140" s="160">
        <v>42.89</v>
      </c>
      <c r="C140" s="160">
        <v>5.28</v>
      </c>
      <c r="D140" s="161" t="s">
        <v>5995</v>
      </c>
      <c r="E140" s="161" t="s">
        <v>5994</v>
      </c>
      <c r="F140" s="161" t="s">
        <v>5994</v>
      </c>
      <c r="G140" s="162">
        <v>0</v>
      </c>
      <c r="H140" s="161" t="s">
        <v>5995</v>
      </c>
      <c r="I140" s="159" t="s">
        <v>5996</v>
      </c>
      <c r="J140" s="159" t="s">
        <v>5999</v>
      </c>
    </row>
    <row r="141" spans="1:10" ht="15.75" customHeight="1" x14ac:dyDescent="0.25">
      <c r="A141" s="163" t="s">
        <v>184</v>
      </c>
      <c r="B141" s="164">
        <v>36.299999999999997</v>
      </c>
      <c r="C141" s="164">
        <v>5.39</v>
      </c>
      <c r="D141" s="165" t="s">
        <v>5994</v>
      </c>
      <c r="E141" s="165" t="s">
        <v>5994</v>
      </c>
      <c r="F141" s="165" t="s">
        <v>5994</v>
      </c>
      <c r="G141" s="166">
        <v>0</v>
      </c>
      <c r="H141" s="165" t="s">
        <v>5995</v>
      </c>
      <c r="I141" s="163" t="s">
        <v>5996</v>
      </c>
      <c r="J141" s="163" t="s">
        <v>5999</v>
      </c>
    </row>
    <row r="142" spans="1:10" ht="15.75" customHeight="1" x14ac:dyDescent="0.25">
      <c r="A142" s="159" t="s">
        <v>185</v>
      </c>
      <c r="B142" s="160">
        <v>35.200000000000003</v>
      </c>
      <c r="C142" s="160">
        <v>8.01</v>
      </c>
      <c r="D142" s="161" t="s">
        <v>5995</v>
      </c>
      <c r="E142" s="161" t="s">
        <v>5994</v>
      </c>
      <c r="F142" s="161" t="s">
        <v>5994</v>
      </c>
      <c r="G142" s="162">
        <v>1</v>
      </c>
      <c r="H142" s="161" t="s">
        <v>5995</v>
      </c>
      <c r="I142" s="159" t="s">
        <v>5996</v>
      </c>
      <c r="J142" s="159" t="s">
        <v>5997</v>
      </c>
    </row>
    <row r="143" spans="1:10" ht="15.75" customHeight="1" x14ac:dyDescent="0.25">
      <c r="A143" s="163" t="s">
        <v>186</v>
      </c>
      <c r="B143" s="164">
        <v>53.62</v>
      </c>
      <c r="C143" s="164">
        <v>5.21</v>
      </c>
      <c r="D143" s="165" t="s">
        <v>5994</v>
      </c>
      <c r="E143" s="165" t="s">
        <v>5994</v>
      </c>
      <c r="F143" s="165" t="s">
        <v>5994</v>
      </c>
      <c r="G143" s="166">
        <v>0</v>
      </c>
      <c r="H143" s="165" t="s">
        <v>5995</v>
      </c>
      <c r="I143" s="163" t="s">
        <v>5996</v>
      </c>
      <c r="J143" s="163" t="s">
        <v>5999</v>
      </c>
    </row>
    <row r="144" spans="1:10" ht="15.75" customHeight="1" x14ac:dyDescent="0.25">
      <c r="A144" s="159" t="s">
        <v>187</v>
      </c>
      <c r="B144" s="160">
        <v>36.67</v>
      </c>
      <c r="C144" s="160">
        <v>6.27</v>
      </c>
      <c r="D144" s="161" t="s">
        <v>5994</v>
      </c>
      <c r="E144" s="161" t="s">
        <v>5994</v>
      </c>
      <c r="F144" s="161" t="s">
        <v>5994</v>
      </c>
      <c r="G144" s="162">
        <v>0</v>
      </c>
      <c r="H144" s="161" t="s">
        <v>5995</v>
      </c>
      <c r="I144" s="159" t="s">
        <v>5996</v>
      </c>
      <c r="J144" s="159" t="s">
        <v>5998</v>
      </c>
    </row>
    <row r="145" spans="1:10" ht="15.75" customHeight="1" x14ac:dyDescent="0.25">
      <c r="A145" s="163" t="s">
        <v>188</v>
      </c>
      <c r="B145" s="164">
        <v>33.4</v>
      </c>
      <c r="C145" s="164">
        <v>10.73</v>
      </c>
      <c r="D145" s="165" t="s">
        <v>5995</v>
      </c>
      <c r="E145" s="165" t="s">
        <v>5994</v>
      </c>
      <c r="F145" s="165" t="s">
        <v>5994</v>
      </c>
      <c r="G145" s="166">
        <v>1</v>
      </c>
      <c r="H145" s="165" t="s">
        <v>5995</v>
      </c>
      <c r="I145" s="163" t="s">
        <v>5996</v>
      </c>
      <c r="J145" s="163" t="s">
        <v>5997</v>
      </c>
    </row>
    <row r="146" spans="1:10" ht="15.75" customHeight="1" x14ac:dyDescent="0.25">
      <c r="A146" s="159" t="s">
        <v>189</v>
      </c>
      <c r="B146" s="160">
        <v>42.71</v>
      </c>
      <c r="C146" s="160">
        <v>10.52</v>
      </c>
      <c r="D146" s="161" t="s">
        <v>5994</v>
      </c>
      <c r="E146" s="161" t="s">
        <v>5994</v>
      </c>
      <c r="F146" s="161" t="s">
        <v>5994</v>
      </c>
      <c r="G146" s="162">
        <v>0</v>
      </c>
      <c r="H146" s="161" t="s">
        <v>5995</v>
      </c>
      <c r="I146" s="159" t="s">
        <v>5996</v>
      </c>
      <c r="J146" s="159" t="s">
        <v>5997</v>
      </c>
    </row>
    <row r="147" spans="1:10" ht="15.75" customHeight="1" x14ac:dyDescent="0.25">
      <c r="A147" s="163" t="s">
        <v>190</v>
      </c>
      <c r="B147" s="164">
        <v>41.52</v>
      </c>
      <c r="C147" s="164">
        <v>11.82</v>
      </c>
      <c r="D147" s="165" t="s">
        <v>5995</v>
      </c>
      <c r="E147" s="165" t="s">
        <v>5994</v>
      </c>
      <c r="F147" s="165" t="s">
        <v>5994</v>
      </c>
      <c r="G147" s="166">
        <v>2</v>
      </c>
      <c r="H147" s="165" t="s">
        <v>5995</v>
      </c>
      <c r="I147" s="163" t="s">
        <v>5996</v>
      </c>
      <c r="J147" s="163" t="s">
        <v>5997</v>
      </c>
    </row>
    <row r="148" spans="1:10" ht="15.75" customHeight="1" x14ac:dyDescent="0.25">
      <c r="A148" s="159" t="s">
        <v>191</v>
      </c>
      <c r="B148" s="160">
        <v>39.4</v>
      </c>
      <c r="C148" s="160">
        <v>6.76</v>
      </c>
      <c r="D148" s="161" t="s">
        <v>5994</v>
      </c>
      <c r="E148" s="161" t="s">
        <v>5994</v>
      </c>
      <c r="F148" s="161" t="s">
        <v>5994</v>
      </c>
      <c r="G148" s="162">
        <v>0</v>
      </c>
      <c r="H148" s="161" t="s">
        <v>5995</v>
      </c>
      <c r="I148" s="159" t="s">
        <v>5996</v>
      </c>
      <c r="J148" s="159" t="s">
        <v>5997</v>
      </c>
    </row>
    <row r="149" spans="1:10" ht="15.75" customHeight="1" x14ac:dyDescent="0.25">
      <c r="A149" s="163" t="s">
        <v>192</v>
      </c>
      <c r="B149" s="164">
        <v>46.45</v>
      </c>
      <c r="C149" s="164">
        <v>5.62</v>
      </c>
      <c r="D149" s="165" t="s">
        <v>5994</v>
      </c>
      <c r="E149" s="165" t="s">
        <v>5994</v>
      </c>
      <c r="F149" s="165" t="s">
        <v>5994</v>
      </c>
      <c r="G149" s="166">
        <v>0</v>
      </c>
      <c r="H149" s="165" t="s">
        <v>5995</v>
      </c>
      <c r="I149" s="163" t="s">
        <v>5996</v>
      </c>
      <c r="J149" s="163" t="s">
        <v>5999</v>
      </c>
    </row>
    <row r="150" spans="1:10" ht="15.75" customHeight="1" x14ac:dyDescent="0.25">
      <c r="A150" s="159" t="s">
        <v>193</v>
      </c>
      <c r="B150" s="160">
        <v>35.75</v>
      </c>
      <c r="C150" s="160">
        <v>4.1900000000000004</v>
      </c>
      <c r="D150" s="161" t="s">
        <v>5994</v>
      </c>
      <c r="E150" s="161" t="s">
        <v>5994</v>
      </c>
      <c r="F150" s="161" t="s">
        <v>5994</v>
      </c>
      <c r="G150" s="162">
        <v>0</v>
      </c>
      <c r="H150" s="161" t="s">
        <v>5995</v>
      </c>
      <c r="I150" s="159" t="s">
        <v>5996</v>
      </c>
      <c r="J150" s="159" t="s">
        <v>5999</v>
      </c>
    </row>
    <row r="151" spans="1:10" ht="15.75" customHeight="1" x14ac:dyDescent="0.25">
      <c r="A151" s="163" t="s">
        <v>194</v>
      </c>
      <c r="B151" s="164">
        <v>26.07</v>
      </c>
      <c r="C151" s="164">
        <v>5.32</v>
      </c>
      <c r="D151" s="165" t="s">
        <v>5994</v>
      </c>
      <c r="E151" s="165" t="s">
        <v>5994</v>
      </c>
      <c r="F151" s="165" t="s">
        <v>5994</v>
      </c>
      <c r="G151" s="166">
        <v>0</v>
      </c>
      <c r="H151" s="165" t="s">
        <v>5995</v>
      </c>
      <c r="I151" s="163" t="s">
        <v>6000</v>
      </c>
      <c r="J151" s="163" t="s">
        <v>5999</v>
      </c>
    </row>
    <row r="152" spans="1:10" ht="15.75" customHeight="1" x14ac:dyDescent="0.25">
      <c r="A152" s="159" t="s">
        <v>195</v>
      </c>
      <c r="B152" s="160">
        <v>36.54</v>
      </c>
      <c r="C152" s="160">
        <v>4.46</v>
      </c>
      <c r="D152" s="161" t="s">
        <v>5995</v>
      </c>
      <c r="E152" s="161" t="s">
        <v>5994</v>
      </c>
      <c r="F152" s="161" t="s">
        <v>5994</v>
      </c>
      <c r="G152" s="162">
        <v>1</v>
      </c>
      <c r="H152" s="161" t="s">
        <v>5995</v>
      </c>
      <c r="I152" s="159" t="s">
        <v>5996</v>
      </c>
      <c r="J152" s="159" t="s">
        <v>5999</v>
      </c>
    </row>
    <row r="153" spans="1:10" ht="15.75" customHeight="1" x14ac:dyDescent="0.25">
      <c r="A153" s="163" t="s">
        <v>196</v>
      </c>
      <c r="B153" s="164">
        <v>51.64</v>
      </c>
      <c r="C153" s="164">
        <v>5.65</v>
      </c>
      <c r="D153" s="165" t="s">
        <v>5994</v>
      </c>
      <c r="E153" s="165" t="s">
        <v>5994</v>
      </c>
      <c r="F153" s="165" t="s">
        <v>5994</v>
      </c>
      <c r="G153" s="166">
        <v>0</v>
      </c>
      <c r="H153" s="165" t="s">
        <v>5995</v>
      </c>
      <c r="I153" s="163" t="s">
        <v>5996</v>
      </c>
      <c r="J153" s="163" t="s">
        <v>5999</v>
      </c>
    </row>
    <row r="154" spans="1:10" ht="15.75" customHeight="1" x14ac:dyDescent="0.25">
      <c r="A154" s="159" t="s">
        <v>197</v>
      </c>
      <c r="B154" s="160">
        <v>42.83</v>
      </c>
      <c r="C154" s="160">
        <v>6.04</v>
      </c>
      <c r="D154" s="161" t="s">
        <v>5994</v>
      </c>
      <c r="E154" s="161" t="s">
        <v>5994</v>
      </c>
      <c r="F154" s="161" t="s">
        <v>5994</v>
      </c>
      <c r="G154" s="162">
        <v>2</v>
      </c>
      <c r="H154" s="161" t="s">
        <v>5995</v>
      </c>
      <c r="I154" s="159" t="s">
        <v>5996</v>
      </c>
      <c r="J154" s="159" t="s">
        <v>5998</v>
      </c>
    </row>
    <row r="155" spans="1:10" ht="15.75" customHeight="1" x14ac:dyDescent="0.25">
      <c r="A155" s="163" t="s">
        <v>198</v>
      </c>
      <c r="B155" s="164">
        <v>40.15</v>
      </c>
      <c r="C155" s="164">
        <v>5.76</v>
      </c>
      <c r="D155" s="165" t="s">
        <v>5994</v>
      </c>
      <c r="E155" s="165" t="s">
        <v>5994</v>
      </c>
      <c r="F155" s="165" t="s">
        <v>5994</v>
      </c>
      <c r="G155" s="166">
        <v>1</v>
      </c>
      <c r="H155" s="165" t="s">
        <v>5995</v>
      </c>
      <c r="I155" s="163" t="s">
        <v>5996</v>
      </c>
      <c r="J155" s="163" t="s">
        <v>5998</v>
      </c>
    </row>
    <row r="156" spans="1:10" ht="15.75" customHeight="1" x14ac:dyDescent="0.25">
      <c r="A156" s="159" t="s">
        <v>199</v>
      </c>
      <c r="B156" s="160">
        <v>27.8</v>
      </c>
      <c r="C156" s="160">
        <v>4.3600000000000003</v>
      </c>
      <c r="D156" s="161" t="s">
        <v>5994</v>
      </c>
      <c r="E156" s="161" t="s">
        <v>5994</v>
      </c>
      <c r="F156" s="161" t="s">
        <v>5995</v>
      </c>
      <c r="G156" s="162">
        <v>1</v>
      </c>
      <c r="H156" s="161" t="s">
        <v>5995</v>
      </c>
      <c r="I156" s="159" t="s">
        <v>6000</v>
      </c>
      <c r="J156" s="159" t="s">
        <v>5999</v>
      </c>
    </row>
    <row r="157" spans="1:10" ht="15.75" customHeight="1" x14ac:dyDescent="0.25">
      <c r="A157" s="163" t="s">
        <v>200</v>
      </c>
      <c r="B157" s="164">
        <v>45.81</v>
      </c>
      <c r="C157" s="164">
        <v>4.76</v>
      </c>
      <c r="D157" s="165" t="s">
        <v>5995</v>
      </c>
      <c r="E157" s="165" t="s">
        <v>5994</v>
      </c>
      <c r="F157" s="165" t="s">
        <v>5995</v>
      </c>
      <c r="G157" s="166">
        <v>1</v>
      </c>
      <c r="H157" s="165" t="s">
        <v>5995</v>
      </c>
      <c r="I157" s="163" t="s">
        <v>5996</v>
      </c>
      <c r="J157" s="163" t="s">
        <v>5999</v>
      </c>
    </row>
    <row r="158" spans="1:10" ht="15.75" customHeight="1" x14ac:dyDescent="0.25">
      <c r="A158" s="159" t="s">
        <v>201</v>
      </c>
      <c r="B158" s="160">
        <v>34.43</v>
      </c>
      <c r="C158" s="160">
        <v>10.82</v>
      </c>
      <c r="D158" s="161" t="s">
        <v>5995</v>
      </c>
      <c r="E158" s="161" t="s">
        <v>5994</v>
      </c>
      <c r="F158" s="161" t="s">
        <v>5994</v>
      </c>
      <c r="G158" s="162">
        <v>1</v>
      </c>
      <c r="H158" s="161" t="s">
        <v>5995</v>
      </c>
      <c r="I158" s="159" t="s">
        <v>5996</v>
      </c>
      <c r="J158" s="159" t="s">
        <v>5997</v>
      </c>
    </row>
    <row r="159" spans="1:10" ht="15.75" customHeight="1" x14ac:dyDescent="0.25">
      <c r="A159" s="163" t="s">
        <v>202</v>
      </c>
      <c r="B159" s="164">
        <v>41.33</v>
      </c>
      <c r="C159" s="164">
        <v>4.01</v>
      </c>
      <c r="D159" s="165" t="s">
        <v>5995</v>
      </c>
      <c r="E159" s="165" t="s">
        <v>5994</v>
      </c>
      <c r="F159" s="165" t="s">
        <v>5994</v>
      </c>
      <c r="G159" s="166">
        <v>0</v>
      </c>
      <c r="H159" s="165" t="s">
        <v>5995</v>
      </c>
      <c r="I159" s="163" t="s">
        <v>5996</v>
      </c>
      <c r="J159" s="163" t="s">
        <v>5999</v>
      </c>
    </row>
    <row r="160" spans="1:10" ht="15.75" customHeight="1" x14ac:dyDescent="0.25">
      <c r="A160" s="159" t="s">
        <v>203</v>
      </c>
      <c r="B160" s="160">
        <v>31.92</v>
      </c>
      <c r="C160" s="160">
        <v>5.12</v>
      </c>
      <c r="D160" s="161" t="s">
        <v>5995</v>
      </c>
      <c r="E160" s="161" t="s">
        <v>5994</v>
      </c>
      <c r="F160" s="161" t="s">
        <v>5994</v>
      </c>
      <c r="G160" s="162">
        <v>1</v>
      </c>
      <c r="H160" s="161" t="s">
        <v>5995</v>
      </c>
      <c r="I160" s="159" t="s">
        <v>5996</v>
      </c>
      <c r="J160" s="159" t="s">
        <v>5999</v>
      </c>
    </row>
    <row r="161" spans="1:10" ht="15.75" customHeight="1" x14ac:dyDescent="0.25">
      <c r="A161" s="163" t="s">
        <v>204</v>
      </c>
      <c r="B161" s="164">
        <v>39.799999999999997</v>
      </c>
      <c r="C161" s="164">
        <v>10.54</v>
      </c>
      <c r="D161" s="165" t="s">
        <v>5995</v>
      </c>
      <c r="E161" s="165" t="s">
        <v>5994</v>
      </c>
      <c r="F161" s="165" t="s">
        <v>5994</v>
      </c>
      <c r="G161" s="166">
        <v>2</v>
      </c>
      <c r="H161" s="165" t="s">
        <v>5995</v>
      </c>
      <c r="I161" s="163" t="s">
        <v>5996</v>
      </c>
      <c r="J161" s="163" t="s">
        <v>5997</v>
      </c>
    </row>
    <row r="162" spans="1:10" ht="15.75" customHeight="1" x14ac:dyDescent="0.25">
      <c r="A162" s="159" t="s">
        <v>205</v>
      </c>
      <c r="B162" s="160">
        <v>42.82</v>
      </c>
      <c r="C162" s="160">
        <v>4.21</v>
      </c>
      <c r="D162" s="161" t="s">
        <v>5994</v>
      </c>
      <c r="E162" s="161" t="s">
        <v>5994</v>
      </c>
      <c r="F162" s="161" t="s">
        <v>5994</v>
      </c>
      <c r="G162" s="162">
        <v>0</v>
      </c>
      <c r="H162" s="161" t="s">
        <v>5995</v>
      </c>
      <c r="I162" s="159" t="s">
        <v>5996</v>
      </c>
      <c r="J162" s="159" t="s">
        <v>5999</v>
      </c>
    </row>
    <row r="163" spans="1:10" ht="15.75" customHeight="1" x14ac:dyDescent="0.25">
      <c r="A163" s="163" t="s">
        <v>206</v>
      </c>
      <c r="B163" s="164">
        <v>33.630000000000003</v>
      </c>
      <c r="C163" s="164">
        <v>5.42</v>
      </c>
      <c r="D163" s="165" t="s">
        <v>5994</v>
      </c>
      <c r="E163" s="165" t="s">
        <v>5994</v>
      </c>
      <c r="F163" s="165" t="s">
        <v>5994</v>
      </c>
      <c r="G163" s="166">
        <v>0</v>
      </c>
      <c r="H163" s="165" t="s">
        <v>5995</v>
      </c>
      <c r="I163" s="163" t="s">
        <v>5996</v>
      </c>
      <c r="J163" s="163" t="s">
        <v>5999</v>
      </c>
    </row>
    <row r="164" spans="1:10" ht="15.75" customHeight="1" x14ac:dyDescent="0.25">
      <c r="A164" s="159" t="s">
        <v>207</v>
      </c>
      <c r="B164" s="160">
        <v>37.07</v>
      </c>
      <c r="C164" s="160">
        <v>4.28</v>
      </c>
      <c r="D164" s="161" t="s">
        <v>5994</v>
      </c>
      <c r="E164" s="161" t="s">
        <v>5995</v>
      </c>
      <c r="F164" s="161" t="s">
        <v>5994</v>
      </c>
      <c r="G164" s="162">
        <v>1</v>
      </c>
      <c r="H164" s="161" t="s">
        <v>5995</v>
      </c>
      <c r="I164" s="159" t="s">
        <v>5996</v>
      </c>
      <c r="J164" s="159" t="s">
        <v>5999</v>
      </c>
    </row>
    <row r="165" spans="1:10" ht="15.75" customHeight="1" x14ac:dyDescent="0.25">
      <c r="A165" s="163" t="s">
        <v>208</v>
      </c>
      <c r="B165" s="164">
        <v>35.625</v>
      </c>
      <c r="C165" s="164">
        <v>8.9</v>
      </c>
      <c r="D165" s="165" t="s">
        <v>5994</v>
      </c>
      <c r="E165" s="165" t="s">
        <v>5994</v>
      </c>
      <c r="F165" s="165" t="s">
        <v>5994</v>
      </c>
      <c r="G165" s="166">
        <v>0</v>
      </c>
      <c r="H165" s="165" t="s">
        <v>5995</v>
      </c>
      <c r="I165" s="163" t="s">
        <v>5996</v>
      </c>
      <c r="J165" s="163" t="s">
        <v>5997</v>
      </c>
    </row>
    <row r="166" spans="1:10" ht="15.75" customHeight="1" x14ac:dyDescent="0.25">
      <c r="A166" s="159" t="s">
        <v>209</v>
      </c>
      <c r="B166" s="160">
        <v>42.69</v>
      </c>
      <c r="C166" s="160">
        <v>4.8899999999999997</v>
      </c>
      <c r="D166" s="161" t="s">
        <v>5994</v>
      </c>
      <c r="E166" s="161" t="s">
        <v>5994</v>
      </c>
      <c r="F166" s="161" t="s">
        <v>5995</v>
      </c>
      <c r="G166" s="162">
        <v>1</v>
      </c>
      <c r="H166" s="161" t="s">
        <v>5995</v>
      </c>
      <c r="I166" s="159" t="s">
        <v>5996</v>
      </c>
      <c r="J166" s="159" t="s">
        <v>5999</v>
      </c>
    </row>
    <row r="167" spans="1:10" ht="15.75" customHeight="1" x14ac:dyDescent="0.25">
      <c r="A167" s="163" t="s">
        <v>210</v>
      </c>
      <c r="B167" s="164">
        <v>37.869999999999997</v>
      </c>
      <c r="C167" s="164">
        <v>4.29</v>
      </c>
      <c r="D167" s="165" t="s">
        <v>5995</v>
      </c>
      <c r="E167" s="165" t="s">
        <v>5994</v>
      </c>
      <c r="F167" s="165" t="s">
        <v>5995</v>
      </c>
      <c r="G167" s="166">
        <v>1</v>
      </c>
      <c r="H167" s="165" t="s">
        <v>5995</v>
      </c>
      <c r="I167" s="163" t="s">
        <v>5996</v>
      </c>
      <c r="J167" s="163" t="s">
        <v>5999</v>
      </c>
    </row>
    <row r="168" spans="1:10" ht="15.75" customHeight="1" x14ac:dyDescent="0.25">
      <c r="A168" s="159" t="s">
        <v>211</v>
      </c>
      <c r="B168" s="160">
        <v>40.61</v>
      </c>
      <c r="C168" s="160">
        <v>8</v>
      </c>
      <c r="D168" s="161" t="s">
        <v>5995</v>
      </c>
      <c r="E168" s="161" t="s">
        <v>5994</v>
      </c>
      <c r="F168" s="161" t="s">
        <v>5994</v>
      </c>
      <c r="G168" s="162">
        <v>1</v>
      </c>
      <c r="H168" s="161" t="s">
        <v>5995</v>
      </c>
      <c r="I168" s="159" t="s">
        <v>5996</v>
      </c>
      <c r="J168" s="159" t="s">
        <v>5997</v>
      </c>
    </row>
    <row r="169" spans="1:10" ht="15.75" customHeight="1" x14ac:dyDescent="0.25">
      <c r="A169" s="163" t="s">
        <v>212</v>
      </c>
      <c r="B169" s="164">
        <v>30.78</v>
      </c>
      <c r="C169" s="164">
        <v>4.67</v>
      </c>
      <c r="D169" s="165" t="s">
        <v>5995</v>
      </c>
      <c r="E169" s="165" t="s">
        <v>5994</v>
      </c>
      <c r="F169" s="165" t="s">
        <v>5994</v>
      </c>
      <c r="G169" s="166">
        <v>0</v>
      </c>
      <c r="H169" s="165" t="s">
        <v>5995</v>
      </c>
      <c r="I169" s="163" t="s">
        <v>5996</v>
      </c>
      <c r="J169" s="163" t="s">
        <v>5999</v>
      </c>
    </row>
    <row r="170" spans="1:10" ht="15.75" customHeight="1" x14ac:dyDescent="0.25">
      <c r="A170" s="159" t="s">
        <v>213</v>
      </c>
      <c r="B170" s="160">
        <v>49.49</v>
      </c>
      <c r="C170" s="160">
        <v>4.5</v>
      </c>
      <c r="D170" s="161" t="s">
        <v>5994</v>
      </c>
      <c r="E170" s="161" t="s">
        <v>5994</v>
      </c>
      <c r="F170" s="161" t="s">
        <v>5994</v>
      </c>
      <c r="G170" s="162">
        <v>0</v>
      </c>
      <c r="H170" s="161" t="s">
        <v>5995</v>
      </c>
      <c r="I170" s="159" t="s">
        <v>5996</v>
      </c>
      <c r="J170" s="159" t="s">
        <v>5999</v>
      </c>
    </row>
    <row r="171" spans="1:10" ht="15.75" customHeight="1" x14ac:dyDescent="0.25">
      <c r="A171" s="163" t="s">
        <v>214</v>
      </c>
      <c r="B171" s="164">
        <v>37.619999999999997</v>
      </c>
      <c r="C171" s="164">
        <v>6.32</v>
      </c>
      <c r="D171" s="165" t="s">
        <v>5995</v>
      </c>
      <c r="E171" s="165" t="s">
        <v>5995</v>
      </c>
      <c r="F171" s="165" t="s">
        <v>5994</v>
      </c>
      <c r="G171" s="166">
        <v>2</v>
      </c>
      <c r="H171" s="165" t="s">
        <v>5995</v>
      </c>
      <c r="I171" s="163" t="s">
        <v>5996</v>
      </c>
      <c r="J171" s="163" t="s">
        <v>5998</v>
      </c>
    </row>
    <row r="172" spans="1:10" ht="15.75" customHeight="1" x14ac:dyDescent="0.25">
      <c r="A172" s="159" t="s">
        <v>215</v>
      </c>
      <c r="B172" s="160">
        <v>36.08</v>
      </c>
      <c r="C172" s="160">
        <v>6.1</v>
      </c>
      <c r="D172" s="161" t="s">
        <v>5995</v>
      </c>
      <c r="E172" s="161" t="s">
        <v>5994</v>
      </c>
      <c r="F172" s="161" t="s">
        <v>5994</v>
      </c>
      <c r="G172" s="162">
        <v>1</v>
      </c>
      <c r="H172" s="161" t="s">
        <v>5995</v>
      </c>
      <c r="I172" s="159" t="s">
        <v>5996</v>
      </c>
      <c r="J172" s="159" t="s">
        <v>5998</v>
      </c>
    </row>
    <row r="173" spans="1:10" ht="15.75" customHeight="1" x14ac:dyDescent="0.25">
      <c r="A173" s="163" t="s">
        <v>216</v>
      </c>
      <c r="B173" s="164">
        <v>33.5</v>
      </c>
      <c r="C173" s="164">
        <v>5.4</v>
      </c>
      <c r="D173" s="165" t="s">
        <v>5994</v>
      </c>
      <c r="E173" s="165" t="s">
        <v>5994</v>
      </c>
      <c r="F173" s="165" t="s">
        <v>5994</v>
      </c>
      <c r="G173" s="166">
        <v>0</v>
      </c>
      <c r="H173" s="165" t="s">
        <v>5995</v>
      </c>
      <c r="I173" s="163" t="s">
        <v>5996</v>
      </c>
      <c r="J173" s="163" t="s">
        <v>5999</v>
      </c>
    </row>
    <row r="174" spans="1:10" ht="15.75" customHeight="1" x14ac:dyDescent="0.25">
      <c r="A174" s="159" t="s">
        <v>217</v>
      </c>
      <c r="B174" s="160">
        <v>47.46</v>
      </c>
      <c r="C174" s="160">
        <v>6.24</v>
      </c>
      <c r="D174" s="161" t="s">
        <v>5995</v>
      </c>
      <c r="E174" s="161" t="s">
        <v>5994</v>
      </c>
      <c r="F174" s="161" t="s">
        <v>5994</v>
      </c>
      <c r="G174" s="162">
        <v>1</v>
      </c>
      <c r="H174" s="161" t="s">
        <v>5995</v>
      </c>
      <c r="I174" s="159" t="s">
        <v>5996</v>
      </c>
      <c r="J174" s="159" t="s">
        <v>5998</v>
      </c>
    </row>
    <row r="175" spans="1:10" ht="15.75" customHeight="1" x14ac:dyDescent="0.25">
      <c r="A175" s="163" t="s">
        <v>218</v>
      </c>
      <c r="B175" s="164">
        <v>49.24</v>
      </c>
      <c r="C175" s="164">
        <v>4.45</v>
      </c>
      <c r="D175" s="165" t="s">
        <v>5994</v>
      </c>
      <c r="E175" s="165" t="s">
        <v>5994</v>
      </c>
      <c r="F175" s="165" t="s">
        <v>5994</v>
      </c>
      <c r="G175" s="166">
        <v>0</v>
      </c>
      <c r="H175" s="165" t="s">
        <v>5995</v>
      </c>
      <c r="I175" s="163" t="s">
        <v>5996</v>
      </c>
      <c r="J175" s="163" t="s">
        <v>5999</v>
      </c>
    </row>
    <row r="176" spans="1:10" ht="15.75" customHeight="1" x14ac:dyDescent="0.25">
      <c r="A176" s="159" t="s">
        <v>219</v>
      </c>
      <c r="B176" s="160">
        <v>54.4</v>
      </c>
      <c r="C176" s="160">
        <v>5.22</v>
      </c>
      <c r="D176" s="161" t="s">
        <v>5994</v>
      </c>
      <c r="E176" s="161" t="s">
        <v>5994</v>
      </c>
      <c r="F176" s="161" t="s">
        <v>5994</v>
      </c>
      <c r="G176" s="162">
        <v>1</v>
      </c>
      <c r="H176" s="161" t="s">
        <v>5995</v>
      </c>
      <c r="I176" s="159" t="s">
        <v>5996</v>
      </c>
      <c r="J176" s="159" t="s">
        <v>5999</v>
      </c>
    </row>
    <row r="177" spans="1:10" ht="15.75" customHeight="1" x14ac:dyDescent="0.25">
      <c r="A177" s="163" t="s">
        <v>220</v>
      </c>
      <c r="B177" s="164">
        <v>35.53</v>
      </c>
      <c r="C177" s="164">
        <v>4.6100000000000003</v>
      </c>
      <c r="D177" s="165" t="s">
        <v>5994</v>
      </c>
      <c r="E177" s="165" t="s">
        <v>5994</v>
      </c>
      <c r="F177" s="165" t="s">
        <v>5994</v>
      </c>
      <c r="G177" s="166">
        <v>1</v>
      </c>
      <c r="H177" s="165" t="s">
        <v>5995</v>
      </c>
      <c r="I177" s="163" t="s">
        <v>5996</v>
      </c>
      <c r="J177" s="163" t="s">
        <v>5999</v>
      </c>
    </row>
    <row r="178" spans="1:10" ht="15.75" customHeight="1" x14ac:dyDescent="0.25">
      <c r="A178" s="159" t="s">
        <v>221</v>
      </c>
      <c r="B178" s="160">
        <v>39.729999999999997</v>
      </c>
      <c r="C178" s="160">
        <v>6.24</v>
      </c>
      <c r="D178" s="161" t="s">
        <v>5994</v>
      </c>
      <c r="E178" s="161" t="s">
        <v>5994</v>
      </c>
      <c r="F178" s="161" t="s">
        <v>5994</v>
      </c>
      <c r="G178" s="162">
        <v>0</v>
      </c>
      <c r="H178" s="161" t="s">
        <v>5995</v>
      </c>
      <c r="I178" s="159" t="s">
        <v>5996</v>
      </c>
      <c r="J178" s="159" t="s">
        <v>5998</v>
      </c>
    </row>
    <row r="179" spans="1:10" ht="15.75" customHeight="1" x14ac:dyDescent="0.25">
      <c r="A179" s="163" t="s">
        <v>222</v>
      </c>
      <c r="B179" s="164">
        <v>35.68</v>
      </c>
      <c r="C179" s="164">
        <v>10.039999999999999</v>
      </c>
      <c r="D179" s="165" t="s">
        <v>5994</v>
      </c>
      <c r="E179" s="165" t="s">
        <v>5994</v>
      </c>
      <c r="F179" s="165" t="s">
        <v>5994</v>
      </c>
      <c r="G179" s="166">
        <v>0</v>
      </c>
      <c r="H179" s="165" t="s">
        <v>5995</v>
      </c>
      <c r="I179" s="163" t="s">
        <v>5996</v>
      </c>
      <c r="J179" s="163" t="s">
        <v>5997</v>
      </c>
    </row>
    <row r="180" spans="1:10" ht="15.75" customHeight="1" x14ac:dyDescent="0.25">
      <c r="A180" s="159" t="s">
        <v>223</v>
      </c>
      <c r="B180" s="160">
        <v>48.86</v>
      </c>
      <c r="C180" s="160">
        <v>6.09</v>
      </c>
      <c r="D180" s="161" t="s">
        <v>5994</v>
      </c>
      <c r="E180" s="161" t="s">
        <v>5994</v>
      </c>
      <c r="F180" s="161" t="s">
        <v>5994</v>
      </c>
      <c r="G180" s="162">
        <v>0</v>
      </c>
      <c r="H180" s="161" t="s">
        <v>5995</v>
      </c>
      <c r="I180" s="159" t="s">
        <v>5996</v>
      </c>
      <c r="J180" s="159" t="s">
        <v>5998</v>
      </c>
    </row>
    <row r="181" spans="1:10" ht="15.75" customHeight="1" x14ac:dyDescent="0.25">
      <c r="A181" s="163" t="s">
        <v>224</v>
      </c>
      <c r="B181" s="164">
        <v>34.799999999999997</v>
      </c>
      <c r="C181" s="164">
        <v>11.4</v>
      </c>
      <c r="D181" s="165" t="s">
        <v>5995</v>
      </c>
      <c r="E181" s="165" t="s">
        <v>5994</v>
      </c>
      <c r="F181" s="165" t="s">
        <v>5995</v>
      </c>
      <c r="G181" s="166">
        <v>1</v>
      </c>
      <c r="H181" s="165" t="s">
        <v>5994</v>
      </c>
      <c r="I181" s="163" t="s">
        <v>5996</v>
      </c>
      <c r="J181" s="163" t="s">
        <v>5997</v>
      </c>
    </row>
    <row r="182" spans="1:10" ht="15.75" customHeight="1" x14ac:dyDescent="0.25">
      <c r="A182" s="159" t="s">
        <v>225</v>
      </c>
      <c r="B182" s="160">
        <v>32.49</v>
      </c>
      <c r="C182" s="160">
        <v>4.29</v>
      </c>
      <c r="D182" s="161" t="s">
        <v>5994</v>
      </c>
      <c r="E182" s="161" t="s">
        <v>5994</v>
      </c>
      <c r="F182" s="161" t="s">
        <v>5995</v>
      </c>
      <c r="G182" s="162">
        <v>1</v>
      </c>
      <c r="H182" s="161" t="s">
        <v>5995</v>
      </c>
      <c r="I182" s="159" t="s">
        <v>5996</v>
      </c>
      <c r="J182" s="159" t="s">
        <v>5999</v>
      </c>
    </row>
    <row r="183" spans="1:10" ht="15.75" customHeight="1" x14ac:dyDescent="0.25">
      <c r="A183" s="163" t="s">
        <v>226</v>
      </c>
      <c r="B183" s="164">
        <v>39</v>
      </c>
      <c r="C183" s="164">
        <v>5.7</v>
      </c>
      <c r="D183" s="165" t="s">
        <v>5994</v>
      </c>
      <c r="E183" s="165" t="s">
        <v>5994</v>
      </c>
      <c r="F183" s="165" t="s">
        <v>5994</v>
      </c>
      <c r="G183" s="166">
        <v>2</v>
      </c>
      <c r="H183" s="165" t="s">
        <v>5995</v>
      </c>
      <c r="I183" s="163" t="s">
        <v>5996</v>
      </c>
      <c r="J183" s="163" t="s">
        <v>5998</v>
      </c>
    </row>
    <row r="184" spans="1:10" ht="15.75" customHeight="1" x14ac:dyDescent="0.25">
      <c r="A184" s="159" t="s">
        <v>227</v>
      </c>
      <c r="B184" s="160">
        <v>35.299999999999997</v>
      </c>
      <c r="C184" s="160">
        <v>6.09</v>
      </c>
      <c r="D184" s="161" t="s">
        <v>5994</v>
      </c>
      <c r="E184" s="161" t="s">
        <v>5994</v>
      </c>
      <c r="F184" s="161" t="s">
        <v>5994</v>
      </c>
      <c r="G184" s="162">
        <v>1</v>
      </c>
      <c r="H184" s="161" t="s">
        <v>5995</v>
      </c>
      <c r="I184" s="159" t="s">
        <v>5996</v>
      </c>
      <c r="J184" s="159" t="s">
        <v>5998</v>
      </c>
    </row>
    <row r="185" spans="1:10" ht="15.75" customHeight="1" x14ac:dyDescent="0.25">
      <c r="A185" s="163" t="s">
        <v>228</v>
      </c>
      <c r="B185" s="164">
        <v>33.42</v>
      </c>
      <c r="C185" s="164">
        <v>10.67</v>
      </c>
      <c r="D185" s="165" t="s">
        <v>5994</v>
      </c>
      <c r="E185" s="165" t="s">
        <v>5994</v>
      </c>
      <c r="F185" s="165" t="s">
        <v>5994</v>
      </c>
      <c r="G185" s="166">
        <v>0</v>
      </c>
      <c r="H185" s="165" t="s">
        <v>5995</v>
      </c>
      <c r="I185" s="163" t="s">
        <v>5996</v>
      </c>
      <c r="J185" s="163" t="s">
        <v>5997</v>
      </c>
    </row>
    <row r="186" spans="1:10" ht="15.75" customHeight="1" x14ac:dyDescent="0.25">
      <c r="A186" s="159" t="s">
        <v>229</v>
      </c>
      <c r="B186" s="160">
        <v>37.18</v>
      </c>
      <c r="C186" s="160">
        <v>6.75</v>
      </c>
      <c r="D186" s="161" t="s">
        <v>5995</v>
      </c>
      <c r="E186" s="161" t="s">
        <v>5994</v>
      </c>
      <c r="F186" s="161" t="s">
        <v>5994</v>
      </c>
      <c r="G186" s="162">
        <v>2</v>
      </c>
      <c r="H186" s="161" t="s">
        <v>5995</v>
      </c>
      <c r="I186" s="159" t="s">
        <v>5996</v>
      </c>
      <c r="J186" s="159" t="s">
        <v>5997</v>
      </c>
    </row>
    <row r="187" spans="1:10" ht="15.75" customHeight="1" x14ac:dyDescent="0.25">
      <c r="A187" s="163" t="s">
        <v>230</v>
      </c>
      <c r="B187" s="164">
        <v>33.33</v>
      </c>
      <c r="C187" s="164">
        <v>9.26</v>
      </c>
      <c r="D187" s="165" t="s">
        <v>5995</v>
      </c>
      <c r="E187" s="165" t="s">
        <v>5994</v>
      </c>
      <c r="F187" s="165" t="s">
        <v>5994</v>
      </c>
      <c r="G187" s="166">
        <v>2</v>
      </c>
      <c r="H187" s="165" t="s">
        <v>5994</v>
      </c>
      <c r="I187" s="163" t="s">
        <v>5996</v>
      </c>
      <c r="J187" s="163" t="s">
        <v>5997</v>
      </c>
    </row>
    <row r="188" spans="1:10" ht="15.75" customHeight="1" x14ac:dyDescent="0.25">
      <c r="A188" s="159" t="s">
        <v>231</v>
      </c>
      <c r="B188" s="160">
        <v>53.21</v>
      </c>
      <c r="C188" s="160">
        <v>4.2699999999999996</v>
      </c>
      <c r="D188" s="161" t="s">
        <v>5994</v>
      </c>
      <c r="E188" s="161" t="s">
        <v>5994</v>
      </c>
      <c r="F188" s="161" t="s">
        <v>5994</v>
      </c>
      <c r="G188" s="162">
        <v>1</v>
      </c>
      <c r="H188" s="161" t="s">
        <v>5995</v>
      </c>
      <c r="I188" s="159" t="s">
        <v>5996</v>
      </c>
      <c r="J188" s="159" t="s">
        <v>5999</v>
      </c>
    </row>
    <row r="189" spans="1:10" ht="15.75" customHeight="1" x14ac:dyDescent="0.25">
      <c r="A189" s="163" t="s">
        <v>232</v>
      </c>
      <c r="B189" s="164">
        <v>38.729999999999997</v>
      </c>
      <c r="C189" s="164">
        <v>11.51</v>
      </c>
      <c r="D189" s="165" t="s">
        <v>5994</v>
      </c>
      <c r="E189" s="165" t="s">
        <v>5994</v>
      </c>
      <c r="F189" s="165" t="s">
        <v>5994</v>
      </c>
      <c r="G189" s="166">
        <v>2</v>
      </c>
      <c r="H189" s="165" t="s">
        <v>5995</v>
      </c>
      <c r="I189" s="163" t="s">
        <v>5996</v>
      </c>
      <c r="J189" s="163" t="s">
        <v>5997</v>
      </c>
    </row>
    <row r="190" spans="1:10" ht="15.75" customHeight="1" x14ac:dyDescent="0.25">
      <c r="A190" s="159" t="s">
        <v>233</v>
      </c>
      <c r="B190" s="160">
        <v>29.73</v>
      </c>
      <c r="C190" s="160">
        <v>7.22</v>
      </c>
      <c r="D190" s="161" t="s">
        <v>5994</v>
      </c>
      <c r="E190" s="161" t="s">
        <v>5994</v>
      </c>
      <c r="F190" s="161" t="s">
        <v>5994</v>
      </c>
      <c r="G190" s="162">
        <v>0</v>
      </c>
      <c r="H190" s="161" t="s">
        <v>5995</v>
      </c>
      <c r="I190" s="159" t="s">
        <v>6000</v>
      </c>
      <c r="J190" s="159" t="s">
        <v>5997</v>
      </c>
    </row>
    <row r="191" spans="1:10" ht="15.75" customHeight="1" x14ac:dyDescent="0.25">
      <c r="A191" s="163" t="s">
        <v>234</v>
      </c>
      <c r="B191" s="164">
        <v>34.700000000000003</v>
      </c>
      <c r="C191" s="164">
        <v>4.37</v>
      </c>
      <c r="D191" s="165" t="s">
        <v>5994</v>
      </c>
      <c r="E191" s="165" t="s">
        <v>5994</v>
      </c>
      <c r="F191" s="165" t="s">
        <v>5995</v>
      </c>
      <c r="G191" s="166">
        <v>1</v>
      </c>
      <c r="H191" s="165" t="s">
        <v>5995</v>
      </c>
      <c r="I191" s="163" t="s">
        <v>5996</v>
      </c>
      <c r="J191" s="163" t="s">
        <v>5999</v>
      </c>
    </row>
    <row r="192" spans="1:10" ht="15.75" customHeight="1" x14ac:dyDescent="0.25">
      <c r="A192" s="159" t="s">
        <v>235</v>
      </c>
      <c r="B192" s="160">
        <v>38.28</v>
      </c>
      <c r="C192" s="160">
        <v>11.56</v>
      </c>
      <c r="D192" s="161" t="s">
        <v>5995</v>
      </c>
      <c r="E192" s="161" t="s">
        <v>5994</v>
      </c>
      <c r="F192" s="161" t="s">
        <v>5994</v>
      </c>
      <c r="G192" s="162">
        <v>1</v>
      </c>
      <c r="H192" s="161" t="s">
        <v>5995</v>
      </c>
      <c r="I192" s="159" t="s">
        <v>5996</v>
      </c>
      <c r="J192" s="159" t="s">
        <v>5997</v>
      </c>
    </row>
    <row r="193" spans="1:10" ht="15.75" customHeight="1" x14ac:dyDescent="0.25">
      <c r="A193" s="163" t="s">
        <v>236</v>
      </c>
      <c r="B193" s="164">
        <v>33.57</v>
      </c>
      <c r="C193" s="164">
        <v>8.82</v>
      </c>
      <c r="D193" s="165" t="s">
        <v>5995</v>
      </c>
      <c r="E193" s="165" t="s">
        <v>5994</v>
      </c>
      <c r="F193" s="165" t="s">
        <v>5994</v>
      </c>
      <c r="G193" s="166">
        <v>0</v>
      </c>
      <c r="H193" s="165" t="s">
        <v>5995</v>
      </c>
      <c r="I193" s="163" t="s">
        <v>5996</v>
      </c>
      <c r="J193" s="163" t="s">
        <v>5997</v>
      </c>
    </row>
    <row r="194" spans="1:10" ht="15.75" customHeight="1" x14ac:dyDescent="0.25">
      <c r="A194" s="159" t="s">
        <v>237</v>
      </c>
      <c r="B194" s="160">
        <v>52.06</v>
      </c>
      <c r="C194" s="160">
        <v>4.6900000000000004</v>
      </c>
      <c r="D194" s="161" t="s">
        <v>5994</v>
      </c>
      <c r="E194" s="161" t="s">
        <v>5994</v>
      </c>
      <c r="F194" s="161" t="s">
        <v>5994</v>
      </c>
      <c r="G194" s="162">
        <v>1</v>
      </c>
      <c r="H194" s="161" t="s">
        <v>5995</v>
      </c>
      <c r="I194" s="159" t="s">
        <v>5996</v>
      </c>
      <c r="J194" s="159" t="s">
        <v>5999</v>
      </c>
    </row>
    <row r="195" spans="1:10" ht="15.75" customHeight="1" x14ac:dyDescent="0.25">
      <c r="A195" s="163" t="s">
        <v>238</v>
      </c>
      <c r="B195" s="164">
        <v>38.17</v>
      </c>
      <c r="C195" s="164">
        <v>4.53</v>
      </c>
      <c r="D195" s="165" t="s">
        <v>5994</v>
      </c>
      <c r="E195" s="165" t="s">
        <v>5995</v>
      </c>
      <c r="F195" s="165" t="s">
        <v>5994</v>
      </c>
      <c r="G195" s="166">
        <v>1</v>
      </c>
      <c r="H195" s="165" t="s">
        <v>5995</v>
      </c>
      <c r="I195" s="163" t="s">
        <v>5996</v>
      </c>
      <c r="J195" s="163" t="s">
        <v>5999</v>
      </c>
    </row>
    <row r="196" spans="1:10" ht="15.75" customHeight="1" x14ac:dyDescent="0.25">
      <c r="A196" s="159" t="s">
        <v>239</v>
      </c>
      <c r="B196" s="160">
        <v>36.954999999999998</v>
      </c>
      <c r="C196" s="160">
        <v>5.84</v>
      </c>
      <c r="D196" s="161" t="s">
        <v>5994</v>
      </c>
      <c r="E196" s="161" t="s">
        <v>5994</v>
      </c>
      <c r="F196" s="161" t="s">
        <v>5995</v>
      </c>
      <c r="G196" s="162">
        <v>1</v>
      </c>
      <c r="H196" s="161" t="s">
        <v>5995</v>
      </c>
      <c r="I196" s="159" t="s">
        <v>5996</v>
      </c>
      <c r="J196" s="159" t="s">
        <v>5998</v>
      </c>
    </row>
    <row r="197" spans="1:10" ht="15.75" customHeight="1" x14ac:dyDescent="0.25">
      <c r="A197" s="163" t="s">
        <v>240</v>
      </c>
      <c r="B197" s="164">
        <v>34.4</v>
      </c>
      <c r="C197" s="164">
        <v>4.9000000000000004</v>
      </c>
      <c r="D197" s="165" t="s">
        <v>5994</v>
      </c>
      <c r="E197" s="165" t="s">
        <v>5994</v>
      </c>
      <c r="F197" s="165" t="s">
        <v>5995</v>
      </c>
      <c r="G197" s="166">
        <v>1</v>
      </c>
      <c r="H197" s="165" t="s">
        <v>5995</v>
      </c>
      <c r="I197" s="163" t="s">
        <v>5996</v>
      </c>
      <c r="J197" s="163" t="s">
        <v>5999</v>
      </c>
    </row>
    <row r="198" spans="1:10" ht="15.75" customHeight="1" x14ac:dyDescent="0.25">
      <c r="A198" s="159" t="s">
        <v>241</v>
      </c>
      <c r="B198" s="160">
        <v>31.73</v>
      </c>
      <c r="C198" s="160">
        <v>4.3</v>
      </c>
      <c r="D198" s="161" t="s">
        <v>5994</v>
      </c>
      <c r="E198" s="161" t="s">
        <v>5994</v>
      </c>
      <c r="F198" s="161" t="s">
        <v>5994</v>
      </c>
      <c r="G198" s="162">
        <v>0</v>
      </c>
      <c r="H198" s="161" t="s">
        <v>5995</v>
      </c>
      <c r="I198" s="159" t="s">
        <v>5996</v>
      </c>
      <c r="J198" s="159" t="s">
        <v>5999</v>
      </c>
    </row>
    <row r="199" spans="1:10" ht="15.75" customHeight="1" x14ac:dyDescent="0.25">
      <c r="A199" s="163" t="s">
        <v>242</v>
      </c>
      <c r="B199" s="164">
        <v>36.64</v>
      </c>
      <c r="C199" s="164">
        <v>11.34</v>
      </c>
      <c r="D199" s="165" t="s">
        <v>5994</v>
      </c>
      <c r="E199" s="165" t="s">
        <v>5994</v>
      </c>
      <c r="F199" s="165" t="s">
        <v>5994</v>
      </c>
      <c r="G199" s="166">
        <v>0</v>
      </c>
      <c r="H199" s="165" t="s">
        <v>5995</v>
      </c>
      <c r="I199" s="163" t="s">
        <v>5996</v>
      </c>
      <c r="J199" s="163" t="s">
        <v>5997</v>
      </c>
    </row>
    <row r="200" spans="1:10" ht="15.75" customHeight="1" x14ac:dyDescent="0.25">
      <c r="A200" s="159" t="s">
        <v>243</v>
      </c>
      <c r="B200" s="160">
        <v>36.85</v>
      </c>
      <c r="C200" s="160">
        <v>5.88</v>
      </c>
      <c r="D200" s="161" t="s">
        <v>5994</v>
      </c>
      <c r="E200" s="161" t="s">
        <v>5995</v>
      </c>
      <c r="F200" s="161" t="s">
        <v>5994</v>
      </c>
      <c r="G200" s="162">
        <v>1</v>
      </c>
      <c r="H200" s="161" t="s">
        <v>5995</v>
      </c>
      <c r="I200" s="159" t="s">
        <v>5996</v>
      </c>
      <c r="J200" s="159" t="s">
        <v>5998</v>
      </c>
    </row>
    <row r="201" spans="1:10" ht="15.75" customHeight="1" x14ac:dyDescent="0.25">
      <c r="A201" s="163" t="s">
        <v>244</v>
      </c>
      <c r="B201" s="164">
        <v>33.33</v>
      </c>
      <c r="C201" s="164">
        <v>5.01</v>
      </c>
      <c r="D201" s="165" t="s">
        <v>5995</v>
      </c>
      <c r="E201" s="165" t="s">
        <v>5994</v>
      </c>
      <c r="F201" s="165" t="s">
        <v>5995</v>
      </c>
      <c r="G201" s="166">
        <v>1</v>
      </c>
      <c r="H201" s="165" t="s">
        <v>5995</v>
      </c>
      <c r="I201" s="163" t="s">
        <v>5996</v>
      </c>
      <c r="J201" s="163" t="s">
        <v>5999</v>
      </c>
    </row>
    <row r="202" spans="1:10" ht="15.75" customHeight="1" x14ac:dyDescent="0.25">
      <c r="A202" s="159" t="s">
        <v>245</v>
      </c>
      <c r="B202" s="160">
        <v>39.14</v>
      </c>
      <c r="C202" s="160">
        <v>4.4000000000000004</v>
      </c>
      <c r="D202" s="161" t="s">
        <v>5994</v>
      </c>
      <c r="E202" s="161" t="s">
        <v>5994</v>
      </c>
      <c r="F202" s="161" t="s">
        <v>5995</v>
      </c>
      <c r="G202" s="162">
        <v>1</v>
      </c>
      <c r="H202" s="161" t="s">
        <v>5995</v>
      </c>
      <c r="I202" s="159" t="s">
        <v>5996</v>
      </c>
      <c r="J202" s="159" t="s">
        <v>5999</v>
      </c>
    </row>
    <row r="203" spans="1:10" ht="15.75" customHeight="1" x14ac:dyDescent="0.25">
      <c r="A203" s="163" t="s">
        <v>246</v>
      </c>
      <c r="B203" s="164">
        <v>32.9</v>
      </c>
      <c r="C203" s="164">
        <v>6.26</v>
      </c>
      <c r="D203" s="165" t="s">
        <v>5995</v>
      </c>
      <c r="E203" s="165" t="s">
        <v>5994</v>
      </c>
      <c r="F203" s="165" t="s">
        <v>5994</v>
      </c>
      <c r="G203" s="166">
        <v>0</v>
      </c>
      <c r="H203" s="165" t="s">
        <v>5995</v>
      </c>
      <c r="I203" s="163" t="s">
        <v>5996</v>
      </c>
      <c r="J203" s="163" t="s">
        <v>5998</v>
      </c>
    </row>
    <row r="204" spans="1:10" ht="15.75" customHeight="1" x14ac:dyDescent="0.25">
      <c r="A204" s="159" t="s">
        <v>247</v>
      </c>
      <c r="B204" s="160">
        <v>29.78</v>
      </c>
      <c r="C204" s="160">
        <v>10.27</v>
      </c>
      <c r="D204" s="161" t="s">
        <v>5995</v>
      </c>
      <c r="E204" s="161" t="s">
        <v>5994</v>
      </c>
      <c r="F204" s="161" t="s">
        <v>5995</v>
      </c>
      <c r="G204" s="162">
        <v>1</v>
      </c>
      <c r="H204" s="161" t="s">
        <v>5995</v>
      </c>
      <c r="I204" s="159" t="s">
        <v>6000</v>
      </c>
      <c r="J204" s="159" t="s">
        <v>5997</v>
      </c>
    </row>
    <row r="205" spans="1:10" ht="15.75" customHeight="1" x14ac:dyDescent="0.25">
      <c r="A205" s="163" t="s">
        <v>248</v>
      </c>
      <c r="B205" s="164">
        <v>32.78</v>
      </c>
      <c r="C205" s="164">
        <v>5.27</v>
      </c>
      <c r="D205" s="165" t="s">
        <v>5994</v>
      </c>
      <c r="E205" s="165" t="s">
        <v>5994</v>
      </c>
      <c r="F205" s="165" t="s">
        <v>5994</v>
      </c>
      <c r="G205" s="166">
        <v>0</v>
      </c>
      <c r="H205" s="165" t="s">
        <v>5995</v>
      </c>
      <c r="I205" s="163" t="s">
        <v>5996</v>
      </c>
      <c r="J205" s="163" t="s">
        <v>5999</v>
      </c>
    </row>
    <row r="206" spans="1:10" ht="15.75" customHeight="1" x14ac:dyDescent="0.25">
      <c r="A206" s="159" t="s">
        <v>249</v>
      </c>
      <c r="B206" s="160">
        <v>41.65</v>
      </c>
      <c r="C206" s="160">
        <v>10.73</v>
      </c>
      <c r="D206" s="161" t="s">
        <v>5995</v>
      </c>
      <c r="E206" s="161" t="s">
        <v>5994</v>
      </c>
      <c r="F206" s="161" t="s">
        <v>5994</v>
      </c>
      <c r="G206" s="162">
        <v>0</v>
      </c>
      <c r="H206" s="161" t="s">
        <v>5995</v>
      </c>
      <c r="I206" s="159" t="s">
        <v>5996</v>
      </c>
      <c r="J206" s="159" t="s">
        <v>5997</v>
      </c>
    </row>
    <row r="207" spans="1:10" ht="15.75" customHeight="1" x14ac:dyDescent="0.25">
      <c r="A207" s="163" t="s">
        <v>250</v>
      </c>
      <c r="B207" s="164">
        <v>50.79</v>
      </c>
      <c r="C207" s="164">
        <v>4.45</v>
      </c>
      <c r="D207" s="165" t="s">
        <v>5994</v>
      </c>
      <c r="E207" s="165" t="s">
        <v>5994</v>
      </c>
      <c r="F207" s="165" t="s">
        <v>5994</v>
      </c>
      <c r="G207" s="166">
        <v>1</v>
      </c>
      <c r="H207" s="165" t="s">
        <v>5995</v>
      </c>
      <c r="I207" s="163" t="s">
        <v>5996</v>
      </c>
      <c r="J207" s="163" t="s">
        <v>5999</v>
      </c>
    </row>
    <row r="208" spans="1:10" ht="15.75" customHeight="1" x14ac:dyDescent="0.25">
      <c r="A208" s="159" t="s">
        <v>251</v>
      </c>
      <c r="B208" s="160">
        <v>35.43</v>
      </c>
      <c r="C208" s="160">
        <v>5.25</v>
      </c>
      <c r="D208" s="161" t="s">
        <v>5995</v>
      </c>
      <c r="E208" s="161" t="s">
        <v>5994</v>
      </c>
      <c r="F208" s="161" t="s">
        <v>5994</v>
      </c>
      <c r="G208" s="162">
        <v>0</v>
      </c>
      <c r="H208" s="161" t="s">
        <v>5995</v>
      </c>
      <c r="I208" s="159" t="s">
        <v>5996</v>
      </c>
      <c r="J208" s="159" t="s">
        <v>5999</v>
      </c>
    </row>
    <row r="209" spans="1:10" ht="15.75" customHeight="1" x14ac:dyDescent="0.25">
      <c r="A209" s="163" t="s">
        <v>252</v>
      </c>
      <c r="B209" s="164">
        <v>35.25</v>
      </c>
      <c r="C209" s="164">
        <v>9.51</v>
      </c>
      <c r="D209" s="165" t="s">
        <v>5994</v>
      </c>
      <c r="E209" s="165" t="s">
        <v>5994</v>
      </c>
      <c r="F209" s="165" t="s">
        <v>5994</v>
      </c>
      <c r="G209" s="166">
        <v>0</v>
      </c>
      <c r="H209" s="165" t="s">
        <v>5995</v>
      </c>
      <c r="I209" s="163" t="s">
        <v>5996</v>
      </c>
      <c r="J209" s="163" t="s">
        <v>5997</v>
      </c>
    </row>
    <row r="210" spans="1:10" ht="15.75" customHeight="1" x14ac:dyDescent="0.25">
      <c r="A210" s="159" t="s">
        <v>253</v>
      </c>
      <c r="B210" s="160">
        <v>36.85</v>
      </c>
      <c r="C210" s="160">
        <v>11.12</v>
      </c>
      <c r="D210" s="161" t="s">
        <v>5994</v>
      </c>
      <c r="E210" s="161" t="s">
        <v>5994</v>
      </c>
      <c r="F210" s="161" t="s">
        <v>5994</v>
      </c>
      <c r="G210" s="162">
        <v>0</v>
      </c>
      <c r="H210" s="161" t="s">
        <v>5995</v>
      </c>
      <c r="I210" s="159" t="s">
        <v>5996</v>
      </c>
      <c r="J210" s="159" t="s">
        <v>5997</v>
      </c>
    </row>
    <row r="211" spans="1:10" ht="15.75" customHeight="1" x14ac:dyDescent="0.25">
      <c r="A211" s="163" t="s">
        <v>254</v>
      </c>
      <c r="B211" s="164">
        <v>31.02</v>
      </c>
      <c r="C211" s="164">
        <v>4.5599999999999996</v>
      </c>
      <c r="D211" s="165" t="s">
        <v>5994</v>
      </c>
      <c r="E211" s="165" t="s">
        <v>5995</v>
      </c>
      <c r="F211" s="165" t="s">
        <v>5994</v>
      </c>
      <c r="G211" s="166">
        <v>1</v>
      </c>
      <c r="H211" s="165" t="s">
        <v>5995</v>
      </c>
      <c r="I211" s="163" t="s">
        <v>5996</v>
      </c>
      <c r="J211" s="163" t="s">
        <v>5999</v>
      </c>
    </row>
    <row r="212" spans="1:10" ht="15.75" customHeight="1" x14ac:dyDescent="0.25">
      <c r="A212" s="159" t="s">
        <v>255</v>
      </c>
      <c r="B212" s="160">
        <v>35.6</v>
      </c>
      <c r="C212" s="160">
        <v>4.0199999999999996</v>
      </c>
      <c r="D212" s="161" t="s">
        <v>5995</v>
      </c>
      <c r="E212" s="161" t="s">
        <v>5995</v>
      </c>
      <c r="F212" s="161" t="s">
        <v>5994</v>
      </c>
      <c r="G212" s="162">
        <v>2</v>
      </c>
      <c r="H212" s="161" t="s">
        <v>5995</v>
      </c>
      <c r="I212" s="159" t="s">
        <v>5996</v>
      </c>
      <c r="J212" s="159" t="s">
        <v>5999</v>
      </c>
    </row>
    <row r="213" spans="1:10" ht="15.75" customHeight="1" x14ac:dyDescent="0.25">
      <c r="A213" s="163" t="s">
        <v>256</v>
      </c>
      <c r="B213" s="164">
        <v>34.39</v>
      </c>
      <c r="C213" s="164">
        <v>8.7200000000000006</v>
      </c>
      <c r="D213" s="165" t="s">
        <v>5994</v>
      </c>
      <c r="E213" s="165" t="s">
        <v>5994</v>
      </c>
      <c r="F213" s="165" t="s">
        <v>5994</v>
      </c>
      <c r="G213" s="166">
        <v>0</v>
      </c>
      <c r="H213" s="165" t="s">
        <v>5995</v>
      </c>
      <c r="I213" s="163" t="s">
        <v>5996</v>
      </c>
      <c r="J213" s="163" t="s">
        <v>5997</v>
      </c>
    </row>
    <row r="214" spans="1:10" ht="15.75" customHeight="1" x14ac:dyDescent="0.25">
      <c r="A214" s="159" t="s">
        <v>257</v>
      </c>
      <c r="B214" s="160">
        <v>29.06</v>
      </c>
      <c r="C214" s="160">
        <v>6.25</v>
      </c>
      <c r="D214" s="161" t="s">
        <v>5995</v>
      </c>
      <c r="E214" s="161" t="s">
        <v>5994</v>
      </c>
      <c r="F214" s="161" t="s">
        <v>5994</v>
      </c>
      <c r="G214" s="162">
        <v>1</v>
      </c>
      <c r="H214" s="161" t="s">
        <v>5995</v>
      </c>
      <c r="I214" s="159" t="s">
        <v>6000</v>
      </c>
      <c r="J214" s="159" t="s">
        <v>5998</v>
      </c>
    </row>
    <row r="215" spans="1:10" ht="15.75" customHeight="1" x14ac:dyDescent="0.25">
      <c r="A215" s="163" t="s">
        <v>258</v>
      </c>
      <c r="B215" s="164">
        <v>35.799999999999997</v>
      </c>
      <c r="C215" s="164">
        <v>7.32</v>
      </c>
      <c r="D215" s="165" t="s">
        <v>5994</v>
      </c>
      <c r="E215" s="165" t="s">
        <v>5994</v>
      </c>
      <c r="F215" s="165" t="s">
        <v>5994</v>
      </c>
      <c r="G215" s="166">
        <v>2</v>
      </c>
      <c r="H215" s="165" t="s">
        <v>5995</v>
      </c>
      <c r="I215" s="163" t="s">
        <v>5996</v>
      </c>
      <c r="J215" s="163" t="s">
        <v>5997</v>
      </c>
    </row>
    <row r="216" spans="1:10" ht="15.75" customHeight="1" x14ac:dyDescent="0.25">
      <c r="A216" s="159" t="s">
        <v>259</v>
      </c>
      <c r="B216" s="160">
        <v>49.8</v>
      </c>
      <c r="C216" s="160">
        <v>4.24</v>
      </c>
      <c r="D216" s="161" t="s">
        <v>5994</v>
      </c>
      <c r="E216" s="161" t="s">
        <v>5994</v>
      </c>
      <c r="F216" s="161" t="s">
        <v>5994</v>
      </c>
      <c r="G216" s="162">
        <v>1</v>
      </c>
      <c r="H216" s="161" t="s">
        <v>5995</v>
      </c>
      <c r="I216" s="159" t="s">
        <v>5996</v>
      </c>
      <c r="J216" s="159" t="s">
        <v>5999</v>
      </c>
    </row>
    <row r="217" spans="1:10" ht="15.75" customHeight="1" x14ac:dyDescent="0.25">
      <c r="A217" s="163" t="s">
        <v>260</v>
      </c>
      <c r="B217" s="164">
        <v>35.71</v>
      </c>
      <c r="C217" s="164">
        <v>6.84</v>
      </c>
      <c r="D217" s="165" t="s">
        <v>5994</v>
      </c>
      <c r="E217" s="165" t="s">
        <v>5994</v>
      </c>
      <c r="F217" s="165" t="s">
        <v>5994</v>
      </c>
      <c r="G217" s="166">
        <v>2</v>
      </c>
      <c r="H217" s="165" t="s">
        <v>5995</v>
      </c>
      <c r="I217" s="163" t="s">
        <v>5996</v>
      </c>
      <c r="J217" s="163" t="s">
        <v>5997</v>
      </c>
    </row>
    <row r="218" spans="1:10" ht="15.75" customHeight="1" x14ac:dyDescent="0.25">
      <c r="A218" s="159" t="s">
        <v>261</v>
      </c>
      <c r="B218" s="160">
        <v>30.8</v>
      </c>
      <c r="C218" s="160">
        <v>5.23</v>
      </c>
      <c r="D218" s="161" t="s">
        <v>5995</v>
      </c>
      <c r="E218" s="161" t="s">
        <v>5994</v>
      </c>
      <c r="F218" s="161" t="s">
        <v>5994</v>
      </c>
      <c r="G218" s="162">
        <v>1</v>
      </c>
      <c r="H218" s="161" t="s">
        <v>5995</v>
      </c>
      <c r="I218" s="159" t="s">
        <v>5996</v>
      </c>
      <c r="J218" s="159" t="s">
        <v>5999</v>
      </c>
    </row>
    <row r="219" spans="1:10" ht="15.75" customHeight="1" x14ac:dyDescent="0.25">
      <c r="A219" s="163" t="s">
        <v>262</v>
      </c>
      <c r="B219" s="164">
        <v>33.69</v>
      </c>
      <c r="C219" s="164">
        <v>9.68</v>
      </c>
      <c r="D219" s="165" t="s">
        <v>5994</v>
      </c>
      <c r="E219" s="165" t="s">
        <v>5994</v>
      </c>
      <c r="F219" s="165" t="s">
        <v>5994</v>
      </c>
      <c r="G219" s="166">
        <v>0</v>
      </c>
      <c r="H219" s="165" t="s">
        <v>5995</v>
      </c>
      <c r="I219" s="163" t="s">
        <v>5996</v>
      </c>
      <c r="J219" s="163" t="s">
        <v>5997</v>
      </c>
    </row>
    <row r="220" spans="1:10" ht="15.75" customHeight="1" x14ac:dyDescent="0.25">
      <c r="A220" s="159" t="s">
        <v>263</v>
      </c>
      <c r="B220" s="160">
        <v>42.27</v>
      </c>
      <c r="C220" s="160">
        <v>6.05</v>
      </c>
      <c r="D220" s="161" t="s">
        <v>5995</v>
      </c>
      <c r="E220" s="161" t="s">
        <v>5994</v>
      </c>
      <c r="F220" s="161" t="s">
        <v>5994</v>
      </c>
      <c r="G220" s="162">
        <v>1</v>
      </c>
      <c r="H220" s="161" t="s">
        <v>5995</v>
      </c>
      <c r="I220" s="159" t="s">
        <v>5996</v>
      </c>
      <c r="J220" s="159" t="s">
        <v>5998</v>
      </c>
    </row>
    <row r="221" spans="1:10" ht="15.75" customHeight="1" x14ac:dyDescent="0.25">
      <c r="A221" s="163" t="s">
        <v>264</v>
      </c>
      <c r="B221" s="164">
        <v>53.25</v>
      </c>
      <c r="C221" s="164">
        <v>6.11</v>
      </c>
      <c r="D221" s="165" t="s">
        <v>5995</v>
      </c>
      <c r="E221" s="165" t="s">
        <v>5994</v>
      </c>
      <c r="F221" s="165" t="s">
        <v>5995</v>
      </c>
      <c r="G221" s="166">
        <v>1</v>
      </c>
      <c r="H221" s="165" t="s">
        <v>5995</v>
      </c>
      <c r="I221" s="163" t="s">
        <v>5996</v>
      </c>
      <c r="J221" s="163" t="s">
        <v>5998</v>
      </c>
    </row>
    <row r="222" spans="1:10" ht="15.75" customHeight="1" x14ac:dyDescent="0.25">
      <c r="A222" s="159" t="s">
        <v>265</v>
      </c>
      <c r="B222" s="160">
        <v>26.8</v>
      </c>
      <c r="C222" s="160">
        <v>10.93</v>
      </c>
      <c r="D222" s="161" t="s">
        <v>5995</v>
      </c>
      <c r="E222" s="161" t="s">
        <v>5994</v>
      </c>
      <c r="F222" s="161" t="s">
        <v>5994</v>
      </c>
      <c r="G222" s="162">
        <v>0</v>
      </c>
      <c r="H222" s="161" t="s">
        <v>5994</v>
      </c>
      <c r="I222" s="159" t="s">
        <v>6000</v>
      </c>
      <c r="J222" s="159" t="s">
        <v>5997</v>
      </c>
    </row>
    <row r="223" spans="1:10" ht="15.75" customHeight="1" x14ac:dyDescent="0.25">
      <c r="A223" s="163" t="s">
        <v>266</v>
      </c>
      <c r="B223" s="164">
        <v>28.5</v>
      </c>
      <c r="C223" s="164">
        <v>5.12</v>
      </c>
      <c r="D223" s="165" t="s">
        <v>5994</v>
      </c>
      <c r="E223" s="165" t="s">
        <v>5994</v>
      </c>
      <c r="F223" s="165" t="s">
        <v>5994</v>
      </c>
      <c r="G223" s="166">
        <v>1</v>
      </c>
      <c r="H223" s="165" t="s">
        <v>5995</v>
      </c>
      <c r="I223" s="163" t="s">
        <v>6000</v>
      </c>
      <c r="J223" s="163" t="s">
        <v>5999</v>
      </c>
    </row>
    <row r="224" spans="1:10" ht="15.75" customHeight="1" x14ac:dyDescent="0.25">
      <c r="A224" s="159" t="s">
        <v>267</v>
      </c>
      <c r="B224" s="160">
        <v>22.895</v>
      </c>
      <c r="C224" s="160">
        <v>5.72</v>
      </c>
      <c r="D224" s="161" t="s">
        <v>5994</v>
      </c>
      <c r="E224" s="161" t="s">
        <v>5994</v>
      </c>
      <c r="F224" s="161" t="s">
        <v>5994</v>
      </c>
      <c r="G224" s="162">
        <v>0</v>
      </c>
      <c r="H224" s="161" t="s">
        <v>5995</v>
      </c>
      <c r="I224" s="159" t="s">
        <v>6001</v>
      </c>
      <c r="J224" s="159" t="s">
        <v>5998</v>
      </c>
    </row>
    <row r="225" spans="1:10" ht="15.75" customHeight="1" x14ac:dyDescent="0.25">
      <c r="A225" s="163" t="s">
        <v>268</v>
      </c>
      <c r="B225" s="164">
        <v>34.06</v>
      </c>
      <c r="C225" s="164">
        <v>11.83</v>
      </c>
      <c r="D225" s="165" t="s">
        <v>5995</v>
      </c>
      <c r="E225" s="165" t="s">
        <v>5994</v>
      </c>
      <c r="F225" s="165" t="s">
        <v>5994</v>
      </c>
      <c r="G225" s="166">
        <v>1</v>
      </c>
      <c r="H225" s="165" t="s">
        <v>5995</v>
      </c>
      <c r="I225" s="163" t="s">
        <v>5996</v>
      </c>
      <c r="J225" s="163" t="s">
        <v>5997</v>
      </c>
    </row>
    <row r="226" spans="1:10" ht="15.75" customHeight="1" x14ac:dyDescent="0.25">
      <c r="A226" s="159" t="s">
        <v>269</v>
      </c>
      <c r="B226" s="160">
        <v>36.409999999999997</v>
      </c>
      <c r="C226" s="160">
        <v>4.55</v>
      </c>
      <c r="D226" s="161" t="s">
        <v>5994</v>
      </c>
      <c r="E226" s="161" t="s">
        <v>5994</v>
      </c>
      <c r="F226" s="161" t="s">
        <v>5994</v>
      </c>
      <c r="G226" s="162">
        <v>0</v>
      </c>
      <c r="H226" s="161" t="s">
        <v>5995</v>
      </c>
      <c r="I226" s="159" t="s">
        <v>5996</v>
      </c>
      <c r="J226" s="159" t="s">
        <v>5999</v>
      </c>
    </row>
    <row r="227" spans="1:10" ht="15.75" customHeight="1" x14ac:dyDescent="0.25">
      <c r="A227" s="163" t="s">
        <v>270</v>
      </c>
      <c r="B227" s="164">
        <v>52.3</v>
      </c>
      <c r="C227" s="164">
        <v>4.87</v>
      </c>
      <c r="D227" s="165" t="s">
        <v>5995</v>
      </c>
      <c r="E227" s="165" t="s">
        <v>5994</v>
      </c>
      <c r="F227" s="165" t="s">
        <v>5995</v>
      </c>
      <c r="G227" s="166">
        <v>1</v>
      </c>
      <c r="H227" s="165" t="s">
        <v>5995</v>
      </c>
      <c r="I227" s="163" t="s">
        <v>5996</v>
      </c>
      <c r="J227" s="163" t="s">
        <v>5999</v>
      </c>
    </row>
    <row r="228" spans="1:10" ht="15.75" customHeight="1" x14ac:dyDescent="0.25">
      <c r="A228" s="159" t="s">
        <v>271</v>
      </c>
      <c r="B228" s="160">
        <v>52.66</v>
      </c>
      <c r="C228" s="160">
        <v>4.45</v>
      </c>
      <c r="D228" s="161" t="s">
        <v>5994</v>
      </c>
      <c r="E228" s="161" t="s">
        <v>5994</v>
      </c>
      <c r="F228" s="161" t="s">
        <v>5994</v>
      </c>
      <c r="G228" s="162">
        <v>1</v>
      </c>
      <c r="H228" s="161" t="s">
        <v>5995</v>
      </c>
      <c r="I228" s="159" t="s">
        <v>5996</v>
      </c>
      <c r="J228" s="159" t="s">
        <v>5999</v>
      </c>
    </row>
    <row r="229" spans="1:10" ht="15.75" customHeight="1" x14ac:dyDescent="0.25">
      <c r="A229" s="163" t="s">
        <v>272</v>
      </c>
      <c r="B229" s="164">
        <v>29.57</v>
      </c>
      <c r="C229" s="164">
        <v>9.42</v>
      </c>
      <c r="D229" s="165" t="s">
        <v>5995</v>
      </c>
      <c r="E229" s="165" t="s">
        <v>5994</v>
      </c>
      <c r="F229" s="165" t="s">
        <v>5994</v>
      </c>
      <c r="G229" s="166">
        <v>0</v>
      </c>
      <c r="H229" s="165" t="s">
        <v>5995</v>
      </c>
      <c r="I229" s="163" t="s">
        <v>6000</v>
      </c>
      <c r="J229" s="163" t="s">
        <v>5997</v>
      </c>
    </row>
    <row r="230" spans="1:10" ht="15.75" customHeight="1" x14ac:dyDescent="0.25">
      <c r="A230" s="159" t="s">
        <v>273</v>
      </c>
      <c r="B230" s="160">
        <v>36.99</v>
      </c>
      <c r="C230" s="160">
        <v>5.37</v>
      </c>
      <c r="D230" s="161" t="s">
        <v>5995</v>
      </c>
      <c r="E230" s="161" t="s">
        <v>5994</v>
      </c>
      <c r="F230" s="161" t="s">
        <v>5995</v>
      </c>
      <c r="G230" s="162">
        <v>1</v>
      </c>
      <c r="H230" s="161" t="s">
        <v>5995</v>
      </c>
      <c r="I230" s="159" t="s">
        <v>5996</v>
      </c>
      <c r="J230" s="159" t="s">
        <v>5999</v>
      </c>
    </row>
    <row r="231" spans="1:10" ht="15.75" customHeight="1" x14ac:dyDescent="0.25">
      <c r="A231" s="163" t="s">
        <v>274</v>
      </c>
      <c r="B231" s="164">
        <v>31.4</v>
      </c>
      <c r="C231" s="164">
        <v>4.5999999999999996</v>
      </c>
      <c r="D231" s="165" t="s">
        <v>5995</v>
      </c>
      <c r="E231" s="165" t="s">
        <v>5994</v>
      </c>
      <c r="F231" s="165" t="s">
        <v>5994</v>
      </c>
      <c r="G231" s="166">
        <v>1</v>
      </c>
      <c r="H231" s="165" t="s">
        <v>5995</v>
      </c>
      <c r="I231" s="163" t="s">
        <v>5996</v>
      </c>
      <c r="J231" s="163" t="s">
        <v>5999</v>
      </c>
    </row>
    <row r="232" spans="1:10" ht="15.75" customHeight="1" x14ac:dyDescent="0.25">
      <c r="A232" s="159" t="s">
        <v>275</v>
      </c>
      <c r="B232" s="160">
        <v>34.9</v>
      </c>
      <c r="C232" s="160">
        <v>6.22</v>
      </c>
      <c r="D232" s="161" t="s">
        <v>5994</v>
      </c>
      <c r="E232" s="161" t="s">
        <v>5994</v>
      </c>
      <c r="F232" s="161" t="s">
        <v>5995</v>
      </c>
      <c r="G232" s="162">
        <v>1</v>
      </c>
      <c r="H232" s="161" t="s">
        <v>5995</v>
      </c>
      <c r="I232" s="159" t="s">
        <v>5996</v>
      </c>
      <c r="J232" s="159" t="s">
        <v>5998</v>
      </c>
    </row>
    <row r="233" spans="1:10" ht="15.75" customHeight="1" x14ac:dyDescent="0.25">
      <c r="A233" s="163" t="s">
        <v>276</v>
      </c>
      <c r="B233" s="164">
        <v>31.13</v>
      </c>
      <c r="C233" s="164">
        <v>4.5199999999999996</v>
      </c>
      <c r="D233" s="165" t="s">
        <v>5995</v>
      </c>
      <c r="E233" s="165" t="s">
        <v>5994</v>
      </c>
      <c r="F233" s="165" t="s">
        <v>5994</v>
      </c>
      <c r="G233" s="166">
        <v>1</v>
      </c>
      <c r="H233" s="165" t="s">
        <v>5995</v>
      </c>
      <c r="I233" s="163" t="s">
        <v>5996</v>
      </c>
      <c r="J233" s="163" t="s">
        <v>5999</v>
      </c>
    </row>
    <row r="234" spans="1:10" ht="15.75" customHeight="1" x14ac:dyDescent="0.25">
      <c r="A234" s="159" t="s">
        <v>277</v>
      </c>
      <c r="B234" s="160">
        <v>34.799999999999997</v>
      </c>
      <c r="C234" s="160">
        <v>6.18</v>
      </c>
      <c r="D234" s="161" t="s">
        <v>5994</v>
      </c>
      <c r="E234" s="161" t="s">
        <v>5994</v>
      </c>
      <c r="F234" s="161" t="s">
        <v>5995</v>
      </c>
      <c r="G234" s="162">
        <v>1</v>
      </c>
      <c r="H234" s="161" t="s">
        <v>5995</v>
      </c>
      <c r="I234" s="159" t="s">
        <v>5996</v>
      </c>
      <c r="J234" s="159" t="s">
        <v>5998</v>
      </c>
    </row>
    <row r="235" spans="1:10" ht="15.75" customHeight="1" x14ac:dyDescent="0.25">
      <c r="A235" s="163" t="s">
        <v>278</v>
      </c>
      <c r="B235" s="164">
        <v>31.68</v>
      </c>
      <c r="C235" s="164">
        <v>4.4000000000000004</v>
      </c>
      <c r="D235" s="165" t="s">
        <v>5994</v>
      </c>
      <c r="E235" s="165" t="s">
        <v>5994</v>
      </c>
      <c r="F235" s="165" t="s">
        <v>5994</v>
      </c>
      <c r="G235" s="166">
        <v>0</v>
      </c>
      <c r="H235" s="165" t="s">
        <v>5995</v>
      </c>
      <c r="I235" s="163" t="s">
        <v>5996</v>
      </c>
      <c r="J235" s="163" t="s">
        <v>5999</v>
      </c>
    </row>
    <row r="236" spans="1:10" ht="15.75" customHeight="1" x14ac:dyDescent="0.25">
      <c r="A236" s="159" t="s">
        <v>279</v>
      </c>
      <c r="B236" s="160">
        <v>33.534999999999997</v>
      </c>
      <c r="C236" s="160">
        <v>6.23</v>
      </c>
      <c r="D236" s="161" t="s">
        <v>5994</v>
      </c>
      <c r="E236" s="161" t="s">
        <v>5995</v>
      </c>
      <c r="F236" s="161" t="s">
        <v>5994</v>
      </c>
      <c r="G236" s="162">
        <v>1</v>
      </c>
      <c r="H236" s="161" t="s">
        <v>5995</v>
      </c>
      <c r="I236" s="159" t="s">
        <v>5996</v>
      </c>
      <c r="J236" s="159" t="s">
        <v>5998</v>
      </c>
    </row>
    <row r="237" spans="1:10" ht="15.75" customHeight="1" x14ac:dyDescent="0.25">
      <c r="A237" s="163" t="s">
        <v>280</v>
      </c>
      <c r="B237" s="164">
        <v>31.92</v>
      </c>
      <c r="C237" s="164">
        <v>5.33</v>
      </c>
      <c r="D237" s="165" t="s">
        <v>5995</v>
      </c>
      <c r="E237" s="165" t="s">
        <v>5994</v>
      </c>
      <c r="F237" s="165" t="s">
        <v>5994</v>
      </c>
      <c r="G237" s="166">
        <v>0</v>
      </c>
      <c r="H237" s="165" t="s">
        <v>5995</v>
      </c>
      <c r="I237" s="163" t="s">
        <v>5996</v>
      </c>
      <c r="J237" s="163" t="s">
        <v>5999</v>
      </c>
    </row>
    <row r="238" spans="1:10" ht="15.75" customHeight="1" x14ac:dyDescent="0.25">
      <c r="A238" s="159" t="s">
        <v>281</v>
      </c>
      <c r="B238" s="160">
        <v>32.700000000000003</v>
      </c>
      <c r="C238" s="160">
        <v>4.09</v>
      </c>
      <c r="D238" s="161" t="s">
        <v>5994</v>
      </c>
      <c r="E238" s="161" t="s">
        <v>5994</v>
      </c>
      <c r="F238" s="161" t="s">
        <v>5994</v>
      </c>
      <c r="G238" s="162">
        <v>1</v>
      </c>
      <c r="H238" s="161" t="s">
        <v>5995</v>
      </c>
      <c r="I238" s="159" t="s">
        <v>5996</v>
      </c>
      <c r="J238" s="159" t="s">
        <v>5999</v>
      </c>
    </row>
    <row r="239" spans="1:10" ht="15.75" customHeight="1" x14ac:dyDescent="0.25">
      <c r="A239" s="163" t="s">
        <v>282</v>
      </c>
      <c r="B239" s="164">
        <v>41.25</v>
      </c>
      <c r="C239" s="164">
        <v>5.19</v>
      </c>
      <c r="D239" s="165" t="s">
        <v>5994</v>
      </c>
      <c r="E239" s="165" t="s">
        <v>5994</v>
      </c>
      <c r="F239" s="165" t="s">
        <v>5994</v>
      </c>
      <c r="G239" s="166">
        <v>0</v>
      </c>
      <c r="H239" s="165" t="s">
        <v>5995</v>
      </c>
      <c r="I239" s="163" t="s">
        <v>5996</v>
      </c>
      <c r="J239" s="163" t="s">
        <v>5999</v>
      </c>
    </row>
    <row r="240" spans="1:10" ht="15.75" customHeight="1" x14ac:dyDescent="0.25">
      <c r="A240" s="159" t="s">
        <v>283</v>
      </c>
      <c r="B240" s="160">
        <v>33.11</v>
      </c>
      <c r="C240" s="160">
        <v>4.12</v>
      </c>
      <c r="D240" s="161" t="s">
        <v>5994</v>
      </c>
      <c r="E240" s="161" t="s">
        <v>5994</v>
      </c>
      <c r="F240" s="161" t="s">
        <v>5995</v>
      </c>
      <c r="G240" s="162">
        <v>1</v>
      </c>
      <c r="H240" s="161" t="s">
        <v>5995</v>
      </c>
      <c r="I240" s="159" t="s">
        <v>5996</v>
      </c>
      <c r="J240" s="159" t="s">
        <v>5999</v>
      </c>
    </row>
    <row r="241" spans="1:10" ht="15.75" customHeight="1" x14ac:dyDescent="0.25">
      <c r="A241" s="163" t="s">
        <v>284</v>
      </c>
      <c r="B241" s="164">
        <v>36.159999999999997</v>
      </c>
      <c r="C241" s="164">
        <v>5.0999999999999996</v>
      </c>
      <c r="D241" s="165" t="s">
        <v>5994</v>
      </c>
      <c r="E241" s="165" t="s">
        <v>5994</v>
      </c>
      <c r="F241" s="165" t="s">
        <v>5994</v>
      </c>
      <c r="G241" s="166">
        <v>1</v>
      </c>
      <c r="H241" s="165" t="s">
        <v>5995</v>
      </c>
      <c r="I241" s="163" t="s">
        <v>5996</v>
      </c>
      <c r="J241" s="163" t="s">
        <v>5999</v>
      </c>
    </row>
    <row r="242" spans="1:10" ht="15.75" customHeight="1" x14ac:dyDescent="0.25">
      <c r="A242" s="159" t="s">
        <v>285</v>
      </c>
      <c r="B242" s="160">
        <v>33.72</v>
      </c>
      <c r="C242" s="160">
        <v>6.21</v>
      </c>
      <c r="D242" s="161" t="s">
        <v>5995</v>
      </c>
      <c r="E242" s="161" t="s">
        <v>5994</v>
      </c>
      <c r="F242" s="161" t="s">
        <v>5995</v>
      </c>
      <c r="G242" s="162">
        <v>1</v>
      </c>
      <c r="H242" s="161" t="s">
        <v>5995</v>
      </c>
      <c r="I242" s="159" t="s">
        <v>5996</v>
      </c>
      <c r="J242" s="159" t="s">
        <v>5998</v>
      </c>
    </row>
    <row r="243" spans="1:10" ht="15.75" customHeight="1" x14ac:dyDescent="0.25">
      <c r="A243" s="163" t="s">
        <v>286</v>
      </c>
      <c r="B243" s="164">
        <v>37.74</v>
      </c>
      <c r="C243" s="164">
        <v>9.5299999999999994</v>
      </c>
      <c r="D243" s="165" t="s">
        <v>5995</v>
      </c>
      <c r="E243" s="165" t="s">
        <v>5994</v>
      </c>
      <c r="F243" s="165" t="s">
        <v>5994</v>
      </c>
      <c r="G243" s="166">
        <v>1</v>
      </c>
      <c r="H243" s="165" t="s">
        <v>5995</v>
      </c>
      <c r="I243" s="163" t="s">
        <v>5996</v>
      </c>
      <c r="J243" s="163" t="s">
        <v>5997</v>
      </c>
    </row>
    <row r="244" spans="1:10" ht="15.75" customHeight="1" x14ac:dyDescent="0.25">
      <c r="A244" s="159" t="s">
        <v>287</v>
      </c>
      <c r="B244" s="160">
        <v>48.75</v>
      </c>
      <c r="C244" s="160">
        <v>4.6399999999999997</v>
      </c>
      <c r="D244" s="161" t="s">
        <v>5995</v>
      </c>
      <c r="E244" s="161" t="s">
        <v>5994</v>
      </c>
      <c r="F244" s="161" t="s">
        <v>5994</v>
      </c>
      <c r="G244" s="162">
        <v>1</v>
      </c>
      <c r="H244" s="161" t="s">
        <v>5995</v>
      </c>
      <c r="I244" s="159" t="s">
        <v>5996</v>
      </c>
      <c r="J244" s="159" t="s">
        <v>5999</v>
      </c>
    </row>
    <row r="245" spans="1:10" ht="15.75" customHeight="1" x14ac:dyDescent="0.25">
      <c r="A245" s="163" t="s">
        <v>288</v>
      </c>
      <c r="B245" s="164">
        <v>31.065000000000001</v>
      </c>
      <c r="C245" s="164">
        <v>5.05</v>
      </c>
      <c r="D245" s="165" t="s">
        <v>5994</v>
      </c>
      <c r="E245" s="165" t="s">
        <v>5994</v>
      </c>
      <c r="F245" s="165" t="s">
        <v>5994</v>
      </c>
      <c r="G245" s="166">
        <v>1</v>
      </c>
      <c r="H245" s="165" t="s">
        <v>5995</v>
      </c>
      <c r="I245" s="163" t="s">
        <v>5996</v>
      </c>
      <c r="J245" s="163" t="s">
        <v>5999</v>
      </c>
    </row>
    <row r="246" spans="1:10" ht="15.75" customHeight="1" x14ac:dyDescent="0.25">
      <c r="A246" s="159" t="s">
        <v>289</v>
      </c>
      <c r="B246" s="160">
        <v>23.55</v>
      </c>
      <c r="C246" s="160">
        <v>10.38</v>
      </c>
      <c r="D246" s="161" t="s">
        <v>5994</v>
      </c>
      <c r="E246" s="161" t="s">
        <v>5994</v>
      </c>
      <c r="F246" s="161" t="s">
        <v>5994</v>
      </c>
      <c r="G246" s="162">
        <v>0</v>
      </c>
      <c r="H246" s="161" t="s">
        <v>5995</v>
      </c>
      <c r="I246" s="159" t="s">
        <v>6001</v>
      </c>
      <c r="J246" s="159" t="s">
        <v>5997</v>
      </c>
    </row>
    <row r="247" spans="1:10" ht="15.75" customHeight="1" x14ac:dyDescent="0.25">
      <c r="A247" s="163" t="s">
        <v>290</v>
      </c>
      <c r="B247" s="164">
        <v>30.18</v>
      </c>
      <c r="C247" s="164">
        <v>8.31</v>
      </c>
      <c r="D247" s="165" t="s">
        <v>5995</v>
      </c>
      <c r="E247" s="165" t="s">
        <v>5994</v>
      </c>
      <c r="F247" s="165" t="s">
        <v>5994</v>
      </c>
      <c r="G247" s="166">
        <v>1</v>
      </c>
      <c r="H247" s="165" t="s">
        <v>5995</v>
      </c>
      <c r="I247" s="163" t="s">
        <v>5996</v>
      </c>
      <c r="J247" s="163" t="s">
        <v>5997</v>
      </c>
    </row>
    <row r="248" spans="1:10" ht="15.75" customHeight="1" x14ac:dyDescent="0.25">
      <c r="A248" s="159" t="s">
        <v>291</v>
      </c>
      <c r="B248" s="160">
        <v>29.94</v>
      </c>
      <c r="C248" s="160">
        <v>7.59</v>
      </c>
      <c r="D248" s="161" t="s">
        <v>5994</v>
      </c>
      <c r="E248" s="161" t="s">
        <v>5994</v>
      </c>
      <c r="F248" s="161" t="s">
        <v>5994</v>
      </c>
      <c r="G248" s="162">
        <v>0</v>
      </c>
      <c r="H248" s="161" t="s">
        <v>5995</v>
      </c>
      <c r="I248" s="159" t="s">
        <v>5996</v>
      </c>
      <c r="J248" s="159" t="s">
        <v>5997</v>
      </c>
    </row>
    <row r="249" spans="1:10" ht="15.75" customHeight="1" x14ac:dyDescent="0.25">
      <c r="A249" s="163" t="s">
        <v>292</v>
      </c>
      <c r="B249" s="164">
        <v>31.4</v>
      </c>
      <c r="C249" s="164">
        <v>5.49</v>
      </c>
      <c r="D249" s="165" t="s">
        <v>5994</v>
      </c>
      <c r="E249" s="165" t="s">
        <v>5994</v>
      </c>
      <c r="F249" s="165" t="s">
        <v>5994</v>
      </c>
      <c r="G249" s="166">
        <v>0</v>
      </c>
      <c r="H249" s="165" t="s">
        <v>5995</v>
      </c>
      <c r="I249" s="163" t="s">
        <v>5996</v>
      </c>
      <c r="J249" s="163" t="s">
        <v>5999</v>
      </c>
    </row>
    <row r="250" spans="1:10" ht="15.75" customHeight="1" x14ac:dyDescent="0.25">
      <c r="A250" s="159" t="s">
        <v>293</v>
      </c>
      <c r="B250" s="160">
        <v>53.06</v>
      </c>
      <c r="C250" s="160">
        <v>11.68</v>
      </c>
      <c r="D250" s="161" t="s">
        <v>5994</v>
      </c>
      <c r="E250" s="161" t="s">
        <v>5994</v>
      </c>
      <c r="F250" s="161" t="s">
        <v>5994</v>
      </c>
      <c r="G250" s="162">
        <v>0</v>
      </c>
      <c r="H250" s="161" t="s">
        <v>5995</v>
      </c>
      <c r="I250" s="159" t="s">
        <v>5996</v>
      </c>
      <c r="J250" s="159" t="s">
        <v>5997</v>
      </c>
    </row>
    <row r="251" spans="1:10" ht="15.75" customHeight="1" x14ac:dyDescent="0.25">
      <c r="A251" s="163" t="s">
        <v>294</v>
      </c>
      <c r="B251" s="164">
        <v>30.25</v>
      </c>
      <c r="C251" s="164">
        <v>4.1900000000000004</v>
      </c>
      <c r="D251" s="165" t="s">
        <v>5994</v>
      </c>
      <c r="E251" s="165" t="s">
        <v>5994</v>
      </c>
      <c r="F251" s="165" t="s">
        <v>5994</v>
      </c>
      <c r="G251" s="166">
        <v>2</v>
      </c>
      <c r="H251" s="165" t="s">
        <v>5995</v>
      </c>
      <c r="I251" s="163" t="s">
        <v>5996</v>
      </c>
      <c r="J251" s="163" t="s">
        <v>5999</v>
      </c>
    </row>
    <row r="252" spans="1:10" ht="15.75" customHeight="1" x14ac:dyDescent="0.25">
      <c r="A252" s="159" t="s">
        <v>295</v>
      </c>
      <c r="B252" s="160">
        <v>46.68</v>
      </c>
      <c r="C252" s="160">
        <v>4.01</v>
      </c>
      <c r="D252" s="161" t="s">
        <v>5994</v>
      </c>
      <c r="E252" s="161" t="s">
        <v>5994</v>
      </c>
      <c r="F252" s="161" t="s">
        <v>5994</v>
      </c>
      <c r="G252" s="162">
        <v>0</v>
      </c>
      <c r="H252" s="161" t="s">
        <v>5995</v>
      </c>
      <c r="I252" s="159" t="s">
        <v>5996</v>
      </c>
      <c r="J252" s="159" t="s">
        <v>5999</v>
      </c>
    </row>
    <row r="253" spans="1:10" ht="15.75" customHeight="1" x14ac:dyDescent="0.25">
      <c r="A253" s="163" t="s">
        <v>296</v>
      </c>
      <c r="B253" s="164">
        <v>30.4</v>
      </c>
      <c r="C253" s="164">
        <v>5.91</v>
      </c>
      <c r="D253" s="165" t="s">
        <v>5994</v>
      </c>
      <c r="E253" s="165" t="s">
        <v>5995</v>
      </c>
      <c r="F253" s="165" t="s">
        <v>5994</v>
      </c>
      <c r="G253" s="166">
        <v>2</v>
      </c>
      <c r="H253" s="165" t="s">
        <v>5995</v>
      </c>
      <c r="I253" s="163" t="s">
        <v>5996</v>
      </c>
      <c r="J253" s="163" t="s">
        <v>5998</v>
      </c>
    </row>
    <row r="254" spans="1:10" ht="15.75" customHeight="1" x14ac:dyDescent="0.25">
      <c r="A254" s="159" t="s">
        <v>297</v>
      </c>
      <c r="B254" s="160">
        <v>30.2</v>
      </c>
      <c r="C254" s="160">
        <v>4.47</v>
      </c>
      <c r="D254" s="161" t="s">
        <v>5995</v>
      </c>
      <c r="E254" s="161" t="s">
        <v>5994</v>
      </c>
      <c r="F254" s="161" t="s">
        <v>5995</v>
      </c>
      <c r="G254" s="162">
        <v>1</v>
      </c>
      <c r="H254" s="161" t="s">
        <v>5995</v>
      </c>
      <c r="I254" s="159" t="s">
        <v>5996</v>
      </c>
      <c r="J254" s="159" t="s">
        <v>5999</v>
      </c>
    </row>
    <row r="255" spans="1:10" ht="15.75" customHeight="1" x14ac:dyDescent="0.25">
      <c r="A255" s="163" t="s">
        <v>298</v>
      </c>
      <c r="B255" s="164">
        <v>51.18</v>
      </c>
      <c r="C255" s="164">
        <v>4.5599999999999996</v>
      </c>
      <c r="D255" s="165" t="s">
        <v>5995</v>
      </c>
      <c r="E255" s="165" t="s">
        <v>5995</v>
      </c>
      <c r="F255" s="165" t="s">
        <v>5994</v>
      </c>
      <c r="G255" s="166">
        <v>2</v>
      </c>
      <c r="H255" s="165" t="s">
        <v>5995</v>
      </c>
      <c r="I255" s="163" t="s">
        <v>5996</v>
      </c>
      <c r="J255" s="163" t="s">
        <v>5999</v>
      </c>
    </row>
    <row r="256" spans="1:10" ht="15.75" customHeight="1" x14ac:dyDescent="0.25">
      <c r="A256" s="159" t="s">
        <v>299</v>
      </c>
      <c r="B256" s="160">
        <v>22.18</v>
      </c>
      <c r="C256" s="160">
        <v>9.9</v>
      </c>
      <c r="D256" s="161" t="s">
        <v>5994</v>
      </c>
      <c r="E256" s="161" t="s">
        <v>5994</v>
      </c>
      <c r="F256" s="161" t="s">
        <v>5994</v>
      </c>
      <c r="G256" s="162">
        <v>0</v>
      </c>
      <c r="H256" s="161" t="s">
        <v>5995</v>
      </c>
      <c r="I256" s="159" t="s">
        <v>6001</v>
      </c>
      <c r="J256" s="159" t="s">
        <v>5997</v>
      </c>
    </row>
    <row r="257" spans="1:10" ht="15.75" customHeight="1" x14ac:dyDescent="0.25">
      <c r="A257" s="163" t="s">
        <v>300</v>
      </c>
      <c r="B257" s="164">
        <v>31.92</v>
      </c>
      <c r="C257" s="164">
        <v>5.1100000000000003</v>
      </c>
      <c r="D257" s="165" t="s">
        <v>5994</v>
      </c>
      <c r="E257" s="165" t="s">
        <v>5994</v>
      </c>
      <c r="F257" s="165" t="s">
        <v>5995</v>
      </c>
      <c r="G257" s="166">
        <v>1</v>
      </c>
      <c r="H257" s="165" t="s">
        <v>5995</v>
      </c>
      <c r="I257" s="163" t="s">
        <v>5996</v>
      </c>
      <c r="J257" s="163" t="s">
        <v>5999</v>
      </c>
    </row>
    <row r="258" spans="1:10" ht="15.75" customHeight="1" x14ac:dyDescent="0.25">
      <c r="A258" s="159" t="s">
        <v>301</v>
      </c>
      <c r="B258" s="160">
        <v>31.73</v>
      </c>
      <c r="C258" s="160">
        <v>5.73</v>
      </c>
      <c r="D258" s="161" t="s">
        <v>5994</v>
      </c>
      <c r="E258" s="161" t="s">
        <v>5995</v>
      </c>
      <c r="F258" s="161" t="s">
        <v>5994</v>
      </c>
      <c r="G258" s="162">
        <v>1</v>
      </c>
      <c r="H258" s="161" t="s">
        <v>5995</v>
      </c>
      <c r="I258" s="159" t="s">
        <v>5996</v>
      </c>
      <c r="J258" s="159" t="s">
        <v>5998</v>
      </c>
    </row>
    <row r="259" spans="1:10" ht="15.75" customHeight="1" x14ac:dyDescent="0.25">
      <c r="A259" s="163" t="s">
        <v>302</v>
      </c>
      <c r="B259" s="164">
        <v>45.52</v>
      </c>
      <c r="C259" s="164">
        <v>6.04</v>
      </c>
      <c r="D259" s="165" t="s">
        <v>5994</v>
      </c>
      <c r="E259" s="165" t="s">
        <v>5994</v>
      </c>
      <c r="F259" s="165" t="s">
        <v>5995</v>
      </c>
      <c r="G259" s="166">
        <v>1</v>
      </c>
      <c r="H259" s="165" t="s">
        <v>5995</v>
      </c>
      <c r="I259" s="163" t="s">
        <v>5996</v>
      </c>
      <c r="J259" s="163" t="s">
        <v>5998</v>
      </c>
    </row>
    <row r="260" spans="1:10" ht="15.75" customHeight="1" x14ac:dyDescent="0.25">
      <c r="A260" s="159" t="s">
        <v>303</v>
      </c>
      <c r="B260" s="160">
        <v>52.81</v>
      </c>
      <c r="C260" s="160">
        <v>5.19</v>
      </c>
      <c r="D260" s="161" t="s">
        <v>5994</v>
      </c>
      <c r="E260" s="161" t="s">
        <v>5994</v>
      </c>
      <c r="F260" s="161" t="s">
        <v>5995</v>
      </c>
      <c r="G260" s="162">
        <v>1</v>
      </c>
      <c r="H260" s="161" t="s">
        <v>5995</v>
      </c>
      <c r="I260" s="159" t="s">
        <v>5996</v>
      </c>
      <c r="J260" s="159" t="s">
        <v>5999</v>
      </c>
    </row>
    <row r="261" spans="1:10" ht="15.75" customHeight="1" x14ac:dyDescent="0.25">
      <c r="A261" s="163" t="s">
        <v>304</v>
      </c>
      <c r="B261" s="164">
        <v>33.58</v>
      </c>
      <c r="C261" s="164">
        <v>5.56</v>
      </c>
      <c r="D261" s="165" t="s">
        <v>5994</v>
      </c>
      <c r="E261" s="165" t="s">
        <v>5994</v>
      </c>
      <c r="F261" s="165" t="s">
        <v>5994</v>
      </c>
      <c r="G261" s="166">
        <v>1</v>
      </c>
      <c r="H261" s="165" t="s">
        <v>5995</v>
      </c>
      <c r="I261" s="163" t="s">
        <v>5996</v>
      </c>
      <c r="J261" s="163" t="s">
        <v>5999</v>
      </c>
    </row>
    <row r="262" spans="1:10" ht="15.75" customHeight="1" x14ac:dyDescent="0.25">
      <c r="A262" s="159" t="s">
        <v>305</v>
      </c>
      <c r="B262" s="160">
        <v>30.684999999999999</v>
      </c>
      <c r="C262" s="160">
        <v>8.23</v>
      </c>
      <c r="D262" s="161" t="s">
        <v>5994</v>
      </c>
      <c r="E262" s="161" t="s">
        <v>5994</v>
      </c>
      <c r="F262" s="161" t="s">
        <v>5994</v>
      </c>
      <c r="G262" s="162">
        <v>0</v>
      </c>
      <c r="H262" s="161" t="s">
        <v>5995</v>
      </c>
      <c r="I262" s="159" t="s">
        <v>5996</v>
      </c>
      <c r="J262" s="159" t="s">
        <v>5997</v>
      </c>
    </row>
    <row r="263" spans="1:10" ht="15.75" customHeight="1" x14ac:dyDescent="0.25">
      <c r="A263" s="163" t="s">
        <v>306</v>
      </c>
      <c r="B263" s="164">
        <v>37.524999999999999</v>
      </c>
      <c r="C263" s="164">
        <v>9.0299999999999994</v>
      </c>
      <c r="D263" s="165" t="s">
        <v>5995</v>
      </c>
      <c r="E263" s="165" t="s">
        <v>5994</v>
      </c>
      <c r="F263" s="165" t="s">
        <v>5994</v>
      </c>
      <c r="G263" s="166">
        <v>2</v>
      </c>
      <c r="H263" s="165" t="s">
        <v>5994</v>
      </c>
      <c r="I263" s="163" t="s">
        <v>5996</v>
      </c>
      <c r="J263" s="163" t="s">
        <v>5997</v>
      </c>
    </row>
    <row r="264" spans="1:10" ht="15.75" customHeight="1" x14ac:dyDescent="0.25">
      <c r="A264" s="159" t="s">
        <v>307</v>
      </c>
      <c r="B264" s="160">
        <v>34.5</v>
      </c>
      <c r="C264" s="160">
        <v>4.07</v>
      </c>
      <c r="D264" s="161" t="s">
        <v>5995</v>
      </c>
      <c r="E264" s="161" t="s">
        <v>5994</v>
      </c>
      <c r="F264" s="161" t="s">
        <v>5994</v>
      </c>
      <c r="G264" s="162">
        <v>0</v>
      </c>
      <c r="H264" s="161" t="s">
        <v>5995</v>
      </c>
      <c r="I264" s="159" t="s">
        <v>5996</v>
      </c>
      <c r="J264" s="159" t="s">
        <v>5999</v>
      </c>
    </row>
    <row r="265" spans="1:10" ht="15.75" customHeight="1" x14ac:dyDescent="0.25">
      <c r="A265" s="163" t="s">
        <v>308</v>
      </c>
      <c r="B265" s="164">
        <v>28.16</v>
      </c>
      <c r="C265" s="164">
        <v>5.77</v>
      </c>
      <c r="D265" s="165" t="s">
        <v>5994</v>
      </c>
      <c r="E265" s="165" t="s">
        <v>5994</v>
      </c>
      <c r="F265" s="165" t="s">
        <v>5994</v>
      </c>
      <c r="G265" s="166">
        <v>2</v>
      </c>
      <c r="H265" s="165" t="s">
        <v>5995</v>
      </c>
      <c r="I265" s="163" t="s">
        <v>6000</v>
      </c>
      <c r="J265" s="163" t="s">
        <v>5998</v>
      </c>
    </row>
    <row r="266" spans="1:10" ht="15.75" customHeight="1" x14ac:dyDescent="0.25">
      <c r="A266" s="159" t="s">
        <v>309</v>
      </c>
      <c r="B266" s="160">
        <v>30.02</v>
      </c>
      <c r="C266" s="160">
        <v>5.98</v>
      </c>
      <c r="D266" s="161" t="s">
        <v>5994</v>
      </c>
      <c r="E266" s="161" t="s">
        <v>5994</v>
      </c>
      <c r="F266" s="161" t="s">
        <v>5995</v>
      </c>
      <c r="G266" s="162">
        <v>1</v>
      </c>
      <c r="H266" s="161" t="s">
        <v>5995</v>
      </c>
      <c r="I266" s="159" t="s">
        <v>5996</v>
      </c>
      <c r="J266" s="159" t="s">
        <v>5998</v>
      </c>
    </row>
    <row r="267" spans="1:10" ht="15.75" customHeight="1" x14ac:dyDescent="0.25">
      <c r="A267" s="163" t="s">
        <v>310</v>
      </c>
      <c r="B267" s="164">
        <v>37.82</v>
      </c>
      <c r="C267" s="164">
        <v>6.01</v>
      </c>
      <c r="D267" s="165" t="s">
        <v>5994</v>
      </c>
      <c r="E267" s="165" t="s">
        <v>5994</v>
      </c>
      <c r="F267" s="165" t="s">
        <v>5994</v>
      </c>
      <c r="G267" s="166">
        <v>0</v>
      </c>
      <c r="H267" s="165" t="s">
        <v>5995</v>
      </c>
      <c r="I267" s="163" t="s">
        <v>5996</v>
      </c>
      <c r="J267" s="163" t="s">
        <v>5998</v>
      </c>
    </row>
    <row r="268" spans="1:10" ht="15.75" customHeight="1" x14ac:dyDescent="0.25">
      <c r="A268" s="159" t="s">
        <v>311</v>
      </c>
      <c r="B268" s="160">
        <v>33.14</v>
      </c>
      <c r="C268" s="160">
        <v>5.67</v>
      </c>
      <c r="D268" s="161" t="s">
        <v>5995</v>
      </c>
      <c r="E268" s="161" t="s">
        <v>5994</v>
      </c>
      <c r="F268" s="161" t="s">
        <v>5994</v>
      </c>
      <c r="G268" s="162">
        <v>0</v>
      </c>
      <c r="H268" s="161" t="s">
        <v>5995</v>
      </c>
      <c r="I268" s="159" t="s">
        <v>5996</v>
      </c>
      <c r="J268" s="159" t="s">
        <v>5999</v>
      </c>
    </row>
    <row r="269" spans="1:10" ht="15.75" customHeight="1" x14ac:dyDescent="0.25">
      <c r="A269" s="163" t="s">
        <v>312</v>
      </c>
      <c r="B269" s="164">
        <v>25.14</v>
      </c>
      <c r="C269" s="164">
        <v>6.02</v>
      </c>
      <c r="D269" s="165" t="s">
        <v>5995</v>
      </c>
      <c r="E269" s="165" t="s">
        <v>5994</v>
      </c>
      <c r="F269" s="165" t="s">
        <v>5995</v>
      </c>
      <c r="G269" s="166">
        <v>1</v>
      </c>
      <c r="H269" s="165" t="s">
        <v>5995</v>
      </c>
      <c r="I269" s="163" t="s">
        <v>6000</v>
      </c>
      <c r="J269" s="163" t="s">
        <v>5998</v>
      </c>
    </row>
    <row r="270" spans="1:10" ht="15.75" customHeight="1" x14ac:dyDescent="0.25">
      <c r="A270" s="159" t="s">
        <v>313</v>
      </c>
      <c r="B270" s="160">
        <v>20.18</v>
      </c>
      <c r="C270" s="160">
        <v>11.19</v>
      </c>
      <c r="D270" s="161" t="s">
        <v>5994</v>
      </c>
      <c r="E270" s="161" t="s">
        <v>5994</v>
      </c>
      <c r="F270" s="161" t="s">
        <v>5994</v>
      </c>
      <c r="G270" s="162">
        <v>0</v>
      </c>
      <c r="H270" s="161" t="s">
        <v>5995</v>
      </c>
      <c r="I270" s="159" t="s">
        <v>6001</v>
      </c>
      <c r="J270" s="159" t="s">
        <v>5997</v>
      </c>
    </row>
    <row r="271" spans="1:10" ht="15.75" customHeight="1" x14ac:dyDescent="0.25">
      <c r="A271" s="163" t="s">
        <v>314</v>
      </c>
      <c r="B271" s="164">
        <v>44.36</v>
      </c>
      <c r="C271" s="164">
        <v>5.1100000000000003</v>
      </c>
      <c r="D271" s="165" t="s">
        <v>5994</v>
      </c>
      <c r="E271" s="165" t="s">
        <v>5994</v>
      </c>
      <c r="F271" s="165" t="s">
        <v>5994</v>
      </c>
      <c r="G271" s="166">
        <v>0</v>
      </c>
      <c r="H271" s="165" t="s">
        <v>5995</v>
      </c>
      <c r="I271" s="163" t="s">
        <v>5996</v>
      </c>
      <c r="J271" s="163" t="s">
        <v>5999</v>
      </c>
    </row>
    <row r="272" spans="1:10" ht="15.75" customHeight="1" x14ac:dyDescent="0.25">
      <c r="A272" s="159" t="s">
        <v>315</v>
      </c>
      <c r="B272" s="160">
        <v>23.82</v>
      </c>
      <c r="C272" s="160">
        <v>10.85</v>
      </c>
      <c r="D272" s="161" t="s">
        <v>5995</v>
      </c>
      <c r="E272" s="161" t="s">
        <v>5994</v>
      </c>
      <c r="F272" s="161" t="s">
        <v>5994</v>
      </c>
      <c r="G272" s="162">
        <v>0</v>
      </c>
      <c r="H272" s="161" t="s">
        <v>5995</v>
      </c>
      <c r="I272" s="159" t="s">
        <v>6001</v>
      </c>
      <c r="J272" s="159" t="s">
        <v>5997</v>
      </c>
    </row>
    <row r="273" spans="1:10" ht="15.75" customHeight="1" x14ac:dyDescent="0.25">
      <c r="A273" s="163" t="s">
        <v>316</v>
      </c>
      <c r="B273" s="164">
        <v>45</v>
      </c>
      <c r="C273" s="164">
        <v>5.24</v>
      </c>
      <c r="D273" s="165" t="s">
        <v>5995</v>
      </c>
      <c r="E273" s="165" t="s">
        <v>5994</v>
      </c>
      <c r="F273" s="165" t="s">
        <v>5994</v>
      </c>
      <c r="G273" s="166">
        <v>1</v>
      </c>
      <c r="H273" s="165" t="s">
        <v>5995</v>
      </c>
      <c r="I273" s="163" t="s">
        <v>5996</v>
      </c>
      <c r="J273" s="163" t="s">
        <v>5999</v>
      </c>
    </row>
    <row r="274" spans="1:10" ht="15.75" customHeight="1" x14ac:dyDescent="0.25">
      <c r="A274" s="159" t="s">
        <v>317</v>
      </c>
      <c r="B274" s="160">
        <v>26.62</v>
      </c>
      <c r="C274" s="160">
        <v>10.08</v>
      </c>
      <c r="D274" s="161" t="s">
        <v>5994</v>
      </c>
      <c r="E274" s="161" t="s">
        <v>5994</v>
      </c>
      <c r="F274" s="161" t="s">
        <v>5994</v>
      </c>
      <c r="G274" s="162">
        <v>0</v>
      </c>
      <c r="H274" s="161" t="s">
        <v>5995</v>
      </c>
      <c r="I274" s="159" t="s">
        <v>6000</v>
      </c>
      <c r="J274" s="159" t="s">
        <v>5997</v>
      </c>
    </row>
    <row r="275" spans="1:10" ht="15.75" customHeight="1" x14ac:dyDescent="0.25">
      <c r="A275" s="163" t="s">
        <v>318</v>
      </c>
      <c r="B275" s="164">
        <v>32.67</v>
      </c>
      <c r="C275" s="164">
        <v>10.97</v>
      </c>
      <c r="D275" s="165" t="s">
        <v>5995</v>
      </c>
      <c r="E275" s="165" t="s">
        <v>5994</v>
      </c>
      <c r="F275" s="165" t="s">
        <v>5994</v>
      </c>
      <c r="G275" s="166">
        <v>0</v>
      </c>
      <c r="H275" s="165" t="s">
        <v>5995</v>
      </c>
      <c r="I275" s="163" t="s">
        <v>5996</v>
      </c>
      <c r="J275" s="163" t="s">
        <v>5997</v>
      </c>
    </row>
    <row r="276" spans="1:10" ht="15.75" customHeight="1" x14ac:dyDescent="0.25">
      <c r="A276" s="159" t="s">
        <v>319</v>
      </c>
      <c r="B276" s="160">
        <v>44.44</v>
      </c>
      <c r="C276" s="160">
        <v>4.9000000000000004</v>
      </c>
      <c r="D276" s="161" t="s">
        <v>5995</v>
      </c>
      <c r="E276" s="161" t="s">
        <v>5994</v>
      </c>
      <c r="F276" s="161" t="s">
        <v>5994</v>
      </c>
      <c r="G276" s="162">
        <v>1</v>
      </c>
      <c r="H276" s="161" t="s">
        <v>5995</v>
      </c>
      <c r="I276" s="159" t="s">
        <v>5996</v>
      </c>
      <c r="J276" s="159" t="s">
        <v>5999</v>
      </c>
    </row>
    <row r="277" spans="1:10" ht="15.75" customHeight="1" x14ac:dyDescent="0.25">
      <c r="A277" s="163" t="s">
        <v>320</v>
      </c>
      <c r="B277" s="164">
        <v>28.31</v>
      </c>
      <c r="C277" s="164">
        <v>5.33</v>
      </c>
      <c r="D277" s="165" t="s">
        <v>5994</v>
      </c>
      <c r="E277" s="165" t="s">
        <v>5994</v>
      </c>
      <c r="F277" s="165" t="s">
        <v>5994</v>
      </c>
      <c r="G277" s="166">
        <v>0</v>
      </c>
      <c r="H277" s="165" t="s">
        <v>5995</v>
      </c>
      <c r="I277" s="163" t="s">
        <v>6000</v>
      </c>
      <c r="J277" s="163" t="s">
        <v>5999</v>
      </c>
    </row>
    <row r="278" spans="1:10" ht="15.75" customHeight="1" x14ac:dyDescent="0.25">
      <c r="A278" s="159" t="s">
        <v>321</v>
      </c>
      <c r="B278" s="160">
        <v>25.05</v>
      </c>
      <c r="C278" s="160">
        <v>4.6100000000000003</v>
      </c>
      <c r="D278" s="161" t="s">
        <v>5994</v>
      </c>
      <c r="E278" s="161" t="s">
        <v>5994</v>
      </c>
      <c r="F278" s="161" t="s">
        <v>5994</v>
      </c>
      <c r="G278" s="162">
        <v>2</v>
      </c>
      <c r="H278" s="161" t="s">
        <v>5995</v>
      </c>
      <c r="I278" s="159" t="s">
        <v>6000</v>
      </c>
      <c r="J278" s="159" t="s">
        <v>5999</v>
      </c>
    </row>
    <row r="279" spans="1:10" ht="15.75" customHeight="1" x14ac:dyDescent="0.25">
      <c r="A279" s="163" t="s">
        <v>322</v>
      </c>
      <c r="B279" s="164">
        <v>28.34</v>
      </c>
      <c r="C279" s="164">
        <v>8.18</v>
      </c>
      <c r="D279" s="165" t="s">
        <v>5994</v>
      </c>
      <c r="E279" s="165" t="s">
        <v>5994</v>
      </c>
      <c r="F279" s="165" t="s">
        <v>5994</v>
      </c>
      <c r="G279" s="166">
        <v>0</v>
      </c>
      <c r="H279" s="165" t="s">
        <v>5995</v>
      </c>
      <c r="I279" s="163" t="s">
        <v>6000</v>
      </c>
      <c r="J279" s="163" t="s">
        <v>5997</v>
      </c>
    </row>
    <row r="280" spans="1:10" ht="15.75" customHeight="1" x14ac:dyDescent="0.25">
      <c r="A280" s="159" t="s">
        <v>323</v>
      </c>
      <c r="B280" s="160">
        <v>17.765000000000001</v>
      </c>
      <c r="C280" s="160">
        <v>5.62</v>
      </c>
      <c r="D280" s="161" t="s">
        <v>5994</v>
      </c>
      <c r="E280" s="161" t="s">
        <v>5994</v>
      </c>
      <c r="F280" s="161" t="s">
        <v>5994</v>
      </c>
      <c r="G280" s="162">
        <v>0</v>
      </c>
      <c r="H280" s="161" t="s">
        <v>5995</v>
      </c>
      <c r="I280" s="159" t="s">
        <v>6002</v>
      </c>
      <c r="J280" s="159" t="s">
        <v>5999</v>
      </c>
    </row>
    <row r="281" spans="1:10" ht="15.75" customHeight="1" x14ac:dyDescent="0.25">
      <c r="A281" s="163" t="s">
        <v>324</v>
      </c>
      <c r="B281" s="164">
        <v>36.119999999999997</v>
      </c>
      <c r="C281" s="164">
        <v>5.82</v>
      </c>
      <c r="D281" s="165" t="s">
        <v>5994</v>
      </c>
      <c r="E281" s="165" t="s">
        <v>5994</v>
      </c>
      <c r="F281" s="165" t="s">
        <v>5994</v>
      </c>
      <c r="G281" s="166">
        <v>0</v>
      </c>
      <c r="H281" s="165" t="s">
        <v>5995</v>
      </c>
      <c r="I281" s="163" t="s">
        <v>5996</v>
      </c>
      <c r="J281" s="163" t="s">
        <v>5998</v>
      </c>
    </row>
    <row r="282" spans="1:10" ht="15.75" customHeight="1" x14ac:dyDescent="0.25">
      <c r="A282" s="159" t="s">
        <v>325</v>
      </c>
      <c r="B282" s="160">
        <v>23.19</v>
      </c>
      <c r="C282" s="160">
        <v>7.66</v>
      </c>
      <c r="D282" s="161" t="s">
        <v>5994</v>
      </c>
      <c r="E282" s="161" t="s">
        <v>5994</v>
      </c>
      <c r="F282" s="161" t="s">
        <v>5994</v>
      </c>
      <c r="G282" s="162">
        <v>0</v>
      </c>
      <c r="H282" s="161" t="s">
        <v>5995</v>
      </c>
      <c r="I282" s="159" t="s">
        <v>6001</v>
      </c>
      <c r="J282" s="159" t="s">
        <v>5997</v>
      </c>
    </row>
    <row r="283" spans="1:10" ht="15.75" customHeight="1" x14ac:dyDescent="0.25">
      <c r="A283" s="163" t="s">
        <v>326</v>
      </c>
      <c r="B283" s="164">
        <v>35.99</v>
      </c>
      <c r="C283" s="164">
        <v>4.2300000000000004</v>
      </c>
      <c r="D283" s="165" t="s">
        <v>5994</v>
      </c>
      <c r="E283" s="165" t="s">
        <v>5994</v>
      </c>
      <c r="F283" s="165" t="s">
        <v>5994</v>
      </c>
      <c r="G283" s="166">
        <v>0</v>
      </c>
      <c r="H283" s="165" t="s">
        <v>5995</v>
      </c>
      <c r="I283" s="163" t="s">
        <v>5996</v>
      </c>
      <c r="J283" s="163" t="s">
        <v>5999</v>
      </c>
    </row>
    <row r="284" spans="1:10" ht="15.75" customHeight="1" x14ac:dyDescent="0.25">
      <c r="A284" s="159" t="s">
        <v>327</v>
      </c>
      <c r="B284" s="160">
        <v>30.25</v>
      </c>
      <c r="C284" s="160">
        <v>5.58</v>
      </c>
      <c r="D284" s="161" t="s">
        <v>5994</v>
      </c>
      <c r="E284" s="161" t="s">
        <v>5994</v>
      </c>
      <c r="F284" s="161" t="s">
        <v>5995</v>
      </c>
      <c r="G284" s="162">
        <v>1</v>
      </c>
      <c r="H284" s="161" t="s">
        <v>5995</v>
      </c>
      <c r="I284" s="159" t="s">
        <v>5996</v>
      </c>
      <c r="J284" s="159" t="s">
        <v>5999</v>
      </c>
    </row>
    <row r="285" spans="1:10" ht="15.75" customHeight="1" x14ac:dyDescent="0.25">
      <c r="A285" s="163" t="s">
        <v>328</v>
      </c>
      <c r="B285" s="164">
        <v>26.24</v>
      </c>
      <c r="C285" s="164">
        <v>6.26</v>
      </c>
      <c r="D285" s="165" t="s">
        <v>5995</v>
      </c>
      <c r="E285" s="165" t="s">
        <v>5994</v>
      </c>
      <c r="F285" s="165" t="s">
        <v>5994</v>
      </c>
      <c r="G285" s="166">
        <v>0</v>
      </c>
      <c r="H285" s="165" t="s">
        <v>5995</v>
      </c>
      <c r="I285" s="163" t="s">
        <v>6000</v>
      </c>
      <c r="J285" s="163" t="s">
        <v>5998</v>
      </c>
    </row>
    <row r="286" spans="1:10" ht="15.75" customHeight="1" x14ac:dyDescent="0.25">
      <c r="A286" s="159" t="s">
        <v>329</v>
      </c>
      <c r="B286" s="160">
        <v>31.36</v>
      </c>
      <c r="C286" s="160">
        <v>10.6</v>
      </c>
      <c r="D286" s="161" t="s">
        <v>5995</v>
      </c>
      <c r="E286" s="161" t="s">
        <v>5994</v>
      </c>
      <c r="F286" s="161" t="s">
        <v>5994</v>
      </c>
      <c r="G286" s="162">
        <v>0</v>
      </c>
      <c r="H286" s="161" t="s">
        <v>5995</v>
      </c>
      <c r="I286" s="159" t="s">
        <v>5996</v>
      </c>
      <c r="J286" s="159" t="s">
        <v>5997</v>
      </c>
    </row>
    <row r="287" spans="1:10" ht="15.75" customHeight="1" x14ac:dyDescent="0.25">
      <c r="A287" s="163" t="s">
        <v>330</v>
      </c>
      <c r="B287" s="164">
        <v>25.69</v>
      </c>
      <c r="C287" s="164">
        <v>4.78</v>
      </c>
      <c r="D287" s="165" t="s">
        <v>5995</v>
      </c>
      <c r="E287" s="165" t="s">
        <v>5994</v>
      </c>
      <c r="F287" s="165" t="s">
        <v>5994</v>
      </c>
      <c r="G287" s="166">
        <v>0</v>
      </c>
      <c r="H287" s="165" t="s">
        <v>5995</v>
      </c>
      <c r="I287" s="163" t="s">
        <v>6000</v>
      </c>
      <c r="J287" s="163" t="s">
        <v>5999</v>
      </c>
    </row>
    <row r="288" spans="1:10" ht="15.75" customHeight="1" x14ac:dyDescent="0.25">
      <c r="A288" s="159" t="s">
        <v>331</v>
      </c>
      <c r="B288" s="160">
        <v>25.46</v>
      </c>
      <c r="C288" s="160">
        <v>6.03</v>
      </c>
      <c r="D288" s="161" t="s">
        <v>5994</v>
      </c>
      <c r="E288" s="161" t="s">
        <v>5994</v>
      </c>
      <c r="F288" s="161" t="s">
        <v>5994</v>
      </c>
      <c r="G288" s="162">
        <v>2</v>
      </c>
      <c r="H288" s="161" t="s">
        <v>5995</v>
      </c>
      <c r="I288" s="159" t="s">
        <v>6000</v>
      </c>
      <c r="J288" s="159" t="s">
        <v>5998</v>
      </c>
    </row>
    <row r="289" spans="1:10" ht="15.75" customHeight="1" x14ac:dyDescent="0.25">
      <c r="A289" s="163" t="s">
        <v>332</v>
      </c>
      <c r="B289" s="164">
        <v>31.83</v>
      </c>
      <c r="C289" s="164">
        <v>11.55</v>
      </c>
      <c r="D289" s="165" t="s">
        <v>5995</v>
      </c>
      <c r="E289" s="165" t="s">
        <v>5994</v>
      </c>
      <c r="F289" s="165" t="s">
        <v>5994</v>
      </c>
      <c r="G289" s="166">
        <v>1</v>
      </c>
      <c r="H289" s="165" t="s">
        <v>5995</v>
      </c>
      <c r="I289" s="163" t="s">
        <v>5996</v>
      </c>
      <c r="J289" s="163" t="s">
        <v>5997</v>
      </c>
    </row>
    <row r="290" spans="1:10" ht="15.75" customHeight="1" x14ac:dyDescent="0.25">
      <c r="A290" s="159" t="s">
        <v>333</v>
      </c>
      <c r="B290" s="160">
        <v>24.43</v>
      </c>
      <c r="C290" s="160">
        <v>7.59</v>
      </c>
      <c r="D290" s="161" t="s">
        <v>5995</v>
      </c>
      <c r="E290" s="161" t="s">
        <v>5994</v>
      </c>
      <c r="F290" s="161" t="s">
        <v>5994</v>
      </c>
      <c r="G290" s="162">
        <v>1</v>
      </c>
      <c r="H290" s="161" t="s">
        <v>5995</v>
      </c>
      <c r="I290" s="159" t="s">
        <v>6001</v>
      </c>
      <c r="J290" s="159" t="s">
        <v>5997</v>
      </c>
    </row>
    <row r="291" spans="1:10" ht="15.75" customHeight="1" x14ac:dyDescent="0.25">
      <c r="A291" s="163" t="s">
        <v>334</v>
      </c>
      <c r="B291" s="164">
        <v>41.9</v>
      </c>
      <c r="C291" s="164">
        <v>4.26</v>
      </c>
      <c r="D291" s="165" t="s">
        <v>5994</v>
      </c>
      <c r="E291" s="165" t="s">
        <v>5994</v>
      </c>
      <c r="F291" s="165" t="s">
        <v>5994</v>
      </c>
      <c r="G291" s="166">
        <v>0</v>
      </c>
      <c r="H291" s="165" t="s">
        <v>5995</v>
      </c>
      <c r="I291" s="163" t="s">
        <v>5996</v>
      </c>
      <c r="J291" s="163" t="s">
        <v>5999</v>
      </c>
    </row>
    <row r="292" spans="1:10" ht="15.75" customHeight="1" x14ac:dyDescent="0.25">
      <c r="A292" s="159" t="s">
        <v>335</v>
      </c>
      <c r="B292" s="160">
        <v>22.88</v>
      </c>
      <c r="C292" s="160">
        <v>5.9</v>
      </c>
      <c r="D292" s="161" t="s">
        <v>5995</v>
      </c>
      <c r="E292" s="161" t="s">
        <v>5994</v>
      </c>
      <c r="F292" s="161" t="s">
        <v>5995</v>
      </c>
      <c r="G292" s="162">
        <v>1</v>
      </c>
      <c r="H292" s="161" t="s">
        <v>5995</v>
      </c>
      <c r="I292" s="159" t="s">
        <v>6001</v>
      </c>
      <c r="J292" s="159" t="s">
        <v>5998</v>
      </c>
    </row>
    <row r="293" spans="1:10" ht="15.75" customHeight="1" x14ac:dyDescent="0.25">
      <c r="A293" s="163" t="s">
        <v>336</v>
      </c>
      <c r="B293" s="164">
        <v>29.734999999999999</v>
      </c>
      <c r="C293" s="164">
        <v>7.79</v>
      </c>
      <c r="D293" s="165" t="s">
        <v>5994</v>
      </c>
      <c r="E293" s="165" t="s">
        <v>5994</v>
      </c>
      <c r="F293" s="165" t="s">
        <v>5994</v>
      </c>
      <c r="G293" s="166">
        <v>0</v>
      </c>
      <c r="H293" s="165" t="s">
        <v>5994</v>
      </c>
      <c r="I293" s="163" t="s">
        <v>6000</v>
      </c>
      <c r="J293" s="163" t="s">
        <v>5997</v>
      </c>
    </row>
    <row r="294" spans="1:10" ht="15.75" customHeight="1" x14ac:dyDescent="0.25">
      <c r="A294" s="159" t="s">
        <v>337</v>
      </c>
      <c r="B294" s="160">
        <v>40.74</v>
      </c>
      <c r="C294" s="160">
        <v>5.28</v>
      </c>
      <c r="D294" s="161" t="s">
        <v>5994</v>
      </c>
      <c r="E294" s="161" t="s">
        <v>5994</v>
      </c>
      <c r="F294" s="161" t="s">
        <v>5995</v>
      </c>
      <c r="G294" s="162">
        <v>1</v>
      </c>
      <c r="H294" s="161" t="s">
        <v>5995</v>
      </c>
      <c r="I294" s="159" t="s">
        <v>5996</v>
      </c>
      <c r="J294" s="159" t="s">
        <v>5999</v>
      </c>
    </row>
    <row r="295" spans="1:10" ht="15.75" customHeight="1" x14ac:dyDescent="0.25">
      <c r="A295" s="163" t="s">
        <v>338</v>
      </c>
      <c r="B295" s="164">
        <v>24.14</v>
      </c>
      <c r="C295" s="164">
        <v>5.87</v>
      </c>
      <c r="D295" s="165" t="s">
        <v>5994</v>
      </c>
      <c r="E295" s="165" t="s">
        <v>5994</v>
      </c>
      <c r="F295" s="165" t="s">
        <v>5994</v>
      </c>
      <c r="G295" s="166">
        <v>2</v>
      </c>
      <c r="H295" s="165" t="s">
        <v>5995</v>
      </c>
      <c r="I295" s="163" t="s">
        <v>6001</v>
      </c>
      <c r="J295" s="163" t="s">
        <v>5998</v>
      </c>
    </row>
    <row r="296" spans="1:10" ht="15.75" customHeight="1" x14ac:dyDescent="0.25">
      <c r="A296" s="159" t="s">
        <v>339</v>
      </c>
      <c r="B296" s="160">
        <v>25.15</v>
      </c>
      <c r="C296" s="160">
        <v>9.08</v>
      </c>
      <c r="D296" s="161" t="s">
        <v>5995</v>
      </c>
      <c r="E296" s="161" t="s">
        <v>5994</v>
      </c>
      <c r="F296" s="161" t="s">
        <v>5994</v>
      </c>
      <c r="G296" s="162">
        <v>1</v>
      </c>
      <c r="H296" s="161" t="s">
        <v>5995</v>
      </c>
      <c r="I296" s="159" t="s">
        <v>6000</v>
      </c>
      <c r="J296" s="159" t="s">
        <v>5997</v>
      </c>
    </row>
    <row r="297" spans="1:10" ht="15.75" customHeight="1" x14ac:dyDescent="0.25">
      <c r="A297" s="163" t="s">
        <v>340</v>
      </c>
      <c r="B297" s="164">
        <v>28.71</v>
      </c>
      <c r="C297" s="164">
        <v>5.2</v>
      </c>
      <c r="D297" s="165" t="s">
        <v>5994</v>
      </c>
      <c r="E297" s="165" t="s">
        <v>5994</v>
      </c>
      <c r="F297" s="165" t="s">
        <v>5994</v>
      </c>
      <c r="G297" s="166">
        <v>1</v>
      </c>
      <c r="H297" s="165" t="s">
        <v>5995</v>
      </c>
      <c r="I297" s="163" t="s">
        <v>6000</v>
      </c>
      <c r="J297" s="163" t="s">
        <v>5999</v>
      </c>
    </row>
    <row r="298" spans="1:10" ht="15.75" customHeight="1" x14ac:dyDescent="0.25">
      <c r="A298" s="159" t="s">
        <v>341</v>
      </c>
      <c r="B298" s="160">
        <v>23</v>
      </c>
      <c r="C298" s="160">
        <v>5.48</v>
      </c>
      <c r="D298" s="161" t="s">
        <v>5994</v>
      </c>
      <c r="E298" s="161" t="s">
        <v>5994</v>
      </c>
      <c r="F298" s="161" t="s">
        <v>5994</v>
      </c>
      <c r="G298" s="162">
        <v>0</v>
      </c>
      <c r="H298" s="161" t="s">
        <v>5995</v>
      </c>
      <c r="I298" s="159" t="s">
        <v>6001</v>
      </c>
      <c r="J298" s="159" t="s">
        <v>5999</v>
      </c>
    </row>
    <row r="299" spans="1:10" ht="15.75" customHeight="1" x14ac:dyDescent="0.25">
      <c r="A299" s="163" t="s">
        <v>342</v>
      </c>
      <c r="B299" s="164">
        <v>36.86</v>
      </c>
      <c r="C299" s="164">
        <v>11.95</v>
      </c>
      <c r="D299" s="165" t="s">
        <v>5994</v>
      </c>
      <c r="E299" s="165" t="s">
        <v>5994</v>
      </c>
      <c r="F299" s="165" t="s">
        <v>5994</v>
      </c>
      <c r="G299" s="166">
        <v>0</v>
      </c>
      <c r="H299" s="165" t="s">
        <v>5994</v>
      </c>
      <c r="I299" s="163" t="s">
        <v>5996</v>
      </c>
      <c r="J299" s="163" t="s">
        <v>5997</v>
      </c>
    </row>
    <row r="300" spans="1:10" ht="15.75" customHeight="1" x14ac:dyDescent="0.25">
      <c r="A300" s="159" t="s">
        <v>343</v>
      </c>
      <c r="B300" s="160">
        <v>24.25</v>
      </c>
      <c r="C300" s="160">
        <v>8.6999999999999993</v>
      </c>
      <c r="D300" s="161" t="s">
        <v>5995</v>
      </c>
      <c r="E300" s="161" t="s">
        <v>5994</v>
      </c>
      <c r="F300" s="161" t="s">
        <v>5994</v>
      </c>
      <c r="G300" s="162">
        <v>1</v>
      </c>
      <c r="H300" s="161" t="s">
        <v>5995</v>
      </c>
      <c r="I300" s="159" t="s">
        <v>6001</v>
      </c>
      <c r="J300" s="159" t="s">
        <v>5997</v>
      </c>
    </row>
    <row r="301" spans="1:10" ht="15.75" customHeight="1" x14ac:dyDescent="0.25">
      <c r="A301" s="163" t="s">
        <v>344</v>
      </c>
      <c r="B301" s="164">
        <v>23.85</v>
      </c>
      <c r="C301" s="164">
        <v>7.84</v>
      </c>
      <c r="D301" s="165" t="s">
        <v>5994</v>
      </c>
      <c r="E301" s="165" t="s">
        <v>5994</v>
      </c>
      <c r="F301" s="165" t="s">
        <v>5994</v>
      </c>
      <c r="G301" s="166">
        <v>0</v>
      </c>
      <c r="H301" s="165" t="s">
        <v>5995</v>
      </c>
      <c r="I301" s="163" t="s">
        <v>6001</v>
      </c>
      <c r="J301" s="163" t="s">
        <v>5997</v>
      </c>
    </row>
    <row r="302" spans="1:10" ht="15.75" customHeight="1" x14ac:dyDescent="0.25">
      <c r="A302" s="159" t="s">
        <v>345</v>
      </c>
      <c r="B302" s="160">
        <v>40.020000000000003</v>
      </c>
      <c r="C302" s="160">
        <v>5.19</v>
      </c>
      <c r="D302" s="161" t="s">
        <v>5995</v>
      </c>
      <c r="E302" s="161" t="s">
        <v>5994</v>
      </c>
      <c r="F302" s="161" t="s">
        <v>5994</v>
      </c>
      <c r="G302" s="162">
        <v>1</v>
      </c>
      <c r="H302" s="161" t="s">
        <v>5995</v>
      </c>
      <c r="I302" s="159" t="s">
        <v>5996</v>
      </c>
      <c r="J302" s="159" t="s">
        <v>5999</v>
      </c>
    </row>
    <row r="303" spans="1:10" ht="15.75" customHeight="1" x14ac:dyDescent="0.25">
      <c r="A303" s="163" t="s">
        <v>346</v>
      </c>
      <c r="B303" s="164">
        <v>19.170000000000002</v>
      </c>
      <c r="C303" s="164">
        <v>8.41</v>
      </c>
      <c r="D303" s="165" t="s">
        <v>5994</v>
      </c>
      <c r="E303" s="165" t="s">
        <v>5994</v>
      </c>
      <c r="F303" s="165" t="s">
        <v>5994</v>
      </c>
      <c r="G303" s="166">
        <v>0</v>
      </c>
      <c r="H303" s="165" t="s">
        <v>5995</v>
      </c>
      <c r="I303" s="163" t="s">
        <v>6001</v>
      </c>
      <c r="J303" s="163" t="s">
        <v>5997</v>
      </c>
    </row>
    <row r="304" spans="1:10" ht="15.75" customHeight="1" x14ac:dyDescent="0.25">
      <c r="A304" s="159" t="s">
        <v>347</v>
      </c>
      <c r="B304" s="160">
        <v>43.53</v>
      </c>
      <c r="C304" s="160">
        <v>5.86</v>
      </c>
      <c r="D304" s="161" t="s">
        <v>5995</v>
      </c>
      <c r="E304" s="161" t="s">
        <v>5995</v>
      </c>
      <c r="F304" s="161" t="s">
        <v>5994</v>
      </c>
      <c r="G304" s="162">
        <v>2</v>
      </c>
      <c r="H304" s="161" t="s">
        <v>5995</v>
      </c>
      <c r="I304" s="159" t="s">
        <v>5996</v>
      </c>
      <c r="J304" s="159" t="s">
        <v>5998</v>
      </c>
    </row>
    <row r="305" spans="1:10" ht="15.75" customHeight="1" x14ac:dyDescent="0.25">
      <c r="A305" s="163" t="s">
        <v>348</v>
      </c>
      <c r="B305" s="164">
        <v>46.06</v>
      </c>
      <c r="C305" s="164">
        <v>4.18</v>
      </c>
      <c r="D305" s="165" t="s">
        <v>5994</v>
      </c>
      <c r="E305" s="165" t="s">
        <v>5995</v>
      </c>
      <c r="F305" s="165" t="s">
        <v>5994</v>
      </c>
      <c r="G305" s="166">
        <v>1</v>
      </c>
      <c r="H305" s="165" t="s">
        <v>5995</v>
      </c>
      <c r="I305" s="163" t="s">
        <v>5996</v>
      </c>
      <c r="J305" s="163" t="s">
        <v>5999</v>
      </c>
    </row>
    <row r="306" spans="1:10" ht="15.75" customHeight="1" x14ac:dyDescent="0.25">
      <c r="A306" s="159" t="s">
        <v>349</v>
      </c>
      <c r="B306" s="160">
        <v>29.92</v>
      </c>
      <c r="C306" s="160">
        <v>11.99</v>
      </c>
      <c r="D306" s="161" t="s">
        <v>5995</v>
      </c>
      <c r="E306" s="161" t="s">
        <v>5994</v>
      </c>
      <c r="F306" s="161" t="s">
        <v>5994</v>
      </c>
      <c r="G306" s="162">
        <v>2</v>
      </c>
      <c r="H306" s="161" t="s">
        <v>5995</v>
      </c>
      <c r="I306" s="159" t="s">
        <v>5996</v>
      </c>
      <c r="J306" s="159" t="s">
        <v>5997</v>
      </c>
    </row>
    <row r="307" spans="1:10" ht="15.75" customHeight="1" x14ac:dyDescent="0.25">
      <c r="A307" s="163" t="s">
        <v>350</v>
      </c>
      <c r="B307" s="164">
        <v>28.46</v>
      </c>
      <c r="C307" s="164">
        <v>4.8499999999999996</v>
      </c>
      <c r="D307" s="165" t="s">
        <v>5995</v>
      </c>
      <c r="E307" s="165" t="s">
        <v>5994</v>
      </c>
      <c r="F307" s="165" t="s">
        <v>5994</v>
      </c>
      <c r="G307" s="166">
        <v>1</v>
      </c>
      <c r="H307" s="165" t="s">
        <v>5995</v>
      </c>
      <c r="I307" s="163" t="s">
        <v>6000</v>
      </c>
      <c r="J307" s="163" t="s">
        <v>5999</v>
      </c>
    </row>
    <row r="308" spans="1:10" ht="15.75" customHeight="1" x14ac:dyDescent="0.25">
      <c r="A308" s="159" t="s">
        <v>351</v>
      </c>
      <c r="B308" s="160">
        <v>24.56</v>
      </c>
      <c r="C308" s="160">
        <v>6.18</v>
      </c>
      <c r="D308" s="161" t="s">
        <v>5995</v>
      </c>
      <c r="E308" s="161" t="s">
        <v>5994</v>
      </c>
      <c r="F308" s="161" t="s">
        <v>5995</v>
      </c>
      <c r="G308" s="162">
        <v>1</v>
      </c>
      <c r="H308" s="161" t="s">
        <v>5995</v>
      </c>
      <c r="I308" s="159" t="s">
        <v>6001</v>
      </c>
      <c r="J308" s="159" t="s">
        <v>5998</v>
      </c>
    </row>
    <row r="309" spans="1:10" ht="15.75" customHeight="1" x14ac:dyDescent="0.25">
      <c r="A309" s="163" t="s">
        <v>352</v>
      </c>
      <c r="B309" s="164">
        <v>41.19</v>
      </c>
      <c r="C309" s="164">
        <v>6.37</v>
      </c>
      <c r="D309" s="165" t="s">
        <v>5994</v>
      </c>
      <c r="E309" s="165" t="s">
        <v>5994</v>
      </c>
      <c r="F309" s="165" t="s">
        <v>5994</v>
      </c>
      <c r="G309" s="166">
        <v>0</v>
      </c>
      <c r="H309" s="165" t="s">
        <v>5995</v>
      </c>
      <c r="I309" s="163" t="s">
        <v>5996</v>
      </c>
      <c r="J309" s="163" t="s">
        <v>5998</v>
      </c>
    </row>
    <row r="310" spans="1:10" ht="15.75" customHeight="1" x14ac:dyDescent="0.25">
      <c r="A310" s="159" t="s">
        <v>353</v>
      </c>
      <c r="B310" s="160">
        <v>18.63</v>
      </c>
      <c r="C310" s="160">
        <v>9.81</v>
      </c>
      <c r="D310" s="161" t="s">
        <v>5995</v>
      </c>
      <c r="E310" s="161" t="s">
        <v>5994</v>
      </c>
      <c r="F310" s="161" t="s">
        <v>5994</v>
      </c>
      <c r="G310" s="162">
        <v>2</v>
      </c>
      <c r="H310" s="161" t="s">
        <v>5995</v>
      </c>
      <c r="I310" s="159" t="s">
        <v>6001</v>
      </c>
      <c r="J310" s="159" t="s">
        <v>5997</v>
      </c>
    </row>
    <row r="311" spans="1:10" ht="15.75" customHeight="1" x14ac:dyDescent="0.25">
      <c r="A311" s="163" t="s">
        <v>354</v>
      </c>
      <c r="B311" s="164">
        <v>26.26</v>
      </c>
      <c r="C311" s="164">
        <v>11.8</v>
      </c>
      <c r="D311" s="165" t="s">
        <v>5995</v>
      </c>
      <c r="E311" s="165" t="s">
        <v>5994</v>
      </c>
      <c r="F311" s="165" t="s">
        <v>5994</v>
      </c>
      <c r="G311" s="166">
        <v>1</v>
      </c>
      <c r="H311" s="165" t="s">
        <v>5995</v>
      </c>
      <c r="I311" s="163" t="s">
        <v>6000</v>
      </c>
      <c r="J311" s="163" t="s">
        <v>5997</v>
      </c>
    </row>
    <row r="312" spans="1:10" ht="15.75" customHeight="1" x14ac:dyDescent="0.25">
      <c r="A312" s="159" t="s">
        <v>355</v>
      </c>
      <c r="B312" s="160">
        <v>22.37</v>
      </c>
      <c r="C312" s="160">
        <v>5.86</v>
      </c>
      <c r="D312" s="161" t="s">
        <v>5995</v>
      </c>
      <c r="E312" s="161" t="s">
        <v>5994</v>
      </c>
      <c r="F312" s="161" t="s">
        <v>5995</v>
      </c>
      <c r="G312" s="162">
        <v>1</v>
      </c>
      <c r="H312" s="161" t="s">
        <v>5995</v>
      </c>
      <c r="I312" s="159" t="s">
        <v>6001</v>
      </c>
      <c r="J312" s="159" t="s">
        <v>5998</v>
      </c>
    </row>
    <row r="313" spans="1:10" ht="15.75" customHeight="1" x14ac:dyDescent="0.25">
      <c r="A313" s="163" t="s">
        <v>356</v>
      </c>
      <c r="B313" s="164">
        <v>39.619999999999997</v>
      </c>
      <c r="C313" s="164">
        <v>4.28</v>
      </c>
      <c r="D313" s="165" t="s">
        <v>5994</v>
      </c>
      <c r="E313" s="165" t="s">
        <v>5994</v>
      </c>
      <c r="F313" s="165" t="s">
        <v>5994</v>
      </c>
      <c r="G313" s="166">
        <v>1</v>
      </c>
      <c r="H313" s="165" t="s">
        <v>5995</v>
      </c>
      <c r="I313" s="163" t="s">
        <v>5996</v>
      </c>
      <c r="J313" s="163" t="s">
        <v>5999</v>
      </c>
    </row>
    <row r="314" spans="1:10" ht="15.75" customHeight="1" x14ac:dyDescent="0.25">
      <c r="A314" s="159" t="s">
        <v>357</v>
      </c>
      <c r="B314" s="160">
        <v>18.329999999999998</v>
      </c>
      <c r="C314" s="160">
        <v>4.16</v>
      </c>
      <c r="D314" s="161" t="s">
        <v>5995</v>
      </c>
      <c r="E314" s="161" t="s">
        <v>5994</v>
      </c>
      <c r="F314" s="161" t="s">
        <v>5994</v>
      </c>
      <c r="G314" s="162">
        <v>0</v>
      </c>
      <c r="H314" s="161" t="s">
        <v>5995</v>
      </c>
      <c r="I314" s="159" t="s">
        <v>6002</v>
      </c>
      <c r="J314" s="159" t="s">
        <v>5999</v>
      </c>
    </row>
    <row r="315" spans="1:10" ht="15.75" customHeight="1" x14ac:dyDescent="0.25">
      <c r="A315" s="163" t="s">
        <v>358</v>
      </c>
      <c r="B315" s="164">
        <v>17.11</v>
      </c>
      <c r="C315" s="164">
        <v>4.9800000000000004</v>
      </c>
      <c r="D315" s="165" t="s">
        <v>5995</v>
      </c>
      <c r="E315" s="165" t="s">
        <v>5994</v>
      </c>
      <c r="F315" s="165" t="s">
        <v>5995</v>
      </c>
      <c r="G315" s="166">
        <v>1</v>
      </c>
      <c r="H315" s="165" t="s">
        <v>5995</v>
      </c>
      <c r="I315" s="163" t="s">
        <v>6002</v>
      </c>
      <c r="J315" s="163" t="s">
        <v>5999</v>
      </c>
    </row>
    <row r="316" spans="1:10" ht="15.75" customHeight="1" x14ac:dyDescent="0.25">
      <c r="A316" s="159" t="s">
        <v>359</v>
      </c>
      <c r="B316" s="160">
        <v>43.5</v>
      </c>
      <c r="C316" s="160">
        <v>6.38</v>
      </c>
      <c r="D316" s="161" t="s">
        <v>5994</v>
      </c>
      <c r="E316" s="161" t="s">
        <v>5995</v>
      </c>
      <c r="F316" s="161" t="s">
        <v>5994</v>
      </c>
      <c r="G316" s="162">
        <v>1</v>
      </c>
      <c r="H316" s="161" t="s">
        <v>5995</v>
      </c>
      <c r="I316" s="159" t="s">
        <v>5996</v>
      </c>
      <c r="J316" s="159" t="s">
        <v>5998</v>
      </c>
    </row>
    <row r="317" spans="1:10" ht="15.75" customHeight="1" x14ac:dyDescent="0.25">
      <c r="A317" s="163" t="s">
        <v>360</v>
      </c>
      <c r="B317" s="164">
        <v>25.364999999999998</v>
      </c>
      <c r="C317" s="164">
        <v>5.19</v>
      </c>
      <c r="D317" s="165" t="s">
        <v>5994</v>
      </c>
      <c r="E317" s="165" t="s">
        <v>5994</v>
      </c>
      <c r="F317" s="165" t="s">
        <v>5994</v>
      </c>
      <c r="G317" s="166">
        <v>2</v>
      </c>
      <c r="H317" s="165" t="s">
        <v>5994</v>
      </c>
      <c r="I317" s="163" t="s">
        <v>6000</v>
      </c>
      <c r="J317" s="163" t="s">
        <v>5999</v>
      </c>
    </row>
    <row r="318" spans="1:10" ht="15.75" customHeight="1" x14ac:dyDescent="0.25">
      <c r="A318" s="159" t="s">
        <v>361</v>
      </c>
      <c r="B318" s="160">
        <v>28.594999999999999</v>
      </c>
      <c r="C318" s="160">
        <v>10.210000000000001</v>
      </c>
      <c r="D318" s="161" t="s">
        <v>5994</v>
      </c>
      <c r="E318" s="161" t="s">
        <v>5994</v>
      </c>
      <c r="F318" s="161" t="s">
        <v>5994</v>
      </c>
      <c r="G318" s="162">
        <v>0</v>
      </c>
      <c r="H318" s="161" t="s">
        <v>5994</v>
      </c>
      <c r="I318" s="159" t="s">
        <v>6000</v>
      </c>
      <c r="J318" s="159" t="s">
        <v>5997</v>
      </c>
    </row>
    <row r="319" spans="1:10" ht="15.75" customHeight="1" x14ac:dyDescent="0.25">
      <c r="A319" s="163" t="s">
        <v>362</v>
      </c>
      <c r="B319" s="164">
        <v>29.83</v>
      </c>
      <c r="C319" s="164">
        <v>9.6999999999999993</v>
      </c>
      <c r="D319" s="165" t="s">
        <v>5995</v>
      </c>
      <c r="E319" s="165" t="s">
        <v>5994</v>
      </c>
      <c r="F319" s="165" t="s">
        <v>5995</v>
      </c>
      <c r="G319" s="166">
        <v>1</v>
      </c>
      <c r="H319" s="165" t="s">
        <v>5995</v>
      </c>
      <c r="I319" s="163" t="s">
        <v>6000</v>
      </c>
      <c r="J319" s="163" t="s">
        <v>5997</v>
      </c>
    </row>
    <row r="320" spans="1:10" ht="15.75" customHeight="1" x14ac:dyDescent="0.25">
      <c r="A320" s="159" t="s">
        <v>363</v>
      </c>
      <c r="B320" s="160">
        <v>24.7</v>
      </c>
      <c r="C320" s="160">
        <v>10.25</v>
      </c>
      <c r="D320" s="161" t="s">
        <v>5994</v>
      </c>
      <c r="E320" s="161" t="s">
        <v>5994</v>
      </c>
      <c r="F320" s="161" t="s">
        <v>5994</v>
      </c>
      <c r="G320" s="162">
        <v>3</v>
      </c>
      <c r="H320" s="161" t="s">
        <v>5994</v>
      </c>
      <c r="I320" s="159" t="s">
        <v>6001</v>
      </c>
      <c r="J320" s="159" t="s">
        <v>5997</v>
      </c>
    </row>
    <row r="321" spans="1:10" ht="15.75" customHeight="1" x14ac:dyDescent="0.25">
      <c r="A321" s="163" t="s">
        <v>364</v>
      </c>
      <c r="B321" s="164">
        <v>17.940000000000001</v>
      </c>
      <c r="C321" s="164">
        <v>9.77</v>
      </c>
      <c r="D321" s="165" t="s">
        <v>5994</v>
      </c>
      <c r="E321" s="165" t="s">
        <v>5994</v>
      </c>
      <c r="F321" s="165" t="s">
        <v>5994</v>
      </c>
      <c r="G321" s="166">
        <v>0</v>
      </c>
      <c r="H321" s="165" t="s">
        <v>5995</v>
      </c>
      <c r="I321" s="163" t="s">
        <v>6002</v>
      </c>
      <c r="J321" s="163" t="s">
        <v>5997</v>
      </c>
    </row>
    <row r="322" spans="1:10" ht="15.75" customHeight="1" x14ac:dyDescent="0.25">
      <c r="A322" s="159" t="s">
        <v>365</v>
      </c>
      <c r="B322" s="160">
        <v>21.08</v>
      </c>
      <c r="C322" s="160">
        <v>4.83</v>
      </c>
      <c r="D322" s="161" t="s">
        <v>5994</v>
      </c>
      <c r="E322" s="161" t="s">
        <v>5994</v>
      </c>
      <c r="F322" s="161" t="s">
        <v>5995</v>
      </c>
      <c r="G322" s="162">
        <v>1</v>
      </c>
      <c r="H322" s="161" t="s">
        <v>5995</v>
      </c>
      <c r="I322" s="159" t="s">
        <v>6001</v>
      </c>
      <c r="J322" s="159" t="s">
        <v>5999</v>
      </c>
    </row>
    <row r="323" spans="1:10" ht="15.75" customHeight="1" x14ac:dyDescent="0.25">
      <c r="A323" s="163" t="s">
        <v>366</v>
      </c>
      <c r="B323" s="164">
        <v>37.715000000000003</v>
      </c>
      <c r="C323" s="164">
        <v>10.86</v>
      </c>
      <c r="D323" s="165" t="s">
        <v>5995</v>
      </c>
      <c r="E323" s="165" t="s">
        <v>5994</v>
      </c>
      <c r="F323" s="165" t="s">
        <v>5994</v>
      </c>
      <c r="G323" s="166">
        <v>0</v>
      </c>
      <c r="H323" s="165" t="s">
        <v>5994</v>
      </c>
      <c r="I323" s="163" t="s">
        <v>5996</v>
      </c>
      <c r="J323" s="163" t="s">
        <v>5997</v>
      </c>
    </row>
    <row r="324" spans="1:10" ht="15.75" customHeight="1" x14ac:dyDescent="0.25">
      <c r="A324" s="159" t="s">
        <v>367</v>
      </c>
      <c r="B324" s="160">
        <v>22.39</v>
      </c>
      <c r="C324" s="160">
        <v>9.5299999999999994</v>
      </c>
      <c r="D324" s="161" t="s">
        <v>5995</v>
      </c>
      <c r="E324" s="161" t="s">
        <v>5994</v>
      </c>
      <c r="F324" s="161" t="s">
        <v>5994</v>
      </c>
      <c r="G324" s="162">
        <v>0</v>
      </c>
      <c r="H324" s="161" t="s">
        <v>5995</v>
      </c>
      <c r="I324" s="159" t="s">
        <v>6001</v>
      </c>
      <c r="J324" s="159" t="s">
        <v>5997</v>
      </c>
    </row>
    <row r="325" spans="1:10" ht="15.75" customHeight="1" x14ac:dyDescent="0.25">
      <c r="A325" s="163" t="s">
        <v>368</v>
      </c>
      <c r="B325" s="164">
        <v>28.78</v>
      </c>
      <c r="C325" s="164">
        <v>5.68</v>
      </c>
      <c r="D325" s="165" t="s">
        <v>5994</v>
      </c>
      <c r="E325" s="165" t="s">
        <v>5994</v>
      </c>
      <c r="F325" s="165" t="s">
        <v>5994</v>
      </c>
      <c r="G325" s="166">
        <v>0</v>
      </c>
      <c r="H325" s="165" t="s">
        <v>5995</v>
      </c>
      <c r="I325" s="163" t="s">
        <v>6000</v>
      </c>
      <c r="J325" s="163" t="s">
        <v>5999</v>
      </c>
    </row>
    <row r="326" spans="1:10" ht="15.75" customHeight="1" x14ac:dyDescent="0.25">
      <c r="A326" s="159" t="s">
        <v>369</v>
      </c>
      <c r="B326" s="160">
        <v>18.329999999999998</v>
      </c>
      <c r="C326" s="160">
        <v>5.57</v>
      </c>
      <c r="D326" s="161" t="s">
        <v>5995</v>
      </c>
      <c r="E326" s="161" t="s">
        <v>5994</v>
      </c>
      <c r="F326" s="161" t="s">
        <v>5994</v>
      </c>
      <c r="G326" s="162">
        <v>0</v>
      </c>
      <c r="H326" s="161" t="s">
        <v>5995</v>
      </c>
      <c r="I326" s="159" t="s">
        <v>6002</v>
      </c>
      <c r="J326" s="159" t="s">
        <v>5999</v>
      </c>
    </row>
    <row r="327" spans="1:10" ht="15.75" customHeight="1" x14ac:dyDescent="0.25">
      <c r="A327" s="163" t="s">
        <v>370</v>
      </c>
      <c r="B327" s="164">
        <v>26.39</v>
      </c>
      <c r="C327" s="164">
        <v>4.58</v>
      </c>
      <c r="D327" s="165" t="s">
        <v>5995</v>
      </c>
      <c r="E327" s="165" t="s">
        <v>5994</v>
      </c>
      <c r="F327" s="165" t="s">
        <v>5994</v>
      </c>
      <c r="G327" s="166">
        <v>1</v>
      </c>
      <c r="H327" s="165" t="s">
        <v>5995</v>
      </c>
      <c r="I327" s="163" t="s">
        <v>6000</v>
      </c>
      <c r="J327" s="163" t="s">
        <v>5999</v>
      </c>
    </row>
    <row r="328" spans="1:10" ht="15.75" customHeight="1" x14ac:dyDescent="0.25">
      <c r="A328" s="159" t="s">
        <v>371</v>
      </c>
      <c r="B328" s="160">
        <v>19.260000000000002</v>
      </c>
      <c r="C328" s="160">
        <v>8.9600000000000009</v>
      </c>
      <c r="D328" s="161" t="s">
        <v>5995</v>
      </c>
      <c r="E328" s="161" t="s">
        <v>5994</v>
      </c>
      <c r="F328" s="161" t="s">
        <v>5994</v>
      </c>
      <c r="G328" s="162">
        <v>1</v>
      </c>
      <c r="H328" s="161" t="s">
        <v>5995</v>
      </c>
      <c r="I328" s="159" t="s">
        <v>6001</v>
      </c>
      <c r="J328" s="159" t="s">
        <v>5997</v>
      </c>
    </row>
    <row r="329" spans="1:10" ht="15.75" customHeight="1" x14ac:dyDescent="0.25">
      <c r="A329" s="163" t="s">
        <v>372</v>
      </c>
      <c r="B329" s="164">
        <v>26.92</v>
      </c>
      <c r="C329" s="164">
        <v>6.09</v>
      </c>
      <c r="D329" s="165" t="s">
        <v>5994</v>
      </c>
      <c r="E329" s="165" t="s">
        <v>5994</v>
      </c>
      <c r="F329" s="165" t="s">
        <v>5994</v>
      </c>
      <c r="G329" s="166">
        <v>0</v>
      </c>
      <c r="H329" s="165" t="s">
        <v>5995</v>
      </c>
      <c r="I329" s="163" t="s">
        <v>6000</v>
      </c>
      <c r="J329" s="163" t="s">
        <v>5998</v>
      </c>
    </row>
    <row r="330" spans="1:10" ht="15.75" customHeight="1" x14ac:dyDescent="0.25">
      <c r="A330" s="159" t="s">
        <v>373</v>
      </c>
      <c r="B330" s="160">
        <v>19.73</v>
      </c>
      <c r="C330" s="160">
        <v>4.3600000000000003</v>
      </c>
      <c r="D330" s="161" t="s">
        <v>5994</v>
      </c>
      <c r="E330" s="161" t="s">
        <v>5994</v>
      </c>
      <c r="F330" s="161" t="s">
        <v>5994</v>
      </c>
      <c r="G330" s="162">
        <v>0</v>
      </c>
      <c r="H330" s="161" t="s">
        <v>5995</v>
      </c>
      <c r="I330" s="159" t="s">
        <v>6001</v>
      </c>
      <c r="J330" s="159" t="s">
        <v>5999</v>
      </c>
    </row>
    <row r="331" spans="1:10" ht="15.75" customHeight="1" x14ac:dyDescent="0.25">
      <c r="A331" s="163" t="s">
        <v>374</v>
      </c>
      <c r="B331" s="164">
        <v>23.56</v>
      </c>
      <c r="C331" s="164">
        <v>11.74</v>
      </c>
      <c r="D331" s="165" t="s">
        <v>5995</v>
      </c>
      <c r="E331" s="165" t="s">
        <v>5994</v>
      </c>
      <c r="F331" s="165" t="s">
        <v>5994</v>
      </c>
      <c r="G331" s="166">
        <v>0</v>
      </c>
      <c r="H331" s="165" t="s">
        <v>5995</v>
      </c>
      <c r="I331" s="163" t="s">
        <v>6001</v>
      </c>
      <c r="J331" s="163" t="s">
        <v>5997</v>
      </c>
    </row>
    <row r="332" spans="1:10" ht="15.75" customHeight="1" x14ac:dyDescent="0.25">
      <c r="A332" s="159" t="s">
        <v>375</v>
      </c>
      <c r="B332" s="160">
        <v>37.67</v>
      </c>
      <c r="C332" s="160">
        <v>5.89</v>
      </c>
      <c r="D332" s="161" t="s">
        <v>5994</v>
      </c>
      <c r="E332" s="161" t="s">
        <v>5994</v>
      </c>
      <c r="F332" s="161" t="s">
        <v>5994</v>
      </c>
      <c r="G332" s="162">
        <v>1</v>
      </c>
      <c r="H332" s="161" t="s">
        <v>5995</v>
      </c>
      <c r="I332" s="159" t="s">
        <v>5996</v>
      </c>
      <c r="J332" s="159" t="s">
        <v>5998</v>
      </c>
    </row>
    <row r="333" spans="1:10" ht="15.75" customHeight="1" x14ac:dyDescent="0.25">
      <c r="A333" s="163" t="s">
        <v>376</v>
      </c>
      <c r="B333" s="164">
        <v>18.73</v>
      </c>
      <c r="C333" s="164">
        <v>10.64</v>
      </c>
      <c r="D333" s="165" t="s">
        <v>5994</v>
      </c>
      <c r="E333" s="165" t="s">
        <v>5994</v>
      </c>
      <c r="F333" s="165" t="s">
        <v>5994</v>
      </c>
      <c r="G333" s="166">
        <v>2</v>
      </c>
      <c r="H333" s="165" t="s">
        <v>5995</v>
      </c>
      <c r="I333" s="163" t="s">
        <v>6001</v>
      </c>
      <c r="J333" s="163" t="s">
        <v>5997</v>
      </c>
    </row>
    <row r="334" spans="1:10" ht="15.75" customHeight="1" x14ac:dyDescent="0.25">
      <c r="A334" s="159" t="s">
        <v>377</v>
      </c>
      <c r="B334" s="160">
        <v>33.090000000000003</v>
      </c>
      <c r="C334" s="160">
        <v>6.06</v>
      </c>
      <c r="D334" s="161" t="s">
        <v>5994</v>
      </c>
      <c r="E334" s="161" t="s">
        <v>5994</v>
      </c>
      <c r="F334" s="161" t="s">
        <v>5995</v>
      </c>
      <c r="G334" s="162">
        <v>1</v>
      </c>
      <c r="H334" s="161" t="s">
        <v>5995</v>
      </c>
      <c r="I334" s="159" t="s">
        <v>5996</v>
      </c>
      <c r="J334" s="159" t="s">
        <v>5998</v>
      </c>
    </row>
    <row r="335" spans="1:10" ht="15.75" customHeight="1" x14ac:dyDescent="0.25">
      <c r="A335" s="163" t="s">
        <v>378</v>
      </c>
      <c r="B335" s="164">
        <v>18.329999999999998</v>
      </c>
      <c r="C335" s="164">
        <v>7.46</v>
      </c>
      <c r="D335" s="165" t="s">
        <v>5995</v>
      </c>
      <c r="E335" s="165" t="s">
        <v>5994</v>
      </c>
      <c r="F335" s="165" t="s">
        <v>5994</v>
      </c>
      <c r="G335" s="166">
        <v>1</v>
      </c>
      <c r="H335" s="165" t="s">
        <v>5995</v>
      </c>
      <c r="I335" s="163" t="s">
        <v>6002</v>
      </c>
      <c r="J335" s="163" t="s">
        <v>5997</v>
      </c>
    </row>
    <row r="336" spans="1:10" ht="15.75" customHeight="1" x14ac:dyDescent="0.25">
      <c r="A336" s="159" t="s">
        <v>379</v>
      </c>
      <c r="B336" s="160">
        <v>27.74</v>
      </c>
      <c r="C336" s="160">
        <v>4.68</v>
      </c>
      <c r="D336" s="161" t="s">
        <v>5995</v>
      </c>
      <c r="E336" s="161" t="s">
        <v>5994</v>
      </c>
      <c r="F336" s="161" t="s">
        <v>5994</v>
      </c>
      <c r="G336" s="162">
        <v>2</v>
      </c>
      <c r="H336" s="161" t="s">
        <v>5995</v>
      </c>
      <c r="I336" s="159" t="s">
        <v>6000</v>
      </c>
      <c r="J336" s="159" t="s">
        <v>5999</v>
      </c>
    </row>
    <row r="337" spans="1:10" ht="15.75" customHeight="1" x14ac:dyDescent="0.25">
      <c r="A337" s="163" t="s">
        <v>380</v>
      </c>
      <c r="B337" s="164">
        <v>24.2</v>
      </c>
      <c r="C337" s="164">
        <v>6.15</v>
      </c>
      <c r="D337" s="165" t="s">
        <v>5994</v>
      </c>
      <c r="E337" s="165" t="s">
        <v>5994</v>
      </c>
      <c r="F337" s="165" t="s">
        <v>5994</v>
      </c>
      <c r="G337" s="166">
        <v>1</v>
      </c>
      <c r="H337" s="165" t="s">
        <v>5995</v>
      </c>
      <c r="I337" s="163" t="s">
        <v>6001</v>
      </c>
      <c r="J337" s="163" t="s">
        <v>5998</v>
      </c>
    </row>
    <row r="338" spans="1:10" ht="15.75" customHeight="1" x14ac:dyDescent="0.25">
      <c r="A338" s="159" t="s">
        <v>381</v>
      </c>
      <c r="B338" s="160">
        <v>22.03</v>
      </c>
      <c r="C338" s="160">
        <v>4.28</v>
      </c>
      <c r="D338" s="161" t="s">
        <v>5995</v>
      </c>
      <c r="E338" s="161" t="s">
        <v>5994</v>
      </c>
      <c r="F338" s="161" t="s">
        <v>5994</v>
      </c>
      <c r="G338" s="162">
        <v>0</v>
      </c>
      <c r="H338" s="161" t="s">
        <v>5995</v>
      </c>
      <c r="I338" s="159" t="s">
        <v>6001</v>
      </c>
      <c r="J338" s="159" t="s">
        <v>5999</v>
      </c>
    </row>
    <row r="339" spans="1:10" ht="15.75" customHeight="1" x14ac:dyDescent="0.25">
      <c r="A339" s="163" t="s">
        <v>382</v>
      </c>
      <c r="B339" s="164">
        <v>26.885000000000002</v>
      </c>
      <c r="C339" s="164">
        <v>9.86</v>
      </c>
      <c r="D339" s="165" t="s">
        <v>5994</v>
      </c>
      <c r="E339" s="165" t="s">
        <v>5994</v>
      </c>
      <c r="F339" s="165" t="s">
        <v>5994</v>
      </c>
      <c r="G339" s="166">
        <v>3</v>
      </c>
      <c r="H339" s="165" t="s">
        <v>5995</v>
      </c>
      <c r="I339" s="163" t="s">
        <v>6000</v>
      </c>
      <c r="J339" s="163" t="s">
        <v>5997</v>
      </c>
    </row>
    <row r="340" spans="1:10" ht="15.75" customHeight="1" x14ac:dyDescent="0.25">
      <c r="A340" s="159" t="s">
        <v>383</v>
      </c>
      <c r="B340" s="160">
        <v>16.36</v>
      </c>
      <c r="C340" s="160">
        <v>11.19</v>
      </c>
      <c r="D340" s="161" t="s">
        <v>5994</v>
      </c>
      <c r="E340" s="161" t="s">
        <v>5994</v>
      </c>
      <c r="F340" s="161" t="s">
        <v>5994</v>
      </c>
      <c r="G340" s="162">
        <v>0</v>
      </c>
      <c r="H340" s="161" t="s">
        <v>5995</v>
      </c>
      <c r="I340" s="159" t="s">
        <v>6002</v>
      </c>
      <c r="J340" s="159" t="s">
        <v>5997</v>
      </c>
    </row>
    <row r="341" spans="1:10" ht="15.75" customHeight="1" x14ac:dyDescent="0.25">
      <c r="A341" s="163" t="s">
        <v>384</v>
      </c>
      <c r="B341" s="164">
        <v>32.299999999999997</v>
      </c>
      <c r="C341" s="164">
        <v>4.8899999999999997</v>
      </c>
      <c r="D341" s="165" t="s">
        <v>5995</v>
      </c>
      <c r="E341" s="165" t="s">
        <v>5994</v>
      </c>
      <c r="F341" s="165" t="s">
        <v>5995</v>
      </c>
      <c r="G341" s="166">
        <v>1</v>
      </c>
      <c r="H341" s="165" t="s">
        <v>5994</v>
      </c>
      <c r="I341" s="163" t="s">
        <v>5996</v>
      </c>
      <c r="J341" s="163" t="s">
        <v>5999</v>
      </c>
    </row>
    <row r="342" spans="1:10" ht="15.75" customHeight="1" x14ac:dyDescent="0.25">
      <c r="A342" s="159" t="s">
        <v>385</v>
      </c>
      <c r="B342" s="160">
        <v>16.05</v>
      </c>
      <c r="C342" s="160">
        <v>4.3499999999999996</v>
      </c>
      <c r="D342" s="161" t="s">
        <v>5995</v>
      </c>
      <c r="E342" s="161" t="s">
        <v>5994</v>
      </c>
      <c r="F342" s="161" t="s">
        <v>5994</v>
      </c>
      <c r="G342" s="162">
        <v>0</v>
      </c>
      <c r="H342" s="161" t="s">
        <v>5995</v>
      </c>
      <c r="I342" s="159" t="s">
        <v>6002</v>
      </c>
      <c r="J342" s="159" t="s">
        <v>5999</v>
      </c>
    </row>
    <row r="343" spans="1:10" ht="15.75" customHeight="1" x14ac:dyDescent="0.25">
      <c r="A343" s="163" t="s">
        <v>386</v>
      </c>
      <c r="B343" s="164">
        <v>29.07</v>
      </c>
      <c r="C343" s="164">
        <v>8.66</v>
      </c>
      <c r="D343" s="165" t="s">
        <v>5995</v>
      </c>
      <c r="E343" s="165" t="s">
        <v>5994</v>
      </c>
      <c r="F343" s="165" t="s">
        <v>5994</v>
      </c>
      <c r="G343" s="166">
        <v>2</v>
      </c>
      <c r="H343" s="165" t="s">
        <v>5995</v>
      </c>
      <c r="I343" s="163" t="s">
        <v>6000</v>
      </c>
      <c r="J343" s="163" t="s">
        <v>5997</v>
      </c>
    </row>
    <row r="344" spans="1:10" ht="15.75" customHeight="1" x14ac:dyDescent="0.25">
      <c r="A344" s="159" t="s">
        <v>387</v>
      </c>
      <c r="B344" s="160">
        <v>17.43</v>
      </c>
      <c r="C344" s="160">
        <v>8.64</v>
      </c>
      <c r="D344" s="161" t="s">
        <v>5994</v>
      </c>
      <c r="E344" s="161" t="s">
        <v>5994</v>
      </c>
      <c r="F344" s="161" t="s">
        <v>5994</v>
      </c>
      <c r="G344" s="162">
        <v>0</v>
      </c>
      <c r="H344" s="161" t="s">
        <v>5995</v>
      </c>
      <c r="I344" s="159" t="s">
        <v>6002</v>
      </c>
      <c r="J344" s="159" t="s">
        <v>5997</v>
      </c>
    </row>
    <row r="345" spans="1:10" ht="15.75" customHeight="1" x14ac:dyDescent="0.25">
      <c r="A345" s="163" t="s">
        <v>388</v>
      </c>
      <c r="B345" s="164">
        <v>19.329999999999998</v>
      </c>
      <c r="C345" s="164">
        <v>4.2699999999999996</v>
      </c>
      <c r="D345" s="165" t="s">
        <v>5994</v>
      </c>
      <c r="E345" s="165" t="s">
        <v>5994</v>
      </c>
      <c r="F345" s="165" t="s">
        <v>5994</v>
      </c>
      <c r="G345" s="166">
        <v>0</v>
      </c>
      <c r="H345" s="165" t="s">
        <v>5995</v>
      </c>
      <c r="I345" s="163" t="s">
        <v>6001</v>
      </c>
      <c r="J345" s="163" t="s">
        <v>5999</v>
      </c>
    </row>
    <row r="346" spans="1:10" ht="15.75" customHeight="1" x14ac:dyDescent="0.25">
      <c r="A346" s="159" t="s">
        <v>389</v>
      </c>
      <c r="B346" s="160">
        <v>30.52</v>
      </c>
      <c r="C346" s="160">
        <v>4.21</v>
      </c>
      <c r="D346" s="161" t="s">
        <v>5994</v>
      </c>
      <c r="E346" s="161" t="s">
        <v>5994</v>
      </c>
      <c r="F346" s="161" t="s">
        <v>5994</v>
      </c>
      <c r="G346" s="162">
        <v>1</v>
      </c>
      <c r="H346" s="161" t="s">
        <v>5995</v>
      </c>
      <c r="I346" s="159" t="s">
        <v>5996</v>
      </c>
      <c r="J346" s="159" t="s">
        <v>5999</v>
      </c>
    </row>
    <row r="347" spans="1:10" ht="15.75" customHeight="1" x14ac:dyDescent="0.25">
      <c r="A347" s="163" t="s">
        <v>390</v>
      </c>
      <c r="B347" s="164">
        <v>39.21</v>
      </c>
      <c r="C347" s="164">
        <v>5.04</v>
      </c>
      <c r="D347" s="165" t="s">
        <v>5994</v>
      </c>
      <c r="E347" s="165" t="s">
        <v>5994</v>
      </c>
      <c r="F347" s="165" t="s">
        <v>5995</v>
      </c>
      <c r="G347" s="166">
        <v>1</v>
      </c>
      <c r="H347" s="165" t="s">
        <v>5995</v>
      </c>
      <c r="I347" s="163" t="s">
        <v>5996</v>
      </c>
      <c r="J347" s="163" t="s">
        <v>5999</v>
      </c>
    </row>
    <row r="348" spans="1:10" ht="15.75" customHeight="1" x14ac:dyDescent="0.25">
      <c r="A348" s="159" t="s">
        <v>391</v>
      </c>
      <c r="B348" s="160">
        <v>26.98</v>
      </c>
      <c r="C348" s="160">
        <v>5.21</v>
      </c>
      <c r="D348" s="161" t="s">
        <v>5995</v>
      </c>
      <c r="E348" s="161" t="s">
        <v>5994</v>
      </c>
      <c r="F348" s="161" t="s">
        <v>5994</v>
      </c>
      <c r="G348" s="162">
        <v>2</v>
      </c>
      <c r="H348" s="161" t="s">
        <v>5995</v>
      </c>
      <c r="I348" s="159" t="s">
        <v>6000</v>
      </c>
      <c r="J348" s="159" t="s">
        <v>5999</v>
      </c>
    </row>
    <row r="349" spans="1:10" ht="15.75" customHeight="1" x14ac:dyDescent="0.25">
      <c r="A349" s="163" t="s">
        <v>392</v>
      </c>
      <c r="B349" s="164">
        <v>25.84</v>
      </c>
      <c r="C349" s="164">
        <v>8.83</v>
      </c>
      <c r="D349" s="165" t="s">
        <v>5994</v>
      </c>
      <c r="E349" s="165" t="s">
        <v>5994</v>
      </c>
      <c r="F349" s="165" t="s">
        <v>5994</v>
      </c>
      <c r="G349" s="166">
        <v>0</v>
      </c>
      <c r="H349" s="165" t="s">
        <v>5994</v>
      </c>
      <c r="I349" s="163" t="s">
        <v>6000</v>
      </c>
      <c r="J349" s="163" t="s">
        <v>5997</v>
      </c>
    </row>
    <row r="350" spans="1:10" ht="15.75" customHeight="1" x14ac:dyDescent="0.25">
      <c r="A350" s="159" t="s">
        <v>393</v>
      </c>
      <c r="B350" s="160">
        <v>28.31</v>
      </c>
      <c r="C350" s="160">
        <v>8.4700000000000006</v>
      </c>
      <c r="D350" s="161" t="s">
        <v>5995</v>
      </c>
      <c r="E350" s="161" t="s">
        <v>5994</v>
      </c>
      <c r="F350" s="161" t="s">
        <v>5994</v>
      </c>
      <c r="G350" s="162">
        <v>2</v>
      </c>
      <c r="H350" s="161" t="s">
        <v>5995</v>
      </c>
      <c r="I350" s="159" t="s">
        <v>6000</v>
      </c>
      <c r="J350" s="159" t="s">
        <v>5997</v>
      </c>
    </row>
    <row r="351" spans="1:10" ht="15.75" customHeight="1" x14ac:dyDescent="0.25">
      <c r="A351" s="163" t="s">
        <v>394</v>
      </c>
      <c r="B351" s="164">
        <v>23.94</v>
      </c>
      <c r="C351" s="164">
        <v>4.2</v>
      </c>
      <c r="D351" s="165" t="s">
        <v>5994</v>
      </c>
      <c r="E351" s="165" t="s">
        <v>5994</v>
      </c>
      <c r="F351" s="165" t="s">
        <v>5994</v>
      </c>
      <c r="G351" s="166">
        <v>0</v>
      </c>
      <c r="H351" s="165" t="s">
        <v>5995</v>
      </c>
      <c r="I351" s="163" t="s">
        <v>6001</v>
      </c>
      <c r="J351" s="163" t="s">
        <v>5999</v>
      </c>
    </row>
    <row r="352" spans="1:10" ht="15.75" customHeight="1" x14ac:dyDescent="0.25">
      <c r="A352" s="159" t="s">
        <v>395</v>
      </c>
      <c r="B352" s="160">
        <v>20.03</v>
      </c>
      <c r="C352" s="160">
        <v>6.14</v>
      </c>
      <c r="D352" s="161" t="s">
        <v>5995</v>
      </c>
      <c r="E352" s="161" t="s">
        <v>5994</v>
      </c>
      <c r="F352" s="161" t="s">
        <v>5994</v>
      </c>
      <c r="G352" s="162">
        <v>0</v>
      </c>
      <c r="H352" s="161" t="s">
        <v>5995</v>
      </c>
      <c r="I352" s="159" t="s">
        <v>6001</v>
      </c>
      <c r="J352" s="159" t="s">
        <v>5998</v>
      </c>
    </row>
    <row r="353" spans="1:10" ht="15.75" customHeight="1" x14ac:dyDescent="0.25">
      <c r="A353" s="163" t="s">
        <v>396</v>
      </c>
      <c r="B353" s="164">
        <v>41.42</v>
      </c>
      <c r="C353" s="164">
        <v>6.07</v>
      </c>
      <c r="D353" s="165" t="s">
        <v>5994</v>
      </c>
      <c r="E353" s="165" t="s">
        <v>5994</v>
      </c>
      <c r="F353" s="165" t="s">
        <v>5994</v>
      </c>
      <c r="G353" s="166">
        <v>0</v>
      </c>
      <c r="H353" s="165" t="s">
        <v>5994</v>
      </c>
      <c r="I353" s="163" t="s">
        <v>5996</v>
      </c>
      <c r="J353" s="163" t="s">
        <v>5998</v>
      </c>
    </row>
    <row r="354" spans="1:10" ht="15.75" customHeight="1" x14ac:dyDescent="0.25">
      <c r="A354" s="159" t="s">
        <v>397</v>
      </c>
      <c r="B354" s="160">
        <v>36.67</v>
      </c>
      <c r="C354" s="160">
        <v>10.210000000000001</v>
      </c>
      <c r="D354" s="161" t="s">
        <v>5994</v>
      </c>
      <c r="E354" s="161" t="s">
        <v>5994</v>
      </c>
      <c r="F354" s="161" t="s">
        <v>5994</v>
      </c>
      <c r="G354" s="162">
        <v>0</v>
      </c>
      <c r="H354" s="161" t="s">
        <v>5994</v>
      </c>
      <c r="I354" s="159" t="s">
        <v>5996</v>
      </c>
      <c r="J354" s="159" t="s">
        <v>5997</v>
      </c>
    </row>
    <row r="355" spans="1:10" ht="15.75" customHeight="1" x14ac:dyDescent="0.25">
      <c r="A355" s="163" t="s">
        <v>398</v>
      </c>
      <c r="B355" s="164">
        <v>27.645</v>
      </c>
      <c r="C355" s="164">
        <v>4.6900000000000004</v>
      </c>
      <c r="D355" s="165" t="s">
        <v>5994</v>
      </c>
      <c r="E355" s="165" t="s">
        <v>5994</v>
      </c>
      <c r="F355" s="165" t="s">
        <v>5994</v>
      </c>
      <c r="G355" s="166">
        <v>0</v>
      </c>
      <c r="H355" s="165" t="s">
        <v>5994</v>
      </c>
      <c r="I355" s="163" t="s">
        <v>6000</v>
      </c>
      <c r="J355" s="163" t="s">
        <v>5999</v>
      </c>
    </row>
    <row r="356" spans="1:10" ht="15.75" customHeight="1" x14ac:dyDescent="0.25">
      <c r="A356" s="159" t="s">
        <v>399</v>
      </c>
      <c r="B356" s="160">
        <v>22.72</v>
      </c>
      <c r="C356" s="160">
        <v>5.71</v>
      </c>
      <c r="D356" s="161" t="s">
        <v>5994</v>
      </c>
      <c r="E356" s="161" t="s">
        <v>5994</v>
      </c>
      <c r="F356" s="161" t="s">
        <v>5994</v>
      </c>
      <c r="G356" s="162">
        <v>0</v>
      </c>
      <c r="H356" s="161" t="s">
        <v>5995</v>
      </c>
      <c r="I356" s="159" t="s">
        <v>6001</v>
      </c>
      <c r="J356" s="159" t="s">
        <v>5998</v>
      </c>
    </row>
    <row r="357" spans="1:10" ht="15.75" customHeight="1" x14ac:dyDescent="0.25">
      <c r="A357" s="163" t="s">
        <v>400</v>
      </c>
      <c r="B357" s="164">
        <v>36.520000000000003</v>
      </c>
      <c r="C357" s="164">
        <v>9.07</v>
      </c>
      <c r="D357" s="165" t="s">
        <v>5995</v>
      </c>
      <c r="E357" s="165" t="s">
        <v>5994</v>
      </c>
      <c r="F357" s="165" t="s">
        <v>5995</v>
      </c>
      <c r="G357" s="166">
        <v>1</v>
      </c>
      <c r="H357" s="165" t="s">
        <v>5994</v>
      </c>
      <c r="I357" s="163" t="s">
        <v>5996</v>
      </c>
      <c r="J357" s="163" t="s">
        <v>5997</v>
      </c>
    </row>
    <row r="358" spans="1:10" ht="15.75" customHeight="1" x14ac:dyDescent="0.25">
      <c r="A358" s="159" t="s">
        <v>401</v>
      </c>
      <c r="B358" s="160">
        <v>33.96</v>
      </c>
      <c r="C358" s="160">
        <v>4.99</v>
      </c>
      <c r="D358" s="161" t="s">
        <v>5994</v>
      </c>
      <c r="E358" s="161" t="s">
        <v>5994</v>
      </c>
      <c r="F358" s="161" t="s">
        <v>5994</v>
      </c>
      <c r="G358" s="162">
        <v>0</v>
      </c>
      <c r="H358" s="161" t="s">
        <v>5995</v>
      </c>
      <c r="I358" s="159" t="s">
        <v>5996</v>
      </c>
      <c r="J358" s="159" t="s">
        <v>5999</v>
      </c>
    </row>
    <row r="359" spans="1:10" ht="15.75" customHeight="1" x14ac:dyDescent="0.25">
      <c r="A359" s="163" t="s">
        <v>402</v>
      </c>
      <c r="B359" s="164">
        <v>26.695</v>
      </c>
      <c r="C359" s="164">
        <v>8.31</v>
      </c>
      <c r="D359" s="165" t="s">
        <v>5994</v>
      </c>
      <c r="E359" s="165" t="s">
        <v>5994</v>
      </c>
      <c r="F359" s="165" t="s">
        <v>5994</v>
      </c>
      <c r="G359" s="166">
        <v>0</v>
      </c>
      <c r="H359" s="165" t="s">
        <v>5995</v>
      </c>
      <c r="I359" s="163" t="s">
        <v>6000</v>
      </c>
      <c r="J359" s="163" t="s">
        <v>5997</v>
      </c>
    </row>
    <row r="360" spans="1:10" ht="15.75" customHeight="1" x14ac:dyDescent="0.25">
      <c r="A360" s="159" t="s">
        <v>403</v>
      </c>
      <c r="B360" s="160">
        <v>18.45</v>
      </c>
      <c r="C360" s="160">
        <v>5.07</v>
      </c>
      <c r="D360" s="161" t="s">
        <v>5995</v>
      </c>
      <c r="E360" s="161" t="s">
        <v>5994</v>
      </c>
      <c r="F360" s="161" t="s">
        <v>5994</v>
      </c>
      <c r="G360" s="162">
        <v>0</v>
      </c>
      <c r="H360" s="161" t="s">
        <v>5995</v>
      </c>
      <c r="I360" s="159" t="s">
        <v>6002</v>
      </c>
      <c r="J360" s="159" t="s">
        <v>5999</v>
      </c>
    </row>
    <row r="361" spans="1:10" ht="15.75" customHeight="1" x14ac:dyDescent="0.25">
      <c r="A361" s="163" t="s">
        <v>404</v>
      </c>
      <c r="B361" s="164">
        <v>33.18</v>
      </c>
      <c r="C361" s="164">
        <v>4.79</v>
      </c>
      <c r="D361" s="165" t="s">
        <v>5994</v>
      </c>
      <c r="E361" s="165" t="s">
        <v>5994</v>
      </c>
      <c r="F361" s="165" t="s">
        <v>5994</v>
      </c>
      <c r="G361" s="166">
        <v>0</v>
      </c>
      <c r="H361" s="165" t="s">
        <v>5995</v>
      </c>
      <c r="I361" s="163" t="s">
        <v>5996</v>
      </c>
      <c r="J361" s="163" t="s">
        <v>5999</v>
      </c>
    </row>
    <row r="362" spans="1:10" ht="15.75" customHeight="1" x14ac:dyDescent="0.25">
      <c r="A362" s="159" t="s">
        <v>405</v>
      </c>
      <c r="B362" s="160">
        <v>36.1</v>
      </c>
      <c r="C362" s="160">
        <v>11.39</v>
      </c>
      <c r="D362" s="161" t="s">
        <v>5995</v>
      </c>
      <c r="E362" s="161" t="s">
        <v>5994</v>
      </c>
      <c r="F362" s="161" t="s">
        <v>5994</v>
      </c>
      <c r="G362" s="162">
        <v>2</v>
      </c>
      <c r="H362" s="161" t="s">
        <v>5994</v>
      </c>
      <c r="I362" s="159" t="s">
        <v>5996</v>
      </c>
      <c r="J362" s="159" t="s">
        <v>5997</v>
      </c>
    </row>
    <row r="363" spans="1:10" ht="15.75" customHeight="1" x14ac:dyDescent="0.25">
      <c r="A363" s="163" t="s">
        <v>406</v>
      </c>
      <c r="B363" s="164">
        <v>22.77</v>
      </c>
      <c r="C363" s="164">
        <v>6</v>
      </c>
      <c r="D363" s="165" t="s">
        <v>5994</v>
      </c>
      <c r="E363" s="165" t="s">
        <v>5994</v>
      </c>
      <c r="F363" s="165" t="s">
        <v>5994</v>
      </c>
      <c r="G363" s="166">
        <v>0</v>
      </c>
      <c r="H363" s="165" t="s">
        <v>5995</v>
      </c>
      <c r="I363" s="163" t="s">
        <v>6001</v>
      </c>
      <c r="J363" s="163" t="s">
        <v>5998</v>
      </c>
    </row>
    <row r="364" spans="1:10" ht="15.75" customHeight="1" x14ac:dyDescent="0.25">
      <c r="A364" s="159" t="s">
        <v>407</v>
      </c>
      <c r="B364" s="160">
        <v>21.24</v>
      </c>
      <c r="C364" s="160">
        <v>5.13</v>
      </c>
      <c r="D364" s="161" t="s">
        <v>5994</v>
      </c>
      <c r="E364" s="161" t="s">
        <v>5994</v>
      </c>
      <c r="F364" s="161" t="s">
        <v>5994</v>
      </c>
      <c r="G364" s="162">
        <v>0</v>
      </c>
      <c r="H364" s="161" t="s">
        <v>5995</v>
      </c>
      <c r="I364" s="159" t="s">
        <v>6001</v>
      </c>
      <c r="J364" s="159" t="s">
        <v>5999</v>
      </c>
    </row>
    <row r="365" spans="1:10" ht="15.75" customHeight="1" x14ac:dyDescent="0.25">
      <c r="A365" s="163" t="s">
        <v>408</v>
      </c>
      <c r="B365" s="164">
        <v>17.600000000000001</v>
      </c>
      <c r="C365" s="164">
        <v>5.26</v>
      </c>
      <c r="D365" s="165" t="s">
        <v>5995</v>
      </c>
      <c r="E365" s="165" t="s">
        <v>5994</v>
      </c>
      <c r="F365" s="165" t="s">
        <v>5994</v>
      </c>
      <c r="G365" s="166">
        <v>0</v>
      </c>
      <c r="H365" s="165" t="s">
        <v>5995</v>
      </c>
      <c r="I365" s="163" t="s">
        <v>6002</v>
      </c>
      <c r="J365" s="163" t="s">
        <v>5999</v>
      </c>
    </row>
    <row r="366" spans="1:10" ht="15.75" customHeight="1" x14ac:dyDescent="0.25">
      <c r="A366" s="159" t="s">
        <v>409</v>
      </c>
      <c r="B366" s="160">
        <v>26.29</v>
      </c>
      <c r="C366" s="160">
        <v>6.84</v>
      </c>
      <c r="D366" s="161" t="s">
        <v>5994</v>
      </c>
      <c r="E366" s="161" t="s">
        <v>5994</v>
      </c>
      <c r="F366" s="161" t="s">
        <v>5994</v>
      </c>
      <c r="G366" s="162">
        <v>0</v>
      </c>
      <c r="H366" s="161" t="s">
        <v>5995</v>
      </c>
      <c r="I366" s="159" t="s">
        <v>6000</v>
      </c>
      <c r="J366" s="159" t="s">
        <v>5997</v>
      </c>
    </row>
    <row r="367" spans="1:10" ht="15.75" customHeight="1" x14ac:dyDescent="0.25">
      <c r="A367" s="163" t="s">
        <v>410</v>
      </c>
      <c r="B367" s="164">
        <v>35.31</v>
      </c>
      <c r="C367" s="164">
        <v>9.0399999999999991</v>
      </c>
      <c r="D367" s="165" t="s">
        <v>5994</v>
      </c>
      <c r="E367" s="165" t="s">
        <v>5994</v>
      </c>
      <c r="F367" s="165" t="s">
        <v>5994</v>
      </c>
      <c r="G367" s="166">
        <v>0</v>
      </c>
      <c r="H367" s="165" t="s">
        <v>5994</v>
      </c>
      <c r="I367" s="163" t="s">
        <v>5996</v>
      </c>
      <c r="J367" s="163" t="s">
        <v>5997</v>
      </c>
    </row>
    <row r="368" spans="1:10" ht="15.75" customHeight="1" x14ac:dyDescent="0.25">
      <c r="A368" s="159" t="s">
        <v>411</v>
      </c>
      <c r="B368" s="160">
        <v>27.04</v>
      </c>
      <c r="C368" s="160">
        <v>4.0999999999999996</v>
      </c>
      <c r="D368" s="161" t="s">
        <v>5994</v>
      </c>
      <c r="E368" s="161" t="s">
        <v>5994</v>
      </c>
      <c r="F368" s="161" t="s">
        <v>5994</v>
      </c>
      <c r="G368" s="162">
        <v>1</v>
      </c>
      <c r="H368" s="161" t="s">
        <v>5995</v>
      </c>
      <c r="I368" s="159" t="s">
        <v>6000</v>
      </c>
      <c r="J368" s="159" t="s">
        <v>5999</v>
      </c>
    </row>
    <row r="369" spans="1:10" ht="15.75" customHeight="1" x14ac:dyDescent="0.25">
      <c r="A369" s="163" t="s">
        <v>412</v>
      </c>
      <c r="B369" s="164">
        <v>30.23</v>
      </c>
      <c r="C369" s="164">
        <v>4.2300000000000004</v>
      </c>
      <c r="D369" s="165" t="s">
        <v>5995</v>
      </c>
      <c r="E369" s="165" t="s">
        <v>5994</v>
      </c>
      <c r="F369" s="165" t="s">
        <v>5995</v>
      </c>
      <c r="G369" s="166">
        <v>1</v>
      </c>
      <c r="H369" s="165" t="s">
        <v>5995</v>
      </c>
      <c r="I369" s="163" t="s">
        <v>5996</v>
      </c>
      <c r="J369" s="163" t="s">
        <v>5999</v>
      </c>
    </row>
    <row r="370" spans="1:10" ht="15.75" customHeight="1" x14ac:dyDescent="0.25">
      <c r="A370" s="159" t="s">
        <v>413</v>
      </c>
      <c r="B370" s="160">
        <v>30.6</v>
      </c>
      <c r="C370" s="160">
        <v>6.48</v>
      </c>
      <c r="D370" s="161" t="s">
        <v>5995</v>
      </c>
      <c r="E370" s="161" t="s">
        <v>5994</v>
      </c>
      <c r="F370" s="161" t="s">
        <v>5995</v>
      </c>
      <c r="G370" s="162">
        <v>1</v>
      </c>
      <c r="H370" s="161" t="s">
        <v>5995</v>
      </c>
      <c r="I370" s="159" t="s">
        <v>5996</v>
      </c>
      <c r="J370" s="159" t="s">
        <v>5997</v>
      </c>
    </row>
    <row r="371" spans="1:10" ht="15.75" customHeight="1" x14ac:dyDescent="0.25">
      <c r="A371" s="163" t="s">
        <v>414</v>
      </c>
      <c r="B371" s="164">
        <v>26.8</v>
      </c>
      <c r="C371" s="164">
        <v>5.53</v>
      </c>
      <c r="D371" s="165" t="s">
        <v>5994</v>
      </c>
      <c r="E371" s="165" t="s">
        <v>5994</v>
      </c>
      <c r="F371" s="165" t="s">
        <v>5994</v>
      </c>
      <c r="G371" s="166">
        <v>1</v>
      </c>
      <c r="H371" s="165" t="s">
        <v>5995</v>
      </c>
      <c r="I371" s="163" t="s">
        <v>6000</v>
      </c>
      <c r="J371" s="163" t="s">
        <v>5999</v>
      </c>
    </row>
    <row r="372" spans="1:10" ht="15.75" customHeight="1" x14ac:dyDescent="0.25">
      <c r="A372" s="159" t="s">
        <v>415</v>
      </c>
      <c r="B372" s="160">
        <v>16.86</v>
      </c>
      <c r="C372" s="160">
        <v>4.07</v>
      </c>
      <c r="D372" s="161" t="s">
        <v>5995</v>
      </c>
      <c r="E372" s="161" t="s">
        <v>5994</v>
      </c>
      <c r="F372" s="161" t="s">
        <v>5994</v>
      </c>
      <c r="G372" s="162">
        <v>0</v>
      </c>
      <c r="H372" s="161" t="s">
        <v>5995</v>
      </c>
      <c r="I372" s="159" t="s">
        <v>6002</v>
      </c>
      <c r="J372" s="159" t="s">
        <v>5999</v>
      </c>
    </row>
    <row r="373" spans="1:10" ht="15.75" customHeight="1" x14ac:dyDescent="0.25">
      <c r="A373" s="163" t="s">
        <v>416</v>
      </c>
      <c r="B373" s="164">
        <v>16.3</v>
      </c>
      <c r="C373" s="164">
        <v>5.51</v>
      </c>
      <c r="D373" s="165" t="s">
        <v>5994</v>
      </c>
      <c r="E373" s="165" t="s">
        <v>5994</v>
      </c>
      <c r="F373" s="165" t="s">
        <v>5994</v>
      </c>
      <c r="G373" s="166">
        <v>1</v>
      </c>
      <c r="H373" s="165" t="s">
        <v>5995</v>
      </c>
      <c r="I373" s="163" t="s">
        <v>6002</v>
      </c>
      <c r="J373" s="163" t="s">
        <v>5999</v>
      </c>
    </row>
    <row r="374" spans="1:10" ht="15.75" customHeight="1" x14ac:dyDescent="0.25">
      <c r="A374" s="159" t="s">
        <v>417</v>
      </c>
      <c r="B374" s="160">
        <v>29.81</v>
      </c>
      <c r="C374" s="160">
        <v>11.66</v>
      </c>
      <c r="D374" s="161" t="s">
        <v>5994</v>
      </c>
      <c r="E374" s="161" t="s">
        <v>5994</v>
      </c>
      <c r="F374" s="161" t="s">
        <v>5994</v>
      </c>
      <c r="G374" s="162">
        <v>0</v>
      </c>
      <c r="H374" s="161" t="s">
        <v>5995</v>
      </c>
      <c r="I374" s="159" t="s">
        <v>6000</v>
      </c>
      <c r="J374" s="159" t="s">
        <v>5997</v>
      </c>
    </row>
    <row r="375" spans="1:10" ht="15.75" customHeight="1" x14ac:dyDescent="0.25">
      <c r="A375" s="163" t="s">
        <v>418</v>
      </c>
      <c r="B375" s="164">
        <v>16.329999999999998</v>
      </c>
      <c r="C375" s="164">
        <v>7.26</v>
      </c>
      <c r="D375" s="165" t="s">
        <v>5995</v>
      </c>
      <c r="E375" s="165" t="s">
        <v>5994</v>
      </c>
      <c r="F375" s="165" t="s">
        <v>5994</v>
      </c>
      <c r="G375" s="166">
        <v>0</v>
      </c>
      <c r="H375" s="165" t="s">
        <v>5995</v>
      </c>
      <c r="I375" s="163" t="s">
        <v>6002</v>
      </c>
      <c r="J375" s="163" t="s">
        <v>5997</v>
      </c>
    </row>
    <row r="376" spans="1:10" ht="15.75" customHeight="1" x14ac:dyDescent="0.25">
      <c r="A376" s="159" t="s">
        <v>419</v>
      </c>
      <c r="B376" s="160">
        <v>16.37</v>
      </c>
      <c r="C376" s="160">
        <v>4.79</v>
      </c>
      <c r="D376" s="161" t="s">
        <v>5995</v>
      </c>
      <c r="E376" s="161" t="s">
        <v>5994</v>
      </c>
      <c r="F376" s="161" t="s">
        <v>5994</v>
      </c>
      <c r="G376" s="162">
        <v>0</v>
      </c>
      <c r="H376" s="161" t="s">
        <v>5995</v>
      </c>
      <c r="I376" s="159" t="s">
        <v>6002</v>
      </c>
      <c r="J376" s="159" t="s">
        <v>5999</v>
      </c>
    </row>
    <row r="377" spans="1:10" ht="15.75" customHeight="1" x14ac:dyDescent="0.25">
      <c r="A377" s="163" t="s">
        <v>420</v>
      </c>
      <c r="B377" s="164">
        <v>22.42</v>
      </c>
      <c r="C377" s="164">
        <v>4.68</v>
      </c>
      <c r="D377" s="165" t="s">
        <v>5995</v>
      </c>
      <c r="E377" s="165" t="s">
        <v>5994</v>
      </c>
      <c r="F377" s="165" t="s">
        <v>5994</v>
      </c>
      <c r="G377" s="166">
        <v>1</v>
      </c>
      <c r="H377" s="165" t="s">
        <v>5994</v>
      </c>
      <c r="I377" s="163" t="s">
        <v>6001</v>
      </c>
      <c r="J377" s="163" t="s">
        <v>5999</v>
      </c>
    </row>
    <row r="378" spans="1:10" ht="15.75" customHeight="1" x14ac:dyDescent="0.25">
      <c r="A378" s="159" t="s">
        <v>421</v>
      </c>
      <c r="B378" s="160">
        <v>31.35</v>
      </c>
      <c r="C378" s="160">
        <v>4.33</v>
      </c>
      <c r="D378" s="161" t="s">
        <v>5995</v>
      </c>
      <c r="E378" s="161" t="s">
        <v>5994</v>
      </c>
      <c r="F378" s="161" t="s">
        <v>5995</v>
      </c>
      <c r="G378" s="162">
        <v>1</v>
      </c>
      <c r="H378" s="161" t="s">
        <v>5994</v>
      </c>
      <c r="I378" s="159" t="s">
        <v>5996</v>
      </c>
      <c r="J378" s="159" t="s">
        <v>5999</v>
      </c>
    </row>
    <row r="379" spans="1:10" ht="15.75" customHeight="1" x14ac:dyDescent="0.25">
      <c r="A379" s="163" t="s">
        <v>422</v>
      </c>
      <c r="B379" s="164">
        <v>31.9</v>
      </c>
      <c r="C379" s="164">
        <v>11.89</v>
      </c>
      <c r="D379" s="165" t="s">
        <v>5994</v>
      </c>
      <c r="E379" s="165" t="s">
        <v>5994</v>
      </c>
      <c r="F379" s="165" t="s">
        <v>5994</v>
      </c>
      <c r="G379" s="166">
        <v>0</v>
      </c>
      <c r="H379" s="165" t="s">
        <v>5994</v>
      </c>
      <c r="I379" s="163" t="s">
        <v>5996</v>
      </c>
      <c r="J379" s="163" t="s">
        <v>5997</v>
      </c>
    </row>
    <row r="380" spans="1:10" ht="15.75" customHeight="1" x14ac:dyDescent="0.25">
      <c r="A380" s="159" t="s">
        <v>423</v>
      </c>
      <c r="B380" s="160">
        <v>30.6</v>
      </c>
      <c r="C380" s="160">
        <v>5.24</v>
      </c>
      <c r="D380" s="161" t="s">
        <v>5994</v>
      </c>
      <c r="E380" s="161" t="s">
        <v>5994</v>
      </c>
      <c r="F380" s="161" t="s">
        <v>5994</v>
      </c>
      <c r="G380" s="162">
        <v>0</v>
      </c>
      <c r="H380" s="161" t="s">
        <v>5995</v>
      </c>
      <c r="I380" s="159" t="s">
        <v>5996</v>
      </c>
      <c r="J380" s="159" t="s">
        <v>5999</v>
      </c>
    </row>
    <row r="381" spans="1:10" ht="15.75" customHeight="1" x14ac:dyDescent="0.25">
      <c r="A381" s="163" t="s">
        <v>424</v>
      </c>
      <c r="B381" s="164">
        <v>28.975000000000001</v>
      </c>
      <c r="C381" s="164">
        <v>7.63</v>
      </c>
      <c r="D381" s="165" t="s">
        <v>5994</v>
      </c>
      <c r="E381" s="165" t="s">
        <v>5994</v>
      </c>
      <c r="F381" s="165" t="s">
        <v>5994</v>
      </c>
      <c r="G381" s="166">
        <v>0</v>
      </c>
      <c r="H381" s="165" t="s">
        <v>5995</v>
      </c>
      <c r="I381" s="163" t="s">
        <v>6000</v>
      </c>
      <c r="J381" s="163" t="s">
        <v>5997</v>
      </c>
    </row>
    <row r="382" spans="1:10" ht="15.75" customHeight="1" x14ac:dyDescent="0.25">
      <c r="A382" s="159" t="s">
        <v>425</v>
      </c>
      <c r="B382" s="160">
        <v>24.86</v>
      </c>
      <c r="C382" s="160">
        <v>8.92</v>
      </c>
      <c r="D382" s="161" t="s">
        <v>5995</v>
      </c>
      <c r="E382" s="161" t="s">
        <v>5994</v>
      </c>
      <c r="F382" s="161" t="s">
        <v>5994</v>
      </c>
      <c r="G382" s="162">
        <v>2</v>
      </c>
      <c r="H382" s="161" t="s">
        <v>5994</v>
      </c>
      <c r="I382" s="159" t="s">
        <v>6001</v>
      </c>
      <c r="J382" s="159" t="s">
        <v>5997</v>
      </c>
    </row>
    <row r="383" spans="1:10" ht="15.75" customHeight="1" x14ac:dyDescent="0.25">
      <c r="A383" s="163" t="s">
        <v>426</v>
      </c>
      <c r="B383" s="164">
        <v>19.54</v>
      </c>
      <c r="C383" s="164">
        <v>5.37</v>
      </c>
      <c r="D383" s="165" t="s">
        <v>5994</v>
      </c>
      <c r="E383" s="165" t="s">
        <v>5994</v>
      </c>
      <c r="F383" s="165" t="s">
        <v>5994</v>
      </c>
      <c r="G383" s="166">
        <v>0</v>
      </c>
      <c r="H383" s="165" t="s">
        <v>5995</v>
      </c>
      <c r="I383" s="163" t="s">
        <v>6001</v>
      </c>
      <c r="J383" s="163" t="s">
        <v>5999</v>
      </c>
    </row>
    <row r="384" spans="1:10" ht="15.75" customHeight="1" x14ac:dyDescent="0.25">
      <c r="A384" s="159" t="s">
        <v>427</v>
      </c>
      <c r="B384" s="160">
        <v>26.74</v>
      </c>
      <c r="C384" s="160">
        <v>4.3099999999999996</v>
      </c>
      <c r="D384" s="161" t="s">
        <v>5994</v>
      </c>
      <c r="E384" s="161" t="s">
        <v>5994</v>
      </c>
      <c r="F384" s="161" t="s">
        <v>5994</v>
      </c>
      <c r="G384" s="162">
        <v>0</v>
      </c>
      <c r="H384" s="161" t="s">
        <v>5995</v>
      </c>
      <c r="I384" s="159" t="s">
        <v>6000</v>
      </c>
      <c r="J384" s="159" t="s">
        <v>5999</v>
      </c>
    </row>
    <row r="385" spans="1:10" ht="15.75" customHeight="1" x14ac:dyDescent="0.25">
      <c r="A385" s="163" t="s">
        <v>428</v>
      </c>
      <c r="B385" s="164">
        <v>22.99</v>
      </c>
      <c r="C385" s="164">
        <v>10.46</v>
      </c>
      <c r="D385" s="165" t="s">
        <v>5994</v>
      </c>
      <c r="E385" s="165" t="s">
        <v>5994</v>
      </c>
      <c r="F385" s="165" t="s">
        <v>5994</v>
      </c>
      <c r="G385" s="166">
        <v>3</v>
      </c>
      <c r="H385" s="165" t="s">
        <v>5995</v>
      </c>
      <c r="I385" s="163" t="s">
        <v>6001</v>
      </c>
      <c r="J385" s="163" t="s">
        <v>5997</v>
      </c>
    </row>
    <row r="386" spans="1:10" ht="15.75" customHeight="1" x14ac:dyDescent="0.25">
      <c r="A386" s="159" t="s">
        <v>429</v>
      </c>
      <c r="B386" s="160">
        <v>31.46</v>
      </c>
      <c r="C386" s="160">
        <v>7.39</v>
      </c>
      <c r="D386" s="161" t="s">
        <v>5994</v>
      </c>
      <c r="E386" s="161" t="s">
        <v>5994</v>
      </c>
      <c r="F386" s="161" t="s">
        <v>5994</v>
      </c>
      <c r="G386" s="162">
        <v>0</v>
      </c>
      <c r="H386" s="161" t="s">
        <v>5994</v>
      </c>
      <c r="I386" s="159" t="s">
        <v>5996</v>
      </c>
      <c r="J386" s="159" t="s">
        <v>5997</v>
      </c>
    </row>
    <row r="387" spans="1:10" ht="15.75" customHeight="1" x14ac:dyDescent="0.25">
      <c r="A387" s="163" t="s">
        <v>430</v>
      </c>
      <c r="B387" s="164">
        <v>30.86</v>
      </c>
      <c r="C387" s="164">
        <v>6.18</v>
      </c>
      <c r="D387" s="165" t="s">
        <v>5994</v>
      </c>
      <c r="E387" s="165" t="s">
        <v>5995</v>
      </c>
      <c r="F387" s="165" t="s">
        <v>5994</v>
      </c>
      <c r="G387" s="166">
        <v>2</v>
      </c>
      <c r="H387" s="165" t="s">
        <v>5995</v>
      </c>
      <c r="I387" s="163" t="s">
        <v>5996</v>
      </c>
      <c r="J387" s="163" t="s">
        <v>5998</v>
      </c>
    </row>
    <row r="388" spans="1:10" ht="15.75" customHeight="1" x14ac:dyDescent="0.25">
      <c r="A388" s="159" t="s">
        <v>431</v>
      </c>
      <c r="B388" s="160">
        <v>31.96</v>
      </c>
      <c r="C388" s="160">
        <v>8.86</v>
      </c>
      <c r="D388" s="161" t="s">
        <v>5994</v>
      </c>
      <c r="E388" s="161" t="s">
        <v>5994</v>
      </c>
      <c r="F388" s="161" t="s">
        <v>5994</v>
      </c>
      <c r="G388" s="162">
        <v>0</v>
      </c>
      <c r="H388" s="161" t="s">
        <v>5995</v>
      </c>
      <c r="I388" s="159" t="s">
        <v>5996</v>
      </c>
      <c r="J388" s="159" t="s">
        <v>5997</v>
      </c>
    </row>
    <row r="389" spans="1:10" ht="15.75" customHeight="1" x14ac:dyDescent="0.25">
      <c r="A389" s="163" t="s">
        <v>432</v>
      </c>
      <c r="B389" s="164">
        <v>23.76</v>
      </c>
      <c r="C389" s="164">
        <v>10.96</v>
      </c>
      <c r="D389" s="165" t="s">
        <v>5994</v>
      </c>
      <c r="E389" s="165" t="s">
        <v>5994</v>
      </c>
      <c r="F389" s="165" t="s">
        <v>5994</v>
      </c>
      <c r="G389" s="166">
        <v>3</v>
      </c>
      <c r="H389" s="165" t="s">
        <v>5995</v>
      </c>
      <c r="I389" s="163" t="s">
        <v>6001</v>
      </c>
      <c r="J389" s="163" t="s">
        <v>5997</v>
      </c>
    </row>
    <row r="390" spans="1:10" ht="15.75" customHeight="1" x14ac:dyDescent="0.25">
      <c r="A390" s="159" t="s">
        <v>433</v>
      </c>
      <c r="B390" s="160">
        <v>19.38</v>
      </c>
      <c r="C390" s="160">
        <v>6.28</v>
      </c>
      <c r="D390" s="161" t="s">
        <v>5994</v>
      </c>
      <c r="E390" s="161" t="s">
        <v>5994</v>
      </c>
      <c r="F390" s="161" t="s">
        <v>5994</v>
      </c>
      <c r="G390" s="162">
        <v>0</v>
      </c>
      <c r="H390" s="161" t="s">
        <v>5995</v>
      </c>
      <c r="I390" s="159" t="s">
        <v>6001</v>
      </c>
      <c r="J390" s="159" t="s">
        <v>5998</v>
      </c>
    </row>
    <row r="391" spans="1:10" ht="15.75" customHeight="1" x14ac:dyDescent="0.25">
      <c r="A391" s="163" t="s">
        <v>434</v>
      </c>
      <c r="B391" s="164">
        <v>16.21</v>
      </c>
      <c r="C391" s="164">
        <v>6.29</v>
      </c>
      <c r="D391" s="165" t="s">
        <v>5995</v>
      </c>
      <c r="E391" s="165" t="s">
        <v>5994</v>
      </c>
      <c r="F391" s="165" t="s">
        <v>5994</v>
      </c>
      <c r="G391" s="166">
        <v>1</v>
      </c>
      <c r="H391" s="165" t="s">
        <v>5995</v>
      </c>
      <c r="I391" s="163" t="s">
        <v>6002</v>
      </c>
      <c r="J391" s="163" t="s">
        <v>5998</v>
      </c>
    </row>
    <row r="392" spans="1:10" ht="15.75" customHeight="1" x14ac:dyDescent="0.25">
      <c r="A392" s="159" t="s">
        <v>435</v>
      </c>
      <c r="B392" s="160">
        <v>32.54</v>
      </c>
      <c r="C392" s="160">
        <v>4.0199999999999996</v>
      </c>
      <c r="D392" s="161" t="s">
        <v>5994</v>
      </c>
      <c r="E392" s="161" t="s">
        <v>5995</v>
      </c>
      <c r="F392" s="161" t="s">
        <v>5994</v>
      </c>
      <c r="G392" s="162">
        <v>1</v>
      </c>
      <c r="H392" s="161" t="s">
        <v>5995</v>
      </c>
      <c r="I392" s="159" t="s">
        <v>5996</v>
      </c>
      <c r="J392" s="159" t="s">
        <v>5999</v>
      </c>
    </row>
    <row r="393" spans="1:10" ht="15.75" customHeight="1" x14ac:dyDescent="0.25">
      <c r="A393" s="163" t="s">
        <v>436</v>
      </c>
      <c r="B393" s="164">
        <v>36.765000000000001</v>
      </c>
      <c r="C393" s="164">
        <v>11.95</v>
      </c>
      <c r="D393" s="165" t="s">
        <v>5995</v>
      </c>
      <c r="E393" s="165" t="s">
        <v>5994</v>
      </c>
      <c r="F393" s="165" t="s">
        <v>5994</v>
      </c>
      <c r="G393" s="166">
        <v>2</v>
      </c>
      <c r="H393" s="165" t="s">
        <v>5994</v>
      </c>
      <c r="I393" s="163" t="s">
        <v>5996</v>
      </c>
      <c r="J393" s="163" t="s">
        <v>5997</v>
      </c>
    </row>
    <row r="394" spans="1:10" ht="15.75" customHeight="1" x14ac:dyDescent="0.25">
      <c r="A394" s="159" t="s">
        <v>437</v>
      </c>
      <c r="B394" s="160">
        <v>35.909999999999997</v>
      </c>
      <c r="C394" s="160">
        <v>8.7100000000000009</v>
      </c>
      <c r="D394" s="161" t="s">
        <v>5994</v>
      </c>
      <c r="E394" s="161" t="s">
        <v>5994</v>
      </c>
      <c r="F394" s="161" t="s">
        <v>5994</v>
      </c>
      <c r="G394" s="162">
        <v>0</v>
      </c>
      <c r="H394" s="161" t="s">
        <v>5994</v>
      </c>
      <c r="I394" s="159" t="s">
        <v>5996</v>
      </c>
      <c r="J394" s="159" t="s">
        <v>5997</v>
      </c>
    </row>
    <row r="395" spans="1:10" ht="15.75" customHeight="1" x14ac:dyDescent="0.25">
      <c r="A395" s="163" t="s">
        <v>438</v>
      </c>
      <c r="B395" s="164">
        <v>32.06</v>
      </c>
      <c r="C395" s="164">
        <v>4.67</v>
      </c>
      <c r="D395" s="165" t="s">
        <v>5994</v>
      </c>
      <c r="E395" s="165" t="s">
        <v>5995</v>
      </c>
      <c r="F395" s="165" t="s">
        <v>5994</v>
      </c>
      <c r="G395" s="166">
        <v>1</v>
      </c>
      <c r="H395" s="165" t="s">
        <v>5995</v>
      </c>
      <c r="I395" s="163" t="s">
        <v>5996</v>
      </c>
      <c r="J395" s="163" t="s">
        <v>5999</v>
      </c>
    </row>
    <row r="396" spans="1:10" ht="15.75" customHeight="1" x14ac:dyDescent="0.25">
      <c r="A396" s="159" t="s">
        <v>439</v>
      </c>
      <c r="B396" s="160">
        <v>24.1</v>
      </c>
      <c r="C396" s="160">
        <v>11.14</v>
      </c>
      <c r="D396" s="161" t="s">
        <v>5995</v>
      </c>
      <c r="E396" s="161" t="s">
        <v>5994</v>
      </c>
      <c r="F396" s="161" t="s">
        <v>5994</v>
      </c>
      <c r="G396" s="162">
        <v>1</v>
      </c>
      <c r="H396" s="161" t="s">
        <v>5994</v>
      </c>
      <c r="I396" s="159" t="s">
        <v>6001</v>
      </c>
      <c r="J396" s="159" t="s">
        <v>5997</v>
      </c>
    </row>
    <row r="397" spans="1:10" ht="15.75" customHeight="1" x14ac:dyDescent="0.25">
      <c r="A397" s="163" t="s">
        <v>440</v>
      </c>
      <c r="B397" s="164">
        <v>27.1</v>
      </c>
      <c r="C397" s="164">
        <v>9.0500000000000007</v>
      </c>
      <c r="D397" s="165" t="s">
        <v>5994</v>
      </c>
      <c r="E397" s="165" t="s">
        <v>5994</v>
      </c>
      <c r="F397" s="165" t="s">
        <v>5994</v>
      </c>
      <c r="G397" s="166">
        <v>2</v>
      </c>
      <c r="H397" s="165" t="s">
        <v>5994</v>
      </c>
      <c r="I397" s="163" t="s">
        <v>6000</v>
      </c>
      <c r="J397" s="163" t="s">
        <v>5997</v>
      </c>
    </row>
    <row r="398" spans="1:10" ht="15.75" customHeight="1" x14ac:dyDescent="0.25">
      <c r="A398" s="159" t="s">
        <v>441</v>
      </c>
      <c r="B398" s="160">
        <v>24.42</v>
      </c>
      <c r="C398" s="160">
        <v>11.31</v>
      </c>
      <c r="D398" s="161" t="s">
        <v>5994</v>
      </c>
      <c r="E398" s="161" t="s">
        <v>5994</v>
      </c>
      <c r="F398" s="161" t="s">
        <v>5994</v>
      </c>
      <c r="G398" s="162">
        <v>0</v>
      </c>
      <c r="H398" s="161" t="s">
        <v>5995</v>
      </c>
      <c r="I398" s="159" t="s">
        <v>6001</v>
      </c>
      <c r="J398" s="159" t="s">
        <v>5997</v>
      </c>
    </row>
    <row r="399" spans="1:10" ht="15.75" customHeight="1" x14ac:dyDescent="0.25">
      <c r="A399" s="163" t="s">
        <v>442</v>
      </c>
      <c r="B399" s="164">
        <v>26.695</v>
      </c>
      <c r="C399" s="164">
        <v>4.68</v>
      </c>
      <c r="D399" s="165" t="s">
        <v>5995</v>
      </c>
      <c r="E399" s="165" t="s">
        <v>5994</v>
      </c>
      <c r="F399" s="165" t="s">
        <v>5994</v>
      </c>
      <c r="G399" s="166">
        <v>2</v>
      </c>
      <c r="H399" s="165" t="s">
        <v>5995</v>
      </c>
      <c r="I399" s="163" t="s">
        <v>6000</v>
      </c>
      <c r="J399" s="163" t="s">
        <v>5999</v>
      </c>
    </row>
    <row r="400" spans="1:10" ht="15.75" customHeight="1" x14ac:dyDescent="0.25">
      <c r="A400" s="159" t="s">
        <v>443</v>
      </c>
      <c r="B400" s="160">
        <v>27.79</v>
      </c>
      <c r="C400" s="160">
        <v>6.05</v>
      </c>
      <c r="D400" s="161" t="s">
        <v>5995</v>
      </c>
      <c r="E400" s="161" t="s">
        <v>5995</v>
      </c>
      <c r="F400" s="161" t="s">
        <v>5994</v>
      </c>
      <c r="G400" s="162">
        <v>1</v>
      </c>
      <c r="H400" s="161" t="s">
        <v>5995</v>
      </c>
      <c r="I400" s="159" t="s">
        <v>6000</v>
      </c>
      <c r="J400" s="159" t="s">
        <v>5998</v>
      </c>
    </row>
    <row r="401" spans="1:10" ht="15.75" customHeight="1" x14ac:dyDescent="0.25">
      <c r="A401" s="163" t="s">
        <v>444</v>
      </c>
      <c r="B401" s="164">
        <v>32.68</v>
      </c>
      <c r="C401" s="164">
        <v>4.68</v>
      </c>
      <c r="D401" s="165" t="s">
        <v>5995</v>
      </c>
      <c r="E401" s="165" t="s">
        <v>5994</v>
      </c>
      <c r="F401" s="165" t="s">
        <v>5994</v>
      </c>
      <c r="G401" s="166">
        <v>0</v>
      </c>
      <c r="H401" s="165" t="s">
        <v>5994</v>
      </c>
      <c r="I401" s="163" t="s">
        <v>5996</v>
      </c>
      <c r="J401" s="163" t="s">
        <v>5999</v>
      </c>
    </row>
    <row r="402" spans="1:10" ht="15.75" customHeight="1" x14ac:dyDescent="0.25">
      <c r="A402" s="159" t="s">
        <v>445</v>
      </c>
      <c r="B402" s="160">
        <v>26.4</v>
      </c>
      <c r="C402" s="160">
        <v>9.5</v>
      </c>
      <c r="D402" s="161" t="s">
        <v>5995</v>
      </c>
      <c r="E402" s="161" t="s">
        <v>5994</v>
      </c>
      <c r="F402" s="161" t="s">
        <v>5994</v>
      </c>
      <c r="G402" s="162">
        <v>2</v>
      </c>
      <c r="H402" s="161" t="s">
        <v>5994</v>
      </c>
      <c r="I402" s="159" t="s">
        <v>6000</v>
      </c>
      <c r="J402" s="159" t="s">
        <v>5997</v>
      </c>
    </row>
    <row r="403" spans="1:10" ht="15.75" customHeight="1" x14ac:dyDescent="0.25">
      <c r="A403" s="163" t="s">
        <v>446</v>
      </c>
      <c r="B403" s="164">
        <v>23.655000000000001</v>
      </c>
      <c r="C403" s="164">
        <v>10.84</v>
      </c>
      <c r="D403" s="165" t="s">
        <v>5995</v>
      </c>
      <c r="E403" s="165" t="s">
        <v>5994</v>
      </c>
      <c r="F403" s="165" t="s">
        <v>5995</v>
      </c>
      <c r="G403" s="166">
        <v>1</v>
      </c>
      <c r="H403" s="165" t="s">
        <v>5995</v>
      </c>
      <c r="I403" s="163" t="s">
        <v>6001</v>
      </c>
      <c r="J403" s="163" t="s">
        <v>5997</v>
      </c>
    </row>
    <row r="404" spans="1:10" ht="15.75" customHeight="1" x14ac:dyDescent="0.25">
      <c r="A404" s="159" t="s">
        <v>447</v>
      </c>
      <c r="B404" s="160">
        <v>27.36</v>
      </c>
      <c r="C404" s="160">
        <v>5.88</v>
      </c>
      <c r="D404" s="161" t="s">
        <v>5994</v>
      </c>
      <c r="E404" s="161" t="s">
        <v>5994</v>
      </c>
      <c r="F404" s="161" t="s">
        <v>5994</v>
      </c>
      <c r="G404" s="162">
        <v>2</v>
      </c>
      <c r="H404" s="161" t="s">
        <v>5994</v>
      </c>
      <c r="I404" s="159" t="s">
        <v>6000</v>
      </c>
      <c r="J404" s="159" t="s">
        <v>5998</v>
      </c>
    </row>
    <row r="405" spans="1:10" ht="15.75" customHeight="1" x14ac:dyDescent="0.25">
      <c r="A405" s="163" t="s">
        <v>448</v>
      </c>
      <c r="B405" s="164">
        <v>27.82</v>
      </c>
      <c r="C405" s="164">
        <v>5.24</v>
      </c>
      <c r="D405" s="165" t="s">
        <v>5995</v>
      </c>
      <c r="E405" s="165" t="s">
        <v>5994</v>
      </c>
      <c r="F405" s="165" t="s">
        <v>5994</v>
      </c>
      <c r="G405" s="166">
        <v>0</v>
      </c>
      <c r="H405" s="165" t="s">
        <v>5995</v>
      </c>
      <c r="I405" s="163" t="s">
        <v>6000</v>
      </c>
      <c r="J405" s="163" t="s">
        <v>5999</v>
      </c>
    </row>
    <row r="406" spans="1:10" ht="15.75" customHeight="1" x14ac:dyDescent="0.25">
      <c r="A406" s="159" t="s">
        <v>449</v>
      </c>
      <c r="B406" s="160">
        <v>25.46</v>
      </c>
      <c r="C406" s="160">
        <v>11.75</v>
      </c>
      <c r="D406" s="161" t="s">
        <v>5994</v>
      </c>
      <c r="E406" s="161" t="s">
        <v>5994</v>
      </c>
      <c r="F406" s="161" t="s">
        <v>5994</v>
      </c>
      <c r="G406" s="162">
        <v>0</v>
      </c>
      <c r="H406" s="161" t="s">
        <v>5994</v>
      </c>
      <c r="I406" s="159" t="s">
        <v>6000</v>
      </c>
      <c r="J406" s="159" t="s">
        <v>5997</v>
      </c>
    </row>
    <row r="407" spans="1:10" ht="15.75" customHeight="1" x14ac:dyDescent="0.25">
      <c r="A407" s="163" t="s">
        <v>450</v>
      </c>
      <c r="B407" s="164">
        <v>25.1</v>
      </c>
      <c r="C407" s="164">
        <v>6.97</v>
      </c>
      <c r="D407" s="165" t="s">
        <v>5994</v>
      </c>
      <c r="E407" s="165" t="s">
        <v>5994</v>
      </c>
      <c r="F407" s="165" t="s">
        <v>5994</v>
      </c>
      <c r="G407" s="166">
        <v>0</v>
      </c>
      <c r="H407" s="165" t="s">
        <v>5995</v>
      </c>
      <c r="I407" s="163" t="s">
        <v>6000</v>
      </c>
      <c r="J407" s="163" t="s">
        <v>5997</v>
      </c>
    </row>
    <row r="408" spans="1:10" ht="15.75" customHeight="1" x14ac:dyDescent="0.25">
      <c r="A408" s="159" t="s">
        <v>451</v>
      </c>
      <c r="B408" s="160">
        <v>32.11</v>
      </c>
      <c r="C408" s="160">
        <v>4.76</v>
      </c>
      <c r="D408" s="161" t="s">
        <v>5994</v>
      </c>
      <c r="E408" s="161" t="s">
        <v>5994</v>
      </c>
      <c r="F408" s="161" t="s">
        <v>5994</v>
      </c>
      <c r="G408" s="162">
        <v>2</v>
      </c>
      <c r="H408" s="161" t="s">
        <v>5994</v>
      </c>
      <c r="I408" s="159" t="s">
        <v>5996</v>
      </c>
      <c r="J408" s="159" t="s">
        <v>5999</v>
      </c>
    </row>
    <row r="409" spans="1:10" ht="15.75" customHeight="1" x14ac:dyDescent="0.25">
      <c r="A409" s="163" t="s">
        <v>452</v>
      </c>
      <c r="B409" s="164">
        <v>29.8</v>
      </c>
      <c r="C409" s="164">
        <v>8.24</v>
      </c>
      <c r="D409" s="165" t="s">
        <v>5995</v>
      </c>
      <c r="E409" s="165" t="s">
        <v>5994</v>
      </c>
      <c r="F409" s="165" t="s">
        <v>5994</v>
      </c>
      <c r="G409" s="166">
        <v>1</v>
      </c>
      <c r="H409" s="165" t="s">
        <v>5995</v>
      </c>
      <c r="I409" s="163" t="s">
        <v>6000</v>
      </c>
      <c r="J409" s="163" t="s">
        <v>5997</v>
      </c>
    </row>
    <row r="410" spans="1:10" ht="15.75" customHeight="1" x14ac:dyDescent="0.25">
      <c r="A410" s="159" t="s">
        <v>453</v>
      </c>
      <c r="B410" s="160">
        <v>24.01</v>
      </c>
      <c r="C410" s="160">
        <v>4.76</v>
      </c>
      <c r="D410" s="161" t="s">
        <v>5994</v>
      </c>
      <c r="E410" s="161" t="s">
        <v>5994</v>
      </c>
      <c r="F410" s="161" t="s">
        <v>5994</v>
      </c>
      <c r="G410" s="162">
        <v>1</v>
      </c>
      <c r="H410" s="161" t="s">
        <v>5995</v>
      </c>
      <c r="I410" s="159" t="s">
        <v>6001</v>
      </c>
      <c r="J410" s="159" t="s">
        <v>5999</v>
      </c>
    </row>
    <row r="411" spans="1:10" ht="15.75" customHeight="1" x14ac:dyDescent="0.25">
      <c r="A411" s="163" t="s">
        <v>454</v>
      </c>
      <c r="B411" s="164">
        <v>23.21</v>
      </c>
      <c r="C411" s="164">
        <v>6.03</v>
      </c>
      <c r="D411" s="165" t="s">
        <v>5994</v>
      </c>
      <c r="E411" s="165" t="s">
        <v>5994</v>
      </c>
      <c r="F411" s="165" t="s">
        <v>5994</v>
      </c>
      <c r="G411" s="166">
        <v>1</v>
      </c>
      <c r="H411" s="165" t="s">
        <v>5994</v>
      </c>
      <c r="I411" s="163" t="s">
        <v>6001</v>
      </c>
      <c r="J411" s="163" t="s">
        <v>5998</v>
      </c>
    </row>
    <row r="412" spans="1:10" ht="15.75" customHeight="1" x14ac:dyDescent="0.25">
      <c r="A412" s="159" t="s">
        <v>455</v>
      </c>
      <c r="B412" s="160">
        <v>21.2</v>
      </c>
      <c r="C412" s="160">
        <v>4.07</v>
      </c>
      <c r="D412" s="161" t="s">
        <v>5995</v>
      </c>
      <c r="E412" s="161" t="s">
        <v>5994</v>
      </c>
      <c r="F412" s="161" t="s">
        <v>5994</v>
      </c>
      <c r="G412" s="162">
        <v>1</v>
      </c>
      <c r="H412" s="161" t="s">
        <v>5995</v>
      </c>
      <c r="I412" s="159" t="s">
        <v>6001</v>
      </c>
      <c r="J412" s="159" t="s">
        <v>5999</v>
      </c>
    </row>
    <row r="413" spans="1:10" ht="15.75" customHeight="1" x14ac:dyDescent="0.25">
      <c r="A413" s="163" t="s">
        <v>456</v>
      </c>
      <c r="B413" s="164">
        <v>28.215</v>
      </c>
      <c r="C413" s="164">
        <v>8.26</v>
      </c>
      <c r="D413" s="165" t="s">
        <v>5995</v>
      </c>
      <c r="E413" s="165" t="s">
        <v>5994</v>
      </c>
      <c r="F413" s="165" t="s">
        <v>5994</v>
      </c>
      <c r="G413" s="166">
        <v>1</v>
      </c>
      <c r="H413" s="165" t="s">
        <v>5995</v>
      </c>
      <c r="I413" s="163" t="s">
        <v>6000</v>
      </c>
      <c r="J413" s="163" t="s">
        <v>5997</v>
      </c>
    </row>
    <row r="414" spans="1:10" ht="15.75" customHeight="1" x14ac:dyDescent="0.25">
      <c r="A414" s="159" t="s">
        <v>457</v>
      </c>
      <c r="B414" s="160">
        <v>38.094999999999999</v>
      </c>
      <c r="C414" s="160">
        <v>4.76</v>
      </c>
      <c r="D414" s="161" t="s">
        <v>5994</v>
      </c>
      <c r="E414" s="161" t="s">
        <v>5994</v>
      </c>
      <c r="F414" s="161" t="s">
        <v>5994</v>
      </c>
      <c r="G414" s="162">
        <v>1</v>
      </c>
      <c r="H414" s="161" t="s">
        <v>5994</v>
      </c>
      <c r="I414" s="159" t="s">
        <v>5996</v>
      </c>
      <c r="J414" s="159" t="s">
        <v>5999</v>
      </c>
    </row>
    <row r="415" spans="1:10" ht="15.75" customHeight="1" x14ac:dyDescent="0.25">
      <c r="A415" s="163" t="s">
        <v>458</v>
      </c>
      <c r="B415" s="164">
        <v>22.61</v>
      </c>
      <c r="C415" s="164">
        <v>6.13</v>
      </c>
      <c r="D415" s="165" t="s">
        <v>5995</v>
      </c>
      <c r="E415" s="165" t="s">
        <v>5994</v>
      </c>
      <c r="F415" s="165" t="s">
        <v>5995</v>
      </c>
      <c r="G415" s="166">
        <v>1</v>
      </c>
      <c r="H415" s="165" t="s">
        <v>5995</v>
      </c>
      <c r="I415" s="163" t="s">
        <v>6001</v>
      </c>
      <c r="J415" s="163" t="s">
        <v>5998</v>
      </c>
    </row>
    <row r="416" spans="1:10" ht="15.75" customHeight="1" x14ac:dyDescent="0.25">
      <c r="A416" s="159" t="s">
        <v>459</v>
      </c>
      <c r="B416" s="160">
        <v>24.32</v>
      </c>
      <c r="C416" s="160">
        <v>10.47</v>
      </c>
      <c r="D416" s="161" t="s">
        <v>5995</v>
      </c>
      <c r="E416" s="161" t="s">
        <v>5994</v>
      </c>
      <c r="F416" s="161" t="s">
        <v>5994</v>
      </c>
      <c r="G416" s="162">
        <v>2</v>
      </c>
      <c r="H416" s="161" t="s">
        <v>5995</v>
      </c>
      <c r="I416" s="159" t="s">
        <v>6001</v>
      </c>
      <c r="J416" s="159" t="s">
        <v>5997</v>
      </c>
    </row>
    <row r="417" spans="1:10" ht="15.75" customHeight="1" x14ac:dyDescent="0.25">
      <c r="A417" s="163" t="s">
        <v>460</v>
      </c>
      <c r="B417" s="164">
        <v>20.96</v>
      </c>
      <c r="C417" s="164">
        <v>4.04</v>
      </c>
      <c r="D417" s="165" t="s">
        <v>5995</v>
      </c>
      <c r="E417" s="165" t="s">
        <v>5994</v>
      </c>
      <c r="F417" s="165" t="s">
        <v>5994</v>
      </c>
      <c r="G417" s="166">
        <v>1</v>
      </c>
      <c r="H417" s="165" t="s">
        <v>5995</v>
      </c>
      <c r="I417" s="163" t="s">
        <v>6001</v>
      </c>
      <c r="J417" s="163" t="s">
        <v>5999</v>
      </c>
    </row>
    <row r="418" spans="1:10" ht="15.75" customHeight="1" x14ac:dyDescent="0.25">
      <c r="A418" s="159" t="s">
        <v>461</v>
      </c>
      <c r="B418" s="160">
        <v>19.68</v>
      </c>
      <c r="C418" s="160">
        <v>5.74</v>
      </c>
      <c r="D418" s="161" t="s">
        <v>5994</v>
      </c>
      <c r="E418" s="161" t="s">
        <v>5994</v>
      </c>
      <c r="F418" s="161" t="s">
        <v>5994</v>
      </c>
      <c r="G418" s="162">
        <v>0</v>
      </c>
      <c r="H418" s="161" t="s">
        <v>5995</v>
      </c>
      <c r="I418" s="159" t="s">
        <v>6001</v>
      </c>
      <c r="J418" s="159" t="s">
        <v>5998</v>
      </c>
    </row>
    <row r="419" spans="1:10" ht="15.75" customHeight="1" x14ac:dyDescent="0.25">
      <c r="A419" s="163" t="s">
        <v>462</v>
      </c>
      <c r="B419" s="164">
        <v>18.100000000000001</v>
      </c>
      <c r="C419" s="164">
        <v>6.33</v>
      </c>
      <c r="D419" s="165" t="s">
        <v>5994</v>
      </c>
      <c r="E419" s="165" t="s">
        <v>5994</v>
      </c>
      <c r="F419" s="165" t="s">
        <v>5994</v>
      </c>
      <c r="G419" s="166">
        <v>1</v>
      </c>
      <c r="H419" s="165" t="s">
        <v>5995</v>
      </c>
      <c r="I419" s="163" t="s">
        <v>6002</v>
      </c>
      <c r="J419" s="163" t="s">
        <v>5998</v>
      </c>
    </row>
    <row r="420" spans="1:10" ht="15.75" customHeight="1" x14ac:dyDescent="0.25">
      <c r="A420" s="159" t="s">
        <v>463</v>
      </c>
      <c r="B420" s="160">
        <v>29.64</v>
      </c>
      <c r="C420" s="160">
        <v>4.28</v>
      </c>
      <c r="D420" s="161" t="s">
        <v>5995</v>
      </c>
      <c r="E420" s="161" t="s">
        <v>5994</v>
      </c>
      <c r="F420" s="161" t="s">
        <v>5994</v>
      </c>
      <c r="G420" s="162">
        <v>0</v>
      </c>
      <c r="H420" s="161" t="s">
        <v>5994</v>
      </c>
      <c r="I420" s="159" t="s">
        <v>6000</v>
      </c>
      <c r="J420" s="159" t="s">
        <v>5999</v>
      </c>
    </row>
    <row r="421" spans="1:10" ht="15.75" customHeight="1" x14ac:dyDescent="0.25">
      <c r="A421" s="163" t="s">
        <v>464</v>
      </c>
      <c r="B421" s="164">
        <v>25.3</v>
      </c>
      <c r="C421" s="164">
        <v>9.4700000000000006</v>
      </c>
      <c r="D421" s="165" t="s">
        <v>5995</v>
      </c>
      <c r="E421" s="165" t="s">
        <v>5994</v>
      </c>
      <c r="F421" s="165" t="s">
        <v>5994</v>
      </c>
      <c r="G421" s="166">
        <v>2</v>
      </c>
      <c r="H421" s="165" t="s">
        <v>5995</v>
      </c>
      <c r="I421" s="163" t="s">
        <v>6000</v>
      </c>
      <c r="J421" s="163" t="s">
        <v>5997</v>
      </c>
    </row>
    <row r="422" spans="1:10" ht="15.75" customHeight="1" x14ac:dyDescent="0.25">
      <c r="A422" s="159" t="s">
        <v>465</v>
      </c>
      <c r="B422" s="160">
        <v>27.6</v>
      </c>
      <c r="C422" s="160">
        <v>4.8499999999999996</v>
      </c>
      <c r="D422" s="161" t="s">
        <v>5995</v>
      </c>
      <c r="E422" s="161" t="s">
        <v>5994</v>
      </c>
      <c r="F422" s="161" t="s">
        <v>5994</v>
      </c>
      <c r="G422" s="162">
        <v>0</v>
      </c>
      <c r="H422" s="161" t="s">
        <v>5994</v>
      </c>
      <c r="I422" s="159" t="s">
        <v>6000</v>
      </c>
      <c r="J422" s="159" t="s">
        <v>5999</v>
      </c>
    </row>
    <row r="423" spans="1:10" ht="15.75" customHeight="1" x14ac:dyDescent="0.25">
      <c r="A423" s="163" t="s">
        <v>466</v>
      </c>
      <c r="B423" s="164">
        <v>27.645</v>
      </c>
      <c r="C423" s="164">
        <v>11.03</v>
      </c>
      <c r="D423" s="165" t="s">
        <v>5995</v>
      </c>
      <c r="E423" s="165" t="s">
        <v>5994</v>
      </c>
      <c r="F423" s="165" t="s">
        <v>5994</v>
      </c>
      <c r="G423" s="166">
        <v>1</v>
      </c>
      <c r="H423" s="165" t="s">
        <v>5995</v>
      </c>
      <c r="I423" s="163" t="s">
        <v>6000</v>
      </c>
      <c r="J423" s="163" t="s">
        <v>5997</v>
      </c>
    </row>
    <row r="424" spans="1:10" ht="15.75" customHeight="1" x14ac:dyDescent="0.25">
      <c r="A424" s="159" t="s">
        <v>467</v>
      </c>
      <c r="B424" s="160">
        <v>27.6</v>
      </c>
      <c r="C424" s="160">
        <v>5.22</v>
      </c>
      <c r="D424" s="161" t="s">
        <v>5994</v>
      </c>
      <c r="E424" s="161" t="s">
        <v>5994</v>
      </c>
      <c r="F424" s="161" t="s">
        <v>5994</v>
      </c>
      <c r="G424" s="162">
        <v>2</v>
      </c>
      <c r="H424" s="161" t="s">
        <v>5995</v>
      </c>
      <c r="I424" s="159" t="s">
        <v>6000</v>
      </c>
      <c r="J424" s="159" t="s">
        <v>5999</v>
      </c>
    </row>
    <row r="425" spans="1:10" ht="15.75" customHeight="1" x14ac:dyDescent="0.25">
      <c r="A425" s="163" t="s">
        <v>468</v>
      </c>
      <c r="B425" s="164">
        <v>25.08</v>
      </c>
      <c r="C425" s="164">
        <v>9.52</v>
      </c>
      <c r="D425" s="165" t="s">
        <v>5995</v>
      </c>
      <c r="E425" s="165" t="s">
        <v>5994</v>
      </c>
      <c r="F425" s="165" t="s">
        <v>5994</v>
      </c>
      <c r="G425" s="166">
        <v>2</v>
      </c>
      <c r="H425" s="165" t="s">
        <v>5994</v>
      </c>
      <c r="I425" s="163" t="s">
        <v>6000</v>
      </c>
      <c r="J425" s="163" t="s">
        <v>5997</v>
      </c>
    </row>
    <row r="426" spans="1:10" ht="15.75" customHeight="1" x14ac:dyDescent="0.25">
      <c r="A426" s="159" t="s">
        <v>469</v>
      </c>
      <c r="B426" s="160">
        <v>30.02</v>
      </c>
      <c r="C426" s="160">
        <v>11.09</v>
      </c>
      <c r="D426" s="161" t="s">
        <v>5994</v>
      </c>
      <c r="E426" s="161" t="s">
        <v>5994</v>
      </c>
      <c r="F426" s="161" t="s">
        <v>5994</v>
      </c>
      <c r="G426" s="162">
        <v>0</v>
      </c>
      <c r="H426" s="161" t="s">
        <v>5994</v>
      </c>
      <c r="I426" s="159" t="s">
        <v>5996</v>
      </c>
      <c r="J426" s="159" t="s">
        <v>5997</v>
      </c>
    </row>
    <row r="427" spans="1:10" ht="15.75" customHeight="1" x14ac:dyDescent="0.25">
      <c r="A427" s="163" t="s">
        <v>470</v>
      </c>
      <c r="B427" s="164">
        <v>27.36</v>
      </c>
      <c r="C427" s="164">
        <v>9.4499999999999993</v>
      </c>
      <c r="D427" s="165" t="s">
        <v>5995</v>
      </c>
      <c r="E427" s="165" t="s">
        <v>5994</v>
      </c>
      <c r="F427" s="165" t="s">
        <v>5994</v>
      </c>
      <c r="G427" s="166">
        <v>2</v>
      </c>
      <c r="H427" s="165" t="s">
        <v>5995</v>
      </c>
      <c r="I427" s="163" t="s">
        <v>6000</v>
      </c>
      <c r="J427" s="163" t="s">
        <v>5997</v>
      </c>
    </row>
    <row r="428" spans="1:10" ht="15.75" customHeight="1" x14ac:dyDescent="0.25">
      <c r="A428" s="159" t="s">
        <v>471</v>
      </c>
      <c r="B428" s="160">
        <v>22.2</v>
      </c>
      <c r="C428" s="160">
        <v>5.51</v>
      </c>
      <c r="D428" s="161" t="s">
        <v>5994</v>
      </c>
      <c r="E428" s="161" t="s">
        <v>5994</v>
      </c>
      <c r="F428" s="161" t="s">
        <v>5994</v>
      </c>
      <c r="G428" s="162">
        <v>0</v>
      </c>
      <c r="H428" s="161" t="s">
        <v>5995</v>
      </c>
      <c r="I428" s="159" t="s">
        <v>6001</v>
      </c>
      <c r="J428" s="159" t="s">
        <v>5999</v>
      </c>
    </row>
    <row r="429" spans="1:10" ht="15.75" customHeight="1" x14ac:dyDescent="0.25">
      <c r="A429" s="163" t="s">
        <v>472</v>
      </c>
      <c r="B429" s="164">
        <v>25.71</v>
      </c>
      <c r="C429" s="164">
        <v>4.18</v>
      </c>
      <c r="D429" s="165" t="s">
        <v>5994</v>
      </c>
      <c r="E429" s="165" t="s">
        <v>5995</v>
      </c>
      <c r="F429" s="165" t="s">
        <v>5994</v>
      </c>
      <c r="G429" s="166">
        <v>1</v>
      </c>
      <c r="H429" s="165" t="s">
        <v>5995</v>
      </c>
      <c r="I429" s="163" t="s">
        <v>6000</v>
      </c>
      <c r="J429" s="163" t="s">
        <v>5999</v>
      </c>
    </row>
    <row r="430" spans="1:10" ht="15.75" customHeight="1" x14ac:dyDescent="0.25">
      <c r="A430" s="159" t="s">
        <v>473</v>
      </c>
      <c r="B430" s="160">
        <v>41.91</v>
      </c>
      <c r="C430" s="160">
        <v>5.98</v>
      </c>
      <c r="D430" s="161" t="s">
        <v>5995</v>
      </c>
      <c r="E430" s="161" t="s">
        <v>5994</v>
      </c>
      <c r="F430" s="161" t="s">
        <v>5994</v>
      </c>
      <c r="G430" s="162">
        <v>1</v>
      </c>
      <c r="H430" s="161" t="s">
        <v>5994</v>
      </c>
      <c r="I430" s="159" t="s">
        <v>5996</v>
      </c>
      <c r="J430" s="159" t="s">
        <v>5998</v>
      </c>
    </row>
    <row r="431" spans="1:10" ht="15.75" customHeight="1" x14ac:dyDescent="0.25">
      <c r="A431" s="163" t="s">
        <v>474</v>
      </c>
      <c r="B431" s="164">
        <v>25.85</v>
      </c>
      <c r="C431" s="164">
        <v>10.16</v>
      </c>
      <c r="D431" s="165" t="s">
        <v>5994</v>
      </c>
      <c r="E431" s="165" t="s">
        <v>5994</v>
      </c>
      <c r="F431" s="165" t="s">
        <v>5994</v>
      </c>
      <c r="G431" s="166">
        <v>0</v>
      </c>
      <c r="H431" s="165" t="s">
        <v>5995</v>
      </c>
      <c r="I431" s="163" t="s">
        <v>6000</v>
      </c>
      <c r="J431" s="163" t="s">
        <v>5997</v>
      </c>
    </row>
    <row r="432" spans="1:10" ht="15.75" customHeight="1" x14ac:dyDescent="0.25">
      <c r="A432" s="159" t="s">
        <v>475</v>
      </c>
      <c r="B432" s="160">
        <v>23.844999999999999</v>
      </c>
      <c r="C432" s="160">
        <v>11.71</v>
      </c>
      <c r="D432" s="161" t="s">
        <v>5994</v>
      </c>
      <c r="E432" s="161" t="s">
        <v>5994</v>
      </c>
      <c r="F432" s="161" t="s">
        <v>5994</v>
      </c>
      <c r="G432" s="162">
        <v>2</v>
      </c>
      <c r="H432" s="161" t="s">
        <v>5995</v>
      </c>
      <c r="I432" s="159" t="s">
        <v>6001</v>
      </c>
      <c r="J432" s="159" t="s">
        <v>5997</v>
      </c>
    </row>
    <row r="433" spans="1:10" ht="15.75" customHeight="1" x14ac:dyDescent="0.25">
      <c r="A433" s="163" t="s">
        <v>476</v>
      </c>
      <c r="B433" s="164">
        <v>30.59</v>
      </c>
      <c r="C433" s="164">
        <v>5.23</v>
      </c>
      <c r="D433" s="165" t="s">
        <v>5994</v>
      </c>
      <c r="E433" s="165" t="s">
        <v>5994</v>
      </c>
      <c r="F433" s="165" t="s">
        <v>5995</v>
      </c>
      <c r="G433" s="166">
        <v>1</v>
      </c>
      <c r="H433" s="165" t="s">
        <v>5994</v>
      </c>
      <c r="I433" s="163" t="s">
        <v>5996</v>
      </c>
      <c r="J433" s="163" t="s">
        <v>5999</v>
      </c>
    </row>
    <row r="434" spans="1:10" ht="15.75" customHeight="1" x14ac:dyDescent="0.25">
      <c r="A434" s="159" t="s">
        <v>477</v>
      </c>
      <c r="B434" s="160">
        <v>24.795000000000002</v>
      </c>
      <c r="C434" s="160">
        <v>6.85</v>
      </c>
      <c r="D434" s="161" t="s">
        <v>5994</v>
      </c>
      <c r="E434" s="161" t="s">
        <v>5994</v>
      </c>
      <c r="F434" s="161" t="s">
        <v>5994</v>
      </c>
      <c r="G434" s="162">
        <v>0</v>
      </c>
      <c r="H434" s="161" t="s">
        <v>5995</v>
      </c>
      <c r="I434" s="159" t="s">
        <v>6001</v>
      </c>
      <c r="J434" s="159" t="s">
        <v>5997</v>
      </c>
    </row>
    <row r="435" spans="1:10" ht="15.75" customHeight="1" x14ac:dyDescent="0.25">
      <c r="A435" s="163" t="s">
        <v>478</v>
      </c>
      <c r="B435" s="164">
        <v>24.13</v>
      </c>
      <c r="C435" s="164">
        <v>7.05</v>
      </c>
      <c r="D435" s="165" t="s">
        <v>5995</v>
      </c>
      <c r="E435" s="165" t="s">
        <v>5994</v>
      </c>
      <c r="F435" s="165" t="s">
        <v>5994</v>
      </c>
      <c r="G435" s="166">
        <v>2</v>
      </c>
      <c r="H435" s="165" t="s">
        <v>5995</v>
      </c>
      <c r="I435" s="163" t="s">
        <v>6001</v>
      </c>
      <c r="J435" s="163" t="s">
        <v>5997</v>
      </c>
    </row>
    <row r="436" spans="1:10" ht="15.75" customHeight="1" x14ac:dyDescent="0.25">
      <c r="A436" s="159" t="s">
        <v>479</v>
      </c>
      <c r="B436" s="160">
        <v>25.84</v>
      </c>
      <c r="C436" s="160">
        <v>11.64</v>
      </c>
      <c r="D436" s="161" t="s">
        <v>5994</v>
      </c>
      <c r="E436" s="161" t="s">
        <v>5994</v>
      </c>
      <c r="F436" s="161" t="s">
        <v>5994</v>
      </c>
      <c r="G436" s="162">
        <v>2</v>
      </c>
      <c r="H436" s="161" t="s">
        <v>5995</v>
      </c>
      <c r="I436" s="159" t="s">
        <v>6000</v>
      </c>
      <c r="J436" s="159" t="s">
        <v>5997</v>
      </c>
    </row>
    <row r="437" spans="1:10" ht="15.75" customHeight="1" x14ac:dyDescent="0.25">
      <c r="A437" s="163" t="s">
        <v>480</v>
      </c>
      <c r="B437" s="164">
        <v>28</v>
      </c>
      <c r="C437" s="164">
        <v>10.52</v>
      </c>
      <c r="D437" s="165" t="s">
        <v>5994</v>
      </c>
      <c r="E437" s="165" t="s">
        <v>5994</v>
      </c>
      <c r="F437" s="165" t="s">
        <v>5994</v>
      </c>
      <c r="G437" s="166">
        <v>0</v>
      </c>
      <c r="H437" s="165" t="s">
        <v>5995</v>
      </c>
      <c r="I437" s="163" t="s">
        <v>6000</v>
      </c>
      <c r="J437" s="163" t="s">
        <v>5997</v>
      </c>
    </row>
    <row r="438" spans="1:10" ht="15.75" customHeight="1" x14ac:dyDescent="0.25">
      <c r="A438" s="159" t="s">
        <v>481</v>
      </c>
      <c r="B438" s="160">
        <v>34.1</v>
      </c>
      <c r="C438" s="160">
        <v>4.01</v>
      </c>
      <c r="D438" s="161" t="s">
        <v>5995</v>
      </c>
      <c r="E438" s="161" t="s">
        <v>5994</v>
      </c>
      <c r="F438" s="161" t="s">
        <v>5995</v>
      </c>
      <c r="G438" s="162">
        <v>1</v>
      </c>
      <c r="H438" s="161" t="s">
        <v>5994</v>
      </c>
      <c r="I438" s="159" t="s">
        <v>5996</v>
      </c>
      <c r="J438" s="159" t="s">
        <v>5999</v>
      </c>
    </row>
    <row r="439" spans="1:10" ht="15.75" customHeight="1" x14ac:dyDescent="0.25">
      <c r="A439" s="163" t="s">
        <v>482</v>
      </c>
      <c r="B439" s="164">
        <v>26.125</v>
      </c>
      <c r="C439" s="164">
        <v>8.56</v>
      </c>
      <c r="D439" s="165" t="s">
        <v>5995</v>
      </c>
      <c r="E439" s="165" t="s">
        <v>5994</v>
      </c>
      <c r="F439" s="165" t="s">
        <v>5994</v>
      </c>
      <c r="G439" s="166">
        <v>1</v>
      </c>
      <c r="H439" s="165" t="s">
        <v>5995</v>
      </c>
      <c r="I439" s="163" t="s">
        <v>6000</v>
      </c>
      <c r="J439" s="163" t="s">
        <v>5997</v>
      </c>
    </row>
    <row r="440" spans="1:10" ht="15.75" customHeight="1" x14ac:dyDescent="0.25">
      <c r="A440" s="159" t="s">
        <v>483</v>
      </c>
      <c r="B440" s="160">
        <v>25.6</v>
      </c>
      <c r="C440" s="160">
        <v>10.5</v>
      </c>
      <c r="D440" s="161" t="s">
        <v>5994</v>
      </c>
      <c r="E440" s="161" t="s">
        <v>5994</v>
      </c>
      <c r="F440" s="161" t="s">
        <v>5994</v>
      </c>
      <c r="G440" s="162">
        <v>2</v>
      </c>
      <c r="H440" s="161" t="s">
        <v>5995</v>
      </c>
      <c r="I440" s="159" t="s">
        <v>6000</v>
      </c>
      <c r="J440" s="159" t="s">
        <v>5997</v>
      </c>
    </row>
    <row r="441" spans="1:10" ht="15.75" customHeight="1" x14ac:dyDescent="0.25">
      <c r="A441" s="163" t="s">
        <v>484</v>
      </c>
      <c r="B441" s="164">
        <v>24.32</v>
      </c>
      <c r="C441" s="164">
        <v>6.39</v>
      </c>
      <c r="D441" s="165" t="s">
        <v>5994</v>
      </c>
      <c r="E441" s="165" t="s">
        <v>5994</v>
      </c>
      <c r="F441" s="165" t="s">
        <v>5994</v>
      </c>
      <c r="G441" s="166">
        <v>0</v>
      </c>
      <c r="H441" s="165" t="s">
        <v>5994</v>
      </c>
      <c r="I441" s="163" t="s">
        <v>6001</v>
      </c>
      <c r="J441" s="163" t="s">
        <v>5998</v>
      </c>
    </row>
    <row r="442" spans="1:10" ht="15.75" customHeight="1" x14ac:dyDescent="0.25">
      <c r="A442" s="159" t="s">
        <v>485</v>
      </c>
      <c r="B442" s="160">
        <v>22.88</v>
      </c>
      <c r="C442" s="160">
        <v>5.71</v>
      </c>
      <c r="D442" s="161" t="s">
        <v>5995</v>
      </c>
      <c r="E442" s="161" t="s">
        <v>5994</v>
      </c>
      <c r="F442" s="161" t="s">
        <v>5995</v>
      </c>
      <c r="G442" s="162">
        <v>1</v>
      </c>
      <c r="H442" s="161" t="s">
        <v>5995</v>
      </c>
      <c r="I442" s="159" t="s">
        <v>6001</v>
      </c>
      <c r="J442" s="159" t="s">
        <v>5998</v>
      </c>
    </row>
    <row r="443" spans="1:10" ht="15.75" customHeight="1" x14ac:dyDescent="0.25">
      <c r="A443" s="163" t="s">
        <v>486</v>
      </c>
      <c r="B443" s="164">
        <v>24.984999999999999</v>
      </c>
      <c r="C443" s="164">
        <v>4.43</v>
      </c>
      <c r="D443" s="165" t="s">
        <v>5995</v>
      </c>
      <c r="E443" s="165" t="s">
        <v>5994</v>
      </c>
      <c r="F443" s="165" t="s">
        <v>5995</v>
      </c>
      <c r="G443" s="166">
        <v>1</v>
      </c>
      <c r="H443" s="165" t="s">
        <v>5994</v>
      </c>
      <c r="I443" s="163" t="s">
        <v>6000</v>
      </c>
      <c r="J443" s="163" t="s">
        <v>5999</v>
      </c>
    </row>
    <row r="444" spans="1:10" ht="15.75" customHeight="1" x14ac:dyDescent="0.25">
      <c r="A444" s="159" t="s">
        <v>487</v>
      </c>
      <c r="B444" s="160">
        <v>33.1</v>
      </c>
      <c r="C444" s="160">
        <v>5.52</v>
      </c>
      <c r="D444" s="161" t="s">
        <v>5994</v>
      </c>
      <c r="E444" s="161" t="s">
        <v>5994</v>
      </c>
      <c r="F444" s="161" t="s">
        <v>5995</v>
      </c>
      <c r="G444" s="162">
        <v>1</v>
      </c>
      <c r="H444" s="161" t="s">
        <v>5994</v>
      </c>
      <c r="I444" s="159" t="s">
        <v>5996</v>
      </c>
      <c r="J444" s="159" t="s">
        <v>5999</v>
      </c>
    </row>
    <row r="445" spans="1:10" ht="15.75" customHeight="1" x14ac:dyDescent="0.25">
      <c r="A445" s="163" t="s">
        <v>488</v>
      </c>
      <c r="B445" s="164">
        <v>27.83</v>
      </c>
      <c r="C445" s="164">
        <v>9.1999999999999993</v>
      </c>
      <c r="D445" s="165" t="s">
        <v>5995</v>
      </c>
      <c r="E445" s="165" t="s">
        <v>5994</v>
      </c>
      <c r="F445" s="165" t="s">
        <v>5994</v>
      </c>
      <c r="G445" s="166">
        <v>1</v>
      </c>
      <c r="H445" s="165" t="s">
        <v>5995</v>
      </c>
      <c r="I445" s="163" t="s">
        <v>6000</v>
      </c>
      <c r="J445" s="163" t="s">
        <v>5997</v>
      </c>
    </row>
    <row r="446" spans="1:10" ht="15.75" customHeight="1" x14ac:dyDescent="0.25">
      <c r="A446" s="159" t="s">
        <v>489</v>
      </c>
      <c r="B446" s="160">
        <v>30.875</v>
      </c>
      <c r="C446" s="160">
        <v>10.97</v>
      </c>
      <c r="D446" s="161" t="s">
        <v>5995</v>
      </c>
      <c r="E446" s="161" t="s">
        <v>5994</v>
      </c>
      <c r="F446" s="161" t="s">
        <v>5994</v>
      </c>
      <c r="G446" s="162">
        <v>2</v>
      </c>
      <c r="H446" s="161" t="s">
        <v>5994</v>
      </c>
      <c r="I446" s="159" t="s">
        <v>5996</v>
      </c>
      <c r="J446" s="159" t="s">
        <v>5997</v>
      </c>
    </row>
    <row r="447" spans="1:10" ht="15.75" customHeight="1" x14ac:dyDescent="0.25">
      <c r="A447" s="163" t="s">
        <v>490</v>
      </c>
      <c r="B447" s="164">
        <v>27.265000000000001</v>
      </c>
      <c r="C447" s="164">
        <v>4.25</v>
      </c>
      <c r="D447" s="165" t="s">
        <v>5994</v>
      </c>
      <c r="E447" s="165" t="s">
        <v>5994</v>
      </c>
      <c r="F447" s="165" t="s">
        <v>5995</v>
      </c>
      <c r="G447" s="166">
        <v>1</v>
      </c>
      <c r="H447" s="165" t="s">
        <v>5994</v>
      </c>
      <c r="I447" s="163" t="s">
        <v>6000</v>
      </c>
      <c r="J447" s="163" t="s">
        <v>5999</v>
      </c>
    </row>
    <row r="448" spans="1:10" ht="15.75" customHeight="1" x14ac:dyDescent="0.25">
      <c r="A448" s="159" t="s">
        <v>491</v>
      </c>
      <c r="B448" s="160">
        <v>26.7</v>
      </c>
      <c r="C448" s="160">
        <v>5.23</v>
      </c>
      <c r="D448" s="161" t="s">
        <v>5994</v>
      </c>
      <c r="E448" s="161" t="s">
        <v>5994</v>
      </c>
      <c r="F448" s="161" t="s">
        <v>5995</v>
      </c>
      <c r="G448" s="162">
        <v>1</v>
      </c>
      <c r="H448" s="161" t="s">
        <v>5995</v>
      </c>
      <c r="I448" s="159" t="s">
        <v>6000</v>
      </c>
      <c r="J448" s="159" t="s">
        <v>5999</v>
      </c>
    </row>
    <row r="449" spans="1:10" ht="15.75" customHeight="1" x14ac:dyDescent="0.25">
      <c r="A449" s="163" t="s">
        <v>492</v>
      </c>
      <c r="B449" s="164">
        <v>29.925000000000001</v>
      </c>
      <c r="C449" s="164">
        <v>5.96</v>
      </c>
      <c r="D449" s="165" t="s">
        <v>5995</v>
      </c>
      <c r="E449" s="165" t="s">
        <v>5994</v>
      </c>
      <c r="F449" s="165" t="s">
        <v>5995</v>
      </c>
      <c r="G449" s="166">
        <v>1</v>
      </c>
      <c r="H449" s="165" t="s">
        <v>5995</v>
      </c>
      <c r="I449" s="163" t="s">
        <v>5996</v>
      </c>
      <c r="J449" s="163" t="s">
        <v>5998</v>
      </c>
    </row>
    <row r="450" spans="1:10" ht="15.75" customHeight="1" x14ac:dyDescent="0.25">
      <c r="A450" s="159" t="s">
        <v>493</v>
      </c>
      <c r="B450" s="160">
        <v>19.95</v>
      </c>
      <c r="C450" s="160">
        <v>4.29</v>
      </c>
      <c r="D450" s="161" t="s">
        <v>5995</v>
      </c>
      <c r="E450" s="161" t="s">
        <v>5994</v>
      </c>
      <c r="F450" s="161" t="s">
        <v>5994</v>
      </c>
      <c r="G450" s="162">
        <v>2</v>
      </c>
      <c r="H450" s="161" t="s">
        <v>5995</v>
      </c>
      <c r="I450" s="159" t="s">
        <v>6001</v>
      </c>
      <c r="J450" s="159" t="s">
        <v>5999</v>
      </c>
    </row>
    <row r="451" spans="1:10" ht="15.75" customHeight="1" x14ac:dyDescent="0.25">
      <c r="A451" s="163" t="s">
        <v>494</v>
      </c>
      <c r="B451" s="164">
        <v>24.225000000000001</v>
      </c>
      <c r="C451" s="164">
        <v>4.09</v>
      </c>
      <c r="D451" s="165" t="s">
        <v>5994</v>
      </c>
      <c r="E451" s="165" t="s">
        <v>5994</v>
      </c>
      <c r="F451" s="165" t="s">
        <v>5994</v>
      </c>
      <c r="G451" s="166">
        <v>0</v>
      </c>
      <c r="H451" s="165" t="s">
        <v>5994</v>
      </c>
      <c r="I451" s="163" t="s">
        <v>6001</v>
      </c>
      <c r="J451" s="163" t="s">
        <v>5999</v>
      </c>
    </row>
    <row r="452" spans="1:10" ht="15.75" customHeight="1" x14ac:dyDescent="0.25">
      <c r="A452" s="159" t="s">
        <v>495</v>
      </c>
      <c r="B452" s="160">
        <v>28.12</v>
      </c>
      <c r="C452" s="160">
        <v>4.88</v>
      </c>
      <c r="D452" s="161" t="s">
        <v>5994</v>
      </c>
      <c r="E452" s="161" t="s">
        <v>5994</v>
      </c>
      <c r="F452" s="161" t="s">
        <v>5994</v>
      </c>
      <c r="G452" s="162">
        <v>0</v>
      </c>
      <c r="H452" s="161" t="s">
        <v>5995</v>
      </c>
      <c r="I452" s="159" t="s">
        <v>6000</v>
      </c>
      <c r="J452" s="159" t="s">
        <v>5999</v>
      </c>
    </row>
    <row r="453" spans="1:10" ht="15.75" customHeight="1" x14ac:dyDescent="0.25">
      <c r="A453" s="163" t="s">
        <v>496</v>
      </c>
      <c r="B453" s="164">
        <v>23.21</v>
      </c>
      <c r="C453" s="164">
        <v>6.76</v>
      </c>
      <c r="D453" s="165" t="s">
        <v>5994</v>
      </c>
      <c r="E453" s="165" t="s">
        <v>5994</v>
      </c>
      <c r="F453" s="165" t="s">
        <v>5994</v>
      </c>
      <c r="G453" s="166">
        <v>0</v>
      </c>
      <c r="H453" s="165" t="s">
        <v>5995</v>
      </c>
      <c r="I453" s="163" t="s">
        <v>6001</v>
      </c>
      <c r="J453" s="163" t="s">
        <v>5997</v>
      </c>
    </row>
    <row r="454" spans="1:10" ht="15.75" customHeight="1" x14ac:dyDescent="0.25">
      <c r="A454" s="159" t="s">
        <v>497</v>
      </c>
      <c r="B454" s="160">
        <v>23.98</v>
      </c>
      <c r="C454" s="160">
        <v>10.67</v>
      </c>
      <c r="D454" s="161" t="s">
        <v>5994</v>
      </c>
      <c r="E454" s="161" t="s">
        <v>5994</v>
      </c>
      <c r="F454" s="161" t="s">
        <v>5994</v>
      </c>
      <c r="G454" s="162">
        <v>0</v>
      </c>
      <c r="H454" s="161" t="s">
        <v>5994</v>
      </c>
      <c r="I454" s="159" t="s">
        <v>6001</v>
      </c>
      <c r="J454" s="159" t="s">
        <v>5997</v>
      </c>
    </row>
    <row r="455" spans="1:10" ht="15.75" customHeight="1" x14ac:dyDescent="0.25">
      <c r="A455" s="163" t="s">
        <v>498</v>
      </c>
      <c r="B455" s="164">
        <v>30</v>
      </c>
      <c r="C455" s="164">
        <v>6.21</v>
      </c>
      <c r="D455" s="165" t="s">
        <v>5994</v>
      </c>
      <c r="E455" s="165" t="s">
        <v>5994</v>
      </c>
      <c r="F455" s="165" t="s">
        <v>5994</v>
      </c>
      <c r="G455" s="166">
        <v>0</v>
      </c>
      <c r="H455" s="165" t="s">
        <v>5995</v>
      </c>
      <c r="I455" s="163" t="s">
        <v>5996</v>
      </c>
      <c r="J455" s="163" t="s">
        <v>5998</v>
      </c>
    </row>
    <row r="456" spans="1:10" ht="15.75" customHeight="1" x14ac:dyDescent="0.25">
      <c r="A456" s="159" t="s">
        <v>499</v>
      </c>
      <c r="B456" s="160">
        <v>17.350000000000001</v>
      </c>
      <c r="C456" s="160">
        <v>5.03</v>
      </c>
      <c r="D456" s="161" t="s">
        <v>5995</v>
      </c>
      <c r="E456" s="161" t="s">
        <v>5994</v>
      </c>
      <c r="F456" s="161" t="s">
        <v>5994</v>
      </c>
      <c r="G456" s="162">
        <v>0</v>
      </c>
      <c r="H456" s="161" t="s">
        <v>5995</v>
      </c>
      <c r="I456" s="159" t="s">
        <v>6002</v>
      </c>
      <c r="J456" s="159" t="s">
        <v>5999</v>
      </c>
    </row>
    <row r="457" spans="1:10" ht="15.75" customHeight="1" x14ac:dyDescent="0.25">
      <c r="A457" s="163" t="s">
        <v>500</v>
      </c>
      <c r="B457" s="164">
        <v>22.704999999999998</v>
      </c>
      <c r="C457" s="164">
        <v>5.27</v>
      </c>
      <c r="D457" s="165" t="s">
        <v>5994</v>
      </c>
      <c r="E457" s="165" t="s">
        <v>5994</v>
      </c>
      <c r="F457" s="165" t="s">
        <v>5994</v>
      </c>
      <c r="G457" s="166">
        <v>0</v>
      </c>
      <c r="H457" s="165" t="s">
        <v>5994</v>
      </c>
      <c r="I457" s="163" t="s">
        <v>6001</v>
      </c>
      <c r="J457" s="163" t="s">
        <v>5999</v>
      </c>
    </row>
    <row r="458" spans="1:10" ht="15.75" customHeight="1" x14ac:dyDescent="0.25">
      <c r="A458" s="159" t="s">
        <v>501</v>
      </c>
      <c r="B458" s="160">
        <v>25.41</v>
      </c>
      <c r="C458" s="160">
        <v>10.53</v>
      </c>
      <c r="D458" s="161" t="s">
        <v>5995</v>
      </c>
      <c r="E458" s="161" t="s">
        <v>5994</v>
      </c>
      <c r="F458" s="161" t="s">
        <v>5994</v>
      </c>
      <c r="G458" s="162">
        <v>1</v>
      </c>
      <c r="H458" s="161" t="s">
        <v>5995</v>
      </c>
      <c r="I458" s="159" t="s">
        <v>6000</v>
      </c>
      <c r="J458" s="159" t="s">
        <v>5997</v>
      </c>
    </row>
    <row r="459" spans="1:10" ht="15.75" customHeight="1" x14ac:dyDescent="0.25">
      <c r="A459" s="163" t="s">
        <v>502</v>
      </c>
      <c r="B459" s="164">
        <v>18.23</v>
      </c>
      <c r="C459" s="164">
        <v>5.78</v>
      </c>
      <c r="D459" s="165" t="s">
        <v>5994</v>
      </c>
      <c r="E459" s="165" t="s">
        <v>5994</v>
      </c>
      <c r="F459" s="165" t="s">
        <v>5995</v>
      </c>
      <c r="G459" s="166">
        <v>1</v>
      </c>
      <c r="H459" s="165" t="s">
        <v>5995</v>
      </c>
      <c r="I459" s="163" t="s">
        <v>6002</v>
      </c>
      <c r="J459" s="163" t="s">
        <v>5998</v>
      </c>
    </row>
    <row r="460" spans="1:10" ht="15.75" customHeight="1" x14ac:dyDescent="0.25">
      <c r="A460" s="159" t="s">
        <v>503</v>
      </c>
      <c r="B460" s="160">
        <v>24.7</v>
      </c>
      <c r="C460" s="160">
        <v>4.3600000000000003</v>
      </c>
      <c r="D460" s="161" t="s">
        <v>5994</v>
      </c>
      <c r="E460" s="161" t="s">
        <v>5994</v>
      </c>
      <c r="F460" s="161" t="s">
        <v>5995</v>
      </c>
      <c r="G460" s="162">
        <v>1</v>
      </c>
      <c r="H460" s="161" t="s">
        <v>5995</v>
      </c>
      <c r="I460" s="159" t="s">
        <v>6001</v>
      </c>
      <c r="J460" s="159" t="s">
        <v>5999</v>
      </c>
    </row>
    <row r="461" spans="1:10" ht="15.75" customHeight="1" x14ac:dyDescent="0.25">
      <c r="A461" s="163" t="s">
        <v>504</v>
      </c>
      <c r="B461" s="164">
        <v>37.4</v>
      </c>
      <c r="C461" s="164">
        <v>9.7200000000000006</v>
      </c>
      <c r="D461" s="165" t="s">
        <v>5995</v>
      </c>
      <c r="E461" s="165" t="s">
        <v>5994</v>
      </c>
      <c r="F461" s="165" t="s">
        <v>5995</v>
      </c>
      <c r="G461" s="166">
        <v>1</v>
      </c>
      <c r="H461" s="165" t="s">
        <v>5994</v>
      </c>
      <c r="I461" s="163" t="s">
        <v>5996</v>
      </c>
      <c r="J461" s="163" t="s">
        <v>5997</v>
      </c>
    </row>
    <row r="462" spans="1:10" ht="15.75" customHeight="1" x14ac:dyDescent="0.25">
      <c r="A462" s="159" t="s">
        <v>505</v>
      </c>
      <c r="B462" s="160">
        <v>26.885000000000002</v>
      </c>
      <c r="C462" s="160">
        <v>5.18</v>
      </c>
      <c r="D462" s="161" t="s">
        <v>5994</v>
      </c>
      <c r="E462" s="161" t="s">
        <v>5994</v>
      </c>
      <c r="F462" s="161" t="s">
        <v>5995</v>
      </c>
      <c r="G462" s="162">
        <v>1</v>
      </c>
      <c r="H462" s="161" t="s">
        <v>5995</v>
      </c>
      <c r="I462" s="159" t="s">
        <v>6000</v>
      </c>
      <c r="J462" s="159" t="s">
        <v>5999</v>
      </c>
    </row>
    <row r="463" spans="1:10" ht="15.75" customHeight="1" x14ac:dyDescent="0.25">
      <c r="A463" s="163" t="s">
        <v>506</v>
      </c>
      <c r="B463" s="164">
        <v>25.27</v>
      </c>
      <c r="C463" s="164">
        <v>5.29</v>
      </c>
      <c r="D463" s="165" t="s">
        <v>5994</v>
      </c>
      <c r="E463" s="165" t="s">
        <v>5994</v>
      </c>
      <c r="F463" s="165" t="s">
        <v>5995</v>
      </c>
      <c r="G463" s="166">
        <v>1</v>
      </c>
      <c r="H463" s="165" t="s">
        <v>5995</v>
      </c>
      <c r="I463" s="163" t="s">
        <v>6000</v>
      </c>
      <c r="J463" s="163" t="s">
        <v>5999</v>
      </c>
    </row>
    <row r="464" spans="1:10" ht="15.75" customHeight="1" x14ac:dyDescent="0.25">
      <c r="A464" s="159" t="s">
        <v>507</v>
      </c>
      <c r="B464" s="160">
        <v>23.655000000000001</v>
      </c>
      <c r="C464" s="160">
        <v>4.8600000000000003</v>
      </c>
      <c r="D464" s="161" t="s">
        <v>5995</v>
      </c>
      <c r="E464" s="161" t="s">
        <v>5994</v>
      </c>
      <c r="F464" s="161" t="s">
        <v>5994</v>
      </c>
      <c r="G464" s="162">
        <v>0</v>
      </c>
      <c r="H464" s="161" t="s">
        <v>5995</v>
      </c>
      <c r="I464" s="159" t="s">
        <v>6001</v>
      </c>
      <c r="J464" s="159" t="s">
        <v>5999</v>
      </c>
    </row>
    <row r="465" spans="1:10" ht="15.75" customHeight="1" x14ac:dyDescent="0.25">
      <c r="A465" s="167" t="s">
        <v>508</v>
      </c>
      <c r="B465" s="164">
        <v>55.05</v>
      </c>
      <c r="C465" s="164">
        <v>7.66</v>
      </c>
      <c r="D465" s="165" t="s">
        <v>5994</v>
      </c>
      <c r="E465" s="165" t="s">
        <v>5994</v>
      </c>
      <c r="F465" s="165" t="s">
        <v>5994</v>
      </c>
      <c r="G465" s="166">
        <v>0</v>
      </c>
      <c r="H465" s="165" t="s">
        <v>5994</v>
      </c>
      <c r="I465" s="163" t="s">
        <v>5996</v>
      </c>
      <c r="J465" s="163" t="s">
        <v>5997</v>
      </c>
    </row>
    <row r="466" spans="1:10" ht="15.75" customHeight="1" x14ac:dyDescent="0.25">
      <c r="A466" s="159" t="s">
        <v>509</v>
      </c>
      <c r="B466" s="160">
        <v>24.89</v>
      </c>
      <c r="C466" s="160">
        <v>6.1</v>
      </c>
      <c r="D466" s="161" t="s">
        <v>5995</v>
      </c>
      <c r="E466" s="161" t="s">
        <v>5994</v>
      </c>
      <c r="F466" s="161" t="s">
        <v>5995</v>
      </c>
      <c r="G466" s="162">
        <v>1</v>
      </c>
      <c r="H466" s="161" t="s">
        <v>5995</v>
      </c>
      <c r="I466" s="159" t="s">
        <v>6001</v>
      </c>
      <c r="J466" s="159" t="s">
        <v>5998</v>
      </c>
    </row>
    <row r="467" spans="1:10" ht="15.75" customHeight="1" x14ac:dyDescent="0.25">
      <c r="A467" s="163" t="s">
        <v>510</v>
      </c>
      <c r="B467" s="164">
        <v>18.715</v>
      </c>
      <c r="C467" s="164">
        <v>4.4400000000000004</v>
      </c>
      <c r="D467" s="165" t="s">
        <v>5994</v>
      </c>
      <c r="E467" s="165" t="s">
        <v>5994</v>
      </c>
      <c r="F467" s="165" t="s">
        <v>5994</v>
      </c>
      <c r="G467" s="166">
        <v>0</v>
      </c>
      <c r="H467" s="165" t="s">
        <v>5994</v>
      </c>
      <c r="I467" s="163" t="s">
        <v>6001</v>
      </c>
      <c r="J467" s="163" t="s">
        <v>5999</v>
      </c>
    </row>
    <row r="468" spans="1:10" ht="15.75" customHeight="1" x14ac:dyDescent="0.25">
      <c r="A468" s="159" t="s">
        <v>511</v>
      </c>
      <c r="B468" s="160">
        <v>28.12</v>
      </c>
      <c r="C468" s="160">
        <v>6.15</v>
      </c>
      <c r="D468" s="161" t="s">
        <v>5994</v>
      </c>
      <c r="E468" s="161" t="s">
        <v>5994</v>
      </c>
      <c r="F468" s="161" t="s">
        <v>5994</v>
      </c>
      <c r="G468" s="162">
        <v>0</v>
      </c>
      <c r="H468" s="161" t="s">
        <v>5995</v>
      </c>
      <c r="I468" s="159" t="s">
        <v>6000</v>
      </c>
      <c r="J468" s="159" t="s">
        <v>5998</v>
      </c>
    </row>
    <row r="469" spans="1:10" ht="15.75" customHeight="1" x14ac:dyDescent="0.25">
      <c r="A469" s="163" t="s">
        <v>512</v>
      </c>
      <c r="B469" s="164">
        <v>26.6</v>
      </c>
      <c r="C469" s="164">
        <v>4.53</v>
      </c>
      <c r="D469" s="165" t="s">
        <v>5994</v>
      </c>
      <c r="E469" s="165" t="s">
        <v>5994</v>
      </c>
      <c r="F469" s="165" t="s">
        <v>5994</v>
      </c>
      <c r="G469" s="166">
        <v>0</v>
      </c>
      <c r="H469" s="165" t="s">
        <v>5995</v>
      </c>
      <c r="I469" s="163" t="s">
        <v>6000</v>
      </c>
      <c r="J469" s="163" t="s">
        <v>5999</v>
      </c>
    </row>
    <row r="470" spans="1:10" ht="15.75" customHeight="1" x14ac:dyDescent="0.25">
      <c r="A470" s="159" t="s">
        <v>513</v>
      </c>
      <c r="B470" s="160">
        <v>30.114999999999998</v>
      </c>
      <c r="C470" s="160">
        <v>5.48</v>
      </c>
      <c r="D470" s="161" t="s">
        <v>5994</v>
      </c>
      <c r="E470" s="161" t="s">
        <v>5995</v>
      </c>
      <c r="F470" s="161" t="s">
        <v>5994</v>
      </c>
      <c r="G470" s="162">
        <v>1</v>
      </c>
      <c r="H470" s="161" t="s">
        <v>5994</v>
      </c>
      <c r="I470" s="159" t="s">
        <v>5996</v>
      </c>
      <c r="J470" s="159" t="s">
        <v>5999</v>
      </c>
    </row>
    <row r="471" spans="1:10" ht="15.75" customHeight="1" x14ac:dyDescent="0.25">
      <c r="A471" s="163" t="s">
        <v>514</v>
      </c>
      <c r="B471" s="164">
        <v>24.605</v>
      </c>
      <c r="C471" s="164">
        <v>5.48</v>
      </c>
      <c r="D471" s="165" t="s">
        <v>5994</v>
      </c>
      <c r="E471" s="165" t="s">
        <v>5994</v>
      </c>
      <c r="F471" s="165" t="s">
        <v>5994</v>
      </c>
      <c r="G471" s="166">
        <v>0</v>
      </c>
      <c r="H471" s="165" t="s">
        <v>5995</v>
      </c>
      <c r="I471" s="163" t="s">
        <v>6001</v>
      </c>
      <c r="J471" s="163" t="s">
        <v>5999</v>
      </c>
    </row>
    <row r="472" spans="1:10" ht="15.75" customHeight="1" x14ac:dyDescent="0.25">
      <c r="A472" s="159" t="s">
        <v>515</v>
      </c>
      <c r="B472" s="160">
        <v>29.6</v>
      </c>
      <c r="C472" s="160">
        <v>8.1</v>
      </c>
      <c r="D472" s="161" t="s">
        <v>5994</v>
      </c>
      <c r="E472" s="161" t="s">
        <v>5994</v>
      </c>
      <c r="F472" s="161" t="s">
        <v>5994</v>
      </c>
      <c r="G472" s="162">
        <v>0</v>
      </c>
      <c r="H472" s="161" t="s">
        <v>5994</v>
      </c>
      <c r="I472" s="159" t="s">
        <v>6000</v>
      </c>
      <c r="J472" s="159" t="s">
        <v>5997</v>
      </c>
    </row>
    <row r="473" spans="1:10" ht="15.75" customHeight="1" x14ac:dyDescent="0.25">
      <c r="A473" s="163" t="s">
        <v>516</v>
      </c>
      <c r="B473" s="164">
        <v>24.42</v>
      </c>
      <c r="C473" s="164">
        <v>7.16</v>
      </c>
      <c r="D473" s="165" t="s">
        <v>5994</v>
      </c>
      <c r="E473" s="165" t="s">
        <v>5994</v>
      </c>
      <c r="F473" s="165" t="s">
        <v>5994</v>
      </c>
      <c r="G473" s="166">
        <v>0</v>
      </c>
      <c r="H473" s="165" t="s">
        <v>5995</v>
      </c>
      <c r="I473" s="163" t="s">
        <v>6001</v>
      </c>
      <c r="J473" s="163" t="s">
        <v>5997</v>
      </c>
    </row>
    <row r="474" spans="1:10" ht="15.75" customHeight="1" x14ac:dyDescent="0.25">
      <c r="A474" s="159" t="s">
        <v>517</v>
      </c>
      <c r="B474" s="160">
        <v>20.9</v>
      </c>
      <c r="C474" s="160">
        <v>4.55</v>
      </c>
      <c r="D474" s="161" t="s">
        <v>5995</v>
      </c>
      <c r="E474" s="161" t="s">
        <v>5994</v>
      </c>
      <c r="F474" s="161" t="s">
        <v>5995</v>
      </c>
      <c r="G474" s="162">
        <v>1</v>
      </c>
      <c r="H474" s="161" t="s">
        <v>5995</v>
      </c>
      <c r="I474" s="159" t="s">
        <v>6001</v>
      </c>
      <c r="J474" s="159" t="s">
        <v>5999</v>
      </c>
    </row>
    <row r="475" spans="1:10" ht="15.75" customHeight="1" x14ac:dyDescent="0.25">
      <c r="A475" s="163" t="s">
        <v>518</v>
      </c>
      <c r="B475" s="164">
        <v>22.895</v>
      </c>
      <c r="C475" s="164">
        <v>6.03</v>
      </c>
      <c r="D475" s="165" t="s">
        <v>5994</v>
      </c>
      <c r="E475" s="165" t="s">
        <v>5994</v>
      </c>
      <c r="F475" s="165" t="s">
        <v>5994</v>
      </c>
      <c r="G475" s="166">
        <v>0</v>
      </c>
      <c r="H475" s="165" t="s">
        <v>5995</v>
      </c>
      <c r="I475" s="163" t="s">
        <v>6001</v>
      </c>
      <c r="J475" s="163" t="s">
        <v>5998</v>
      </c>
    </row>
    <row r="476" spans="1:10" ht="15.75" customHeight="1" x14ac:dyDescent="0.25">
      <c r="A476" s="159" t="s">
        <v>519</v>
      </c>
      <c r="B476" s="160">
        <v>28.3</v>
      </c>
      <c r="C476" s="160">
        <v>5.47</v>
      </c>
      <c r="D476" s="161" t="s">
        <v>5995</v>
      </c>
      <c r="E476" s="161" t="s">
        <v>5994</v>
      </c>
      <c r="F476" s="161" t="s">
        <v>5995</v>
      </c>
      <c r="G476" s="162">
        <v>1</v>
      </c>
      <c r="H476" s="161" t="s">
        <v>5995</v>
      </c>
      <c r="I476" s="159" t="s">
        <v>6000</v>
      </c>
      <c r="J476" s="159" t="s">
        <v>5999</v>
      </c>
    </row>
    <row r="477" spans="1:10" ht="15.75" customHeight="1" x14ac:dyDescent="0.25">
      <c r="A477" s="163" t="s">
        <v>520</v>
      </c>
      <c r="B477" s="164">
        <v>54.3</v>
      </c>
      <c r="C477" s="164">
        <v>4.1500000000000004</v>
      </c>
      <c r="D477" s="165" t="s">
        <v>5995</v>
      </c>
      <c r="E477" s="165" t="s">
        <v>5994</v>
      </c>
      <c r="F477" s="165" t="s">
        <v>5994</v>
      </c>
      <c r="G477" s="166">
        <v>1</v>
      </c>
      <c r="H477" s="165" t="s">
        <v>5994</v>
      </c>
      <c r="I477" s="163" t="s">
        <v>5996</v>
      </c>
      <c r="J477" s="163" t="s">
        <v>5999</v>
      </c>
    </row>
    <row r="478" spans="1:10" ht="15.75" customHeight="1" x14ac:dyDescent="0.25">
      <c r="A478" s="159" t="s">
        <v>521</v>
      </c>
      <c r="B478" s="160">
        <v>33.344999999999999</v>
      </c>
      <c r="C478" s="160">
        <v>11.32</v>
      </c>
      <c r="D478" s="161" t="s">
        <v>5995</v>
      </c>
      <c r="E478" s="161" t="s">
        <v>5994</v>
      </c>
      <c r="F478" s="161" t="s">
        <v>5994</v>
      </c>
      <c r="G478" s="162">
        <v>1</v>
      </c>
      <c r="H478" s="161" t="s">
        <v>5994</v>
      </c>
      <c r="I478" s="159" t="s">
        <v>5996</v>
      </c>
      <c r="J478" s="159" t="s">
        <v>5997</v>
      </c>
    </row>
    <row r="479" spans="1:10" ht="15.75" customHeight="1" x14ac:dyDescent="0.25">
      <c r="A479" s="163" t="s">
        <v>522</v>
      </c>
      <c r="B479" s="164">
        <v>33</v>
      </c>
      <c r="C479" s="164">
        <v>9.51</v>
      </c>
      <c r="D479" s="165" t="s">
        <v>5995</v>
      </c>
      <c r="E479" s="165" t="s">
        <v>5994</v>
      </c>
      <c r="F479" s="165" t="s">
        <v>5994</v>
      </c>
      <c r="G479" s="166">
        <v>0</v>
      </c>
      <c r="H479" s="165" t="s">
        <v>5994</v>
      </c>
      <c r="I479" s="163" t="s">
        <v>5996</v>
      </c>
      <c r="J479" s="163" t="s">
        <v>5997</v>
      </c>
    </row>
    <row r="480" spans="1:10" ht="15.75" customHeight="1" x14ac:dyDescent="0.25">
      <c r="A480" s="159" t="s">
        <v>523</v>
      </c>
      <c r="B480" s="160">
        <v>28.024999999999999</v>
      </c>
      <c r="C480" s="160">
        <v>7.67</v>
      </c>
      <c r="D480" s="161" t="s">
        <v>5995</v>
      </c>
      <c r="E480" s="161" t="s">
        <v>5994</v>
      </c>
      <c r="F480" s="161" t="s">
        <v>5994</v>
      </c>
      <c r="G480" s="162">
        <v>1</v>
      </c>
      <c r="H480" s="161" t="s">
        <v>5995</v>
      </c>
      <c r="I480" s="159" t="s">
        <v>6000</v>
      </c>
      <c r="J480" s="159" t="s">
        <v>5997</v>
      </c>
    </row>
    <row r="481" spans="1:10" ht="15.75" customHeight="1" x14ac:dyDescent="0.25">
      <c r="A481" s="163" t="s">
        <v>524</v>
      </c>
      <c r="B481" s="164">
        <v>28.69</v>
      </c>
      <c r="C481" s="164">
        <v>6.23</v>
      </c>
      <c r="D481" s="165" t="s">
        <v>5994</v>
      </c>
      <c r="E481" s="165" t="s">
        <v>5994</v>
      </c>
      <c r="F481" s="165" t="s">
        <v>5994</v>
      </c>
      <c r="G481" s="166">
        <v>1</v>
      </c>
      <c r="H481" s="165" t="s">
        <v>5995</v>
      </c>
      <c r="I481" s="163" t="s">
        <v>6000</v>
      </c>
      <c r="J481" s="163" t="s">
        <v>5998</v>
      </c>
    </row>
    <row r="482" spans="1:10" ht="15.75" customHeight="1" x14ac:dyDescent="0.25">
      <c r="A482" s="159" t="s">
        <v>525</v>
      </c>
      <c r="B482" s="160">
        <v>40.28</v>
      </c>
      <c r="C482" s="160">
        <v>8.9</v>
      </c>
      <c r="D482" s="161" t="s">
        <v>5994</v>
      </c>
      <c r="E482" s="161" t="s">
        <v>5994</v>
      </c>
      <c r="F482" s="161" t="s">
        <v>5994</v>
      </c>
      <c r="G482" s="162">
        <v>0</v>
      </c>
      <c r="H482" s="161" t="s">
        <v>5994</v>
      </c>
      <c r="I482" s="159" t="s">
        <v>5996</v>
      </c>
      <c r="J482" s="159" t="s">
        <v>5997</v>
      </c>
    </row>
    <row r="483" spans="1:10" ht="15.75" customHeight="1" x14ac:dyDescent="0.25">
      <c r="A483" s="163" t="s">
        <v>526</v>
      </c>
      <c r="B483" s="164">
        <v>37.299999999999997</v>
      </c>
      <c r="C483" s="164">
        <v>7.79</v>
      </c>
      <c r="D483" s="165" t="s">
        <v>5995</v>
      </c>
      <c r="E483" s="165" t="s">
        <v>5994</v>
      </c>
      <c r="F483" s="165" t="s">
        <v>5994</v>
      </c>
      <c r="G483" s="166">
        <v>0</v>
      </c>
      <c r="H483" s="165" t="s">
        <v>5994</v>
      </c>
      <c r="I483" s="163" t="s">
        <v>5996</v>
      </c>
      <c r="J483" s="163" t="s">
        <v>5997</v>
      </c>
    </row>
    <row r="484" spans="1:10" ht="15.75" customHeight="1" x14ac:dyDescent="0.25">
      <c r="A484" s="159" t="s">
        <v>527</v>
      </c>
      <c r="B484" s="160">
        <v>54.47</v>
      </c>
      <c r="C484" s="160">
        <v>4.49</v>
      </c>
      <c r="D484" s="161" t="s">
        <v>5995</v>
      </c>
      <c r="E484" s="161" t="s">
        <v>5994</v>
      </c>
      <c r="F484" s="161" t="s">
        <v>5994</v>
      </c>
      <c r="G484" s="162">
        <v>2</v>
      </c>
      <c r="H484" s="161" t="s">
        <v>5994</v>
      </c>
      <c r="I484" s="159" t="s">
        <v>5996</v>
      </c>
      <c r="J484" s="159" t="s">
        <v>5999</v>
      </c>
    </row>
    <row r="485" spans="1:10" ht="15.75" customHeight="1" x14ac:dyDescent="0.25">
      <c r="A485" s="163" t="s">
        <v>528</v>
      </c>
      <c r="B485" s="164">
        <v>38.06</v>
      </c>
      <c r="C485" s="164">
        <v>5.24</v>
      </c>
      <c r="D485" s="165" t="s">
        <v>5995</v>
      </c>
      <c r="E485" s="165" t="s">
        <v>5994</v>
      </c>
      <c r="F485" s="165" t="s">
        <v>5995</v>
      </c>
      <c r="G485" s="166">
        <v>1</v>
      </c>
      <c r="H485" s="165" t="s">
        <v>5994</v>
      </c>
      <c r="I485" s="163" t="s">
        <v>5996</v>
      </c>
      <c r="J485" s="163" t="s">
        <v>5999</v>
      </c>
    </row>
    <row r="486" spans="1:10" ht="15.75" customHeight="1" x14ac:dyDescent="0.25">
      <c r="A486" s="159" t="s">
        <v>529</v>
      </c>
      <c r="B486" s="160">
        <v>51.47</v>
      </c>
      <c r="C486" s="160">
        <v>9.6</v>
      </c>
      <c r="D486" s="161" t="s">
        <v>5994</v>
      </c>
      <c r="E486" s="161" t="s">
        <v>5994</v>
      </c>
      <c r="F486" s="161" t="s">
        <v>5994</v>
      </c>
      <c r="G486" s="162">
        <v>0</v>
      </c>
      <c r="H486" s="161" t="s">
        <v>5994</v>
      </c>
      <c r="I486" s="159" t="s">
        <v>5996</v>
      </c>
      <c r="J486" s="159" t="s">
        <v>5997</v>
      </c>
    </row>
    <row r="487" spans="1:10" ht="15.75" customHeight="1" x14ac:dyDescent="0.25">
      <c r="A487" s="163" t="s">
        <v>530</v>
      </c>
      <c r="B487" s="164">
        <v>29.8</v>
      </c>
      <c r="C487" s="164">
        <v>5.78</v>
      </c>
      <c r="D487" s="165" t="s">
        <v>5995</v>
      </c>
      <c r="E487" s="165" t="s">
        <v>5994</v>
      </c>
      <c r="F487" s="165" t="s">
        <v>5994</v>
      </c>
      <c r="G487" s="166">
        <v>0</v>
      </c>
      <c r="H487" s="165" t="s">
        <v>5994</v>
      </c>
      <c r="I487" s="163" t="s">
        <v>6000</v>
      </c>
      <c r="J487" s="163" t="s">
        <v>5998</v>
      </c>
    </row>
    <row r="488" spans="1:10" ht="15.75" customHeight="1" x14ac:dyDescent="0.25">
      <c r="A488" s="159" t="s">
        <v>531</v>
      </c>
      <c r="B488" s="160">
        <v>49.77</v>
      </c>
      <c r="C488" s="160">
        <v>7.02</v>
      </c>
      <c r="D488" s="161" t="s">
        <v>5994</v>
      </c>
      <c r="E488" s="161" t="s">
        <v>5994</v>
      </c>
      <c r="F488" s="161" t="s">
        <v>5994</v>
      </c>
      <c r="G488" s="162">
        <v>0</v>
      </c>
      <c r="H488" s="161" t="s">
        <v>5994</v>
      </c>
      <c r="I488" s="159" t="s">
        <v>5996</v>
      </c>
      <c r="J488" s="159" t="s">
        <v>5997</v>
      </c>
    </row>
    <row r="489" spans="1:10" ht="15.75" customHeight="1" x14ac:dyDescent="0.25">
      <c r="A489" s="163" t="s">
        <v>532</v>
      </c>
      <c r="B489" s="164">
        <v>25.555</v>
      </c>
      <c r="C489" s="164">
        <v>4.09</v>
      </c>
      <c r="D489" s="165" t="s">
        <v>5995</v>
      </c>
      <c r="E489" s="165" t="s">
        <v>5994</v>
      </c>
      <c r="F489" s="165" t="s">
        <v>5994</v>
      </c>
      <c r="G489" s="166">
        <v>0</v>
      </c>
      <c r="H489" s="165" t="s">
        <v>5995</v>
      </c>
      <c r="I489" s="163" t="s">
        <v>6000</v>
      </c>
      <c r="J489" s="163" t="s">
        <v>5999</v>
      </c>
    </row>
    <row r="490" spans="1:10" ht="15.75" customHeight="1" x14ac:dyDescent="0.25">
      <c r="A490" s="159" t="s">
        <v>533</v>
      </c>
      <c r="B490" s="160">
        <v>29.64</v>
      </c>
      <c r="C490" s="160">
        <v>4.93</v>
      </c>
      <c r="D490" s="161" t="s">
        <v>5994</v>
      </c>
      <c r="E490" s="161" t="s">
        <v>5994</v>
      </c>
      <c r="F490" s="161" t="s">
        <v>5995</v>
      </c>
      <c r="G490" s="162">
        <v>1</v>
      </c>
      <c r="H490" s="161" t="s">
        <v>5994</v>
      </c>
      <c r="I490" s="159" t="s">
        <v>6000</v>
      </c>
      <c r="J490" s="159" t="s">
        <v>5999</v>
      </c>
    </row>
    <row r="491" spans="1:10" ht="15.75" customHeight="1" x14ac:dyDescent="0.25">
      <c r="A491" s="163" t="s">
        <v>534</v>
      </c>
      <c r="B491" s="164">
        <v>53.93</v>
      </c>
      <c r="C491" s="164">
        <v>5.34</v>
      </c>
      <c r="D491" s="165" t="s">
        <v>5995</v>
      </c>
      <c r="E491" s="165" t="s">
        <v>5994</v>
      </c>
      <c r="F491" s="165" t="s">
        <v>5994</v>
      </c>
      <c r="G491" s="166">
        <v>2</v>
      </c>
      <c r="H491" s="165" t="s">
        <v>5994</v>
      </c>
      <c r="I491" s="163" t="s">
        <v>5996</v>
      </c>
      <c r="J491" s="163" t="s">
        <v>5999</v>
      </c>
    </row>
    <row r="492" spans="1:10" ht="15.75" customHeight="1" x14ac:dyDescent="0.25">
      <c r="A492" s="159" t="s">
        <v>535</v>
      </c>
      <c r="B492" s="160">
        <v>28.024999999999999</v>
      </c>
      <c r="C492" s="160">
        <v>5.65</v>
      </c>
      <c r="D492" s="161" t="s">
        <v>5994</v>
      </c>
      <c r="E492" s="161" t="s">
        <v>5994</v>
      </c>
      <c r="F492" s="161" t="s">
        <v>5994</v>
      </c>
      <c r="G492" s="162">
        <v>1</v>
      </c>
      <c r="H492" s="161" t="s">
        <v>5995</v>
      </c>
      <c r="I492" s="159" t="s">
        <v>6000</v>
      </c>
      <c r="J492" s="159" t="s">
        <v>5999</v>
      </c>
    </row>
    <row r="493" spans="1:10" ht="15.75" customHeight="1" x14ac:dyDescent="0.25">
      <c r="A493" s="163" t="s">
        <v>536</v>
      </c>
      <c r="B493" s="164">
        <v>27.5</v>
      </c>
      <c r="C493" s="164">
        <v>4.49</v>
      </c>
      <c r="D493" s="165" t="s">
        <v>5994</v>
      </c>
      <c r="E493" s="165" t="s">
        <v>5994</v>
      </c>
      <c r="F493" s="165" t="s">
        <v>5994</v>
      </c>
      <c r="G493" s="166">
        <v>0</v>
      </c>
      <c r="H493" s="165" t="s">
        <v>5994</v>
      </c>
      <c r="I493" s="163" t="s">
        <v>6000</v>
      </c>
      <c r="J493" s="163" t="s">
        <v>5999</v>
      </c>
    </row>
    <row r="494" spans="1:10" ht="15.75" customHeight="1" x14ac:dyDescent="0.25">
      <c r="A494" s="159" t="s">
        <v>537</v>
      </c>
      <c r="B494" s="160">
        <v>21.8</v>
      </c>
      <c r="C494" s="160">
        <v>10.55</v>
      </c>
      <c r="D494" s="161" t="s">
        <v>5994</v>
      </c>
      <c r="E494" s="161" t="s">
        <v>5994</v>
      </c>
      <c r="F494" s="161" t="s">
        <v>5994</v>
      </c>
      <c r="G494" s="162">
        <v>0</v>
      </c>
      <c r="H494" s="161" t="s">
        <v>5995</v>
      </c>
      <c r="I494" s="159" t="s">
        <v>6001</v>
      </c>
      <c r="J494" s="159" t="s">
        <v>5997</v>
      </c>
    </row>
    <row r="495" spans="1:10" ht="15.75" customHeight="1" x14ac:dyDescent="0.25">
      <c r="A495" s="163" t="s">
        <v>538</v>
      </c>
      <c r="B495" s="164">
        <v>26.41</v>
      </c>
      <c r="C495" s="164">
        <v>4.92</v>
      </c>
      <c r="D495" s="165" t="s">
        <v>5995</v>
      </c>
      <c r="E495" s="165" t="s">
        <v>5994</v>
      </c>
      <c r="F495" s="165" t="s">
        <v>5995</v>
      </c>
      <c r="G495" s="166">
        <v>1</v>
      </c>
      <c r="H495" s="165" t="s">
        <v>5995</v>
      </c>
      <c r="I495" s="163" t="s">
        <v>6000</v>
      </c>
      <c r="J495" s="163" t="s">
        <v>5999</v>
      </c>
    </row>
    <row r="496" spans="1:10" ht="15.75" customHeight="1" x14ac:dyDescent="0.25">
      <c r="A496" s="159" t="s">
        <v>539</v>
      </c>
      <c r="B496" s="160">
        <v>27.835000000000001</v>
      </c>
      <c r="C496" s="160">
        <v>5.9</v>
      </c>
      <c r="D496" s="161" t="s">
        <v>5995</v>
      </c>
      <c r="E496" s="161" t="s">
        <v>5994</v>
      </c>
      <c r="F496" s="161" t="s">
        <v>5994</v>
      </c>
      <c r="G496" s="162">
        <v>1</v>
      </c>
      <c r="H496" s="161" t="s">
        <v>5995</v>
      </c>
      <c r="I496" s="159" t="s">
        <v>6000</v>
      </c>
      <c r="J496" s="159" t="s">
        <v>5998</v>
      </c>
    </row>
    <row r="497" spans="1:10" ht="15.75" customHeight="1" x14ac:dyDescent="0.25">
      <c r="A497" s="163" t="s">
        <v>540</v>
      </c>
      <c r="B497" s="164">
        <v>51.74</v>
      </c>
      <c r="C497" s="164">
        <v>4.9800000000000004</v>
      </c>
      <c r="D497" s="165" t="s">
        <v>5995</v>
      </c>
      <c r="E497" s="165" t="s">
        <v>5994</v>
      </c>
      <c r="F497" s="165" t="s">
        <v>5994</v>
      </c>
      <c r="G497" s="166">
        <v>2</v>
      </c>
      <c r="H497" s="165" t="s">
        <v>5994</v>
      </c>
      <c r="I497" s="163" t="s">
        <v>5996</v>
      </c>
      <c r="J497" s="163" t="s">
        <v>5999</v>
      </c>
    </row>
    <row r="498" spans="1:10" ht="15.75" customHeight="1" x14ac:dyDescent="0.25">
      <c r="A498" s="159" t="s">
        <v>541</v>
      </c>
      <c r="B498" s="160">
        <v>23.37</v>
      </c>
      <c r="C498" s="160">
        <v>5.8</v>
      </c>
      <c r="D498" s="161" t="s">
        <v>5994</v>
      </c>
      <c r="E498" s="161" t="s">
        <v>5994</v>
      </c>
      <c r="F498" s="161" t="s">
        <v>5994</v>
      </c>
      <c r="G498" s="162">
        <v>0</v>
      </c>
      <c r="H498" s="161" t="s">
        <v>5995</v>
      </c>
      <c r="I498" s="159" t="s">
        <v>6001</v>
      </c>
      <c r="J498" s="159" t="s">
        <v>5998</v>
      </c>
    </row>
    <row r="499" spans="1:10" ht="15.75" customHeight="1" x14ac:dyDescent="0.25">
      <c r="A499" s="163" t="s">
        <v>542</v>
      </c>
      <c r="B499" s="164">
        <v>29.7</v>
      </c>
      <c r="C499" s="164">
        <v>6.21</v>
      </c>
      <c r="D499" s="165" t="s">
        <v>5995</v>
      </c>
      <c r="E499" s="165" t="s">
        <v>5994</v>
      </c>
      <c r="F499" s="165" t="s">
        <v>5995</v>
      </c>
      <c r="G499" s="166">
        <v>1</v>
      </c>
      <c r="H499" s="165" t="s">
        <v>5995</v>
      </c>
      <c r="I499" s="163" t="s">
        <v>6000</v>
      </c>
      <c r="J499" s="163" t="s">
        <v>5998</v>
      </c>
    </row>
    <row r="500" spans="1:10" ht="15.75" customHeight="1" x14ac:dyDescent="0.25">
      <c r="A500" s="159" t="s">
        <v>543</v>
      </c>
      <c r="B500" s="160">
        <v>20.045000000000002</v>
      </c>
      <c r="C500" s="160">
        <v>6.17</v>
      </c>
      <c r="D500" s="161" t="s">
        <v>5994</v>
      </c>
      <c r="E500" s="161" t="s">
        <v>5994</v>
      </c>
      <c r="F500" s="161" t="s">
        <v>5995</v>
      </c>
      <c r="G500" s="162">
        <v>1</v>
      </c>
      <c r="H500" s="161" t="s">
        <v>5995</v>
      </c>
      <c r="I500" s="159" t="s">
        <v>6001</v>
      </c>
      <c r="J500" s="159" t="s">
        <v>5998</v>
      </c>
    </row>
    <row r="501" spans="1:10" ht="15.75" customHeight="1" x14ac:dyDescent="0.25">
      <c r="A501" s="163" t="s">
        <v>544</v>
      </c>
      <c r="B501" s="164">
        <v>27.83</v>
      </c>
      <c r="C501" s="164">
        <v>5.36</v>
      </c>
      <c r="D501" s="165" t="s">
        <v>5994</v>
      </c>
      <c r="E501" s="165" t="s">
        <v>5994</v>
      </c>
      <c r="F501" s="165" t="s">
        <v>5994</v>
      </c>
      <c r="G501" s="166">
        <v>2</v>
      </c>
      <c r="H501" s="165" t="s">
        <v>5994</v>
      </c>
      <c r="I501" s="163" t="s">
        <v>6000</v>
      </c>
      <c r="J501" s="163" t="s">
        <v>5999</v>
      </c>
    </row>
    <row r="502" spans="1:10" ht="15.75" customHeight="1" x14ac:dyDescent="0.25">
      <c r="A502" s="159" t="s">
        <v>545</v>
      </c>
      <c r="B502" s="160">
        <v>28.93</v>
      </c>
      <c r="C502" s="160">
        <v>5.2</v>
      </c>
      <c r="D502" s="161" t="s">
        <v>5994</v>
      </c>
      <c r="E502" s="161" t="s">
        <v>5994</v>
      </c>
      <c r="F502" s="161" t="s">
        <v>5994</v>
      </c>
      <c r="G502" s="162">
        <v>0</v>
      </c>
      <c r="H502" s="161" t="s">
        <v>5995</v>
      </c>
      <c r="I502" s="159" t="s">
        <v>6000</v>
      </c>
      <c r="J502" s="159" t="s">
        <v>5999</v>
      </c>
    </row>
    <row r="503" spans="1:10" ht="15.75" customHeight="1" x14ac:dyDescent="0.25">
      <c r="A503" s="163" t="s">
        <v>546</v>
      </c>
      <c r="B503" s="164">
        <v>33.82</v>
      </c>
      <c r="C503" s="164">
        <v>5.42</v>
      </c>
      <c r="D503" s="165" t="s">
        <v>5994</v>
      </c>
      <c r="E503" s="165" t="s">
        <v>5994</v>
      </c>
      <c r="F503" s="165" t="s">
        <v>5994</v>
      </c>
      <c r="G503" s="166">
        <v>0</v>
      </c>
      <c r="H503" s="165" t="s">
        <v>5994</v>
      </c>
      <c r="I503" s="163" t="s">
        <v>5996</v>
      </c>
      <c r="J503" s="163" t="s">
        <v>5999</v>
      </c>
    </row>
    <row r="504" spans="1:10" ht="15.75" customHeight="1" x14ac:dyDescent="0.25">
      <c r="A504" s="159" t="s">
        <v>547</v>
      </c>
      <c r="B504" s="160">
        <v>20.234999999999999</v>
      </c>
      <c r="C504" s="160">
        <v>6.84</v>
      </c>
      <c r="D504" s="161" t="s">
        <v>5994</v>
      </c>
      <c r="E504" s="161" t="s">
        <v>5994</v>
      </c>
      <c r="F504" s="161" t="s">
        <v>5994</v>
      </c>
      <c r="G504" s="162">
        <v>0</v>
      </c>
      <c r="H504" s="161" t="s">
        <v>5995</v>
      </c>
      <c r="I504" s="159" t="s">
        <v>6001</v>
      </c>
      <c r="J504" s="159" t="s">
        <v>5997</v>
      </c>
    </row>
    <row r="505" spans="1:10" ht="15.75" customHeight="1" x14ac:dyDescent="0.25">
      <c r="A505" s="163" t="s">
        <v>548</v>
      </c>
      <c r="B505" s="164">
        <v>49.2</v>
      </c>
      <c r="C505" s="164">
        <v>10.9</v>
      </c>
      <c r="D505" s="165" t="s">
        <v>5995</v>
      </c>
      <c r="E505" s="165" t="s">
        <v>5994</v>
      </c>
      <c r="F505" s="165" t="s">
        <v>5995</v>
      </c>
      <c r="G505" s="166">
        <v>1</v>
      </c>
      <c r="H505" s="165" t="s">
        <v>5994</v>
      </c>
      <c r="I505" s="163" t="s">
        <v>5996</v>
      </c>
      <c r="J505" s="163" t="s">
        <v>5997</v>
      </c>
    </row>
    <row r="506" spans="1:10" ht="15.75" customHeight="1" x14ac:dyDescent="0.25">
      <c r="A506" s="159" t="s">
        <v>549</v>
      </c>
      <c r="B506" s="160">
        <v>26.4</v>
      </c>
      <c r="C506" s="160">
        <v>4.87</v>
      </c>
      <c r="D506" s="161" t="s">
        <v>5995</v>
      </c>
      <c r="E506" s="161" t="s">
        <v>5994</v>
      </c>
      <c r="F506" s="161" t="s">
        <v>5994</v>
      </c>
      <c r="G506" s="162">
        <v>0</v>
      </c>
      <c r="H506" s="161" t="s">
        <v>5995</v>
      </c>
      <c r="I506" s="159" t="s">
        <v>6000</v>
      </c>
      <c r="J506" s="159" t="s">
        <v>5999</v>
      </c>
    </row>
    <row r="507" spans="1:10" ht="15.75" customHeight="1" x14ac:dyDescent="0.25">
      <c r="A507" s="163" t="s">
        <v>550</v>
      </c>
      <c r="B507" s="164">
        <v>28.38</v>
      </c>
      <c r="C507" s="164">
        <v>6.07</v>
      </c>
      <c r="D507" s="165" t="s">
        <v>5994</v>
      </c>
      <c r="E507" s="165" t="s">
        <v>5994</v>
      </c>
      <c r="F507" s="165" t="s">
        <v>5994</v>
      </c>
      <c r="G507" s="166">
        <v>1</v>
      </c>
      <c r="H507" s="165" t="s">
        <v>5995</v>
      </c>
      <c r="I507" s="163" t="s">
        <v>6000</v>
      </c>
      <c r="J507" s="163" t="s">
        <v>5998</v>
      </c>
    </row>
    <row r="508" spans="1:10" ht="15.75" customHeight="1" x14ac:dyDescent="0.25">
      <c r="A508" s="159" t="s">
        <v>551</v>
      </c>
      <c r="B508" s="160">
        <v>24.64</v>
      </c>
      <c r="C508" s="160">
        <v>4.33</v>
      </c>
      <c r="D508" s="161" t="s">
        <v>5994</v>
      </c>
      <c r="E508" s="161" t="s">
        <v>5994</v>
      </c>
      <c r="F508" s="161" t="s">
        <v>5994</v>
      </c>
      <c r="G508" s="162">
        <v>0</v>
      </c>
      <c r="H508" s="161" t="s">
        <v>5995</v>
      </c>
      <c r="I508" s="159" t="s">
        <v>6001</v>
      </c>
      <c r="J508" s="159" t="s">
        <v>5999</v>
      </c>
    </row>
    <row r="509" spans="1:10" ht="15.75" customHeight="1" x14ac:dyDescent="0.25">
      <c r="A509" s="163" t="s">
        <v>552</v>
      </c>
      <c r="B509" s="164">
        <v>39.71</v>
      </c>
      <c r="C509" s="164">
        <v>5.83</v>
      </c>
      <c r="D509" s="165" t="s">
        <v>5994</v>
      </c>
      <c r="E509" s="165" t="s">
        <v>5994</v>
      </c>
      <c r="F509" s="165" t="s">
        <v>5994</v>
      </c>
      <c r="G509" s="166">
        <v>1</v>
      </c>
      <c r="H509" s="165" t="s">
        <v>5994</v>
      </c>
      <c r="I509" s="163" t="s">
        <v>5996</v>
      </c>
      <c r="J509" s="163" t="s">
        <v>5998</v>
      </c>
    </row>
    <row r="510" spans="1:10" ht="15.75" customHeight="1" x14ac:dyDescent="0.25">
      <c r="A510" s="159" t="s">
        <v>553</v>
      </c>
      <c r="B510" s="160">
        <v>22.22</v>
      </c>
      <c r="C510" s="160">
        <v>5.5</v>
      </c>
      <c r="D510" s="161" t="s">
        <v>5994</v>
      </c>
      <c r="E510" s="161" t="s">
        <v>5994</v>
      </c>
      <c r="F510" s="161" t="s">
        <v>5994</v>
      </c>
      <c r="G510" s="162">
        <v>0</v>
      </c>
      <c r="H510" s="161" t="s">
        <v>5995</v>
      </c>
      <c r="I510" s="159" t="s">
        <v>6001</v>
      </c>
      <c r="J510" s="159" t="s">
        <v>5999</v>
      </c>
    </row>
    <row r="511" spans="1:10" ht="15.75" customHeight="1" x14ac:dyDescent="0.25">
      <c r="A511" s="163" t="s">
        <v>554</v>
      </c>
      <c r="B511" s="164">
        <v>33.344999999999999</v>
      </c>
      <c r="C511" s="164">
        <v>4.79</v>
      </c>
      <c r="D511" s="165" t="s">
        <v>5994</v>
      </c>
      <c r="E511" s="165" t="s">
        <v>5994</v>
      </c>
      <c r="F511" s="165" t="s">
        <v>5995</v>
      </c>
      <c r="G511" s="166">
        <v>1</v>
      </c>
      <c r="H511" s="165" t="s">
        <v>5994</v>
      </c>
      <c r="I511" s="163" t="s">
        <v>5996</v>
      </c>
      <c r="J511" s="163" t="s">
        <v>5999</v>
      </c>
    </row>
    <row r="512" spans="1:10" ht="15.75" customHeight="1" x14ac:dyDescent="0.25">
      <c r="A512" s="159" t="s">
        <v>555</v>
      </c>
      <c r="B512" s="160">
        <v>24.42</v>
      </c>
      <c r="C512" s="160">
        <v>5.81</v>
      </c>
      <c r="D512" s="161" t="s">
        <v>5994</v>
      </c>
      <c r="E512" s="161" t="s">
        <v>5994</v>
      </c>
      <c r="F512" s="161" t="s">
        <v>5994</v>
      </c>
      <c r="G512" s="162">
        <v>1</v>
      </c>
      <c r="H512" s="161" t="s">
        <v>5995</v>
      </c>
      <c r="I512" s="159" t="s">
        <v>6001</v>
      </c>
      <c r="J512" s="159" t="s">
        <v>5998</v>
      </c>
    </row>
    <row r="513" spans="1:10" ht="15.75" customHeight="1" x14ac:dyDescent="0.25">
      <c r="A513" s="163" t="s">
        <v>556</v>
      </c>
      <c r="B513" s="164">
        <v>29.81</v>
      </c>
      <c r="C513" s="164">
        <v>5.58</v>
      </c>
      <c r="D513" s="165" t="s">
        <v>5994</v>
      </c>
      <c r="E513" s="165" t="s">
        <v>5994</v>
      </c>
      <c r="F513" s="165" t="s">
        <v>5994</v>
      </c>
      <c r="G513" s="166">
        <v>0</v>
      </c>
      <c r="H513" s="165" t="s">
        <v>5995</v>
      </c>
      <c r="I513" s="163" t="s">
        <v>6000</v>
      </c>
      <c r="J513" s="163" t="s">
        <v>5999</v>
      </c>
    </row>
    <row r="514" spans="1:10" ht="15.75" customHeight="1" x14ac:dyDescent="0.25">
      <c r="A514" s="159" t="s">
        <v>557</v>
      </c>
      <c r="B514" s="160">
        <v>51.18</v>
      </c>
      <c r="C514" s="160">
        <v>4.4000000000000004</v>
      </c>
      <c r="D514" s="161" t="s">
        <v>5995</v>
      </c>
      <c r="E514" s="161" t="s">
        <v>5994</v>
      </c>
      <c r="F514" s="161" t="s">
        <v>5994</v>
      </c>
      <c r="G514" s="162">
        <v>2</v>
      </c>
      <c r="H514" s="161" t="s">
        <v>5994</v>
      </c>
      <c r="I514" s="159" t="s">
        <v>5996</v>
      </c>
      <c r="J514" s="159" t="s">
        <v>5999</v>
      </c>
    </row>
    <row r="515" spans="1:10" ht="15.75" customHeight="1" x14ac:dyDescent="0.25">
      <c r="A515" s="163" t="s">
        <v>558</v>
      </c>
      <c r="B515" s="164">
        <v>51.37</v>
      </c>
      <c r="C515" s="164">
        <v>8.18</v>
      </c>
      <c r="D515" s="165" t="s">
        <v>5995</v>
      </c>
      <c r="E515" s="165" t="s">
        <v>5994</v>
      </c>
      <c r="F515" s="165" t="s">
        <v>5994</v>
      </c>
      <c r="G515" s="166">
        <v>0</v>
      </c>
      <c r="H515" s="165" t="s">
        <v>5994</v>
      </c>
      <c r="I515" s="163" t="s">
        <v>5996</v>
      </c>
      <c r="J515" s="163" t="s">
        <v>5997</v>
      </c>
    </row>
    <row r="516" spans="1:10" ht="15.75" customHeight="1" x14ac:dyDescent="0.25">
      <c r="A516" s="159" t="s">
        <v>559</v>
      </c>
      <c r="B516" s="160">
        <v>36.19</v>
      </c>
      <c r="C516" s="160">
        <v>5.52</v>
      </c>
      <c r="D516" s="161" t="s">
        <v>5995</v>
      </c>
      <c r="E516" s="161" t="s">
        <v>5994</v>
      </c>
      <c r="F516" s="161" t="s">
        <v>5994</v>
      </c>
      <c r="G516" s="162">
        <v>0</v>
      </c>
      <c r="H516" s="161" t="s">
        <v>5994</v>
      </c>
      <c r="I516" s="159" t="s">
        <v>5996</v>
      </c>
      <c r="J516" s="159" t="s">
        <v>5999</v>
      </c>
    </row>
    <row r="517" spans="1:10" ht="15.75" customHeight="1" x14ac:dyDescent="0.25">
      <c r="A517" s="163" t="s">
        <v>560</v>
      </c>
      <c r="B517" s="164">
        <v>25.9</v>
      </c>
      <c r="C517" s="164">
        <v>4.84</v>
      </c>
      <c r="D517" s="165" t="s">
        <v>5994</v>
      </c>
      <c r="E517" s="165" t="s">
        <v>5994</v>
      </c>
      <c r="F517" s="165" t="s">
        <v>5994</v>
      </c>
      <c r="G517" s="166">
        <v>0</v>
      </c>
      <c r="H517" s="165" t="s">
        <v>5995</v>
      </c>
      <c r="I517" s="163" t="s">
        <v>6000</v>
      </c>
      <c r="J517" s="163" t="s">
        <v>5999</v>
      </c>
    </row>
    <row r="518" spans="1:10" ht="15.75" customHeight="1" x14ac:dyDescent="0.25">
      <c r="A518" s="159" t="s">
        <v>561</v>
      </c>
      <c r="B518" s="160">
        <v>35.72</v>
      </c>
      <c r="C518" s="160">
        <v>4.08</v>
      </c>
      <c r="D518" s="161" t="s">
        <v>5994</v>
      </c>
      <c r="E518" s="161" t="s">
        <v>5994</v>
      </c>
      <c r="F518" s="161" t="s">
        <v>5995</v>
      </c>
      <c r="G518" s="162">
        <v>1</v>
      </c>
      <c r="H518" s="161" t="s">
        <v>5994</v>
      </c>
      <c r="I518" s="159" t="s">
        <v>5996</v>
      </c>
      <c r="J518" s="159" t="s">
        <v>5999</v>
      </c>
    </row>
    <row r="519" spans="1:10" ht="15.75" customHeight="1" x14ac:dyDescent="0.25">
      <c r="A519" s="163" t="s">
        <v>562</v>
      </c>
      <c r="B519" s="164">
        <v>27.94</v>
      </c>
      <c r="C519" s="164">
        <v>4.4800000000000004</v>
      </c>
      <c r="D519" s="165" t="s">
        <v>5994</v>
      </c>
      <c r="E519" s="165" t="s">
        <v>5994</v>
      </c>
      <c r="F519" s="165" t="s">
        <v>5995</v>
      </c>
      <c r="G519" s="166">
        <v>1</v>
      </c>
      <c r="H519" s="165" t="s">
        <v>5995</v>
      </c>
      <c r="I519" s="163" t="s">
        <v>6000</v>
      </c>
      <c r="J519" s="163" t="s">
        <v>5999</v>
      </c>
    </row>
    <row r="520" spans="1:10" ht="15.75" customHeight="1" x14ac:dyDescent="0.25">
      <c r="A520" s="159" t="s">
        <v>563</v>
      </c>
      <c r="B520" s="160">
        <v>27.1</v>
      </c>
      <c r="C520" s="160">
        <v>5.73</v>
      </c>
      <c r="D520" s="161" t="s">
        <v>5994</v>
      </c>
      <c r="E520" s="161" t="s">
        <v>5994</v>
      </c>
      <c r="F520" s="161" t="s">
        <v>5994</v>
      </c>
      <c r="G520" s="162">
        <v>0</v>
      </c>
      <c r="H520" s="161" t="s">
        <v>5995</v>
      </c>
      <c r="I520" s="159" t="s">
        <v>6000</v>
      </c>
      <c r="J520" s="159" t="s">
        <v>5998</v>
      </c>
    </row>
    <row r="521" spans="1:10" ht="15.75" customHeight="1" x14ac:dyDescent="0.25">
      <c r="A521" s="163" t="s">
        <v>564</v>
      </c>
      <c r="B521" s="164">
        <v>18.3</v>
      </c>
      <c r="C521" s="164">
        <v>5.46</v>
      </c>
      <c r="D521" s="165" t="s">
        <v>5995</v>
      </c>
      <c r="E521" s="165" t="s">
        <v>5994</v>
      </c>
      <c r="F521" s="165" t="s">
        <v>5995</v>
      </c>
      <c r="G521" s="166">
        <v>1</v>
      </c>
      <c r="H521" s="165" t="s">
        <v>5995</v>
      </c>
      <c r="I521" s="163" t="s">
        <v>6002</v>
      </c>
      <c r="J521" s="163" t="s">
        <v>5999</v>
      </c>
    </row>
    <row r="522" spans="1:10" ht="15.75" customHeight="1" x14ac:dyDescent="0.25">
      <c r="A522" s="159" t="s">
        <v>565</v>
      </c>
      <c r="B522" s="160">
        <v>25.3</v>
      </c>
      <c r="C522" s="160">
        <v>5.0199999999999996</v>
      </c>
      <c r="D522" s="161" t="s">
        <v>5995</v>
      </c>
      <c r="E522" s="161" t="s">
        <v>5994</v>
      </c>
      <c r="F522" s="161" t="s">
        <v>5994</v>
      </c>
      <c r="G522" s="162">
        <v>1</v>
      </c>
      <c r="H522" s="161" t="s">
        <v>5995</v>
      </c>
      <c r="I522" s="159" t="s">
        <v>6000</v>
      </c>
      <c r="J522" s="159" t="s">
        <v>5999</v>
      </c>
    </row>
    <row r="523" spans="1:10" ht="15.75" customHeight="1" x14ac:dyDescent="0.25">
      <c r="A523" s="163" t="s">
        <v>566</v>
      </c>
      <c r="B523" s="164">
        <v>38.83</v>
      </c>
      <c r="C523" s="164">
        <v>6.36</v>
      </c>
      <c r="D523" s="165" t="s">
        <v>5994</v>
      </c>
      <c r="E523" s="165" t="s">
        <v>5994</v>
      </c>
      <c r="F523" s="165" t="s">
        <v>5994</v>
      </c>
      <c r="G523" s="166">
        <v>1</v>
      </c>
      <c r="H523" s="165" t="s">
        <v>5994</v>
      </c>
      <c r="I523" s="163" t="s">
        <v>5996</v>
      </c>
      <c r="J523" s="163" t="s">
        <v>5998</v>
      </c>
    </row>
    <row r="524" spans="1:10" ht="15.75" customHeight="1" x14ac:dyDescent="0.25">
      <c r="A524" s="159" t="s">
        <v>567</v>
      </c>
      <c r="B524" s="160">
        <v>27.6</v>
      </c>
      <c r="C524" s="160">
        <v>5.36</v>
      </c>
      <c r="D524" s="161" t="s">
        <v>5994</v>
      </c>
      <c r="E524" s="161" t="s">
        <v>5994</v>
      </c>
      <c r="F524" s="161" t="s">
        <v>5994</v>
      </c>
      <c r="G524" s="162">
        <v>1</v>
      </c>
      <c r="H524" s="161" t="s">
        <v>5994</v>
      </c>
      <c r="I524" s="159" t="s">
        <v>6000</v>
      </c>
      <c r="J524" s="159" t="s">
        <v>5999</v>
      </c>
    </row>
    <row r="525" spans="1:10" ht="15.75" customHeight="1" x14ac:dyDescent="0.25">
      <c r="A525" s="163" t="s">
        <v>568</v>
      </c>
      <c r="B525" s="164">
        <v>46.4</v>
      </c>
      <c r="C525" s="164">
        <v>8.3699999999999992</v>
      </c>
      <c r="D525" s="165" t="s">
        <v>5995</v>
      </c>
      <c r="E525" s="165" t="s">
        <v>5994</v>
      </c>
      <c r="F525" s="165" t="s">
        <v>5995</v>
      </c>
      <c r="G525" s="166">
        <v>1</v>
      </c>
      <c r="H525" s="165" t="s">
        <v>5994</v>
      </c>
      <c r="I525" s="163" t="s">
        <v>5996</v>
      </c>
      <c r="J525" s="163" t="s">
        <v>5997</v>
      </c>
    </row>
    <row r="526" spans="1:10" ht="15.75" customHeight="1" x14ac:dyDescent="0.25">
      <c r="A526" s="159" t="s">
        <v>569</v>
      </c>
      <c r="B526" s="160">
        <v>51.92</v>
      </c>
      <c r="C526" s="160">
        <v>5.18</v>
      </c>
      <c r="D526" s="161" t="s">
        <v>5995</v>
      </c>
      <c r="E526" s="161" t="s">
        <v>5994</v>
      </c>
      <c r="F526" s="161" t="s">
        <v>5995</v>
      </c>
      <c r="G526" s="162">
        <v>1</v>
      </c>
      <c r="H526" s="161" t="s">
        <v>5994</v>
      </c>
      <c r="I526" s="159" t="s">
        <v>5996</v>
      </c>
      <c r="J526" s="159" t="s">
        <v>5999</v>
      </c>
    </row>
    <row r="527" spans="1:10" ht="15.75" customHeight="1" x14ac:dyDescent="0.25">
      <c r="A527" s="163" t="s">
        <v>570</v>
      </c>
      <c r="B527" s="164">
        <v>32.395000000000003</v>
      </c>
      <c r="C527" s="164">
        <v>5.68</v>
      </c>
      <c r="D527" s="165" t="s">
        <v>5995</v>
      </c>
      <c r="E527" s="165" t="s">
        <v>5994</v>
      </c>
      <c r="F527" s="165" t="s">
        <v>5994</v>
      </c>
      <c r="G527" s="166">
        <v>1</v>
      </c>
      <c r="H527" s="165" t="s">
        <v>5994</v>
      </c>
      <c r="I527" s="163" t="s">
        <v>5996</v>
      </c>
      <c r="J527" s="163" t="s">
        <v>5999</v>
      </c>
    </row>
    <row r="528" spans="1:10" ht="15.75" customHeight="1" x14ac:dyDescent="0.25">
      <c r="A528" s="159" t="s">
        <v>571</v>
      </c>
      <c r="B528" s="160">
        <v>46.19</v>
      </c>
      <c r="C528" s="160">
        <v>7.31</v>
      </c>
      <c r="D528" s="161" t="s">
        <v>5995</v>
      </c>
      <c r="E528" s="161" t="s">
        <v>5994</v>
      </c>
      <c r="F528" s="161" t="s">
        <v>5995</v>
      </c>
      <c r="G528" s="162">
        <v>1</v>
      </c>
      <c r="H528" s="161" t="s">
        <v>5994</v>
      </c>
      <c r="I528" s="159" t="s">
        <v>5996</v>
      </c>
      <c r="J528" s="159" t="s">
        <v>5997</v>
      </c>
    </row>
    <row r="529" spans="1:10" ht="15.75" customHeight="1" x14ac:dyDescent="0.25">
      <c r="A529" s="163" t="s">
        <v>572</v>
      </c>
      <c r="B529" s="164">
        <v>27.93</v>
      </c>
      <c r="C529" s="164">
        <v>4.67</v>
      </c>
      <c r="D529" s="165" t="s">
        <v>5994</v>
      </c>
      <c r="E529" s="165" t="s">
        <v>5994</v>
      </c>
      <c r="F529" s="165" t="s">
        <v>5995</v>
      </c>
      <c r="G529" s="166">
        <v>1</v>
      </c>
      <c r="H529" s="165" t="s">
        <v>5994</v>
      </c>
      <c r="I529" s="163" t="s">
        <v>6000</v>
      </c>
      <c r="J529" s="163" t="s">
        <v>5999</v>
      </c>
    </row>
    <row r="530" spans="1:10" ht="15.75" customHeight="1" x14ac:dyDescent="0.25">
      <c r="A530" s="159" t="s">
        <v>573</v>
      </c>
      <c r="B530" s="160">
        <v>45.62</v>
      </c>
      <c r="C530" s="160">
        <v>6.87</v>
      </c>
      <c r="D530" s="161" t="s">
        <v>5994</v>
      </c>
      <c r="E530" s="161" t="s">
        <v>5994</v>
      </c>
      <c r="F530" s="161" t="s">
        <v>5994</v>
      </c>
      <c r="G530" s="162">
        <v>0</v>
      </c>
      <c r="H530" s="161" t="s">
        <v>5994</v>
      </c>
      <c r="I530" s="159" t="s">
        <v>5996</v>
      </c>
      <c r="J530" s="159" t="s">
        <v>5997</v>
      </c>
    </row>
    <row r="531" spans="1:10" ht="15.75" customHeight="1" x14ac:dyDescent="0.25">
      <c r="A531" s="163" t="s">
        <v>574</v>
      </c>
      <c r="B531" s="164">
        <v>35.31</v>
      </c>
      <c r="C531" s="164">
        <v>5.87</v>
      </c>
      <c r="D531" s="165" t="s">
        <v>5994</v>
      </c>
      <c r="E531" s="165" t="s">
        <v>5994</v>
      </c>
      <c r="F531" s="165" t="s">
        <v>5995</v>
      </c>
      <c r="G531" s="166">
        <v>1</v>
      </c>
      <c r="H531" s="165" t="s">
        <v>5994</v>
      </c>
      <c r="I531" s="163" t="s">
        <v>5996</v>
      </c>
      <c r="J531" s="163" t="s">
        <v>5998</v>
      </c>
    </row>
    <row r="532" spans="1:10" ht="15.75" customHeight="1" x14ac:dyDescent="0.25">
      <c r="A532" s="159" t="s">
        <v>575</v>
      </c>
      <c r="B532" s="160">
        <v>30.4</v>
      </c>
      <c r="C532" s="160">
        <v>4.07</v>
      </c>
      <c r="D532" s="161" t="s">
        <v>5995</v>
      </c>
      <c r="E532" s="161" t="s">
        <v>5994</v>
      </c>
      <c r="F532" s="161" t="s">
        <v>5994</v>
      </c>
      <c r="G532" s="162">
        <v>1</v>
      </c>
      <c r="H532" s="161" t="s">
        <v>5994</v>
      </c>
      <c r="I532" s="159" t="s">
        <v>5996</v>
      </c>
      <c r="J532" s="159" t="s">
        <v>5999</v>
      </c>
    </row>
    <row r="533" spans="1:10" ht="15.75" customHeight="1" x14ac:dyDescent="0.25">
      <c r="A533" s="163" t="s">
        <v>576</v>
      </c>
      <c r="B533" s="164">
        <v>20.13</v>
      </c>
      <c r="C533" s="164">
        <v>6.47</v>
      </c>
      <c r="D533" s="165" t="s">
        <v>5994</v>
      </c>
      <c r="E533" s="165" t="s">
        <v>5994</v>
      </c>
      <c r="F533" s="165" t="s">
        <v>5995</v>
      </c>
      <c r="G533" s="166">
        <v>1</v>
      </c>
      <c r="H533" s="165" t="s">
        <v>5995</v>
      </c>
      <c r="I533" s="163" t="s">
        <v>6001</v>
      </c>
      <c r="J533" s="163" t="s">
        <v>5997</v>
      </c>
    </row>
    <row r="534" spans="1:10" ht="15.75" customHeight="1" x14ac:dyDescent="0.25">
      <c r="A534" s="159" t="s">
        <v>577</v>
      </c>
      <c r="B534" s="160">
        <v>23.655000000000001</v>
      </c>
      <c r="C534" s="160">
        <v>5.14</v>
      </c>
      <c r="D534" s="161" t="s">
        <v>5994</v>
      </c>
      <c r="E534" s="161" t="s">
        <v>5994</v>
      </c>
      <c r="F534" s="161" t="s">
        <v>5994</v>
      </c>
      <c r="G534" s="162">
        <v>1</v>
      </c>
      <c r="H534" s="161" t="s">
        <v>5995</v>
      </c>
      <c r="I534" s="159" t="s">
        <v>6001</v>
      </c>
      <c r="J534" s="159" t="s">
        <v>5999</v>
      </c>
    </row>
    <row r="535" spans="1:10" ht="15.75" customHeight="1" x14ac:dyDescent="0.25">
      <c r="A535" s="163" t="s">
        <v>578</v>
      </c>
      <c r="B535" s="164">
        <v>49.05</v>
      </c>
      <c r="C535" s="164">
        <v>9.77</v>
      </c>
      <c r="D535" s="165" t="s">
        <v>5995</v>
      </c>
      <c r="E535" s="165" t="s">
        <v>5994</v>
      </c>
      <c r="F535" s="165" t="s">
        <v>5994</v>
      </c>
      <c r="G535" s="166">
        <v>0</v>
      </c>
      <c r="H535" s="165" t="s">
        <v>5994</v>
      </c>
      <c r="I535" s="163" t="s">
        <v>5996</v>
      </c>
      <c r="J535" s="163" t="s">
        <v>5997</v>
      </c>
    </row>
    <row r="536" spans="1:10" ht="15.75" customHeight="1" x14ac:dyDescent="0.25">
      <c r="A536" s="159" t="s">
        <v>579</v>
      </c>
      <c r="B536" s="160">
        <v>51.94</v>
      </c>
      <c r="C536" s="160">
        <v>8.8000000000000007</v>
      </c>
      <c r="D536" s="161" t="s">
        <v>5995</v>
      </c>
      <c r="E536" s="161" t="s">
        <v>5994</v>
      </c>
      <c r="F536" s="161" t="s">
        <v>5994</v>
      </c>
      <c r="G536" s="162">
        <v>2</v>
      </c>
      <c r="H536" s="161" t="s">
        <v>5994</v>
      </c>
      <c r="I536" s="159" t="s">
        <v>5996</v>
      </c>
      <c r="J536" s="159" t="s">
        <v>5997</v>
      </c>
    </row>
    <row r="537" spans="1:10" ht="15.75" customHeight="1" x14ac:dyDescent="0.25">
      <c r="A537" s="163" t="s">
        <v>580</v>
      </c>
      <c r="B537" s="164">
        <v>29.83</v>
      </c>
      <c r="C537" s="164">
        <v>5.84</v>
      </c>
      <c r="D537" s="165" t="s">
        <v>5994</v>
      </c>
      <c r="E537" s="165" t="s">
        <v>5994</v>
      </c>
      <c r="F537" s="165" t="s">
        <v>5994</v>
      </c>
      <c r="G537" s="166">
        <v>1</v>
      </c>
      <c r="H537" s="165" t="s">
        <v>5995</v>
      </c>
      <c r="I537" s="163" t="s">
        <v>6000</v>
      </c>
      <c r="J537" s="163" t="s">
        <v>5998</v>
      </c>
    </row>
    <row r="538" spans="1:10" ht="15.75" customHeight="1" x14ac:dyDescent="0.25">
      <c r="A538" s="159" t="s">
        <v>581</v>
      </c>
      <c r="B538" s="160">
        <v>22.6</v>
      </c>
      <c r="C538" s="160">
        <v>10.43</v>
      </c>
      <c r="D538" s="161" t="s">
        <v>5995</v>
      </c>
      <c r="E538" s="161" t="s">
        <v>5994</v>
      </c>
      <c r="F538" s="161" t="s">
        <v>5994</v>
      </c>
      <c r="G538" s="162">
        <v>1</v>
      </c>
      <c r="H538" s="161" t="s">
        <v>5995</v>
      </c>
      <c r="I538" s="159" t="s">
        <v>6001</v>
      </c>
      <c r="J538" s="159" t="s">
        <v>5997</v>
      </c>
    </row>
    <row r="539" spans="1:10" ht="15.75" customHeight="1" x14ac:dyDescent="0.25">
      <c r="A539" s="163" t="s">
        <v>582</v>
      </c>
      <c r="B539" s="164">
        <v>46.69</v>
      </c>
      <c r="C539" s="164">
        <v>4.25</v>
      </c>
      <c r="D539" s="165" t="s">
        <v>5995</v>
      </c>
      <c r="E539" s="165" t="s">
        <v>5994</v>
      </c>
      <c r="F539" s="165" t="s">
        <v>5994</v>
      </c>
      <c r="G539" s="166">
        <v>1</v>
      </c>
      <c r="H539" s="165" t="s">
        <v>5994</v>
      </c>
      <c r="I539" s="163" t="s">
        <v>5996</v>
      </c>
      <c r="J539" s="163" t="s">
        <v>5999</v>
      </c>
    </row>
    <row r="540" spans="1:10" ht="15.75" customHeight="1" x14ac:dyDescent="0.25">
      <c r="A540" s="159" t="s">
        <v>583</v>
      </c>
      <c r="B540" s="160">
        <v>28.49</v>
      </c>
      <c r="C540" s="160">
        <v>4.8899999999999997</v>
      </c>
      <c r="D540" s="161" t="s">
        <v>5994</v>
      </c>
      <c r="E540" s="161" t="s">
        <v>5994</v>
      </c>
      <c r="F540" s="161" t="s">
        <v>5994</v>
      </c>
      <c r="G540" s="162">
        <v>0</v>
      </c>
      <c r="H540" s="161" t="s">
        <v>5995</v>
      </c>
      <c r="I540" s="159" t="s">
        <v>6000</v>
      </c>
      <c r="J540" s="159" t="s">
        <v>5999</v>
      </c>
    </row>
    <row r="541" spans="1:10" ht="15.75" customHeight="1" x14ac:dyDescent="0.25">
      <c r="A541" s="163" t="s">
        <v>584</v>
      </c>
      <c r="B541" s="164">
        <v>28.5</v>
      </c>
      <c r="C541" s="164">
        <v>5.55</v>
      </c>
      <c r="D541" s="165" t="s">
        <v>5995</v>
      </c>
      <c r="E541" s="165" t="s">
        <v>5994</v>
      </c>
      <c r="F541" s="165" t="s">
        <v>5994</v>
      </c>
      <c r="G541" s="166">
        <v>1</v>
      </c>
      <c r="H541" s="165" t="s">
        <v>5995</v>
      </c>
      <c r="I541" s="163" t="s">
        <v>6000</v>
      </c>
      <c r="J541" s="163" t="s">
        <v>5999</v>
      </c>
    </row>
    <row r="542" spans="1:10" ht="15.75" customHeight="1" x14ac:dyDescent="0.25">
      <c r="A542" s="159" t="s">
        <v>585</v>
      </c>
      <c r="B542" s="160">
        <v>24.4</v>
      </c>
      <c r="C542" s="160">
        <v>4.5199999999999996</v>
      </c>
      <c r="D542" s="161" t="s">
        <v>5994</v>
      </c>
      <c r="E542" s="161" t="s">
        <v>5994</v>
      </c>
      <c r="F542" s="161" t="s">
        <v>5994</v>
      </c>
      <c r="G542" s="162">
        <v>1</v>
      </c>
      <c r="H542" s="161" t="s">
        <v>5995</v>
      </c>
      <c r="I542" s="159" t="s">
        <v>6001</v>
      </c>
      <c r="J542" s="159" t="s">
        <v>5999</v>
      </c>
    </row>
    <row r="543" spans="1:10" ht="15.75" customHeight="1" x14ac:dyDescent="0.25">
      <c r="A543" s="163" t="s">
        <v>586</v>
      </c>
      <c r="B543" s="164">
        <v>29.15</v>
      </c>
      <c r="C543" s="164">
        <v>4.45</v>
      </c>
      <c r="D543" s="165" t="s">
        <v>5995</v>
      </c>
      <c r="E543" s="165" t="s">
        <v>5994</v>
      </c>
      <c r="F543" s="165" t="s">
        <v>5994</v>
      </c>
      <c r="G543" s="166">
        <v>1</v>
      </c>
      <c r="H543" s="165" t="s">
        <v>5995</v>
      </c>
      <c r="I543" s="163" t="s">
        <v>6000</v>
      </c>
      <c r="J543" s="163" t="s">
        <v>5999</v>
      </c>
    </row>
    <row r="544" spans="1:10" ht="15.75" customHeight="1" x14ac:dyDescent="0.25">
      <c r="A544" s="159" t="s">
        <v>587</v>
      </c>
      <c r="B544" s="160">
        <v>27.28</v>
      </c>
      <c r="C544" s="160">
        <v>4.72</v>
      </c>
      <c r="D544" s="161" t="s">
        <v>5994</v>
      </c>
      <c r="E544" s="161" t="s">
        <v>5995</v>
      </c>
      <c r="F544" s="161" t="s">
        <v>5994</v>
      </c>
      <c r="G544" s="162">
        <v>1</v>
      </c>
      <c r="H544" s="161" t="s">
        <v>5995</v>
      </c>
      <c r="I544" s="159" t="s">
        <v>6000</v>
      </c>
      <c r="J544" s="159" t="s">
        <v>5999</v>
      </c>
    </row>
    <row r="545" spans="1:10" ht="15.75" customHeight="1" x14ac:dyDescent="0.25">
      <c r="A545" s="163" t="s">
        <v>588</v>
      </c>
      <c r="B545" s="164">
        <v>32.229999999999997</v>
      </c>
      <c r="C545" s="164">
        <v>4.6500000000000004</v>
      </c>
      <c r="D545" s="165" t="s">
        <v>5995</v>
      </c>
      <c r="E545" s="165" t="s">
        <v>5994</v>
      </c>
      <c r="F545" s="165" t="s">
        <v>5995</v>
      </c>
      <c r="G545" s="166">
        <v>1</v>
      </c>
      <c r="H545" s="165" t="s">
        <v>5994</v>
      </c>
      <c r="I545" s="163" t="s">
        <v>5996</v>
      </c>
      <c r="J545" s="163" t="s">
        <v>5999</v>
      </c>
    </row>
    <row r="546" spans="1:10" ht="15.75" customHeight="1" x14ac:dyDescent="0.25">
      <c r="A546" s="159" t="s">
        <v>589</v>
      </c>
      <c r="B546" s="160">
        <v>44.2</v>
      </c>
      <c r="C546" s="160">
        <v>11.34</v>
      </c>
      <c r="D546" s="161" t="s">
        <v>5995</v>
      </c>
      <c r="E546" s="161" t="s">
        <v>5994</v>
      </c>
      <c r="F546" s="161" t="s">
        <v>5995</v>
      </c>
      <c r="G546" s="162">
        <v>1</v>
      </c>
      <c r="H546" s="161" t="s">
        <v>5994</v>
      </c>
      <c r="I546" s="159" t="s">
        <v>5996</v>
      </c>
      <c r="J546" s="159" t="s">
        <v>5997</v>
      </c>
    </row>
    <row r="547" spans="1:10" ht="15.75" customHeight="1" x14ac:dyDescent="0.25">
      <c r="A547" s="163" t="s">
        <v>590</v>
      </c>
      <c r="B547" s="164">
        <v>29.734999999999999</v>
      </c>
      <c r="C547" s="164">
        <v>4.53</v>
      </c>
      <c r="D547" s="165" t="s">
        <v>5994</v>
      </c>
      <c r="E547" s="165" t="s">
        <v>5994</v>
      </c>
      <c r="F547" s="165" t="s">
        <v>5995</v>
      </c>
      <c r="G547" s="166">
        <v>1</v>
      </c>
      <c r="H547" s="165" t="s">
        <v>5994</v>
      </c>
      <c r="I547" s="163" t="s">
        <v>6000</v>
      </c>
      <c r="J547" s="163" t="s">
        <v>5999</v>
      </c>
    </row>
    <row r="548" spans="1:10" ht="15.75" customHeight="1" x14ac:dyDescent="0.25">
      <c r="A548" s="159" t="s">
        <v>591</v>
      </c>
      <c r="B548" s="160">
        <v>28.31</v>
      </c>
      <c r="C548" s="160">
        <v>6.35</v>
      </c>
      <c r="D548" s="161" t="s">
        <v>5994</v>
      </c>
      <c r="E548" s="161" t="s">
        <v>5994</v>
      </c>
      <c r="F548" s="161" t="s">
        <v>5994</v>
      </c>
      <c r="G548" s="162">
        <v>0</v>
      </c>
      <c r="H548" s="161" t="s">
        <v>5995</v>
      </c>
      <c r="I548" s="159" t="s">
        <v>6000</v>
      </c>
      <c r="J548" s="159" t="s">
        <v>5998</v>
      </c>
    </row>
    <row r="549" spans="1:10" ht="15.75" customHeight="1" x14ac:dyDescent="0.25">
      <c r="A549" s="163" t="s">
        <v>592</v>
      </c>
      <c r="B549" s="164">
        <v>46.62</v>
      </c>
      <c r="C549" s="164">
        <v>8.51</v>
      </c>
      <c r="D549" s="165" t="s">
        <v>5994</v>
      </c>
      <c r="E549" s="165" t="s">
        <v>5994</v>
      </c>
      <c r="F549" s="165" t="s">
        <v>5994</v>
      </c>
      <c r="G549" s="166">
        <v>0</v>
      </c>
      <c r="H549" s="165" t="s">
        <v>5994</v>
      </c>
      <c r="I549" s="163" t="s">
        <v>5996</v>
      </c>
      <c r="J549" s="163" t="s">
        <v>5997</v>
      </c>
    </row>
    <row r="550" spans="1:10" ht="15.75" customHeight="1" x14ac:dyDescent="0.25">
      <c r="A550" s="159" t="s">
        <v>593</v>
      </c>
      <c r="B550" s="160">
        <v>51.75</v>
      </c>
      <c r="C550" s="160">
        <v>8.59</v>
      </c>
      <c r="D550" s="161" t="s">
        <v>5995</v>
      </c>
      <c r="E550" s="161" t="s">
        <v>5994</v>
      </c>
      <c r="F550" s="161" t="s">
        <v>5994</v>
      </c>
      <c r="G550" s="162">
        <v>1</v>
      </c>
      <c r="H550" s="161" t="s">
        <v>5994</v>
      </c>
      <c r="I550" s="159" t="s">
        <v>5996</v>
      </c>
      <c r="J550" s="159" t="s">
        <v>5997</v>
      </c>
    </row>
    <row r="551" spans="1:10" ht="15.75" customHeight="1" x14ac:dyDescent="0.25">
      <c r="A551" s="163" t="s">
        <v>594</v>
      </c>
      <c r="B551" s="164">
        <v>25.7</v>
      </c>
      <c r="C551" s="164">
        <v>4.13</v>
      </c>
      <c r="D551" s="165" t="s">
        <v>5995</v>
      </c>
      <c r="E551" s="165" t="s">
        <v>5994</v>
      </c>
      <c r="F551" s="165" t="s">
        <v>5994</v>
      </c>
      <c r="G551" s="166">
        <v>0</v>
      </c>
      <c r="H551" s="165" t="s">
        <v>5995</v>
      </c>
      <c r="I551" s="163" t="s">
        <v>6000</v>
      </c>
      <c r="J551" s="163" t="s">
        <v>5999</v>
      </c>
    </row>
    <row r="552" spans="1:10" ht="15.75" customHeight="1" x14ac:dyDescent="0.25">
      <c r="A552" s="159" t="s">
        <v>595</v>
      </c>
      <c r="B552" s="160">
        <v>31.79</v>
      </c>
      <c r="C552" s="160">
        <v>4.55</v>
      </c>
      <c r="D552" s="161" t="s">
        <v>5994</v>
      </c>
      <c r="E552" s="161" t="s">
        <v>5994</v>
      </c>
      <c r="F552" s="161" t="s">
        <v>5994</v>
      </c>
      <c r="G552" s="162">
        <v>0</v>
      </c>
      <c r="H552" s="161" t="s">
        <v>5994</v>
      </c>
      <c r="I552" s="159" t="s">
        <v>5996</v>
      </c>
      <c r="J552" s="159" t="s">
        <v>5999</v>
      </c>
    </row>
    <row r="553" spans="1:10" ht="15.75" customHeight="1" x14ac:dyDescent="0.25">
      <c r="A553" s="163" t="s">
        <v>596</v>
      </c>
      <c r="B553" s="164">
        <v>24.795000000000002</v>
      </c>
      <c r="C553" s="164">
        <v>4.5199999999999996</v>
      </c>
      <c r="D553" s="165" t="s">
        <v>5994</v>
      </c>
      <c r="E553" s="165" t="s">
        <v>5994</v>
      </c>
      <c r="F553" s="165" t="s">
        <v>5994</v>
      </c>
      <c r="G553" s="166">
        <v>0</v>
      </c>
      <c r="H553" s="165" t="s">
        <v>5995</v>
      </c>
      <c r="I553" s="163" t="s">
        <v>6001</v>
      </c>
      <c r="J553" s="163" t="s">
        <v>5999</v>
      </c>
    </row>
    <row r="554" spans="1:10" ht="15.75" customHeight="1" x14ac:dyDescent="0.25">
      <c r="A554" s="159" t="s">
        <v>597</v>
      </c>
      <c r="B554" s="160">
        <v>53.98</v>
      </c>
      <c r="C554" s="160">
        <v>5.07</v>
      </c>
      <c r="D554" s="161" t="s">
        <v>5994</v>
      </c>
      <c r="E554" s="161" t="s">
        <v>5994</v>
      </c>
      <c r="F554" s="161" t="s">
        <v>5995</v>
      </c>
      <c r="G554" s="162">
        <v>1</v>
      </c>
      <c r="H554" s="161" t="s">
        <v>5994</v>
      </c>
      <c r="I554" s="159" t="s">
        <v>5996</v>
      </c>
      <c r="J554" s="159" t="s">
        <v>5999</v>
      </c>
    </row>
    <row r="555" spans="1:10" ht="15.75" customHeight="1" x14ac:dyDescent="0.25">
      <c r="A555" s="163" t="s">
        <v>598</v>
      </c>
      <c r="B555" s="164">
        <v>41.325000000000003</v>
      </c>
      <c r="C555" s="164">
        <v>4.04</v>
      </c>
      <c r="D555" s="165" t="s">
        <v>5995</v>
      </c>
      <c r="E555" s="165" t="s">
        <v>5994</v>
      </c>
      <c r="F555" s="165" t="s">
        <v>5995</v>
      </c>
      <c r="G555" s="166">
        <v>1</v>
      </c>
      <c r="H555" s="165" t="s">
        <v>5994</v>
      </c>
      <c r="I555" s="163" t="s">
        <v>5996</v>
      </c>
      <c r="J555" s="163" t="s">
        <v>5999</v>
      </c>
    </row>
    <row r="556" spans="1:10" ht="15.75" customHeight="1" x14ac:dyDescent="0.25">
      <c r="A556" s="159" t="s">
        <v>599</v>
      </c>
      <c r="B556" s="160">
        <v>51.65</v>
      </c>
      <c r="C556" s="160">
        <v>5.3</v>
      </c>
      <c r="D556" s="161" t="s">
        <v>5995</v>
      </c>
      <c r="E556" s="161" t="s">
        <v>5994</v>
      </c>
      <c r="F556" s="161" t="s">
        <v>5994</v>
      </c>
      <c r="G556" s="162">
        <v>0</v>
      </c>
      <c r="H556" s="161" t="s">
        <v>5994</v>
      </c>
      <c r="I556" s="159" t="s">
        <v>5996</v>
      </c>
      <c r="J556" s="159" t="s">
        <v>5999</v>
      </c>
    </row>
    <row r="557" spans="1:10" ht="15.75" customHeight="1" x14ac:dyDescent="0.25">
      <c r="A557" s="163" t="s">
        <v>600</v>
      </c>
      <c r="B557" s="164">
        <v>44.52</v>
      </c>
      <c r="C557" s="164">
        <v>8.64</v>
      </c>
      <c r="D557" s="165" t="s">
        <v>5995</v>
      </c>
      <c r="E557" s="165" t="s">
        <v>5994</v>
      </c>
      <c r="F557" s="165" t="s">
        <v>5995</v>
      </c>
      <c r="G557" s="166">
        <v>1</v>
      </c>
      <c r="H557" s="165" t="s">
        <v>5994</v>
      </c>
      <c r="I557" s="163" t="s">
        <v>5996</v>
      </c>
      <c r="J557" s="163" t="s">
        <v>5997</v>
      </c>
    </row>
    <row r="558" spans="1:10" ht="15.75" customHeight="1" x14ac:dyDescent="0.25">
      <c r="A558" s="159" t="s">
        <v>601</v>
      </c>
      <c r="B558" s="160">
        <v>53.29</v>
      </c>
      <c r="C558" s="160">
        <v>4.03</v>
      </c>
      <c r="D558" s="161" t="s">
        <v>5994</v>
      </c>
      <c r="E558" s="161" t="s">
        <v>5994</v>
      </c>
      <c r="F558" s="161" t="s">
        <v>5995</v>
      </c>
      <c r="G558" s="162">
        <v>1</v>
      </c>
      <c r="H558" s="161" t="s">
        <v>5994</v>
      </c>
      <c r="I558" s="159" t="s">
        <v>5996</v>
      </c>
      <c r="J558" s="159" t="s">
        <v>5999</v>
      </c>
    </row>
    <row r="559" spans="1:10" ht="15.75" customHeight="1" x14ac:dyDescent="0.25">
      <c r="A559" s="163" t="s">
        <v>602</v>
      </c>
      <c r="B559" s="164">
        <v>46.63</v>
      </c>
      <c r="C559" s="164">
        <v>4.26</v>
      </c>
      <c r="D559" s="165" t="s">
        <v>5995</v>
      </c>
      <c r="E559" s="165" t="s">
        <v>5994</v>
      </c>
      <c r="F559" s="165" t="s">
        <v>5994</v>
      </c>
      <c r="G559" s="166">
        <v>2</v>
      </c>
      <c r="H559" s="165" t="s">
        <v>5994</v>
      </c>
      <c r="I559" s="163" t="s">
        <v>5996</v>
      </c>
      <c r="J559" s="163" t="s">
        <v>5999</v>
      </c>
    </row>
    <row r="560" spans="1:10" ht="15.75" customHeight="1" x14ac:dyDescent="0.25">
      <c r="A560" s="159" t="s">
        <v>603</v>
      </c>
      <c r="B560" s="160">
        <v>28.88</v>
      </c>
      <c r="C560" s="160">
        <v>5.35</v>
      </c>
      <c r="D560" s="161" t="s">
        <v>5994</v>
      </c>
      <c r="E560" s="161" t="s">
        <v>5994</v>
      </c>
      <c r="F560" s="161" t="s">
        <v>5995</v>
      </c>
      <c r="G560" s="162">
        <v>1</v>
      </c>
      <c r="H560" s="161" t="s">
        <v>5995</v>
      </c>
      <c r="I560" s="159" t="s">
        <v>6000</v>
      </c>
      <c r="J560" s="159" t="s">
        <v>5999</v>
      </c>
    </row>
    <row r="561" spans="1:10" ht="15.75" customHeight="1" x14ac:dyDescent="0.25">
      <c r="A561" s="163" t="s">
        <v>604</v>
      </c>
      <c r="B561" s="164">
        <v>23.98</v>
      </c>
      <c r="C561" s="164">
        <v>4.9000000000000004</v>
      </c>
      <c r="D561" s="165" t="s">
        <v>5994</v>
      </c>
      <c r="E561" s="165" t="s">
        <v>5994</v>
      </c>
      <c r="F561" s="165" t="s">
        <v>5994</v>
      </c>
      <c r="G561" s="166">
        <v>0</v>
      </c>
      <c r="H561" s="165" t="s">
        <v>5994</v>
      </c>
      <c r="I561" s="163" t="s">
        <v>6001</v>
      </c>
      <c r="J561" s="163" t="s">
        <v>5999</v>
      </c>
    </row>
    <row r="562" spans="1:10" ht="15.75" customHeight="1" x14ac:dyDescent="0.25">
      <c r="A562" s="159" t="s">
        <v>605</v>
      </c>
      <c r="B562" s="160">
        <v>23.65</v>
      </c>
      <c r="C562" s="160">
        <v>4.5</v>
      </c>
      <c r="D562" s="161" t="s">
        <v>5994</v>
      </c>
      <c r="E562" s="161" t="s">
        <v>5994</v>
      </c>
      <c r="F562" s="161" t="s">
        <v>5994</v>
      </c>
      <c r="G562" s="162">
        <v>0</v>
      </c>
      <c r="H562" s="161" t="s">
        <v>5994</v>
      </c>
      <c r="I562" s="159" t="s">
        <v>6001</v>
      </c>
      <c r="J562" s="159" t="s">
        <v>5999</v>
      </c>
    </row>
    <row r="563" spans="1:10" ht="15.75" customHeight="1" x14ac:dyDescent="0.25">
      <c r="A563" s="163" t="s">
        <v>606</v>
      </c>
      <c r="B563" s="164">
        <v>49.09</v>
      </c>
      <c r="C563" s="164">
        <v>8.3800000000000008</v>
      </c>
      <c r="D563" s="165" t="s">
        <v>5995</v>
      </c>
      <c r="E563" s="165" t="s">
        <v>5994</v>
      </c>
      <c r="F563" s="165" t="s">
        <v>5994</v>
      </c>
      <c r="G563" s="166">
        <v>2</v>
      </c>
      <c r="H563" s="165" t="s">
        <v>5994</v>
      </c>
      <c r="I563" s="163" t="s">
        <v>5996</v>
      </c>
      <c r="J563" s="163" t="s">
        <v>5997</v>
      </c>
    </row>
    <row r="564" spans="1:10" ht="15.75" customHeight="1" x14ac:dyDescent="0.25">
      <c r="A564" s="159" t="s">
        <v>607</v>
      </c>
      <c r="B564" s="160">
        <v>28.024999999999999</v>
      </c>
      <c r="C564" s="160">
        <v>7.03</v>
      </c>
      <c r="D564" s="161" t="s">
        <v>5994</v>
      </c>
      <c r="E564" s="161" t="s">
        <v>5994</v>
      </c>
      <c r="F564" s="161" t="s">
        <v>5994</v>
      </c>
      <c r="G564" s="162">
        <v>0</v>
      </c>
      <c r="H564" s="161" t="s">
        <v>5995</v>
      </c>
      <c r="I564" s="159" t="s">
        <v>6000</v>
      </c>
      <c r="J564" s="159" t="s">
        <v>5997</v>
      </c>
    </row>
    <row r="565" spans="1:10" ht="15.75" customHeight="1" x14ac:dyDescent="0.25">
      <c r="A565" s="163" t="s">
        <v>608</v>
      </c>
      <c r="B565" s="164">
        <v>43.32</v>
      </c>
      <c r="C565" s="164">
        <v>8.75</v>
      </c>
      <c r="D565" s="165" t="s">
        <v>5995</v>
      </c>
      <c r="E565" s="165" t="s">
        <v>5994</v>
      </c>
      <c r="F565" s="165" t="s">
        <v>5995</v>
      </c>
      <c r="G565" s="166">
        <v>1</v>
      </c>
      <c r="H565" s="165" t="s">
        <v>5994</v>
      </c>
      <c r="I565" s="163" t="s">
        <v>5996</v>
      </c>
      <c r="J565" s="163" t="s">
        <v>5997</v>
      </c>
    </row>
    <row r="566" spans="1:10" ht="15.75" customHeight="1" x14ac:dyDescent="0.25">
      <c r="A566" s="159" t="s">
        <v>609</v>
      </c>
      <c r="B566" s="160">
        <v>45.92</v>
      </c>
      <c r="C566" s="160">
        <v>9.51</v>
      </c>
      <c r="D566" s="161" t="s">
        <v>5994</v>
      </c>
      <c r="E566" s="161" t="s">
        <v>5994</v>
      </c>
      <c r="F566" s="161" t="s">
        <v>5994</v>
      </c>
      <c r="G566" s="162">
        <v>0</v>
      </c>
      <c r="H566" s="161" t="s">
        <v>5994</v>
      </c>
      <c r="I566" s="159" t="s">
        <v>5996</v>
      </c>
      <c r="J566" s="159" t="s">
        <v>5997</v>
      </c>
    </row>
    <row r="567" spans="1:10" ht="15.75" customHeight="1" x14ac:dyDescent="0.25">
      <c r="A567" s="163" t="s">
        <v>610</v>
      </c>
      <c r="B567" s="164">
        <v>44.03</v>
      </c>
      <c r="C567" s="164">
        <v>9.36</v>
      </c>
      <c r="D567" s="165" t="s">
        <v>5994</v>
      </c>
      <c r="E567" s="165" t="s">
        <v>5994</v>
      </c>
      <c r="F567" s="165" t="s">
        <v>5994</v>
      </c>
      <c r="G567" s="166">
        <v>0</v>
      </c>
      <c r="H567" s="165" t="s">
        <v>5994</v>
      </c>
      <c r="I567" s="163" t="s">
        <v>5996</v>
      </c>
      <c r="J567" s="163" t="s">
        <v>5997</v>
      </c>
    </row>
    <row r="568" spans="1:10" ht="15.75" customHeight="1" x14ac:dyDescent="0.25">
      <c r="A568" s="159" t="s">
        <v>611</v>
      </c>
      <c r="B568" s="160">
        <v>24.6</v>
      </c>
      <c r="C568" s="160">
        <v>4.8099999999999996</v>
      </c>
      <c r="D568" s="161" t="s">
        <v>5994</v>
      </c>
      <c r="E568" s="161" t="s">
        <v>5994</v>
      </c>
      <c r="F568" s="161" t="s">
        <v>5994</v>
      </c>
      <c r="G568" s="162">
        <v>0</v>
      </c>
      <c r="H568" s="161" t="s">
        <v>5995</v>
      </c>
      <c r="I568" s="159" t="s">
        <v>6001</v>
      </c>
      <c r="J568" s="159" t="s">
        <v>5999</v>
      </c>
    </row>
    <row r="569" spans="1:10" ht="15.75" customHeight="1" x14ac:dyDescent="0.25">
      <c r="A569" s="163" t="s">
        <v>612</v>
      </c>
      <c r="B569" s="164">
        <v>49.15</v>
      </c>
      <c r="C569" s="164">
        <v>8.08</v>
      </c>
      <c r="D569" s="165" t="s">
        <v>5994</v>
      </c>
      <c r="E569" s="165" t="s">
        <v>5994</v>
      </c>
      <c r="F569" s="165" t="s">
        <v>5994</v>
      </c>
      <c r="G569" s="166">
        <v>0</v>
      </c>
      <c r="H569" s="165" t="s">
        <v>5994</v>
      </c>
      <c r="I569" s="163" t="s">
        <v>5996</v>
      </c>
      <c r="J569" s="163" t="s">
        <v>5997</v>
      </c>
    </row>
    <row r="570" spans="1:10" ht="15.75" customHeight="1" x14ac:dyDescent="0.25">
      <c r="A570" s="159" t="s">
        <v>613</v>
      </c>
      <c r="B570" s="160">
        <v>28.31</v>
      </c>
      <c r="C570" s="160">
        <v>6.29</v>
      </c>
      <c r="D570" s="161" t="s">
        <v>5994</v>
      </c>
      <c r="E570" s="161" t="s">
        <v>5994</v>
      </c>
      <c r="F570" s="161" t="s">
        <v>5995</v>
      </c>
      <c r="G570" s="162">
        <v>1</v>
      </c>
      <c r="H570" s="161" t="s">
        <v>5995</v>
      </c>
      <c r="I570" s="159" t="s">
        <v>6000</v>
      </c>
      <c r="J570" s="159" t="s">
        <v>5998</v>
      </c>
    </row>
    <row r="571" spans="1:10" ht="15.75" customHeight="1" x14ac:dyDescent="0.25">
      <c r="A571" s="163" t="s">
        <v>614</v>
      </c>
      <c r="B571" s="164">
        <v>22.99</v>
      </c>
      <c r="C571" s="164">
        <v>6.29</v>
      </c>
      <c r="D571" s="165" t="s">
        <v>5994</v>
      </c>
      <c r="E571" s="165" t="s">
        <v>5994</v>
      </c>
      <c r="F571" s="165" t="s">
        <v>5994</v>
      </c>
      <c r="G571" s="166">
        <v>1</v>
      </c>
      <c r="H571" s="165" t="s">
        <v>5995</v>
      </c>
      <c r="I571" s="163" t="s">
        <v>6001</v>
      </c>
      <c r="J571" s="163" t="s">
        <v>5998</v>
      </c>
    </row>
    <row r="572" spans="1:10" ht="15.75" customHeight="1" x14ac:dyDescent="0.25">
      <c r="A572" s="159" t="s">
        <v>615</v>
      </c>
      <c r="B572" s="160">
        <v>29.07</v>
      </c>
      <c r="C572" s="160">
        <v>5.12</v>
      </c>
      <c r="D572" s="161" t="s">
        <v>5994</v>
      </c>
      <c r="E572" s="161" t="s">
        <v>5994</v>
      </c>
      <c r="F572" s="161" t="s">
        <v>5995</v>
      </c>
      <c r="G572" s="162">
        <v>1</v>
      </c>
      <c r="H572" s="161" t="s">
        <v>5995</v>
      </c>
      <c r="I572" s="159" t="s">
        <v>6000</v>
      </c>
      <c r="J572" s="159" t="s">
        <v>5999</v>
      </c>
    </row>
    <row r="573" spans="1:10" ht="15.75" customHeight="1" x14ac:dyDescent="0.25">
      <c r="A573" s="163" t="s">
        <v>616</v>
      </c>
      <c r="B573" s="164">
        <v>42.02</v>
      </c>
      <c r="C573" s="164">
        <v>9.9499999999999993</v>
      </c>
      <c r="D573" s="165" t="s">
        <v>5995</v>
      </c>
      <c r="E573" s="165" t="s">
        <v>5994</v>
      </c>
      <c r="F573" s="165" t="s">
        <v>5995</v>
      </c>
      <c r="G573" s="166">
        <v>1</v>
      </c>
      <c r="H573" s="165" t="s">
        <v>5994</v>
      </c>
      <c r="I573" s="163" t="s">
        <v>5996</v>
      </c>
      <c r="J573" s="163" t="s">
        <v>5997</v>
      </c>
    </row>
    <row r="574" spans="1:10" ht="15.75" customHeight="1" x14ac:dyDescent="0.25">
      <c r="A574" s="159" t="s">
        <v>617</v>
      </c>
      <c r="B574" s="160">
        <v>49.07</v>
      </c>
      <c r="C574" s="160">
        <v>9.08</v>
      </c>
      <c r="D574" s="161" t="s">
        <v>5995</v>
      </c>
      <c r="E574" s="161" t="s">
        <v>5994</v>
      </c>
      <c r="F574" s="161" t="s">
        <v>5994</v>
      </c>
      <c r="G574" s="162">
        <v>1</v>
      </c>
      <c r="H574" s="161" t="s">
        <v>5994</v>
      </c>
      <c r="I574" s="159" t="s">
        <v>5996</v>
      </c>
      <c r="J574" s="159" t="s">
        <v>5997</v>
      </c>
    </row>
    <row r="575" spans="1:10" ht="15.75" customHeight="1" x14ac:dyDescent="0.25">
      <c r="A575" s="163" t="s">
        <v>618</v>
      </c>
      <c r="B575" s="164">
        <v>19.8</v>
      </c>
      <c r="C575" s="164">
        <v>4.82</v>
      </c>
      <c r="D575" s="165" t="s">
        <v>5994</v>
      </c>
      <c r="E575" s="165" t="s">
        <v>5994</v>
      </c>
      <c r="F575" s="165" t="s">
        <v>5994</v>
      </c>
      <c r="G575" s="166">
        <v>0</v>
      </c>
      <c r="H575" s="165" t="s">
        <v>5995</v>
      </c>
      <c r="I575" s="163" t="s">
        <v>6001</v>
      </c>
      <c r="J575" s="163" t="s">
        <v>5999</v>
      </c>
    </row>
    <row r="576" spans="1:10" ht="15.75" customHeight="1" x14ac:dyDescent="0.25">
      <c r="A576" s="159" t="s">
        <v>619</v>
      </c>
      <c r="B576" s="160">
        <v>27.36</v>
      </c>
      <c r="C576" s="160">
        <v>4.6500000000000004</v>
      </c>
      <c r="D576" s="161" t="s">
        <v>5994</v>
      </c>
      <c r="E576" s="161" t="s">
        <v>5995</v>
      </c>
      <c r="F576" s="161" t="s">
        <v>5994</v>
      </c>
      <c r="G576" s="162">
        <v>1</v>
      </c>
      <c r="H576" s="161" t="s">
        <v>5995</v>
      </c>
      <c r="I576" s="159" t="s">
        <v>6000</v>
      </c>
      <c r="J576" s="159" t="s">
        <v>5999</v>
      </c>
    </row>
    <row r="577" spans="1:10" ht="15.75" customHeight="1" x14ac:dyDescent="0.25">
      <c r="A577" s="163" t="s">
        <v>620</v>
      </c>
      <c r="B577" s="164">
        <v>42.95</v>
      </c>
      <c r="C577" s="164">
        <v>5.16</v>
      </c>
      <c r="D577" s="165" t="s">
        <v>5995</v>
      </c>
      <c r="E577" s="165" t="s">
        <v>5994</v>
      </c>
      <c r="F577" s="165" t="s">
        <v>5994</v>
      </c>
      <c r="G577" s="166">
        <v>1</v>
      </c>
      <c r="H577" s="165" t="s">
        <v>5994</v>
      </c>
      <c r="I577" s="163" t="s">
        <v>5996</v>
      </c>
      <c r="J577" s="163" t="s">
        <v>5999</v>
      </c>
    </row>
    <row r="578" spans="1:10" ht="15.75" customHeight="1" x14ac:dyDescent="0.25">
      <c r="A578" s="159" t="s">
        <v>621</v>
      </c>
      <c r="B578" s="160">
        <v>42.66</v>
      </c>
      <c r="C578" s="160">
        <v>10.44</v>
      </c>
      <c r="D578" s="161" t="s">
        <v>5994</v>
      </c>
      <c r="E578" s="161" t="s">
        <v>5994</v>
      </c>
      <c r="F578" s="161" t="s">
        <v>5994</v>
      </c>
      <c r="G578" s="162">
        <v>0</v>
      </c>
      <c r="H578" s="161" t="s">
        <v>5994</v>
      </c>
      <c r="I578" s="159" t="s">
        <v>5996</v>
      </c>
      <c r="J578" s="159" t="s">
        <v>5997</v>
      </c>
    </row>
    <row r="579" spans="1:10" ht="15.75" customHeight="1" x14ac:dyDescent="0.25">
      <c r="A579" s="163" t="s">
        <v>622</v>
      </c>
      <c r="B579" s="164">
        <v>33.630000000000003</v>
      </c>
      <c r="C579" s="164">
        <v>5.69</v>
      </c>
      <c r="D579" s="165" t="s">
        <v>5994</v>
      </c>
      <c r="E579" s="165" t="s">
        <v>5994</v>
      </c>
      <c r="F579" s="165" t="s">
        <v>5994</v>
      </c>
      <c r="G579" s="166">
        <v>1</v>
      </c>
      <c r="H579" s="165" t="s">
        <v>5994</v>
      </c>
      <c r="I579" s="163" t="s">
        <v>5996</v>
      </c>
      <c r="J579" s="163" t="s">
        <v>5999</v>
      </c>
    </row>
    <row r="580" spans="1:10" ht="15.75" customHeight="1" x14ac:dyDescent="0.25">
      <c r="A580" s="159" t="s">
        <v>623</v>
      </c>
      <c r="B580" s="160">
        <v>26.84</v>
      </c>
      <c r="C580" s="160">
        <v>6.5</v>
      </c>
      <c r="D580" s="161" t="s">
        <v>5994</v>
      </c>
      <c r="E580" s="161" t="s">
        <v>5994</v>
      </c>
      <c r="F580" s="161" t="s">
        <v>5994</v>
      </c>
      <c r="G580" s="162">
        <v>0</v>
      </c>
      <c r="H580" s="161" t="s">
        <v>5995</v>
      </c>
      <c r="I580" s="159" t="s">
        <v>6000</v>
      </c>
      <c r="J580" s="159" t="s">
        <v>5997</v>
      </c>
    </row>
    <row r="581" spans="1:10" ht="15.75" customHeight="1" x14ac:dyDescent="0.25">
      <c r="A581" s="163" t="s">
        <v>624</v>
      </c>
      <c r="B581" s="164">
        <v>28.3</v>
      </c>
      <c r="C581" s="164">
        <v>5.73</v>
      </c>
      <c r="D581" s="165" t="s">
        <v>5994</v>
      </c>
      <c r="E581" s="165" t="s">
        <v>5994</v>
      </c>
      <c r="F581" s="165" t="s">
        <v>5995</v>
      </c>
      <c r="G581" s="166">
        <v>1</v>
      </c>
      <c r="H581" s="165" t="s">
        <v>5995</v>
      </c>
      <c r="I581" s="163" t="s">
        <v>6000</v>
      </c>
      <c r="J581" s="163" t="s">
        <v>5998</v>
      </c>
    </row>
    <row r="582" spans="1:10" ht="15.75" customHeight="1" x14ac:dyDescent="0.25">
      <c r="A582" s="159" t="s">
        <v>625</v>
      </c>
      <c r="B582" s="160">
        <v>27.06</v>
      </c>
      <c r="C582" s="160">
        <v>5.74</v>
      </c>
      <c r="D582" s="161" t="s">
        <v>5995</v>
      </c>
      <c r="E582" s="161" t="s">
        <v>5994</v>
      </c>
      <c r="F582" s="161" t="s">
        <v>5994</v>
      </c>
      <c r="G582" s="162">
        <v>0</v>
      </c>
      <c r="H582" s="161" t="s">
        <v>5995</v>
      </c>
      <c r="I582" s="159" t="s">
        <v>6000</v>
      </c>
      <c r="J582" s="159" t="s">
        <v>5998</v>
      </c>
    </row>
    <row r="583" spans="1:10" ht="15.75" customHeight="1" x14ac:dyDescent="0.25">
      <c r="A583" s="163" t="s">
        <v>626</v>
      </c>
      <c r="B583" s="164">
        <v>47.13</v>
      </c>
      <c r="C583" s="164">
        <v>8.6999999999999993</v>
      </c>
      <c r="D583" s="165" t="s">
        <v>5994</v>
      </c>
      <c r="E583" s="165" t="s">
        <v>5994</v>
      </c>
      <c r="F583" s="165" t="s">
        <v>5994</v>
      </c>
      <c r="G583" s="166">
        <v>0</v>
      </c>
      <c r="H583" s="165" t="s">
        <v>5994</v>
      </c>
      <c r="I583" s="163" t="s">
        <v>5996</v>
      </c>
      <c r="J583" s="163" t="s">
        <v>5997</v>
      </c>
    </row>
    <row r="584" spans="1:10" ht="15.75" customHeight="1" x14ac:dyDescent="0.25">
      <c r="A584" s="159" t="s">
        <v>627</v>
      </c>
      <c r="B584" s="160">
        <v>51.72</v>
      </c>
      <c r="C584" s="160">
        <v>5.09</v>
      </c>
      <c r="D584" s="161" t="s">
        <v>5994</v>
      </c>
      <c r="E584" s="161" t="s">
        <v>5994</v>
      </c>
      <c r="F584" s="161" t="s">
        <v>5994</v>
      </c>
      <c r="G584" s="162">
        <v>0</v>
      </c>
      <c r="H584" s="161" t="s">
        <v>5994</v>
      </c>
      <c r="I584" s="159" t="s">
        <v>5996</v>
      </c>
      <c r="J584" s="159" t="s">
        <v>5999</v>
      </c>
    </row>
    <row r="585" spans="1:10" ht="15.75" customHeight="1" x14ac:dyDescent="0.25">
      <c r="A585" s="163" t="s">
        <v>628</v>
      </c>
      <c r="B585" s="164">
        <v>48.59</v>
      </c>
      <c r="C585" s="164">
        <v>5.57</v>
      </c>
      <c r="D585" s="165" t="s">
        <v>5994</v>
      </c>
      <c r="E585" s="165" t="s">
        <v>5994</v>
      </c>
      <c r="F585" s="165" t="s">
        <v>5994</v>
      </c>
      <c r="G585" s="166">
        <v>0</v>
      </c>
      <c r="H585" s="165" t="s">
        <v>5994</v>
      </c>
      <c r="I585" s="163" t="s">
        <v>5996</v>
      </c>
      <c r="J585" s="163" t="s">
        <v>5999</v>
      </c>
    </row>
    <row r="586" spans="1:10" ht="15.75" customHeight="1" x14ac:dyDescent="0.25">
      <c r="A586" s="159" t="s">
        <v>629</v>
      </c>
      <c r="B586" s="160">
        <v>45.18</v>
      </c>
      <c r="C586" s="160">
        <v>10.87</v>
      </c>
      <c r="D586" s="161" t="s">
        <v>5994</v>
      </c>
      <c r="E586" s="161" t="s">
        <v>5994</v>
      </c>
      <c r="F586" s="161" t="s">
        <v>5994</v>
      </c>
      <c r="G586" s="162">
        <v>0</v>
      </c>
      <c r="H586" s="161" t="s">
        <v>5994</v>
      </c>
      <c r="I586" s="159" t="s">
        <v>5996</v>
      </c>
      <c r="J586" s="159" t="s">
        <v>5997</v>
      </c>
    </row>
    <row r="587" spans="1:10" ht="15.75" customHeight="1" x14ac:dyDescent="0.25">
      <c r="A587" s="163" t="s">
        <v>630</v>
      </c>
      <c r="B587" s="164">
        <v>27.9</v>
      </c>
      <c r="C587" s="164">
        <v>6.02</v>
      </c>
      <c r="D587" s="165" t="s">
        <v>5994</v>
      </c>
      <c r="E587" s="165" t="s">
        <v>5994</v>
      </c>
      <c r="F587" s="165" t="s">
        <v>5995</v>
      </c>
      <c r="G587" s="166">
        <v>1</v>
      </c>
      <c r="H587" s="165" t="s">
        <v>5995</v>
      </c>
      <c r="I587" s="163" t="s">
        <v>6000</v>
      </c>
      <c r="J587" s="163" t="s">
        <v>5998</v>
      </c>
    </row>
    <row r="588" spans="1:10" ht="15.75" customHeight="1" x14ac:dyDescent="0.25">
      <c r="A588" s="159" t="s">
        <v>631</v>
      </c>
      <c r="B588" s="160">
        <v>51.33</v>
      </c>
      <c r="C588" s="160">
        <v>7</v>
      </c>
      <c r="D588" s="161" t="s">
        <v>5994</v>
      </c>
      <c r="E588" s="161" t="s">
        <v>5994</v>
      </c>
      <c r="F588" s="161" t="s">
        <v>5994</v>
      </c>
      <c r="G588" s="162">
        <v>0</v>
      </c>
      <c r="H588" s="161" t="s">
        <v>5994</v>
      </c>
      <c r="I588" s="159" t="s">
        <v>5996</v>
      </c>
      <c r="J588" s="159" t="s">
        <v>5997</v>
      </c>
    </row>
    <row r="589" spans="1:10" ht="15.75" customHeight="1" x14ac:dyDescent="0.25">
      <c r="A589" s="163" t="s">
        <v>632</v>
      </c>
      <c r="B589" s="164">
        <v>30.59</v>
      </c>
      <c r="C589" s="164">
        <v>5.56</v>
      </c>
      <c r="D589" s="165" t="s">
        <v>5995</v>
      </c>
      <c r="E589" s="165" t="s">
        <v>5994</v>
      </c>
      <c r="F589" s="165" t="s">
        <v>5994</v>
      </c>
      <c r="G589" s="166">
        <v>1</v>
      </c>
      <c r="H589" s="165" t="s">
        <v>5994</v>
      </c>
      <c r="I589" s="163" t="s">
        <v>5996</v>
      </c>
      <c r="J589" s="163" t="s">
        <v>5999</v>
      </c>
    </row>
    <row r="590" spans="1:10" ht="15.75" customHeight="1" x14ac:dyDescent="0.25">
      <c r="A590" s="159" t="s">
        <v>633</v>
      </c>
      <c r="B590" s="160">
        <v>39.229999999999997</v>
      </c>
      <c r="C590" s="160">
        <v>8.4499999999999993</v>
      </c>
      <c r="D590" s="161" t="s">
        <v>5994</v>
      </c>
      <c r="E590" s="161" t="s">
        <v>5994</v>
      </c>
      <c r="F590" s="161" t="s">
        <v>5994</v>
      </c>
      <c r="G590" s="162">
        <v>0</v>
      </c>
      <c r="H590" s="161" t="s">
        <v>5994</v>
      </c>
      <c r="I590" s="159" t="s">
        <v>5996</v>
      </c>
      <c r="J590" s="159" t="s">
        <v>5997</v>
      </c>
    </row>
    <row r="591" spans="1:10" ht="15.75" customHeight="1" x14ac:dyDescent="0.25">
      <c r="A591" s="163" t="s">
        <v>634</v>
      </c>
      <c r="B591" s="164">
        <v>19.094999999999999</v>
      </c>
      <c r="C591" s="164">
        <v>6.19</v>
      </c>
      <c r="D591" s="165" t="s">
        <v>5994</v>
      </c>
      <c r="E591" s="165" t="s">
        <v>5994</v>
      </c>
      <c r="F591" s="165" t="s">
        <v>5994</v>
      </c>
      <c r="G591" s="166">
        <v>0</v>
      </c>
      <c r="H591" s="165" t="s">
        <v>5995</v>
      </c>
      <c r="I591" s="163" t="s">
        <v>6001</v>
      </c>
      <c r="J591" s="163" t="s">
        <v>5998</v>
      </c>
    </row>
    <row r="592" spans="1:10" ht="15.75" customHeight="1" x14ac:dyDescent="0.25">
      <c r="A592" s="159" t="s">
        <v>635</v>
      </c>
      <c r="B592" s="160">
        <v>49.72</v>
      </c>
      <c r="C592" s="160">
        <v>7.71</v>
      </c>
      <c r="D592" s="161" t="s">
        <v>5994</v>
      </c>
      <c r="E592" s="161" t="s">
        <v>5994</v>
      </c>
      <c r="F592" s="161" t="s">
        <v>5994</v>
      </c>
      <c r="G592" s="162">
        <v>0</v>
      </c>
      <c r="H592" s="161" t="s">
        <v>5994</v>
      </c>
      <c r="I592" s="159" t="s">
        <v>5996</v>
      </c>
      <c r="J592" s="159" t="s">
        <v>5997</v>
      </c>
    </row>
    <row r="593" spans="1:10" ht="15.75" customHeight="1" x14ac:dyDescent="0.25">
      <c r="A593" s="163" t="s">
        <v>636</v>
      </c>
      <c r="B593" s="164">
        <v>21.754999999999999</v>
      </c>
      <c r="C593" s="164">
        <v>4.63</v>
      </c>
      <c r="D593" s="165" t="s">
        <v>5994</v>
      </c>
      <c r="E593" s="165" t="s">
        <v>5994</v>
      </c>
      <c r="F593" s="165" t="s">
        <v>5995</v>
      </c>
      <c r="G593" s="166">
        <v>1</v>
      </c>
      <c r="H593" s="165" t="s">
        <v>5995</v>
      </c>
      <c r="I593" s="163" t="s">
        <v>6001</v>
      </c>
      <c r="J593" s="163" t="s">
        <v>5999</v>
      </c>
    </row>
    <row r="594" spans="1:10" ht="15.75" customHeight="1" x14ac:dyDescent="0.25">
      <c r="A594" s="159" t="s">
        <v>637</v>
      </c>
      <c r="B594" s="160">
        <v>48.39</v>
      </c>
      <c r="C594" s="160">
        <v>4.6100000000000003</v>
      </c>
      <c r="D594" s="161" t="s">
        <v>5994</v>
      </c>
      <c r="E594" s="161" t="s">
        <v>5994</v>
      </c>
      <c r="F594" s="161" t="s">
        <v>5994</v>
      </c>
      <c r="G594" s="162">
        <v>0</v>
      </c>
      <c r="H594" s="161" t="s">
        <v>5994</v>
      </c>
      <c r="I594" s="159" t="s">
        <v>5996</v>
      </c>
      <c r="J594" s="159" t="s">
        <v>5999</v>
      </c>
    </row>
    <row r="595" spans="1:10" ht="15.75" customHeight="1" x14ac:dyDescent="0.25">
      <c r="A595" s="163" t="s">
        <v>638</v>
      </c>
      <c r="B595" s="164">
        <v>47.15</v>
      </c>
      <c r="C595" s="164">
        <v>9.5299999999999994</v>
      </c>
      <c r="D595" s="165" t="s">
        <v>5995</v>
      </c>
      <c r="E595" s="165" t="s">
        <v>5994</v>
      </c>
      <c r="F595" s="165" t="s">
        <v>5994</v>
      </c>
      <c r="G595" s="166">
        <v>1</v>
      </c>
      <c r="H595" s="165" t="s">
        <v>5994</v>
      </c>
      <c r="I595" s="163" t="s">
        <v>5996</v>
      </c>
      <c r="J595" s="163" t="s">
        <v>5997</v>
      </c>
    </row>
    <row r="596" spans="1:10" ht="15.75" customHeight="1" x14ac:dyDescent="0.25">
      <c r="A596" s="159" t="s">
        <v>639</v>
      </c>
      <c r="B596" s="160">
        <v>47.59</v>
      </c>
      <c r="C596" s="160">
        <v>11.43</v>
      </c>
      <c r="D596" s="161" t="s">
        <v>5995</v>
      </c>
      <c r="E596" s="161" t="s">
        <v>5994</v>
      </c>
      <c r="F596" s="161" t="s">
        <v>5994</v>
      </c>
      <c r="G596" s="162">
        <v>2</v>
      </c>
      <c r="H596" s="161" t="s">
        <v>5994</v>
      </c>
      <c r="I596" s="159" t="s">
        <v>5996</v>
      </c>
      <c r="J596" s="159" t="s">
        <v>5997</v>
      </c>
    </row>
    <row r="597" spans="1:10" ht="15.75" customHeight="1" x14ac:dyDescent="0.25">
      <c r="A597" s="163" t="s">
        <v>640</v>
      </c>
      <c r="B597" s="164">
        <v>39.81</v>
      </c>
      <c r="C597" s="164">
        <v>7.65</v>
      </c>
      <c r="D597" s="165" t="s">
        <v>5995</v>
      </c>
      <c r="E597" s="165" t="s">
        <v>5994</v>
      </c>
      <c r="F597" s="165" t="s">
        <v>5995</v>
      </c>
      <c r="G597" s="166">
        <v>1</v>
      </c>
      <c r="H597" s="165" t="s">
        <v>5994</v>
      </c>
      <c r="I597" s="163" t="s">
        <v>5996</v>
      </c>
      <c r="J597" s="163" t="s">
        <v>5997</v>
      </c>
    </row>
    <row r="598" spans="1:10" ht="15.75" customHeight="1" x14ac:dyDescent="0.25">
      <c r="A598" s="159" t="s">
        <v>641</v>
      </c>
      <c r="B598" s="160">
        <v>31.02</v>
      </c>
      <c r="C598" s="160">
        <v>5.87</v>
      </c>
      <c r="D598" s="161" t="s">
        <v>5995</v>
      </c>
      <c r="E598" s="161" t="s">
        <v>5994</v>
      </c>
      <c r="F598" s="161" t="s">
        <v>5994</v>
      </c>
      <c r="G598" s="162">
        <v>0</v>
      </c>
      <c r="H598" s="161" t="s">
        <v>5994</v>
      </c>
      <c r="I598" s="159" t="s">
        <v>5996</v>
      </c>
      <c r="J598" s="159" t="s">
        <v>5998</v>
      </c>
    </row>
    <row r="599" spans="1:10" ht="15.75" customHeight="1" x14ac:dyDescent="0.25">
      <c r="A599" s="163" t="s">
        <v>642</v>
      </c>
      <c r="B599" s="164">
        <v>24.75</v>
      </c>
      <c r="C599" s="164">
        <v>4.3600000000000003</v>
      </c>
      <c r="D599" s="165" t="s">
        <v>5995</v>
      </c>
      <c r="E599" s="165" t="s">
        <v>5994</v>
      </c>
      <c r="F599" s="165" t="s">
        <v>5994</v>
      </c>
      <c r="G599" s="166">
        <v>1</v>
      </c>
      <c r="H599" s="165" t="s">
        <v>5995</v>
      </c>
      <c r="I599" s="163" t="s">
        <v>6001</v>
      </c>
      <c r="J599" s="163" t="s">
        <v>5999</v>
      </c>
    </row>
    <row r="600" spans="1:10" ht="15.75" customHeight="1" x14ac:dyDescent="0.25">
      <c r="A600" s="159" t="s">
        <v>643</v>
      </c>
      <c r="B600" s="160">
        <v>30.114999999999998</v>
      </c>
      <c r="C600" s="160">
        <v>10.119999999999999</v>
      </c>
      <c r="D600" s="161" t="s">
        <v>5994</v>
      </c>
      <c r="E600" s="161" t="s">
        <v>5994</v>
      </c>
      <c r="F600" s="161" t="s">
        <v>5994</v>
      </c>
      <c r="G600" s="162">
        <v>3</v>
      </c>
      <c r="H600" s="161" t="s">
        <v>5994</v>
      </c>
      <c r="I600" s="159" t="s">
        <v>5996</v>
      </c>
      <c r="J600" s="159" t="s">
        <v>5997</v>
      </c>
    </row>
    <row r="601" spans="1:10" ht="15.75" customHeight="1" x14ac:dyDescent="0.25">
      <c r="A601" s="163" t="s">
        <v>644</v>
      </c>
      <c r="B601" s="164">
        <v>26.03</v>
      </c>
      <c r="C601" s="164">
        <v>4.01</v>
      </c>
      <c r="D601" s="165" t="s">
        <v>5994</v>
      </c>
      <c r="E601" s="165" t="s">
        <v>5994</v>
      </c>
      <c r="F601" s="165" t="s">
        <v>5995</v>
      </c>
      <c r="G601" s="166">
        <v>1</v>
      </c>
      <c r="H601" s="165" t="s">
        <v>5995</v>
      </c>
      <c r="I601" s="163" t="s">
        <v>6000</v>
      </c>
      <c r="J601" s="163" t="s">
        <v>5999</v>
      </c>
    </row>
    <row r="602" spans="1:10" ht="15.75" customHeight="1" x14ac:dyDescent="0.25">
      <c r="A602" s="159" t="s">
        <v>645</v>
      </c>
      <c r="B602" s="160">
        <v>20.045000000000002</v>
      </c>
      <c r="C602" s="160">
        <v>4.7699999999999996</v>
      </c>
      <c r="D602" s="161" t="s">
        <v>5995</v>
      </c>
      <c r="E602" s="161" t="s">
        <v>5994</v>
      </c>
      <c r="F602" s="161" t="s">
        <v>5994</v>
      </c>
      <c r="G602" s="162">
        <v>1</v>
      </c>
      <c r="H602" s="161" t="s">
        <v>5995</v>
      </c>
      <c r="I602" s="159" t="s">
        <v>6001</v>
      </c>
      <c r="J602" s="159" t="s">
        <v>5999</v>
      </c>
    </row>
    <row r="603" spans="1:10" ht="15.75" customHeight="1" x14ac:dyDescent="0.25">
      <c r="A603" s="163" t="s">
        <v>646</v>
      </c>
      <c r="B603" s="164">
        <v>40.24</v>
      </c>
      <c r="C603" s="164">
        <v>6.83</v>
      </c>
      <c r="D603" s="165" t="s">
        <v>5994</v>
      </c>
      <c r="E603" s="165" t="s">
        <v>5994</v>
      </c>
      <c r="F603" s="165" t="s">
        <v>5994</v>
      </c>
      <c r="G603" s="166">
        <v>0</v>
      </c>
      <c r="H603" s="165" t="s">
        <v>5994</v>
      </c>
      <c r="I603" s="163" t="s">
        <v>5996</v>
      </c>
      <c r="J603" s="163" t="s">
        <v>5997</v>
      </c>
    </row>
    <row r="604" spans="1:10" ht="15.75" customHeight="1" x14ac:dyDescent="0.25">
      <c r="A604" s="159" t="s">
        <v>647</v>
      </c>
      <c r="B604" s="160">
        <v>43.15</v>
      </c>
      <c r="C604" s="160">
        <v>6.14</v>
      </c>
      <c r="D604" s="161" t="s">
        <v>5995</v>
      </c>
      <c r="E604" s="161" t="s">
        <v>5994</v>
      </c>
      <c r="F604" s="161" t="s">
        <v>5995</v>
      </c>
      <c r="G604" s="162">
        <v>1</v>
      </c>
      <c r="H604" s="161" t="s">
        <v>5994</v>
      </c>
      <c r="I604" s="159" t="s">
        <v>5996</v>
      </c>
      <c r="J604" s="159" t="s">
        <v>5998</v>
      </c>
    </row>
    <row r="605" spans="1:10" ht="15.75" customHeight="1" x14ac:dyDescent="0.25">
      <c r="A605" s="163" t="s">
        <v>648</v>
      </c>
      <c r="B605" s="164">
        <v>27.7</v>
      </c>
      <c r="C605" s="164">
        <v>5.6</v>
      </c>
      <c r="D605" s="165" t="s">
        <v>5994</v>
      </c>
      <c r="E605" s="165" t="s">
        <v>5994</v>
      </c>
      <c r="F605" s="165" t="s">
        <v>5995</v>
      </c>
      <c r="G605" s="166">
        <v>1</v>
      </c>
      <c r="H605" s="165" t="s">
        <v>5995</v>
      </c>
      <c r="I605" s="163" t="s">
        <v>6000</v>
      </c>
      <c r="J605" s="163" t="s">
        <v>5999</v>
      </c>
    </row>
    <row r="606" spans="1:10" ht="15.75" customHeight="1" x14ac:dyDescent="0.25">
      <c r="A606" s="159" t="s">
        <v>649</v>
      </c>
      <c r="B606" s="160">
        <v>45.68</v>
      </c>
      <c r="C606" s="160">
        <v>4.8</v>
      </c>
      <c r="D606" s="161" t="s">
        <v>5994</v>
      </c>
      <c r="E606" s="161" t="s">
        <v>5994</v>
      </c>
      <c r="F606" s="161" t="s">
        <v>5994</v>
      </c>
      <c r="G606" s="162">
        <v>2</v>
      </c>
      <c r="H606" s="161" t="s">
        <v>5994</v>
      </c>
      <c r="I606" s="159" t="s">
        <v>5996</v>
      </c>
      <c r="J606" s="159" t="s">
        <v>5999</v>
      </c>
    </row>
    <row r="607" spans="1:10" ht="15.75" customHeight="1" x14ac:dyDescent="0.25">
      <c r="A607" s="163" t="s">
        <v>650</v>
      </c>
      <c r="B607" s="164">
        <v>27.3</v>
      </c>
      <c r="C607" s="164">
        <v>11.89</v>
      </c>
      <c r="D607" s="165" t="s">
        <v>5994</v>
      </c>
      <c r="E607" s="165" t="s">
        <v>5994</v>
      </c>
      <c r="F607" s="165" t="s">
        <v>5994</v>
      </c>
      <c r="G607" s="166">
        <v>0</v>
      </c>
      <c r="H607" s="165" t="s">
        <v>5995</v>
      </c>
      <c r="I607" s="163" t="s">
        <v>6000</v>
      </c>
      <c r="J607" s="163" t="s">
        <v>5997</v>
      </c>
    </row>
    <row r="608" spans="1:10" ht="15.75" customHeight="1" x14ac:dyDescent="0.25">
      <c r="A608" s="159" t="s">
        <v>651</v>
      </c>
      <c r="B608" s="160">
        <v>54.45</v>
      </c>
      <c r="C608" s="160">
        <v>4.7300000000000004</v>
      </c>
      <c r="D608" s="161" t="s">
        <v>5995</v>
      </c>
      <c r="E608" s="161" t="s">
        <v>5994</v>
      </c>
      <c r="F608" s="161" t="s">
        <v>5994</v>
      </c>
      <c r="G608" s="162">
        <v>1</v>
      </c>
      <c r="H608" s="161" t="s">
        <v>5994</v>
      </c>
      <c r="I608" s="159" t="s">
        <v>5996</v>
      </c>
      <c r="J608" s="159" t="s">
        <v>5999</v>
      </c>
    </row>
    <row r="609" spans="1:10" ht="15.75" customHeight="1" x14ac:dyDescent="0.25">
      <c r="A609" s="163" t="s">
        <v>652</v>
      </c>
      <c r="B609" s="164">
        <v>54.43</v>
      </c>
      <c r="C609" s="164">
        <v>4.6100000000000003</v>
      </c>
      <c r="D609" s="165" t="s">
        <v>5995</v>
      </c>
      <c r="E609" s="165" t="s">
        <v>5994</v>
      </c>
      <c r="F609" s="165" t="s">
        <v>5994</v>
      </c>
      <c r="G609" s="166">
        <v>1</v>
      </c>
      <c r="H609" s="165" t="s">
        <v>5994</v>
      </c>
      <c r="I609" s="163" t="s">
        <v>5996</v>
      </c>
      <c r="J609" s="163" t="s">
        <v>5999</v>
      </c>
    </row>
    <row r="610" spans="1:10" ht="15.75" customHeight="1" x14ac:dyDescent="0.25">
      <c r="A610" s="159" t="s">
        <v>653</v>
      </c>
      <c r="B610" s="160">
        <v>48.01</v>
      </c>
      <c r="C610" s="160">
        <v>7.3</v>
      </c>
      <c r="D610" s="161" t="s">
        <v>5994</v>
      </c>
      <c r="E610" s="161" t="s">
        <v>5994</v>
      </c>
      <c r="F610" s="161" t="s">
        <v>5994</v>
      </c>
      <c r="G610" s="162">
        <v>0</v>
      </c>
      <c r="H610" s="161" t="s">
        <v>5994</v>
      </c>
      <c r="I610" s="159" t="s">
        <v>5996</v>
      </c>
      <c r="J610" s="159" t="s">
        <v>5997</v>
      </c>
    </row>
    <row r="611" spans="1:10" ht="15.75" customHeight="1" x14ac:dyDescent="0.25">
      <c r="A611" s="163" t="s">
        <v>654</v>
      </c>
      <c r="B611" s="164">
        <v>48.32</v>
      </c>
      <c r="C611" s="164">
        <v>5.88</v>
      </c>
      <c r="D611" s="165" t="s">
        <v>5994</v>
      </c>
      <c r="E611" s="165" t="s">
        <v>5994</v>
      </c>
      <c r="F611" s="165" t="s">
        <v>5994</v>
      </c>
      <c r="G611" s="166">
        <v>0</v>
      </c>
      <c r="H611" s="165" t="s">
        <v>5994</v>
      </c>
      <c r="I611" s="163" t="s">
        <v>5996</v>
      </c>
      <c r="J611" s="163" t="s">
        <v>5998</v>
      </c>
    </row>
    <row r="612" spans="1:10" ht="15.75" customHeight="1" x14ac:dyDescent="0.25">
      <c r="A612" s="159" t="s">
        <v>655</v>
      </c>
      <c r="B612" s="160">
        <v>22.895</v>
      </c>
      <c r="C612" s="160">
        <v>4.0599999999999996</v>
      </c>
      <c r="D612" s="161" t="s">
        <v>5994</v>
      </c>
      <c r="E612" s="161" t="s">
        <v>5994</v>
      </c>
      <c r="F612" s="161" t="s">
        <v>5995</v>
      </c>
      <c r="G612" s="162">
        <v>1</v>
      </c>
      <c r="H612" s="161" t="s">
        <v>5995</v>
      </c>
      <c r="I612" s="159" t="s">
        <v>6001</v>
      </c>
      <c r="J612" s="159" t="s">
        <v>5999</v>
      </c>
    </row>
    <row r="613" spans="1:10" ht="15.75" customHeight="1" x14ac:dyDescent="0.25">
      <c r="A613" s="163" t="s">
        <v>656</v>
      </c>
      <c r="B613" s="164">
        <v>54.85</v>
      </c>
      <c r="C613" s="164">
        <v>4.9000000000000004</v>
      </c>
      <c r="D613" s="165" t="s">
        <v>5994</v>
      </c>
      <c r="E613" s="165" t="s">
        <v>5994</v>
      </c>
      <c r="F613" s="165" t="s">
        <v>5994</v>
      </c>
      <c r="G613" s="166">
        <v>1</v>
      </c>
      <c r="H613" s="165" t="s">
        <v>5994</v>
      </c>
      <c r="I613" s="163" t="s">
        <v>5996</v>
      </c>
      <c r="J613" s="163" t="s">
        <v>5999</v>
      </c>
    </row>
    <row r="614" spans="1:10" ht="15.75" customHeight="1" x14ac:dyDescent="0.25">
      <c r="A614" s="159" t="s">
        <v>657</v>
      </c>
      <c r="B614" s="160">
        <v>21.85</v>
      </c>
      <c r="C614" s="160">
        <v>5.52</v>
      </c>
      <c r="D614" s="161" t="s">
        <v>5994</v>
      </c>
      <c r="E614" s="161" t="s">
        <v>5994</v>
      </c>
      <c r="F614" s="161" t="s">
        <v>5995</v>
      </c>
      <c r="G614" s="162">
        <v>1</v>
      </c>
      <c r="H614" s="161" t="s">
        <v>5995</v>
      </c>
      <c r="I614" s="159" t="s">
        <v>6001</v>
      </c>
      <c r="J614" s="159" t="s">
        <v>5999</v>
      </c>
    </row>
    <row r="615" spans="1:10" ht="15.75" customHeight="1" x14ac:dyDescent="0.25">
      <c r="A615" s="163" t="s">
        <v>658</v>
      </c>
      <c r="B615" s="164">
        <v>51.86</v>
      </c>
      <c r="C615" s="164">
        <v>5.2</v>
      </c>
      <c r="D615" s="165" t="s">
        <v>5995</v>
      </c>
      <c r="E615" s="165" t="s">
        <v>5994</v>
      </c>
      <c r="F615" s="165" t="s">
        <v>5994</v>
      </c>
      <c r="G615" s="166">
        <v>0</v>
      </c>
      <c r="H615" s="165" t="s">
        <v>5994</v>
      </c>
      <c r="I615" s="163" t="s">
        <v>5996</v>
      </c>
      <c r="J615" s="163" t="s">
        <v>5999</v>
      </c>
    </row>
    <row r="616" spans="1:10" ht="15.75" customHeight="1" x14ac:dyDescent="0.25">
      <c r="A616" s="159" t="s">
        <v>659</v>
      </c>
      <c r="B616" s="160">
        <v>39.049999999999997</v>
      </c>
      <c r="C616" s="160">
        <v>7.59</v>
      </c>
      <c r="D616" s="161" t="s">
        <v>5994</v>
      </c>
      <c r="E616" s="161" t="s">
        <v>5994</v>
      </c>
      <c r="F616" s="161" t="s">
        <v>5994</v>
      </c>
      <c r="G616" s="162">
        <v>3</v>
      </c>
      <c r="H616" s="161" t="s">
        <v>5994</v>
      </c>
      <c r="I616" s="159" t="s">
        <v>5996</v>
      </c>
      <c r="J616" s="159" t="s">
        <v>5997</v>
      </c>
    </row>
    <row r="617" spans="1:10" ht="15.75" customHeight="1" x14ac:dyDescent="0.25">
      <c r="A617" s="163" t="s">
        <v>660</v>
      </c>
      <c r="B617" s="164">
        <v>31.824999999999999</v>
      </c>
      <c r="C617" s="164">
        <v>8.2799999999999994</v>
      </c>
      <c r="D617" s="165" t="s">
        <v>5994</v>
      </c>
      <c r="E617" s="165" t="s">
        <v>5994</v>
      </c>
      <c r="F617" s="165" t="s">
        <v>5994</v>
      </c>
      <c r="G617" s="166">
        <v>3</v>
      </c>
      <c r="H617" s="165" t="s">
        <v>5994</v>
      </c>
      <c r="I617" s="163" t="s">
        <v>5996</v>
      </c>
      <c r="J617" s="163" t="s">
        <v>5997</v>
      </c>
    </row>
    <row r="618" spans="1:10" ht="15.75" customHeight="1" x14ac:dyDescent="0.25">
      <c r="A618" s="159" t="s">
        <v>661</v>
      </c>
      <c r="B618" s="160">
        <v>46.43</v>
      </c>
      <c r="C618" s="160">
        <v>6.72</v>
      </c>
      <c r="D618" s="161" t="s">
        <v>5994</v>
      </c>
      <c r="E618" s="161" t="s">
        <v>5994</v>
      </c>
      <c r="F618" s="161" t="s">
        <v>5994</v>
      </c>
      <c r="G618" s="162">
        <v>0</v>
      </c>
      <c r="H618" s="161" t="s">
        <v>5994</v>
      </c>
      <c r="I618" s="159" t="s">
        <v>5996</v>
      </c>
      <c r="J618" s="159" t="s">
        <v>5997</v>
      </c>
    </row>
    <row r="619" spans="1:10" ht="15.75" customHeight="1" x14ac:dyDescent="0.25">
      <c r="A619" s="163" t="s">
        <v>662</v>
      </c>
      <c r="B619" s="164">
        <v>53.63</v>
      </c>
      <c r="C619" s="164">
        <v>5.47</v>
      </c>
      <c r="D619" s="165" t="s">
        <v>5995</v>
      </c>
      <c r="E619" s="165" t="s">
        <v>5994</v>
      </c>
      <c r="F619" s="165" t="s">
        <v>5994</v>
      </c>
      <c r="G619" s="166">
        <v>1</v>
      </c>
      <c r="H619" s="165" t="s">
        <v>5994</v>
      </c>
      <c r="I619" s="163" t="s">
        <v>5996</v>
      </c>
      <c r="J619" s="163" t="s">
        <v>5999</v>
      </c>
    </row>
    <row r="620" spans="1:10" ht="15.75" customHeight="1" x14ac:dyDescent="0.25">
      <c r="A620" s="159" t="s">
        <v>663</v>
      </c>
      <c r="B620" s="160">
        <v>48.7</v>
      </c>
      <c r="C620" s="160">
        <v>4.71</v>
      </c>
      <c r="D620" s="161" t="s">
        <v>5994</v>
      </c>
      <c r="E620" s="161" t="s">
        <v>5994</v>
      </c>
      <c r="F620" s="161" t="s">
        <v>5994</v>
      </c>
      <c r="G620" s="162">
        <v>0</v>
      </c>
      <c r="H620" s="161" t="s">
        <v>5994</v>
      </c>
      <c r="I620" s="159" t="s">
        <v>5996</v>
      </c>
      <c r="J620" s="159" t="s">
        <v>5999</v>
      </c>
    </row>
    <row r="621" spans="1:10" ht="15.75" customHeight="1" x14ac:dyDescent="0.25">
      <c r="A621" s="163" t="s">
        <v>664</v>
      </c>
      <c r="B621" s="164">
        <v>48.81</v>
      </c>
      <c r="C621" s="164">
        <v>5.49</v>
      </c>
      <c r="D621" s="165" t="s">
        <v>5994</v>
      </c>
      <c r="E621" s="165" t="s">
        <v>5994</v>
      </c>
      <c r="F621" s="165" t="s">
        <v>5994</v>
      </c>
      <c r="G621" s="166">
        <v>0</v>
      </c>
      <c r="H621" s="165" t="s">
        <v>5994</v>
      </c>
      <c r="I621" s="163" t="s">
        <v>5996</v>
      </c>
      <c r="J621" s="163" t="s">
        <v>5999</v>
      </c>
    </row>
    <row r="622" spans="1:10" ht="15.75" customHeight="1" x14ac:dyDescent="0.25">
      <c r="A622" s="159" t="s">
        <v>665</v>
      </c>
      <c r="B622" s="160">
        <v>47.53</v>
      </c>
      <c r="C622" s="160">
        <v>4.72</v>
      </c>
      <c r="D622" s="161" t="s">
        <v>5994</v>
      </c>
      <c r="E622" s="161" t="s">
        <v>5994</v>
      </c>
      <c r="F622" s="161" t="s">
        <v>5994</v>
      </c>
      <c r="G622" s="162">
        <v>0</v>
      </c>
      <c r="H622" s="161" t="s">
        <v>5994</v>
      </c>
      <c r="I622" s="159" t="s">
        <v>5996</v>
      </c>
      <c r="J622" s="159" t="s">
        <v>5999</v>
      </c>
    </row>
    <row r="623" spans="1:10" ht="15.75" customHeight="1" x14ac:dyDescent="0.25">
      <c r="A623" s="163" t="s">
        <v>666</v>
      </c>
      <c r="B623" s="164">
        <v>36.85</v>
      </c>
      <c r="C623" s="164">
        <v>6.7</v>
      </c>
      <c r="D623" s="165" t="s">
        <v>5994</v>
      </c>
      <c r="E623" s="165" t="s">
        <v>5994</v>
      </c>
      <c r="F623" s="165" t="s">
        <v>5994</v>
      </c>
      <c r="G623" s="166">
        <v>0</v>
      </c>
      <c r="H623" s="165" t="s">
        <v>5994</v>
      </c>
      <c r="I623" s="163" t="s">
        <v>5996</v>
      </c>
      <c r="J623" s="163" t="s">
        <v>5997</v>
      </c>
    </row>
    <row r="624" spans="1:10" ht="15.75" customHeight="1" x14ac:dyDescent="0.25">
      <c r="A624" s="159" t="s">
        <v>667</v>
      </c>
      <c r="B624" s="160">
        <v>29.3</v>
      </c>
      <c r="C624" s="160">
        <v>5.5</v>
      </c>
      <c r="D624" s="161" t="s">
        <v>5994</v>
      </c>
      <c r="E624" s="161" t="s">
        <v>5994</v>
      </c>
      <c r="F624" s="161" t="s">
        <v>5994</v>
      </c>
      <c r="G624" s="162">
        <v>0</v>
      </c>
      <c r="H624" s="161" t="s">
        <v>5994</v>
      </c>
      <c r="I624" s="159" t="s">
        <v>6000</v>
      </c>
      <c r="J624" s="159" t="s">
        <v>5999</v>
      </c>
    </row>
    <row r="625" spans="1:10" ht="15.75" customHeight="1" x14ac:dyDescent="0.25">
      <c r="A625" s="163" t="s">
        <v>668</v>
      </c>
      <c r="B625" s="164">
        <v>19.3</v>
      </c>
      <c r="C625" s="164">
        <v>4.46</v>
      </c>
      <c r="D625" s="165" t="s">
        <v>5994</v>
      </c>
      <c r="E625" s="165" t="s">
        <v>5994</v>
      </c>
      <c r="F625" s="165" t="s">
        <v>5994</v>
      </c>
      <c r="G625" s="166">
        <v>1</v>
      </c>
      <c r="H625" s="165" t="s">
        <v>5995</v>
      </c>
      <c r="I625" s="163" t="s">
        <v>6001</v>
      </c>
      <c r="J625" s="163" t="s">
        <v>5999</v>
      </c>
    </row>
    <row r="626" spans="1:10" ht="15.75" customHeight="1" x14ac:dyDescent="0.25">
      <c r="A626" s="159" t="s">
        <v>669</v>
      </c>
      <c r="B626" s="160">
        <v>24.13</v>
      </c>
      <c r="C626" s="160">
        <v>5.29</v>
      </c>
      <c r="D626" s="161" t="s">
        <v>5995</v>
      </c>
      <c r="E626" s="161" t="s">
        <v>5994</v>
      </c>
      <c r="F626" s="161" t="s">
        <v>5995</v>
      </c>
      <c r="G626" s="162">
        <v>1</v>
      </c>
      <c r="H626" s="161" t="s">
        <v>5995</v>
      </c>
      <c r="I626" s="159" t="s">
        <v>6001</v>
      </c>
      <c r="J626" s="159" t="s">
        <v>5999</v>
      </c>
    </row>
    <row r="627" spans="1:10" ht="15.75" customHeight="1" x14ac:dyDescent="0.25">
      <c r="A627" s="163" t="s">
        <v>670</v>
      </c>
      <c r="B627" s="164">
        <v>46.7</v>
      </c>
      <c r="C627" s="164">
        <v>10.99</v>
      </c>
      <c r="D627" s="165" t="s">
        <v>5994</v>
      </c>
      <c r="E627" s="165" t="s">
        <v>5994</v>
      </c>
      <c r="F627" s="165" t="s">
        <v>5994</v>
      </c>
      <c r="G627" s="166">
        <v>0</v>
      </c>
      <c r="H627" s="165" t="s">
        <v>5994</v>
      </c>
      <c r="I627" s="163" t="s">
        <v>5996</v>
      </c>
      <c r="J627" s="163" t="s">
        <v>5997</v>
      </c>
    </row>
    <row r="628" spans="1:10" ht="15.75" customHeight="1" x14ac:dyDescent="0.25">
      <c r="A628" s="159" t="s">
        <v>671</v>
      </c>
      <c r="B628" s="160">
        <v>45.27</v>
      </c>
      <c r="C628" s="160">
        <v>5.2</v>
      </c>
      <c r="D628" s="161" t="s">
        <v>5995</v>
      </c>
      <c r="E628" s="161" t="s">
        <v>5994</v>
      </c>
      <c r="F628" s="161" t="s">
        <v>5994</v>
      </c>
      <c r="G628" s="162">
        <v>0</v>
      </c>
      <c r="H628" s="161" t="s">
        <v>5994</v>
      </c>
      <c r="I628" s="159" t="s">
        <v>5996</v>
      </c>
      <c r="J628" s="159" t="s">
        <v>5999</v>
      </c>
    </row>
    <row r="629" spans="1:10" ht="15.75" customHeight="1" x14ac:dyDescent="0.25">
      <c r="A629" s="163" t="s">
        <v>672</v>
      </c>
      <c r="B629" s="164">
        <v>44.29</v>
      </c>
      <c r="C629" s="164">
        <v>9.66</v>
      </c>
      <c r="D629" s="165" t="s">
        <v>5994</v>
      </c>
      <c r="E629" s="165" t="s">
        <v>5994</v>
      </c>
      <c r="F629" s="165" t="s">
        <v>5994</v>
      </c>
      <c r="G629" s="166">
        <v>2</v>
      </c>
      <c r="H629" s="165" t="s">
        <v>5994</v>
      </c>
      <c r="I629" s="163" t="s">
        <v>5996</v>
      </c>
      <c r="J629" s="163" t="s">
        <v>5997</v>
      </c>
    </row>
    <row r="630" spans="1:10" ht="15.75" customHeight="1" x14ac:dyDescent="0.25">
      <c r="A630" s="159" t="s">
        <v>673</v>
      </c>
      <c r="B630" s="160">
        <v>54.59</v>
      </c>
      <c r="C630" s="160">
        <v>4.22</v>
      </c>
      <c r="D630" s="161" t="s">
        <v>5995</v>
      </c>
      <c r="E630" s="161" t="s">
        <v>5994</v>
      </c>
      <c r="F630" s="161" t="s">
        <v>5994</v>
      </c>
      <c r="G630" s="162">
        <v>1</v>
      </c>
      <c r="H630" s="161" t="s">
        <v>5994</v>
      </c>
      <c r="I630" s="159" t="s">
        <v>5996</v>
      </c>
      <c r="J630" s="159" t="s">
        <v>5999</v>
      </c>
    </row>
    <row r="631" spans="1:10" ht="15.75" customHeight="1" x14ac:dyDescent="0.25">
      <c r="A631" s="163" t="s">
        <v>674</v>
      </c>
      <c r="B631" s="164">
        <v>32.965000000000003</v>
      </c>
      <c r="C631" s="164">
        <v>11.78</v>
      </c>
      <c r="D631" s="165" t="s">
        <v>5994</v>
      </c>
      <c r="E631" s="165" t="s">
        <v>5994</v>
      </c>
      <c r="F631" s="165" t="s">
        <v>5994</v>
      </c>
      <c r="G631" s="166">
        <v>0</v>
      </c>
      <c r="H631" s="165" t="s">
        <v>5994</v>
      </c>
      <c r="I631" s="163" t="s">
        <v>5996</v>
      </c>
      <c r="J631" s="163" t="s">
        <v>5997</v>
      </c>
    </row>
    <row r="632" spans="1:10" ht="15.75" customHeight="1" x14ac:dyDescent="0.25">
      <c r="A632" s="159" t="s">
        <v>675</v>
      </c>
      <c r="B632" s="160">
        <v>38.049999999999997</v>
      </c>
      <c r="C632" s="160">
        <v>9.6199999999999992</v>
      </c>
      <c r="D632" s="161" t="s">
        <v>5994</v>
      </c>
      <c r="E632" s="161" t="s">
        <v>5994</v>
      </c>
      <c r="F632" s="161" t="s">
        <v>5994</v>
      </c>
      <c r="G632" s="162">
        <v>0</v>
      </c>
      <c r="H632" s="161" t="s">
        <v>5994</v>
      </c>
      <c r="I632" s="159" t="s">
        <v>5996</v>
      </c>
      <c r="J632" s="159" t="s">
        <v>5997</v>
      </c>
    </row>
    <row r="633" spans="1:10" ht="15.75" customHeight="1" x14ac:dyDescent="0.25">
      <c r="A633" s="163" t="s">
        <v>676</v>
      </c>
      <c r="B633" s="164">
        <v>46.14</v>
      </c>
      <c r="C633" s="164">
        <v>10.78</v>
      </c>
      <c r="D633" s="165" t="s">
        <v>5994</v>
      </c>
      <c r="E633" s="165" t="s">
        <v>5994</v>
      </c>
      <c r="F633" s="165" t="s">
        <v>5994</v>
      </c>
      <c r="G633" s="166">
        <v>0</v>
      </c>
      <c r="H633" s="165" t="s">
        <v>5994</v>
      </c>
      <c r="I633" s="163" t="s">
        <v>5996</v>
      </c>
      <c r="J633" s="163" t="s">
        <v>5997</v>
      </c>
    </row>
    <row r="634" spans="1:10" ht="15.75" customHeight="1" x14ac:dyDescent="0.25">
      <c r="A634" s="159" t="s">
        <v>677</v>
      </c>
      <c r="B634" s="160">
        <v>41.325000000000003</v>
      </c>
      <c r="C634" s="160">
        <v>5.1100000000000003</v>
      </c>
      <c r="D634" s="161" t="s">
        <v>5995</v>
      </c>
      <c r="E634" s="161" t="s">
        <v>5994</v>
      </c>
      <c r="F634" s="161" t="s">
        <v>5994</v>
      </c>
      <c r="G634" s="162">
        <v>2</v>
      </c>
      <c r="H634" s="161" t="s">
        <v>5994</v>
      </c>
      <c r="I634" s="159" t="s">
        <v>5996</v>
      </c>
      <c r="J634" s="159" t="s">
        <v>5999</v>
      </c>
    </row>
    <row r="635" spans="1:10" ht="15.75" customHeight="1" x14ac:dyDescent="0.25">
      <c r="A635" s="163" t="s">
        <v>678</v>
      </c>
      <c r="B635" s="164">
        <v>44.64</v>
      </c>
      <c r="C635" s="164">
        <v>7.18</v>
      </c>
      <c r="D635" s="165" t="s">
        <v>5994</v>
      </c>
      <c r="E635" s="165" t="s">
        <v>5994</v>
      </c>
      <c r="F635" s="165" t="s">
        <v>5994</v>
      </c>
      <c r="G635" s="166">
        <v>0</v>
      </c>
      <c r="H635" s="165" t="s">
        <v>5994</v>
      </c>
      <c r="I635" s="163" t="s">
        <v>5996</v>
      </c>
      <c r="J635" s="163" t="s">
        <v>5997</v>
      </c>
    </row>
    <row r="636" spans="1:10" ht="15.75" customHeight="1" x14ac:dyDescent="0.25">
      <c r="A636" s="159" t="s">
        <v>679</v>
      </c>
      <c r="B636" s="160">
        <v>25.175000000000001</v>
      </c>
      <c r="C636" s="160">
        <v>4.96</v>
      </c>
      <c r="D636" s="161" t="s">
        <v>5994</v>
      </c>
      <c r="E636" s="161" t="s">
        <v>5995</v>
      </c>
      <c r="F636" s="161" t="s">
        <v>5994</v>
      </c>
      <c r="G636" s="162">
        <v>1</v>
      </c>
      <c r="H636" s="161" t="s">
        <v>5994</v>
      </c>
      <c r="I636" s="159" t="s">
        <v>6000</v>
      </c>
      <c r="J636" s="159" t="s">
        <v>5999</v>
      </c>
    </row>
    <row r="637" spans="1:10" ht="15.75" customHeight="1" x14ac:dyDescent="0.25">
      <c r="A637" s="163" t="s">
        <v>680</v>
      </c>
      <c r="B637" s="164">
        <v>43.11</v>
      </c>
      <c r="C637" s="164">
        <v>4.67</v>
      </c>
      <c r="D637" s="165" t="s">
        <v>5995</v>
      </c>
      <c r="E637" s="165" t="s">
        <v>5994</v>
      </c>
      <c r="F637" s="165" t="s">
        <v>5994</v>
      </c>
      <c r="G637" s="166">
        <v>0</v>
      </c>
      <c r="H637" s="165" t="s">
        <v>5994</v>
      </c>
      <c r="I637" s="163" t="s">
        <v>5996</v>
      </c>
      <c r="J637" s="163" t="s">
        <v>5999</v>
      </c>
    </row>
    <row r="638" spans="1:10" ht="15.75" customHeight="1" x14ac:dyDescent="0.25">
      <c r="A638" s="159" t="s">
        <v>681</v>
      </c>
      <c r="B638" s="160">
        <v>53.32</v>
      </c>
      <c r="C638" s="160">
        <v>5.0599999999999996</v>
      </c>
      <c r="D638" s="161" t="s">
        <v>5994</v>
      </c>
      <c r="E638" s="161" t="s">
        <v>5994</v>
      </c>
      <c r="F638" s="161" t="s">
        <v>5994</v>
      </c>
      <c r="G638" s="162">
        <v>0</v>
      </c>
      <c r="H638" s="161" t="s">
        <v>5994</v>
      </c>
      <c r="I638" s="159" t="s">
        <v>5996</v>
      </c>
      <c r="J638" s="159" t="s">
        <v>5999</v>
      </c>
    </row>
    <row r="639" spans="1:10" ht="15.75" customHeight="1" x14ac:dyDescent="0.25">
      <c r="A639" s="163" t="s">
        <v>682</v>
      </c>
      <c r="B639" s="164">
        <v>38.04</v>
      </c>
      <c r="C639" s="164">
        <v>5.0199999999999996</v>
      </c>
      <c r="D639" s="165" t="s">
        <v>5995</v>
      </c>
      <c r="E639" s="165" t="s">
        <v>5994</v>
      </c>
      <c r="F639" s="165" t="s">
        <v>5994</v>
      </c>
      <c r="G639" s="166">
        <v>1</v>
      </c>
      <c r="H639" s="165" t="s">
        <v>5994</v>
      </c>
      <c r="I639" s="163" t="s">
        <v>5996</v>
      </c>
      <c r="J639" s="163" t="s">
        <v>5999</v>
      </c>
    </row>
    <row r="640" spans="1:10" ht="15.75" customHeight="1" x14ac:dyDescent="0.25">
      <c r="A640" s="159" t="s">
        <v>683</v>
      </c>
      <c r="B640" s="160">
        <v>37.9</v>
      </c>
      <c r="C640" s="160">
        <v>7.76</v>
      </c>
      <c r="D640" s="161" t="s">
        <v>5994</v>
      </c>
      <c r="E640" s="161" t="s">
        <v>5994</v>
      </c>
      <c r="F640" s="161" t="s">
        <v>5994</v>
      </c>
      <c r="G640" s="162">
        <v>0</v>
      </c>
      <c r="H640" s="161" t="s">
        <v>5994</v>
      </c>
      <c r="I640" s="159" t="s">
        <v>5996</v>
      </c>
      <c r="J640" s="159" t="s">
        <v>5997</v>
      </c>
    </row>
    <row r="641" spans="1:10" ht="15.75" customHeight="1" x14ac:dyDescent="0.25">
      <c r="A641" s="163" t="s">
        <v>684</v>
      </c>
      <c r="B641" s="164">
        <v>39.6</v>
      </c>
      <c r="C641" s="164">
        <v>9.32</v>
      </c>
      <c r="D641" s="165" t="s">
        <v>5994</v>
      </c>
      <c r="E641" s="165" t="s">
        <v>5994</v>
      </c>
      <c r="F641" s="165" t="s">
        <v>5994</v>
      </c>
      <c r="G641" s="166">
        <v>0</v>
      </c>
      <c r="H641" s="165" t="s">
        <v>5994</v>
      </c>
      <c r="I641" s="163" t="s">
        <v>5996</v>
      </c>
      <c r="J641" s="163" t="s">
        <v>5997</v>
      </c>
    </row>
    <row r="642" spans="1:10" ht="15.75" customHeight="1" x14ac:dyDescent="0.25">
      <c r="A642" s="159" t="s">
        <v>685</v>
      </c>
      <c r="B642" s="160">
        <v>50.92</v>
      </c>
      <c r="C642" s="160">
        <v>5.31</v>
      </c>
      <c r="D642" s="161" t="s">
        <v>5995</v>
      </c>
      <c r="E642" s="161" t="s">
        <v>5994</v>
      </c>
      <c r="F642" s="161" t="s">
        <v>5994</v>
      </c>
      <c r="G642" s="162">
        <v>1</v>
      </c>
      <c r="H642" s="161" t="s">
        <v>5994</v>
      </c>
      <c r="I642" s="159" t="s">
        <v>5996</v>
      </c>
      <c r="J642" s="159" t="s">
        <v>5999</v>
      </c>
    </row>
    <row r="643" spans="1:10" ht="15.75" customHeight="1" x14ac:dyDescent="0.25">
      <c r="A643" s="163" t="s">
        <v>686</v>
      </c>
      <c r="B643" s="164">
        <v>21.85</v>
      </c>
      <c r="C643" s="164">
        <v>5.56</v>
      </c>
      <c r="D643" s="165" t="s">
        <v>5995</v>
      </c>
      <c r="E643" s="165" t="s">
        <v>5994</v>
      </c>
      <c r="F643" s="165" t="s">
        <v>5994</v>
      </c>
      <c r="G643" s="166">
        <v>0</v>
      </c>
      <c r="H643" s="165" t="s">
        <v>5995</v>
      </c>
      <c r="I643" s="163" t="s">
        <v>6001</v>
      </c>
      <c r="J643" s="163" t="s">
        <v>5999</v>
      </c>
    </row>
    <row r="644" spans="1:10" ht="15.75" customHeight="1" x14ac:dyDescent="0.25">
      <c r="A644" s="159" t="s">
        <v>687</v>
      </c>
      <c r="B644" s="160">
        <v>36.08</v>
      </c>
      <c r="C644" s="160">
        <v>7.11</v>
      </c>
      <c r="D644" s="161" t="s">
        <v>5995</v>
      </c>
      <c r="E644" s="161" t="s">
        <v>5994</v>
      </c>
      <c r="F644" s="161" t="s">
        <v>5995</v>
      </c>
      <c r="G644" s="162">
        <v>1</v>
      </c>
      <c r="H644" s="161" t="s">
        <v>5994</v>
      </c>
      <c r="I644" s="159" t="s">
        <v>5996</v>
      </c>
      <c r="J644" s="159" t="s">
        <v>5997</v>
      </c>
    </row>
    <row r="645" spans="1:10" ht="15.75" customHeight="1" x14ac:dyDescent="0.25">
      <c r="A645" s="163" t="s">
        <v>688</v>
      </c>
      <c r="B645" s="164">
        <v>40.44</v>
      </c>
      <c r="C645" s="164">
        <v>5.13</v>
      </c>
      <c r="D645" s="165" t="s">
        <v>5995</v>
      </c>
      <c r="E645" s="165" t="s">
        <v>5994</v>
      </c>
      <c r="F645" s="165" t="s">
        <v>5995</v>
      </c>
      <c r="G645" s="166">
        <v>1</v>
      </c>
      <c r="H645" s="165" t="s">
        <v>5994</v>
      </c>
      <c r="I645" s="163" t="s">
        <v>5996</v>
      </c>
      <c r="J645" s="163" t="s">
        <v>5999</v>
      </c>
    </row>
    <row r="646" spans="1:10" ht="15.75" customHeight="1" x14ac:dyDescent="0.25">
      <c r="A646" s="159" t="s">
        <v>689</v>
      </c>
      <c r="B646" s="160">
        <v>38.094999999999999</v>
      </c>
      <c r="C646" s="160">
        <v>10.199999999999999</v>
      </c>
      <c r="D646" s="161" t="s">
        <v>5994</v>
      </c>
      <c r="E646" s="161" t="s">
        <v>5994</v>
      </c>
      <c r="F646" s="161" t="s">
        <v>5994</v>
      </c>
      <c r="G646" s="162">
        <v>0</v>
      </c>
      <c r="H646" s="161" t="s">
        <v>5994</v>
      </c>
      <c r="I646" s="159" t="s">
        <v>5996</v>
      </c>
      <c r="J646" s="159" t="s">
        <v>5997</v>
      </c>
    </row>
    <row r="647" spans="1:10" ht="15.75" customHeight="1" x14ac:dyDescent="0.25">
      <c r="A647" s="163" t="s">
        <v>690</v>
      </c>
      <c r="B647" s="164">
        <v>44.95</v>
      </c>
      <c r="C647" s="164">
        <v>10.4</v>
      </c>
      <c r="D647" s="165" t="s">
        <v>5994</v>
      </c>
      <c r="E647" s="165" t="s">
        <v>5994</v>
      </c>
      <c r="F647" s="165" t="s">
        <v>5994</v>
      </c>
      <c r="G647" s="166">
        <v>0</v>
      </c>
      <c r="H647" s="165" t="s">
        <v>5994</v>
      </c>
      <c r="I647" s="163" t="s">
        <v>5996</v>
      </c>
      <c r="J647" s="163" t="s">
        <v>5997</v>
      </c>
    </row>
    <row r="648" spans="1:10" ht="15.75" customHeight="1" x14ac:dyDescent="0.25">
      <c r="A648" s="159" t="s">
        <v>691</v>
      </c>
      <c r="B648" s="160">
        <v>35.54</v>
      </c>
      <c r="C648" s="160">
        <v>10.67</v>
      </c>
      <c r="D648" s="161" t="s">
        <v>5994</v>
      </c>
      <c r="E648" s="161" t="s">
        <v>5994</v>
      </c>
      <c r="F648" s="161" t="s">
        <v>5994</v>
      </c>
      <c r="G648" s="162">
        <v>0</v>
      </c>
      <c r="H648" s="161" t="s">
        <v>5994</v>
      </c>
      <c r="I648" s="159" t="s">
        <v>5996</v>
      </c>
      <c r="J648" s="159" t="s">
        <v>5997</v>
      </c>
    </row>
    <row r="649" spans="1:10" ht="15.75" customHeight="1" x14ac:dyDescent="0.25">
      <c r="A649" s="163" t="s">
        <v>692</v>
      </c>
      <c r="B649" s="164">
        <v>39.799999999999997</v>
      </c>
      <c r="C649" s="164">
        <v>4.6500000000000004</v>
      </c>
      <c r="D649" s="165" t="s">
        <v>5995</v>
      </c>
      <c r="E649" s="165" t="s">
        <v>5994</v>
      </c>
      <c r="F649" s="165" t="s">
        <v>5994</v>
      </c>
      <c r="G649" s="166">
        <v>2</v>
      </c>
      <c r="H649" s="165" t="s">
        <v>5994</v>
      </c>
      <c r="I649" s="163" t="s">
        <v>5996</v>
      </c>
      <c r="J649" s="163" t="s">
        <v>5999</v>
      </c>
    </row>
    <row r="650" spans="1:10" ht="15.75" customHeight="1" x14ac:dyDescent="0.25">
      <c r="A650" s="159" t="s">
        <v>693</v>
      </c>
      <c r="B650" s="160">
        <v>33.659999999999997</v>
      </c>
      <c r="C650" s="160">
        <v>5.65</v>
      </c>
      <c r="D650" s="161" t="s">
        <v>5995</v>
      </c>
      <c r="E650" s="161" t="s">
        <v>5994</v>
      </c>
      <c r="F650" s="161" t="s">
        <v>5994</v>
      </c>
      <c r="G650" s="162">
        <v>2</v>
      </c>
      <c r="H650" s="161" t="s">
        <v>5994</v>
      </c>
      <c r="I650" s="159" t="s">
        <v>5996</v>
      </c>
      <c r="J650" s="159" t="s">
        <v>5999</v>
      </c>
    </row>
    <row r="651" spans="1:10" ht="15.75" customHeight="1" x14ac:dyDescent="0.25">
      <c r="A651" s="163" t="s">
        <v>694</v>
      </c>
      <c r="B651" s="164">
        <v>35.5</v>
      </c>
      <c r="C651" s="164">
        <v>11.97</v>
      </c>
      <c r="D651" s="165" t="s">
        <v>5994</v>
      </c>
      <c r="E651" s="165" t="s">
        <v>5994</v>
      </c>
      <c r="F651" s="165" t="s">
        <v>5994</v>
      </c>
      <c r="G651" s="166">
        <v>0</v>
      </c>
      <c r="H651" s="165" t="s">
        <v>5994</v>
      </c>
      <c r="I651" s="163" t="s">
        <v>5996</v>
      </c>
      <c r="J651" s="163" t="s">
        <v>5997</v>
      </c>
    </row>
    <row r="652" spans="1:10" ht="15.75" customHeight="1" x14ac:dyDescent="0.25">
      <c r="A652" s="159" t="s">
        <v>695</v>
      </c>
      <c r="B652" s="160">
        <v>41.63</v>
      </c>
      <c r="C652" s="160">
        <v>6.71</v>
      </c>
      <c r="D652" s="161" t="s">
        <v>5994</v>
      </c>
      <c r="E652" s="161" t="s">
        <v>5994</v>
      </c>
      <c r="F652" s="161" t="s">
        <v>5994</v>
      </c>
      <c r="G652" s="162">
        <v>0</v>
      </c>
      <c r="H652" s="161" t="s">
        <v>5994</v>
      </c>
      <c r="I652" s="159" t="s">
        <v>5996</v>
      </c>
      <c r="J652" s="159" t="s">
        <v>5997</v>
      </c>
    </row>
    <row r="653" spans="1:10" ht="15.75" customHeight="1" x14ac:dyDescent="0.25">
      <c r="A653" s="163" t="s">
        <v>696</v>
      </c>
      <c r="B653" s="164">
        <v>46.49</v>
      </c>
      <c r="C653" s="164">
        <v>11.92</v>
      </c>
      <c r="D653" s="165" t="s">
        <v>5994</v>
      </c>
      <c r="E653" s="165" t="s">
        <v>5994</v>
      </c>
      <c r="F653" s="165" t="s">
        <v>5994</v>
      </c>
      <c r="G653" s="166">
        <v>0</v>
      </c>
      <c r="H653" s="165" t="s">
        <v>5994</v>
      </c>
      <c r="I653" s="163" t="s">
        <v>5996</v>
      </c>
      <c r="J653" s="163" t="s">
        <v>5997</v>
      </c>
    </row>
    <row r="654" spans="1:10" ht="15.75" customHeight="1" x14ac:dyDescent="0.25">
      <c r="A654" s="159" t="s">
        <v>697</v>
      </c>
      <c r="B654" s="160">
        <v>43.29</v>
      </c>
      <c r="C654" s="160">
        <v>5.35</v>
      </c>
      <c r="D654" s="161" t="s">
        <v>5994</v>
      </c>
      <c r="E654" s="161" t="s">
        <v>5994</v>
      </c>
      <c r="F654" s="161" t="s">
        <v>5994</v>
      </c>
      <c r="G654" s="162">
        <v>2</v>
      </c>
      <c r="H654" s="161" t="s">
        <v>5994</v>
      </c>
      <c r="I654" s="159" t="s">
        <v>5996</v>
      </c>
      <c r="J654" s="159" t="s">
        <v>5999</v>
      </c>
    </row>
    <row r="655" spans="1:10" ht="15.75" customHeight="1" x14ac:dyDescent="0.25">
      <c r="A655" s="163" t="s">
        <v>698</v>
      </c>
      <c r="B655" s="164">
        <v>43.08</v>
      </c>
      <c r="C655" s="164">
        <v>8.9600000000000009</v>
      </c>
      <c r="D655" s="165" t="s">
        <v>5995</v>
      </c>
      <c r="E655" s="165" t="s">
        <v>5994</v>
      </c>
      <c r="F655" s="165" t="s">
        <v>5994</v>
      </c>
      <c r="G655" s="166">
        <v>1</v>
      </c>
      <c r="H655" s="165" t="s">
        <v>5994</v>
      </c>
      <c r="I655" s="163" t="s">
        <v>5996</v>
      </c>
      <c r="J655" s="163" t="s">
        <v>5997</v>
      </c>
    </row>
    <row r="656" spans="1:10" ht="15.75" customHeight="1" x14ac:dyDescent="0.25">
      <c r="A656" s="159" t="s">
        <v>699</v>
      </c>
      <c r="B656" s="160">
        <v>39.07</v>
      </c>
      <c r="C656" s="160">
        <v>11.93</v>
      </c>
      <c r="D656" s="161" t="s">
        <v>5994</v>
      </c>
      <c r="E656" s="161" t="s">
        <v>5994</v>
      </c>
      <c r="F656" s="161" t="s">
        <v>5994</v>
      </c>
      <c r="G656" s="162">
        <v>0</v>
      </c>
      <c r="H656" s="161" t="s">
        <v>5994</v>
      </c>
      <c r="I656" s="159" t="s">
        <v>5996</v>
      </c>
      <c r="J656" s="159" t="s">
        <v>5997</v>
      </c>
    </row>
    <row r="657" spans="1:10" ht="15.75" customHeight="1" x14ac:dyDescent="0.25">
      <c r="A657" s="163" t="s">
        <v>700</v>
      </c>
      <c r="B657" s="164">
        <v>41.3</v>
      </c>
      <c r="C657" s="164">
        <v>9.59</v>
      </c>
      <c r="D657" s="165" t="s">
        <v>5994</v>
      </c>
      <c r="E657" s="165" t="s">
        <v>5994</v>
      </c>
      <c r="F657" s="165" t="s">
        <v>5994</v>
      </c>
      <c r="G657" s="166">
        <v>0</v>
      </c>
      <c r="H657" s="165" t="s">
        <v>5994</v>
      </c>
      <c r="I657" s="163" t="s">
        <v>5996</v>
      </c>
      <c r="J657" s="163" t="s">
        <v>5997</v>
      </c>
    </row>
    <row r="658" spans="1:10" ht="15.75" customHeight="1" x14ac:dyDescent="0.25">
      <c r="A658" s="159" t="s">
        <v>701</v>
      </c>
      <c r="B658" s="160">
        <v>42.95</v>
      </c>
      <c r="C658" s="160">
        <v>11.88</v>
      </c>
      <c r="D658" s="161" t="s">
        <v>5995</v>
      </c>
      <c r="E658" s="161" t="s">
        <v>5994</v>
      </c>
      <c r="F658" s="161" t="s">
        <v>5994</v>
      </c>
      <c r="G658" s="162">
        <v>2</v>
      </c>
      <c r="H658" s="161" t="s">
        <v>5994</v>
      </c>
      <c r="I658" s="159" t="s">
        <v>5996</v>
      </c>
      <c r="J658" s="159" t="s">
        <v>5997</v>
      </c>
    </row>
    <row r="659" spans="1:10" ht="15.75" customHeight="1" x14ac:dyDescent="0.25">
      <c r="A659" s="163" t="s">
        <v>702</v>
      </c>
      <c r="B659" s="164">
        <v>46.96</v>
      </c>
      <c r="C659" s="164">
        <v>4.6399999999999997</v>
      </c>
      <c r="D659" s="165" t="s">
        <v>5994</v>
      </c>
      <c r="E659" s="165" t="s">
        <v>5994</v>
      </c>
      <c r="F659" s="165" t="s">
        <v>5995</v>
      </c>
      <c r="G659" s="166">
        <v>1</v>
      </c>
      <c r="H659" s="165" t="s">
        <v>5994</v>
      </c>
      <c r="I659" s="163" t="s">
        <v>5996</v>
      </c>
      <c r="J659" s="163" t="s">
        <v>5999</v>
      </c>
    </row>
    <row r="660" spans="1:10" ht="15.75" customHeight="1" x14ac:dyDescent="0.25">
      <c r="A660" s="159" t="s">
        <v>703</v>
      </c>
      <c r="B660" s="160">
        <v>30.495000000000001</v>
      </c>
      <c r="C660" s="160">
        <v>9.5299999999999994</v>
      </c>
      <c r="D660" s="161" t="s">
        <v>5994</v>
      </c>
      <c r="E660" s="161" t="s">
        <v>5994</v>
      </c>
      <c r="F660" s="161" t="s">
        <v>5994</v>
      </c>
      <c r="G660" s="162">
        <v>0</v>
      </c>
      <c r="H660" s="161" t="s">
        <v>5994</v>
      </c>
      <c r="I660" s="159" t="s">
        <v>5996</v>
      </c>
      <c r="J660" s="159" t="s">
        <v>5997</v>
      </c>
    </row>
    <row r="661" spans="1:10" ht="15.75" customHeight="1" x14ac:dyDescent="0.25">
      <c r="A661" s="163" t="s">
        <v>704</v>
      </c>
      <c r="B661" s="164">
        <v>17.954999999999998</v>
      </c>
      <c r="C661" s="164">
        <v>5.29</v>
      </c>
      <c r="D661" s="165" t="s">
        <v>5995</v>
      </c>
      <c r="E661" s="165" t="s">
        <v>5994</v>
      </c>
      <c r="F661" s="165" t="s">
        <v>5994</v>
      </c>
      <c r="G661" s="166">
        <v>1</v>
      </c>
      <c r="H661" s="165" t="s">
        <v>5995</v>
      </c>
      <c r="I661" s="163" t="s">
        <v>6002</v>
      </c>
      <c r="J661" s="163" t="s">
        <v>5999</v>
      </c>
    </row>
    <row r="662" spans="1:10" ht="15.75" customHeight="1" x14ac:dyDescent="0.25">
      <c r="A662" s="159" t="s">
        <v>705</v>
      </c>
      <c r="B662" s="160">
        <v>25.6</v>
      </c>
      <c r="C662" s="160">
        <v>10.95</v>
      </c>
      <c r="D662" s="161" t="s">
        <v>5994</v>
      </c>
      <c r="E662" s="161" t="s">
        <v>5994</v>
      </c>
      <c r="F662" s="161" t="s">
        <v>5994</v>
      </c>
      <c r="G662" s="162">
        <v>3</v>
      </c>
      <c r="H662" s="161" t="s">
        <v>5994</v>
      </c>
      <c r="I662" s="159" t="s">
        <v>6000</v>
      </c>
      <c r="J662" s="159" t="s">
        <v>5997</v>
      </c>
    </row>
    <row r="663" spans="1:10" ht="15.75" customHeight="1" x14ac:dyDescent="0.25">
      <c r="A663" s="163" t="s">
        <v>706</v>
      </c>
      <c r="B663" s="164">
        <v>34.21</v>
      </c>
      <c r="C663" s="164">
        <v>9.17</v>
      </c>
      <c r="D663" s="165" t="s">
        <v>5994</v>
      </c>
      <c r="E663" s="165" t="s">
        <v>5994</v>
      </c>
      <c r="F663" s="165" t="s">
        <v>5994</v>
      </c>
      <c r="G663" s="166">
        <v>0</v>
      </c>
      <c r="H663" s="165" t="s">
        <v>5994</v>
      </c>
      <c r="I663" s="163" t="s">
        <v>5996</v>
      </c>
      <c r="J663" s="163" t="s">
        <v>5997</v>
      </c>
    </row>
    <row r="664" spans="1:10" ht="15.75" customHeight="1" x14ac:dyDescent="0.25">
      <c r="A664" s="159" t="s">
        <v>707</v>
      </c>
      <c r="B664" s="160">
        <v>39.74</v>
      </c>
      <c r="C664" s="160">
        <v>7.39</v>
      </c>
      <c r="D664" s="161" t="s">
        <v>5994</v>
      </c>
      <c r="E664" s="161" t="s">
        <v>5994</v>
      </c>
      <c r="F664" s="161" t="s">
        <v>5994</v>
      </c>
      <c r="G664" s="162">
        <v>0</v>
      </c>
      <c r="H664" s="161" t="s">
        <v>5994</v>
      </c>
      <c r="I664" s="159" t="s">
        <v>5996</v>
      </c>
      <c r="J664" s="159" t="s">
        <v>5997</v>
      </c>
    </row>
    <row r="665" spans="1:10" ht="15.75" customHeight="1" x14ac:dyDescent="0.25">
      <c r="A665" s="163" t="s">
        <v>708</v>
      </c>
      <c r="B665" s="164">
        <v>49.53</v>
      </c>
      <c r="C665" s="164">
        <v>9.1300000000000008</v>
      </c>
      <c r="D665" s="165" t="s">
        <v>5995</v>
      </c>
      <c r="E665" s="165" t="s">
        <v>5994</v>
      </c>
      <c r="F665" s="165" t="s">
        <v>5994</v>
      </c>
      <c r="G665" s="166">
        <v>0</v>
      </c>
      <c r="H665" s="165" t="s">
        <v>5994</v>
      </c>
      <c r="I665" s="163" t="s">
        <v>5996</v>
      </c>
      <c r="J665" s="163" t="s">
        <v>5997</v>
      </c>
    </row>
    <row r="666" spans="1:10" ht="15.75" customHeight="1" x14ac:dyDescent="0.25">
      <c r="A666" s="159" t="s">
        <v>709</v>
      </c>
      <c r="B666" s="160">
        <v>39.33</v>
      </c>
      <c r="C666" s="160">
        <v>10.4</v>
      </c>
      <c r="D666" s="161" t="s">
        <v>5994</v>
      </c>
      <c r="E666" s="161" t="s">
        <v>5994</v>
      </c>
      <c r="F666" s="161" t="s">
        <v>5994</v>
      </c>
      <c r="G666" s="162">
        <v>3</v>
      </c>
      <c r="H666" s="161" t="s">
        <v>5994</v>
      </c>
      <c r="I666" s="159" t="s">
        <v>5996</v>
      </c>
      <c r="J666" s="159" t="s">
        <v>5997</v>
      </c>
    </row>
    <row r="667" spans="1:10" ht="15.75" customHeight="1" x14ac:dyDescent="0.25">
      <c r="A667" s="163" t="s">
        <v>710</v>
      </c>
      <c r="B667" s="164">
        <v>39.979999999999997</v>
      </c>
      <c r="C667" s="164">
        <v>9.4600000000000009</v>
      </c>
      <c r="D667" s="165" t="s">
        <v>5995</v>
      </c>
      <c r="E667" s="165" t="s">
        <v>5994</v>
      </c>
      <c r="F667" s="165" t="s">
        <v>5994</v>
      </c>
      <c r="G667" s="166">
        <v>2</v>
      </c>
      <c r="H667" s="165" t="s">
        <v>5994</v>
      </c>
      <c r="I667" s="163" t="s">
        <v>5996</v>
      </c>
      <c r="J667" s="163" t="s">
        <v>5997</v>
      </c>
    </row>
    <row r="668" spans="1:10" ht="15.75" customHeight="1" x14ac:dyDescent="0.25">
      <c r="A668" s="159" t="s">
        <v>711</v>
      </c>
      <c r="B668" s="160">
        <v>46.51</v>
      </c>
      <c r="C668" s="160">
        <v>8.69</v>
      </c>
      <c r="D668" s="161" t="s">
        <v>5995</v>
      </c>
      <c r="E668" s="161" t="s">
        <v>5994</v>
      </c>
      <c r="F668" s="161" t="s">
        <v>5994</v>
      </c>
      <c r="G668" s="162">
        <v>0</v>
      </c>
      <c r="H668" s="161" t="s">
        <v>5994</v>
      </c>
      <c r="I668" s="159" t="s">
        <v>5996</v>
      </c>
      <c r="J668" s="159" t="s">
        <v>5997</v>
      </c>
    </row>
    <row r="669" spans="1:10" ht="15.75" customHeight="1" x14ac:dyDescent="0.25">
      <c r="A669" s="163" t="s">
        <v>712</v>
      </c>
      <c r="B669" s="164">
        <v>43.58</v>
      </c>
      <c r="C669" s="164">
        <v>4.2300000000000004</v>
      </c>
      <c r="D669" s="165" t="s">
        <v>5994</v>
      </c>
      <c r="E669" s="165" t="s">
        <v>5994</v>
      </c>
      <c r="F669" s="165" t="s">
        <v>5995</v>
      </c>
      <c r="G669" s="166">
        <v>1</v>
      </c>
      <c r="H669" s="165" t="s">
        <v>5994</v>
      </c>
      <c r="I669" s="163" t="s">
        <v>5996</v>
      </c>
      <c r="J669" s="163" t="s">
        <v>5999</v>
      </c>
    </row>
    <row r="670" spans="1:10" ht="15.75" customHeight="1" x14ac:dyDescent="0.25">
      <c r="A670" s="159" t="s">
        <v>713</v>
      </c>
      <c r="B670" s="160">
        <v>42.28</v>
      </c>
      <c r="C670" s="160">
        <v>9.16</v>
      </c>
      <c r="D670" s="161" t="s">
        <v>5995</v>
      </c>
      <c r="E670" s="161" t="s">
        <v>5994</v>
      </c>
      <c r="F670" s="161" t="s">
        <v>5994</v>
      </c>
      <c r="G670" s="162">
        <v>1</v>
      </c>
      <c r="H670" s="161" t="s">
        <v>5994</v>
      </c>
      <c r="I670" s="159" t="s">
        <v>5996</v>
      </c>
      <c r="J670" s="159" t="s">
        <v>5997</v>
      </c>
    </row>
    <row r="671" spans="1:10" ht="15.75" customHeight="1" x14ac:dyDescent="0.25">
      <c r="A671" s="163" t="s">
        <v>714</v>
      </c>
      <c r="B671" s="164">
        <v>35.520000000000003</v>
      </c>
      <c r="C671" s="164">
        <v>8.26</v>
      </c>
      <c r="D671" s="165" t="s">
        <v>5994</v>
      </c>
      <c r="E671" s="165" t="s">
        <v>5994</v>
      </c>
      <c r="F671" s="165" t="s">
        <v>5994</v>
      </c>
      <c r="G671" s="166">
        <v>0</v>
      </c>
      <c r="H671" s="165" t="s">
        <v>5994</v>
      </c>
      <c r="I671" s="163" t="s">
        <v>5996</v>
      </c>
      <c r="J671" s="163" t="s">
        <v>5997</v>
      </c>
    </row>
    <row r="672" spans="1:10" ht="15.75" customHeight="1" x14ac:dyDescent="0.25">
      <c r="A672" s="159" t="s">
        <v>715</v>
      </c>
      <c r="B672" s="160">
        <v>33.6</v>
      </c>
      <c r="C672" s="160">
        <v>11.25</v>
      </c>
      <c r="D672" s="161" t="s">
        <v>5994</v>
      </c>
      <c r="E672" s="161" t="s">
        <v>5994</v>
      </c>
      <c r="F672" s="161" t="s">
        <v>5994</v>
      </c>
      <c r="G672" s="162">
        <v>0</v>
      </c>
      <c r="H672" s="161" t="s">
        <v>5994</v>
      </c>
      <c r="I672" s="159" t="s">
        <v>5996</v>
      </c>
      <c r="J672" s="159" t="s">
        <v>5997</v>
      </c>
    </row>
    <row r="673" spans="1:10" ht="15.75" customHeight="1" x14ac:dyDescent="0.25">
      <c r="A673" s="163" t="s">
        <v>716</v>
      </c>
      <c r="B673" s="164">
        <v>22.42</v>
      </c>
      <c r="C673" s="164">
        <v>6.74</v>
      </c>
      <c r="D673" s="165" t="s">
        <v>5994</v>
      </c>
      <c r="E673" s="165" t="s">
        <v>5994</v>
      </c>
      <c r="F673" s="165" t="s">
        <v>5994</v>
      </c>
      <c r="G673" s="166">
        <v>0</v>
      </c>
      <c r="H673" s="165" t="s">
        <v>5995</v>
      </c>
      <c r="I673" s="163" t="s">
        <v>6001</v>
      </c>
      <c r="J673" s="163" t="s">
        <v>5997</v>
      </c>
    </row>
    <row r="674" spans="1:10" ht="15.75" customHeight="1" x14ac:dyDescent="0.25">
      <c r="A674" s="159" t="s">
        <v>717</v>
      </c>
      <c r="B674" s="160">
        <v>46.86</v>
      </c>
      <c r="C674" s="160">
        <v>4.87</v>
      </c>
      <c r="D674" s="161" t="s">
        <v>5994</v>
      </c>
      <c r="E674" s="161" t="s">
        <v>5994</v>
      </c>
      <c r="F674" s="161" t="s">
        <v>5994</v>
      </c>
      <c r="G674" s="162">
        <v>0</v>
      </c>
      <c r="H674" s="161" t="s">
        <v>5994</v>
      </c>
      <c r="I674" s="159" t="s">
        <v>5996</v>
      </c>
      <c r="J674" s="159" t="s">
        <v>5999</v>
      </c>
    </row>
    <row r="675" spans="1:10" ht="15.75" customHeight="1" x14ac:dyDescent="0.25">
      <c r="A675" s="163" t="s">
        <v>718</v>
      </c>
      <c r="B675" s="164">
        <v>32.965000000000003</v>
      </c>
      <c r="C675" s="164">
        <v>6.68</v>
      </c>
      <c r="D675" s="165" t="s">
        <v>5994</v>
      </c>
      <c r="E675" s="165" t="s">
        <v>5994</v>
      </c>
      <c r="F675" s="165" t="s">
        <v>5994</v>
      </c>
      <c r="G675" s="166">
        <v>3</v>
      </c>
      <c r="H675" s="165" t="s">
        <v>5994</v>
      </c>
      <c r="I675" s="163" t="s">
        <v>5996</v>
      </c>
      <c r="J675" s="163" t="s">
        <v>5997</v>
      </c>
    </row>
    <row r="676" spans="1:10" ht="15.75" customHeight="1" x14ac:dyDescent="0.25">
      <c r="A676" s="159" t="s">
        <v>719</v>
      </c>
      <c r="B676" s="160">
        <v>39.340000000000003</v>
      </c>
      <c r="C676" s="160">
        <v>5.0199999999999996</v>
      </c>
      <c r="D676" s="161" t="s">
        <v>5995</v>
      </c>
      <c r="E676" s="161" t="s">
        <v>5994</v>
      </c>
      <c r="F676" s="161" t="s">
        <v>5995</v>
      </c>
      <c r="G676" s="162">
        <v>1</v>
      </c>
      <c r="H676" s="161" t="s">
        <v>5994</v>
      </c>
      <c r="I676" s="159" t="s">
        <v>5996</v>
      </c>
      <c r="J676" s="159" t="s">
        <v>5999</v>
      </c>
    </row>
    <row r="677" spans="1:10" ht="15.75" customHeight="1" x14ac:dyDescent="0.25">
      <c r="A677" s="163" t="s">
        <v>720</v>
      </c>
      <c r="B677" s="164">
        <v>47</v>
      </c>
      <c r="C677" s="164">
        <v>10.64</v>
      </c>
      <c r="D677" s="165" t="s">
        <v>5995</v>
      </c>
      <c r="E677" s="165" t="s">
        <v>5994</v>
      </c>
      <c r="F677" s="165" t="s">
        <v>5994</v>
      </c>
      <c r="G677" s="166">
        <v>0</v>
      </c>
      <c r="H677" s="165" t="s">
        <v>5994</v>
      </c>
      <c r="I677" s="163" t="s">
        <v>5996</v>
      </c>
      <c r="J677" s="163" t="s">
        <v>5997</v>
      </c>
    </row>
    <row r="678" spans="1:10" ht="15.75" customHeight="1" x14ac:dyDescent="0.25">
      <c r="A678" s="159" t="s">
        <v>721</v>
      </c>
      <c r="B678" s="160">
        <v>36.71</v>
      </c>
      <c r="C678" s="160">
        <v>8.74</v>
      </c>
      <c r="D678" s="161" t="s">
        <v>5995</v>
      </c>
      <c r="E678" s="161" t="s">
        <v>5994</v>
      </c>
      <c r="F678" s="161" t="s">
        <v>5994</v>
      </c>
      <c r="G678" s="162">
        <v>0</v>
      </c>
      <c r="H678" s="161" t="s">
        <v>5994</v>
      </c>
      <c r="I678" s="159" t="s">
        <v>5996</v>
      </c>
      <c r="J678" s="159" t="s">
        <v>5997</v>
      </c>
    </row>
    <row r="679" spans="1:10" ht="15.75" customHeight="1" x14ac:dyDescent="0.25">
      <c r="A679" s="163" t="s">
        <v>722</v>
      </c>
      <c r="B679" s="164">
        <v>53.48</v>
      </c>
      <c r="C679" s="164">
        <v>5.64</v>
      </c>
      <c r="D679" s="165" t="s">
        <v>5994</v>
      </c>
      <c r="E679" s="165" t="s">
        <v>5994</v>
      </c>
      <c r="F679" s="165" t="s">
        <v>5994</v>
      </c>
      <c r="G679" s="166">
        <v>0</v>
      </c>
      <c r="H679" s="165" t="s">
        <v>5994</v>
      </c>
      <c r="I679" s="163" t="s">
        <v>5996</v>
      </c>
      <c r="J679" s="163" t="s">
        <v>5999</v>
      </c>
    </row>
    <row r="680" spans="1:10" ht="15.75" customHeight="1" x14ac:dyDescent="0.25">
      <c r="A680" s="159" t="s">
        <v>723</v>
      </c>
      <c r="B680" s="160">
        <v>35.5</v>
      </c>
      <c r="C680" s="160">
        <v>10.37</v>
      </c>
      <c r="D680" s="161" t="s">
        <v>5994</v>
      </c>
      <c r="E680" s="161" t="s">
        <v>5994</v>
      </c>
      <c r="F680" s="161" t="s">
        <v>5994</v>
      </c>
      <c r="G680" s="162">
        <v>0</v>
      </c>
      <c r="H680" s="161" t="s">
        <v>5994</v>
      </c>
      <c r="I680" s="159" t="s">
        <v>5996</v>
      </c>
      <c r="J680" s="159" t="s">
        <v>5997</v>
      </c>
    </row>
    <row r="681" spans="1:10" ht="15.75" customHeight="1" x14ac:dyDescent="0.25">
      <c r="A681" s="163" t="s">
        <v>724</v>
      </c>
      <c r="B681" s="164">
        <v>36.979999999999997</v>
      </c>
      <c r="C681" s="164">
        <v>9.56</v>
      </c>
      <c r="D681" s="165" t="s">
        <v>5995</v>
      </c>
      <c r="E681" s="165" t="s">
        <v>5994</v>
      </c>
      <c r="F681" s="165" t="s">
        <v>5994</v>
      </c>
      <c r="G681" s="166">
        <v>0</v>
      </c>
      <c r="H681" s="165" t="s">
        <v>5994</v>
      </c>
      <c r="I681" s="163" t="s">
        <v>5996</v>
      </c>
      <c r="J681" s="163" t="s">
        <v>5997</v>
      </c>
    </row>
    <row r="682" spans="1:10" ht="15.75" customHeight="1" x14ac:dyDescent="0.25">
      <c r="A682" s="159" t="s">
        <v>725</v>
      </c>
      <c r="B682" s="160">
        <v>32.395000000000003</v>
      </c>
      <c r="C682" s="160">
        <v>8.23</v>
      </c>
      <c r="D682" s="161" t="s">
        <v>5995</v>
      </c>
      <c r="E682" s="161" t="s">
        <v>5994</v>
      </c>
      <c r="F682" s="161" t="s">
        <v>5995</v>
      </c>
      <c r="G682" s="162">
        <v>1</v>
      </c>
      <c r="H682" s="161" t="s">
        <v>5994</v>
      </c>
      <c r="I682" s="159" t="s">
        <v>5996</v>
      </c>
      <c r="J682" s="159" t="s">
        <v>5997</v>
      </c>
    </row>
    <row r="683" spans="1:10" ht="15.75" customHeight="1" x14ac:dyDescent="0.25">
      <c r="A683" s="163" t="s">
        <v>726</v>
      </c>
      <c r="B683" s="164">
        <v>32.729999999999997</v>
      </c>
      <c r="C683" s="164">
        <v>7.03</v>
      </c>
      <c r="D683" s="165" t="s">
        <v>5994</v>
      </c>
      <c r="E683" s="165" t="s">
        <v>5994</v>
      </c>
      <c r="F683" s="165" t="s">
        <v>5994</v>
      </c>
      <c r="G683" s="166">
        <v>0</v>
      </c>
      <c r="H683" s="165" t="s">
        <v>5994</v>
      </c>
      <c r="I683" s="163" t="s">
        <v>5996</v>
      </c>
      <c r="J683" s="163" t="s">
        <v>5997</v>
      </c>
    </row>
    <row r="684" spans="1:10" ht="15.75" customHeight="1" x14ac:dyDescent="0.25">
      <c r="A684" s="159" t="s">
        <v>727</v>
      </c>
      <c r="B684" s="160">
        <v>20.52</v>
      </c>
      <c r="C684" s="160">
        <v>5.45</v>
      </c>
      <c r="D684" s="161" t="s">
        <v>5994</v>
      </c>
      <c r="E684" s="161" t="s">
        <v>5994</v>
      </c>
      <c r="F684" s="161" t="s">
        <v>5994</v>
      </c>
      <c r="G684" s="162">
        <v>1</v>
      </c>
      <c r="H684" s="161" t="s">
        <v>5995</v>
      </c>
      <c r="I684" s="159" t="s">
        <v>6001</v>
      </c>
      <c r="J684" s="159" t="s">
        <v>5999</v>
      </c>
    </row>
    <row r="685" spans="1:10" ht="15.75" customHeight="1" x14ac:dyDescent="0.25">
      <c r="A685" s="163" t="s">
        <v>728</v>
      </c>
      <c r="B685" s="164">
        <v>51.72</v>
      </c>
      <c r="C685" s="164">
        <v>5.76</v>
      </c>
      <c r="D685" s="165" t="s">
        <v>5994</v>
      </c>
      <c r="E685" s="165" t="s">
        <v>5994</v>
      </c>
      <c r="F685" s="165" t="s">
        <v>5994</v>
      </c>
      <c r="G685" s="166">
        <v>0</v>
      </c>
      <c r="H685" s="165" t="s">
        <v>5994</v>
      </c>
      <c r="I685" s="163" t="s">
        <v>5996</v>
      </c>
      <c r="J685" s="163" t="s">
        <v>5998</v>
      </c>
    </row>
    <row r="686" spans="1:10" ht="15.75" customHeight="1" x14ac:dyDescent="0.25">
      <c r="A686" s="159" t="s">
        <v>729</v>
      </c>
      <c r="B686" s="160">
        <v>50.2</v>
      </c>
      <c r="C686" s="160">
        <v>5.4</v>
      </c>
      <c r="D686" s="161" t="s">
        <v>5994</v>
      </c>
      <c r="E686" s="161" t="s">
        <v>5994</v>
      </c>
      <c r="F686" s="161" t="s">
        <v>5994</v>
      </c>
      <c r="G686" s="162">
        <v>0</v>
      </c>
      <c r="H686" s="161" t="s">
        <v>5994</v>
      </c>
      <c r="I686" s="159" t="s">
        <v>5996</v>
      </c>
      <c r="J686" s="159" t="s">
        <v>5999</v>
      </c>
    </row>
    <row r="687" spans="1:10" ht="15.75" customHeight="1" x14ac:dyDescent="0.25">
      <c r="A687" s="163" t="s">
        <v>730</v>
      </c>
      <c r="B687" s="164">
        <v>25.52</v>
      </c>
      <c r="C687" s="164">
        <v>6.35</v>
      </c>
      <c r="D687" s="165" t="s">
        <v>5994</v>
      </c>
      <c r="E687" s="165" t="s">
        <v>5994</v>
      </c>
      <c r="F687" s="165" t="s">
        <v>5995</v>
      </c>
      <c r="G687" s="166">
        <v>1</v>
      </c>
      <c r="H687" s="165" t="s">
        <v>5994</v>
      </c>
      <c r="I687" s="163" t="s">
        <v>6000</v>
      </c>
      <c r="J687" s="163" t="s">
        <v>5998</v>
      </c>
    </row>
    <row r="688" spans="1:10" ht="15.75" customHeight="1" x14ac:dyDescent="0.25">
      <c r="A688" s="159" t="s">
        <v>731</v>
      </c>
      <c r="B688" s="160">
        <v>35.200000000000003</v>
      </c>
      <c r="C688" s="160">
        <v>6.26</v>
      </c>
      <c r="D688" s="161" t="s">
        <v>5995</v>
      </c>
      <c r="E688" s="161" t="s">
        <v>5994</v>
      </c>
      <c r="F688" s="161" t="s">
        <v>5994</v>
      </c>
      <c r="G688" s="162">
        <v>2</v>
      </c>
      <c r="H688" s="161" t="s">
        <v>5994</v>
      </c>
      <c r="I688" s="159" t="s">
        <v>5996</v>
      </c>
      <c r="J688" s="159" t="s">
        <v>5998</v>
      </c>
    </row>
    <row r="689" spans="1:10" ht="15.75" customHeight="1" x14ac:dyDescent="0.25">
      <c r="A689" s="163" t="s">
        <v>732</v>
      </c>
      <c r="B689" s="164">
        <v>41.26</v>
      </c>
      <c r="C689" s="164">
        <v>5.97</v>
      </c>
      <c r="D689" s="165" t="s">
        <v>5995</v>
      </c>
      <c r="E689" s="165" t="s">
        <v>5994</v>
      </c>
      <c r="F689" s="165" t="s">
        <v>5994</v>
      </c>
      <c r="G689" s="166">
        <v>0</v>
      </c>
      <c r="H689" s="165" t="s">
        <v>5994</v>
      </c>
      <c r="I689" s="163" t="s">
        <v>5996</v>
      </c>
      <c r="J689" s="163" t="s">
        <v>5998</v>
      </c>
    </row>
    <row r="690" spans="1:10" ht="15.75" customHeight="1" x14ac:dyDescent="0.25">
      <c r="A690" s="159" t="s">
        <v>733</v>
      </c>
      <c r="B690" s="160">
        <v>17.195</v>
      </c>
      <c r="C690" s="160">
        <v>5.29</v>
      </c>
      <c r="D690" s="161" t="s">
        <v>5995</v>
      </c>
      <c r="E690" s="161" t="s">
        <v>5994</v>
      </c>
      <c r="F690" s="161" t="s">
        <v>5994</v>
      </c>
      <c r="G690" s="162">
        <v>0</v>
      </c>
      <c r="H690" s="161" t="s">
        <v>5995</v>
      </c>
      <c r="I690" s="159" t="s">
        <v>6002</v>
      </c>
      <c r="J690" s="159" t="s">
        <v>5999</v>
      </c>
    </row>
    <row r="691" spans="1:10" ht="15.75" customHeight="1" x14ac:dyDescent="0.25">
      <c r="A691" s="163" t="s">
        <v>734</v>
      </c>
      <c r="B691" s="164">
        <v>23.085000000000001</v>
      </c>
      <c r="C691" s="164">
        <v>4.2699999999999996</v>
      </c>
      <c r="D691" s="165" t="s">
        <v>5995</v>
      </c>
      <c r="E691" s="165" t="s">
        <v>5994</v>
      </c>
      <c r="F691" s="165" t="s">
        <v>5994</v>
      </c>
      <c r="G691" s="166">
        <v>2</v>
      </c>
      <c r="H691" s="165" t="s">
        <v>5994</v>
      </c>
      <c r="I691" s="163" t="s">
        <v>6001</v>
      </c>
      <c r="J691" s="163" t="s">
        <v>5999</v>
      </c>
    </row>
    <row r="692" spans="1:10" ht="15.75" customHeight="1" x14ac:dyDescent="0.25">
      <c r="A692" s="159" t="s">
        <v>735</v>
      </c>
      <c r="B692" s="160">
        <v>21.66</v>
      </c>
      <c r="C692" s="160">
        <v>5.2</v>
      </c>
      <c r="D692" s="161" t="s">
        <v>5995</v>
      </c>
      <c r="E692" s="161" t="s">
        <v>5994</v>
      </c>
      <c r="F692" s="161" t="s">
        <v>5994</v>
      </c>
      <c r="G692" s="162">
        <v>2</v>
      </c>
      <c r="H692" s="161" t="s">
        <v>5994</v>
      </c>
      <c r="I692" s="159" t="s">
        <v>6001</v>
      </c>
      <c r="J692" s="159" t="s">
        <v>5999</v>
      </c>
    </row>
    <row r="693" spans="1:10" ht="15.75" customHeight="1" x14ac:dyDescent="0.25">
      <c r="A693" s="163" t="s">
        <v>736</v>
      </c>
      <c r="B693" s="164">
        <v>36.47</v>
      </c>
      <c r="C693" s="164">
        <v>8.23</v>
      </c>
      <c r="D693" s="165" t="s">
        <v>5995</v>
      </c>
      <c r="E693" s="165" t="s">
        <v>5994</v>
      </c>
      <c r="F693" s="165" t="s">
        <v>5994</v>
      </c>
      <c r="G693" s="166">
        <v>0</v>
      </c>
      <c r="H693" s="165" t="s">
        <v>5994</v>
      </c>
      <c r="I693" s="163" t="s">
        <v>5996</v>
      </c>
      <c r="J693" s="163" t="s">
        <v>5997</v>
      </c>
    </row>
    <row r="694" spans="1:10" ht="15.75" customHeight="1" x14ac:dyDescent="0.25">
      <c r="A694" s="159" t="s">
        <v>737</v>
      </c>
      <c r="B694" s="160">
        <v>36.08</v>
      </c>
      <c r="C694" s="160">
        <v>10.33</v>
      </c>
      <c r="D694" s="161" t="s">
        <v>5995</v>
      </c>
      <c r="E694" s="161" t="s">
        <v>5994</v>
      </c>
      <c r="F694" s="161" t="s">
        <v>5994</v>
      </c>
      <c r="G694" s="162">
        <v>0</v>
      </c>
      <c r="H694" s="161" t="s">
        <v>5994</v>
      </c>
      <c r="I694" s="159" t="s">
        <v>5996</v>
      </c>
      <c r="J694" s="159" t="s">
        <v>5997</v>
      </c>
    </row>
    <row r="695" spans="1:10" ht="15.75" customHeight="1" x14ac:dyDescent="0.25">
      <c r="A695" s="163" t="s">
        <v>738</v>
      </c>
      <c r="B695" s="164">
        <v>23.18</v>
      </c>
      <c r="C695" s="164">
        <v>6.13</v>
      </c>
      <c r="D695" s="165" t="s">
        <v>5994</v>
      </c>
      <c r="E695" s="165" t="s">
        <v>5994</v>
      </c>
      <c r="F695" s="165" t="s">
        <v>5994</v>
      </c>
      <c r="G695" s="166">
        <v>0</v>
      </c>
      <c r="H695" s="165" t="s">
        <v>5994</v>
      </c>
      <c r="I695" s="163" t="s">
        <v>6001</v>
      </c>
      <c r="J695" s="163" t="s">
        <v>5998</v>
      </c>
    </row>
    <row r="696" spans="1:10" ht="15.75" customHeight="1" x14ac:dyDescent="0.25">
      <c r="A696" s="159" t="s">
        <v>739</v>
      </c>
      <c r="B696" s="160">
        <v>39.159999999999997</v>
      </c>
      <c r="C696" s="160">
        <v>8.08</v>
      </c>
      <c r="D696" s="161" t="s">
        <v>5994</v>
      </c>
      <c r="E696" s="161" t="s">
        <v>5994</v>
      </c>
      <c r="F696" s="161" t="s">
        <v>5994</v>
      </c>
      <c r="G696" s="162">
        <v>3</v>
      </c>
      <c r="H696" s="161" t="s">
        <v>5994</v>
      </c>
      <c r="I696" s="159" t="s">
        <v>5996</v>
      </c>
      <c r="J696" s="159" t="s">
        <v>5997</v>
      </c>
    </row>
    <row r="697" spans="1:10" ht="15.75" customHeight="1" x14ac:dyDescent="0.25">
      <c r="A697" s="163" t="s">
        <v>740</v>
      </c>
      <c r="B697" s="164">
        <v>38.19</v>
      </c>
      <c r="C697" s="164">
        <v>10.49</v>
      </c>
      <c r="D697" s="165" t="s">
        <v>5994</v>
      </c>
      <c r="E697" s="165" t="s">
        <v>5994</v>
      </c>
      <c r="F697" s="165" t="s">
        <v>5994</v>
      </c>
      <c r="G697" s="166">
        <v>3</v>
      </c>
      <c r="H697" s="165" t="s">
        <v>5994</v>
      </c>
      <c r="I697" s="163" t="s">
        <v>5996</v>
      </c>
      <c r="J697" s="163" t="s">
        <v>5997</v>
      </c>
    </row>
    <row r="698" spans="1:10" ht="15.75" customHeight="1" x14ac:dyDescent="0.25">
      <c r="A698" s="159" t="s">
        <v>741</v>
      </c>
      <c r="B698" s="160">
        <v>26.41</v>
      </c>
      <c r="C698" s="160">
        <v>8.11</v>
      </c>
      <c r="D698" s="161" t="s">
        <v>5994</v>
      </c>
      <c r="E698" s="161" t="s">
        <v>5994</v>
      </c>
      <c r="F698" s="161" t="s">
        <v>5994</v>
      </c>
      <c r="G698" s="162">
        <v>3</v>
      </c>
      <c r="H698" s="161" t="s">
        <v>5994</v>
      </c>
      <c r="I698" s="159" t="s">
        <v>6000</v>
      </c>
      <c r="J698" s="159" t="s">
        <v>5997</v>
      </c>
    </row>
    <row r="699" spans="1:10" ht="15.75" customHeight="1" x14ac:dyDescent="0.25">
      <c r="A699" s="163" t="s">
        <v>742</v>
      </c>
      <c r="B699" s="164">
        <v>28.785</v>
      </c>
      <c r="C699" s="164">
        <v>6.6</v>
      </c>
      <c r="D699" s="165" t="s">
        <v>5994</v>
      </c>
      <c r="E699" s="165" t="s">
        <v>5994</v>
      </c>
      <c r="F699" s="165" t="s">
        <v>5994</v>
      </c>
      <c r="G699" s="166">
        <v>0</v>
      </c>
      <c r="H699" s="165" t="s">
        <v>5994</v>
      </c>
      <c r="I699" s="163" t="s">
        <v>6000</v>
      </c>
      <c r="J699" s="163" t="s">
        <v>5997</v>
      </c>
    </row>
    <row r="700" spans="1:10" ht="15.75" customHeight="1" x14ac:dyDescent="0.25">
      <c r="A700" s="159" t="s">
        <v>743</v>
      </c>
      <c r="B700" s="160">
        <v>26.695</v>
      </c>
      <c r="C700" s="160">
        <v>10.14</v>
      </c>
      <c r="D700" s="161" t="s">
        <v>5995</v>
      </c>
      <c r="E700" s="161" t="s">
        <v>5994</v>
      </c>
      <c r="F700" s="161" t="s">
        <v>5995</v>
      </c>
      <c r="G700" s="162">
        <v>1</v>
      </c>
      <c r="H700" s="161" t="s">
        <v>5994</v>
      </c>
      <c r="I700" s="159" t="s">
        <v>6000</v>
      </c>
      <c r="J700" s="159" t="s">
        <v>5997</v>
      </c>
    </row>
    <row r="701" spans="1:10" ht="15.75" customHeight="1" x14ac:dyDescent="0.25">
      <c r="A701" s="163" t="s">
        <v>744</v>
      </c>
      <c r="B701" s="164">
        <v>32.799999999999997</v>
      </c>
      <c r="C701" s="164">
        <v>6.06</v>
      </c>
      <c r="D701" s="165" t="s">
        <v>5995</v>
      </c>
      <c r="E701" s="165" t="s">
        <v>5994</v>
      </c>
      <c r="F701" s="165" t="s">
        <v>5994</v>
      </c>
      <c r="G701" s="166">
        <v>1</v>
      </c>
      <c r="H701" s="165" t="s">
        <v>5994</v>
      </c>
      <c r="I701" s="163" t="s">
        <v>5996</v>
      </c>
      <c r="J701" s="163" t="s">
        <v>5998</v>
      </c>
    </row>
    <row r="702" spans="1:10" ht="15.75" customHeight="1" x14ac:dyDescent="0.25">
      <c r="A702" s="159" t="s">
        <v>745</v>
      </c>
      <c r="B702" s="160">
        <v>35.869999999999997</v>
      </c>
      <c r="C702" s="160">
        <v>9.91</v>
      </c>
      <c r="D702" s="161" t="s">
        <v>5995</v>
      </c>
      <c r="E702" s="161" t="s">
        <v>5994</v>
      </c>
      <c r="F702" s="161" t="s">
        <v>5994</v>
      </c>
      <c r="G702" s="162">
        <v>0</v>
      </c>
      <c r="H702" s="161" t="s">
        <v>5994</v>
      </c>
      <c r="I702" s="159" t="s">
        <v>5996</v>
      </c>
      <c r="J702" s="159" t="s">
        <v>5997</v>
      </c>
    </row>
    <row r="703" spans="1:10" ht="15.75" customHeight="1" x14ac:dyDescent="0.25">
      <c r="A703" s="163" t="s">
        <v>746</v>
      </c>
      <c r="B703" s="164">
        <v>21.66</v>
      </c>
      <c r="C703" s="164">
        <v>4.1399999999999997</v>
      </c>
      <c r="D703" s="165" t="s">
        <v>5995</v>
      </c>
      <c r="E703" s="165" t="s">
        <v>5994</v>
      </c>
      <c r="F703" s="165" t="s">
        <v>5994</v>
      </c>
      <c r="G703" s="166">
        <v>2</v>
      </c>
      <c r="H703" s="165" t="s">
        <v>5994</v>
      </c>
      <c r="I703" s="163" t="s">
        <v>6001</v>
      </c>
      <c r="J703" s="163" t="s">
        <v>5999</v>
      </c>
    </row>
    <row r="704" spans="1:10" ht="15.75" customHeight="1" x14ac:dyDescent="0.25">
      <c r="A704" s="159" t="s">
        <v>747</v>
      </c>
      <c r="B704" s="160">
        <v>37.72</v>
      </c>
      <c r="C704" s="160">
        <v>4.38</v>
      </c>
      <c r="D704" s="161" t="s">
        <v>5995</v>
      </c>
      <c r="E704" s="161" t="s">
        <v>5994</v>
      </c>
      <c r="F704" s="161" t="s">
        <v>5995</v>
      </c>
      <c r="G704" s="162">
        <v>1</v>
      </c>
      <c r="H704" s="161" t="s">
        <v>5994</v>
      </c>
      <c r="I704" s="159" t="s">
        <v>5996</v>
      </c>
      <c r="J704" s="159" t="s">
        <v>5999</v>
      </c>
    </row>
    <row r="705" spans="1:10" ht="15.75" customHeight="1" x14ac:dyDescent="0.25">
      <c r="A705" s="163" t="s">
        <v>748</v>
      </c>
      <c r="B705" s="164">
        <v>39.700000000000003</v>
      </c>
      <c r="C705" s="164">
        <v>9.83</v>
      </c>
      <c r="D705" s="165" t="s">
        <v>5994</v>
      </c>
      <c r="E705" s="165" t="s">
        <v>5994</v>
      </c>
      <c r="F705" s="165" t="s">
        <v>5994</v>
      </c>
      <c r="G705" s="166">
        <v>3</v>
      </c>
      <c r="H705" s="165" t="s">
        <v>5994</v>
      </c>
      <c r="I705" s="163" t="s">
        <v>5996</v>
      </c>
      <c r="J705" s="163" t="s">
        <v>5997</v>
      </c>
    </row>
    <row r="706" spans="1:10" ht="15.75" customHeight="1" x14ac:dyDescent="0.25">
      <c r="A706" s="159" t="s">
        <v>749</v>
      </c>
      <c r="B706" s="160">
        <v>35.97</v>
      </c>
      <c r="C706" s="160">
        <v>11.08</v>
      </c>
      <c r="D706" s="161" t="s">
        <v>5994</v>
      </c>
      <c r="E706" s="161" t="s">
        <v>5994</v>
      </c>
      <c r="F706" s="161" t="s">
        <v>5994</v>
      </c>
      <c r="G706" s="162">
        <v>3</v>
      </c>
      <c r="H706" s="161" t="s">
        <v>5994</v>
      </c>
      <c r="I706" s="159" t="s">
        <v>5996</v>
      </c>
      <c r="J706" s="159" t="s">
        <v>5997</v>
      </c>
    </row>
    <row r="707" spans="1:10" ht="15.75" customHeight="1" x14ac:dyDescent="0.25">
      <c r="A707" s="163" t="s">
        <v>750</v>
      </c>
      <c r="B707" s="164">
        <v>37.85</v>
      </c>
      <c r="C707" s="164">
        <v>11.01</v>
      </c>
      <c r="D707" s="165" t="s">
        <v>5994</v>
      </c>
      <c r="E707" s="165" t="s">
        <v>5994</v>
      </c>
      <c r="F707" s="165" t="s">
        <v>5994</v>
      </c>
      <c r="G707" s="166">
        <v>0</v>
      </c>
      <c r="H707" s="165" t="s">
        <v>5994</v>
      </c>
      <c r="I707" s="163" t="s">
        <v>5996</v>
      </c>
      <c r="J707" s="163" t="s">
        <v>5997</v>
      </c>
    </row>
    <row r="708" spans="1:10" ht="15.75" customHeight="1" x14ac:dyDescent="0.25">
      <c r="A708" s="159" t="s">
        <v>751</v>
      </c>
      <c r="B708" s="160">
        <v>21.66</v>
      </c>
      <c r="C708" s="160">
        <v>4.37</v>
      </c>
      <c r="D708" s="161" t="s">
        <v>5994</v>
      </c>
      <c r="E708" s="161" t="s">
        <v>5995</v>
      </c>
      <c r="F708" s="161" t="s">
        <v>5994</v>
      </c>
      <c r="G708" s="162">
        <v>1</v>
      </c>
      <c r="H708" s="161" t="s">
        <v>5995</v>
      </c>
      <c r="I708" s="159" t="s">
        <v>6001</v>
      </c>
      <c r="J708" s="159" t="s">
        <v>5999</v>
      </c>
    </row>
    <row r="709" spans="1:10" ht="15.75" customHeight="1" x14ac:dyDescent="0.25">
      <c r="A709" s="163" t="s">
        <v>752</v>
      </c>
      <c r="B709" s="164">
        <v>39.369999999999997</v>
      </c>
      <c r="C709" s="164">
        <v>5.91</v>
      </c>
      <c r="D709" s="165" t="s">
        <v>5994</v>
      </c>
      <c r="E709" s="165" t="s">
        <v>5994</v>
      </c>
      <c r="F709" s="165" t="s">
        <v>5994</v>
      </c>
      <c r="G709" s="166">
        <v>2</v>
      </c>
      <c r="H709" s="165" t="s">
        <v>5994</v>
      </c>
      <c r="I709" s="163" t="s">
        <v>5996</v>
      </c>
      <c r="J709" s="163" t="s">
        <v>5998</v>
      </c>
    </row>
    <row r="710" spans="1:10" ht="15.75" customHeight="1" x14ac:dyDescent="0.25">
      <c r="A710" s="159" t="s">
        <v>753</v>
      </c>
      <c r="B710" s="160">
        <v>40.880000000000003</v>
      </c>
      <c r="C710" s="160">
        <v>7.65</v>
      </c>
      <c r="D710" s="161" t="s">
        <v>5994</v>
      </c>
      <c r="E710" s="161" t="s">
        <v>5994</v>
      </c>
      <c r="F710" s="161" t="s">
        <v>5994</v>
      </c>
      <c r="G710" s="162">
        <v>0</v>
      </c>
      <c r="H710" s="161" t="s">
        <v>5994</v>
      </c>
      <c r="I710" s="159" t="s">
        <v>5996</v>
      </c>
      <c r="J710" s="159" t="s">
        <v>5997</v>
      </c>
    </row>
    <row r="711" spans="1:10" ht="15.75" customHeight="1" x14ac:dyDescent="0.25">
      <c r="A711" s="163" t="s">
        <v>754</v>
      </c>
      <c r="B711" s="164">
        <v>26.22</v>
      </c>
      <c r="C711" s="164">
        <v>5.37</v>
      </c>
      <c r="D711" s="165" t="s">
        <v>5995</v>
      </c>
      <c r="E711" s="165" t="s">
        <v>5994</v>
      </c>
      <c r="F711" s="165" t="s">
        <v>5994</v>
      </c>
      <c r="G711" s="166">
        <v>2</v>
      </c>
      <c r="H711" s="165" t="s">
        <v>5994</v>
      </c>
      <c r="I711" s="163" t="s">
        <v>6000</v>
      </c>
      <c r="J711" s="163" t="s">
        <v>5999</v>
      </c>
    </row>
    <row r="712" spans="1:10" ht="15.75" customHeight="1" x14ac:dyDescent="0.25">
      <c r="A712" s="159" t="s">
        <v>755</v>
      </c>
      <c r="B712" s="160">
        <v>25.08</v>
      </c>
      <c r="C712" s="160">
        <v>5.75</v>
      </c>
      <c r="D712" s="161" t="s">
        <v>5995</v>
      </c>
      <c r="E712" s="161" t="s">
        <v>5994</v>
      </c>
      <c r="F712" s="161" t="s">
        <v>5994</v>
      </c>
      <c r="G712" s="162">
        <v>2</v>
      </c>
      <c r="H712" s="161" t="s">
        <v>5994</v>
      </c>
      <c r="I712" s="159" t="s">
        <v>6000</v>
      </c>
      <c r="J712" s="159" t="s">
        <v>5998</v>
      </c>
    </row>
    <row r="713" spans="1:10" ht="15.75" customHeight="1" x14ac:dyDescent="0.25">
      <c r="A713" s="163" t="s">
        <v>756</v>
      </c>
      <c r="B713" s="164">
        <v>39.1</v>
      </c>
      <c r="C713" s="164">
        <v>6.79</v>
      </c>
      <c r="D713" s="165" t="s">
        <v>5995</v>
      </c>
      <c r="E713" s="165" t="s">
        <v>5994</v>
      </c>
      <c r="F713" s="165" t="s">
        <v>5994</v>
      </c>
      <c r="G713" s="166">
        <v>2</v>
      </c>
      <c r="H713" s="165" t="s">
        <v>5994</v>
      </c>
      <c r="I713" s="163" t="s">
        <v>5996</v>
      </c>
      <c r="J713" s="163" t="s">
        <v>5997</v>
      </c>
    </row>
    <row r="714" spans="1:10" ht="15.75" customHeight="1" x14ac:dyDescent="0.25">
      <c r="A714" s="159" t="s">
        <v>757</v>
      </c>
      <c r="B714" s="160">
        <v>37.905000000000001</v>
      </c>
      <c r="C714" s="160">
        <v>7.03</v>
      </c>
      <c r="D714" s="161" t="s">
        <v>5994</v>
      </c>
      <c r="E714" s="161" t="s">
        <v>5994</v>
      </c>
      <c r="F714" s="161" t="s">
        <v>5994</v>
      </c>
      <c r="G714" s="162">
        <v>3</v>
      </c>
      <c r="H714" s="161" t="s">
        <v>5994</v>
      </c>
      <c r="I714" s="159" t="s">
        <v>5996</v>
      </c>
      <c r="J714" s="159" t="s">
        <v>5997</v>
      </c>
    </row>
    <row r="715" spans="1:10" ht="15.75" customHeight="1" x14ac:dyDescent="0.25">
      <c r="A715" s="163" t="s">
        <v>758</v>
      </c>
      <c r="B715" s="164">
        <v>43.35</v>
      </c>
      <c r="C715" s="164">
        <v>5.41</v>
      </c>
      <c r="D715" s="165" t="s">
        <v>5995</v>
      </c>
      <c r="E715" s="165" t="s">
        <v>5994</v>
      </c>
      <c r="F715" s="165" t="s">
        <v>5995</v>
      </c>
      <c r="G715" s="166">
        <v>1</v>
      </c>
      <c r="H715" s="165" t="s">
        <v>5994</v>
      </c>
      <c r="I715" s="163" t="s">
        <v>5996</v>
      </c>
      <c r="J715" s="163" t="s">
        <v>5999</v>
      </c>
    </row>
    <row r="716" spans="1:10" ht="15.75" customHeight="1" x14ac:dyDescent="0.25">
      <c r="A716" s="159" t="s">
        <v>759</v>
      </c>
      <c r="B716" s="160">
        <v>36.15</v>
      </c>
      <c r="C716" s="160">
        <v>8.0500000000000007</v>
      </c>
      <c r="D716" s="161" t="s">
        <v>5994</v>
      </c>
      <c r="E716" s="161" t="s">
        <v>5994</v>
      </c>
      <c r="F716" s="161" t="s">
        <v>5994</v>
      </c>
      <c r="G716" s="162">
        <v>0</v>
      </c>
      <c r="H716" s="161" t="s">
        <v>5994</v>
      </c>
      <c r="I716" s="159" t="s">
        <v>5996</v>
      </c>
      <c r="J716" s="159" t="s">
        <v>5997</v>
      </c>
    </row>
    <row r="717" spans="1:10" ht="15.75" customHeight="1" x14ac:dyDescent="0.25">
      <c r="A717" s="163" t="s">
        <v>760</v>
      </c>
      <c r="B717" s="164">
        <v>44.98</v>
      </c>
      <c r="C717" s="164">
        <v>5.94</v>
      </c>
      <c r="D717" s="165" t="s">
        <v>5994</v>
      </c>
      <c r="E717" s="165" t="s">
        <v>5994</v>
      </c>
      <c r="F717" s="165" t="s">
        <v>5994</v>
      </c>
      <c r="G717" s="166">
        <v>1</v>
      </c>
      <c r="H717" s="165" t="s">
        <v>5994</v>
      </c>
      <c r="I717" s="163" t="s">
        <v>5996</v>
      </c>
      <c r="J717" s="163" t="s">
        <v>5998</v>
      </c>
    </row>
    <row r="718" spans="1:10" ht="15.75" customHeight="1" x14ac:dyDescent="0.25">
      <c r="A718" s="159" t="s">
        <v>761</v>
      </c>
      <c r="B718" s="160">
        <v>38.28</v>
      </c>
      <c r="C718" s="160">
        <v>5.51</v>
      </c>
      <c r="D718" s="161" t="s">
        <v>5994</v>
      </c>
      <c r="E718" s="161" t="s">
        <v>5995</v>
      </c>
      <c r="F718" s="161" t="s">
        <v>5994</v>
      </c>
      <c r="G718" s="162">
        <v>1</v>
      </c>
      <c r="H718" s="161" t="s">
        <v>5994</v>
      </c>
      <c r="I718" s="159" t="s">
        <v>5996</v>
      </c>
      <c r="J718" s="159" t="s">
        <v>5999</v>
      </c>
    </row>
    <row r="719" spans="1:10" ht="15.75" customHeight="1" x14ac:dyDescent="0.25">
      <c r="A719" s="163" t="s">
        <v>762</v>
      </c>
      <c r="B719" s="164">
        <v>32.299999999999997</v>
      </c>
      <c r="C719" s="164">
        <v>6.55</v>
      </c>
      <c r="D719" s="165" t="s">
        <v>5995</v>
      </c>
      <c r="E719" s="165" t="s">
        <v>5994</v>
      </c>
      <c r="F719" s="165" t="s">
        <v>5994</v>
      </c>
      <c r="G719" s="166">
        <v>2</v>
      </c>
      <c r="H719" s="165" t="s">
        <v>5994</v>
      </c>
      <c r="I719" s="163" t="s">
        <v>5996</v>
      </c>
      <c r="J719" s="163" t="s">
        <v>5997</v>
      </c>
    </row>
    <row r="720" spans="1:10" ht="15.75" customHeight="1" x14ac:dyDescent="0.25">
      <c r="A720" s="159" t="s">
        <v>763</v>
      </c>
      <c r="B720" s="160">
        <v>39.51</v>
      </c>
      <c r="C720" s="160">
        <v>5.79</v>
      </c>
      <c r="D720" s="161" t="s">
        <v>5995</v>
      </c>
      <c r="E720" s="161" t="s">
        <v>5994</v>
      </c>
      <c r="F720" s="161" t="s">
        <v>5994</v>
      </c>
      <c r="G720" s="162">
        <v>0</v>
      </c>
      <c r="H720" s="161" t="s">
        <v>5994</v>
      </c>
      <c r="I720" s="159" t="s">
        <v>5996</v>
      </c>
      <c r="J720" s="159" t="s">
        <v>5998</v>
      </c>
    </row>
    <row r="721" spans="1:10" ht="15.75" customHeight="1" x14ac:dyDescent="0.25">
      <c r="A721" s="163" t="s">
        <v>764</v>
      </c>
      <c r="B721" s="164">
        <v>50.46</v>
      </c>
      <c r="C721" s="164">
        <v>4.5599999999999996</v>
      </c>
      <c r="D721" s="165" t="s">
        <v>5994</v>
      </c>
      <c r="E721" s="165" t="s">
        <v>5994</v>
      </c>
      <c r="F721" s="165" t="s">
        <v>5994</v>
      </c>
      <c r="G721" s="166">
        <v>0</v>
      </c>
      <c r="H721" s="165" t="s">
        <v>5994</v>
      </c>
      <c r="I721" s="163" t="s">
        <v>5996</v>
      </c>
      <c r="J721" s="163" t="s">
        <v>5999</v>
      </c>
    </row>
    <row r="722" spans="1:10" ht="15.75" customHeight="1" x14ac:dyDescent="0.25">
      <c r="A722" s="159" t="s">
        <v>765</v>
      </c>
      <c r="B722" s="160">
        <v>31.73</v>
      </c>
      <c r="C722" s="160">
        <v>7</v>
      </c>
      <c r="D722" s="161" t="s">
        <v>5994</v>
      </c>
      <c r="E722" s="161" t="s">
        <v>5994</v>
      </c>
      <c r="F722" s="161" t="s">
        <v>5994</v>
      </c>
      <c r="G722" s="162">
        <v>0</v>
      </c>
      <c r="H722" s="161" t="s">
        <v>5994</v>
      </c>
      <c r="I722" s="159" t="s">
        <v>5996</v>
      </c>
      <c r="J722" s="159" t="s">
        <v>5997</v>
      </c>
    </row>
    <row r="723" spans="1:10" ht="15.75" customHeight="1" x14ac:dyDescent="0.25">
      <c r="A723" s="163" t="s">
        <v>766</v>
      </c>
      <c r="B723" s="164">
        <v>32.1</v>
      </c>
      <c r="C723" s="164">
        <v>6.57</v>
      </c>
      <c r="D723" s="165" t="s">
        <v>5995</v>
      </c>
      <c r="E723" s="165" t="s">
        <v>5994</v>
      </c>
      <c r="F723" s="165" t="s">
        <v>5995</v>
      </c>
      <c r="G723" s="166">
        <v>1</v>
      </c>
      <c r="H723" s="165" t="s">
        <v>5994</v>
      </c>
      <c r="I723" s="163" t="s">
        <v>5996</v>
      </c>
      <c r="J723" s="163" t="s">
        <v>5997</v>
      </c>
    </row>
    <row r="724" spans="1:10" ht="15.75" customHeight="1" x14ac:dyDescent="0.25">
      <c r="A724" s="159" t="s">
        <v>767</v>
      </c>
      <c r="B724" s="160">
        <v>27.83</v>
      </c>
      <c r="C724" s="160">
        <v>11.61</v>
      </c>
      <c r="D724" s="161" t="s">
        <v>5995</v>
      </c>
      <c r="E724" s="161" t="s">
        <v>5994</v>
      </c>
      <c r="F724" s="161" t="s">
        <v>5995</v>
      </c>
      <c r="G724" s="162">
        <v>1</v>
      </c>
      <c r="H724" s="161" t="s">
        <v>5994</v>
      </c>
      <c r="I724" s="159" t="s">
        <v>6000</v>
      </c>
      <c r="J724" s="159" t="s">
        <v>5997</v>
      </c>
    </row>
    <row r="725" spans="1:10" ht="15.75" customHeight="1" x14ac:dyDescent="0.25">
      <c r="A725" s="163" t="s">
        <v>768</v>
      </c>
      <c r="B725" s="164">
        <v>27.72</v>
      </c>
      <c r="C725" s="164">
        <v>8.16</v>
      </c>
      <c r="D725" s="165" t="s">
        <v>5995</v>
      </c>
      <c r="E725" s="165" t="s">
        <v>5994</v>
      </c>
      <c r="F725" s="165" t="s">
        <v>5995</v>
      </c>
      <c r="G725" s="166">
        <v>1</v>
      </c>
      <c r="H725" s="165" t="s">
        <v>5994</v>
      </c>
      <c r="I725" s="163" t="s">
        <v>6000</v>
      </c>
      <c r="J725" s="163" t="s">
        <v>5997</v>
      </c>
    </row>
    <row r="726" spans="1:10" ht="15.75" customHeight="1" x14ac:dyDescent="0.25">
      <c r="A726" s="159" t="s">
        <v>769</v>
      </c>
      <c r="B726" s="160">
        <v>36.765000000000001</v>
      </c>
      <c r="C726" s="160">
        <v>4.4800000000000004</v>
      </c>
      <c r="D726" s="161" t="s">
        <v>5995</v>
      </c>
      <c r="E726" s="161" t="s">
        <v>5994</v>
      </c>
      <c r="F726" s="161" t="s">
        <v>5994</v>
      </c>
      <c r="G726" s="162">
        <v>2</v>
      </c>
      <c r="H726" s="161" t="s">
        <v>5994</v>
      </c>
      <c r="I726" s="159" t="s">
        <v>5996</v>
      </c>
      <c r="J726" s="159" t="s">
        <v>5999</v>
      </c>
    </row>
    <row r="727" spans="1:10" ht="15.75" customHeight="1" x14ac:dyDescent="0.25">
      <c r="A727" s="163" t="s">
        <v>770</v>
      </c>
      <c r="B727" s="164">
        <v>48.36</v>
      </c>
      <c r="C727" s="164">
        <v>4.08</v>
      </c>
      <c r="D727" s="165" t="s">
        <v>5994</v>
      </c>
      <c r="E727" s="165" t="s">
        <v>5994</v>
      </c>
      <c r="F727" s="165" t="s">
        <v>5994</v>
      </c>
      <c r="G727" s="166">
        <v>0</v>
      </c>
      <c r="H727" s="165" t="s">
        <v>5994</v>
      </c>
      <c r="I727" s="163" t="s">
        <v>5996</v>
      </c>
      <c r="J727" s="163" t="s">
        <v>5999</v>
      </c>
    </row>
    <row r="728" spans="1:10" ht="15.75" customHeight="1" x14ac:dyDescent="0.25">
      <c r="A728" s="159" t="s">
        <v>771</v>
      </c>
      <c r="B728" s="160">
        <v>31.445</v>
      </c>
      <c r="C728" s="160">
        <v>4.4000000000000004</v>
      </c>
      <c r="D728" s="161" t="s">
        <v>5995</v>
      </c>
      <c r="E728" s="161" t="s">
        <v>5994</v>
      </c>
      <c r="F728" s="161" t="s">
        <v>5994</v>
      </c>
      <c r="G728" s="162">
        <v>2</v>
      </c>
      <c r="H728" s="161" t="s">
        <v>5994</v>
      </c>
      <c r="I728" s="159" t="s">
        <v>5996</v>
      </c>
      <c r="J728" s="159" t="s">
        <v>5999</v>
      </c>
    </row>
    <row r="729" spans="1:10" ht="15.75" customHeight="1" x14ac:dyDescent="0.25">
      <c r="A729" s="163" t="s">
        <v>772</v>
      </c>
      <c r="B729" s="164">
        <v>27.55</v>
      </c>
      <c r="C729" s="164">
        <v>9.02</v>
      </c>
      <c r="D729" s="165" t="s">
        <v>5994</v>
      </c>
      <c r="E729" s="165" t="s">
        <v>5994</v>
      </c>
      <c r="F729" s="165" t="s">
        <v>5994</v>
      </c>
      <c r="G729" s="166">
        <v>0</v>
      </c>
      <c r="H729" s="165" t="s">
        <v>5994</v>
      </c>
      <c r="I729" s="163" t="s">
        <v>6000</v>
      </c>
      <c r="J729" s="163" t="s">
        <v>5997</v>
      </c>
    </row>
    <row r="730" spans="1:10" ht="15.75" customHeight="1" x14ac:dyDescent="0.25">
      <c r="A730" s="159" t="s">
        <v>773</v>
      </c>
      <c r="B730" s="160">
        <v>33.11</v>
      </c>
      <c r="C730" s="160">
        <v>8.06</v>
      </c>
      <c r="D730" s="161" t="s">
        <v>5994</v>
      </c>
      <c r="E730" s="161" t="s">
        <v>5994</v>
      </c>
      <c r="F730" s="161" t="s">
        <v>5994</v>
      </c>
      <c r="G730" s="162">
        <v>0</v>
      </c>
      <c r="H730" s="161" t="s">
        <v>5994</v>
      </c>
      <c r="I730" s="159" t="s">
        <v>5996</v>
      </c>
      <c r="J730" s="159" t="s">
        <v>5997</v>
      </c>
    </row>
    <row r="731" spans="1:10" ht="15.75" customHeight="1" x14ac:dyDescent="0.25">
      <c r="A731" s="163" t="s">
        <v>774</v>
      </c>
      <c r="B731" s="164">
        <v>36.85</v>
      </c>
      <c r="C731" s="164">
        <v>6.21</v>
      </c>
      <c r="D731" s="165" t="s">
        <v>5995</v>
      </c>
      <c r="E731" s="165" t="s">
        <v>5994</v>
      </c>
      <c r="F731" s="165" t="s">
        <v>5994</v>
      </c>
      <c r="G731" s="166">
        <v>2</v>
      </c>
      <c r="H731" s="165" t="s">
        <v>5994</v>
      </c>
      <c r="I731" s="163" t="s">
        <v>5996</v>
      </c>
      <c r="J731" s="163" t="s">
        <v>5998</v>
      </c>
    </row>
    <row r="732" spans="1:10" ht="15.75" customHeight="1" x14ac:dyDescent="0.25">
      <c r="A732" s="159" t="s">
        <v>775</v>
      </c>
      <c r="B732" s="160">
        <v>36.299999999999997</v>
      </c>
      <c r="C732" s="160">
        <v>5.79</v>
      </c>
      <c r="D732" s="161" t="s">
        <v>5995</v>
      </c>
      <c r="E732" s="161" t="s">
        <v>5994</v>
      </c>
      <c r="F732" s="161" t="s">
        <v>5994</v>
      </c>
      <c r="G732" s="162">
        <v>2</v>
      </c>
      <c r="H732" s="161" t="s">
        <v>5994</v>
      </c>
      <c r="I732" s="159" t="s">
        <v>5996</v>
      </c>
      <c r="J732" s="159" t="s">
        <v>5998</v>
      </c>
    </row>
    <row r="733" spans="1:10" ht="15.75" customHeight="1" x14ac:dyDescent="0.25">
      <c r="A733" s="163" t="s">
        <v>776</v>
      </c>
      <c r="B733" s="164">
        <v>45.34</v>
      </c>
      <c r="C733" s="164">
        <v>5.69</v>
      </c>
      <c r="D733" s="165" t="s">
        <v>5995</v>
      </c>
      <c r="E733" s="165" t="s">
        <v>5994</v>
      </c>
      <c r="F733" s="165" t="s">
        <v>5994</v>
      </c>
      <c r="G733" s="166">
        <v>0</v>
      </c>
      <c r="H733" s="165" t="s">
        <v>5994</v>
      </c>
      <c r="I733" s="163" t="s">
        <v>5996</v>
      </c>
      <c r="J733" s="163" t="s">
        <v>5999</v>
      </c>
    </row>
    <row r="734" spans="1:10" ht="15.75" customHeight="1" x14ac:dyDescent="0.25">
      <c r="A734" s="159" t="s">
        <v>777</v>
      </c>
      <c r="B734" s="160">
        <v>31.8</v>
      </c>
      <c r="C734" s="160">
        <v>5.36</v>
      </c>
      <c r="D734" s="161" t="s">
        <v>5995</v>
      </c>
      <c r="E734" s="161" t="s">
        <v>5994</v>
      </c>
      <c r="F734" s="161" t="s">
        <v>5994</v>
      </c>
      <c r="G734" s="162">
        <v>2</v>
      </c>
      <c r="H734" s="161" t="s">
        <v>5994</v>
      </c>
      <c r="I734" s="159" t="s">
        <v>5996</v>
      </c>
      <c r="J734" s="159" t="s">
        <v>5999</v>
      </c>
    </row>
    <row r="735" spans="1:10" ht="15.75" customHeight="1" x14ac:dyDescent="0.25">
      <c r="A735" s="163" t="s">
        <v>778</v>
      </c>
      <c r="B735" s="164">
        <v>41.02</v>
      </c>
      <c r="C735" s="164">
        <v>11.37</v>
      </c>
      <c r="D735" s="165" t="s">
        <v>5994</v>
      </c>
      <c r="E735" s="165" t="s">
        <v>5994</v>
      </c>
      <c r="F735" s="165" t="s">
        <v>5994</v>
      </c>
      <c r="G735" s="166">
        <v>0</v>
      </c>
      <c r="H735" s="165" t="s">
        <v>5994</v>
      </c>
      <c r="I735" s="163" t="s">
        <v>5996</v>
      </c>
      <c r="J735" s="163" t="s">
        <v>5997</v>
      </c>
    </row>
    <row r="736" spans="1:10" ht="15.75" customHeight="1" x14ac:dyDescent="0.25">
      <c r="A736" s="159" t="s">
        <v>779</v>
      </c>
      <c r="B736" s="160">
        <v>32.68</v>
      </c>
      <c r="C736" s="160">
        <v>11.87</v>
      </c>
      <c r="D736" s="161" t="s">
        <v>5994</v>
      </c>
      <c r="E736" s="161" t="s">
        <v>5994</v>
      </c>
      <c r="F736" s="161" t="s">
        <v>5994</v>
      </c>
      <c r="G736" s="162">
        <v>0</v>
      </c>
      <c r="H736" s="161" t="s">
        <v>5994</v>
      </c>
      <c r="I736" s="159" t="s">
        <v>5996</v>
      </c>
      <c r="J736" s="159" t="s">
        <v>5997</v>
      </c>
    </row>
    <row r="737" spans="1:10" ht="15.75" customHeight="1" x14ac:dyDescent="0.25">
      <c r="A737" s="163" t="s">
        <v>780</v>
      </c>
      <c r="B737" s="164">
        <v>21.7</v>
      </c>
      <c r="C737" s="164">
        <v>4.9000000000000004</v>
      </c>
      <c r="D737" s="165" t="s">
        <v>5994</v>
      </c>
      <c r="E737" s="165" t="s">
        <v>5994</v>
      </c>
      <c r="F737" s="165" t="s">
        <v>5995</v>
      </c>
      <c r="G737" s="166">
        <v>1</v>
      </c>
      <c r="H737" s="165" t="s">
        <v>5995</v>
      </c>
      <c r="I737" s="163" t="s">
        <v>6001</v>
      </c>
      <c r="J737" s="163" t="s">
        <v>5999</v>
      </c>
    </row>
    <row r="738" spans="1:10" ht="15.75" customHeight="1" x14ac:dyDescent="0.25">
      <c r="A738" s="159" t="s">
        <v>781</v>
      </c>
      <c r="B738" s="160">
        <v>40.479999999999997</v>
      </c>
      <c r="C738" s="160">
        <v>6.7</v>
      </c>
      <c r="D738" s="161" t="s">
        <v>5994</v>
      </c>
      <c r="E738" s="161" t="s">
        <v>5994</v>
      </c>
      <c r="F738" s="161" t="s">
        <v>5994</v>
      </c>
      <c r="G738" s="162">
        <v>3</v>
      </c>
      <c r="H738" s="161" t="s">
        <v>5994</v>
      </c>
      <c r="I738" s="159" t="s">
        <v>5996</v>
      </c>
      <c r="J738" s="159" t="s">
        <v>5997</v>
      </c>
    </row>
    <row r="739" spans="1:10" ht="15.75" customHeight="1" x14ac:dyDescent="0.25">
      <c r="A739" s="163" t="s">
        <v>782</v>
      </c>
      <c r="B739" s="164">
        <v>34.5</v>
      </c>
      <c r="C739" s="164">
        <v>10.3</v>
      </c>
      <c r="D739" s="165" t="s">
        <v>5994</v>
      </c>
      <c r="E739" s="165" t="s">
        <v>5994</v>
      </c>
      <c r="F739" s="165" t="s">
        <v>5994</v>
      </c>
      <c r="G739" s="166">
        <v>3</v>
      </c>
      <c r="H739" s="165" t="s">
        <v>5994</v>
      </c>
      <c r="I739" s="163" t="s">
        <v>5996</v>
      </c>
      <c r="J739" s="163" t="s">
        <v>5997</v>
      </c>
    </row>
    <row r="740" spans="1:10" ht="15.75" customHeight="1" x14ac:dyDescent="0.25">
      <c r="A740" s="159" t="s">
        <v>783</v>
      </c>
      <c r="B740" s="160">
        <v>45.9</v>
      </c>
      <c r="C740" s="160">
        <v>11.14</v>
      </c>
      <c r="D740" s="161" t="s">
        <v>5995</v>
      </c>
      <c r="E740" s="161" t="s">
        <v>5994</v>
      </c>
      <c r="F740" s="161" t="s">
        <v>5994</v>
      </c>
      <c r="G740" s="162">
        <v>1</v>
      </c>
      <c r="H740" s="161" t="s">
        <v>5994</v>
      </c>
      <c r="I740" s="159" t="s">
        <v>5996</v>
      </c>
      <c r="J740" s="159" t="s">
        <v>5997</v>
      </c>
    </row>
    <row r="741" spans="1:10" ht="15.75" customHeight="1" x14ac:dyDescent="0.25">
      <c r="A741" s="163" t="s">
        <v>784</v>
      </c>
      <c r="B741" s="164">
        <v>33.479999999999997</v>
      </c>
      <c r="C741" s="164">
        <v>4.74</v>
      </c>
      <c r="D741" s="165" t="s">
        <v>5995</v>
      </c>
      <c r="E741" s="165" t="s">
        <v>5994</v>
      </c>
      <c r="F741" s="165" t="s">
        <v>5994</v>
      </c>
      <c r="G741" s="166">
        <v>2</v>
      </c>
      <c r="H741" s="165" t="s">
        <v>5994</v>
      </c>
      <c r="I741" s="163" t="s">
        <v>5996</v>
      </c>
      <c r="J741" s="163" t="s">
        <v>5999</v>
      </c>
    </row>
    <row r="742" spans="1:10" ht="15.75" customHeight="1" x14ac:dyDescent="0.25">
      <c r="A742" s="159" t="s">
        <v>785</v>
      </c>
      <c r="B742" s="160">
        <v>28.31</v>
      </c>
      <c r="C742" s="160">
        <v>5.96</v>
      </c>
      <c r="D742" s="161" t="s">
        <v>5995</v>
      </c>
      <c r="E742" s="161" t="s">
        <v>5994</v>
      </c>
      <c r="F742" s="161" t="s">
        <v>5994</v>
      </c>
      <c r="G742" s="162">
        <v>2</v>
      </c>
      <c r="H742" s="161" t="s">
        <v>5994</v>
      </c>
      <c r="I742" s="159" t="s">
        <v>6000</v>
      </c>
      <c r="J742" s="159" t="s">
        <v>5998</v>
      </c>
    </row>
    <row r="743" spans="1:10" ht="15.75" customHeight="1" x14ac:dyDescent="0.25">
      <c r="A743" s="163" t="s">
        <v>786</v>
      </c>
      <c r="B743" s="164">
        <v>21.565000000000001</v>
      </c>
      <c r="C743" s="164">
        <v>4.95</v>
      </c>
      <c r="D743" s="165" t="s">
        <v>5994</v>
      </c>
      <c r="E743" s="165" t="s">
        <v>5995</v>
      </c>
      <c r="F743" s="165" t="s">
        <v>5994</v>
      </c>
      <c r="G743" s="166">
        <v>1</v>
      </c>
      <c r="H743" s="165" t="s">
        <v>5995</v>
      </c>
      <c r="I743" s="163" t="s">
        <v>6001</v>
      </c>
      <c r="J743" s="163" t="s">
        <v>5999</v>
      </c>
    </row>
    <row r="744" spans="1:10" ht="15.75" customHeight="1" x14ac:dyDescent="0.25">
      <c r="A744" s="159" t="s">
        <v>787</v>
      </c>
      <c r="B744" s="160">
        <v>35.590000000000003</v>
      </c>
      <c r="C744" s="160">
        <v>5.21</v>
      </c>
      <c r="D744" s="161" t="s">
        <v>5995</v>
      </c>
      <c r="E744" s="161" t="s">
        <v>5994</v>
      </c>
      <c r="F744" s="161" t="s">
        <v>5995</v>
      </c>
      <c r="G744" s="162">
        <v>1</v>
      </c>
      <c r="H744" s="161" t="s">
        <v>5994</v>
      </c>
      <c r="I744" s="159" t="s">
        <v>5996</v>
      </c>
      <c r="J744" s="159" t="s">
        <v>5999</v>
      </c>
    </row>
    <row r="745" spans="1:10" ht="15.75" customHeight="1" x14ac:dyDescent="0.25">
      <c r="A745" s="163" t="s">
        <v>788</v>
      </c>
      <c r="B745" s="164">
        <v>43.44</v>
      </c>
      <c r="C745" s="164">
        <v>4.8600000000000003</v>
      </c>
      <c r="D745" s="165" t="s">
        <v>5995</v>
      </c>
      <c r="E745" s="165" t="s">
        <v>5994</v>
      </c>
      <c r="F745" s="165" t="s">
        <v>5994</v>
      </c>
      <c r="G745" s="166">
        <v>0</v>
      </c>
      <c r="H745" s="165" t="s">
        <v>5994</v>
      </c>
      <c r="I745" s="163" t="s">
        <v>5996</v>
      </c>
      <c r="J745" s="163" t="s">
        <v>5999</v>
      </c>
    </row>
    <row r="746" spans="1:10" ht="15.75" customHeight="1" x14ac:dyDescent="0.25">
      <c r="A746" s="159" t="s">
        <v>789</v>
      </c>
      <c r="B746" s="160">
        <v>21.754999999999999</v>
      </c>
      <c r="C746" s="160">
        <v>7.79</v>
      </c>
      <c r="D746" s="161" t="s">
        <v>5995</v>
      </c>
      <c r="E746" s="161" t="s">
        <v>5994</v>
      </c>
      <c r="F746" s="161" t="s">
        <v>5994</v>
      </c>
      <c r="G746" s="162">
        <v>0</v>
      </c>
      <c r="H746" s="161" t="s">
        <v>5994</v>
      </c>
      <c r="I746" s="159" t="s">
        <v>6001</v>
      </c>
      <c r="J746" s="159" t="s">
        <v>5997</v>
      </c>
    </row>
    <row r="747" spans="1:10" ht="15.75" customHeight="1" x14ac:dyDescent="0.25">
      <c r="A747" s="163" t="s">
        <v>790</v>
      </c>
      <c r="B747" s="164">
        <v>44.55</v>
      </c>
      <c r="C747" s="164">
        <v>7.12</v>
      </c>
      <c r="D747" s="165" t="s">
        <v>5995</v>
      </c>
      <c r="E747" s="165" t="s">
        <v>5994</v>
      </c>
      <c r="F747" s="165" t="s">
        <v>5994</v>
      </c>
      <c r="G747" s="166">
        <v>1</v>
      </c>
      <c r="H747" s="165" t="s">
        <v>5994</v>
      </c>
      <c r="I747" s="163" t="s">
        <v>5996</v>
      </c>
      <c r="J747" s="163" t="s">
        <v>5997</v>
      </c>
    </row>
    <row r="748" spans="1:10" ht="15.75" customHeight="1" x14ac:dyDescent="0.25">
      <c r="A748" s="159" t="s">
        <v>791</v>
      </c>
      <c r="B748" s="160">
        <v>43.32</v>
      </c>
      <c r="C748" s="160">
        <v>4.67</v>
      </c>
      <c r="D748" s="161" t="s">
        <v>5995</v>
      </c>
      <c r="E748" s="161" t="s">
        <v>5994</v>
      </c>
      <c r="F748" s="161" t="s">
        <v>5994</v>
      </c>
      <c r="G748" s="162">
        <v>0</v>
      </c>
      <c r="H748" s="161" t="s">
        <v>5994</v>
      </c>
      <c r="I748" s="159" t="s">
        <v>5996</v>
      </c>
      <c r="J748" s="159" t="s">
        <v>5999</v>
      </c>
    </row>
    <row r="749" spans="1:10" ht="15.75" customHeight="1" x14ac:dyDescent="0.25">
      <c r="A749" s="163" t="s">
        <v>792</v>
      </c>
      <c r="B749" s="164">
        <v>31.23</v>
      </c>
      <c r="C749" s="164">
        <v>9.1199999999999992</v>
      </c>
      <c r="D749" s="165" t="s">
        <v>5995</v>
      </c>
      <c r="E749" s="165" t="s">
        <v>5994</v>
      </c>
      <c r="F749" s="165" t="s">
        <v>5995</v>
      </c>
      <c r="G749" s="166">
        <v>1</v>
      </c>
      <c r="H749" s="165" t="s">
        <v>5994</v>
      </c>
      <c r="I749" s="163" t="s">
        <v>5996</v>
      </c>
      <c r="J749" s="163" t="s">
        <v>5997</v>
      </c>
    </row>
    <row r="750" spans="1:10" ht="15.75" customHeight="1" x14ac:dyDescent="0.25">
      <c r="A750" s="159" t="s">
        <v>793</v>
      </c>
      <c r="B750" s="160">
        <v>42.81</v>
      </c>
      <c r="C750" s="160">
        <v>4.1500000000000004</v>
      </c>
      <c r="D750" s="161" t="s">
        <v>5994</v>
      </c>
      <c r="E750" s="161" t="s">
        <v>5994</v>
      </c>
      <c r="F750" s="161" t="s">
        <v>5994</v>
      </c>
      <c r="G750" s="162">
        <v>1</v>
      </c>
      <c r="H750" s="161" t="s">
        <v>5994</v>
      </c>
      <c r="I750" s="159" t="s">
        <v>5996</v>
      </c>
      <c r="J750" s="159" t="s">
        <v>5999</v>
      </c>
    </row>
    <row r="751" spans="1:10" ht="15.75" customHeight="1" x14ac:dyDescent="0.25">
      <c r="A751" s="163" t="s">
        <v>794</v>
      </c>
      <c r="B751" s="164">
        <v>35.909999999999997</v>
      </c>
      <c r="C751" s="164">
        <v>6.72</v>
      </c>
      <c r="D751" s="165" t="s">
        <v>5995</v>
      </c>
      <c r="E751" s="165" t="s">
        <v>5994</v>
      </c>
      <c r="F751" s="165" t="s">
        <v>5994</v>
      </c>
      <c r="G751" s="166">
        <v>2</v>
      </c>
      <c r="H751" s="165" t="s">
        <v>5994</v>
      </c>
      <c r="I751" s="163" t="s">
        <v>5996</v>
      </c>
      <c r="J751" s="163" t="s">
        <v>5997</v>
      </c>
    </row>
    <row r="752" spans="1:10" ht="15.75" customHeight="1" x14ac:dyDescent="0.25">
      <c r="A752" s="159" t="s">
        <v>795</v>
      </c>
      <c r="B752" s="160">
        <v>36.65</v>
      </c>
      <c r="C752" s="160">
        <v>5.01</v>
      </c>
      <c r="D752" s="161" t="s">
        <v>5995</v>
      </c>
      <c r="E752" s="161" t="s">
        <v>5994</v>
      </c>
      <c r="F752" s="161" t="s">
        <v>5995</v>
      </c>
      <c r="G752" s="162">
        <v>1</v>
      </c>
      <c r="H752" s="161" t="s">
        <v>5994</v>
      </c>
      <c r="I752" s="159" t="s">
        <v>5996</v>
      </c>
      <c r="J752" s="159" t="s">
        <v>5999</v>
      </c>
    </row>
    <row r="753" spans="1:10" ht="15.75" customHeight="1" x14ac:dyDescent="0.25">
      <c r="A753" s="163" t="s">
        <v>796</v>
      </c>
      <c r="B753" s="164">
        <v>22.04</v>
      </c>
      <c r="C753" s="164">
        <v>10.9</v>
      </c>
      <c r="D753" s="165" t="s">
        <v>5995</v>
      </c>
      <c r="E753" s="165" t="s">
        <v>5994</v>
      </c>
      <c r="F753" s="165" t="s">
        <v>5994</v>
      </c>
      <c r="G753" s="166">
        <v>2</v>
      </c>
      <c r="H753" s="165" t="s">
        <v>5994</v>
      </c>
      <c r="I753" s="163" t="s">
        <v>6001</v>
      </c>
      <c r="J753" s="163" t="s">
        <v>5997</v>
      </c>
    </row>
    <row r="754" spans="1:10" ht="15.75" customHeight="1" x14ac:dyDescent="0.25">
      <c r="A754" s="159" t="s">
        <v>797</v>
      </c>
      <c r="B754" s="160">
        <v>31.824999999999999</v>
      </c>
      <c r="C754" s="160">
        <v>5.52</v>
      </c>
      <c r="D754" s="161" t="s">
        <v>5995</v>
      </c>
      <c r="E754" s="161" t="s">
        <v>5994</v>
      </c>
      <c r="F754" s="161" t="s">
        <v>5994</v>
      </c>
      <c r="G754" s="162">
        <v>1</v>
      </c>
      <c r="H754" s="161" t="s">
        <v>5994</v>
      </c>
      <c r="I754" s="159" t="s">
        <v>5996</v>
      </c>
      <c r="J754" s="159" t="s">
        <v>5999</v>
      </c>
    </row>
    <row r="755" spans="1:10" ht="15.75" customHeight="1" x14ac:dyDescent="0.25">
      <c r="A755" s="163" t="s">
        <v>798</v>
      </c>
      <c r="B755" s="164">
        <v>53.58</v>
      </c>
      <c r="C755" s="164">
        <v>4.55</v>
      </c>
      <c r="D755" s="165" t="s">
        <v>5994</v>
      </c>
      <c r="E755" s="165" t="s">
        <v>5994</v>
      </c>
      <c r="F755" s="165" t="s">
        <v>5994</v>
      </c>
      <c r="G755" s="166">
        <v>1</v>
      </c>
      <c r="H755" s="165" t="s">
        <v>5994</v>
      </c>
      <c r="I755" s="163" t="s">
        <v>5996</v>
      </c>
      <c r="J755" s="163" t="s">
        <v>5999</v>
      </c>
    </row>
    <row r="756" spans="1:10" ht="15.75" customHeight="1" x14ac:dyDescent="0.25">
      <c r="A756" s="159" t="s">
        <v>799</v>
      </c>
      <c r="B756" s="160">
        <v>34.299999999999997</v>
      </c>
      <c r="C756" s="160">
        <v>11.76</v>
      </c>
      <c r="D756" s="161" t="s">
        <v>5994</v>
      </c>
      <c r="E756" s="161" t="s">
        <v>5994</v>
      </c>
      <c r="F756" s="161" t="s">
        <v>5994</v>
      </c>
      <c r="G756" s="162">
        <v>0</v>
      </c>
      <c r="H756" s="161" t="s">
        <v>5994</v>
      </c>
      <c r="I756" s="159" t="s">
        <v>5996</v>
      </c>
      <c r="J756" s="159" t="s">
        <v>5997</v>
      </c>
    </row>
    <row r="757" spans="1:10" ht="15.75" customHeight="1" x14ac:dyDescent="0.25">
      <c r="A757" s="163" t="s">
        <v>800</v>
      </c>
      <c r="B757" s="164">
        <v>32.11</v>
      </c>
      <c r="C757" s="164">
        <v>7.06</v>
      </c>
      <c r="D757" s="165" t="s">
        <v>5994</v>
      </c>
      <c r="E757" s="165" t="s">
        <v>5994</v>
      </c>
      <c r="F757" s="165" t="s">
        <v>5994</v>
      </c>
      <c r="G757" s="166">
        <v>0</v>
      </c>
      <c r="H757" s="165" t="s">
        <v>5994</v>
      </c>
      <c r="I757" s="163" t="s">
        <v>5996</v>
      </c>
      <c r="J757" s="163" t="s">
        <v>5997</v>
      </c>
    </row>
    <row r="758" spans="1:10" ht="15.75" customHeight="1" x14ac:dyDescent="0.25">
      <c r="A758" s="159" t="s">
        <v>801</v>
      </c>
      <c r="B758" s="160">
        <v>31.78</v>
      </c>
      <c r="C758" s="160">
        <v>11.35</v>
      </c>
      <c r="D758" s="161" t="s">
        <v>5995</v>
      </c>
      <c r="E758" s="161" t="s">
        <v>5994</v>
      </c>
      <c r="F758" s="161" t="s">
        <v>5995</v>
      </c>
      <c r="G758" s="162">
        <v>1</v>
      </c>
      <c r="H758" s="161" t="s">
        <v>5994</v>
      </c>
      <c r="I758" s="159" t="s">
        <v>5996</v>
      </c>
      <c r="J758" s="159" t="s">
        <v>5997</v>
      </c>
    </row>
    <row r="759" spans="1:10" ht="15.75" customHeight="1" x14ac:dyDescent="0.25">
      <c r="A759" s="163" t="s">
        <v>802</v>
      </c>
      <c r="B759" s="164">
        <v>46.89</v>
      </c>
      <c r="C759" s="164">
        <v>5.52</v>
      </c>
      <c r="D759" s="165" t="s">
        <v>5994</v>
      </c>
      <c r="E759" s="165" t="s">
        <v>5994</v>
      </c>
      <c r="F759" s="165" t="s">
        <v>5994</v>
      </c>
      <c r="G759" s="166">
        <v>0</v>
      </c>
      <c r="H759" s="165" t="s">
        <v>5994</v>
      </c>
      <c r="I759" s="163" t="s">
        <v>5996</v>
      </c>
      <c r="J759" s="163" t="s">
        <v>5999</v>
      </c>
    </row>
    <row r="760" spans="1:10" ht="15.75" customHeight="1" x14ac:dyDescent="0.25">
      <c r="A760" s="159" t="s">
        <v>803</v>
      </c>
      <c r="B760" s="160">
        <v>39.35</v>
      </c>
      <c r="C760" s="160">
        <v>7.86</v>
      </c>
      <c r="D760" s="161" t="s">
        <v>5995</v>
      </c>
      <c r="E760" s="161" t="s">
        <v>5994</v>
      </c>
      <c r="F760" s="161" t="s">
        <v>5994</v>
      </c>
      <c r="G760" s="162">
        <v>1</v>
      </c>
      <c r="H760" s="161" t="s">
        <v>5994</v>
      </c>
      <c r="I760" s="159" t="s">
        <v>5996</v>
      </c>
      <c r="J760" s="159" t="s">
        <v>5997</v>
      </c>
    </row>
    <row r="761" spans="1:10" ht="15.75" customHeight="1" x14ac:dyDescent="0.25">
      <c r="A761" s="163" t="s">
        <v>804</v>
      </c>
      <c r="B761" s="164">
        <v>39.200000000000003</v>
      </c>
      <c r="C761" s="164">
        <v>11.38</v>
      </c>
      <c r="D761" s="165" t="s">
        <v>5994</v>
      </c>
      <c r="E761" s="165" t="s">
        <v>5994</v>
      </c>
      <c r="F761" s="165" t="s">
        <v>5994</v>
      </c>
      <c r="G761" s="166">
        <v>0</v>
      </c>
      <c r="H761" s="165" t="s">
        <v>5994</v>
      </c>
      <c r="I761" s="163" t="s">
        <v>5996</v>
      </c>
      <c r="J761" s="163" t="s">
        <v>5997</v>
      </c>
    </row>
    <row r="762" spans="1:10" ht="15.75" customHeight="1" x14ac:dyDescent="0.25">
      <c r="A762" s="159" t="s">
        <v>805</v>
      </c>
      <c r="B762" s="160">
        <v>39.159999999999997</v>
      </c>
      <c r="C762" s="160">
        <v>10.48</v>
      </c>
      <c r="D762" s="161" t="s">
        <v>5994</v>
      </c>
      <c r="E762" s="161" t="s">
        <v>5994</v>
      </c>
      <c r="F762" s="161" t="s">
        <v>5994</v>
      </c>
      <c r="G762" s="162">
        <v>0</v>
      </c>
      <c r="H762" s="161" t="s">
        <v>5994</v>
      </c>
      <c r="I762" s="159" t="s">
        <v>5996</v>
      </c>
      <c r="J762" s="159" t="s">
        <v>5997</v>
      </c>
    </row>
    <row r="763" spans="1:10" ht="15.75" customHeight="1" x14ac:dyDescent="0.25">
      <c r="A763" s="163" t="s">
        <v>806</v>
      </c>
      <c r="B763" s="164">
        <v>44.1</v>
      </c>
      <c r="C763" s="164">
        <v>5.04</v>
      </c>
      <c r="D763" s="165" t="s">
        <v>5995</v>
      </c>
      <c r="E763" s="165" t="s">
        <v>5994</v>
      </c>
      <c r="F763" s="165" t="s">
        <v>5994</v>
      </c>
      <c r="G763" s="166">
        <v>0</v>
      </c>
      <c r="H763" s="165" t="s">
        <v>5994</v>
      </c>
      <c r="I763" s="163" t="s">
        <v>5996</v>
      </c>
      <c r="J763" s="163" t="s">
        <v>5999</v>
      </c>
    </row>
    <row r="764" spans="1:10" ht="15.75" customHeight="1" x14ac:dyDescent="0.25">
      <c r="A764" s="159" t="s">
        <v>807</v>
      </c>
      <c r="B764" s="160">
        <v>33.200000000000003</v>
      </c>
      <c r="C764" s="160">
        <v>9.06</v>
      </c>
      <c r="D764" s="161" t="s">
        <v>5994</v>
      </c>
      <c r="E764" s="161" t="s">
        <v>5994</v>
      </c>
      <c r="F764" s="161" t="s">
        <v>5994</v>
      </c>
      <c r="G764" s="162">
        <v>0</v>
      </c>
      <c r="H764" s="161" t="s">
        <v>5994</v>
      </c>
      <c r="I764" s="159" t="s">
        <v>5996</v>
      </c>
      <c r="J764" s="159" t="s">
        <v>5997</v>
      </c>
    </row>
    <row r="765" spans="1:10" ht="15.75" customHeight="1" x14ac:dyDescent="0.25">
      <c r="A765" s="163" t="s">
        <v>808</v>
      </c>
      <c r="B765" s="164">
        <v>29.92</v>
      </c>
      <c r="C765" s="164">
        <v>11.07</v>
      </c>
      <c r="D765" s="165" t="s">
        <v>5994</v>
      </c>
      <c r="E765" s="165" t="s">
        <v>5994</v>
      </c>
      <c r="F765" s="165" t="s">
        <v>5994</v>
      </c>
      <c r="G765" s="166">
        <v>0</v>
      </c>
      <c r="H765" s="165" t="s">
        <v>5994</v>
      </c>
      <c r="I765" s="163" t="s">
        <v>5996</v>
      </c>
      <c r="J765" s="163" t="s">
        <v>5997</v>
      </c>
    </row>
    <row r="766" spans="1:10" ht="15.75" customHeight="1" x14ac:dyDescent="0.25">
      <c r="A766" s="159" t="s">
        <v>809</v>
      </c>
      <c r="B766" s="160">
        <v>25</v>
      </c>
      <c r="C766" s="160">
        <v>10.45</v>
      </c>
      <c r="D766" s="161" t="s">
        <v>5994</v>
      </c>
      <c r="E766" s="161" t="s">
        <v>5994</v>
      </c>
      <c r="F766" s="161" t="s">
        <v>5994</v>
      </c>
      <c r="G766" s="162">
        <v>0</v>
      </c>
      <c r="H766" s="161" t="s">
        <v>5994</v>
      </c>
      <c r="I766" s="159" t="s">
        <v>6000</v>
      </c>
      <c r="J766" s="159" t="s">
        <v>5997</v>
      </c>
    </row>
    <row r="767" spans="1:10" ht="15.75" customHeight="1" x14ac:dyDescent="0.25">
      <c r="A767" s="163" t="s">
        <v>810</v>
      </c>
      <c r="B767" s="164">
        <v>38.869999999999997</v>
      </c>
      <c r="C767" s="164">
        <v>8.6300000000000008</v>
      </c>
      <c r="D767" s="165" t="s">
        <v>5995</v>
      </c>
      <c r="E767" s="165" t="s">
        <v>5994</v>
      </c>
      <c r="F767" s="165" t="s">
        <v>5994</v>
      </c>
      <c r="G767" s="166">
        <v>1</v>
      </c>
      <c r="H767" s="165" t="s">
        <v>5994</v>
      </c>
      <c r="I767" s="163" t="s">
        <v>5996</v>
      </c>
      <c r="J767" s="163" t="s">
        <v>5997</v>
      </c>
    </row>
    <row r="768" spans="1:10" ht="15.75" customHeight="1" x14ac:dyDescent="0.25">
      <c r="A768" s="159" t="s">
        <v>811</v>
      </c>
      <c r="B768" s="160">
        <v>32.299999999999997</v>
      </c>
      <c r="C768" s="160">
        <v>5.28</v>
      </c>
      <c r="D768" s="161" t="s">
        <v>5995</v>
      </c>
      <c r="E768" s="161" t="s">
        <v>5994</v>
      </c>
      <c r="F768" s="161" t="s">
        <v>5994</v>
      </c>
      <c r="G768" s="162">
        <v>2</v>
      </c>
      <c r="H768" s="161" t="s">
        <v>5994</v>
      </c>
      <c r="I768" s="159" t="s">
        <v>5996</v>
      </c>
      <c r="J768" s="159" t="s">
        <v>5999</v>
      </c>
    </row>
    <row r="769" spans="1:10" ht="15.75" customHeight="1" x14ac:dyDescent="0.25">
      <c r="A769" s="163" t="s">
        <v>812</v>
      </c>
      <c r="B769" s="164">
        <v>31.16</v>
      </c>
      <c r="C769" s="164">
        <v>7.49</v>
      </c>
      <c r="D769" s="165" t="s">
        <v>5995</v>
      </c>
      <c r="E769" s="165" t="s">
        <v>5994</v>
      </c>
      <c r="F769" s="165" t="s">
        <v>5994</v>
      </c>
      <c r="G769" s="166">
        <v>2</v>
      </c>
      <c r="H769" s="165" t="s">
        <v>5994</v>
      </c>
      <c r="I769" s="163" t="s">
        <v>5996</v>
      </c>
      <c r="J769" s="163" t="s">
        <v>5997</v>
      </c>
    </row>
    <row r="770" spans="1:10" ht="15.75" customHeight="1" x14ac:dyDescent="0.25">
      <c r="A770" s="159" t="s">
        <v>813</v>
      </c>
      <c r="B770" s="160">
        <v>54.59</v>
      </c>
      <c r="C770" s="160">
        <v>4.2699999999999996</v>
      </c>
      <c r="D770" s="161" t="s">
        <v>5994</v>
      </c>
      <c r="E770" s="161" t="s">
        <v>5994</v>
      </c>
      <c r="F770" s="161" t="s">
        <v>5994</v>
      </c>
      <c r="G770" s="162">
        <v>0</v>
      </c>
      <c r="H770" s="161" t="s">
        <v>5994</v>
      </c>
      <c r="I770" s="159" t="s">
        <v>5996</v>
      </c>
      <c r="J770" s="159" t="s">
        <v>5999</v>
      </c>
    </row>
    <row r="771" spans="1:10" ht="15.75" customHeight="1" x14ac:dyDescent="0.25">
      <c r="A771" s="163" t="s">
        <v>814</v>
      </c>
      <c r="B771" s="164">
        <v>21.09</v>
      </c>
      <c r="C771" s="164">
        <v>9.2200000000000006</v>
      </c>
      <c r="D771" s="165" t="s">
        <v>5995</v>
      </c>
      <c r="E771" s="165" t="s">
        <v>5994</v>
      </c>
      <c r="F771" s="165" t="s">
        <v>5994</v>
      </c>
      <c r="G771" s="166">
        <v>2</v>
      </c>
      <c r="H771" s="165" t="s">
        <v>5994</v>
      </c>
      <c r="I771" s="163" t="s">
        <v>6001</v>
      </c>
      <c r="J771" s="163" t="s">
        <v>5997</v>
      </c>
    </row>
    <row r="772" spans="1:10" ht="15.75" customHeight="1" x14ac:dyDescent="0.25">
      <c r="A772" s="159" t="s">
        <v>815</v>
      </c>
      <c r="B772" s="160">
        <v>52.41</v>
      </c>
      <c r="C772" s="160">
        <v>5.99</v>
      </c>
      <c r="D772" s="161" t="s">
        <v>5994</v>
      </c>
      <c r="E772" s="161" t="s">
        <v>5994</v>
      </c>
      <c r="F772" s="161" t="s">
        <v>5994</v>
      </c>
      <c r="G772" s="162">
        <v>1</v>
      </c>
      <c r="H772" s="161" t="s">
        <v>5994</v>
      </c>
      <c r="I772" s="159" t="s">
        <v>5996</v>
      </c>
      <c r="J772" s="159" t="s">
        <v>5998</v>
      </c>
    </row>
    <row r="773" spans="1:10" ht="15.75" customHeight="1" x14ac:dyDescent="0.25">
      <c r="A773" s="163" t="s">
        <v>816</v>
      </c>
      <c r="B773" s="164">
        <v>41.47</v>
      </c>
      <c r="C773" s="164">
        <v>5.86</v>
      </c>
      <c r="D773" s="165" t="s">
        <v>5995</v>
      </c>
      <c r="E773" s="165" t="s">
        <v>5994</v>
      </c>
      <c r="F773" s="165" t="s">
        <v>5994</v>
      </c>
      <c r="G773" s="166">
        <v>2</v>
      </c>
      <c r="H773" s="165" t="s">
        <v>5994</v>
      </c>
      <c r="I773" s="163" t="s">
        <v>5996</v>
      </c>
      <c r="J773" s="163" t="s">
        <v>5998</v>
      </c>
    </row>
    <row r="774" spans="1:10" ht="15.75" customHeight="1" x14ac:dyDescent="0.25">
      <c r="A774" s="159" t="s">
        <v>817</v>
      </c>
      <c r="B774" s="160">
        <v>33.1</v>
      </c>
      <c r="C774" s="160">
        <v>5.19</v>
      </c>
      <c r="D774" s="161" t="s">
        <v>5995</v>
      </c>
      <c r="E774" s="161" t="s">
        <v>5994</v>
      </c>
      <c r="F774" s="161" t="s">
        <v>5994</v>
      </c>
      <c r="G774" s="162">
        <v>2</v>
      </c>
      <c r="H774" s="161" t="s">
        <v>5994</v>
      </c>
      <c r="I774" s="159" t="s">
        <v>5996</v>
      </c>
      <c r="J774" s="159" t="s">
        <v>5999</v>
      </c>
    </row>
    <row r="775" spans="1:10" ht="15.75" customHeight="1" x14ac:dyDescent="0.25">
      <c r="A775" s="163" t="s">
        <v>818</v>
      </c>
      <c r="B775" s="164">
        <v>30.8</v>
      </c>
      <c r="C775" s="164">
        <v>4.37</v>
      </c>
      <c r="D775" s="165" t="s">
        <v>5995</v>
      </c>
      <c r="E775" s="165" t="s">
        <v>5994</v>
      </c>
      <c r="F775" s="165" t="s">
        <v>5994</v>
      </c>
      <c r="G775" s="166">
        <v>2</v>
      </c>
      <c r="H775" s="165" t="s">
        <v>5994</v>
      </c>
      <c r="I775" s="163" t="s">
        <v>5996</v>
      </c>
      <c r="J775" s="163" t="s">
        <v>5999</v>
      </c>
    </row>
    <row r="776" spans="1:10" ht="15.75" customHeight="1" x14ac:dyDescent="0.25">
      <c r="A776" s="159" t="s">
        <v>819</v>
      </c>
      <c r="B776" s="160">
        <v>42.06</v>
      </c>
      <c r="C776" s="160">
        <v>5.32</v>
      </c>
      <c r="D776" s="161" t="s">
        <v>5994</v>
      </c>
      <c r="E776" s="161" t="s">
        <v>5994</v>
      </c>
      <c r="F776" s="161" t="s">
        <v>5994</v>
      </c>
      <c r="G776" s="162">
        <v>1</v>
      </c>
      <c r="H776" s="161" t="s">
        <v>5994</v>
      </c>
      <c r="I776" s="159" t="s">
        <v>5996</v>
      </c>
      <c r="J776" s="159" t="s">
        <v>5999</v>
      </c>
    </row>
    <row r="777" spans="1:10" ht="15.75" customHeight="1" x14ac:dyDescent="0.25">
      <c r="A777" s="163" t="s">
        <v>820</v>
      </c>
      <c r="B777" s="164">
        <v>39.270000000000003</v>
      </c>
      <c r="C777" s="164">
        <v>5.64</v>
      </c>
      <c r="D777" s="165" t="s">
        <v>5994</v>
      </c>
      <c r="E777" s="165" t="s">
        <v>5994</v>
      </c>
      <c r="F777" s="165" t="s">
        <v>5995</v>
      </c>
      <c r="G777" s="166">
        <v>1</v>
      </c>
      <c r="H777" s="165" t="s">
        <v>5994</v>
      </c>
      <c r="I777" s="163" t="s">
        <v>5996</v>
      </c>
      <c r="J777" s="163" t="s">
        <v>5999</v>
      </c>
    </row>
    <row r="778" spans="1:10" ht="15.75" customHeight="1" x14ac:dyDescent="0.25">
      <c r="A778" s="159" t="s">
        <v>821</v>
      </c>
      <c r="B778" s="160">
        <v>30.71</v>
      </c>
      <c r="C778" s="160">
        <v>5.59</v>
      </c>
      <c r="D778" s="161" t="s">
        <v>5995</v>
      </c>
      <c r="E778" s="161" t="s">
        <v>5994</v>
      </c>
      <c r="F778" s="161" t="s">
        <v>5994</v>
      </c>
      <c r="G778" s="162">
        <v>1</v>
      </c>
      <c r="H778" s="161" t="s">
        <v>5994</v>
      </c>
      <c r="I778" s="159" t="s">
        <v>5996</v>
      </c>
      <c r="J778" s="159" t="s">
        <v>5999</v>
      </c>
    </row>
    <row r="779" spans="1:10" ht="15.75" customHeight="1" x14ac:dyDescent="0.25">
      <c r="A779" s="163" t="s">
        <v>822</v>
      </c>
      <c r="B779" s="164">
        <v>47.19</v>
      </c>
      <c r="C779" s="164">
        <v>5.29</v>
      </c>
      <c r="D779" s="165" t="s">
        <v>5994</v>
      </c>
      <c r="E779" s="165" t="s">
        <v>5994</v>
      </c>
      <c r="F779" s="165" t="s">
        <v>5994</v>
      </c>
      <c r="G779" s="166">
        <v>0</v>
      </c>
      <c r="H779" s="165" t="s">
        <v>5994</v>
      </c>
      <c r="I779" s="163" t="s">
        <v>5996</v>
      </c>
      <c r="J779" s="163" t="s">
        <v>5999</v>
      </c>
    </row>
    <row r="780" spans="1:10" ht="15.75" customHeight="1" x14ac:dyDescent="0.25">
      <c r="A780" s="159" t="s">
        <v>823</v>
      </c>
      <c r="B780" s="160">
        <v>30.02</v>
      </c>
      <c r="C780" s="160">
        <v>6.65</v>
      </c>
      <c r="D780" s="161" t="s">
        <v>5994</v>
      </c>
      <c r="E780" s="161" t="s">
        <v>5994</v>
      </c>
      <c r="F780" s="161" t="s">
        <v>5994</v>
      </c>
      <c r="G780" s="162">
        <v>0</v>
      </c>
      <c r="H780" s="161" t="s">
        <v>5994</v>
      </c>
      <c r="I780" s="159" t="s">
        <v>5996</v>
      </c>
      <c r="J780" s="159" t="s">
        <v>5997</v>
      </c>
    </row>
    <row r="781" spans="1:10" ht="15.75" customHeight="1" x14ac:dyDescent="0.25">
      <c r="A781" s="163" t="s">
        <v>824</v>
      </c>
      <c r="B781" s="164">
        <v>37.909999999999997</v>
      </c>
      <c r="C781" s="164">
        <v>5.68</v>
      </c>
      <c r="D781" s="165" t="s">
        <v>5995</v>
      </c>
      <c r="E781" s="165" t="s">
        <v>5994</v>
      </c>
      <c r="F781" s="165" t="s">
        <v>5994</v>
      </c>
      <c r="G781" s="166">
        <v>0</v>
      </c>
      <c r="H781" s="165" t="s">
        <v>5994</v>
      </c>
      <c r="I781" s="163" t="s">
        <v>5996</v>
      </c>
      <c r="J781" s="163" t="s">
        <v>5999</v>
      </c>
    </row>
    <row r="782" spans="1:10" ht="15.75" customHeight="1" x14ac:dyDescent="0.25">
      <c r="A782" s="159" t="s">
        <v>825</v>
      </c>
      <c r="B782" s="160">
        <v>54.61</v>
      </c>
      <c r="C782" s="160">
        <v>4.49</v>
      </c>
      <c r="D782" s="161" t="s">
        <v>5994</v>
      </c>
      <c r="E782" s="161" t="s">
        <v>5994</v>
      </c>
      <c r="F782" s="161" t="s">
        <v>5994</v>
      </c>
      <c r="G782" s="162">
        <v>0</v>
      </c>
      <c r="H782" s="161" t="s">
        <v>5994</v>
      </c>
      <c r="I782" s="159" t="s">
        <v>5996</v>
      </c>
      <c r="J782" s="159" t="s">
        <v>5999</v>
      </c>
    </row>
    <row r="783" spans="1:10" ht="15.75" customHeight="1" x14ac:dyDescent="0.25">
      <c r="A783" s="163" t="s">
        <v>826</v>
      </c>
      <c r="B783" s="164">
        <v>36.005000000000003</v>
      </c>
      <c r="C783" s="164">
        <v>6.9</v>
      </c>
      <c r="D783" s="165" t="s">
        <v>5994</v>
      </c>
      <c r="E783" s="165" t="s">
        <v>5994</v>
      </c>
      <c r="F783" s="165" t="s">
        <v>5994</v>
      </c>
      <c r="G783" s="166">
        <v>0</v>
      </c>
      <c r="H783" s="165" t="s">
        <v>5994</v>
      </c>
      <c r="I783" s="163" t="s">
        <v>5996</v>
      </c>
      <c r="J783" s="163" t="s">
        <v>5997</v>
      </c>
    </row>
    <row r="784" spans="1:10" ht="15.75" customHeight="1" x14ac:dyDescent="0.25">
      <c r="A784" s="159" t="s">
        <v>827</v>
      </c>
      <c r="B784" s="160">
        <v>28.7</v>
      </c>
      <c r="C784" s="160">
        <v>11.52</v>
      </c>
      <c r="D784" s="161" t="s">
        <v>5994</v>
      </c>
      <c r="E784" s="161" t="s">
        <v>5994</v>
      </c>
      <c r="F784" s="161" t="s">
        <v>5994</v>
      </c>
      <c r="G784" s="162">
        <v>0</v>
      </c>
      <c r="H784" s="161" t="s">
        <v>5994</v>
      </c>
      <c r="I784" s="159" t="s">
        <v>6000</v>
      </c>
      <c r="J784" s="159" t="s">
        <v>5997</v>
      </c>
    </row>
    <row r="785" spans="1:10" ht="15.75" customHeight="1" x14ac:dyDescent="0.25">
      <c r="A785" s="163" t="s">
        <v>828</v>
      </c>
      <c r="B785" s="164">
        <v>34.295000000000002</v>
      </c>
      <c r="C785" s="164">
        <v>11.24</v>
      </c>
      <c r="D785" s="165" t="s">
        <v>5994</v>
      </c>
      <c r="E785" s="165" t="s">
        <v>5994</v>
      </c>
      <c r="F785" s="165" t="s">
        <v>5994</v>
      </c>
      <c r="G785" s="166">
        <v>0</v>
      </c>
      <c r="H785" s="165" t="s">
        <v>5994</v>
      </c>
      <c r="I785" s="163" t="s">
        <v>5996</v>
      </c>
      <c r="J785" s="163" t="s">
        <v>5997</v>
      </c>
    </row>
    <row r="786" spans="1:10" ht="15.75" customHeight="1" x14ac:dyDescent="0.25">
      <c r="A786" s="159" t="s">
        <v>829</v>
      </c>
      <c r="B786" s="160">
        <v>27.55</v>
      </c>
      <c r="C786" s="160">
        <v>10.98</v>
      </c>
      <c r="D786" s="161" t="s">
        <v>5994</v>
      </c>
      <c r="E786" s="161" t="s">
        <v>5994</v>
      </c>
      <c r="F786" s="161" t="s">
        <v>5994</v>
      </c>
      <c r="G786" s="162">
        <v>0</v>
      </c>
      <c r="H786" s="161" t="s">
        <v>5994</v>
      </c>
      <c r="I786" s="159" t="s">
        <v>6000</v>
      </c>
      <c r="J786" s="159" t="s">
        <v>5997</v>
      </c>
    </row>
    <row r="787" spans="1:10" ht="15.75" customHeight="1" x14ac:dyDescent="0.25">
      <c r="A787" s="163" t="s">
        <v>830</v>
      </c>
      <c r="B787" s="164">
        <v>40.700000000000003</v>
      </c>
      <c r="C787" s="164">
        <v>5.42</v>
      </c>
      <c r="D787" s="165" t="s">
        <v>5994</v>
      </c>
      <c r="E787" s="165" t="s">
        <v>5994</v>
      </c>
      <c r="F787" s="165" t="s">
        <v>5994</v>
      </c>
      <c r="G787" s="166">
        <v>0</v>
      </c>
      <c r="H787" s="165" t="s">
        <v>5994</v>
      </c>
      <c r="I787" s="163" t="s">
        <v>5996</v>
      </c>
      <c r="J787" s="163" t="s">
        <v>5999</v>
      </c>
    </row>
    <row r="788" spans="1:10" ht="15.75" customHeight="1" x14ac:dyDescent="0.25">
      <c r="A788" s="159" t="s">
        <v>831</v>
      </c>
      <c r="B788" s="160">
        <v>18.335000000000001</v>
      </c>
      <c r="C788" s="160">
        <v>10.97</v>
      </c>
      <c r="D788" s="161" t="s">
        <v>5994</v>
      </c>
      <c r="E788" s="161" t="s">
        <v>5994</v>
      </c>
      <c r="F788" s="161" t="s">
        <v>5994</v>
      </c>
      <c r="G788" s="162">
        <v>0</v>
      </c>
      <c r="H788" s="161" t="s">
        <v>5994</v>
      </c>
      <c r="I788" s="159" t="s">
        <v>6002</v>
      </c>
      <c r="J788" s="159" t="s">
        <v>5997</v>
      </c>
    </row>
    <row r="789" spans="1:10" ht="15.75" customHeight="1" x14ac:dyDescent="0.25">
      <c r="A789" s="163" t="s">
        <v>832</v>
      </c>
      <c r="B789" s="164">
        <v>33.914999999999999</v>
      </c>
      <c r="C789" s="164">
        <v>9.56</v>
      </c>
      <c r="D789" s="165" t="s">
        <v>5995</v>
      </c>
      <c r="E789" s="165" t="s">
        <v>5994</v>
      </c>
      <c r="F789" s="165" t="s">
        <v>5994</v>
      </c>
      <c r="G789" s="166">
        <v>2</v>
      </c>
      <c r="H789" s="165" t="s">
        <v>5994</v>
      </c>
      <c r="I789" s="163" t="s">
        <v>5996</v>
      </c>
      <c r="J789" s="163" t="s">
        <v>5997</v>
      </c>
    </row>
    <row r="790" spans="1:10" ht="15.75" customHeight="1" x14ac:dyDescent="0.25">
      <c r="A790" s="159" t="s">
        <v>833</v>
      </c>
      <c r="B790" s="160">
        <v>33.534999999999997</v>
      </c>
      <c r="C790" s="160">
        <v>9.4</v>
      </c>
      <c r="D790" s="161" t="s">
        <v>5995</v>
      </c>
      <c r="E790" s="161" t="s">
        <v>5994</v>
      </c>
      <c r="F790" s="161" t="s">
        <v>5994</v>
      </c>
      <c r="G790" s="162">
        <v>2</v>
      </c>
      <c r="H790" s="161" t="s">
        <v>5994</v>
      </c>
      <c r="I790" s="159" t="s">
        <v>5996</v>
      </c>
      <c r="J790" s="159" t="s">
        <v>5997</v>
      </c>
    </row>
    <row r="791" spans="1:10" ht="15.75" customHeight="1" x14ac:dyDescent="0.25">
      <c r="A791" s="163" t="s">
        <v>834</v>
      </c>
      <c r="B791" s="164">
        <v>23.655000000000001</v>
      </c>
      <c r="C791" s="164">
        <v>8.48</v>
      </c>
      <c r="D791" s="165" t="s">
        <v>5995</v>
      </c>
      <c r="E791" s="165" t="s">
        <v>5994</v>
      </c>
      <c r="F791" s="165" t="s">
        <v>5994</v>
      </c>
      <c r="G791" s="166">
        <v>2</v>
      </c>
      <c r="H791" s="165" t="s">
        <v>5994</v>
      </c>
      <c r="I791" s="163" t="s">
        <v>6001</v>
      </c>
      <c r="J791" s="163" t="s">
        <v>5997</v>
      </c>
    </row>
    <row r="792" spans="1:10" ht="15.75" customHeight="1" x14ac:dyDescent="0.25">
      <c r="A792" s="159" t="s">
        <v>835</v>
      </c>
      <c r="B792" s="160">
        <v>28</v>
      </c>
      <c r="C792" s="160">
        <v>5.57</v>
      </c>
      <c r="D792" s="161" t="s">
        <v>5994</v>
      </c>
      <c r="E792" s="161" t="s">
        <v>5994</v>
      </c>
      <c r="F792" s="161" t="s">
        <v>5994</v>
      </c>
      <c r="G792" s="162">
        <v>0</v>
      </c>
      <c r="H792" s="161" t="s">
        <v>5994</v>
      </c>
      <c r="I792" s="159" t="s">
        <v>6000</v>
      </c>
      <c r="J792" s="159" t="s">
        <v>5999</v>
      </c>
    </row>
    <row r="793" spans="1:10" ht="15.75" customHeight="1" x14ac:dyDescent="0.25">
      <c r="A793" s="163" t="s">
        <v>836</v>
      </c>
      <c r="B793" s="164">
        <v>30.23</v>
      </c>
      <c r="C793" s="164">
        <v>6.94</v>
      </c>
      <c r="D793" s="165" t="s">
        <v>5995</v>
      </c>
      <c r="E793" s="165" t="s">
        <v>5994</v>
      </c>
      <c r="F793" s="165" t="s">
        <v>5995</v>
      </c>
      <c r="G793" s="166">
        <v>1</v>
      </c>
      <c r="H793" s="165" t="s">
        <v>5994</v>
      </c>
      <c r="I793" s="163" t="s">
        <v>5996</v>
      </c>
      <c r="J793" s="163" t="s">
        <v>5997</v>
      </c>
    </row>
    <row r="794" spans="1:10" ht="15.75" customHeight="1" x14ac:dyDescent="0.25">
      <c r="A794" s="159" t="s">
        <v>837</v>
      </c>
      <c r="B794" s="160">
        <v>51.14</v>
      </c>
      <c r="C794" s="160">
        <v>4.05</v>
      </c>
      <c r="D794" s="161" t="s">
        <v>5994</v>
      </c>
      <c r="E794" s="161" t="s">
        <v>5994</v>
      </c>
      <c r="F794" s="161" t="s">
        <v>5994</v>
      </c>
      <c r="G794" s="162">
        <v>1</v>
      </c>
      <c r="H794" s="161" t="s">
        <v>5994</v>
      </c>
      <c r="I794" s="159" t="s">
        <v>5996</v>
      </c>
      <c r="J794" s="159" t="s">
        <v>5999</v>
      </c>
    </row>
    <row r="795" spans="1:10" ht="15.75" customHeight="1" x14ac:dyDescent="0.25">
      <c r="A795" s="163" t="s">
        <v>838</v>
      </c>
      <c r="B795" s="164">
        <v>24.32</v>
      </c>
      <c r="C795" s="164">
        <v>10.220000000000001</v>
      </c>
      <c r="D795" s="165" t="s">
        <v>5994</v>
      </c>
      <c r="E795" s="165" t="s">
        <v>5994</v>
      </c>
      <c r="F795" s="165" t="s">
        <v>5994</v>
      </c>
      <c r="G795" s="166">
        <v>0</v>
      </c>
      <c r="H795" s="165" t="s">
        <v>5994</v>
      </c>
      <c r="I795" s="163" t="s">
        <v>6001</v>
      </c>
      <c r="J795" s="163" t="s">
        <v>5997</v>
      </c>
    </row>
    <row r="796" spans="1:10" ht="15.75" customHeight="1" x14ac:dyDescent="0.25">
      <c r="A796" s="159" t="s">
        <v>839</v>
      </c>
      <c r="B796" s="160">
        <v>38.06</v>
      </c>
      <c r="C796" s="160">
        <v>9.24</v>
      </c>
      <c r="D796" s="161" t="s">
        <v>5994</v>
      </c>
      <c r="E796" s="161" t="s">
        <v>5994</v>
      </c>
      <c r="F796" s="161" t="s">
        <v>5994</v>
      </c>
      <c r="G796" s="162">
        <v>0</v>
      </c>
      <c r="H796" s="161" t="s">
        <v>5994</v>
      </c>
      <c r="I796" s="159" t="s">
        <v>5996</v>
      </c>
      <c r="J796" s="159" t="s">
        <v>5997</v>
      </c>
    </row>
    <row r="797" spans="1:10" ht="15.75" customHeight="1" x14ac:dyDescent="0.25">
      <c r="A797" s="163" t="s">
        <v>840</v>
      </c>
      <c r="B797" s="164">
        <v>37.700000000000003</v>
      </c>
      <c r="C797" s="164">
        <v>8.6</v>
      </c>
      <c r="D797" s="165" t="s">
        <v>5994</v>
      </c>
      <c r="E797" s="165" t="s">
        <v>5994</v>
      </c>
      <c r="F797" s="165" t="s">
        <v>5994</v>
      </c>
      <c r="G797" s="166">
        <v>0</v>
      </c>
      <c r="H797" s="165" t="s">
        <v>5994</v>
      </c>
      <c r="I797" s="163" t="s">
        <v>5996</v>
      </c>
      <c r="J797" s="163" t="s">
        <v>5997</v>
      </c>
    </row>
    <row r="798" spans="1:10" ht="15.75" customHeight="1" x14ac:dyDescent="0.25">
      <c r="A798" s="159" t="s">
        <v>841</v>
      </c>
      <c r="B798" s="160">
        <v>44</v>
      </c>
      <c r="C798" s="160">
        <v>9.32</v>
      </c>
      <c r="D798" s="161" t="s">
        <v>5995</v>
      </c>
      <c r="E798" s="161" t="s">
        <v>5994</v>
      </c>
      <c r="F798" s="161" t="s">
        <v>5994</v>
      </c>
      <c r="G798" s="162">
        <v>2</v>
      </c>
      <c r="H798" s="161" t="s">
        <v>5994</v>
      </c>
      <c r="I798" s="159" t="s">
        <v>5996</v>
      </c>
      <c r="J798" s="159" t="s">
        <v>5997</v>
      </c>
    </row>
    <row r="799" spans="1:10" ht="15.75" customHeight="1" x14ac:dyDescent="0.25">
      <c r="A799" s="163" t="s">
        <v>842</v>
      </c>
      <c r="B799" s="164">
        <v>41.45</v>
      </c>
      <c r="C799" s="164">
        <v>6.12</v>
      </c>
      <c r="D799" s="165" t="s">
        <v>5995</v>
      </c>
      <c r="E799" s="165" t="s">
        <v>5994</v>
      </c>
      <c r="F799" s="165" t="s">
        <v>5994</v>
      </c>
      <c r="G799" s="166">
        <v>0</v>
      </c>
      <c r="H799" s="165" t="s">
        <v>5994</v>
      </c>
      <c r="I799" s="163" t="s">
        <v>5996</v>
      </c>
      <c r="J799" s="163" t="s">
        <v>5998</v>
      </c>
    </row>
    <row r="800" spans="1:10" ht="15.75" customHeight="1" x14ac:dyDescent="0.25">
      <c r="A800" s="159" t="s">
        <v>843</v>
      </c>
      <c r="B800" s="160">
        <v>25.364999999999998</v>
      </c>
      <c r="C800" s="160">
        <v>9.19</v>
      </c>
      <c r="D800" s="161" t="s">
        <v>5995</v>
      </c>
      <c r="E800" s="161" t="s">
        <v>5994</v>
      </c>
      <c r="F800" s="161" t="s">
        <v>5994</v>
      </c>
      <c r="G800" s="162">
        <v>0</v>
      </c>
      <c r="H800" s="161" t="s">
        <v>5994</v>
      </c>
      <c r="I800" s="159" t="s">
        <v>6000</v>
      </c>
      <c r="J800" s="159" t="s">
        <v>5997</v>
      </c>
    </row>
    <row r="801" spans="1:10" ht="15.75" customHeight="1" x14ac:dyDescent="0.25">
      <c r="A801" s="163" t="s">
        <v>844</v>
      </c>
      <c r="B801" s="164">
        <v>34.56</v>
      </c>
      <c r="C801" s="164">
        <v>5.84</v>
      </c>
      <c r="D801" s="165" t="s">
        <v>5995</v>
      </c>
      <c r="E801" s="165" t="s">
        <v>5994</v>
      </c>
      <c r="F801" s="165" t="s">
        <v>5995</v>
      </c>
      <c r="G801" s="166">
        <v>1</v>
      </c>
      <c r="H801" s="165" t="s">
        <v>5994</v>
      </c>
      <c r="I801" s="163" t="s">
        <v>5996</v>
      </c>
      <c r="J801" s="163" t="s">
        <v>5998</v>
      </c>
    </row>
    <row r="802" spans="1:10" ht="15.75" customHeight="1" x14ac:dyDescent="0.25">
      <c r="A802" s="159" t="s">
        <v>845</v>
      </c>
      <c r="B802" s="160">
        <v>28.2</v>
      </c>
      <c r="C802" s="160">
        <v>7.19</v>
      </c>
      <c r="D802" s="161" t="s">
        <v>5995</v>
      </c>
      <c r="E802" s="161" t="s">
        <v>5994</v>
      </c>
      <c r="F802" s="161" t="s">
        <v>5994</v>
      </c>
      <c r="G802" s="162">
        <v>2</v>
      </c>
      <c r="H802" s="161" t="s">
        <v>5994</v>
      </c>
      <c r="I802" s="159" t="s">
        <v>6000</v>
      </c>
      <c r="J802" s="159" t="s">
        <v>5997</v>
      </c>
    </row>
    <row r="803" spans="1:10" ht="15.75" customHeight="1" x14ac:dyDescent="0.25">
      <c r="A803" s="163" t="s">
        <v>846</v>
      </c>
      <c r="B803" s="164">
        <v>30.43</v>
      </c>
      <c r="C803" s="164">
        <v>9.39</v>
      </c>
      <c r="D803" s="165" t="s">
        <v>5994</v>
      </c>
      <c r="E803" s="165" t="s">
        <v>5994</v>
      </c>
      <c r="F803" s="165" t="s">
        <v>5994</v>
      </c>
      <c r="G803" s="166">
        <v>0</v>
      </c>
      <c r="H803" s="165" t="s">
        <v>5994</v>
      </c>
      <c r="I803" s="163" t="s">
        <v>5996</v>
      </c>
      <c r="J803" s="163" t="s">
        <v>5997</v>
      </c>
    </row>
    <row r="804" spans="1:10" ht="15.75" customHeight="1" x14ac:dyDescent="0.25">
      <c r="A804" s="159" t="s">
        <v>847</v>
      </c>
      <c r="B804" s="160">
        <v>32.395000000000003</v>
      </c>
      <c r="C804" s="160">
        <v>4.2699999999999996</v>
      </c>
      <c r="D804" s="161" t="s">
        <v>5995</v>
      </c>
      <c r="E804" s="161" t="s">
        <v>5994</v>
      </c>
      <c r="F804" s="161" t="s">
        <v>5994</v>
      </c>
      <c r="G804" s="162">
        <v>1</v>
      </c>
      <c r="H804" s="161" t="s">
        <v>5994</v>
      </c>
      <c r="I804" s="159" t="s">
        <v>5996</v>
      </c>
      <c r="J804" s="159" t="s">
        <v>5999</v>
      </c>
    </row>
    <row r="805" spans="1:10" ht="15.75" customHeight="1" x14ac:dyDescent="0.25">
      <c r="A805" s="163" t="s">
        <v>848</v>
      </c>
      <c r="B805" s="164">
        <v>24.035</v>
      </c>
      <c r="C805" s="164">
        <v>11.71</v>
      </c>
      <c r="D805" s="165" t="s">
        <v>5994</v>
      </c>
      <c r="E805" s="165" t="s">
        <v>5994</v>
      </c>
      <c r="F805" s="165" t="s">
        <v>5994</v>
      </c>
      <c r="G805" s="166">
        <v>0</v>
      </c>
      <c r="H805" s="165" t="s">
        <v>5994</v>
      </c>
      <c r="I805" s="163" t="s">
        <v>6001</v>
      </c>
      <c r="J805" s="163" t="s">
        <v>5997</v>
      </c>
    </row>
    <row r="806" spans="1:10" ht="15.75" customHeight="1" x14ac:dyDescent="0.25">
      <c r="A806" s="159" t="s">
        <v>849</v>
      </c>
      <c r="B806" s="160">
        <v>37.119999999999997</v>
      </c>
      <c r="C806" s="160">
        <v>5.29</v>
      </c>
      <c r="D806" s="161" t="s">
        <v>5994</v>
      </c>
      <c r="E806" s="161" t="s">
        <v>5994</v>
      </c>
      <c r="F806" s="161" t="s">
        <v>5994</v>
      </c>
      <c r="G806" s="162">
        <v>2</v>
      </c>
      <c r="H806" s="161" t="s">
        <v>5994</v>
      </c>
      <c r="I806" s="159" t="s">
        <v>5996</v>
      </c>
      <c r="J806" s="159" t="s">
        <v>5999</v>
      </c>
    </row>
    <row r="807" spans="1:10" ht="15.75" customHeight="1" x14ac:dyDescent="0.25">
      <c r="A807" s="163" t="s">
        <v>850</v>
      </c>
      <c r="B807" s="164">
        <v>34.840000000000003</v>
      </c>
      <c r="C807" s="164">
        <v>6</v>
      </c>
      <c r="D807" s="165" t="s">
        <v>5995</v>
      </c>
      <c r="E807" s="165" t="s">
        <v>5994</v>
      </c>
      <c r="F807" s="165" t="s">
        <v>5995</v>
      </c>
      <c r="G807" s="166">
        <v>1</v>
      </c>
      <c r="H807" s="165" t="s">
        <v>5994</v>
      </c>
      <c r="I807" s="163" t="s">
        <v>5996</v>
      </c>
      <c r="J807" s="163" t="s">
        <v>5998</v>
      </c>
    </row>
    <row r="808" spans="1:10" ht="15.75" customHeight="1" x14ac:dyDescent="0.25">
      <c r="A808" s="159" t="s">
        <v>851</v>
      </c>
      <c r="B808" s="160">
        <v>29.53</v>
      </c>
      <c r="C808" s="160">
        <v>10.64</v>
      </c>
      <c r="D808" s="161" t="s">
        <v>5994</v>
      </c>
      <c r="E808" s="161" t="s">
        <v>5994</v>
      </c>
      <c r="F808" s="161" t="s">
        <v>5994</v>
      </c>
      <c r="G808" s="162">
        <v>0</v>
      </c>
      <c r="H808" s="161" t="s">
        <v>5994</v>
      </c>
      <c r="I808" s="159" t="s">
        <v>6000</v>
      </c>
      <c r="J808" s="159" t="s">
        <v>5997</v>
      </c>
    </row>
    <row r="809" spans="1:10" ht="15.75" customHeight="1" x14ac:dyDescent="0.25">
      <c r="A809" s="163" t="s">
        <v>852</v>
      </c>
      <c r="B809" s="164">
        <v>42.51</v>
      </c>
      <c r="C809" s="164">
        <v>8.2100000000000009</v>
      </c>
      <c r="D809" s="165" t="s">
        <v>5995</v>
      </c>
      <c r="E809" s="165" t="s">
        <v>5994</v>
      </c>
      <c r="F809" s="165" t="s">
        <v>5994</v>
      </c>
      <c r="G809" s="166">
        <v>0</v>
      </c>
      <c r="H809" s="165" t="s">
        <v>5994</v>
      </c>
      <c r="I809" s="163" t="s">
        <v>5996</v>
      </c>
      <c r="J809" s="163" t="s">
        <v>5997</v>
      </c>
    </row>
    <row r="810" spans="1:10" ht="15.75" customHeight="1" x14ac:dyDescent="0.25">
      <c r="A810" s="159" t="s">
        <v>853</v>
      </c>
      <c r="B810" s="160">
        <v>38.14</v>
      </c>
      <c r="C810" s="160">
        <v>5.58</v>
      </c>
      <c r="D810" s="161" t="s">
        <v>5994</v>
      </c>
      <c r="E810" s="161" t="s">
        <v>5994</v>
      </c>
      <c r="F810" s="161" t="s">
        <v>5995</v>
      </c>
      <c r="G810" s="162">
        <v>1</v>
      </c>
      <c r="H810" s="161" t="s">
        <v>5994</v>
      </c>
      <c r="I810" s="159" t="s">
        <v>5996</v>
      </c>
      <c r="J810" s="159" t="s">
        <v>5999</v>
      </c>
    </row>
    <row r="811" spans="1:10" ht="15.75" customHeight="1" x14ac:dyDescent="0.25">
      <c r="A811" s="163" t="s">
        <v>854</v>
      </c>
      <c r="B811" s="164">
        <v>39.93</v>
      </c>
      <c r="C811" s="164">
        <v>8.75</v>
      </c>
      <c r="D811" s="165" t="s">
        <v>5994</v>
      </c>
      <c r="E811" s="165" t="s">
        <v>5994</v>
      </c>
      <c r="F811" s="165" t="s">
        <v>5994</v>
      </c>
      <c r="G811" s="166">
        <v>0</v>
      </c>
      <c r="H811" s="165" t="s">
        <v>5994</v>
      </c>
      <c r="I811" s="163" t="s">
        <v>5996</v>
      </c>
      <c r="J811" s="163" t="s">
        <v>5997</v>
      </c>
    </row>
    <row r="812" spans="1:10" ht="15.75" customHeight="1" x14ac:dyDescent="0.25">
      <c r="A812" s="159" t="s">
        <v>855</v>
      </c>
      <c r="B812" s="160">
        <v>38.83</v>
      </c>
      <c r="C812" s="160">
        <v>11.86</v>
      </c>
      <c r="D812" s="161" t="s">
        <v>5994</v>
      </c>
      <c r="E812" s="161" t="s">
        <v>5994</v>
      </c>
      <c r="F812" s="161" t="s">
        <v>5994</v>
      </c>
      <c r="G812" s="162">
        <v>0</v>
      </c>
      <c r="H812" s="161" t="s">
        <v>5994</v>
      </c>
      <c r="I812" s="159" t="s">
        <v>5996</v>
      </c>
      <c r="J812" s="159" t="s">
        <v>5997</v>
      </c>
    </row>
    <row r="813" spans="1:10" ht="15.75" customHeight="1" x14ac:dyDescent="0.25">
      <c r="A813" s="163" t="s">
        <v>856</v>
      </c>
      <c r="B813" s="164">
        <v>37.4</v>
      </c>
      <c r="C813" s="164">
        <v>11.46</v>
      </c>
      <c r="D813" s="165" t="s">
        <v>5994</v>
      </c>
      <c r="E813" s="165" t="s">
        <v>5994</v>
      </c>
      <c r="F813" s="165" t="s">
        <v>5994</v>
      </c>
      <c r="G813" s="166">
        <v>0</v>
      </c>
      <c r="H813" s="165" t="s">
        <v>5994</v>
      </c>
      <c r="I813" s="163" t="s">
        <v>5996</v>
      </c>
      <c r="J813" s="163" t="s">
        <v>5997</v>
      </c>
    </row>
    <row r="814" spans="1:10" ht="15.75" customHeight="1" x14ac:dyDescent="0.25">
      <c r="A814" s="159" t="s">
        <v>857</v>
      </c>
      <c r="B814" s="160">
        <v>21.4</v>
      </c>
      <c r="C814" s="160">
        <v>9.0299999999999994</v>
      </c>
      <c r="D814" s="161" t="s">
        <v>5994</v>
      </c>
      <c r="E814" s="161" t="s">
        <v>5994</v>
      </c>
      <c r="F814" s="161" t="s">
        <v>5994</v>
      </c>
      <c r="G814" s="162">
        <v>0</v>
      </c>
      <c r="H814" s="161" t="s">
        <v>5994</v>
      </c>
      <c r="I814" s="159" t="s">
        <v>6001</v>
      </c>
      <c r="J814" s="159" t="s">
        <v>5997</v>
      </c>
    </row>
    <row r="815" spans="1:10" ht="15.75" customHeight="1" x14ac:dyDescent="0.25">
      <c r="A815" s="163" t="s">
        <v>858</v>
      </c>
      <c r="B815" s="164">
        <v>38.380000000000003</v>
      </c>
      <c r="C815" s="164">
        <v>8.26</v>
      </c>
      <c r="D815" s="165" t="s">
        <v>5995</v>
      </c>
      <c r="E815" s="165" t="s">
        <v>5994</v>
      </c>
      <c r="F815" s="165" t="s">
        <v>5994</v>
      </c>
      <c r="G815" s="166">
        <v>2</v>
      </c>
      <c r="H815" s="165" t="s">
        <v>5994</v>
      </c>
      <c r="I815" s="163" t="s">
        <v>5996</v>
      </c>
      <c r="J815" s="163" t="s">
        <v>5997</v>
      </c>
    </row>
    <row r="816" spans="1:10" ht="15.75" customHeight="1" x14ac:dyDescent="0.25">
      <c r="A816" s="159" t="s">
        <v>859</v>
      </c>
      <c r="B816" s="160">
        <v>33.659999999999997</v>
      </c>
      <c r="C816" s="160">
        <v>5.42</v>
      </c>
      <c r="D816" s="161" t="s">
        <v>5995</v>
      </c>
      <c r="E816" s="161" t="s">
        <v>5994</v>
      </c>
      <c r="F816" s="161" t="s">
        <v>5994</v>
      </c>
      <c r="G816" s="162">
        <v>2</v>
      </c>
      <c r="H816" s="161" t="s">
        <v>5994</v>
      </c>
      <c r="I816" s="159" t="s">
        <v>5996</v>
      </c>
      <c r="J816" s="159" t="s">
        <v>5999</v>
      </c>
    </row>
    <row r="817" spans="1:10" ht="15.75" customHeight="1" x14ac:dyDescent="0.25">
      <c r="A817" s="163" t="s">
        <v>860</v>
      </c>
      <c r="B817" s="164">
        <v>31.79</v>
      </c>
      <c r="C817" s="164">
        <v>11.33</v>
      </c>
      <c r="D817" s="165" t="s">
        <v>5995</v>
      </c>
      <c r="E817" s="165" t="s">
        <v>5994</v>
      </c>
      <c r="F817" s="165" t="s">
        <v>5995</v>
      </c>
      <c r="G817" s="166">
        <v>1</v>
      </c>
      <c r="H817" s="165" t="s">
        <v>5994</v>
      </c>
      <c r="I817" s="163" t="s">
        <v>5996</v>
      </c>
      <c r="J817" s="163" t="s">
        <v>5997</v>
      </c>
    </row>
    <row r="818" spans="1:10" ht="15.75" customHeight="1" x14ac:dyDescent="0.25">
      <c r="A818" s="159" t="s">
        <v>861</v>
      </c>
      <c r="B818" s="160">
        <v>29.7</v>
      </c>
      <c r="C818" s="160">
        <v>7.69</v>
      </c>
      <c r="D818" s="161" t="s">
        <v>5995</v>
      </c>
      <c r="E818" s="161" t="s">
        <v>5994</v>
      </c>
      <c r="F818" s="161" t="s">
        <v>5995</v>
      </c>
      <c r="G818" s="162">
        <v>1</v>
      </c>
      <c r="H818" s="161" t="s">
        <v>5994</v>
      </c>
      <c r="I818" s="159" t="s">
        <v>6000</v>
      </c>
      <c r="J818" s="159" t="s">
        <v>5997</v>
      </c>
    </row>
    <row r="819" spans="1:10" ht="15.75" customHeight="1" x14ac:dyDescent="0.25">
      <c r="A819" s="163" t="s">
        <v>862</v>
      </c>
      <c r="B819" s="164">
        <v>25.46</v>
      </c>
      <c r="C819" s="164">
        <v>8.77</v>
      </c>
      <c r="D819" s="165" t="s">
        <v>5995</v>
      </c>
      <c r="E819" s="165" t="s">
        <v>5994</v>
      </c>
      <c r="F819" s="165" t="s">
        <v>5995</v>
      </c>
      <c r="G819" s="166">
        <v>1</v>
      </c>
      <c r="H819" s="165" t="s">
        <v>5994</v>
      </c>
      <c r="I819" s="163" t="s">
        <v>6000</v>
      </c>
      <c r="J819" s="163" t="s">
        <v>5997</v>
      </c>
    </row>
    <row r="820" spans="1:10" ht="15.75" customHeight="1" x14ac:dyDescent="0.25">
      <c r="A820" s="159" t="s">
        <v>863</v>
      </c>
      <c r="B820" s="160">
        <v>39.14</v>
      </c>
      <c r="C820" s="160">
        <v>4.91</v>
      </c>
      <c r="D820" s="161" t="s">
        <v>5994</v>
      </c>
      <c r="E820" s="161" t="s">
        <v>5995</v>
      </c>
      <c r="F820" s="161" t="s">
        <v>5994</v>
      </c>
      <c r="G820" s="162">
        <v>1</v>
      </c>
      <c r="H820" s="161" t="s">
        <v>5994</v>
      </c>
      <c r="I820" s="159" t="s">
        <v>5996</v>
      </c>
      <c r="J820" s="159" t="s">
        <v>5999</v>
      </c>
    </row>
    <row r="821" spans="1:10" ht="15.75" customHeight="1" x14ac:dyDescent="0.25">
      <c r="A821" s="163" t="s">
        <v>864</v>
      </c>
      <c r="B821" s="164">
        <v>41.2</v>
      </c>
      <c r="C821" s="164">
        <v>4.95</v>
      </c>
      <c r="D821" s="165" t="s">
        <v>5994</v>
      </c>
      <c r="E821" s="165" t="s">
        <v>5994</v>
      </c>
      <c r="F821" s="165" t="s">
        <v>5994</v>
      </c>
      <c r="G821" s="166">
        <v>1</v>
      </c>
      <c r="H821" s="165" t="s">
        <v>5994</v>
      </c>
      <c r="I821" s="163" t="s">
        <v>5996</v>
      </c>
      <c r="J821" s="163" t="s">
        <v>5999</v>
      </c>
    </row>
    <row r="822" spans="1:10" ht="15.75" customHeight="1" x14ac:dyDescent="0.25">
      <c r="A822" s="159" t="s">
        <v>865</v>
      </c>
      <c r="B822" s="160">
        <v>28.81</v>
      </c>
      <c r="C822" s="160">
        <v>10.8</v>
      </c>
      <c r="D822" s="161" t="s">
        <v>5995</v>
      </c>
      <c r="E822" s="161" t="s">
        <v>5994</v>
      </c>
      <c r="F822" s="161" t="s">
        <v>5995</v>
      </c>
      <c r="G822" s="162">
        <v>1</v>
      </c>
      <c r="H822" s="161" t="s">
        <v>5994</v>
      </c>
      <c r="I822" s="159" t="s">
        <v>6000</v>
      </c>
      <c r="J822" s="159" t="s">
        <v>5997</v>
      </c>
    </row>
    <row r="823" spans="1:10" ht="15.75" customHeight="1" x14ac:dyDescent="0.25">
      <c r="A823" s="163" t="s">
        <v>866</v>
      </c>
      <c r="B823" s="164">
        <v>37.409999999999997</v>
      </c>
      <c r="C823" s="164">
        <v>7.21</v>
      </c>
      <c r="D823" s="165" t="s">
        <v>5994</v>
      </c>
      <c r="E823" s="165" t="s">
        <v>5994</v>
      </c>
      <c r="F823" s="165" t="s">
        <v>5994</v>
      </c>
      <c r="G823" s="166">
        <v>2</v>
      </c>
      <c r="H823" s="165" t="s">
        <v>5994</v>
      </c>
      <c r="I823" s="163" t="s">
        <v>5996</v>
      </c>
      <c r="J823" s="163" t="s">
        <v>5997</v>
      </c>
    </row>
    <row r="824" spans="1:10" ht="15.75" customHeight="1" x14ac:dyDescent="0.25">
      <c r="A824" s="159" t="s">
        <v>867</v>
      </c>
      <c r="B824" s="160">
        <v>52.54</v>
      </c>
      <c r="C824" s="160">
        <v>5.12</v>
      </c>
      <c r="D824" s="161" t="s">
        <v>5994</v>
      </c>
      <c r="E824" s="161" t="s">
        <v>5994</v>
      </c>
      <c r="F824" s="161" t="s">
        <v>5995</v>
      </c>
      <c r="G824" s="162">
        <v>1</v>
      </c>
      <c r="H824" s="161" t="s">
        <v>5994</v>
      </c>
      <c r="I824" s="159" t="s">
        <v>5996</v>
      </c>
      <c r="J824" s="159" t="s">
        <v>5999</v>
      </c>
    </row>
    <row r="825" spans="1:10" ht="15.75" customHeight="1" x14ac:dyDescent="0.25">
      <c r="A825" s="163" t="s">
        <v>868</v>
      </c>
      <c r="B825" s="164">
        <v>17.29</v>
      </c>
      <c r="C825" s="164">
        <v>4.62</v>
      </c>
      <c r="D825" s="165" t="s">
        <v>5994</v>
      </c>
      <c r="E825" s="165" t="s">
        <v>5995</v>
      </c>
      <c r="F825" s="165" t="s">
        <v>5994</v>
      </c>
      <c r="G825" s="166">
        <v>1</v>
      </c>
      <c r="H825" s="165" t="s">
        <v>5995</v>
      </c>
      <c r="I825" s="163" t="s">
        <v>6002</v>
      </c>
      <c r="J825" s="163" t="s">
        <v>5999</v>
      </c>
    </row>
    <row r="826" spans="1:10" ht="15.75" customHeight="1" x14ac:dyDescent="0.25">
      <c r="A826" s="159" t="s">
        <v>869</v>
      </c>
      <c r="B826" s="160">
        <v>31.74</v>
      </c>
      <c r="C826" s="160">
        <v>7.68</v>
      </c>
      <c r="D826" s="161" t="s">
        <v>5995</v>
      </c>
      <c r="E826" s="161" t="s">
        <v>5994</v>
      </c>
      <c r="F826" s="161" t="s">
        <v>5994</v>
      </c>
      <c r="G826" s="162">
        <v>0</v>
      </c>
      <c r="H826" s="161" t="s">
        <v>5994</v>
      </c>
      <c r="I826" s="159" t="s">
        <v>5996</v>
      </c>
      <c r="J826" s="159" t="s">
        <v>5997</v>
      </c>
    </row>
    <row r="827" spans="1:10" ht="15.75" customHeight="1" x14ac:dyDescent="0.25">
      <c r="A827" s="163" t="s">
        <v>870</v>
      </c>
      <c r="B827" s="164">
        <v>26.504999999999999</v>
      </c>
      <c r="C827" s="164">
        <v>6.79</v>
      </c>
      <c r="D827" s="165" t="s">
        <v>5995</v>
      </c>
      <c r="E827" s="165" t="s">
        <v>5994</v>
      </c>
      <c r="F827" s="165" t="s">
        <v>5995</v>
      </c>
      <c r="G827" s="166">
        <v>1</v>
      </c>
      <c r="H827" s="165" t="s">
        <v>5994</v>
      </c>
      <c r="I827" s="163" t="s">
        <v>6000</v>
      </c>
      <c r="J827" s="163" t="s">
        <v>5997</v>
      </c>
    </row>
    <row r="828" spans="1:10" ht="15.75" customHeight="1" x14ac:dyDescent="0.25">
      <c r="A828" s="159" t="s">
        <v>871</v>
      </c>
      <c r="B828" s="160">
        <v>36.479999999999997</v>
      </c>
      <c r="C828" s="160">
        <v>11.09</v>
      </c>
      <c r="D828" s="161" t="s">
        <v>5994</v>
      </c>
      <c r="E828" s="161" t="s">
        <v>5994</v>
      </c>
      <c r="F828" s="161" t="s">
        <v>5994</v>
      </c>
      <c r="G828" s="162">
        <v>0</v>
      </c>
      <c r="H828" s="161" t="s">
        <v>5994</v>
      </c>
      <c r="I828" s="159" t="s">
        <v>5996</v>
      </c>
      <c r="J828" s="159" t="s">
        <v>5997</v>
      </c>
    </row>
    <row r="829" spans="1:10" ht="15.75" customHeight="1" x14ac:dyDescent="0.25">
      <c r="A829" s="163" t="s">
        <v>872</v>
      </c>
      <c r="B829" s="164">
        <v>39.159999999999997</v>
      </c>
      <c r="C829" s="164">
        <v>5.24</v>
      </c>
      <c r="D829" s="165" t="s">
        <v>5995</v>
      </c>
      <c r="E829" s="165" t="s">
        <v>5994</v>
      </c>
      <c r="F829" s="165" t="s">
        <v>5995</v>
      </c>
      <c r="G829" s="166">
        <v>1</v>
      </c>
      <c r="H829" s="165" t="s">
        <v>5994</v>
      </c>
      <c r="I829" s="163" t="s">
        <v>5996</v>
      </c>
      <c r="J829" s="163" t="s">
        <v>5999</v>
      </c>
    </row>
    <row r="830" spans="1:10" ht="15.75" customHeight="1" x14ac:dyDescent="0.25">
      <c r="A830" s="159" t="s">
        <v>873</v>
      </c>
      <c r="B830" s="160">
        <v>28.22</v>
      </c>
      <c r="C830" s="160">
        <v>7.51</v>
      </c>
      <c r="D830" s="161" t="s">
        <v>5995</v>
      </c>
      <c r="E830" s="161" t="s">
        <v>5994</v>
      </c>
      <c r="F830" s="161" t="s">
        <v>5995</v>
      </c>
      <c r="G830" s="162">
        <v>1</v>
      </c>
      <c r="H830" s="161" t="s">
        <v>5994</v>
      </c>
      <c r="I830" s="159" t="s">
        <v>6000</v>
      </c>
      <c r="J830" s="159" t="s">
        <v>5997</v>
      </c>
    </row>
    <row r="831" spans="1:10" ht="15.75" customHeight="1" x14ac:dyDescent="0.25">
      <c r="A831" s="163" t="s">
        <v>874</v>
      </c>
      <c r="B831" s="164">
        <v>35</v>
      </c>
      <c r="C831" s="164">
        <v>4.13</v>
      </c>
      <c r="D831" s="165" t="s">
        <v>5994</v>
      </c>
      <c r="E831" s="165" t="s">
        <v>5994</v>
      </c>
      <c r="F831" s="165" t="s">
        <v>5994</v>
      </c>
      <c r="G831" s="166">
        <v>2</v>
      </c>
      <c r="H831" s="165" t="s">
        <v>5994</v>
      </c>
      <c r="I831" s="163" t="s">
        <v>5996</v>
      </c>
      <c r="J831" s="163" t="s">
        <v>5999</v>
      </c>
    </row>
    <row r="832" spans="1:10" ht="15.75" customHeight="1" x14ac:dyDescent="0.25">
      <c r="A832" s="159" t="s">
        <v>875</v>
      </c>
      <c r="B832" s="160">
        <v>36.24</v>
      </c>
      <c r="C832" s="160">
        <v>8.3800000000000008</v>
      </c>
      <c r="D832" s="161" t="s">
        <v>5995</v>
      </c>
      <c r="E832" s="161" t="s">
        <v>5994</v>
      </c>
      <c r="F832" s="161" t="s">
        <v>5994</v>
      </c>
      <c r="G832" s="162">
        <v>1</v>
      </c>
      <c r="H832" s="161" t="s">
        <v>5994</v>
      </c>
      <c r="I832" s="159" t="s">
        <v>5996</v>
      </c>
      <c r="J832" s="159" t="s">
        <v>5997</v>
      </c>
    </row>
    <row r="833" spans="1:10" ht="15.75" customHeight="1" x14ac:dyDescent="0.25">
      <c r="A833" s="163" t="s">
        <v>876</v>
      </c>
      <c r="B833" s="164">
        <v>36.954999999999998</v>
      </c>
      <c r="C833" s="164">
        <v>8.07</v>
      </c>
      <c r="D833" s="165" t="s">
        <v>5994</v>
      </c>
      <c r="E833" s="165" t="s">
        <v>5994</v>
      </c>
      <c r="F833" s="165" t="s">
        <v>5994</v>
      </c>
      <c r="G833" s="166">
        <v>0</v>
      </c>
      <c r="H833" s="165" t="s">
        <v>5994</v>
      </c>
      <c r="I833" s="163" t="s">
        <v>5996</v>
      </c>
      <c r="J833" s="163" t="s">
        <v>5997</v>
      </c>
    </row>
    <row r="834" spans="1:10" ht="15.75" customHeight="1" x14ac:dyDescent="0.25">
      <c r="A834" s="159" t="s">
        <v>877</v>
      </c>
      <c r="B834" s="160">
        <v>29.64</v>
      </c>
      <c r="C834" s="160">
        <v>8.9499999999999993</v>
      </c>
      <c r="D834" s="161" t="s">
        <v>5994</v>
      </c>
      <c r="E834" s="161" t="s">
        <v>5994</v>
      </c>
      <c r="F834" s="161" t="s">
        <v>5994</v>
      </c>
      <c r="G834" s="162">
        <v>0</v>
      </c>
      <c r="H834" s="161" t="s">
        <v>5994</v>
      </c>
      <c r="I834" s="159" t="s">
        <v>6000</v>
      </c>
      <c r="J834" s="159" t="s">
        <v>5997</v>
      </c>
    </row>
    <row r="835" spans="1:10" ht="15.75" customHeight="1" x14ac:dyDescent="0.25">
      <c r="A835" s="163" t="s">
        <v>878</v>
      </c>
      <c r="B835" s="164">
        <v>42.74</v>
      </c>
      <c r="C835" s="164">
        <v>6.31</v>
      </c>
      <c r="D835" s="165" t="s">
        <v>5995</v>
      </c>
      <c r="E835" s="165" t="s">
        <v>5994</v>
      </c>
      <c r="F835" s="165" t="s">
        <v>5994</v>
      </c>
      <c r="G835" s="166">
        <v>1</v>
      </c>
      <c r="H835" s="165" t="s">
        <v>5994</v>
      </c>
      <c r="I835" s="163" t="s">
        <v>5996</v>
      </c>
      <c r="J835" s="163" t="s">
        <v>5998</v>
      </c>
    </row>
    <row r="836" spans="1:10" ht="15.75" customHeight="1" x14ac:dyDescent="0.25">
      <c r="A836" s="159" t="s">
        <v>879</v>
      </c>
      <c r="B836" s="160">
        <v>36.130000000000003</v>
      </c>
      <c r="C836" s="160">
        <v>7.19</v>
      </c>
      <c r="D836" s="161" t="s">
        <v>5995</v>
      </c>
      <c r="E836" s="161" t="s">
        <v>5994</v>
      </c>
      <c r="F836" s="161" t="s">
        <v>5994</v>
      </c>
      <c r="G836" s="162">
        <v>2</v>
      </c>
      <c r="H836" s="161" t="s">
        <v>5994</v>
      </c>
      <c r="I836" s="159" t="s">
        <v>5996</v>
      </c>
      <c r="J836" s="159" t="s">
        <v>5997</v>
      </c>
    </row>
    <row r="837" spans="1:10" ht="15.75" customHeight="1" x14ac:dyDescent="0.25">
      <c r="A837" s="163" t="s">
        <v>880</v>
      </c>
      <c r="B837" s="164">
        <v>31.55</v>
      </c>
      <c r="C837" s="164">
        <v>6.11</v>
      </c>
      <c r="D837" s="165" t="s">
        <v>5995</v>
      </c>
      <c r="E837" s="165" t="s">
        <v>5994</v>
      </c>
      <c r="F837" s="165" t="s">
        <v>5994</v>
      </c>
      <c r="G837" s="166">
        <v>1</v>
      </c>
      <c r="H837" s="165" t="s">
        <v>5994</v>
      </c>
      <c r="I837" s="163" t="s">
        <v>5996</v>
      </c>
      <c r="J837" s="163" t="s">
        <v>5998</v>
      </c>
    </row>
    <row r="838" spans="1:10" ht="15.75" customHeight="1" x14ac:dyDescent="0.25">
      <c r="A838" s="159" t="s">
        <v>881</v>
      </c>
      <c r="B838" s="160">
        <v>52.75</v>
      </c>
      <c r="C838" s="160">
        <v>6.02</v>
      </c>
      <c r="D838" s="161" t="s">
        <v>5994</v>
      </c>
      <c r="E838" s="161" t="s">
        <v>5994</v>
      </c>
      <c r="F838" s="161" t="s">
        <v>5994</v>
      </c>
      <c r="G838" s="162">
        <v>1</v>
      </c>
      <c r="H838" s="161" t="s">
        <v>5994</v>
      </c>
      <c r="I838" s="159" t="s">
        <v>5996</v>
      </c>
      <c r="J838" s="159" t="s">
        <v>5998</v>
      </c>
    </row>
    <row r="839" spans="1:10" ht="15.75" customHeight="1" x14ac:dyDescent="0.25">
      <c r="A839" s="163" t="s">
        <v>882</v>
      </c>
      <c r="B839" s="164">
        <v>36.67</v>
      </c>
      <c r="C839" s="164">
        <v>11.86</v>
      </c>
      <c r="D839" s="165" t="s">
        <v>5994</v>
      </c>
      <c r="E839" s="165" t="s">
        <v>5994</v>
      </c>
      <c r="F839" s="165" t="s">
        <v>5994</v>
      </c>
      <c r="G839" s="166">
        <v>0</v>
      </c>
      <c r="H839" s="165" t="s">
        <v>5994</v>
      </c>
      <c r="I839" s="163" t="s">
        <v>5996</v>
      </c>
      <c r="J839" s="163" t="s">
        <v>5997</v>
      </c>
    </row>
    <row r="840" spans="1:10" ht="15.75" customHeight="1" x14ac:dyDescent="0.25">
      <c r="A840" s="159" t="s">
        <v>883</v>
      </c>
      <c r="B840" s="160">
        <v>38.06</v>
      </c>
      <c r="C840" s="160">
        <v>8.25</v>
      </c>
      <c r="D840" s="161" t="s">
        <v>5994</v>
      </c>
      <c r="E840" s="161" t="s">
        <v>5994</v>
      </c>
      <c r="F840" s="161" t="s">
        <v>5994</v>
      </c>
      <c r="G840" s="162">
        <v>0</v>
      </c>
      <c r="H840" s="161" t="s">
        <v>5994</v>
      </c>
      <c r="I840" s="159" t="s">
        <v>5996</v>
      </c>
      <c r="J840" s="159" t="s">
        <v>5997</v>
      </c>
    </row>
    <row r="841" spans="1:10" ht="15.75" customHeight="1" x14ac:dyDescent="0.25">
      <c r="A841" s="163" t="s">
        <v>884</v>
      </c>
      <c r="B841" s="164">
        <v>38</v>
      </c>
      <c r="C841" s="164">
        <v>8.1300000000000008</v>
      </c>
      <c r="D841" s="165" t="s">
        <v>5994</v>
      </c>
      <c r="E841" s="165" t="s">
        <v>5994</v>
      </c>
      <c r="F841" s="165" t="s">
        <v>5994</v>
      </c>
      <c r="G841" s="166">
        <v>0</v>
      </c>
      <c r="H841" s="165" t="s">
        <v>5994</v>
      </c>
      <c r="I841" s="163" t="s">
        <v>5996</v>
      </c>
      <c r="J841" s="163" t="s">
        <v>5997</v>
      </c>
    </row>
    <row r="842" spans="1:10" ht="15.75" customHeight="1" x14ac:dyDescent="0.25">
      <c r="A842" s="159" t="s">
        <v>885</v>
      </c>
      <c r="B842" s="160">
        <v>35.1</v>
      </c>
      <c r="C842" s="160">
        <v>10.1</v>
      </c>
      <c r="D842" s="161" t="s">
        <v>5994</v>
      </c>
      <c r="E842" s="161" t="s">
        <v>5994</v>
      </c>
      <c r="F842" s="161" t="s">
        <v>5994</v>
      </c>
      <c r="G842" s="162">
        <v>0</v>
      </c>
      <c r="H842" s="161" t="s">
        <v>5994</v>
      </c>
      <c r="I842" s="159" t="s">
        <v>5996</v>
      </c>
      <c r="J842" s="159" t="s">
        <v>5997</v>
      </c>
    </row>
    <row r="843" spans="1:10" ht="15.75" customHeight="1" x14ac:dyDescent="0.25">
      <c r="A843" s="163" t="s">
        <v>886</v>
      </c>
      <c r="B843" s="164">
        <v>33.82</v>
      </c>
      <c r="C843" s="164">
        <v>5.89</v>
      </c>
      <c r="D843" s="165" t="s">
        <v>5995</v>
      </c>
      <c r="E843" s="165" t="s">
        <v>5994</v>
      </c>
      <c r="F843" s="165" t="s">
        <v>5994</v>
      </c>
      <c r="G843" s="166">
        <v>2</v>
      </c>
      <c r="H843" s="165" t="s">
        <v>5994</v>
      </c>
      <c r="I843" s="163" t="s">
        <v>5996</v>
      </c>
      <c r="J843" s="163" t="s">
        <v>5998</v>
      </c>
    </row>
    <row r="844" spans="1:10" ht="15.75" customHeight="1" x14ac:dyDescent="0.25">
      <c r="A844" s="159" t="s">
        <v>887</v>
      </c>
      <c r="B844" s="160">
        <v>37.43</v>
      </c>
      <c r="C844" s="160">
        <v>4.97</v>
      </c>
      <c r="D844" s="161" t="s">
        <v>5994</v>
      </c>
      <c r="E844" s="161" t="s">
        <v>5994</v>
      </c>
      <c r="F844" s="161" t="s">
        <v>5994</v>
      </c>
      <c r="G844" s="162">
        <v>2</v>
      </c>
      <c r="H844" s="161" t="s">
        <v>5994</v>
      </c>
      <c r="I844" s="159" t="s">
        <v>5996</v>
      </c>
      <c r="J844" s="159" t="s">
        <v>5999</v>
      </c>
    </row>
    <row r="845" spans="1:10" ht="15.75" customHeight="1" x14ac:dyDescent="0.25">
      <c r="A845" s="163" t="s">
        <v>888</v>
      </c>
      <c r="B845" s="164">
        <v>30.5</v>
      </c>
      <c r="C845" s="164">
        <v>9.9</v>
      </c>
      <c r="D845" s="165" t="s">
        <v>5994</v>
      </c>
      <c r="E845" s="165" t="s">
        <v>5994</v>
      </c>
      <c r="F845" s="165" t="s">
        <v>5994</v>
      </c>
      <c r="G845" s="166">
        <v>0</v>
      </c>
      <c r="H845" s="165" t="s">
        <v>5994</v>
      </c>
      <c r="I845" s="163" t="s">
        <v>5996</v>
      </c>
      <c r="J845" s="163" t="s">
        <v>5997</v>
      </c>
    </row>
    <row r="846" spans="1:10" ht="15.75" customHeight="1" x14ac:dyDescent="0.25">
      <c r="A846" s="159" t="s">
        <v>889</v>
      </c>
      <c r="B846" s="160">
        <v>24.53</v>
      </c>
      <c r="C846" s="160">
        <v>9.0500000000000007</v>
      </c>
      <c r="D846" s="161" t="s">
        <v>5994</v>
      </c>
      <c r="E846" s="161" t="s">
        <v>5994</v>
      </c>
      <c r="F846" s="161" t="s">
        <v>5994</v>
      </c>
      <c r="G846" s="162">
        <v>0</v>
      </c>
      <c r="H846" s="161" t="s">
        <v>5994</v>
      </c>
      <c r="I846" s="159" t="s">
        <v>6001</v>
      </c>
      <c r="J846" s="159" t="s">
        <v>5997</v>
      </c>
    </row>
    <row r="847" spans="1:10" ht="15.75" customHeight="1" x14ac:dyDescent="0.25">
      <c r="A847" s="163" t="s">
        <v>890</v>
      </c>
      <c r="B847" s="164">
        <v>25.74</v>
      </c>
      <c r="C847" s="164">
        <v>10.93</v>
      </c>
      <c r="D847" s="165" t="s">
        <v>5994</v>
      </c>
      <c r="E847" s="165" t="s">
        <v>5994</v>
      </c>
      <c r="F847" s="165" t="s">
        <v>5994</v>
      </c>
      <c r="G847" s="166">
        <v>0</v>
      </c>
      <c r="H847" s="165" t="s">
        <v>5994</v>
      </c>
      <c r="I847" s="163" t="s">
        <v>6000</v>
      </c>
      <c r="J847" s="163" t="s">
        <v>5997</v>
      </c>
    </row>
    <row r="848" spans="1:10" ht="15.75" customHeight="1" x14ac:dyDescent="0.25">
      <c r="A848" s="159" t="s">
        <v>891</v>
      </c>
      <c r="B848" s="160">
        <v>34.08</v>
      </c>
      <c r="C848" s="160">
        <v>7.58</v>
      </c>
      <c r="D848" s="161" t="s">
        <v>5995</v>
      </c>
      <c r="E848" s="161" t="s">
        <v>5994</v>
      </c>
      <c r="F848" s="161" t="s">
        <v>5994</v>
      </c>
      <c r="G848" s="162">
        <v>2</v>
      </c>
      <c r="H848" s="161" t="s">
        <v>5994</v>
      </c>
      <c r="I848" s="159" t="s">
        <v>5996</v>
      </c>
      <c r="J848" s="159" t="s">
        <v>5997</v>
      </c>
    </row>
    <row r="849" spans="1:10" ht="15.75" customHeight="1" x14ac:dyDescent="0.25">
      <c r="A849" s="163" t="s">
        <v>892</v>
      </c>
      <c r="B849" s="164">
        <v>31.35</v>
      </c>
      <c r="C849" s="164">
        <v>11</v>
      </c>
      <c r="D849" s="165" t="s">
        <v>5995</v>
      </c>
      <c r="E849" s="165" t="s">
        <v>5994</v>
      </c>
      <c r="F849" s="165" t="s">
        <v>5995</v>
      </c>
      <c r="G849" s="166">
        <v>1</v>
      </c>
      <c r="H849" s="165" t="s">
        <v>5994</v>
      </c>
      <c r="I849" s="163" t="s">
        <v>5996</v>
      </c>
      <c r="J849" s="163" t="s">
        <v>5997</v>
      </c>
    </row>
    <row r="850" spans="1:10" ht="15.75" customHeight="1" x14ac:dyDescent="0.25">
      <c r="A850" s="159" t="s">
        <v>893</v>
      </c>
      <c r="B850" s="160">
        <v>26.79</v>
      </c>
      <c r="C850" s="160">
        <v>5.0599999999999996</v>
      </c>
      <c r="D850" s="161" t="s">
        <v>5994</v>
      </c>
      <c r="E850" s="161" t="s">
        <v>5994</v>
      </c>
      <c r="F850" s="161" t="s">
        <v>5994</v>
      </c>
      <c r="G850" s="162">
        <v>1</v>
      </c>
      <c r="H850" s="161" t="s">
        <v>5994</v>
      </c>
      <c r="I850" s="159" t="s">
        <v>6000</v>
      </c>
      <c r="J850" s="159" t="s">
        <v>5999</v>
      </c>
    </row>
    <row r="851" spans="1:10" ht="15.75" customHeight="1" x14ac:dyDescent="0.25">
      <c r="A851" s="163" t="s">
        <v>894</v>
      </c>
      <c r="B851" s="164">
        <v>42.78</v>
      </c>
      <c r="C851" s="164">
        <v>6.11</v>
      </c>
      <c r="D851" s="165" t="s">
        <v>5995</v>
      </c>
      <c r="E851" s="165" t="s">
        <v>5994</v>
      </c>
      <c r="F851" s="165" t="s">
        <v>5994</v>
      </c>
      <c r="G851" s="166">
        <v>1</v>
      </c>
      <c r="H851" s="165" t="s">
        <v>5994</v>
      </c>
      <c r="I851" s="163" t="s">
        <v>5996</v>
      </c>
      <c r="J851" s="163" t="s">
        <v>5998</v>
      </c>
    </row>
    <row r="852" spans="1:10" ht="15.75" customHeight="1" x14ac:dyDescent="0.25">
      <c r="A852" s="159" t="s">
        <v>895</v>
      </c>
      <c r="B852" s="160">
        <v>46.75</v>
      </c>
      <c r="C852" s="160">
        <v>6.66</v>
      </c>
      <c r="D852" s="161" t="s">
        <v>5995</v>
      </c>
      <c r="E852" s="161" t="s">
        <v>5994</v>
      </c>
      <c r="F852" s="161" t="s">
        <v>5994</v>
      </c>
      <c r="G852" s="162">
        <v>2</v>
      </c>
      <c r="H852" s="161" t="s">
        <v>5994</v>
      </c>
      <c r="I852" s="159" t="s">
        <v>5996</v>
      </c>
      <c r="J852" s="159" t="s">
        <v>5997</v>
      </c>
    </row>
    <row r="853" spans="1:10" ht="15.75" customHeight="1" x14ac:dyDescent="0.25">
      <c r="A853" s="163" t="s">
        <v>896</v>
      </c>
      <c r="B853" s="164">
        <v>32.15</v>
      </c>
      <c r="C853" s="164">
        <v>4.0199999999999996</v>
      </c>
      <c r="D853" s="165" t="s">
        <v>5995</v>
      </c>
      <c r="E853" s="165" t="s">
        <v>5994</v>
      </c>
      <c r="F853" s="165" t="s">
        <v>5995</v>
      </c>
      <c r="G853" s="166">
        <v>1</v>
      </c>
      <c r="H853" s="165" t="s">
        <v>5994</v>
      </c>
      <c r="I853" s="163" t="s">
        <v>5996</v>
      </c>
      <c r="J853" s="163" t="s">
        <v>5999</v>
      </c>
    </row>
    <row r="854" spans="1:10" ht="15.75" customHeight="1" x14ac:dyDescent="0.25">
      <c r="A854" s="159" t="s">
        <v>897</v>
      </c>
      <c r="B854" s="160">
        <v>43.4</v>
      </c>
      <c r="C854" s="160">
        <v>8.81</v>
      </c>
      <c r="D854" s="161" t="s">
        <v>5995</v>
      </c>
      <c r="E854" s="161" t="s">
        <v>5994</v>
      </c>
      <c r="F854" s="161" t="s">
        <v>5994</v>
      </c>
      <c r="G854" s="162">
        <v>2</v>
      </c>
      <c r="H854" s="161" t="s">
        <v>5994</v>
      </c>
      <c r="I854" s="159" t="s">
        <v>5996</v>
      </c>
      <c r="J854" s="159" t="s">
        <v>5997</v>
      </c>
    </row>
    <row r="855" spans="1:10" ht="15.75" customHeight="1" x14ac:dyDescent="0.25">
      <c r="A855" s="163" t="s">
        <v>898</v>
      </c>
      <c r="B855" s="164">
        <v>31.57</v>
      </c>
      <c r="C855" s="164">
        <v>7.92</v>
      </c>
      <c r="D855" s="165" t="s">
        <v>5995</v>
      </c>
      <c r="E855" s="165" t="s">
        <v>5994</v>
      </c>
      <c r="F855" s="165" t="s">
        <v>5994</v>
      </c>
      <c r="G855" s="166">
        <v>2</v>
      </c>
      <c r="H855" s="165" t="s">
        <v>5994</v>
      </c>
      <c r="I855" s="163" t="s">
        <v>5996</v>
      </c>
      <c r="J855" s="163" t="s">
        <v>5997</v>
      </c>
    </row>
    <row r="856" spans="1:10" ht="15.75" customHeight="1" x14ac:dyDescent="0.25">
      <c r="A856" s="159" t="s">
        <v>899</v>
      </c>
      <c r="B856" s="160">
        <v>24.32</v>
      </c>
      <c r="C856" s="160">
        <v>7.48</v>
      </c>
      <c r="D856" s="161" t="s">
        <v>5994</v>
      </c>
      <c r="E856" s="161" t="s">
        <v>5994</v>
      </c>
      <c r="F856" s="161" t="s">
        <v>5994</v>
      </c>
      <c r="G856" s="162">
        <v>0</v>
      </c>
      <c r="H856" s="161" t="s">
        <v>5994</v>
      </c>
      <c r="I856" s="159" t="s">
        <v>6001</v>
      </c>
      <c r="J856" s="159" t="s">
        <v>5997</v>
      </c>
    </row>
    <row r="857" spans="1:10" ht="15.75" customHeight="1" x14ac:dyDescent="0.25">
      <c r="A857" s="163" t="s">
        <v>900</v>
      </c>
      <c r="B857" s="164">
        <v>31.07</v>
      </c>
      <c r="C857" s="164">
        <v>4.62</v>
      </c>
      <c r="D857" s="165" t="s">
        <v>5995</v>
      </c>
      <c r="E857" s="165" t="s">
        <v>5994</v>
      </c>
      <c r="F857" s="165" t="s">
        <v>5994</v>
      </c>
      <c r="G857" s="166">
        <v>2</v>
      </c>
      <c r="H857" s="165" t="s">
        <v>5994</v>
      </c>
      <c r="I857" s="163" t="s">
        <v>5996</v>
      </c>
      <c r="J857" s="163" t="s">
        <v>5999</v>
      </c>
    </row>
    <row r="858" spans="1:10" ht="15.75" customHeight="1" x14ac:dyDescent="0.25">
      <c r="A858" s="159" t="s">
        <v>901</v>
      </c>
      <c r="B858" s="160">
        <v>35.814999999999998</v>
      </c>
      <c r="C858" s="160">
        <v>8.4700000000000006</v>
      </c>
      <c r="D858" s="161" t="s">
        <v>5994</v>
      </c>
      <c r="E858" s="161" t="s">
        <v>5994</v>
      </c>
      <c r="F858" s="161" t="s">
        <v>5994</v>
      </c>
      <c r="G858" s="162">
        <v>0</v>
      </c>
      <c r="H858" s="161" t="s">
        <v>5994</v>
      </c>
      <c r="I858" s="159" t="s">
        <v>5996</v>
      </c>
      <c r="J858" s="159" t="s">
        <v>5997</v>
      </c>
    </row>
    <row r="859" spans="1:10" ht="15.75" customHeight="1" x14ac:dyDescent="0.25">
      <c r="A859" s="163" t="s">
        <v>902</v>
      </c>
      <c r="B859" s="164">
        <v>40.81</v>
      </c>
      <c r="C859" s="164">
        <v>10.58</v>
      </c>
      <c r="D859" s="165" t="s">
        <v>5995</v>
      </c>
      <c r="E859" s="165" t="s">
        <v>5994</v>
      </c>
      <c r="F859" s="165" t="s">
        <v>5994</v>
      </c>
      <c r="G859" s="166">
        <v>0</v>
      </c>
      <c r="H859" s="165" t="s">
        <v>5994</v>
      </c>
      <c r="I859" s="163" t="s">
        <v>5996</v>
      </c>
      <c r="J859" s="163" t="s">
        <v>5997</v>
      </c>
    </row>
    <row r="860" spans="1:10" ht="15.75" customHeight="1" x14ac:dyDescent="0.25">
      <c r="A860" s="159" t="s">
        <v>903</v>
      </c>
      <c r="B860" s="160">
        <v>24.605</v>
      </c>
      <c r="C860" s="160">
        <v>7.48</v>
      </c>
      <c r="D860" s="161" t="s">
        <v>5994</v>
      </c>
      <c r="E860" s="161" t="s">
        <v>5994</v>
      </c>
      <c r="F860" s="161" t="s">
        <v>5994</v>
      </c>
      <c r="G860" s="162">
        <v>0</v>
      </c>
      <c r="H860" s="161" t="s">
        <v>5994</v>
      </c>
      <c r="I860" s="159" t="s">
        <v>6001</v>
      </c>
      <c r="J860" s="159" t="s">
        <v>5997</v>
      </c>
    </row>
    <row r="861" spans="1:10" ht="15.75" customHeight="1" x14ac:dyDescent="0.25">
      <c r="A861" s="163" t="s">
        <v>904</v>
      </c>
      <c r="B861" s="164">
        <v>21.47</v>
      </c>
      <c r="C861" s="164">
        <v>7.82</v>
      </c>
      <c r="D861" s="165" t="s">
        <v>5994</v>
      </c>
      <c r="E861" s="165" t="s">
        <v>5994</v>
      </c>
      <c r="F861" s="165" t="s">
        <v>5994</v>
      </c>
      <c r="G861" s="166">
        <v>0</v>
      </c>
      <c r="H861" s="165" t="s">
        <v>5994</v>
      </c>
      <c r="I861" s="163" t="s">
        <v>6001</v>
      </c>
      <c r="J861" s="163" t="s">
        <v>5997</v>
      </c>
    </row>
    <row r="862" spans="1:10" ht="15.75" customHeight="1" x14ac:dyDescent="0.25">
      <c r="A862" s="159" t="s">
        <v>905</v>
      </c>
      <c r="B862" s="160">
        <v>52.89</v>
      </c>
      <c r="C862" s="160">
        <v>4.96</v>
      </c>
      <c r="D862" s="161" t="s">
        <v>5995</v>
      </c>
      <c r="E862" s="161" t="s">
        <v>5994</v>
      </c>
      <c r="F862" s="161" t="s">
        <v>5994</v>
      </c>
      <c r="G862" s="162">
        <v>1</v>
      </c>
      <c r="H862" s="161" t="s">
        <v>5994</v>
      </c>
      <c r="I862" s="159" t="s">
        <v>5996</v>
      </c>
      <c r="J862" s="159" t="s">
        <v>5999</v>
      </c>
    </row>
    <row r="863" spans="1:10" ht="15.75" customHeight="1" x14ac:dyDescent="0.25">
      <c r="A863" s="163" t="s">
        <v>906</v>
      </c>
      <c r="B863" s="164">
        <v>32.965000000000003</v>
      </c>
      <c r="C863" s="164">
        <v>6.15</v>
      </c>
      <c r="D863" s="165" t="s">
        <v>5995</v>
      </c>
      <c r="E863" s="165" t="s">
        <v>5994</v>
      </c>
      <c r="F863" s="165" t="s">
        <v>5994</v>
      </c>
      <c r="G863" s="166">
        <v>1</v>
      </c>
      <c r="H863" s="165" t="s">
        <v>5994</v>
      </c>
      <c r="I863" s="163" t="s">
        <v>5996</v>
      </c>
      <c r="J863" s="163" t="s">
        <v>5998</v>
      </c>
    </row>
    <row r="864" spans="1:10" ht="15.75" customHeight="1" x14ac:dyDescent="0.25">
      <c r="A864" s="159" t="s">
        <v>907</v>
      </c>
      <c r="B864" s="160">
        <v>36.799999999999997</v>
      </c>
      <c r="C864" s="160">
        <v>4.62</v>
      </c>
      <c r="D864" s="161" t="s">
        <v>5994</v>
      </c>
      <c r="E864" s="161" t="s">
        <v>5994</v>
      </c>
      <c r="F864" s="161" t="s">
        <v>5995</v>
      </c>
      <c r="G864" s="162">
        <v>1</v>
      </c>
      <c r="H864" s="161" t="s">
        <v>5994</v>
      </c>
      <c r="I864" s="159" t="s">
        <v>5996</v>
      </c>
      <c r="J864" s="159" t="s">
        <v>5999</v>
      </c>
    </row>
    <row r="865" spans="1:10" ht="15.75" customHeight="1" x14ac:dyDescent="0.25">
      <c r="A865" s="163" t="s">
        <v>908</v>
      </c>
      <c r="B865" s="164">
        <v>34.299999999999997</v>
      </c>
      <c r="C865" s="164">
        <v>4.87</v>
      </c>
      <c r="D865" s="165" t="s">
        <v>5994</v>
      </c>
      <c r="E865" s="165" t="s">
        <v>5994</v>
      </c>
      <c r="F865" s="165" t="s">
        <v>5994</v>
      </c>
      <c r="G865" s="166">
        <v>2</v>
      </c>
      <c r="H865" s="165" t="s">
        <v>5994</v>
      </c>
      <c r="I865" s="163" t="s">
        <v>5996</v>
      </c>
      <c r="J865" s="163" t="s">
        <v>5999</v>
      </c>
    </row>
    <row r="866" spans="1:10" ht="15.75" customHeight="1" x14ac:dyDescent="0.25">
      <c r="A866" s="159" t="s">
        <v>909</v>
      </c>
      <c r="B866" s="160">
        <v>35.244999999999997</v>
      </c>
      <c r="C866" s="160">
        <v>4.63</v>
      </c>
      <c r="D866" s="161" t="s">
        <v>5994</v>
      </c>
      <c r="E866" s="161" t="s">
        <v>5994</v>
      </c>
      <c r="F866" s="161" t="s">
        <v>5994</v>
      </c>
      <c r="G866" s="162">
        <v>0</v>
      </c>
      <c r="H866" s="161" t="s">
        <v>5994</v>
      </c>
      <c r="I866" s="159" t="s">
        <v>5996</v>
      </c>
      <c r="J866" s="159" t="s">
        <v>5999</v>
      </c>
    </row>
    <row r="867" spans="1:10" ht="15.75" customHeight="1" x14ac:dyDescent="0.25">
      <c r="A867" s="163" t="s">
        <v>910</v>
      </c>
      <c r="B867" s="164">
        <v>26.23</v>
      </c>
      <c r="C867" s="164">
        <v>11.93</v>
      </c>
      <c r="D867" s="165" t="s">
        <v>5994</v>
      </c>
      <c r="E867" s="165" t="s">
        <v>5994</v>
      </c>
      <c r="F867" s="165" t="s">
        <v>5994</v>
      </c>
      <c r="G867" s="166">
        <v>0</v>
      </c>
      <c r="H867" s="165" t="s">
        <v>5994</v>
      </c>
      <c r="I867" s="163" t="s">
        <v>6000</v>
      </c>
      <c r="J867" s="163" t="s">
        <v>5997</v>
      </c>
    </row>
    <row r="868" spans="1:10" ht="15.75" customHeight="1" x14ac:dyDescent="0.25">
      <c r="A868" s="159" t="s">
        <v>911</v>
      </c>
      <c r="B868" s="160">
        <v>36.1</v>
      </c>
      <c r="C868" s="160">
        <v>5.65</v>
      </c>
      <c r="D868" s="161" t="s">
        <v>5995</v>
      </c>
      <c r="E868" s="161" t="s">
        <v>5994</v>
      </c>
      <c r="F868" s="161" t="s">
        <v>5994</v>
      </c>
      <c r="G868" s="162">
        <v>2</v>
      </c>
      <c r="H868" s="161" t="s">
        <v>5994</v>
      </c>
      <c r="I868" s="159" t="s">
        <v>5996</v>
      </c>
      <c r="J868" s="159" t="s">
        <v>5999</v>
      </c>
    </row>
    <row r="869" spans="1:10" ht="15.75" customHeight="1" x14ac:dyDescent="0.25">
      <c r="A869" s="163" t="s">
        <v>912</v>
      </c>
      <c r="B869" s="164">
        <v>37.1</v>
      </c>
      <c r="C869" s="164">
        <v>11.21</v>
      </c>
      <c r="D869" s="165" t="s">
        <v>5995</v>
      </c>
      <c r="E869" s="165" t="s">
        <v>5994</v>
      </c>
      <c r="F869" s="165" t="s">
        <v>5995</v>
      </c>
      <c r="G869" s="166">
        <v>1</v>
      </c>
      <c r="H869" s="165" t="s">
        <v>5994</v>
      </c>
      <c r="I869" s="163" t="s">
        <v>5996</v>
      </c>
      <c r="J869" s="163" t="s">
        <v>5997</v>
      </c>
    </row>
    <row r="870" spans="1:10" ht="15.75" customHeight="1" x14ac:dyDescent="0.25">
      <c r="A870" s="159" t="s">
        <v>913</v>
      </c>
      <c r="B870" s="160">
        <v>27.5</v>
      </c>
      <c r="C870" s="160">
        <v>10.62</v>
      </c>
      <c r="D870" s="161" t="s">
        <v>5995</v>
      </c>
      <c r="E870" s="161" t="s">
        <v>5994</v>
      </c>
      <c r="F870" s="161" t="s">
        <v>5995</v>
      </c>
      <c r="G870" s="162">
        <v>1</v>
      </c>
      <c r="H870" s="161" t="s">
        <v>5994</v>
      </c>
      <c r="I870" s="159" t="s">
        <v>6000</v>
      </c>
      <c r="J870" s="159" t="s">
        <v>5997</v>
      </c>
    </row>
    <row r="871" spans="1:10" ht="15.75" customHeight="1" x14ac:dyDescent="0.25">
      <c r="A871" s="163" t="s">
        <v>914</v>
      </c>
      <c r="B871" s="164">
        <v>24.7</v>
      </c>
      <c r="C871" s="164">
        <v>10.7</v>
      </c>
      <c r="D871" s="165" t="s">
        <v>5995</v>
      </c>
      <c r="E871" s="165" t="s">
        <v>5994</v>
      </c>
      <c r="F871" s="165" t="s">
        <v>5995</v>
      </c>
      <c r="G871" s="166">
        <v>1</v>
      </c>
      <c r="H871" s="165" t="s">
        <v>5994</v>
      </c>
      <c r="I871" s="163" t="s">
        <v>6001</v>
      </c>
      <c r="J871" s="163" t="s">
        <v>5997</v>
      </c>
    </row>
    <row r="872" spans="1:10" ht="15.75" customHeight="1" x14ac:dyDescent="0.25">
      <c r="A872" s="159" t="s">
        <v>915</v>
      </c>
      <c r="B872" s="160">
        <v>26.78</v>
      </c>
      <c r="C872" s="160">
        <v>10.02</v>
      </c>
      <c r="D872" s="161" t="s">
        <v>5995</v>
      </c>
      <c r="E872" s="161" t="s">
        <v>5994</v>
      </c>
      <c r="F872" s="161" t="s">
        <v>5995</v>
      </c>
      <c r="G872" s="162">
        <v>1</v>
      </c>
      <c r="H872" s="161" t="s">
        <v>5994</v>
      </c>
      <c r="I872" s="159" t="s">
        <v>6000</v>
      </c>
      <c r="J872" s="159" t="s">
        <v>5997</v>
      </c>
    </row>
    <row r="873" spans="1:10" ht="15.75" customHeight="1" x14ac:dyDescent="0.25">
      <c r="A873" s="163" t="s">
        <v>916</v>
      </c>
      <c r="B873" s="164">
        <v>45.8</v>
      </c>
      <c r="C873" s="164">
        <v>4.8499999999999996</v>
      </c>
      <c r="D873" s="165" t="s">
        <v>5994</v>
      </c>
      <c r="E873" s="165" t="s">
        <v>5994</v>
      </c>
      <c r="F873" s="165" t="s">
        <v>5994</v>
      </c>
      <c r="G873" s="166">
        <v>0</v>
      </c>
      <c r="H873" s="165" t="s">
        <v>5994</v>
      </c>
      <c r="I873" s="163" t="s">
        <v>5996</v>
      </c>
      <c r="J873" s="163" t="s">
        <v>5999</v>
      </c>
    </row>
    <row r="874" spans="1:10" ht="15.75" customHeight="1" x14ac:dyDescent="0.25">
      <c r="A874" s="159" t="s">
        <v>917</v>
      </c>
      <c r="B874" s="160">
        <v>29</v>
      </c>
      <c r="C874" s="160">
        <v>4.3899999999999997</v>
      </c>
      <c r="D874" s="161" t="s">
        <v>5995</v>
      </c>
      <c r="E874" s="161" t="s">
        <v>5994</v>
      </c>
      <c r="F874" s="161" t="s">
        <v>5994</v>
      </c>
      <c r="G874" s="162">
        <v>2</v>
      </c>
      <c r="H874" s="161" t="s">
        <v>5994</v>
      </c>
      <c r="I874" s="159" t="s">
        <v>6000</v>
      </c>
      <c r="J874" s="159" t="s">
        <v>5999</v>
      </c>
    </row>
    <row r="875" spans="1:10" ht="15.75" customHeight="1" x14ac:dyDescent="0.25">
      <c r="A875" s="163" t="s">
        <v>918</v>
      </c>
      <c r="B875" s="164">
        <v>33.534999999999997</v>
      </c>
      <c r="C875" s="164">
        <v>8.24</v>
      </c>
      <c r="D875" s="165" t="s">
        <v>5995</v>
      </c>
      <c r="E875" s="165" t="s">
        <v>5994</v>
      </c>
      <c r="F875" s="165" t="s">
        <v>5994</v>
      </c>
      <c r="G875" s="166">
        <v>0</v>
      </c>
      <c r="H875" s="165" t="s">
        <v>5994</v>
      </c>
      <c r="I875" s="163" t="s">
        <v>5996</v>
      </c>
      <c r="J875" s="163" t="s">
        <v>5997</v>
      </c>
    </row>
    <row r="876" spans="1:10" ht="15.75" customHeight="1" x14ac:dyDescent="0.25">
      <c r="A876" s="159" t="s">
        <v>919</v>
      </c>
      <c r="B876" s="160">
        <v>32.774999999999999</v>
      </c>
      <c r="C876" s="160">
        <v>9.77</v>
      </c>
      <c r="D876" s="161" t="s">
        <v>5995</v>
      </c>
      <c r="E876" s="161" t="s">
        <v>5994</v>
      </c>
      <c r="F876" s="161" t="s">
        <v>5994</v>
      </c>
      <c r="G876" s="162">
        <v>0</v>
      </c>
      <c r="H876" s="161" t="s">
        <v>5994</v>
      </c>
      <c r="I876" s="159" t="s">
        <v>5996</v>
      </c>
      <c r="J876" s="159" t="s">
        <v>5997</v>
      </c>
    </row>
    <row r="877" spans="1:10" ht="15.75" customHeight="1" x14ac:dyDescent="0.25">
      <c r="A877" s="163" t="s">
        <v>920</v>
      </c>
      <c r="B877" s="164">
        <v>37.51</v>
      </c>
      <c r="C877" s="164">
        <v>5.5</v>
      </c>
      <c r="D877" s="165" t="s">
        <v>5995</v>
      </c>
      <c r="E877" s="165" t="s">
        <v>5994</v>
      </c>
      <c r="F877" s="165" t="s">
        <v>5994</v>
      </c>
      <c r="G877" s="166">
        <v>2</v>
      </c>
      <c r="H877" s="165" t="s">
        <v>5994</v>
      </c>
      <c r="I877" s="163" t="s">
        <v>5996</v>
      </c>
      <c r="J877" s="163" t="s">
        <v>5999</v>
      </c>
    </row>
    <row r="878" spans="1:10" ht="15.75" customHeight="1" x14ac:dyDescent="0.25">
      <c r="A878" s="159" t="s">
        <v>921</v>
      </c>
      <c r="B878" s="160">
        <v>39.86</v>
      </c>
      <c r="C878" s="160">
        <v>11.84</v>
      </c>
      <c r="D878" s="161" t="s">
        <v>5995</v>
      </c>
      <c r="E878" s="161" t="s">
        <v>5994</v>
      </c>
      <c r="F878" s="161" t="s">
        <v>5994</v>
      </c>
      <c r="G878" s="162">
        <v>1</v>
      </c>
      <c r="H878" s="161" t="s">
        <v>5994</v>
      </c>
      <c r="I878" s="159" t="s">
        <v>5996</v>
      </c>
      <c r="J878" s="159" t="s">
        <v>5997</v>
      </c>
    </row>
    <row r="879" spans="1:10" ht="15.75" customHeight="1" x14ac:dyDescent="0.25">
      <c r="A879" s="163" t="s">
        <v>922</v>
      </c>
      <c r="B879" s="164">
        <v>42.13</v>
      </c>
      <c r="C879" s="164">
        <v>4.66</v>
      </c>
      <c r="D879" s="165" t="s">
        <v>5994</v>
      </c>
      <c r="E879" s="165" t="s">
        <v>5994</v>
      </c>
      <c r="F879" s="165" t="s">
        <v>5994</v>
      </c>
      <c r="G879" s="166">
        <v>0</v>
      </c>
      <c r="H879" s="165" t="s">
        <v>5994</v>
      </c>
      <c r="I879" s="163" t="s">
        <v>5996</v>
      </c>
      <c r="J879" s="163" t="s">
        <v>5999</v>
      </c>
    </row>
    <row r="880" spans="1:10" ht="15.75" customHeight="1" x14ac:dyDescent="0.25">
      <c r="A880" s="159" t="s">
        <v>923</v>
      </c>
      <c r="B880" s="160">
        <v>35.99</v>
      </c>
      <c r="C880" s="160">
        <v>11.11</v>
      </c>
      <c r="D880" s="161" t="s">
        <v>5994</v>
      </c>
      <c r="E880" s="161" t="s">
        <v>5994</v>
      </c>
      <c r="F880" s="161" t="s">
        <v>5994</v>
      </c>
      <c r="G880" s="162">
        <v>0</v>
      </c>
      <c r="H880" s="161" t="s">
        <v>5994</v>
      </c>
      <c r="I880" s="159" t="s">
        <v>5996</v>
      </c>
      <c r="J880" s="159" t="s">
        <v>5997</v>
      </c>
    </row>
    <row r="881" spans="1:10" ht="15.75" customHeight="1" x14ac:dyDescent="0.25">
      <c r="A881" s="163" t="s">
        <v>924</v>
      </c>
      <c r="B881" s="164">
        <v>35.200000000000003</v>
      </c>
      <c r="C881" s="164">
        <v>7.72</v>
      </c>
      <c r="D881" s="165" t="s">
        <v>5995</v>
      </c>
      <c r="E881" s="165" t="s">
        <v>5994</v>
      </c>
      <c r="F881" s="165" t="s">
        <v>5995</v>
      </c>
      <c r="G881" s="166">
        <v>1</v>
      </c>
      <c r="H881" s="165" t="s">
        <v>5994</v>
      </c>
      <c r="I881" s="163" t="s">
        <v>5996</v>
      </c>
      <c r="J881" s="163" t="s">
        <v>5997</v>
      </c>
    </row>
    <row r="882" spans="1:10" ht="15.75" customHeight="1" x14ac:dyDescent="0.25">
      <c r="A882" s="159" t="s">
        <v>925</v>
      </c>
      <c r="B882" s="160">
        <v>29.91</v>
      </c>
      <c r="C882" s="160">
        <v>5.55</v>
      </c>
      <c r="D882" s="161" t="s">
        <v>5995</v>
      </c>
      <c r="E882" s="161" t="s">
        <v>5994</v>
      </c>
      <c r="F882" s="161" t="s">
        <v>5994</v>
      </c>
      <c r="G882" s="162">
        <v>2</v>
      </c>
      <c r="H882" s="161" t="s">
        <v>5994</v>
      </c>
      <c r="I882" s="159" t="s">
        <v>5996</v>
      </c>
      <c r="J882" s="159" t="s">
        <v>5999</v>
      </c>
    </row>
    <row r="883" spans="1:10" ht="15.75" customHeight="1" x14ac:dyDescent="0.25">
      <c r="A883" s="163" t="s">
        <v>926</v>
      </c>
      <c r="B883" s="164">
        <v>36.479999999999997</v>
      </c>
      <c r="C883" s="164">
        <v>5.05</v>
      </c>
      <c r="D883" s="165" t="s">
        <v>5995</v>
      </c>
      <c r="E883" s="165" t="s">
        <v>5994</v>
      </c>
      <c r="F883" s="165" t="s">
        <v>5994</v>
      </c>
      <c r="G883" s="166">
        <v>1</v>
      </c>
      <c r="H883" s="165" t="s">
        <v>5994</v>
      </c>
      <c r="I883" s="163" t="s">
        <v>5996</v>
      </c>
      <c r="J883" s="163" t="s">
        <v>5999</v>
      </c>
    </row>
    <row r="884" spans="1:10" ht="15.75" customHeight="1" x14ac:dyDescent="0.25">
      <c r="A884" s="159" t="s">
        <v>927</v>
      </c>
      <c r="B884" s="160">
        <v>27.5</v>
      </c>
      <c r="C884" s="160">
        <v>8.69</v>
      </c>
      <c r="D884" s="161" t="s">
        <v>5995</v>
      </c>
      <c r="E884" s="161" t="s">
        <v>5994</v>
      </c>
      <c r="F884" s="161" t="s">
        <v>5995</v>
      </c>
      <c r="G884" s="162">
        <v>1</v>
      </c>
      <c r="H884" s="161" t="s">
        <v>5994</v>
      </c>
      <c r="I884" s="159" t="s">
        <v>6000</v>
      </c>
      <c r="J884" s="159" t="s">
        <v>5997</v>
      </c>
    </row>
    <row r="885" spans="1:10" ht="15.75" customHeight="1" x14ac:dyDescent="0.25">
      <c r="A885" s="163" t="s">
        <v>928</v>
      </c>
      <c r="B885" s="164">
        <v>33.44</v>
      </c>
      <c r="C885" s="164">
        <v>5.9</v>
      </c>
      <c r="D885" s="165" t="s">
        <v>5995</v>
      </c>
      <c r="E885" s="165" t="s">
        <v>5994</v>
      </c>
      <c r="F885" s="165" t="s">
        <v>5994</v>
      </c>
      <c r="G885" s="166">
        <v>1</v>
      </c>
      <c r="H885" s="165" t="s">
        <v>5994</v>
      </c>
      <c r="I885" s="163" t="s">
        <v>5996</v>
      </c>
      <c r="J885" s="163" t="s">
        <v>5998</v>
      </c>
    </row>
    <row r="886" spans="1:10" ht="15.75" customHeight="1" x14ac:dyDescent="0.25">
      <c r="A886" s="159" t="s">
        <v>929</v>
      </c>
      <c r="B886" s="160">
        <v>28.215</v>
      </c>
      <c r="C886" s="160">
        <v>6.29</v>
      </c>
      <c r="D886" s="161" t="s">
        <v>5995</v>
      </c>
      <c r="E886" s="161" t="s">
        <v>5994</v>
      </c>
      <c r="F886" s="161" t="s">
        <v>5994</v>
      </c>
      <c r="G886" s="162">
        <v>1</v>
      </c>
      <c r="H886" s="161" t="s">
        <v>5994</v>
      </c>
      <c r="I886" s="159" t="s">
        <v>6000</v>
      </c>
      <c r="J886" s="159" t="s">
        <v>5998</v>
      </c>
    </row>
    <row r="887" spans="1:10" ht="15.75" customHeight="1" x14ac:dyDescent="0.25">
      <c r="A887" s="163" t="s">
        <v>930</v>
      </c>
      <c r="B887" s="164">
        <v>27.17</v>
      </c>
      <c r="C887" s="164">
        <v>5.84</v>
      </c>
      <c r="D887" s="165" t="s">
        <v>5995</v>
      </c>
      <c r="E887" s="165" t="s">
        <v>5994</v>
      </c>
      <c r="F887" s="165" t="s">
        <v>5994</v>
      </c>
      <c r="G887" s="166">
        <v>1</v>
      </c>
      <c r="H887" s="165" t="s">
        <v>5994</v>
      </c>
      <c r="I887" s="163" t="s">
        <v>6000</v>
      </c>
      <c r="J887" s="163" t="s">
        <v>5998</v>
      </c>
    </row>
    <row r="888" spans="1:10" ht="15.75" customHeight="1" x14ac:dyDescent="0.25">
      <c r="A888" s="159" t="s">
        <v>931</v>
      </c>
      <c r="B888" s="160">
        <v>35.380000000000003</v>
      </c>
      <c r="C888" s="160">
        <v>6.12</v>
      </c>
      <c r="D888" s="161" t="s">
        <v>5994</v>
      </c>
      <c r="E888" s="161" t="s">
        <v>5994</v>
      </c>
      <c r="F888" s="161" t="s">
        <v>5994</v>
      </c>
      <c r="G888" s="162">
        <v>0</v>
      </c>
      <c r="H888" s="161" t="s">
        <v>5994</v>
      </c>
      <c r="I888" s="159" t="s">
        <v>5996</v>
      </c>
      <c r="J888" s="159" t="s">
        <v>5998</v>
      </c>
    </row>
    <row r="889" spans="1:10" ht="15.75" customHeight="1" x14ac:dyDescent="0.25">
      <c r="A889" s="163" t="s">
        <v>932</v>
      </c>
      <c r="B889" s="164">
        <v>43.48</v>
      </c>
      <c r="C889" s="164">
        <v>6.24</v>
      </c>
      <c r="D889" s="165" t="s">
        <v>5994</v>
      </c>
      <c r="E889" s="165" t="s">
        <v>5994</v>
      </c>
      <c r="F889" s="165" t="s">
        <v>5994</v>
      </c>
      <c r="G889" s="166">
        <v>0</v>
      </c>
      <c r="H889" s="165" t="s">
        <v>5994</v>
      </c>
      <c r="I889" s="163" t="s">
        <v>5996</v>
      </c>
      <c r="J889" s="163" t="s">
        <v>5998</v>
      </c>
    </row>
    <row r="890" spans="1:10" ht="15.75" customHeight="1" x14ac:dyDescent="0.25">
      <c r="A890" s="159" t="s">
        <v>933</v>
      </c>
      <c r="B890" s="160">
        <v>41.73</v>
      </c>
      <c r="C890" s="160">
        <v>6.25</v>
      </c>
      <c r="D890" s="161" t="s">
        <v>5994</v>
      </c>
      <c r="E890" s="161" t="s">
        <v>5994</v>
      </c>
      <c r="F890" s="161" t="s">
        <v>5994</v>
      </c>
      <c r="G890" s="162">
        <v>1</v>
      </c>
      <c r="H890" s="161" t="s">
        <v>5994</v>
      </c>
      <c r="I890" s="159" t="s">
        <v>5996</v>
      </c>
      <c r="J890" s="159" t="s">
        <v>5998</v>
      </c>
    </row>
    <row r="891" spans="1:10" ht="15.75" customHeight="1" x14ac:dyDescent="0.25">
      <c r="A891" s="163" t="s">
        <v>934</v>
      </c>
      <c r="B891" s="164">
        <v>28.9</v>
      </c>
      <c r="C891" s="164">
        <v>11.96</v>
      </c>
      <c r="D891" s="165" t="s">
        <v>5994</v>
      </c>
      <c r="E891" s="165" t="s">
        <v>5994</v>
      </c>
      <c r="F891" s="165" t="s">
        <v>5994</v>
      </c>
      <c r="G891" s="166">
        <v>0</v>
      </c>
      <c r="H891" s="165" t="s">
        <v>5994</v>
      </c>
      <c r="I891" s="163" t="s">
        <v>6000</v>
      </c>
      <c r="J891" s="163" t="s">
        <v>5997</v>
      </c>
    </row>
    <row r="892" spans="1:10" ht="15.75" customHeight="1" x14ac:dyDescent="0.25">
      <c r="A892" s="159" t="s">
        <v>935</v>
      </c>
      <c r="B892" s="160">
        <v>25.74</v>
      </c>
      <c r="C892" s="160">
        <v>7.69</v>
      </c>
      <c r="D892" s="161" t="s">
        <v>5994</v>
      </c>
      <c r="E892" s="161" t="s">
        <v>5994</v>
      </c>
      <c r="F892" s="161" t="s">
        <v>5994</v>
      </c>
      <c r="G892" s="162">
        <v>0</v>
      </c>
      <c r="H892" s="161" t="s">
        <v>5994</v>
      </c>
      <c r="I892" s="159" t="s">
        <v>6000</v>
      </c>
      <c r="J892" s="159" t="s">
        <v>5997</v>
      </c>
    </row>
    <row r="893" spans="1:10" ht="15.75" customHeight="1" x14ac:dyDescent="0.25">
      <c r="A893" s="163" t="s">
        <v>936</v>
      </c>
      <c r="B893" s="164">
        <v>36.06</v>
      </c>
      <c r="C893" s="164">
        <v>8.83</v>
      </c>
      <c r="D893" s="165" t="s">
        <v>5994</v>
      </c>
      <c r="E893" s="165" t="s">
        <v>5994</v>
      </c>
      <c r="F893" s="165" t="s">
        <v>5994</v>
      </c>
      <c r="G893" s="166">
        <v>0</v>
      </c>
      <c r="H893" s="165" t="s">
        <v>5994</v>
      </c>
      <c r="I893" s="163" t="s">
        <v>5996</v>
      </c>
      <c r="J893" s="163" t="s">
        <v>5997</v>
      </c>
    </row>
    <row r="894" spans="1:10" ht="15.75" customHeight="1" x14ac:dyDescent="0.25">
      <c r="A894" s="159" t="s">
        <v>937</v>
      </c>
      <c r="B894" s="160">
        <v>43.28</v>
      </c>
      <c r="C894" s="160">
        <v>4.41</v>
      </c>
      <c r="D894" s="161" t="s">
        <v>5994</v>
      </c>
      <c r="E894" s="161" t="s">
        <v>5994</v>
      </c>
      <c r="F894" s="161" t="s">
        <v>5994</v>
      </c>
      <c r="G894" s="162">
        <v>0</v>
      </c>
      <c r="H894" s="161" t="s">
        <v>5994</v>
      </c>
      <c r="I894" s="159" t="s">
        <v>5996</v>
      </c>
      <c r="J894" s="159" t="s">
        <v>5999</v>
      </c>
    </row>
    <row r="895" spans="1:10" ht="15.75" customHeight="1" x14ac:dyDescent="0.25">
      <c r="A895" s="163" t="s">
        <v>938</v>
      </c>
      <c r="B895" s="164">
        <v>28.785</v>
      </c>
      <c r="C895" s="164">
        <v>9.1</v>
      </c>
      <c r="D895" s="165" t="s">
        <v>5995</v>
      </c>
      <c r="E895" s="165" t="s">
        <v>5994</v>
      </c>
      <c r="F895" s="165" t="s">
        <v>5995</v>
      </c>
      <c r="G895" s="166">
        <v>1</v>
      </c>
      <c r="H895" s="165" t="s">
        <v>5994</v>
      </c>
      <c r="I895" s="163" t="s">
        <v>6000</v>
      </c>
      <c r="J895" s="163" t="s">
        <v>5997</v>
      </c>
    </row>
    <row r="896" spans="1:10" ht="15.75" customHeight="1" x14ac:dyDescent="0.25">
      <c r="A896" s="159" t="s">
        <v>939</v>
      </c>
      <c r="B896" s="160">
        <v>25.46</v>
      </c>
      <c r="C896" s="160">
        <v>11.52</v>
      </c>
      <c r="D896" s="161" t="s">
        <v>5995</v>
      </c>
      <c r="E896" s="161" t="s">
        <v>5994</v>
      </c>
      <c r="F896" s="161" t="s">
        <v>5995</v>
      </c>
      <c r="G896" s="162">
        <v>1</v>
      </c>
      <c r="H896" s="161" t="s">
        <v>5994</v>
      </c>
      <c r="I896" s="159" t="s">
        <v>6000</v>
      </c>
      <c r="J896" s="159" t="s">
        <v>5997</v>
      </c>
    </row>
    <row r="897" spans="1:10" ht="15.75" customHeight="1" x14ac:dyDescent="0.25">
      <c r="A897" s="163" t="s">
        <v>940</v>
      </c>
      <c r="B897" s="164">
        <v>30.8</v>
      </c>
      <c r="C897" s="164">
        <v>10.95</v>
      </c>
      <c r="D897" s="165" t="s">
        <v>5994</v>
      </c>
      <c r="E897" s="165" t="s">
        <v>5994</v>
      </c>
      <c r="F897" s="165" t="s">
        <v>5994</v>
      </c>
      <c r="G897" s="166">
        <v>0</v>
      </c>
      <c r="H897" s="165" t="s">
        <v>5994</v>
      </c>
      <c r="I897" s="163" t="s">
        <v>5996</v>
      </c>
      <c r="J897" s="163" t="s">
        <v>5997</v>
      </c>
    </row>
    <row r="898" spans="1:10" ht="15.75" customHeight="1" x14ac:dyDescent="0.25">
      <c r="A898" s="159" t="s">
        <v>941</v>
      </c>
      <c r="B898" s="160">
        <v>28.88</v>
      </c>
      <c r="C898" s="160">
        <v>11.5</v>
      </c>
      <c r="D898" s="161" t="s">
        <v>5994</v>
      </c>
      <c r="E898" s="161" t="s">
        <v>5994</v>
      </c>
      <c r="F898" s="161" t="s">
        <v>5994</v>
      </c>
      <c r="G898" s="162">
        <v>0</v>
      </c>
      <c r="H898" s="161" t="s">
        <v>5994</v>
      </c>
      <c r="I898" s="159" t="s">
        <v>6000</v>
      </c>
      <c r="J898" s="159" t="s">
        <v>5997</v>
      </c>
    </row>
    <row r="899" spans="1:10" ht="15.75" customHeight="1" x14ac:dyDescent="0.25">
      <c r="A899" s="163" t="s">
        <v>942</v>
      </c>
      <c r="B899" s="164">
        <v>23</v>
      </c>
      <c r="C899" s="164">
        <v>9.8800000000000008</v>
      </c>
      <c r="D899" s="165" t="s">
        <v>5994</v>
      </c>
      <c r="E899" s="165" t="s">
        <v>5994</v>
      </c>
      <c r="F899" s="165" t="s">
        <v>5994</v>
      </c>
      <c r="G899" s="166">
        <v>0</v>
      </c>
      <c r="H899" s="165" t="s">
        <v>5994</v>
      </c>
      <c r="I899" s="163" t="s">
        <v>6001</v>
      </c>
      <c r="J899" s="163" t="s">
        <v>5997</v>
      </c>
    </row>
    <row r="900" spans="1:10" ht="15.75" customHeight="1" x14ac:dyDescent="0.25">
      <c r="A900" s="159" t="s">
        <v>943</v>
      </c>
      <c r="B900" s="160">
        <v>38.25</v>
      </c>
      <c r="C900" s="160">
        <v>6.2</v>
      </c>
      <c r="D900" s="161" t="s">
        <v>5994</v>
      </c>
      <c r="E900" s="161" t="s">
        <v>5994</v>
      </c>
      <c r="F900" s="161" t="s">
        <v>5994</v>
      </c>
      <c r="G900" s="162">
        <v>1</v>
      </c>
      <c r="H900" s="161" t="s">
        <v>5994</v>
      </c>
      <c r="I900" s="159" t="s">
        <v>5996</v>
      </c>
      <c r="J900" s="159" t="s">
        <v>5998</v>
      </c>
    </row>
    <row r="901" spans="1:10" ht="15.75" customHeight="1" x14ac:dyDescent="0.25">
      <c r="A901" s="163" t="s">
        <v>944</v>
      </c>
      <c r="B901" s="164">
        <v>39.25</v>
      </c>
      <c r="C901" s="164">
        <v>8.41</v>
      </c>
      <c r="D901" s="165" t="s">
        <v>5995</v>
      </c>
      <c r="E901" s="165" t="s">
        <v>5994</v>
      </c>
      <c r="F901" s="165" t="s">
        <v>5994</v>
      </c>
      <c r="G901" s="166">
        <v>1</v>
      </c>
      <c r="H901" s="165" t="s">
        <v>5994</v>
      </c>
      <c r="I901" s="163" t="s">
        <v>5996</v>
      </c>
      <c r="J901" s="163" t="s">
        <v>5997</v>
      </c>
    </row>
    <row r="902" spans="1:10" ht="15.75" customHeight="1" x14ac:dyDescent="0.25">
      <c r="A902" s="159" t="s">
        <v>945</v>
      </c>
      <c r="B902" s="160">
        <v>26.6</v>
      </c>
      <c r="C902" s="160">
        <v>5.07</v>
      </c>
      <c r="D902" s="161" t="s">
        <v>5995</v>
      </c>
      <c r="E902" s="161" t="s">
        <v>5994</v>
      </c>
      <c r="F902" s="161" t="s">
        <v>5994</v>
      </c>
      <c r="G902" s="162">
        <v>2</v>
      </c>
      <c r="H902" s="161" t="s">
        <v>5994</v>
      </c>
      <c r="I902" s="159" t="s">
        <v>6000</v>
      </c>
      <c r="J902" s="159" t="s">
        <v>5999</v>
      </c>
    </row>
    <row r="903" spans="1:10" ht="15.75" customHeight="1" x14ac:dyDescent="0.25">
      <c r="A903" s="163" t="s">
        <v>946</v>
      </c>
      <c r="B903" s="164">
        <v>35.700000000000003</v>
      </c>
      <c r="C903" s="164">
        <v>4.0599999999999996</v>
      </c>
      <c r="D903" s="165" t="s">
        <v>5994</v>
      </c>
      <c r="E903" s="165" t="s">
        <v>5994</v>
      </c>
      <c r="F903" s="165" t="s">
        <v>5995</v>
      </c>
      <c r="G903" s="166">
        <v>1</v>
      </c>
      <c r="H903" s="165" t="s">
        <v>5994</v>
      </c>
      <c r="I903" s="163" t="s">
        <v>5996</v>
      </c>
      <c r="J903" s="163" t="s">
        <v>5999</v>
      </c>
    </row>
    <row r="904" spans="1:10" ht="15.75" customHeight="1" x14ac:dyDescent="0.25">
      <c r="A904" s="159" t="s">
        <v>947</v>
      </c>
      <c r="B904" s="160">
        <v>20.100000000000001</v>
      </c>
      <c r="C904" s="160">
        <v>10.52</v>
      </c>
      <c r="D904" s="161" t="s">
        <v>5994</v>
      </c>
      <c r="E904" s="161" t="s">
        <v>5994</v>
      </c>
      <c r="F904" s="161" t="s">
        <v>5994</v>
      </c>
      <c r="G904" s="162">
        <v>0</v>
      </c>
      <c r="H904" s="161" t="s">
        <v>5994</v>
      </c>
      <c r="I904" s="159" t="s">
        <v>6001</v>
      </c>
      <c r="J904" s="159" t="s">
        <v>5997</v>
      </c>
    </row>
    <row r="905" spans="1:10" ht="15.75" customHeight="1" x14ac:dyDescent="0.25">
      <c r="A905" s="163" t="s">
        <v>948</v>
      </c>
      <c r="B905" s="164">
        <v>22.23</v>
      </c>
      <c r="C905" s="164">
        <v>9.65</v>
      </c>
      <c r="D905" s="165" t="s">
        <v>5994</v>
      </c>
      <c r="E905" s="165" t="s">
        <v>5994</v>
      </c>
      <c r="F905" s="165" t="s">
        <v>5994</v>
      </c>
      <c r="G905" s="166">
        <v>0</v>
      </c>
      <c r="H905" s="165" t="s">
        <v>5994</v>
      </c>
      <c r="I905" s="163" t="s">
        <v>6001</v>
      </c>
      <c r="J905" s="163" t="s">
        <v>5997</v>
      </c>
    </row>
    <row r="906" spans="1:10" ht="15.75" customHeight="1" x14ac:dyDescent="0.25">
      <c r="A906" s="159" t="s">
        <v>949</v>
      </c>
      <c r="B906" s="160">
        <v>36.47</v>
      </c>
      <c r="C906" s="160">
        <v>6.21</v>
      </c>
      <c r="D906" s="161" t="s">
        <v>5994</v>
      </c>
      <c r="E906" s="161" t="s">
        <v>5994</v>
      </c>
      <c r="F906" s="161" t="s">
        <v>5994</v>
      </c>
      <c r="G906" s="162">
        <v>0</v>
      </c>
      <c r="H906" s="161" t="s">
        <v>5994</v>
      </c>
      <c r="I906" s="159" t="s">
        <v>5996</v>
      </c>
      <c r="J906" s="159" t="s">
        <v>5998</v>
      </c>
    </row>
    <row r="907" spans="1:10" ht="15.75" customHeight="1" x14ac:dyDescent="0.25">
      <c r="A907" s="163" t="s">
        <v>950</v>
      </c>
      <c r="B907" s="164">
        <v>49.64</v>
      </c>
      <c r="C907" s="164">
        <v>4.76</v>
      </c>
      <c r="D907" s="165" t="s">
        <v>5994</v>
      </c>
      <c r="E907" s="165" t="s">
        <v>5994</v>
      </c>
      <c r="F907" s="165" t="s">
        <v>5995</v>
      </c>
      <c r="G907" s="166">
        <v>1</v>
      </c>
      <c r="H907" s="165" t="s">
        <v>5994</v>
      </c>
      <c r="I907" s="163" t="s">
        <v>5996</v>
      </c>
      <c r="J907" s="163" t="s">
        <v>5999</v>
      </c>
    </row>
    <row r="908" spans="1:10" ht="15.75" customHeight="1" x14ac:dyDescent="0.25">
      <c r="A908" s="159" t="s">
        <v>951</v>
      </c>
      <c r="B908" s="160">
        <v>36.799999999999997</v>
      </c>
      <c r="C908" s="160">
        <v>5.73</v>
      </c>
      <c r="D908" s="161" t="s">
        <v>5995</v>
      </c>
      <c r="E908" s="161" t="s">
        <v>5994</v>
      </c>
      <c r="F908" s="161" t="s">
        <v>5995</v>
      </c>
      <c r="G908" s="162">
        <v>1</v>
      </c>
      <c r="H908" s="161" t="s">
        <v>5994</v>
      </c>
      <c r="I908" s="159" t="s">
        <v>5996</v>
      </c>
      <c r="J908" s="159" t="s">
        <v>5998</v>
      </c>
    </row>
    <row r="909" spans="1:10" ht="15.75" customHeight="1" x14ac:dyDescent="0.25">
      <c r="A909" s="163" t="s">
        <v>952</v>
      </c>
      <c r="B909" s="164">
        <v>33.880000000000003</v>
      </c>
      <c r="C909" s="164">
        <v>10.78</v>
      </c>
      <c r="D909" s="165" t="s">
        <v>5995</v>
      </c>
      <c r="E909" s="165" t="s">
        <v>5994</v>
      </c>
      <c r="F909" s="165" t="s">
        <v>5994</v>
      </c>
      <c r="G909" s="166">
        <v>0</v>
      </c>
      <c r="H909" s="165" t="s">
        <v>5994</v>
      </c>
      <c r="I909" s="163" t="s">
        <v>5996</v>
      </c>
      <c r="J909" s="163" t="s">
        <v>5997</v>
      </c>
    </row>
    <row r="910" spans="1:10" ht="15.75" customHeight="1" x14ac:dyDescent="0.25">
      <c r="A910" s="159" t="s">
        <v>953</v>
      </c>
      <c r="B910" s="160">
        <v>32.01</v>
      </c>
      <c r="C910" s="160">
        <v>5.08</v>
      </c>
      <c r="D910" s="161" t="s">
        <v>5995</v>
      </c>
      <c r="E910" s="161" t="s">
        <v>5994</v>
      </c>
      <c r="F910" s="161" t="s">
        <v>5994</v>
      </c>
      <c r="G910" s="162">
        <v>1</v>
      </c>
      <c r="H910" s="161" t="s">
        <v>5994</v>
      </c>
      <c r="I910" s="159" t="s">
        <v>5996</v>
      </c>
      <c r="J910" s="159" t="s">
        <v>5999</v>
      </c>
    </row>
    <row r="911" spans="1:10" ht="15.75" customHeight="1" x14ac:dyDescent="0.25">
      <c r="A911" s="163" t="s">
        <v>954</v>
      </c>
      <c r="B911" s="164">
        <v>33.630000000000003</v>
      </c>
      <c r="C911" s="164">
        <v>11.39</v>
      </c>
      <c r="D911" s="165" t="s">
        <v>5994</v>
      </c>
      <c r="E911" s="165" t="s">
        <v>5994</v>
      </c>
      <c r="F911" s="165" t="s">
        <v>5994</v>
      </c>
      <c r="G911" s="166">
        <v>0</v>
      </c>
      <c r="H911" s="165" t="s">
        <v>5994</v>
      </c>
      <c r="I911" s="163" t="s">
        <v>5996</v>
      </c>
      <c r="J911" s="163" t="s">
        <v>5997</v>
      </c>
    </row>
    <row r="912" spans="1:10" ht="15.75" customHeight="1" x14ac:dyDescent="0.25">
      <c r="A912" s="159" t="s">
        <v>955</v>
      </c>
      <c r="B912" s="160">
        <v>34.865000000000002</v>
      </c>
      <c r="C912" s="160">
        <v>5.35</v>
      </c>
      <c r="D912" s="161" t="s">
        <v>5995</v>
      </c>
      <c r="E912" s="161" t="s">
        <v>5994</v>
      </c>
      <c r="F912" s="161" t="s">
        <v>5994</v>
      </c>
      <c r="G912" s="162">
        <v>1</v>
      </c>
      <c r="H912" s="161" t="s">
        <v>5994</v>
      </c>
      <c r="I912" s="159" t="s">
        <v>5996</v>
      </c>
      <c r="J912" s="159" t="s">
        <v>5999</v>
      </c>
    </row>
    <row r="913" spans="1:10" ht="15.75" customHeight="1" x14ac:dyDescent="0.25">
      <c r="A913" s="163" t="s">
        <v>956</v>
      </c>
      <c r="B913" s="164">
        <v>43.11</v>
      </c>
      <c r="C913" s="164">
        <v>5.6</v>
      </c>
      <c r="D913" s="165" t="s">
        <v>5994</v>
      </c>
      <c r="E913" s="165" t="s">
        <v>5994</v>
      </c>
      <c r="F913" s="165" t="s">
        <v>5994</v>
      </c>
      <c r="G913" s="166">
        <v>0</v>
      </c>
      <c r="H913" s="165" t="s">
        <v>5994</v>
      </c>
      <c r="I913" s="163" t="s">
        <v>5996</v>
      </c>
      <c r="J913" s="163" t="s">
        <v>5999</v>
      </c>
    </row>
    <row r="914" spans="1:10" ht="15.75" customHeight="1" x14ac:dyDescent="0.25">
      <c r="A914" s="159" t="s">
        <v>957</v>
      </c>
      <c r="B914" s="160">
        <v>30.305</v>
      </c>
      <c r="C914" s="160">
        <v>4.2699999999999996</v>
      </c>
      <c r="D914" s="161" t="s">
        <v>5995</v>
      </c>
      <c r="E914" s="161" t="s">
        <v>5994</v>
      </c>
      <c r="F914" s="161" t="s">
        <v>5994</v>
      </c>
      <c r="G914" s="162">
        <v>1</v>
      </c>
      <c r="H914" s="161" t="s">
        <v>5994</v>
      </c>
      <c r="I914" s="159" t="s">
        <v>5996</v>
      </c>
      <c r="J914" s="159" t="s">
        <v>5999</v>
      </c>
    </row>
    <row r="915" spans="1:10" ht="15.75" customHeight="1" x14ac:dyDescent="0.25">
      <c r="A915" s="163" t="s">
        <v>958</v>
      </c>
      <c r="B915" s="164">
        <v>25.175000000000001</v>
      </c>
      <c r="C915" s="164">
        <v>5.57</v>
      </c>
      <c r="D915" s="165" t="s">
        <v>5995</v>
      </c>
      <c r="E915" s="165" t="s">
        <v>5994</v>
      </c>
      <c r="F915" s="165" t="s">
        <v>5994</v>
      </c>
      <c r="G915" s="166">
        <v>1</v>
      </c>
      <c r="H915" s="165" t="s">
        <v>5994</v>
      </c>
      <c r="I915" s="163" t="s">
        <v>6000</v>
      </c>
      <c r="J915" s="163" t="s">
        <v>5999</v>
      </c>
    </row>
    <row r="916" spans="1:10" ht="15.75" customHeight="1" x14ac:dyDescent="0.25">
      <c r="A916" s="159" t="s">
        <v>959</v>
      </c>
      <c r="B916" s="160">
        <v>26.8</v>
      </c>
      <c r="C916" s="160">
        <v>5.68</v>
      </c>
      <c r="D916" s="161" t="s">
        <v>5995</v>
      </c>
      <c r="E916" s="161" t="s">
        <v>5994</v>
      </c>
      <c r="F916" s="161" t="s">
        <v>5994</v>
      </c>
      <c r="G916" s="162">
        <v>1</v>
      </c>
      <c r="H916" s="161" t="s">
        <v>5994</v>
      </c>
      <c r="I916" s="159" t="s">
        <v>6000</v>
      </c>
      <c r="J916" s="159" t="s">
        <v>5999</v>
      </c>
    </row>
    <row r="917" spans="1:10" ht="15.75" customHeight="1" x14ac:dyDescent="0.25">
      <c r="A917" s="163" t="s">
        <v>960</v>
      </c>
      <c r="B917" s="164">
        <v>21.78</v>
      </c>
      <c r="C917" s="164">
        <v>5.3</v>
      </c>
      <c r="D917" s="165" t="s">
        <v>5994</v>
      </c>
      <c r="E917" s="165" t="s">
        <v>5995</v>
      </c>
      <c r="F917" s="165" t="s">
        <v>5994</v>
      </c>
      <c r="G917" s="166">
        <v>1</v>
      </c>
      <c r="H917" s="165" t="s">
        <v>5994</v>
      </c>
      <c r="I917" s="163" t="s">
        <v>6001</v>
      </c>
      <c r="J917" s="163" t="s">
        <v>5999</v>
      </c>
    </row>
    <row r="918" spans="1:10" ht="15.75" customHeight="1" x14ac:dyDescent="0.25">
      <c r="A918" s="159" t="s">
        <v>961</v>
      </c>
      <c r="B918" s="160">
        <v>30.14</v>
      </c>
      <c r="C918" s="160">
        <v>9.4499999999999993</v>
      </c>
      <c r="D918" s="161" t="s">
        <v>5995</v>
      </c>
      <c r="E918" s="161" t="s">
        <v>5994</v>
      </c>
      <c r="F918" s="161" t="s">
        <v>5994</v>
      </c>
      <c r="G918" s="162">
        <v>0</v>
      </c>
      <c r="H918" s="161" t="s">
        <v>5994</v>
      </c>
      <c r="I918" s="159" t="s">
        <v>5996</v>
      </c>
      <c r="J918" s="159" t="s">
        <v>5997</v>
      </c>
    </row>
    <row r="919" spans="1:10" ht="15.75" customHeight="1" x14ac:dyDescent="0.25">
      <c r="A919" s="163" t="s">
        <v>962</v>
      </c>
      <c r="B919" s="164">
        <v>29.7</v>
      </c>
      <c r="C919" s="164">
        <v>6.79</v>
      </c>
      <c r="D919" s="165" t="s">
        <v>5995</v>
      </c>
      <c r="E919" s="165" t="s">
        <v>5994</v>
      </c>
      <c r="F919" s="165" t="s">
        <v>5994</v>
      </c>
      <c r="G919" s="166">
        <v>0</v>
      </c>
      <c r="H919" s="165" t="s">
        <v>5994</v>
      </c>
      <c r="I919" s="163" t="s">
        <v>6000</v>
      </c>
      <c r="J919" s="163" t="s">
        <v>5997</v>
      </c>
    </row>
    <row r="920" spans="1:10" ht="15.75" customHeight="1" x14ac:dyDescent="0.25">
      <c r="A920" s="159" t="s">
        <v>963</v>
      </c>
      <c r="B920" s="160">
        <v>32.395000000000003</v>
      </c>
      <c r="C920" s="160">
        <v>11.1</v>
      </c>
      <c r="D920" s="161" t="s">
        <v>5995</v>
      </c>
      <c r="E920" s="161" t="s">
        <v>5994</v>
      </c>
      <c r="F920" s="161" t="s">
        <v>5994</v>
      </c>
      <c r="G920" s="162">
        <v>0</v>
      </c>
      <c r="H920" s="161" t="s">
        <v>5994</v>
      </c>
      <c r="I920" s="159" t="s">
        <v>5996</v>
      </c>
      <c r="J920" s="159" t="s">
        <v>5997</v>
      </c>
    </row>
    <row r="921" spans="1:10" ht="15.75" customHeight="1" x14ac:dyDescent="0.25">
      <c r="A921" s="163" t="s">
        <v>964</v>
      </c>
      <c r="B921" s="164">
        <v>36.64</v>
      </c>
      <c r="C921" s="164">
        <v>7.26</v>
      </c>
      <c r="D921" s="165" t="s">
        <v>5994</v>
      </c>
      <c r="E921" s="165" t="s">
        <v>5994</v>
      </c>
      <c r="F921" s="165" t="s">
        <v>5994</v>
      </c>
      <c r="G921" s="166">
        <v>0</v>
      </c>
      <c r="H921" s="165" t="s">
        <v>5994</v>
      </c>
      <c r="I921" s="163" t="s">
        <v>5996</v>
      </c>
      <c r="J921" s="163" t="s">
        <v>5997</v>
      </c>
    </row>
    <row r="922" spans="1:10" ht="15.75" customHeight="1" x14ac:dyDescent="0.25">
      <c r="A922" s="159" t="s">
        <v>965</v>
      </c>
      <c r="B922" s="160">
        <v>39.049999999999997</v>
      </c>
      <c r="C922" s="160">
        <v>5.27</v>
      </c>
      <c r="D922" s="161" t="s">
        <v>5995</v>
      </c>
      <c r="E922" s="161" t="s">
        <v>5994</v>
      </c>
      <c r="F922" s="161" t="s">
        <v>5994</v>
      </c>
      <c r="G922" s="162">
        <v>1</v>
      </c>
      <c r="H922" s="161" t="s">
        <v>5994</v>
      </c>
      <c r="I922" s="159" t="s">
        <v>5996</v>
      </c>
      <c r="J922" s="159" t="s">
        <v>5999</v>
      </c>
    </row>
    <row r="923" spans="1:10" ht="15.75" customHeight="1" x14ac:dyDescent="0.25">
      <c r="A923" s="163" t="s">
        <v>966</v>
      </c>
      <c r="B923" s="164">
        <v>33.1</v>
      </c>
      <c r="C923" s="164">
        <v>5.46</v>
      </c>
      <c r="D923" s="165" t="s">
        <v>5995</v>
      </c>
      <c r="E923" s="165" t="s">
        <v>5994</v>
      </c>
      <c r="F923" s="165" t="s">
        <v>5994</v>
      </c>
      <c r="G923" s="166">
        <v>1</v>
      </c>
      <c r="H923" s="165" t="s">
        <v>5994</v>
      </c>
      <c r="I923" s="163" t="s">
        <v>5996</v>
      </c>
      <c r="J923" s="163" t="s">
        <v>5999</v>
      </c>
    </row>
    <row r="924" spans="1:10" ht="15.75" customHeight="1" x14ac:dyDescent="0.25">
      <c r="A924" s="159" t="s">
        <v>967</v>
      </c>
      <c r="B924" s="160">
        <v>31.824999999999999</v>
      </c>
      <c r="C924" s="160">
        <v>8.1300000000000008</v>
      </c>
      <c r="D924" s="161" t="s">
        <v>5994</v>
      </c>
      <c r="E924" s="161" t="s">
        <v>5994</v>
      </c>
      <c r="F924" s="161" t="s">
        <v>5994</v>
      </c>
      <c r="G924" s="162">
        <v>0</v>
      </c>
      <c r="H924" s="161" t="s">
        <v>5994</v>
      </c>
      <c r="I924" s="159" t="s">
        <v>5996</v>
      </c>
      <c r="J924" s="159" t="s">
        <v>5997</v>
      </c>
    </row>
    <row r="925" spans="1:10" ht="15.75" customHeight="1" x14ac:dyDescent="0.25">
      <c r="A925" s="163" t="s">
        <v>968</v>
      </c>
      <c r="B925" s="164">
        <v>29</v>
      </c>
      <c r="C925" s="164">
        <v>4.25</v>
      </c>
      <c r="D925" s="165" t="s">
        <v>5995</v>
      </c>
      <c r="E925" s="165" t="s">
        <v>5994</v>
      </c>
      <c r="F925" s="165" t="s">
        <v>5994</v>
      </c>
      <c r="G925" s="166">
        <v>1</v>
      </c>
      <c r="H925" s="165" t="s">
        <v>5994</v>
      </c>
      <c r="I925" s="163" t="s">
        <v>6000</v>
      </c>
      <c r="J925" s="163" t="s">
        <v>5999</v>
      </c>
    </row>
    <row r="926" spans="1:10" ht="15.75" customHeight="1" x14ac:dyDescent="0.25">
      <c r="A926" s="159" t="s">
        <v>969</v>
      </c>
      <c r="B926" s="160">
        <v>30.495000000000001</v>
      </c>
      <c r="C926" s="160">
        <v>8.68</v>
      </c>
      <c r="D926" s="161" t="s">
        <v>5994</v>
      </c>
      <c r="E926" s="161" t="s">
        <v>5994</v>
      </c>
      <c r="F926" s="161" t="s">
        <v>5994</v>
      </c>
      <c r="G926" s="162">
        <v>0</v>
      </c>
      <c r="H926" s="161" t="s">
        <v>5994</v>
      </c>
      <c r="I926" s="159" t="s">
        <v>5996</v>
      </c>
      <c r="J926" s="159" t="s">
        <v>5997</v>
      </c>
    </row>
    <row r="927" spans="1:10" ht="15.75" customHeight="1" x14ac:dyDescent="0.25">
      <c r="A927" s="163" t="s">
        <v>970</v>
      </c>
      <c r="B927" s="164">
        <v>25.2</v>
      </c>
      <c r="C927" s="164">
        <v>6.25</v>
      </c>
      <c r="D927" s="165" t="s">
        <v>5995</v>
      </c>
      <c r="E927" s="165" t="s">
        <v>5994</v>
      </c>
      <c r="F927" s="165" t="s">
        <v>5994</v>
      </c>
      <c r="G927" s="166">
        <v>1</v>
      </c>
      <c r="H927" s="165" t="s">
        <v>5994</v>
      </c>
      <c r="I927" s="163" t="s">
        <v>6000</v>
      </c>
      <c r="J927" s="163" t="s">
        <v>5998</v>
      </c>
    </row>
    <row r="928" spans="1:10" ht="15.75" customHeight="1" x14ac:dyDescent="0.25">
      <c r="A928" s="159" t="s">
        <v>971</v>
      </c>
      <c r="B928" s="160">
        <v>22.77</v>
      </c>
      <c r="C928" s="160">
        <v>4.47</v>
      </c>
      <c r="D928" s="161" t="s">
        <v>5995</v>
      </c>
      <c r="E928" s="161" t="s">
        <v>5994</v>
      </c>
      <c r="F928" s="161" t="s">
        <v>5994</v>
      </c>
      <c r="G928" s="162">
        <v>1</v>
      </c>
      <c r="H928" s="161" t="s">
        <v>5994</v>
      </c>
      <c r="I928" s="159" t="s">
        <v>6001</v>
      </c>
      <c r="J928" s="159" t="s">
        <v>5999</v>
      </c>
    </row>
    <row r="929" spans="1:10" ht="15.75" customHeight="1" x14ac:dyDescent="0.25">
      <c r="A929" s="163" t="s">
        <v>972</v>
      </c>
      <c r="B929" s="164">
        <v>23.18</v>
      </c>
      <c r="C929" s="164">
        <v>8.31</v>
      </c>
      <c r="D929" s="165" t="s">
        <v>5994</v>
      </c>
      <c r="E929" s="165" t="s">
        <v>5994</v>
      </c>
      <c r="F929" s="165" t="s">
        <v>5994</v>
      </c>
      <c r="G929" s="166">
        <v>0</v>
      </c>
      <c r="H929" s="165" t="s">
        <v>5994</v>
      </c>
      <c r="I929" s="163" t="s">
        <v>6001</v>
      </c>
      <c r="J929" s="163" t="s">
        <v>5997</v>
      </c>
    </row>
    <row r="930" spans="1:10" ht="15.75" customHeight="1" x14ac:dyDescent="0.25">
      <c r="A930" s="159" t="s">
        <v>973</v>
      </c>
      <c r="B930" s="160">
        <v>35.409999999999997</v>
      </c>
      <c r="C930" s="160">
        <v>5.68</v>
      </c>
      <c r="D930" s="161" t="s">
        <v>5994</v>
      </c>
      <c r="E930" s="161" t="s">
        <v>5994</v>
      </c>
      <c r="F930" s="161" t="s">
        <v>5994</v>
      </c>
      <c r="G930" s="162">
        <v>0</v>
      </c>
      <c r="H930" s="161" t="s">
        <v>5994</v>
      </c>
      <c r="I930" s="159" t="s">
        <v>5996</v>
      </c>
      <c r="J930" s="159" t="s">
        <v>5999</v>
      </c>
    </row>
    <row r="931" spans="1:10" ht="15.75" customHeight="1" x14ac:dyDescent="0.25">
      <c r="A931" s="163" t="s">
        <v>974</v>
      </c>
      <c r="B931" s="164">
        <v>32.11</v>
      </c>
      <c r="C931" s="164">
        <v>4.75</v>
      </c>
      <c r="D931" s="165" t="s">
        <v>5995</v>
      </c>
      <c r="E931" s="165" t="s">
        <v>5994</v>
      </c>
      <c r="F931" s="165" t="s">
        <v>5994</v>
      </c>
      <c r="G931" s="166">
        <v>2</v>
      </c>
      <c r="H931" s="165" t="s">
        <v>5994</v>
      </c>
      <c r="I931" s="163" t="s">
        <v>5996</v>
      </c>
      <c r="J931" s="163" t="s">
        <v>5999</v>
      </c>
    </row>
    <row r="932" spans="1:10" ht="15.75" customHeight="1" x14ac:dyDescent="0.25">
      <c r="A932" s="159" t="s">
        <v>975</v>
      </c>
      <c r="B932" s="160">
        <v>34.479999999999997</v>
      </c>
      <c r="C932" s="160">
        <v>6.31</v>
      </c>
      <c r="D932" s="161" t="s">
        <v>5994</v>
      </c>
      <c r="E932" s="161" t="s">
        <v>5994</v>
      </c>
      <c r="F932" s="161" t="s">
        <v>5995</v>
      </c>
      <c r="G932" s="162">
        <v>1</v>
      </c>
      <c r="H932" s="161" t="s">
        <v>5994</v>
      </c>
      <c r="I932" s="159" t="s">
        <v>5996</v>
      </c>
      <c r="J932" s="159" t="s">
        <v>5998</v>
      </c>
    </row>
    <row r="933" spans="1:10" ht="15.75" customHeight="1" x14ac:dyDescent="0.25">
      <c r="A933" s="163" t="s">
        <v>976</v>
      </c>
      <c r="B933" s="164">
        <v>34.39</v>
      </c>
      <c r="C933" s="164">
        <v>6.28</v>
      </c>
      <c r="D933" s="165" t="s">
        <v>5995</v>
      </c>
      <c r="E933" s="165" t="s">
        <v>5994</v>
      </c>
      <c r="F933" s="165" t="s">
        <v>5994</v>
      </c>
      <c r="G933" s="166">
        <v>1</v>
      </c>
      <c r="H933" s="165" t="s">
        <v>5994</v>
      </c>
      <c r="I933" s="163" t="s">
        <v>5996</v>
      </c>
      <c r="J933" s="163" t="s">
        <v>5998</v>
      </c>
    </row>
    <row r="934" spans="1:10" ht="15.75" customHeight="1" x14ac:dyDescent="0.25">
      <c r="A934" s="159" t="s">
        <v>977</v>
      </c>
      <c r="B934" s="160">
        <v>26.4</v>
      </c>
      <c r="C934" s="160">
        <v>9.2899999999999991</v>
      </c>
      <c r="D934" s="161" t="s">
        <v>5995</v>
      </c>
      <c r="E934" s="161" t="s">
        <v>5994</v>
      </c>
      <c r="F934" s="161" t="s">
        <v>5995</v>
      </c>
      <c r="G934" s="162">
        <v>1</v>
      </c>
      <c r="H934" s="161" t="s">
        <v>5994</v>
      </c>
      <c r="I934" s="159" t="s">
        <v>6000</v>
      </c>
      <c r="J934" s="159" t="s">
        <v>5997</v>
      </c>
    </row>
    <row r="935" spans="1:10" ht="15.75" customHeight="1" x14ac:dyDescent="0.25">
      <c r="A935" s="163" t="s">
        <v>978</v>
      </c>
      <c r="B935" s="164">
        <v>28.1</v>
      </c>
      <c r="C935" s="164">
        <v>5.79</v>
      </c>
      <c r="D935" s="165" t="s">
        <v>5995</v>
      </c>
      <c r="E935" s="165" t="s">
        <v>5994</v>
      </c>
      <c r="F935" s="165" t="s">
        <v>5995</v>
      </c>
      <c r="G935" s="166">
        <v>1</v>
      </c>
      <c r="H935" s="165" t="s">
        <v>5994</v>
      </c>
      <c r="I935" s="163" t="s">
        <v>6000</v>
      </c>
      <c r="J935" s="163" t="s">
        <v>5998</v>
      </c>
    </row>
    <row r="936" spans="1:10" ht="15.75" customHeight="1" x14ac:dyDescent="0.25">
      <c r="A936" s="159" t="s">
        <v>979</v>
      </c>
      <c r="B936" s="160">
        <v>27</v>
      </c>
      <c r="C936" s="160">
        <v>4.54</v>
      </c>
      <c r="D936" s="161" t="s">
        <v>5995</v>
      </c>
      <c r="E936" s="161" t="s">
        <v>5994</v>
      </c>
      <c r="F936" s="161" t="s">
        <v>5994</v>
      </c>
      <c r="G936" s="162">
        <v>1</v>
      </c>
      <c r="H936" s="161" t="s">
        <v>5994</v>
      </c>
      <c r="I936" s="159" t="s">
        <v>6000</v>
      </c>
      <c r="J936" s="159" t="s">
        <v>5999</v>
      </c>
    </row>
    <row r="937" spans="1:10" ht="15.75" customHeight="1" x14ac:dyDescent="0.25">
      <c r="A937" s="163" t="s">
        <v>980</v>
      </c>
      <c r="B937" s="164">
        <v>28.594999999999999</v>
      </c>
      <c r="C937" s="164">
        <v>4.68</v>
      </c>
      <c r="D937" s="165" t="s">
        <v>5995</v>
      </c>
      <c r="E937" s="165" t="s">
        <v>5994</v>
      </c>
      <c r="F937" s="165" t="s">
        <v>5994</v>
      </c>
      <c r="G937" s="166">
        <v>1</v>
      </c>
      <c r="H937" s="165" t="s">
        <v>5994</v>
      </c>
      <c r="I937" s="163" t="s">
        <v>6000</v>
      </c>
      <c r="J937" s="163" t="s">
        <v>5999</v>
      </c>
    </row>
    <row r="938" spans="1:10" ht="15.75" customHeight="1" x14ac:dyDescent="0.25">
      <c r="A938" s="159" t="s">
        <v>981</v>
      </c>
      <c r="B938" s="160">
        <v>36.799999999999997</v>
      </c>
      <c r="C938" s="160">
        <v>5.88</v>
      </c>
      <c r="D938" s="161" t="s">
        <v>5994</v>
      </c>
      <c r="E938" s="161" t="s">
        <v>5994</v>
      </c>
      <c r="F938" s="161" t="s">
        <v>5994</v>
      </c>
      <c r="G938" s="162">
        <v>1</v>
      </c>
      <c r="H938" s="161" t="s">
        <v>5994</v>
      </c>
      <c r="I938" s="159" t="s">
        <v>5996</v>
      </c>
      <c r="J938" s="159" t="s">
        <v>5998</v>
      </c>
    </row>
    <row r="939" spans="1:10" ht="15.75" customHeight="1" x14ac:dyDescent="0.25">
      <c r="A939" s="163" t="s">
        <v>982</v>
      </c>
      <c r="B939" s="164">
        <v>23.75</v>
      </c>
      <c r="C939" s="164">
        <v>5.42</v>
      </c>
      <c r="D939" s="165" t="s">
        <v>5995</v>
      </c>
      <c r="E939" s="165" t="s">
        <v>5994</v>
      </c>
      <c r="F939" s="165" t="s">
        <v>5995</v>
      </c>
      <c r="G939" s="166">
        <v>1</v>
      </c>
      <c r="H939" s="165" t="s">
        <v>5994</v>
      </c>
      <c r="I939" s="163" t="s">
        <v>6001</v>
      </c>
      <c r="J939" s="163" t="s">
        <v>5999</v>
      </c>
    </row>
    <row r="940" spans="1:10" ht="15.75" customHeight="1" x14ac:dyDescent="0.25">
      <c r="A940" s="159" t="s">
        <v>983</v>
      </c>
      <c r="B940" s="160">
        <v>35.619999999999997</v>
      </c>
      <c r="C940" s="160">
        <v>4.16</v>
      </c>
      <c r="D940" s="161" t="s">
        <v>5994</v>
      </c>
      <c r="E940" s="161" t="s">
        <v>5994</v>
      </c>
      <c r="F940" s="161" t="s">
        <v>5994</v>
      </c>
      <c r="G940" s="162">
        <v>0</v>
      </c>
      <c r="H940" s="161" t="s">
        <v>5994</v>
      </c>
      <c r="I940" s="159" t="s">
        <v>5996</v>
      </c>
      <c r="J940" s="159" t="s">
        <v>5999</v>
      </c>
    </row>
    <row r="941" spans="1:10" ht="15.75" customHeight="1" x14ac:dyDescent="0.25">
      <c r="A941" s="163" t="s">
        <v>984</v>
      </c>
      <c r="B941" s="164">
        <v>30.69</v>
      </c>
      <c r="C941" s="164">
        <v>7.05</v>
      </c>
      <c r="D941" s="165" t="s">
        <v>5995</v>
      </c>
      <c r="E941" s="165" t="s">
        <v>5994</v>
      </c>
      <c r="F941" s="165" t="s">
        <v>5994</v>
      </c>
      <c r="G941" s="166">
        <v>2</v>
      </c>
      <c r="H941" s="165" t="s">
        <v>5994</v>
      </c>
      <c r="I941" s="163" t="s">
        <v>5996</v>
      </c>
      <c r="J941" s="163" t="s">
        <v>5997</v>
      </c>
    </row>
    <row r="942" spans="1:10" ht="15.75" customHeight="1" x14ac:dyDescent="0.25">
      <c r="A942" s="159" t="s">
        <v>985</v>
      </c>
      <c r="B942" s="160">
        <v>35.799999999999997</v>
      </c>
      <c r="C942" s="160">
        <v>5.63</v>
      </c>
      <c r="D942" s="161" t="s">
        <v>5995</v>
      </c>
      <c r="E942" s="161" t="s">
        <v>5994</v>
      </c>
      <c r="F942" s="161" t="s">
        <v>5994</v>
      </c>
      <c r="G942" s="162">
        <v>2</v>
      </c>
      <c r="H942" s="161" t="s">
        <v>5994</v>
      </c>
      <c r="I942" s="159" t="s">
        <v>5996</v>
      </c>
      <c r="J942" s="159" t="s">
        <v>5999</v>
      </c>
    </row>
    <row r="943" spans="1:10" ht="15.75" customHeight="1" x14ac:dyDescent="0.25">
      <c r="A943" s="163" t="s">
        <v>986</v>
      </c>
      <c r="B943" s="164">
        <v>28.785</v>
      </c>
      <c r="C943" s="164">
        <v>4.24</v>
      </c>
      <c r="D943" s="165" t="s">
        <v>5995</v>
      </c>
      <c r="E943" s="165" t="s">
        <v>5994</v>
      </c>
      <c r="F943" s="165" t="s">
        <v>5994</v>
      </c>
      <c r="G943" s="166">
        <v>2</v>
      </c>
      <c r="H943" s="165" t="s">
        <v>5994</v>
      </c>
      <c r="I943" s="163" t="s">
        <v>6000</v>
      </c>
      <c r="J943" s="163" t="s">
        <v>5999</v>
      </c>
    </row>
    <row r="944" spans="1:10" ht="15.75" customHeight="1" x14ac:dyDescent="0.25">
      <c r="A944" s="159" t="s">
        <v>987</v>
      </c>
      <c r="B944" s="160">
        <v>28.594999999999999</v>
      </c>
      <c r="C944" s="160">
        <v>4.96</v>
      </c>
      <c r="D944" s="161" t="s">
        <v>5995</v>
      </c>
      <c r="E944" s="161" t="s">
        <v>5994</v>
      </c>
      <c r="F944" s="161" t="s">
        <v>5994</v>
      </c>
      <c r="G944" s="162">
        <v>2</v>
      </c>
      <c r="H944" s="161" t="s">
        <v>5994</v>
      </c>
      <c r="I944" s="159" t="s">
        <v>6000</v>
      </c>
      <c r="J944" s="159" t="s">
        <v>5999</v>
      </c>
    </row>
    <row r="945" spans="1:10" ht="15.75" customHeight="1" x14ac:dyDescent="0.25">
      <c r="A945" s="163" t="s">
        <v>988</v>
      </c>
      <c r="B945" s="164">
        <v>48.75</v>
      </c>
      <c r="C945" s="164">
        <v>4.34</v>
      </c>
      <c r="D945" s="165" t="s">
        <v>5994</v>
      </c>
      <c r="E945" s="165" t="s">
        <v>5994</v>
      </c>
      <c r="F945" s="165" t="s">
        <v>5994</v>
      </c>
      <c r="G945" s="166">
        <v>0</v>
      </c>
      <c r="H945" s="165" t="s">
        <v>5994</v>
      </c>
      <c r="I945" s="163" t="s">
        <v>5996</v>
      </c>
      <c r="J945" s="163" t="s">
        <v>5999</v>
      </c>
    </row>
    <row r="946" spans="1:10" ht="15.75" customHeight="1" x14ac:dyDescent="0.25">
      <c r="A946" s="159" t="s">
        <v>989</v>
      </c>
      <c r="B946" s="160">
        <v>28.31</v>
      </c>
      <c r="C946" s="160">
        <v>5.43</v>
      </c>
      <c r="D946" s="161" t="s">
        <v>5995</v>
      </c>
      <c r="E946" s="161" t="s">
        <v>5994</v>
      </c>
      <c r="F946" s="161" t="s">
        <v>5994</v>
      </c>
      <c r="G946" s="162">
        <v>2</v>
      </c>
      <c r="H946" s="161" t="s">
        <v>5994</v>
      </c>
      <c r="I946" s="159" t="s">
        <v>6000</v>
      </c>
      <c r="J946" s="159" t="s">
        <v>5999</v>
      </c>
    </row>
    <row r="947" spans="1:10" ht="15.75" customHeight="1" x14ac:dyDescent="0.25">
      <c r="A947" s="163" t="s">
        <v>990</v>
      </c>
      <c r="B947" s="164">
        <v>38.39</v>
      </c>
      <c r="C947" s="164">
        <v>8.33</v>
      </c>
      <c r="D947" s="165" t="s">
        <v>5995</v>
      </c>
      <c r="E947" s="165" t="s">
        <v>5994</v>
      </c>
      <c r="F947" s="165" t="s">
        <v>5994</v>
      </c>
      <c r="G947" s="166">
        <v>1</v>
      </c>
      <c r="H947" s="165" t="s">
        <v>5994</v>
      </c>
      <c r="I947" s="163" t="s">
        <v>5996</v>
      </c>
      <c r="J947" s="163" t="s">
        <v>5997</v>
      </c>
    </row>
    <row r="948" spans="1:10" ht="15.75" customHeight="1" x14ac:dyDescent="0.25">
      <c r="A948" s="159" t="s">
        <v>991</v>
      </c>
      <c r="B948" s="160">
        <v>25.87</v>
      </c>
      <c r="C948" s="160">
        <v>5.63</v>
      </c>
      <c r="D948" s="161" t="s">
        <v>5995</v>
      </c>
      <c r="E948" s="161" t="s">
        <v>5994</v>
      </c>
      <c r="F948" s="161" t="s">
        <v>5994</v>
      </c>
      <c r="G948" s="162">
        <v>1</v>
      </c>
      <c r="H948" s="161" t="s">
        <v>5994</v>
      </c>
      <c r="I948" s="159" t="s">
        <v>6000</v>
      </c>
      <c r="J948" s="159" t="s">
        <v>5999</v>
      </c>
    </row>
    <row r="949" spans="1:10" ht="15.75" customHeight="1" x14ac:dyDescent="0.25">
      <c r="A949" s="163" t="s">
        <v>992</v>
      </c>
      <c r="B949" s="164">
        <v>43.7</v>
      </c>
      <c r="C949" s="164">
        <v>7.23</v>
      </c>
      <c r="D949" s="165" t="s">
        <v>5994</v>
      </c>
      <c r="E949" s="165" t="s">
        <v>5994</v>
      </c>
      <c r="F949" s="165" t="s">
        <v>5994</v>
      </c>
      <c r="G949" s="166">
        <v>0</v>
      </c>
      <c r="H949" s="165" t="s">
        <v>5994</v>
      </c>
      <c r="I949" s="163" t="s">
        <v>5996</v>
      </c>
      <c r="J949" s="163" t="s">
        <v>5997</v>
      </c>
    </row>
    <row r="950" spans="1:10" ht="15.75" customHeight="1" x14ac:dyDescent="0.25">
      <c r="A950" s="159" t="s">
        <v>993</v>
      </c>
      <c r="B950" s="160">
        <v>40.945</v>
      </c>
      <c r="C950" s="160">
        <v>10.57</v>
      </c>
      <c r="D950" s="161" t="s">
        <v>5994</v>
      </c>
      <c r="E950" s="161" t="s">
        <v>5994</v>
      </c>
      <c r="F950" s="161" t="s">
        <v>5994</v>
      </c>
      <c r="G950" s="162">
        <v>0</v>
      </c>
      <c r="H950" s="161" t="s">
        <v>5994</v>
      </c>
      <c r="I950" s="159" t="s">
        <v>5996</v>
      </c>
      <c r="J950" s="159" t="s">
        <v>5997</v>
      </c>
    </row>
    <row r="951" spans="1:10" ht="15.75" customHeight="1" x14ac:dyDescent="0.25">
      <c r="A951" s="163" t="s">
        <v>994</v>
      </c>
      <c r="B951" s="164">
        <v>27.94</v>
      </c>
      <c r="C951" s="164">
        <v>7.92</v>
      </c>
      <c r="D951" s="165" t="s">
        <v>5994</v>
      </c>
      <c r="E951" s="165" t="s">
        <v>5994</v>
      </c>
      <c r="F951" s="165" t="s">
        <v>5994</v>
      </c>
      <c r="G951" s="166">
        <v>0</v>
      </c>
      <c r="H951" s="165" t="s">
        <v>5994</v>
      </c>
      <c r="I951" s="163" t="s">
        <v>6000</v>
      </c>
      <c r="J951" s="163" t="s">
        <v>5997</v>
      </c>
    </row>
    <row r="952" spans="1:10" ht="15.75" customHeight="1" x14ac:dyDescent="0.25">
      <c r="A952" s="159" t="s">
        <v>995</v>
      </c>
      <c r="B952" s="160">
        <v>31.9</v>
      </c>
      <c r="C952" s="160">
        <v>10.119999999999999</v>
      </c>
      <c r="D952" s="161" t="s">
        <v>5994</v>
      </c>
      <c r="E952" s="161" t="s">
        <v>5994</v>
      </c>
      <c r="F952" s="161" t="s">
        <v>5994</v>
      </c>
      <c r="G952" s="162">
        <v>2</v>
      </c>
      <c r="H952" s="161" t="s">
        <v>5994</v>
      </c>
      <c r="I952" s="159" t="s">
        <v>5996</v>
      </c>
      <c r="J952" s="159" t="s">
        <v>5997</v>
      </c>
    </row>
    <row r="953" spans="1:10" ht="15.75" customHeight="1" x14ac:dyDescent="0.25">
      <c r="A953" s="163" t="s">
        <v>996</v>
      </c>
      <c r="B953" s="164">
        <v>31.64</v>
      </c>
      <c r="C953" s="164">
        <v>7.91</v>
      </c>
      <c r="D953" s="165" t="s">
        <v>5994</v>
      </c>
      <c r="E953" s="165" t="s">
        <v>5994</v>
      </c>
      <c r="F953" s="165" t="s">
        <v>5994</v>
      </c>
      <c r="G953" s="166">
        <v>0</v>
      </c>
      <c r="H953" s="165" t="s">
        <v>5994</v>
      </c>
      <c r="I953" s="163" t="s">
        <v>5996</v>
      </c>
      <c r="J953" s="163" t="s">
        <v>5997</v>
      </c>
    </row>
    <row r="954" spans="1:10" ht="15.75" customHeight="1" x14ac:dyDescent="0.25">
      <c r="A954" s="159" t="s">
        <v>997</v>
      </c>
      <c r="B954" s="160">
        <v>46.7</v>
      </c>
      <c r="C954" s="160">
        <v>10.9</v>
      </c>
      <c r="D954" s="161" t="s">
        <v>5994</v>
      </c>
      <c r="E954" s="161" t="s">
        <v>5994</v>
      </c>
      <c r="F954" s="161" t="s">
        <v>5994</v>
      </c>
      <c r="G954" s="162">
        <v>0</v>
      </c>
      <c r="H954" s="161" t="s">
        <v>5994</v>
      </c>
      <c r="I954" s="159" t="s">
        <v>5996</v>
      </c>
      <c r="J954" s="159" t="s">
        <v>5997</v>
      </c>
    </row>
    <row r="955" spans="1:10" ht="15.75" customHeight="1" x14ac:dyDescent="0.25">
      <c r="A955" s="163" t="s">
        <v>998</v>
      </c>
      <c r="B955" s="164">
        <v>18.335000000000001</v>
      </c>
      <c r="C955" s="164">
        <v>11.83</v>
      </c>
      <c r="D955" s="165" t="s">
        <v>5994</v>
      </c>
      <c r="E955" s="165" t="s">
        <v>5994</v>
      </c>
      <c r="F955" s="165" t="s">
        <v>5994</v>
      </c>
      <c r="G955" s="166">
        <v>0</v>
      </c>
      <c r="H955" s="165" t="s">
        <v>5994</v>
      </c>
      <c r="I955" s="163" t="s">
        <v>6002</v>
      </c>
      <c r="J955" s="163" t="s">
        <v>5997</v>
      </c>
    </row>
    <row r="956" spans="1:10" ht="15.75" customHeight="1" x14ac:dyDescent="0.25">
      <c r="A956" s="159" t="s">
        <v>999</v>
      </c>
      <c r="B956" s="160">
        <v>31.24</v>
      </c>
      <c r="C956" s="160">
        <v>7.42</v>
      </c>
      <c r="D956" s="161" t="s">
        <v>5995</v>
      </c>
      <c r="E956" s="161" t="s">
        <v>5994</v>
      </c>
      <c r="F956" s="161" t="s">
        <v>5994</v>
      </c>
      <c r="G956" s="162">
        <v>2</v>
      </c>
      <c r="H956" s="161" t="s">
        <v>5994</v>
      </c>
      <c r="I956" s="159" t="s">
        <v>5996</v>
      </c>
      <c r="J956" s="159" t="s">
        <v>5997</v>
      </c>
    </row>
    <row r="957" spans="1:10" ht="15.75" customHeight="1" x14ac:dyDescent="0.25">
      <c r="A957" s="163" t="s">
        <v>1000</v>
      </c>
      <c r="B957" s="164">
        <v>39.22</v>
      </c>
      <c r="C957" s="164">
        <v>5.62</v>
      </c>
      <c r="D957" s="165" t="s">
        <v>5995</v>
      </c>
      <c r="E957" s="165" t="s">
        <v>5994</v>
      </c>
      <c r="F957" s="165" t="s">
        <v>5994</v>
      </c>
      <c r="G957" s="166">
        <v>1</v>
      </c>
      <c r="H957" s="165" t="s">
        <v>5994</v>
      </c>
      <c r="I957" s="163" t="s">
        <v>5996</v>
      </c>
      <c r="J957" s="163" t="s">
        <v>5999</v>
      </c>
    </row>
    <row r="958" spans="1:10" ht="15.75" customHeight="1" x14ac:dyDescent="0.25">
      <c r="A958" s="159" t="s">
        <v>1001</v>
      </c>
      <c r="B958" s="160">
        <v>24.414999999999999</v>
      </c>
      <c r="C958" s="160">
        <v>7.16</v>
      </c>
      <c r="D958" s="161" t="s">
        <v>5994</v>
      </c>
      <c r="E958" s="161" t="s">
        <v>5994</v>
      </c>
      <c r="F958" s="161" t="s">
        <v>5994</v>
      </c>
      <c r="G958" s="162">
        <v>0</v>
      </c>
      <c r="H958" s="161" t="s">
        <v>5994</v>
      </c>
      <c r="I958" s="159" t="s">
        <v>6001</v>
      </c>
      <c r="J958" s="159" t="s">
        <v>5997</v>
      </c>
    </row>
    <row r="959" spans="1:10" ht="15.75" customHeight="1" x14ac:dyDescent="0.25">
      <c r="A959" s="163" t="s">
        <v>1002</v>
      </c>
      <c r="B959" s="164">
        <v>32.299999999999997</v>
      </c>
      <c r="C959" s="164">
        <v>9.89</v>
      </c>
      <c r="D959" s="165" t="s">
        <v>5994</v>
      </c>
      <c r="E959" s="165" t="s">
        <v>5994</v>
      </c>
      <c r="F959" s="165" t="s">
        <v>5994</v>
      </c>
      <c r="G959" s="166">
        <v>0</v>
      </c>
      <c r="H959" s="165" t="s">
        <v>5994</v>
      </c>
      <c r="I959" s="163" t="s">
        <v>5996</v>
      </c>
      <c r="J959" s="163" t="s">
        <v>5997</v>
      </c>
    </row>
    <row r="960" spans="1:10" ht="15.75" customHeight="1" x14ac:dyDescent="0.25">
      <c r="A960" s="159" t="s">
        <v>1003</v>
      </c>
      <c r="B960" s="160">
        <v>39.94</v>
      </c>
      <c r="C960" s="160">
        <v>5.14</v>
      </c>
      <c r="D960" s="161" t="s">
        <v>5994</v>
      </c>
      <c r="E960" s="161" t="s">
        <v>5994</v>
      </c>
      <c r="F960" s="161" t="s">
        <v>5994</v>
      </c>
      <c r="G960" s="162">
        <v>0</v>
      </c>
      <c r="H960" s="161" t="s">
        <v>5994</v>
      </c>
      <c r="I960" s="159" t="s">
        <v>5996</v>
      </c>
      <c r="J960" s="159" t="s">
        <v>5999</v>
      </c>
    </row>
    <row r="961" spans="1:10" ht="15.75" customHeight="1" x14ac:dyDescent="0.25">
      <c r="A961" s="163" t="s">
        <v>1004</v>
      </c>
      <c r="B961" s="164">
        <v>30</v>
      </c>
      <c r="C961" s="164">
        <v>5.61</v>
      </c>
      <c r="D961" s="165" t="s">
        <v>5995</v>
      </c>
      <c r="E961" s="165" t="s">
        <v>5994</v>
      </c>
      <c r="F961" s="165" t="s">
        <v>5995</v>
      </c>
      <c r="G961" s="166">
        <v>1</v>
      </c>
      <c r="H961" s="165" t="s">
        <v>5994</v>
      </c>
      <c r="I961" s="163" t="s">
        <v>5996</v>
      </c>
      <c r="J961" s="163" t="s">
        <v>5999</v>
      </c>
    </row>
    <row r="962" spans="1:10" ht="15.75" customHeight="1" x14ac:dyDescent="0.25">
      <c r="A962" s="159" t="s">
        <v>1005</v>
      </c>
      <c r="B962" s="160">
        <v>35.340000000000003</v>
      </c>
      <c r="C962" s="160">
        <v>5.51</v>
      </c>
      <c r="D962" s="161" t="s">
        <v>5995</v>
      </c>
      <c r="E962" s="161" t="s">
        <v>5994</v>
      </c>
      <c r="F962" s="161" t="s">
        <v>5995</v>
      </c>
      <c r="G962" s="162">
        <v>1</v>
      </c>
      <c r="H962" s="161" t="s">
        <v>5994</v>
      </c>
      <c r="I962" s="159" t="s">
        <v>5996</v>
      </c>
      <c r="J962" s="159" t="s">
        <v>5999</v>
      </c>
    </row>
    <row r="963" spans="1:10" ht="15.75" customHeight="1" x14ac:dyDescent="0.25">
      <c r="A963" s="163" t="s">
        <v>1006</v>
      </c>
      <c r="B963" s="164">
        <v>32.204999999999998</v>
      </c>
      <c r="C963" s="164">
        <v>8.3800000000000008</v>
      </c>
      <c r="D963" s="165" t="s">
        <v>5995</v>
      </c>
      <c r="E963" s="165" t="s">
        <v>5994</v>
      </c>
      <c r="F963" s="165" t="s">
        <v>5994</v>
      </c>
      <c r="G963" s="166">
        <v>2</v>
      </c>
      <c r="H963" s="165" t="s">
        <v>5994</v>
      </c>
      <c r="I963" s="163" t="s">
        <v>5996</v>
      </c>
      <c r="J963" s="163" t="s">
        <v>5997</v>
      </c>
    </row>
    <row r="964" spans="1:10" ht="15.75" customHeight="1" x14ac:dyDescent="0.25">
      <c r="A964" s="159" t="s">
        <v>1007</v>
      </c>
      <c r="B964" s="160">
        <v>33.880000000000003</v>
      </c>
      <c r="C964" s="160">
        <v>4.68</v>
      </c>
      <c r="D964" s="161" t="s">
        <v>5994</v>
      </c>
      <c r="E964" s="161" t="s">
        <v>5995</v>
      </c>
      <c r="F964" s="161" t="s">
        <v>5994</v>
      </c>
      <c r="G964" s="162">
        <v>1</v>
      </c>
      <c r="H964" s="161" t="s">
        <v>5994</v>
      </c>
      <c r="I964" s="159" t="s">
        <v>5996</v>
      </c>
      <c r="J964" s="159" t="s">
        <v>5999</v>
      </c>
    </row>
    <row r="965" spans="1:10" ht="15.75" customHeight="1" x14ac:dyDescent="0.25">
      <c r="A965" s="163" t="s">
        <v>1008</v>
      </c>
      <c r="B965" s="164">
        <v>26.63</v>
      </c>
      <c r="C965" s="164">
        <v>4.3600000000000003</v>
      </c>
      <c r="D965" s="165" t="s">
        <v>5995</v>
      </c>
      <c r="E965" s="165" t="s">
        <v>5994</v>
      </c>
      <c r="F965" s="165" t="s">
        <v>5994</v>
      </c>
      <c r="G965" s="166">
        <v>2</v>
      </c>
      <c r="H965" s="165" t="s">
        <v>5994</v>
      </c>
      <c r="I965" s="163" t="s">
        <v>6000</v>
      </c>
      <c r="J965" s="163" t="s">
        <v>5999</v>
      </c>
    </row>
    <row r="966" spans="1:10" ht="15.75" customHeight="1" x14ac:dyDescent="0.25">
      <c r="A966" s="159" t="s">
        <v>1009</v>
      </c>
      <c r="B966" s="160">
        <v>28.7</v>
      </c>
      <c r="C966" s="160">
        <v>7.74</v>
      </c>
      <c r="D966" s="161" t="s">
        <v>5994</v>
      </c>
      <c r="E966" s="161" t="s">
        <v>5994</v>
      </c>
      <c r="F966" s="161" t="s">
        <v>5994</v>
      </c>
      <c r="G966" s="162">
        <v>0</v>
      </c>
      <c r="H966" s="161" t="s">
        <v>5994</v>
      </c>
      <c r="I966" s="159" t="s">
        <v>6000</v>
      </c>
      <c r="J966" s="159" t="s">
        <v>5997</v>
      </c>
    </row>
    <row r="967" spans="1:10" ht="15.75" customHeight="1" x14ac:dyDescent="0.25">
      <c r="A967" s="163" t="s">
        <v>1010</v>
      </c>
      <c r="B967" s="164">
        <v>25.65</v>
      </c>
      <c r="C967" s="164">
        <v>4.05</v>
      </c>
      <c r="D967" s="165" t="s">
        <v>5995</v>
      </c>
      <c r="E967" s="165" t="s">
        <v>5994</v>
      </c>
      <c r="F967" s="165" t="s">
        <v>5994</v>
      </c>
      <c r="G967" s="166">
        <v>2</v>
      </c>
      <c r="H967" s="165" t="s">
        <v>5994</v>
      </c>
      <c r="I967" s="163" t="s">
        <v>6000</v>
      </c>
      <c r="J967" s="163" t="s">
        <v>5999</v>
      </c>
    </row>
    <row r="968" spans="1:10" ht="15.75" customHeight="1" x14ac:dyDescent="0.25">
      <c r="A968" s="159" t="s">
        <v>1011</v>
      </c>
      <c r="B968" s="160">
        <v>36.384999999999998</v>
      </c>
      <c r="C968" s="160">
        <v>11.49</v>
      </c>
      <c r="D968" s="161" t="s">
        <v>5994</v>
      </c>
      <c r="E968" s="161" t="s">
        <v>5994</v>
      </c>
      <c r="F968" s="161" t="s">
        <v>5994</v>
      </c>
      <c r="G968" s="162">
        <v>0</v>
      </c>
      <c r="H968" s="161" t="s">
        <v>5994</v>
      </c>
      <c r="I968" s="159" t="s">
        <v>5996</v>
      </c>
      <c r="J968" s="159" t="s">
        <v>5997</v>
      </c>
    </row>
    <row r="969" spans="1:10" ht="15.75" customHeight="1" x14ac:dyDescent="0.25">
      <c r="A969" s="163" t="s">
        <v>1012</v>
      </c>
      <c r="B969" s="164">
        <v>34.69</v>
      </c>
      <c r="C969" s="164">
        <v>5.65</v>
      </c>
      <c r="D969" s="165" t="s">
        <v>5994</v>
      </c>
      <c r="E969" s="165" t="s">
        <v>5994</v>
      </c>
      <c r="F969" s="165" t="s">
        <v>5994</v>
      </c>
      <c r="G969" s="166">
        <v>0</v>
      </c>
      <c r="H969" s="165" t="s">
        <v>5994</v>
      </c>
      <c r="I969" s="163" t="s">
        <v>5996</v>
      </c>
      <c r="J969" s="163" t="s">
        <v>5999</v>
      </c>
    </row>
    <row r="970" spans="1:10" ht="15.75" customHeight="1" x14ac:dyDescent="0.25">
      <c r="A970" s="159" t="s">
        <v>1013</v>
      </c>
      <c r="B970" s="160">
        <v>37.68</v>
      </c>
      <c r="C970" s="160">
        <v>4.29</v>
      </c>
      <c r="D970" s="161" t="s">
        <v>5995</v>
      </c>
      <c r="E970" s="161" t="s">
        <v>5994</v>
      </c>
      <c r="F970" s="161" t="s">
        <v>5994</v>
      </c>
      <c r="G970" s="162">
        <v>0</v>
      </c>
      <c r="H970" s="161" t="s">
        <v>5994</v>
      </c>
      <c r="I970" s="159" t="s">
        <v>5996</v>
      </c>
      <c r="J970" s="159" t="s">
        <v>5999</v>
      </c>
    </row>
    <row r="971" spans="1:10" ht="15.75" customHeight="1" x14ac:dyDescent="0.25">
      <c r="A971" s="163" t="s">
        <v>1014</v>
      </c>
      <c r="B971" s="164">
        <v>35.49</v>
      </c>
      <c r="C971" s="164">
        <v>4.74</v>
      </c>
      <c r="D971" s="165" t="s">
        <v>5995</v>
      </c>
      <c r="E971" s="165" t="s">
        <v>5994</v>
      </c>
      <c r="F971" s="165" t="s">
        <v>5995</v>
      </c>
      <c r="G971" s="166">
        <v>1</v>
      </c>
      <c r="H971" s="165" t="s">
        <v>5994</v>
      </c>
      <c r="I971" s="163" t="s">
        <v>5996</v>
      </c>
      <c r="J971" s="163" t="s">
        <v>5999</v>
      </c>
    </row>
    <row r="972" spans="1:10" ht="15.75" customHeight="1" x14ac:dyDescent="0.25">
      <c r="A972" s="159" t="s">
        <v>1015</v>
      </c>
      <c r="B972" s="160">
        <v>44.7</v>
      </c>
      <c r="C972" s="160">
        <v>7.6</v>
      </c>
      <c r="D972" s="161" t="s">
        <v>5995</v>
      </c>
      <c r="E972" s="161" t="s">
        <v>5994</v>
      </c>
      <c r="F972" s="161" t="s">
        <v>5994</v>
      </c>
      <c r="G972" s="162">
        <v>2</v>
      </c>
      <c r="H972" s="161" t="s">
        <v>5994</v>
      </c>
      <c r="I972" s="159" t="s">
        <v>5996</v>
      </c>
      <c r="J972" s="159" t="s">
        <v>5997</v>
      </c>
    </row>
    <row r="973" spans="1:10" ht="15.75" customHeight="1" x14ac:dyDescent="0.25">
      <c r="A973" s="163" t="s">
        <v>1016</v>
      </c>
      <c r="B973" s="164">
        <v>38.380000000000003</v>
      </c>
      <c r="C973" s="164">
        <v>8.5</v>
      </c>
      <c r="D973" s="165" t="s">
        <v>5995</v>
      </c>
      <c r="E973" s="165" t="s">
        <v>5994</v>
      </c>
      <c r="F973" s="165" t="s">
        <v>5994</v>
      </c>
      <c r="G973" s="166">
        <v>2</v>
      </c>
      <c r="H973" s="165" t="s">
        <v>5994</v>
      </c>
      <c r="I973" s="163" t="s">
        <v>5996</v>
      </c>
      <c r="J973" s="163" t="s">
        <v>5997</v>
      </c>
    </row>
    <row r="974" spans="1:10" ht="15.75" customHeight="1" x14ac:dyDescent="0.25">
      <c r="A974" s="159" t="s">
        <v>1017</v>
      </c>
      <c r="B974" s="160">
        <v>35.244999999999997</v>
      </c>
      <c r="C974" s="160">
        <v>11.22</v>
      </c>
      <c r="D974" s="161" t="s">
        <v>5995</v>
      </c>
      <c r="E974" s="161" t="s">
        <v>5994</v>
      </c>
      <c r="F974" s="161" t="s">
        <v>5994</v>
      </c>
      <c r="G974" s="162">
        <v>0</v>
      </c>
      <c r="H974" s="161" t="s">
        <v>5994</v>
      </c>
      <c r="I974" s="159" t="s">
        <v>5996</v>
      </c>
      <c r="J974" s="159" t="s">
        <v>5997</v>
      </c>
    </row>
    <row r="975" spans="1:10" ht="15.75" customHeight="1" x14ac:dyDescent="0.25">
      <c r="A975" s="163" t="s">
        <v>1018</v>
      </c>
      <c r="B975" s="164">
        <v>49.84</v>
      </c>
      <c r="C975" s="164">
        <v>5.0999999999999996</v>
      </c>
      <c r="D975" s="165" t="s">
        <v>5995</v>
      </c>
      <c r="E975" s="165" t="s">
        <v>5994</v>
      </c>
      <c r="F975" s="165" t="s">
        <v>5995</v>
      </c>
      <c r="G975" s="166">
        <v>1</v>
      </c>
      <c r="H975" s="165" t="s">
        <v>5994</v>
      </c>
      <c r="I975" s="163" t="s">
        <v>5996</v>
      </c>
      <c r="J975" s="163" t="s">
        <v>5999</v>
      </c>
    </row>
    <row r="976" spans="1:10" ht="15.75" customHeight="1" x14ac:dyDescent="0.25">
      <c r="A976" s="159" t="s">
        <v>1019</v>
      </c>
      <c r="B976" s="160">
        <v>49.06</v>
      </c>
      <c r="C976" s="160">
        <v>5.43</v>
      </c>
      <c r="D976" s="161" t="s">
        <v>5995</v>
      </c>
      <c r="E976" s="161" t="s">
        <v>5994</v>
      </c>
      <c r="F976" s="161" t="s">
        <v>5994</v>
      </c>
      <c r="G976" s="162">
        <v>1</v>
      </c>
      <c r="H976" s="161" t="s">
        <v>5994</v>
      </c>
      <c r="I976" s="159" t="s">
        <v>5996</v>
      </c>
      <c r="J976" s="159" t="s">
        <v>5999</v>
      </c>
    </row>
    <row r="977" spans="1:10" ht="15.75" customHeight="1" x14ac:dyDescent="0.25">
      <c r="A977" s="163" t="s">
        <v>1020</v>
      </c>
      <c r="B977" s="164">
        <v>30.88</v>
      </c>
      <c r="C977" s="164">
        <v>5.82</v>
      </c>
      <c r="D977" s="165" t="s">
        <v>5994</v>
      </c>
      <c r="E977" s="165" t="s">
        <v>5994</v>
      </c>
      <c r="F977" s="165" t="s">
        <v>5994</v>
      </c>
      <c r="G977" s="166">
        <v>2</v>
      </c>
      <c r="H977" s="165" t="s">
        <v>5994</v>
      </c>
      <c r="I977" s="163" t="s">
        <v>5996</v>
      </c>
      <c r="J977" s="163" t="s">
        <v>5998</v>
      </c>
    </row>
    <row r="978" spans="1:10" ht="15.75" customHeight="1" x14ac:dyDescent="0.25">
      <c r="A978" s="159" t="s">
        <v>1021</v>
      </c>
      <c r="B978" s="160">
        <v>33.35</v>
      </c>
      <c r="C978" s="160">
        <v>6.05</v>
      </c>
      <c r="D978" s="161" t="s">
        <v>5994</v>
      </c>
      <c r="E978" s="161" t="s">
        <v>5994</v>
      </c>
      <c r="F978" s="161" t="s">
        <v>5995</v>
      </c>
      <c r="G978" s="162">
        <v>1</v>
      </c>
      <c r="H978" s="161" t="s">
        <v>5994</v>
      </c>
      <c r="I978" s="159" t="s">
        <v>5996</v>
      </c>
      <c r="J978" s="159" t="s">
        <v>5998</v>
      </c>
    </row>
    <row r="979" spans="1:10" ht="15.75" customHeight="1" x14ac:dyDescent="0.25">
      <c r="A979" s="163" t="s">
        <v>1022</v>
      </c>
      <c r="B979" s="164">
        <v>38</v>
      </c>
      <c r="C979" s="164">
        <v>6.38</v>
      </c>
      <c r="D979" s="165" t="s">
        <v>5995</v>
      </c>
      <c r="E979" s="165" t="s">
        <v>5994</v>
      </c>
      <c r="F979" s="165" t="s">
        <v>5994</v>
      </c>
      <c r="G979" s="166">
        <v>1</v>
      </c>
      <c r="H979" s="165" t="s">
        <v>5994</v>
      </c>
      <c r="I979" s="163" t="s">
        <v>5996</v>
      </c>
      <c r="J979" s="163" t="s">
        <v>5998</v>
      </c>
    </row>
    <row r="980" spans="1:10" ht="15.75" customHeight="1" x14ac:dyDescent="0.25">
      <c r="A980" s="159" t="s">
        <v>1023</v>
      </c>
      <c r="B980" s="160">
        <v>36.08</v>
      </c>
      <c r="C980" s="160">
        <v>5.73</v>
      </c>
      <c r="D980" s="161" t="s">
        <v>5995</v>
      </c>
      <c r="E980" s="161" t="s">
        <v>5994</v>
      </c>
      <c r="F980" s="161" t="s">
        <v>5994</v>
      </c>
      <c r="G980" s="162">
        <v>1</v>
      </c>
      <c r="H980" s="161" t="s">
        <v>5994</v>
      </c>
      <c r="I980" s="159" t="s">
        <v>5996</v>
      </c>
      <c r="J980" s="159" t="s">
        <v>5998</v>
      </c>
    </row>
    <row r="981" spans="1:10" ht="15.75" customHeight="1" x14ac:dyDescent="0.25">
      <c r="A981" s="163" t="s">
        <v>1024</v>
      </c>
      <c r="B981" s="164">
        <v>35.700000000000003</v>
      </c>
      <c r="C981" s="164">
        <v>5.47</v>
      </c>
      <c r="D981" s="165" t="s">
        <v>5995</v>
      </c>
      <c r="E981" s="165" t="s">
        <v>5994</v>
      </c>
      <c r="F981" s="165" t="s">
        <v>5994</v>
      </c>
      <c r="G981" s="166">
        <v>1</v>
      </c>
      <c r="H981" s="165" t="s">
        <v>5994</v>
      </c>
      <c r="I981" s="163" t="s">
        <v>5996</v>
      </c>
      <c r="J981" s="163" t="s">
        <v>5999</v>
      </c>
    </row>
    <row r="982" spans="1:10" ht="15.75" customHeight="1" x14ac:dyDescent="0.25">
      <c r="A982" s="159" t="s">
        <v>1025</v>
      </c>
      <c r="B982" s="160">
        <v>34.01</v>
      </c>
      <c r="C982" s="160">
        <v>11.3</v>
      </c>
      <c r="D982" s="161" t="s">
        <v>5994</v>
      </c>
      <c r="E982" s="161" t="s">
        <v>5994</v>
      </c>
      <c r="F982" s="161" t="s">
        <v>5994</v>
      </c>
      <c r="G982" s="162">
        <v>0</v>
      </c>
      <c r="H982" s="161" t="s">
        <v>5994</v>
      </c>
      <c r="I982" s="159" t="s">
        <v>5996</v>
      </c>
      <c r="J982" s="159" t="s">
        <v>5997</v>
      </c>
    </row>
    <row r="983" spans="1:10" ht="15.75" customHeight="1" x14ac:dyDescent="0.25">
      <c r="A983" s="163" t="s">
        <v>1026</v>
      </c>
      <c r="B983" s="164">
        <v>31.54</v>
      </c>
      <c r="C983" s="164">
        <v>6.72</v>
      </c>
      <c r="D983" s="165" t="s">
        <v>5994</v>
      </c>
      <c r="E983" s="165" t="s">
        <v>5994</v>
      </c>
      <c r="F983" s="165" t="s">
        <v>5994</v>
      </c>
      <c r="G983" s="166">
        <v>0</v>
      </c>
      <c r="H983" s="165" t="s">
        <v>5994</v>
      </c>
      <c r="I983" s="163" t="s">
        <v>5996</v>
      </c>
      <c r="J983" s="163" t="s">
        <v>5997</v>
      </c>
    </row>
    <row r="984" spans="1:10" ht="15.75" customHeight="1" x14ac:dyDescent="0.25">
      <c r="A984" s="159" t="s">
        <v>1027</v>
      </c>
      <c r="B984" s="160">
        <v>23.3</v>
      </c>
      <c r="C984" s="160">
        <v>5.36</v>
      </c>
      <c r="D984" s="161" t="s">
        <v>5995</v>
      </c>
      <c r="E984" s="161" t="s">
        <v>5994</v>
      </c>
      <c r="F984" s="161" t="s">
        <v>5994</v>
      </c>
      <c r="G984" s="162">
        <v>1</v>
      </c>
      <c r="H984" s="161" t="s">
        <v>5994</v>
      </c>
      <c r="I984" s="159" t="s">
        <v>6001</v>
      </c>
      <c r="J984" s="159" t="s">
        <v>5999</v>
      </c>
    </row>
    <row r="985" spans="1:10" ht="15.75" customHeight="1" x14ac:dyDescent="0.25">
      <c r="A985" s="163" t="s">
        <v>1028</v>
      </c>
      <c r="B985" s="164">
        <v>27.75</v>
      </c>
      <c r="C985" s="164">
        <v>9.8800000000000008</v>
      </c>
      <c r="D985" s="165" t="s">
        <v>5994</v>
      </c>
      <c r="E985" s="165" t="s">
        <v>5994</v>
      </c>
      <c r="F985" s="165" t="s">
        <v>5994</v>
      </c>
      <c r="G985" s="166">
        <v>0</v>
      </c>
      <c r="H985" s="165" t="s">
        <v>5994</v>
      </c>
      <c r="I985" s="163" t="s">
        <v>6000</v>
      </c>
      <c r="J985" s="163" t="s">
        <v>5997</v>
      </c>
    </row>
    <row r="986" spans="1:10" ht="15.75" customHeight="1" x14ac:dyDescent="0.25">
      <c r="A986" s="159" t="s">
        <v>1029</v>
      </c>
      <c r="B986" s="160">
        <v>42.46</v>
      </c>
      <c r="C986" s="160">
        <v>4.1100000000000003</v>
      </c>
      <c r="D986" s="161" t="s">
        <v>5994</v>
      </c>
      <c r="E986" s="161" t="s">
        <v>5994</v>
      </c>
      <c r="F986" s="161" t="s">
        <v>5994</v>
      </c>
      <c r="G986" s="162">
        <v>0</v>
      </c>
      <c r="H986" s="161" t="s">
        <v>5994</v>
      </c>
      <c r="I986" s="159" t="s">
        <v>5996</v>
      </c>
      <c r="J986" s="159" t="s">
        <v>5999</v>
      </c>
    </row>
    <row r="987" spans="1:10" ht="15.75" customHeight="1" x14ac:dyDescent="0.25">
      <c r="A987" s="163" t="s">
        <v>1030</v>
      </c>
      <c r="B987" s="164">
        <v>54.47</v>
      </c>
      <c r="C987" s="164">
        <v>7.48</v>
      </c>
      <c r="D987" s="165" t="s">
        <v>5994</v>
      </c>
      <c r="E987" s="165" t="s">
        <v>5994</v>
      </c>
      <c r="F987" s="165" t="s">
        <v>5994</v>
      </c>
      <c r="G987" s="166">
        <v>0</v>
      </c>
      <c r="H987" s="165" t="s">
        <v>5994</v>
      </c>
      <c r="I987" s="163" t="s">
        <v>5996</v>
      </c>
      <c r="J987" s="163" t="s">
        <v>5997</v>
      </c>
    </row>
    <row r="988" spans="1:10" ht="15.75" customHeight="1" x14ac:dyDescent="0.25">
      <c r="A988" s="159" t="s">
        <v>1031</v>
      </c>
      <c r="B988" s="160">
        <v>24.93</v>
      </c>
      <c r="C988" s="160">
        <v>9.18</v>
      </c>
      <c r="D988" s="161" t="s">
        <v>5995</v>
      </c>
      <c r="E988" s="161" t="s">
        <v>5994</v>
      </c>
      <c r="F988" s="161" t="s">
        <v>5995</v>
      </c>
      <c r="G988" s="162">
        <v>1</v>
      </c>
      <c r="H988" s="161" t="s">
        <v>5994</v>
      </c>
      <c r="I988" s="159" t="s">
        <v>6000</v>
      </c>
      <c r="J988" s="159" t="s">
        <v>5997</v>
      </c>
    </row>
    <row r="989" spans="1:10" ht="15.75" customHeight="1" x14ac:dyDescent="0.25">
      <c r="A989" s="163" t="s">
        <v>1032</v>
      </c>
      <c r="B989" s="164">
        <v>48.12</v>
      </c>
      <c r="C989" s="164">
        <v>4.51</v>
      </c>
      <c r="D989" s="165" t="s">
        <v>5995</v>
      </c>
      <c r="E989" s="165" t="s">
        <v>5994</v>
      </c>
      <c r="F989" s="165" t="s">
        <v>5994</v>
      </c>
      <c r="G989" s="166">
        <v>1</v>
      </c>
      <c r="H989" s="165" t="s">
        <v>5994</v>
      </c>
      <c r="I989" s="163" t="s">
        <v>5996</v>
      </c>
      <c r="J989" s="163" t="s">
        <v>5999</v>
      </c>
    </row>
    <row r="990" spans="1:10" ht="15.75" customHeight="1" x14ac:dyDescent="0.25">
      <c r="A990" s="159" t="s">
        <v>1033</v>
      </c>
      <c r="B990" s="160">
        <v>24.91</v>
      </c>
      <c r="C990" s="160">
        <v>7.33</v>
      </c>
      <c r="D990" s="161" t="s">
        <v>5995</v>
      </c>
      <c r="E990" s="161" t="s">
        <v>5994</v>
      </c>
      <c r="F990" s="161" t="s">
        <v>5995</v>
      </c>
      <c r="G990" s="162">
        <v>1</v>
      </c>
      <c r="H990" s="161" t="s">
        <v>5994</v>
      </c>
      <c r="I990" s="159" t="s">
        <v>6000</v>
      </c>
      <c r="J990" s="159" t="s">
        <v>5997</v>
      </c>
    </row>
    <row r="991" spans="1:10" ht="15.75" customHeight="1" x14ac:dyDescent="0.25">
      <c r="A991" s="163" t="s">
        <v>1034</v>
      </c>
      <c r="B991" s="164">
        <v>27.645</v>
      </c>
      <c r="C991" s="164">
        <v>10.56</v>
      </c>
      <c r="D991" s="165" t="s">
        <v>5994</v>
      </c>
      <c r="E991" s="165" t="s">
        <v>5994</v>
      </c>
      <c r="F991" s="165" t="s">
        <v>5994</v>
      </c>
      <c r="G991" s="166">
        <v>0</v>
      </c>
      <c r="H991" s="165" t="s">
        <v>5994</v>
      </c>
      <c r="I991" s="163" t="s">
        <v>6000</v>
      </c>
      <c r="J991" s="163" t="s">
        <v>5997</v>
      </c>
    </row>
    <row r="992" spans="1:10" ht="15.75" customHeight="1" x14ac:dyDescent="0.25">
      <c r="A992" s="159" t="s">
        <v>1035</v>
      </c>
      <c r="B992" s="160">
        <v>33.700000000000003</v>
      </c>
      <c r="C992" s="160">
        <v>4.01</v>
      </c>
      <c r="D992" s="161" t="s">
        <v>5994</v>
      </c>
      <c r="E992" s="161" t="s">
        <v>5994</v>
      </c>
      <c r="F992" s="161" t="s">
        <v>5994</v>
      </c>
      <c r="G992" s="162">
        <v>2</v>
      </c>
      <c r="H992" s="161" t="s">
        <v>5994</v>
      </c>
      <c r="I992" s="159" t="s">
        <v>5996</v>
      </c>
      <c r="J992" s="159" t="s">
        <v>5999</v>
      </c>
    </row>
    <row r="993" spans="1:10" ht="15.75" customHeight="1" x14ac:dyDescent="0.25">
      <c r="A993" s="163" t="s">
        <v>1036</v>
      </c>
      <c r="B993" s="164">
        <v>38.93</v>
      </c>
      <c r="C993" s="164">
        <v>5.64</v>
      </c>
      <c r="D993" s="165" t="s">
        <v>5995</v>
      </c>
      <c r="E993" s="165" t="s">
        <v>5994</v>
      </c>
      <c r="F993" s="165" t="s">
        <v>5994</v>
      </c>
      <c r="G993" s="166">
        <v>1</v>
      </c>
      <c r="H993" s="165" t="s">
        <v>5994</v>
      </c>
      <c r="I993" s="163" t="s">
        <v>5996</v>
      </c>
      <c r="J993" s="163" t="s">
        <v>5999</v>
      </c>
    </row>
    <row r="994" spans="1:10" ht="15.75" customHeight="1" x14ac:dyDescent="0.25">
      <c r="A994" s="159" t="s">
        <v>1037</v>
      </c>
      <c r="B994" s="160">
        <v>32.774999999999999</v>
      </c>
      <c r="C994" s="160">
        <v>8.02</v>
      </c>
      <c r="D994" s="161" t="s">
        <v>5995</v>
      </c>
      <c r="E994" s="161" t="s">
        <v>5994</v>
      </c>
      <c r="F994" s="161" t="s">
        <v>5994</v>
      </c>
      <c r="G994" s="162">
        <v>2</v>
      </c>
      <c r="H994" s="161" t="s">
        <v>5994</v>
      </c>
      <c r="I994" s="159" t="s">
        <v>5996</v>
      </c>
      <c r="J994" s="159" t="s">
        <v>5997</v>
      </c>
    </row>
    <row r="995" spans="1:10" ht="15.75" customHeight="1" x14ac:dyDescent="0.25">
      <c r="A995" s="163" t="s">
        <v>1038</v>
      </c>
      <c r="B995" s="164">
        <v>29.83</v>
      </c>
      <c r="C995" s="164">
        <v>7.2</v>
      </c>
      <c r="D995" s="165" t="s">
        <v>5995</v>
      </c>
      <c r="E995" s="165" t="s">
        <v>5994</v>
      </c>
      <c r="F995" s="165" t="s">
        <v>5994</v>
      </c>
      <c r="G995" s="166">
        <v>0</v>
      </c>
      <c r="H995" s="165" t="s">
        <v>5994</v>
      </c>
      <c r="I995" s="163" t="s">
        <v>6000</v>
      </c>
      <c r="J995" s="163" t="s">
        <v>5997</v>
      </c>
    </row>
    <row r="996" spans="1:10" ht="15.75" customHeight="1" x14ac:dyDescent="0.25">
      <c r="A996" s="159" t="s">
        <v>1039</v>
      </c>
      <c r="B996" s="160">
        <v>28.31</v>
      </c>
      <c r="C996" s="160">
        <v>4.55</v>
      </c>
      <c r="D996" s="161" t="s">
        <v>5994</v>
      </c>
      <c r="E996" s="161" t="s">
        <v>5995</v>
      </c>
      <c r="F996" s="161" t="s">
        <v>5994</v>
      </c>
      <c r="G996" s="162">
        <v>1</v>
      </c>
      <c r="H996" s="161" t="s">
        <v>5994</v>
      </c>
      <c r="I996" s="159" t="s">
        <v>6000</v>
      </c>
      <c r="J996" s="159" t="s">
        <v>5999</v>
      </c>
    </row>
    <row r="997" spans="1:10" ht="15.75" customHeight="1" x14ac:dyDescent="0.25">
      <c r="A997" s="163" t="s">
        <v>1040</v>
      </c>
      <c r="B997" s="164">
        <v>29.79</v>
      </c>
      <c r="C997" s="164">
        <v>9.0299999999999994</v>
      </c>
      <c r="D997" s="165" t="s">
        <v>5994</v>
      </c>
      <c r="E997" s="165" t="s">
        <v>5994</v>
      </c>
      <c r="F997" s="165" t="s">
        <v>5994</v>
      </c>
      <c r="G997" s="166">
        <v>0</v>
      </c>
      <c r="H997" s="165" t="s">
        <v>5994</v>
      </c>
      <c r="I997" s="163" t="s">
        <v>6000</v>
      </c>
      <c r="J997" s="163" t="s">
        <v>5997</v>
      </c>
    </row>
    <row r="998" spans="1:10" ht="15.75" customHeight="1" x14ac:dyDescent="0.25">
      <c r="A998" s="159" t="s">
        <v>1041</v>
      </c>
      <c r="B998" s="160">
        <v>36.6</v>
      </c>
      <c r="C998" s="160">
        <v>5.2</v>
      </c>
      <c r="D998" s="161" t="s">
        <v>5995</v>
      </c>
      <c r="E998" s="161" t="s">
        <v>5994</v>
      </c>
      <c r="F998" s="161" t="s">
        <v>5995</v>
      </c>
      <c r="G998" s="162">
        <v>1</v>
      </c>
      <c r="H998" s="161" t="s">
        <v>5994</v>
      </c>
      <c r="I998" s="159" t="s">
        <v>5996</v>
      </c>
      <c r="J998" s="159" t="s">
        <v>5999</v>
      </c>
    </row>
    <row r="999" spans="1:10" ht="15.75" customHeight="1" x14ac:dyDescent="0.25">
      <c r="A999" s="163" t="s">
        <v>1042</v>
      </c>
      <c r="B999" s="164">
        <v>35.93</v>
      </c>
      <c r="C999" s="164">
        <v>8.3000000000000007</v>
      </c>
      <c r="D999" s="165" t="s">
        <v>5995</v>
      </c>
      <c r="E999" s="165" t="s">
        <v>5994</v>
      </c>
      <c r="F999" s="165" t="s">
        <v>5994</v>
      </c>
      <c r="G999" s="166">
        <v>0</v>
      </c>
      <c r="H999" s="165" t="s">
        <v>5994</v>
      </c>
      <c r="I999" s="163" t="s">
        <v>5996</v>
      </c>
      <c r="J999" s="163" t="s">
        <v>5997</v>
      </c>
    </row>
    <row r="1000" spans="1:10" ht="15.75" customHeight="1" x14ac:dyDescent="0.25">
      <c r="A1000" s="159" t="s">
        <v>1043</v>
      </c>
      <c r="B1000" s="160">
        <v>28.6</v>
      </c>
      <c r="C1000" s="160">
        <v>5.56</v>
      </c>
      <c r="D1000" s="161" t="s">
        <v>5995</v>
      </c>
      <c r="E1000" s="161" t="s">
        <v>5994</v>
      </c>
      <c r="F1000" s="161" t="s">
        <v>5995</v>
      </c>
      <c r="G1000" s="162">
        <v>1</v>
      </c>
      <c r="H1000" s="161" t="s">
        <v>5994</v>
      </c>
      <c r="I1000" s="159" t="s">
        <v>6000</v>
      </c>
      <c r="J1000" s="159" t="s">
        <v>5999</v>
      </c>
    </row>
    <row r="1001" spans="1:10" ht="15.75" customHeight="1" x14ac:dyDescent="0.25">
      <c r="A1001" s="163" t="s">
        <v>1044</v>
      </c>
      <c r="B1001" s="164">
        <v>39.17</v>
      </c>
      <c r="C1001" s="164">
        <v>4.1500000000000004</v>
      </c>
      <c r="D1001" s="165" t="s">
        <v>5994</v>
      </c>
      <c r="E1001" s="165" t="s">
        <v>5994</v>
      </c>
      <c r="F1001" s="165" t="s">
        <v>5994</v>
      </c>
      <c r="G1001" s="166">
        <v>0</v>
      </c>
      <c r="H1001" s="165" t="s">
        <v>5994</v>
      </c>
      <c r="I1001" s="163" t="s">
        <v>5996</v>
      </c>
      <c r="J1001" s="163" t="s">
        <v>5999</v>
      </c>
    </row>
    <row r="1002" spans="1:10" ht="15" customHeight="1" x14ac:dyDescent="0.25">
      <c r="A1002" s="159" t="s">
        <v>1045</v>
      </c>
      <c r="B1002" s="160">
        <v>26.41</v>
      </c>
      <c r="C1002" s="160">
        <v>5.99</v>
      </c>
      <c r="D1002" s="161" t="s">
        <v>5995</v>
      </c>
      <c r="E1002" s="161" t="s">
        <v>5994</v>
      </c>
      <c r="F1002" s="161" t="s">
        <v>5995</v>
      </c>
      <c r="G1002" s="162">
        <v>1</v>
      </c>
      <c r="H1002" s="161" t="s">
        <v>5994</v>
      </c>
      <c r="I1002" s="159" t="s">
        <v>6000</v>
      </c>
      <c r="J1002" s="159" t="s">
        <v>5998</v>
      </c>
    </row>
    <row r="1003" spans="1:10" ht="15" customHeight="1" x14ac:dyDescent="0.25">
      <c r="A1003" s="163" t="s">
        <v>1046</v>
      </c>
      <c r="B1003" s="164">
        <v>30.63</v>
      </c>
      <c r="C1003" s="164">
        <v>5.8</v>
      </c>
      <c r="D1003" s="165" t="s">
        <v>5995</v>
      </c>
      <c r="E1003" s="165" t="s">
        <v>5994</v>
      </c>
      <c r="F1003" s="165" t="s">
        <v>5994</v>
      </c>
      <c r="G1003" s="166">
        <v>0</v>
      </c>
      <c r="H1003" s="165" t="s">
        <v>5994</v>
      </c>
      <c r="I1003" s="163" t="s">
        <v>5996</v>
      </c>
      <c r="J1003" s="163" t="s">
        <v>5998</v>
      </c>
    </row>
    <row r="1004" spans="1:10" ht="15" customHeight="1" x14ac:dyDescent="0.25">
      <c r="A1004" s="159" t="s">
        <v>1047</v>
      </c>
      <c r="B1004" s="160">
        <v>31.73</v>
      </c>
      <c r="C1004" s="160">
        <v>7.32</v>
      </c>
      <c r="D1004" s="161" t="s">
        <v>5995</v>
      </c>
      <c r="E1004" s="161" t="s">
        <v>5994</v>
      </c>
      <c r="F1004" s="161" t="s">
        <v>5994</v>
      </c>
      <c r="G1004" s="162">
        <v>2</v>
      </c>
      <c r="H1004" s="161" t="s">
        <v>5994</v>
      </c>
      <c r="I1004" s="159" t="s">
        <v>5996</v>
      </c>
      <c r="J1004" s="159" t="s">
        <v>5997</v>
      </c>
    </row>
    <row r="1005" spans="1:10" ht="15" customHeight="1" x14ac:dyDescent="0.25">
      <c r="A1005" s="163" t="s">
        <v>1048</v>
      </c>
      <c r="B1005" s="164">
        <v>30.7</v>
      </c>
      <c r="C1005" s="164">
        <v>5.16</v>
      </c>
      <c r="D1005" s="165" t="s">
        <v>5994</v>
      </c>
      <c r="E1005" s="165" t="s">
        <v>5994</v>
      </c>
      <c r="F1005" s="165" t="s">
        <v>5994</v>
      </c>
      <c r="G1005" s="166">
        <v>2</v>
      </c>
      <c r="H1005" s="165" t="s">
        <v>5994</v>
      </c>
      <c r="I1005" s="163" t="s">
        <v>5996</v>
      </c>
      <c r="J1005" s="163" t="s">
        <v>5999</v>
      </c>
    </row>
    <row r="1006" spans="1:10" ht="15" customHeight="1" x14ac:dyDescent="0.25">
      <c r="A1006" s="159" t="s">
        <v>1049</v>
      </c>
      <c r="B1006" s="160">
        <v>25.934999999999999</v>
      </c>
      <c r="C1006" s="160">
        <v>5.96</v>
      </c>
      <c r="D1006" s="161" t="s">
        <v>5995</v>
      </c>
      <c r="E1006" s="161" t="s">
        <v>5994</v>
      </c>
      <c r="F1006" s="161" t="s">
        <v>5994</v>
      </c>
      <c r="G1006" s="162">
        <v>2</v>
      </c>
      <c r="H1006" s="161" t="s">
        <v>5994</v>
      </c>
      <c r="I1006" s="159" t="s">
        <v>6000</v>
      </c>
      <c r="J1006" s="159" t="s">
        <v>5998</v>
      </c>
    </row>
    <row r="1007" spans="1:10" ht="15" customHeight="1" x14ac:dyDescent="0.25">
      <c r="A1007" s="163" t="s">
        <v>1050</v>
      </c>
      <c r="B1007" s="164">
        <v>35.9</v>
      </c>
      <c r="C1007" s="164">
        <v>4.8499999999999996</v>
      </c>
      <c r="D1007" s="165" t="s">
        <v>5995</v>
      </c>
      <c r="E1007" s="165" t="s">
        <v>5994</v>
      </c>
      <c r="F1007" s="165" t="s">
        <v>5995</v>
      </c>
      <c r="G1007" s="166">
        <v>1</v>
      </c>
      <c r="H1007" s="165" t="s">
        <v>5994</v>
      </c>
      <c r="I1007" s="163" t="s">
        <v>5996</v>
      </c>
      <c r="J1007" s="163" t="s">
        <v>5999</v>
      </c>
    </row>
    <row r="1008" spans="1:10" ht="15" customHeight="1" x14ac:dyDescent="0.25">
      <c r="A1008" s="159" t="s">
        <v>1051</v>
      </c>
      <c r="B1008" s="160">
        <v>26.7</v>
      </c>
      <c r="C1008" s="160">
        <v>5.09</v>
      </c>
      <c r="D1008" s="161" t="s">
        <v>5995</v>
      </c>
      <c r="E1008" s="161" t="s">
        <v>5994</v>
      </c>
      <c r="F1008" s="161" t="s">
        <v>5995</v>
      </c>
      <c r="G1008" s="162">
        <v>1</v>
      </c>
      <c r="H1008" s="161" t="s">
        <v>5994</v>
      </c>
      <c r="I1008" s="159" t="s">
        <v>6000</v>
      </c>
      <c r="J1008" s="159" t="s">
        <v>5999</v>
      </c>
    </row>
    <row r="1009" spans="1:10" ht="15" customHeight="1" x14ac:dyDescent="0.25">
      <c r="A1009" s="163" t="s">
        <v>1052</v>
      </c>
      <c r="B1009" s="164">
        <v>33.71</v>
      </c>
      <c r="C1009" s="164">
        <v>4.9400000000000004</v>
      </c>
      <c r="D1009" s="165" t="s">
        <v>5994</v>
      </c>
      <c r="E1009" s="165" t="s">
        <v>5994</v>
      </c>
      <c r="F1009" s="165" t="s">
        <v>5994</v>
      </c>
      <c r="G1009" s="166">
        <v>0</v>
      </c>
      <c r="H1009" s="165" t="s">
        <v>5994</v>
      </c>
      <c r="I1009" s="163" t="s">
        <v>5996</v>
      </c>
      <c r="J1009" s="163" t="s">
        <v>5999</v>
      </c>
    </row>
    <row r="1010" spans="1:10" ht="15" customHeight="1" x14ac:dyDescent="0.25">
      <c r="A1010" s="159" t="s">
        <v>1053</v>
      </c>
      <c r="B1010" s="160">
        <v>41.91</v>
      </c>
      <c r="C1010" s="160">
        <v>4.92</v>
      </c>
      <c r="D1010" s="161" t="s">
        <v>5995</v>
      </c>
      <c r="E1010" s="161" t="s">
        <v>5994</v>
      </c>
      <c r="F1010" s="161" t="s">
        <v>5994</v>
      </c>
      <c r="G1010" s="162">
        <v>2</v>
      </c>
      <c r="H1010" s="161" t="s">
        <v>5994</v>
      </c>
      <c r="I1010" s="159" t="s">
        <v>5996</v>
      </c>
      <c r="J1010" s="159" t="s">
        <v>5999</v>
      </c>
    </row>
    <row r="1011" spans="1:10" ht="15" customHeight="1" x14ac:dyDescent="0.25">
      <c r="A1011" s="163" t="s">
        <v>1054</v>
      </c>
      <c r="B1011" s="164">
        <v>39.82</v>
      </c>
      <c r="C1011" s="164">
        <v>6.05</v>
      </c>
      <c r="D1011" s="165" t="s">
        <v>5995</v>
      </c>
      <c r="E1011" s="165" t="s">
        <v>5994</v>
      </c>
      <c r="F1011" s="165" t="s">
        <v>5994</v>
      </c>
      <c r="G1011" s="166">
        <v>2</v>
      </c>
      <c r="H1011" s="165" t="s">
        <v>5994</v>
      </c>
      <c r="I1011" s="163" t="s">
        <v>5996</v>
      </c>
      <c r="J1011" s="163" t="s">
        <v>5998</v>
      </c>
    </row>
    <row r="1012" spans="1:10" ht="15" customHeight="1" x14ac:dyDescent="0.25">
      <c r="A1012" s="159" t="s">
        <v>1055</v>
      </c>
      <c r="B1012" s="160">
        <v>28.12</v>
      </c>
      <c r="C1012" s="160">
        <v>4.67</v>
      </c>
      <c r="D1012" s="161" t="s">
        <v>5994</v>
      </c>
      <c r="E1012" s="161" t="s">
        <v>5994</v>
      </c>
      <c r="F1012" s="161" t="s">
        <v>5994</v>
      </c>
      <c r="G1012" s="162">
        <v>2</v>
      </c>
      <c r="H1012" s="161" t="s">
        <v>5994</v>
      </c>
      <c r="I1012" s="159" t="s">
        <v>6000</v>
      </c>
      <c r="J1012" s="159" t="s">
        <v>5999</v>
      </c>
    </row>
    <row r="1013" spans="1:10" ht="15" customHeight="1" x14ac:dyDescent="0.25">
      <c r="A1013" s="163" t="s">
        <v>1056</v>
      </c>
      <c r="B1013" s="164">
        <v>26.98</v>
      </c>
      <c r="C1013" s="164">
        <v>9.81</v>
      </c>
      <c r="D1013" s="165" t="s">
        <v>5995</v>
      </c>
      <c r="E1013" s="165" t="s">
        <v>5994</v>
      </c>
      <c r="F1013" s="165" t="s">
        <v>5994</v>
      </c>
      <c r="G1013" s="166">
        <v>0</v>
      </c>
      <c r="H1013" s="165" t="s">
        <v>5994</v>
      </c>
      <c r="I1013" s="163" t="s">
        <v>6000</v>
      </c>
      <c r="J1013" s="163" t="s">
        <v>5997</v>
      </c>
    </row>
    <row r="1014" spans="1:10" ht="15" customHeight="1" x14ac:dyDescent="0.25">
      <c r="A1014" s="159" t="s">
        <v>1057</v>
      </c>
      <c r="B1014" s="160">
        <v>27.2</v>
      </c>
      <c r="C1014" s="160">
        <v>6.06</v>
      </c>
      <c r="D1014" s="161" t="s">
        <v>5995</v>
      </c>
      <c r="E1014" s="161" t="s">
        <v>5994</v>
      </c>
      <c r="F1014" s="161" t="s">
        <v>5994</v>
      </c>
      <c r="G1014" s="162">
        <v>2</v>
      </c>
      <c r="H1014" s="161" t="s">
        <v>5994</v>
      </c>
      <c r="I1014" s="159" t="s">
        <v>6000</v>
      </c>
      <c r="J1014" s="159" t="s">
        <v>5998</v>
      </c>
    </row>
    <row r="1015" spans="1:10" ht="15" customHeight="1" x14ac:dyDescent="0.25">
      <c r="A1015" s="163" t="s">
        <v>1058</v>
      </c>
      <c r="B1015" s="164">
        <v>25.3</v>
      </c>
      <c r="C1015" s="164">
        <v>5.19</v>
      </c>
      <c r="D1015" s="165" t="s">
        <v>5995</v>
      </c>
      <c r="E1015" s="165" t="s">
        <v>5994</v>
      </c>
      <c r="F1015" s="165" t="s">
        <v>5994</v>
      </c>
      <c r="G1015" s="166">
        <v>2</v>
      </c>
      <c r="H1015" s="165" t="s">
        <v>5994</v>
      </c>
      <c r="I1015" s="163" t="s">
        <v>6000</v>
      </c>
      <c r="J1015" s="163" t="s">
        <v>5999</v>
      </c>
    </row>
    <row r="1016" spans="1:10" ht="15" customHeight="1" x14ac:dyDescent="0.25">
      <c r="A1016" s="159" t="s">
        <v>1059</v>
      </c>
      <c r="B1016" s="160">
        <v>30.25</v>
      </c>
      <c r="C1016" s="160">
        <v>10.16</v>
      </c>
      <c r="D1016" s="161" t="s">
        <v>5994</v>
      </c>
      <c r="E1016" s="161" t="s">
        <v>5994</v>
      </c>
      <c r="F1016" s="161" t="s">
        <v>5994</v>
      </c>
      <c r="G1016" s="162">
        <v>0</v>
      </c>
      <c r="H1016" s="161" t="s">
        <v>5994</v>
      </c>
      <c r="I1016" s="159" t="s">
        <v>5996</v>
      </c>
      <c r="J1016" s="159" t="s">
        <v>5997</v>
      </c>
    </row>
    <row r="1017" spans="1:10" ht="15" customHeight="1" x14ac:dyDescent="0.25">
      <c r="A1017" s="163" t="s">
        <v>1060</v>
      </c>
      <c r="B1017" s="164">
        <v>54</v>
      </c>
      <c r="C1017" s="164">
        <v>4.68</v>
      </c>
      <c r="D1017" s="165" t="s">
        <v>5995</v>
      </c>
      <c r="E1017" s="165" t="s">
        <v>5995</v>
      </c>
      <c r="F1017" s="165" t="s">
        <v>5994</v>
      </c>
      <c r="G1017" s="166">
        <v>2</v>
      </c>
      <c r="H1017" s="165" t="s">
        <v>5994</v>
      </c>
      <c r="I1017" s="163" t="s">
        <v>5996</v>
      </c>
      <c r="J1017" s="163" t="s">
        <v>5999</v>
      </c>
    </row>
    <row r="1018" spans="1:10" ht="15" customHeight="1" x14ac:dyDescent="0.25">
      <c r="A1018" s="159" t="s">
        <v>1061</v>
      </c>
      <c r="B1018" s="160">
        <v>51.86</v>
      </c>
      <c r="C1018" s="160">
        <v>5.32</v>
      </c>
      <c r="D1018" s="161" t="s">
        <v>5995</v>
      </c>
      <c r="E1018" s="161" t="s">
        <v>5994</v>
      </c>
      <c r="F1018" s="161" t="s">
        <v>5994</v>
      </c>
      <c r="G1018" s="162">
        <v>0</v>
      </c>
      <c r="H1018" s="161" t="s">
        <v>5994</v>
      </c>
      <c r="I1018" s="159" t="s">
        <v>5996</v>
      </c>
      <c r="J1018" s="159" t="s">
        <v>5999</v>
      </c>
    </row>
    <row r="1019" spans="1:10" ht="15" customHeight="1" x14ac:dyDescent="0.25">
      <c r="A1019" s="163" t="s">
        <v>1062</v>
      </c>
      <c r="B1019" s="164">
        <v>31.39</v>
      </c>
      <c r="C1019" s="164">
        <v>6.99</v>
      </c>
      <c r="D1019" s="165" t="s">
        <v>5994</v>
      </c>
      <c r="E1019" s="165" t="s">
        <v>5994</v>
      </c>
      <c r="F1019" s="165" t="s">
        <v>5994</v>
      </c>
      <c r="G1019" s="166">
        <v>0</v>
      </c>
      <c r="H1019" s="165" t="s">
        <v>5994</v>
      </c>
      <c r="I1019" s="163" t="s">
        <v>5996</v>
      </c>
      <c r="J1019" s="163" t="s">
        <v>5997</v>
      </c>
    </row>
    <row r="1020" spans="1:10" ht="15" customHeight="1" x14ac:dyDescent="0.25">
      <c r="A1020" s="159" t="s">
        <v>1063</v>
      </c>
      <c r="B1020" s="160">
        <v>39.97</v>
      </c>
      <c r="C1020" s="160">
        <v>5.55</v>
      </c>
      <c r="D1020" s="161" t="s">
        <v>5994</v>
      </c>
      <c r="E1020" s="161" t="s">
        <v>5994</v>
      </c>
      <c r="F1020" s="161" t="s">
        <v>5994</v>
      </c>
      <c r="G1020" s="162">
        <v>0</v>
      </c>
      <c r="H1020" s="161" t="s">
        <v>5994</v>
      </c>
      <c r="I1020" s="159" t="s">
        <v>5996</v>
      </c>
      <c r="J1020" s="159" t="s">
        <v>5999</v>
      </c>
    </row>
    <row r="1021" spans="1:10" ht="15" customHeight="1" x14ac:dyDescent="0.25">
      <c r="A1021" s="163" t="s">
        <v>1064</v>
      </c>
      <c r="B1021" s="164">
        <v>41.23</v>
      </c>
      <c r="C1021" s="164">
        <v>6.94</v>
      </c>
      <c r="D1021" s="165" t="s">
        <v>5994</v>
      </c>
      <c r="E1021" s="165" t="s">
        <v>5994</v>
      </c>
      <c r="F1021" s="165" t="s">
        <v>5994</v>
      </c>
      <c r="G1021" s="166">
        <v>0</v>
      </c>
      <c r="H1021" s="165" t="s">
        <v>5994</v>
      </c>
      <c r="I1021" s="163" t="s">
        <v>5996</v>
      </c>
      <c r="J1021" s="163" t="s">
        <v>5997</v>
      </c>
    </row>
    <row r="1022" spans="1:10" ht="15" customHeight="1" x14ac:dyDescent="0.25">
      <c r="A1022" s="159" t="s">
        <v>1065</v>
      </c>
      <c r="B1022" s="160">
        <v>49.45</v>
      </c>
      <c r="C1022" s="160">
        <v>4.2</v>
      </c>
      <c r="D1022" s="161" t="s">
        <v>5995</v>
      </c>
      <c r="E1022" s="161" t="s">
        <v>5994</v>
      </c>
      <c r="F1022" s="161" t="s">
        <v>5994</v>
      </c>
      <c r="G1022" s="162">
        <v>0</v>
      </c>
      <c r="H1022" s="161" t="s">
        <v>5994</v>
      </c>
      <c r="I1022" s="159" t="s">
        <v>5996</v>
      </c>
      <c r="J1022" s="159" t="s">
        <v>5999</v>
      </c>
    </row>
    <row r="1023" spans="1:10" ht="15" customHeight="1" x14ac:dyDescent="0.25">
      <c r="A1023" s="163" t="s">
        <v>1066</v>
      </c>
      <c r="B1023" s="164">
        <v>41.04</v>
      </c>
      <c r="C1023" s="164">
        <v>5.59</v>
      </c>
      <c r="D1023" s="165" t="s">
        <v>5994</v>
      </c>
      <c r="E1023" s="165" t="s">
        <v>5994</v>
      </c>
      <c r="F1023" s="165" t="s">
        <v>5994</v>
      </c>
      <c r="G1023" s="166">
        <v>0</v>
      </c>
      <c r="H1023" s="165" t="s">
        <v>5994</v>
      </c>
      <c r="I1023" s="163" t="s">
        <v>5996</v>
      </c>
      <c r="J1023" s="163" t="s">
        <v>5999</v>
      </c>
    </row>
    <row r="1024" spans="1:10" ht="15" customHeight="1" x14ac:dyDescent="0.25">
      <c r="A1024" s="159" t="s">
        <v>1067</v>
      </c>
      <c r="B1024" s="160">
        <v>27.93</v>
      </c>
      <c r="C1024" s="160">
        <v>9.9600000000000009</v>
      </c>
      <c r="D1024" s="161" t="s">
        <v>5994</v>
      </c>
      <c r="E1024" s="161" t="s">
        <v>5994</v>
      </c>
      <c r="F1024" s="161" t="s">
        <v>5994</v>
      </c>
      <c r="G1024" s="162">
        <v>0</v>
      </c>
      <c r="H1024" s="161" t="s">
        <v>5994</v>
      </c>
      <c r="I1024" s="159" t="s">
        <v>6000</v>
      </c>
      <c r="J1024" s="159" t="s">
        <v>5997</v>
      </c>
    </row>
    <row r="1025" spans="1:10" ht="15" customHeight="1" x14ac:dyDescent="0.25">
      <c r="A1025" s="163" t="s">
        <v>1068</v>
      </c>
      <c r="B1025" s="164">
        <v>21.01</v>
      </c>
      <c r="C1025" s="164">
        <v>7.37</v>
      </c>
      <c r="D1025" s="165" t="s">
        <v>5994</v>
      </c>
      <c r="E1025" s="165" t="s">
        <v>5994</v>
      </c>
      <c r="F1025" s="165" t="s">
        <v>5994</v>
      </c>
      <c r="G1025" s="166">
        <v>0</v>
      </c>
      <c r="H1025" s="165" t="s">
        <v>5994</v>
      </c>
      <c r="I1025" s="163" t="s">
        <v>6001</v>
      </c>
      <c r="J1025" s="163" t="s">
        <v>5997</v>
      </c>
    </row>
    <row r="1026" spans="1:10" ht="15" customHeight="1" x14ac:dyDescent="0.25">
      <c r="A1026" s="159" t="s">
        <v>1069</v>
      </c>
      <c r="B1026" s="160">
        <v>52.37</v>
      </c>
      <c r="C1026" s="160">
        <v>5.0599999999999996</v>
      </c>
      <c r="D1026" s="161" t="s">
        <v>5995</v>
      </c>
      <c r="E1026" s="161" t="s">
        <v>5995</v>
      </c>
      <c r="F1026" s="161" t="s">
        <v>5994</v>
      </c>
      <c r="G1026" s="162">
        <v>2</v>
      </c>
      <c r="H1026" s="161" t="s">
        <v>5994</v>
      </c>
      <c r="I1026" s="159" t="s">
        <v>5996</v>
      </c>
      <c r="J1026" s="159" t="s">
        <v>5999</v>
      </c>
    </row>
    <row r="1027" spans="1:10" ht="15" customHeight="1" x14ac:dyDescent="0.25">
      <c r="A1027" s="163" t="s">
        <v>1070</v>
      </c>
      <c r="B1027" s="164">
        <v>40.369999999999997</v>
      </c>
      <c r="C1027" s="164">
        <v>8.2100000000000009</v>
      </c>
      <c r="D1027" s="165" t="s">
        <v>5994</v>
      </c>
      <c r="E1027" s="165" t="s">
        <v>5994</v>
      </c>
      <c r="F1027" s="165" t="s">
        <v>5994</v>
      </c>
      <c r="G1027" s="166">
        <v>0</v>
      </c>
      <c r="H1027" s="165" t="s">
        <v>5994</v>
      </c>
      <c r="I1027" s="163" t="s">
        <v>5996</v>
      </c>
      <c r="J1027" s="163" t="s">
        <v>5997</v>
      </c>
    </row>
    <row r="1028" spans="1:10" ht="15" customHeight="1" x14ac:dyDescent="0.25">
      <c r="A1028" s="159" t="s">
        <v>1071</v>
      </c>
      <c r="B1028" s="160">
        <v>41.47</v>
      </c>
      <c r="C1028" s="160">
        <v>10.34</v>
      </c>
      <c r="D1028" s="161" t="s">
        <v>5994</v>
      </c>
      <c r="E1028" s="161" t="s">
        <v>5994</v>
      </c>
      <c r="F1028" s="161" t="s">
        <v>5994</v>
      </c>
      <c r="G1028" s="162">
        <v>2</v>
      </c>
      <c r="H1028" s="161" t="s">
        <v>5994</v>
      </c>
      <c r="I1028" s="159" t="s">
        <v>5996</v>
      </c>
      <c r="J1028" s="159" t="s">
        <v>5997</v>
      </c>
    </row>
    <row r="1029" spans="1:10" ht="15" customHeight="1" x14ac:dyDescent="0.25">
      <c r="A1029" s="163" t="s">
        <v>1072</v>
      </c>
      <c r="B1029" s="164">
        <v>33.725000000000001</v>
      </c>
      <c r="C1029" s="164">
        <v>5.51</v>
      </c>
      <c r="D1029" s="165" t="s">
        <v>5995</v>
      </c>
      <c r="E1029" s="165" t="s">
        <v>5994</v>
      </c>
      <c r="F1029" s="165" t="s">
        <v>5994</v>
      </c>
      <c r="G1029" s="166">
        <v>2</v>
      </c>
      <c r="H1029" s="165" t="s">
        <v>5994</v>
      </c>
      <c r="I1029" s="163" t="s">
        <v>5996</v>
      </c>
      <c r="J1029" s="163" t="s">
        <v>5999</v>
      </c>
    </row>
    <row r="1030" spans="1:10" ht="15" customHeight="1" x14ac:dyDescent="0.25">
      <c r="A1030" s="159" t="s">
        <v>1073</v>
      </c>
      <c r="B1030" s="160">
        <v>28.1</v>
      </c>
      <c r="C1030" s="160">
        <v>11.2</v>
      </c>
      <c r="D1030" s="161" t="s">
        <v>5994</v>
      </c>
      <c r="E1030" s="161" t="s">
        <v>5994</v>
      </c>
      <c r="F1030" s="161" t="s">
        <v>5994</v>
      </c>
      <c r="G1030" s="162">
        <v>0</v>
      </c>
      <c r="H1030" s="161" t="s">
        <v>5994</v>
      </c>
      <c r="I1030" s="159" t="s">
        <v>6000</v>
      </c>
      <c r="J1030" s="159" t="s">
        <v>5997</v>
      </c>
    </row>
    <row r="1031" spans="1:10" ht="15" customHeight="1" x14ac:dyDescent="0.25">
      <c r="A1031" s="163" t="s">
        <v>1074</v>
      </c>
      <c r="B1031" s="164">
        <v>37.43</v>
      </c>
      <c r="C1031" s="164">
        <v>4.3499999999999996</v>
      </c>
      <c r="D1031" s="165" t="s">
        <v>5995</v>
      </c>
      <c r="E1031" s="165" t="s">
        <v>5994</v>
      </c>
      <c r="F1031" s="165" t="s">
        <v>5995</v>
      </c>
      <c r="G1031" s="166">
        <v>1</v>
      </c>
      <c r="H1031" s="165" t="s">
        <v>5994</v>
      </c>
      <c r="I1031" s="163" t="s">
        <v>5996</v>
      </c>
      <c r="J1031" s="163" t="s">
        <v>5999</v>
      </c>
    </row>
    <row r="1032" spans="1:10" ht="15" customHeight="1" x14ac:dyDescent="0.25">
      <c r="A1032" s="159" t="s">
        <v>1075</v>
      </c>
      <c r="B1032" s="160">
        <v>23.7</v>
      </c>
      <c r="C1032" s="160">
        <v>10.45</v>
      </c>
      <c r="D1032" s="161" t="s">
        <v>5994</v>
      </c>
      <c r="E1032" s="161" t="s">
        <v>5994</v>
      </c>
      <c r="F1032" s="161" t="s">
        <v>5994</v>
      </c>
      <c r="G1032" s="162">
        <v>0</v>
      </c>
      <c r="H1032" s="161" t="s">
        <v>5994</v>
      </c>
      <c r="I1032" s="159" t="s">
        <v>6001</v>
      </c>
      <c r="J1032" s="159" t="s">
        <v>5997</v>
      </c>
    </row>
    <row r="1033" spans="1:10" ht="15" customHeight="1" x14ac:dyDescent="0.25">
      <c r="A1033" s="163" t="s">
        <v>1076</v>
      </c>
      <c r="B1033" s="164">
        <v>24.795000000000002</v>
      </c>
      <c r="C1033" s="164">
        <v>4.07</v>
      </c>
      <c r="D1033" s="165" t="s">
        <v>5995</v>
      </c>
      <c r="E1033" s="165" t="s">
        <v>5994</v>
      </c>
      <c r="F1033" s="165" t="s">
        <v>5995</v>
      </c>
      <c r="G1033" s="166">
        <v>1</v>
      </c>
      <c r="H1033" s="165" t="s">
        <v>5994</v>
      </c>
      <c r="I1033" s="163" t="s">
        <v>6001</v>
      </c>
      <c r="J1033" s="163" t="s">
        <v>5999</v>
      </c>
    </row>
    <row r="1034" spans="1:10" ht="15" customHeight="1" x14ac:dyDescent="0.25">
      <c r="A1034" s="159" t="s">
        <v>1077</v>
      </c>
      <c r="B1034" s="160">
        <v>31.9</v>
      </c>
      <c r="C1034" s="160">
        <v>8.34</v>
      </c>
      <c r="D1034" s="161" t="s">
        <v>5994</v>
      </c>
      <c r="E1034" s="161" t="s">
        <v>5994</v>
      </c>
      <c r="F1034" s="161" t="s">
        <v>5994</v>
      </c>
      <c r="G1034" s="162">
        <v>0</v>
      </c>
      <c r="H1034" s="161" t="s">
        <v>5994</v>
      </c>
      <c r="I1034" s="159" t="s">
        <v>5996</v>
      </c>
      <c r="J1034" s="159" t="s">
        <v>5997</v>
      </c>
    </row>
    <row r="1035" spans="1:10" ht="15" customHeight="1" x14ac:dyDescent="0.25">
      <c r="A1035" s="163" t="s">
        <v>1078</v>
      </c>
      <c r="B1035" s="164">
        <v>32.68</v>
      </c>
      <c r="C1035" s="164">
        <v>7.41</v>
      </c>
      <c r="D1035" s="165" t="s">
        <v>5994</v>
      </c>
      <c r="E1035" s="165" t="s">
        <v>5994</v>
      </c>
      <c r="F1035" s="165" t="s">
        <v>5994</v>
      </c>
      <c r="G1035" s="166">
        <v>0</v>
      </c>
      <c r="H1035" s="165" t="s">
        <v>5994</v>
      </c>
      <c r="I1035" s="163" t="s">
        <v>5996</v>
      </c>
      <c r="J1035" s="163" t="s">
        <v>5997</v>
      </c>
    </row>
    <row r="1036" spans="1:10" ht="15" customHeight="1" x14ac:dyDescent="0.25">
      <c r="A1036" s="159" t="s">
        <v>1079</v>
      </c>
      <c r="B1036" s="160">
        <v>47.13</v>
      </c>
      <c r="C1036" s="160">
        <v>4.3099999999999996</v>
      </c>
      <c r="D1036" s="161" t="s">
        <v>5994</v>
      </c>
      <c r="E1036" s="161" t="s">
        <v>5994</v>
      </c>
      <c r="F1036" s="161" t="s">
        <v>5994</v>
      </c>
      <c r="G1036" s="162">
        <v>0</v>
      </c>
      <c r="H1036" s="161" t="s">
        <v>5994</v>
      </c>
      <c r="I1036" s="159" t="s">
        <v>5996</v>
      </c>
      <c r="J1036" s="159" t="s">
        <v>5999</v>
      </c>
    </row>
    <row r="1037" spans="1:10" ht="15" customHeight="1" x14ac:dyDescent="0.25">
      <c r="A1037" s="163" t="s">
        <v>1080</v>
      </c>
      <c r="B1037" s="164">
        <v>36.67</v>
      </c>
      <c r="C1037" s="164">
        <v>10.83</v>
      </c>
      <c r="D1037" s="165" t="s">
        <v>5994</v>
      </c>
      <c r="E1037" s="165" t="s">
        <v>5994</v>
      </c>
      <c r="F1037" s="165" t="s">
        <v>5994</v>
      </c>
      <c r="G1037" s="166">
        <v>0</v>
      </c>
      <c r="H1037" s="165" t="s">
        <v>5994</v>
      </c>
      <c r="I1037" s="163" t="s">
        <v>5996</v>
      </c>
      <c r="J1037" s="163" t="s">
        <v>5997</v>
      </c>
    </row>
    <row r="1038" spans="1:10" ht="15" customHeight="1" x14ac:dyDescent="0.25">
      <c r="A1038" s="159" t="s">
        <v>1081</v>
      </c>
      <c r="B1038" s="160">
        <v>33.630000000000003</v>
      </c>
      <c r="C1038" s="160">
        <v>11.31</v>
      </c>
      <c r="D1038" s="161" t="s">
        <v>5994</v>
      </c>
      <c r="E1038" s="161" t="s">
        <v>5994</v>
      </c>
      <c r="F1038" s="161" t="s">
        <v>5994</v>
      </c>
      <c r="G1038" s="162">
        <v>0</v>
      </c>
      <c r="H1038" s="161" t="s">
        <v>5994</v>
      </c>
      <c r="I1038" s="159" t="s">
        <v>5996</v>
      </c>
      <c r="J1038" s="159" t="s">
        <v>5997</v>
      </c>
    </row>
    <row r="1039" spans="1:10" ht="15" customHeight="1" x14ac:dyDescent="0.25">
      <c r="A1039" s="163" t="s">
        <v>1082</v>
      </c>
      <c r="B1039" s="164">
        <v>32.67</v>
      </c>
      <c r="C1039" s="164">
        <v>11.81</v>
      </c>
      <c r="D1039" s="165" t="s">
        <v>5995</v>
      </c>
      <c r="E1039" s="165" t="s">
        <v>5994</v>
      </c>
      <c r="F1039" s="165" t="s">
        <v>5994</v>
      </c>
      <c r="G1039" s="166">
        <v>0</v>
      </c>
      <c r="H1039" s="165" t="s">
        <v>5994</v>
      </c>
      <c r="I1039" s="163" t="s">
        <v>5996</v>
      </c>
      <c r="J1039" s="163" t="s">
        <v>5997</v>
      </c>
    </row>
    <row r="1040" spans="1:10" ht="15" customHeight="1" x14ac:dyDescent="0.25">
      <c r="A1040" s="159" t="s">
        <v>1083</v>
      </c>
      <c r="B1040" s="160">
        <v>33.299999999999997</v>
      </c>
      <c r="C1040" s="160">
        <v>8.26</v>
      </c>
      <c r="D1040" s="161" t="s">
        <v>5995</v>
      </c>
      <c r="E1040" s="161" t="s">
        <v>5994</v>
      </c>
      <c r="F1040" s="161" t="s">
        <v>5994</v>
      </c>
      <c r="G1040" s="162">
        <v>2</v>
      </c>
      <c r="H1040" s="161" t="s">
        <v>5994</v>
      </c>
      <c r="I1040" s="159" t="s">
        <v>5996</v>
      </c>
      <c r="J1040" s="159" t="s">
        <v>5997</v>
      </c>
    </row>
    <row r="1041" spans="1:10" ht="15" customHeight="1" x14ac:dyDescent="0.25">
      <c r="A1041" s="163" t="s">
        <v>1084</v>
      </c>
      <c r="B1041" s="164">
        <v>30.78</v>
      </c>
      <c r="C1041" s="164">
        <v>10.74</v>
      </c>
      <c r="D1041" s="165" t="s">
        <v>5995</v>
      </c>
      <c r="E1041" s="165" t="s">
        <v>5994</v>
      </c>
      <c r="F1041" s="165" t="s">
        <v>5994</v>
      </c>
      <c r="G1041" s="166">
        <v>2</v>
      </c>
      <c r="H1041" s="165" t="s">
        <v>5994</v>
      </c>
      <c r="I1041" s="163" t="s">
        <v>5996</v>
      </c>
      <c r="J1041" s="163" t="s">
        <v>5997</v>
      </c>
    </row>
    <row r="1042" spans="1:10" ht="15" customHeight="1" x14ac:dyDescent="0.25">
      <c r="A1042" s="159" t="s">
        <v>1085</v>
      </c>
      <c r="B1042" s="160">
        <v>28.975000000000001</v>
      </c>
      <c r="C1042" s="160">
        <v>7.69</v>
      </c>
      <c r="D1042" s="161" t="s">
        <v>5995</v>
      </c>
      <c r="E1042" s="161" t="s">
        <v>5994</v>
      </c>
      <c r="F1042" s="161" t="s">
        <v>5994</v>
      </c>
      <c r="G1042" s="162">
        <v>0</v>
      </c>
      <c r="H1042" s="161" t="s">
        <v>5994</v>
      </c>
      <c r="I1042" s="159" t="s">
        <v>6000</v>
      </c>
      <c r="J1042" s="159" t="s">
        <v>5997</v>
      </c>
    </row>
    <row r="1043" spans="1:10" ht="15" customHeight="1" x14ac:dyDescent="0.25">
      <c r="A1043" s="163" t="s">
        <v>1086</v>
      </c>
      <c r="B1043" s="164">
        <v>33.4</v>
      </c>
      <c r="C1043" s="164">
        <v>4.84</v>
      </c>
      <c r="D1043" s="165" t="s">
        <v>5994</v>
      </c>
      <c r="E1043" s="165" t="s">
        <v>5994</v>
      </c>
      <c r="F1043" s="165" t="s">
        <v>5994</v>
      </c>
      <c r="G1043" s="166">
        <v>0</v>
      </c>
      <c r="H1043" s="165" t="s">
        <v>5994</v>
      </c>
      <c r="I1043" s="163" t="s">
        <v>5996</v>
      </c>
      <c r="J1043" s="163" t="s">
        <v>5999</v>
      </c>
    </row>
    <row r="1044" spans="1:10" ht="15" customHeight="1" x14ac:dyDescent="0.25">
      <c r="A1044" s="159" t="s">
        <v>1087</v>
      </c>
      <c r="B1044" s="160">
        <v>21.5</v>
      </c>
      <c r="C1044" s="160">
        <v>9.77</v>
      </c>
      <c r="D1044" s="161" t="s">
        <v>5995</v>
      </c>
      <c r="E1044" s="161" t="s">
        <v>5994</v>
      </c>
      <c r="F1044" s="161" t="s">
        <v>5994</v>
      </c>
      <c r="G1044" s="162">
        <v>0</v>
      </c>
      <c r="H1044" s="161" t="s">
        <v>5994</v>
      </c>
      <c r="I1044" s="159" t="s">
        <v>6001</v>
      </c>
      <c r="J1044" s="159" t="s">
        <v>5997</v>
      </c>
    </row>
    <row r="1045" spans="1:10" ht="15" customHeight="1" x14ac:dyDescent="0.25">
      <c r="A1045" s="163" t="s">
        <v>1088</v>
      </c>
      <c r="B1045" s="164">
        <v>38.14</v>
      </c>
      <c r="C1045" s="164">
        <v>5.84</v>
      </c>
      <c r="D1045" s="165" t="s">
        <v>5994</v>
      </c>
      <c r="E1045" s="165" t="s">
        <v>5994</v>
      </c>
      <c r="F1045" s="165" t="s">
        <v>5994</v>
      </c>
      <c r="G1045" s="166">
        <v>0</v>
      </c>
      <c r="H1045" s="165" t="s">
        <v>5994</v>
      </c>
      <c r="I1045" s="163" t="s">
        <v>5996</v>
      </c>
      <c r="J1045" s="163" t="s">
        <v>5998</v>
      </c>
    </row>
    <row r="1046" spans="1:10" ht="15" customHeight="1" x14ac:dyDescent="0.25">
      <c r="A1046" s="159" t="s">
        <v>1089</v>
      </c>
      <c r="B1046" s="160">
        <v>35.42</v>
      </c>
      <c r="C1046" s="160">
        <v>8.6999999999999993</v>
      </c>
      <c r="D1046" s="161" t="s">
        <v>5995</v>
      </c>
      <c r="E1046" s="161" t="s">
        <v>5994</v>
      </c>
      <c r="F1046" s="161" t="s">
        <v>5994</v>
      </c>
      <c r="G1046" s="162">
        <v>1</v>
      </c>
      <c r="H1046" s="161" t="s">
        <v>5994</v>
      </c>
      <c r="I1046" s="159" t="s">
        <v>5996</v>
      </c>
      <c r="J1046" s="159" t="s">
        <v>5997</v>
      </c>
    </row>
    <row r="1047" spans="1:10" ht="15" customHeight="1" x14ac:dyDescent="0.25">
      <c r="A1047" s="163" t="s">
        <v>1090</v>
      </c>
      <c r="B1047" s="164">
        <v>35.625</v>
      </c>
      <c r="C1047" s="164">
        <v>10.79</v>
      </c>
      <c r="D1047" s="165" t="s">
        <v>5994</v>
      </c>
      <c r="E1047" s="165" t="s">
        <v>5994</v>
      </c>
      <c r="F1047" s="165" t="s">
        <v>5994</v>
      </c>
      <c r="G1047" s="166">
        <v>0</v>
      </c>
      <c r="H1047" s="165" t="s">
        <v>5994</v>
      </c>
      <c r="I1047" s="163" t="s">
        <v>5996</v>
      </c>
      <c r="J1047" s="163" t="s">
        <v>5997</v>
      </c>
    </row>
    <row r="1048" spans="1:10" ht="15" customHeight="1" x14ac:dyDescent="0.25">
      <c r="A1048" s="159" t="s">
        <v>1091</v>
      </c>
      <c r="B1048" s="160">
        <v>45.51</v>
      </c>
      <c r="C1048" s="160">
        <v>4.32</v>
      </c>
      <c r="D1048" s="161" t="s">
        <v>5994</v>
      </c>
      <c r="E1048" s="161" t="s">
        <v>5994</v>
      </c>
      <c r="F1048" s="161" t="s">
        <v>5994</v>
      </c>
      <c r="G1048" s="162">
        <v>1</v>
      </c>
      <c r="H1048" s="161" t="s">
        <v>5994</v>
      </c>
      <c r="I1048" s="159" t="s">
        <v>5996</v>
      </c>
      <c r="J1048" s="159" t="s">
        <v>5999</v>
      </c>
    </row>
    <row r="1049" spans="1:10" ht="15" customHeight="1" x14ac:dyDescent="0.25">
      <c r="A1049" s="163" t="s">
        <v>1092</v>
      </c>
      <c r="B1049" s="164">
        <v>37.1</v>
      </c>
      <c r="C1049" s="164">
        <v>7.19</v>
      </c>
      <c r="D1049" s="165" t="s">
        <v>5995</v>
      </c>
      <c r="E1049" s="165" t="s">
        <v>5994</v>
      </c>
      <c r="F1049" s="165" t="s">
        <v>5994</v>
      </c>
      <c r="G1049" s="166">
        <v>0</v>
      </c>
      <c r="H1049" s="165" t="s">
        <v>5994</v>
      </c>
      <c r="I1049" s="163" t="s">
        <v>5996</v>
      </c>
      <c r="J1049" s="163" t="s">
        <v>5997</v>
      </c>
    </row>
    <row r="1050" spans="1:10" ht="15" customHeight="1" x14ac:dyDescent="0.25">
      <c r="A1050" s="159" t="s">
        <v>1093</v>
      </c>
      <c r="B1050" s="160">
        <v>30.5</v>
      </c>
      <c r="C1050" s="160">
        <v>11.94</v>
      </c>
      <c r="D1050" s="161" t="s">
        <v>5995</v>
      </c>
      <c r="E1050" s="161" t="s">
        <v>5994</v>
      </c>
      <c r="F1050" s="161" t="s">
        <v>5994</v>
      </c>
      <c r="G1050" s="162">
        <v>0</v>
      </c>
      <c r="H1050" s="161" t="s">
        <v>5994</v>
      </c>
      <c r="I1050" s="159" t="s">
        <v>5996</v>
      </c>
      <c r="J1050" s="159" t="s">
        <v>5997</v>
      </c>
    </row>
    <row r="1051" spans="1:10" ht="15" customHeight="1" x14ac:dyDescent="0.25">
      <c r="A1051" s="163" t="s">
        <v>1094</v>
      </c>
      <c r="B1051" s="164">
        <v>28.16</v>
      </c>
      <c r="C1051" s="164">
        <v>5.56</v>
      </c>
      <c r="D1051" s="165" t="s">
        <v>5994</v>
      </c>
      <c r="E1051" s="165" t="s">
        <v>5994</v>
      </c>
      <c r="F1051" s="165" t="s">
        <v>5994</v>
      </c>
      <c r="G1051" s="166">
        <v>2</v>
      </c>
      <c r="H1051" s="165" t="s">
        <v>5994</v>
      </c>
      <c r="I1051" s="163" t="s">
        <v>6000</v>
      </c>
      <c r="J1051" s="163" t="s">
        <v>5999</v>
      </c>
    </row>
    <row r="1052" spans="1:10" ht="15" customHeight="1" x14ac:dyDescent="0.25">
      <c r="A1052" s="159" t="s">
        <v>1095</v>
      </c>
      <c r="B1052" s="160">
        <v>29.1</v>
      </c>
      <c r="C1052" s="160">
        <v>5.64</v>
      </c>
      <c r="D1052" s="161" t="s">
        <v>5995</v>
      </c>
      <c r="E1052" s="161" t="s">
        <v>5994</v>
      </c>
      <c r="F1052" s="161" t="s">
        <v>5994</v>
      </c>
      <c r="G1052" s="162">
        <v>0</v>
      </c>
      <c r="H1052" s="161" t="s">
        <v>5994</v>
      </c>
      <c r="I1052" s="159" t="s">
        <v>6000</v>
      </c>
      <c r="J1052" s="159" t="s">
        <v>5999</v>
      </c>
    </row>
    <row r="1053" spans="1:10" ht="15" customHeight="1" x14ac:dyDescent="0.25">
      <c r="A1053" s="163" t="s">
        <v>1096</v>
      </c>
      <c r="B1053" s="164">
        <v>30.22</v>
      </c>
      <c r="C1053" s="164">
        <v>4.6500000000000004</v>
      </c>
      <c r="D1053" s="165" t="s">
        <v>5994</v>
      </c>
      <c r="E1053" s="165" t="s">
        <v>5994</v>
      </c>
      <c r="F1053" s="165" t="s">
        <v>5994</v>
      </c>
      <c r="G1053" s="166">
        <v>0</v>
      </c>
      <c r="H1053" s="165" t="s">
        <v>5994</v>
      </c>
      <c r="I1053" s="163" t="s">
        <v>5996</v>
      </c>
      <c r="J1053" s="163" t="s">
        <v>5999</v>
      </c>
    </row>
    <row r="1054" spans="1:10" ht="15" customHeight="1" x14ac:dyDescent="0.25">
      <c r="A1054" s="159" t="s">
        <v>1097</v>
      </c>
      <c r="B1054" s="160">
        <v>24.29</v>
      </c>
      <c r="C1054" s="160">
        <v>9.0500000000000007</v>
      </c>
      <c r="D1054" s="161" t="s">
        <v>5994</v>
      </c>
      <c r="E1054" s="161" t="s">
        <v>5994</v>
      </c>
      <c r="F1054" s="161" t="s">
        <v>5994</v>
      </c>
      <c r="G1054" s="162">
        <v>0</v>
      </c>
      <c r="H1054" s="161" t="s">
        <v>5994</v>
      </c>
      <c r="I1054" s="159" t="s">
        <v>6001</v>
      </c>
      <c r="J1054" s="159" t="s">
        <v>5997</v>
      </c>
    </row>
    <row r="1055" spans="1:10" ht="15" customHeight="1" x14ac:dyDescent="0.25">
      <c r="A1055" s="163" t="s">
        <v>1098</v>
      </c>
      <c r="B1055" s="164">
        <v>29.39</v>
      </c>
      <c r="C1055" s="164">
        <v>4.5199999999999996</v>
      </c>
      <c r="D1055" s="165" t="s">
        <v>5995</v>
      </c>
      <c r="E1055" s="165" t="s">
        <v>5994</v>
      </c>
      <c r="F1055" s="165" t="s">
        <v>5994</v>
      </c>
      <c r="G1055" s="166">
        <v>0</v>
      </c>
      <c r="H1055" s="165" t="s">
        <v>5994</v>
      </c>
      <c r="I1055" s="163" t="s">
        <v>6000</v>
      </c>
      <c r="J1055" s="163" t="s">
        <v>5999</v>
      </c>
    </row>
    <row r="1056" spans="1:10" ht="15" customHeight="1" x14ac:dyDescent="0.25">
      <c r="A1056" s="159" t="s">
        <v>1099</v>
      </c>
      <c r="B1056" s="160">
        <v>25.66</v>
      </c>
      <c r="C1056" s="160">
        <v>4.62</v>
      </c>
      <c r="D1056" s="161" t="s">
        <v>5995</v>
      </c>
      <c r="E1056" s="161" t="s">
        <v>5994</v>
      </c>
      <c r="F1056" s="161" t="s">
        <v>5994</v>
      </c>
      <c r="G1056" s="162">
        <v>1</v>
      </c>
      <c r="H1056" s="161" t="s">
        <v>5994</v>
      </c>
      <c r="I1056" s="159" t="s">
        <v>6000</v>
      </c>
      <c r="J1056" s="159" t="s">
        <v>5999</v>
      </c>
    </row>
    <row r="1057" spans="1:10" ht="15" customHeight="1" x14ac:dyDescent="0.25">
      <c r="A1057" s="163" t="s">
        <v>1100</v>
      </c>
      <c r="B1057" s="164">
        <v>39.11</v>
      </c>
      <c r="C1057" s="164">
        <v>5.87</v>
      </c>
      <c r="D1057" s="165" t="s">
        <v>5994</v>
      </c>
      <c r="E1057" s="165" t="s">
        <v>5994</v>
      </c>
      <c r="F1057" s="165" t="s">
        <v>5994</v>
      </c>
      <c r="G1057" s="166">
        <v>0</v>
      </c>
      <c r="H1057" s="165" t="s">
        <v>5994</v>
      </c>
      <c r="I1057" s="163" t="s">
        <v>5996</v>
      </c>
      <c r="J1057" s="163" t="s">
        <v>5998</v>
      </c>
    </row>
    <row r="1058" spans="1:10" ht="15" customHeight="1" x14ac:dyDescent="0.25">
      <c r="A1058" s="159" t="s">
        <v>1101</v>
      </c>
      <c r="B1058" s="160">
        <v>43.78</v>
      </c>
      <c r="C1058" s="160">
        <v>5.71</v>
      </c>
      <c r="D1058" s="161" t="s">
        <v>5994</v>
      </c>
      <c r="E1058" s="161" t="s">
        <v>5994</v>
      </c>
      <c r="F1058" s="161" t="s">
        <v>5994</v>
      </c>
      <c r="G1058" s="162">
        <v>1</v>
      </c>
      <c r="H1058" s="161" t="s">
        <v>5994</v>
      </c>
      <c r="I1058" s="159" t="s">
        <v>5996</v>
      </c>
      <c r="J1058" s="159" t="s">
        <v>5998</v>
      </c>
    </row>
    <row r="1059" spans="1:10" ht="15" customHeight="1" x14ac:dyDescent="0.25">
      <c r="A1059" s="163" t="s">
        <v>1102</v>
      </c>
      <c r="B1059" s="164">
        <v>24.35</v>
      </c>
      <c r="C1059" s="164">
        <v>9.08</v>
      </c>
      <c r="D1059" s="165" t="s">
        <v>5994</v>
      </c>
      <c r="E1059" s="165" t="s">
        <v>5994</v>
      </c>
      <c r="F1059" s="165" t="s">
        <v>5994</v>
      </c>
      <c r="G1059" s="166">
        <v>0</v>
      </c>
      <c r="H1059" s="165" t="s">
        <v>5994</v>
      </c>
      <c r="I1059" s="163" t="s">
        <v>6001</v>
      </c>
      <c r="J1059" s="163" t="s">
        <v>5997</v>
      </c>
    </row>
    <row r="1060" spans="1:10" ht="15" customHeight="1" x14ac:dyDescent="0.25">
      <c r="A1060" s="159" t="s">
        <v>1103</v>
      </c>
      <c r="B1060" s="160">
        <v>40.299999999999997</v>
      </c>
      <c r="C1060" s="160">
        <v>5.3</v>
      </c>
      <c r="D1060" s="161" t="s">
        <v>5995</v>
      </c>
      <c r="E1060" s="161" t="s">
        <v>5994</v>
      </c>
      <c r="F1060" s="161" t="s">
        <v>5994</v>
      </c>
      <c r="G1060" s="162">
        <v>2</v>
      </c>
      <c r="H1060" s="161" t="s">
        <v>5994</v>
      </c>
      <c r="I1060" s="159" t="s">
        <v>5996</v>
      </c>
      <c r="J1060" s="159" t="s">
        <v>5999</v>
      </c>
    </row>
    <row r="1061" spans="1:10" ht="15" customHeight="1" x14ac:dyDescent="0.25">
      <c r="A1061" s="163" t="s">
        <v>1104</v>
      </c>
      <c r="B1061" s="164">
        <v>32.774999999999999</v>
      </c>
      <c r="C1061" s="164">
        <v>11.76</v>
      </c>
      <c r="D1061" s="165" t="s">
        <v>5995</v>
      </c>
      <c r="E1061" s="165" t="s">
        <v>5994</v>
      </c>
      <c r="F1061" s="165" t="s">
        <v>5994</v>
      </c>
      <c r="G1061" s="166">
        <v>0</v>
      </c>
      <c r="H1061" s="165" t="s">
        <v>5994</v>
      </c>
      <c r="I1061" s="163" t="s">
        <v>5996</v>
      </c>
      <c r="J1061" s="163" t="s">
        <v>5997</v>
      </c>
    </row>
    <row r="1062" spans="1:10" ht="15" customHeight="1" x14ac:dyDescent="0.25">
      <c r="A1062" s="159" t="s">
        <v>1105</v>
      </c>
      <c r="B1062" s="160">
        <v>39.6</v>
      </c>
      <c r="C1062" s="160">
        <v>5.1100000000000003</v>
      </c>
      <c r="D1062" s="161" t="s">
        <v>5995</v>
      </c>
      <c r="E1062" s="161" t="s">
        <v>5994</v>
      </c>
      <c r="F1062" s="161" t="s">
        <v>5994</v>
      </c>
      <c r="G1062" s="162">
        <v>2</v>
      </c>
      <c r="H1062" s="161" t="s">
        <v>5994</v>
      </c>
      <c r="I1062" s="159" t="s">
        <v>5996</v>
      </c>
      <c r="J1062" s="159" t="s">
        <v>5999</v>
      </c>
    </row>
    <row r="1063" spans="1:10" ht="15" customHeight="1" x14ac:dyDescent="0.25">
      <c r="A1063" s="163" t="s">
        <v>1106</v>
      </c>
      <c r="B1063" s="164">
        <v>30.97</v>
      </c>
      <c r="C1063" s="164">
        <v>5.54</v>
      </c>
      <c r="D1063" s="165" t="s">
        <v>5994</v>
      </c>
      <c r="E1063" s="165" t="s">
        <v>5994</v>
      </c>
      <c r="F1063" s="165" t="s">
        <v>5994</v>
      </c>
      <c r="G1063" s="166">
        <v>2</v>
      </c>
      <c r="H1063" s="165" t="s">
        <v>5994</v>
      </c>
      <c r="I1063" s="163" t="s">
        <v>5996</v>
      </c>
      <c r="J1063" s="163" t="s">
        <v>5999</v>
      </c>
    </row>
    <row r="1064" spans="1:10" ht="15" customHeight="1" x14ac:dyDescent="0.25">
      <c r="A1064" s="159" t="s">
        <v>1107</v>
      </c>
      <c r="B1064" s="160">
        <v>27.645</v>
      </c>
      <c r="C1064" s="160">
        <v>8.8699999999999992</v>
      </c>
      <c r="D1064" s="161" t="s">
        <v>5995</v>
      </c>
      <c r="E1064" s="161" t="s">
        <v>5994</v>
      </c>
      <c r="F1064" s="161" t="s">
        <v>5994</v>
      </c>
      <c r="G1064" s="162">
        <v>0</v>
      </c>
      <c r="H1064" s="161" t="s">
        <v>5994</v>
      </c>
      <c r="I1064" s="159" t="s">
        <v>6000</v>
      </c>
      <c r="J1064" s="159" t="s">
        <v>5997</v>
      </c>
    </row>
    <row r="1065" spans="1:10" ht="15" customHeight="1" x14ac:dyDescent="0.25">
      <c r="A1065" s="163" t="s">
        <v>1108</v>
      </c>
      <c r="B1065" s="164">
        <v>34.43</v>
      </c>
      <c r="C1065" s="164">
        <v>5.96</v>
      </c>
      <c r="D1065" s="165" t="s">
        <v>5995</v>
      </c>
      <c r="E1065" s="165" t="s">
        <v>5994</v>
      </c>
      <c r="F1065" s="165" t="s">
        <v>5994</v>
      </c>
      <c r="G1065" s="166">
        <v>2</v>
      </c>
      <c r="H1065" s="165" t="s">
        <v>5994</v>
      </c>
      <c r="I1065" s="163" t="s">
        <v>5996</v>
      </c>
      <c r="J1065" s="163" t="s">
        <v>5998</v>
      </c>
    </row>
    <row r="1066" spans="1:10" ht="15" customHeight="1" x14ac:dyDescent="0.25">
      <c r="A1066" s="159" t="s">
        <v>1109</v>
      </c>
      <c r="B1066" s="160">
        <v>39.6</v>
      </c>
      <c r="C1066" s="160">
        <v>4.4400000000000004</v>
      </c>
      <c r="D1066" s="161" t="s">
        <v>5995</v>
      </c>
      <c r="E1066" s="161" t="s">
        <v>5994</v>
      </c>
      <c r="F1066" s="161" t="s">
        <v>5995</v>
      </c>
      <c r="G1066" s="162">
        <v>1</v>
      </c>
      <c r="H1066" s="161" t="s">
        <v>5994</v>
      </c>
      <c r="I1066" s="159" t="s">
        <v>5996</v>
      </c>
      <c r="J1066" s="159" t="s">
        <v>5999</v>
      </c>
    </row>
    <row r="1067" spans="1:10" ht="15" customHeight="1" x14ac:dyDescent="0.25">
      <c r="A1067" s="163" t="s">
        <v>1110</v>
      </c>
      <c r="B1067" s="164">
        <v>22.1</v>
      </c>
      <c r="C1067" s="164">
        <v>4.6500000000000004</v>
      </c>
      <c r="D1067" s="165" t="s">
        <v>5995</v>
      </c>
      <c r="E1067" s="165" t="s">
        <v>5994</v>
      </c>
      <c r="F1067" s="165" t="s">
        <v>5994</v>
      </c>
      <c r="G1067" s="166">
        <v>2</v>
      </c>
      <c r="H1067" s="165" t="s">
        <v>5994</v>
      </c>
      <c r="I1067" s="163" t="s">
        <v>6001</v>
      </c>
      <c r="J1067" s="163" t="s">
        <v>5999</v>
      </c>
    </row>
    <row r="1068" spans="1:10" ht="15" customHeight="1" x14ac:dyDescent="0.25">
      <c r="A1068" s="159" t="s">
        <v>1111</v>
      </c>
      <c r="B1068" s="160">
        <v>33.25</v>
      </c>
      <c r="C1068" s="160">
        <v>5.64</v>
      </c>
      <c r="D1068" s="161" t="s">
        <v>5995</v>
      </c>
      <c r="E1068" s="161" t="s">
        <v>5994</v>
      </c>
      <c r="F1068" s="161" t="s">
        <v>5995</v>
      </c>
      <c r="G1068" s="162">
        <v>1</v>
      </c>
      <c r="H1068" s="161" t="s">
        <v>5994</v>
      </c>
      <c r="I1068" s="159" t="s">
        <v>5996</v>
      </c>
      <c r="J1068" s="159" t="s">
        <v>5999</v>
      </c>
    </row>
    <row r="1069" spans="1:10" ht="15" customHeight="1" x14ac:dyDescent="0.25">
      <c r="A1069" s="163" t="s">
        <v>1112</v>
      </c>
      <c r="B1069" s="164">
        <v>33.33</v>
      </c>
      <c r="C1069" s="164">
        <v>10.19</v>
      </c>
      <c r="D1069" s="165" t="s">
        <v>5994</v>
      </c>
      <c r="E1069" s="165" t="s">
        <v>5994</v>
      </c>
      <c r="F1069" s="165" t="s">
        <v>5994</v>
      </c>
      <c r="G1069" s="166">
        <v>0</v>
      </c>
      <c r="H1069" s="165" t="s">
        <v>5994</v>
      </c>
      <c r="I1069" s="163" t="s">
        <v>5996</v>
      </c>
      <c r="J1069" s="163" t="s">
        <v>5997</v>
      </c>
    </row>
    <row r="1070" spans="1:10" ht="15" customHeight="1" x14ac:dyDescent="0.25">
      <c r="A1070" s="159" t="s">
        <v>1113</v>
      </c>
      <c r="B1070" s="160">
        <v>30.5</v>
      </c>
      <c r="C1070" s="160">
        <v>10.79</v>
      </c>
      <c r="D1070" s="161" t="s">
        <v>5994</v>
      </c>
      <c r="E1070" s="161" t="s">
        <v>5994</v>
      </c>
      <c r="F1070" s="161" t="s">
        <v>5994</v>
      </c>
      <c r="G1070" s="162">
        <v>0</v>
      </c>
      <c r="H1070" s="161" t="s">
        <v>5994</v>
      </c>
      <c r="I1070" s="159" t="s">
        <v>5996</v>
      </c>
      <c r="J1070" s="159" t="s">
        <v>5997</v>
      </c>
    </row>
    <row r="1071" spans="1:10" ht="15" customHeight="1" x14ac:dyDescent="0.25">
      <c r="A1071" s="163" t="s">
        <v>1114</v>
      </c>
      <c r="B1071" s="164">
        <v>30.3</v>
      </c>
      <c r="C1071" s="164">
        <v>4.24</v>
      </c>
      <c r="D1071" s="165" t="s">
        <v>5994</v>
      </c>
      <c r="E1071" s="165" t="s">
        <v>5994</v>
      </c>
      <c r="F1071" s="165" t="s">
        <v>5994</v>
      </c>
      <c r="G1071" s="166">
        <v>0</v>
      </c>
      <c r="H1071" s="165" t="s">
        <v>5994</v>
      </c>
      <c r="I1071" s="163" t="s">
        <v>5996</v>
      </c>
      <c r="J1071" s="163" t="s">
        <v>5999</v>
      </c>
    </row>
    <row r="1072" spans="1:10" ht="15" customHeight="1" x14ac:dyDescent="0.25">
      <c r="A1072" s="159" t="s">
        <v>1115</v>
      </c>
      <c r="B1072" s="160">
        <v>26.22</v>
      </c>
      <c r="C1072" s="160">
        <v>5.83</v>
      </c>
      <c r="D1072" s="161" t="s">
        <v>5994</v>
      </c>
      <c r="E1072" s="161" t="s">
        <v>5994</v>
      </c>
      <c r="F1072" s="161" t="s">
        <v>5994</v>
      </c>
      <c r="G1072" s="162">
        <v>2</v>
      </c>
      <c r="H1072" s="161" t="s">
        <v>5994</v>
      </c>
      <c r="I1072" s="159" t="s">
        <v>6000</v>
      </c>
      <c r="J1072" s="159" t="s">
        <v>5998</v>
      </c>
    </row>
    <row r="1073" spans="1:10" ht="15" customHeight="1" x14ac:dyDescent="0.25">
      <c r="A1073" s="163" t="s">
        <v>1116</v>
      </c>
      <c r="B1073" s="164">
        <v>29.99</v>
      </c>
      <c r="C1073" s="164">
        <v>11.85</v>
      </c>
      <c r="D1073" s="165" t="s">
        <v>5994</v>
      </c>
      <c r="E1073" s="165" t="s">
        <v>5994</v>
      </c>
      <c r="F1073" s="165" t="s">
        <v>5994</v>
      </c>
      <c r="G1073" s="166">
        <v>0</v>
      </c>
      <c r="H1073" s="165" t="s">
        <v>5994</v>
      </c>
      <c r="I1073" s="163" t="s">
        <v>5996</v>
      </c>
      <c r="J1073" s="163" t="s">
        <v>5997</v>
      </c>
    </row>
    <row r="1074" spans="1:10" ht="15" customHeight="1" x14ac:dyDescent="0.25">
      <c r="A1074" s="159" t="s">
        <v>1117</v>
      </c>
      <c r="B1074" s="160">
        <v>36.380000000000003</v>
      </c>
      <c r="C1074" s="160">
        <v>5.98</v>
      </c>
      <c r="D1074" s="161" t="s">
        <v>5994</v>
      </c>
      <c r="E1074" s="161" t="s">
        <v>5994</v>
      </c>
      <c r="F1074" s="161" t="s">
        <v>5994</v>
      </c>
      <c r="G1074" s="162">
        <v>1</v>
      </c>
      <c r="H1074" s="161" t="s">
        <v>5994</v>
      </c>
      <c r="I1074" s="159" t="s">
        <v>5996</v>
      </c>
      <c r="J1074" s="159" t="s">
        <v>5998</v>
      </c>
    </row>
    <row r="1075" spans="1:10" ht="15" customHeight="1" x14ac:dyDescent="0.25">
      <c r="A1075" s="163" t="s">
        <v>1118</v>
      </c>
      <c r="B1075" s="164">
        <v>31.16</v>
      </c>
      <c r="C1075" s="164">
        <v>4.26</v>
      </c>
      <c r="D1075" s="165" t="s">
        <v>5995</v>
      </c>
      <c r="E1075" s="165" t="s">
        <v>5994</v>
      </c>
      <c r="F1075" s="165" t="s">
        <v>5995</v>
      </c>
      <c r="G1075" s="166">
        <v>1</v>
      </c>
      <c r="H1075" s="165" t="s">
        <v>5994</v>
      </c>
      <c r="I1075" s="163" t="s">
        <v>5996</v>
      </c>
      <c r="J1075" s="163" t="s">
        <v>5999</v>
      </c>
    </row>
    <row r="1076" spans="1:10" ht="15" customHeight="1" x14ac:dyDescent="0.25">
      <c r="A1076" s="159" t="s">
        <v>1119</v>
      </c>
      <c r="B1076" s="160">
        <v>25.55</v>
      </c>
      <c r="C1076" s="160">
        <v>4.96</v>
      </c>
      <c r="D1076" s="161" t="s">
        <v>5995</v>
      </c>
      <c r="E1076" s="161" t="s">
        <v>5994</v>
      </c>
      <c r="F1076" s="161" t="s">
        <v>5994</v>
      </c>
      <c r="G1076" s="162">
        <v>1</v>
      </c>
      <c r="H1076" s="161" t="s">
        <v>5994</v>
      </c>
      <c r="I1076" s="159" t="s">
        <v>6000</v>
      </c>
      <c r="J1076" s="159" t="s">
        <v>5999</v>
      </c>
    </row>
    <row r="1077" spans="1:10" ht="15" customHeight="1" x14ac:dyDescent="0.25">
      <c r="A1077" s="163" t="s">
        <v>1120</v>
      </c>
      <c r="B1077" s="164">
        <v>28.77</v>
      </c>
      <c r="C1077" s="164">
        <v>4</v>
      </c>
      <c r="D1077" s="165" t="s">
        <v>5995</v>
      </c>
      <c r="E1077" s="165" t="s">
        <v>5994</v>
      </c>
      <c r="F1077" s="165" t="s">
        <v>5994</v>
      </c>
      <c r="G1077" s="166">
        <v>0</v>
      </c>
      <c r="H1077" s="165" t="s">
        <v>5994</v>
      </c>
      <c r="I1077" s="163" t="s">
        <v>6000</v>
      </c>
      <c r="J1077" s="163" t="s">
        <v>5999</v>
      </c>
    </row>
    <row r="1078" spans="1:10" ht="15" customHeight="1" x14ac:dyDescent="0.25">
      <c r="A1078" s="159" t="s">
        <v>1121</v>
      </c>
      <c r="B1078" s="160">
        <v>23.14</v>
      </c>
      <c r="C1078" s="160">
        <v>4.1500000000000004</v>
      </c>
      <c r="D1078" s="161" t="s">
        <v>5995</v>
      </c>
      <c r="E1078" s="161" t="s">
        <v>5994</v>
      </c>
      <c r="F1078" s="161" t="s">
        <v>5994</v>
      </c>
      <c r="G1078" s="162">
        <v>1</v>
      </c>
      <c r="H1078" s="161" t="s">
        <v>5994</v>
      </c>
      <c r="I1078" s="159" t="s">
        <v>6001</v>
      </c>
      <c r="J1078" s="159" t="s">
        <v>5999</v>
      </c>
    </row>
    <row r="1079" spans="1:10" ht="15" customHeight="1" x14ac:dyDescent="0.25">
      <c r="A1079" s="163" t="s">
        <v>1122</v>
      </c>
      <c r="B1079" s="164">
        <v>39.6</v>
      </c>
      <c r="C1079" s="164">
        <v>11.36</v>
      </c>
      <c r="D1079" s="165" t="s">
        <v>5994</v>
      </c>
      <c r="E1079" s="165" t="s">
        <v>5994</v>
      </c>
      <c r="F1079" s="165" t="s">
        <v>5994</v>
      </c>
      <c r="G1079" s="166">
        <v>0</v>
      </c>
      <c r="H1079" s="165" t="s">
        <v>5994</v>
      </c>
      <c r="I1079" s="163" t="s">
        <v>5996</v>
      </c>
      <c r="J1079" s="163" t="s">
        <v>5997</v>
      </c>
    </row>
    <row r="1080" spans="1:10" ht="15" customHeight="1" x14ac:dyDescent="0.25">
      <c r="A1080" s="159" t="s">
        <v>1123</v>
      </c>
      <c r="B1080" s="160">
        <v>29.2</v>
      </c>
      <c r="C1080" s="160">
        <v>7.53</v>
      </c>
      <c r="D1080" s="161" t="s">
        <v>5994</v>
      </c>
      <c r="E1080" s="161" t="s">
        <v>5994</v>
      </c>
      <c r="F1080" s="161" t="s">
        <v>5994</v>
      </c>
      <c r="G1080" s="162">
        <v>0</v>
      </c>
      <c r="H1080" s="161" t="s">
        <v>5994</v>
      </c>
      <c r="I1080" s="159" t="s">
        <v>6000</v>
      </c>
      <c r="J1080" s="159" t="s">
        <v>5997</v>
      </c>
    </row>
    <row r="1081" spans="1:10" ht="15" customHeight="1" x14ac:dyDescent="0.25">
      <c r="A1081" s="163" t="s">
        <v>1124</v>
      </c>
      <c r="B1081" s="164">
        <v>32.774999999999999</v>
      </c>
      <c r="C1081" s="164">
        <v>7.95</v>
      </c>
      <c r="D1081" s="165" t="s">
        <v>5994</v>
      </c>
      <c r="E1081" s="165" t="s">
        <v>5994</v>
      </c>
      <c r="F1081" s="165" t="s">
        <v>5994</v>
      </c>
      <c r="G1081" s="166">
        <v>0</v>
      </c>
      <c r="H1081" s="165" t="s">
        <v>5994</v>
      </c>
      <c r="I1081" s="163" t="s">
        <v>5996</v>
      </c>
      <c r="J1081" s="163" t="s">
        <v>5997</v>
      </c>
    </row>
    <row r="1082" spans="1:10" ht="15" customHeight="1" x14ac:dyDescent="0.25">
      <c r="A1082" s="159" t="s">
        <v>1125</v>
      </c>
      <c r="B1082" s="160">
        <v>24.035</v>
      </c>
      <c r="C1082" s="160">
        <v>8.5</v>
      </c>
      <c r="D1082" s="161" t="s">
        <v>5994</v>
      </c>
      <c r="E1082" s="161" t="s">
        <v>5994</v>
      </c>
      <c r="F1082" s="161" t="s">
        <v>5994</v>
      </c>
      <c r="G1082" s="162">
        <v>0</v>
      </c>
      <c r="H1082" s="161" t="s">
        <v>5994</v>
      </c>
      <c r="I1082" s="159" t="s">
        <v>6001</v>
      </c>
      <c r="J1082" s="159" t="s">
        <v>5997</v>
      </c>
    </row>
    <row r="1083" spans="1:10" ht="15" customHeight="1" x14ac:dyDescent="0.25">
      <c r="A1083" s="163" t="s">
        <v>1126</v>
      </c>
      <c r="B1083" s="164">
        <v>30.55</v>
      </c>
      <c r="C1083" s="164">
        <v>5.89</v>
      </c>
      <c r="D1083" s="165" t="s">
        <v>5994</v>
      </c>
      <c r="E1083" s="165" t="s">
        <v>5994</v>
      </c>
      <c r="F1083" s="165" t="s">
        <v>5995</v>
      </c>
      <c r="G1083" s="166">
        <v>1</v>
      </c>
      <c r="H1083" s="165" t="s">
        <v>5994</v>
      </c>
      <c r="I1083" s="163" t="s">
        <v>5996</v>
      </c>
      <c r="J1083" s="163" t="s">
        <v>5998</v>
      </c>
    </row>
    <row r="1084" spans="1:10" ht="15" customHeight="1" x14ac:dyDescent="0.25">
      <c r="A1084" s="159" t="s">
        <v>1127</v>
      </c>
      <c r="B1084" s="160">
        <v>28.81</v>
      </c>
      <c r="C1084" s="160">
        <v>8.76</v>
      </c>
      <c r="D1084" s="161" t="s">
        <v>5994</v>
      </c>
      <c r="E1084" s="161" t="s">
        <v>5994</v>
      </c>
      <c r="F1084" s="161" t="s">
        <v>5994</v>
      </c>
      <c r="G1084" s="162">
        <v>2</v>
      </c>
      <c r="H1084" s="161" t="s">
        <v>5994</v>
      </c>
      <c r="I1084" s="159" t="s">
        <v>6000</v>
      </c>
      <c r="J1084" s="159" t="s">
        <v>5997</v>
      </c>
    </row>
    <row r="1085" spans="1:10" ht="15" customHeight="1" x14ac:dyDescent="0.25">
      <c r="A1085" s="163" t="s">
        <v>1128</v>
      </c>
      <c r="B1085" s="164">
        <v>31.66</v>
      </c>
      <c r="C1085" s="164">
        <v>4.1100000000000003</v>
      </c>
      <c r="D1085" s="165" t="s">
        <v>5994</v>
      </c>
      <c r="E1085" s="165" t="s">
        <v>5994</v>
      </c>
      <c r="F1085" s="165" t="s">
        <v>5994</v>
      </c>
      <c r="G1085" s="166">
        <v>0</v>
      </c>
      <c r="H1085" s="165" t="s">
        <v>5994</v>
      </c>
      <c r="I1085" s="163" t="s">
        <v>5996</v>
      </c>
      <c r="J1085" s="163" t="s">
        <v>5999</v>
      </c>
    </row>
    <row r="1086" spans="1:10" ht="15" customHeight="1" x14ac:dyDescent="0.25">
      <c r="A1086" s="159" t="s">
        <v>1129</v>
      </c>
      <c r="B1086" s="160">
        <v>28.215</v>
      </c>
      <c r="C1086" s="160">
        <v>7.56</v>
      </c>
      <c r="D1086" s="161" t="s">
        <v>5995</v>
      </c>
      <c r="E1086" s="161" t="s">
        <v>5994</v>
      </c>
      <c r="F1086" s="161" t="s">
        <v>5994</v>
      </c>
      <c r="G1086" s="162">
        <v>1</v>
      </c>
      <c r="H1086" s="161" t="s">
        <v>5994</v>
      </c>
      <c r="I1086" s="159" t="s">
        <v>6000</v>
      </c>
      <c r="J1086" s="159" t="s">
        <v>5997</v>
      </c>
    </row>
    <row r="1087" spans="1:10" ht="15" customHeight="1" x14ac:dyDescent="0.25">
      <c r="A1087" s="163" t="s">
        <v>1130</v>
      </c>
      <c r="B1087" s="164">
        <v>26.12</v>
      </c>
      <c r="C1087" s="164">
        <v>4.17</v>
      </c>
      <c r="D1087" s="165" t="s">
        <v>5995</v>
      </c>
      <c r="E1087" s="165" t="s">
        <v>5994</v>
      </c>
      <c r="F1087" s="165" t="s">
        <v>5995</v>
      </c>
      <c r="G1087" s="166">
        <v>1</v>
      </c>
      <c r="H1087" s="165" t="s">
        <v>5994</v>
      </c>
      <c r="I1087" s="163" t="s">
        <v>6000</v>
      </c>
      <c r="J1087" s="163" t="s">
        <v>5999</v>
      </c>
    </row>
    <row r="1088" spans="1:10" ht="15" customHeight="1" x14ac:dyDescent="0.25">
      <c r="A1088" s="159" t="s">
        <v>1131</v>
      </c>
      <c r="B1088" s="160">
        <v>36.630000000000003</v>
      </c>
      <c r="C1088" s="160">
        <v>11.42</v>
      </c>
      <c r="D1088" s="161" t="s">
        <v>5994</v>
      </c>
      <c r="E1088" s="161" t="s">
        <v>5994</v>
      </c>
      <c r="F1088" s="161" t="s">
        <v>5994</v>
      </c>
      <c r="G1088" s="162">
        <v>2</v>
      </c>
      <c r="H1088" s="161" t="s">
        <v>5994</v>
      </c>
      <c r="I1088" s="159" t="s">
        <v>5996</v>
      </c>
      <c r="J1088" s="159" t="s">
        <v>5997</v>
      </c>
    </row>
    <row r="1089" spans="1:10" ht="15" customHeight="1" x14ac:dyDescent="0.25">
      <c r="A1089" s="163" t="s">
        <v>1132</v>
      </c>
      <c r="B1089" s="164">
        <v>33.344999999999999</v>
      </c>
      <c r="C1089" s="164">
        <v>7.33</v>
      </c>
      <c r="D1089" s="165" t="s">
        <v>5994</v>
      </c>
      <c r="E1089" s="165" t="s">
        <v>5994</v>
      </c>
      <c r="F1089" s="165" t="s">
        <v>5994</v>
      </c>
      <c r="G1089" s="166">
        <v>2</v>
      </c>
      <c r="H1089" s="165" t="s">
        <v>5994</v>
      </c>
      <c r="I1089" s="163" t="s">
        <v>5996</v>
      </c>
      <c r="J1089" s="163" t="s">
        <v>5997</v>
      </c>
    </row>
    <row r="1090" spans="1:10" ht="15" customHeight="1" x14ac:dyDescent="0.25">
      <c r="A1090" s="159" t="s">
        <v>1133</v>
      </c>
      <c r="B1090" s="160">
        <v>27.11</v>
      </c>
      <c r="C1090" s="160">
        <v>6.7</v>
      </c>
      <c r="D1090" s="161" t="s">
        <v>5994</v>
      </c>
      <c r="E1090" s="161" t="s">
        <v>5994</v>
      </c>
      <c r="F1090" s="161" t="s">
        <v>5994</v>
      </c>
      <c r="G1090" s="162">
        <v>0</v>
      </c>
      <c r="H1090" s="161" t="s">
        <v>5994</v>
      </c>
      <c r="I1090" s="159" t="s">
        <v>6000</v>
      </c>
      <c r="J1090" s="159" t="s">
        <v>5997</v>
      </c>
    </row>
    <row r="1091" spans="1:10" ht="15" customHeight="1" x14ac:dyDescent="0.25">
      <c r="A1091" s="163" t="s">
        <v>1134</v>
      </c>
      <c r="B1091" s="164">
        <v>26.6</v>
      </c>
      <c r="C1091" s="164">
        <v>5.27</v>
      </c>
      <c r="D1091" s="165" t="s">
        <v>5995</v>
      </c>
      <c r="E1091" s="165" t="s">
        <v>5994</v>
      </c>
      <c r="F1091" s="165" t="s">
        <v>5995</v>
      </c>
      <c r="G1091" s="166">
        <v>1</v>
      </c>
      <c r="H1091" s="165" t="s">
        <v>5994</v>
      </c>
      <c r="I1091" s="163" t="s">
        <v>6000</v>
      </c>
      <c r="J1091" s="163" t="s">
        <v>5999</v>
      </c>
    </row>
    <row r="1092" spans="1:10" ht="15" customHeight="1" x14ac:dyDescent="0.25">
      <c r="A1092" s="159" t="s">
        <v>1135</v>
      </c>
      <c r="B1092" s="160">
        <v>30.41</v>
      </c>
      <c r="C1092" s="160">
        <v>7.72</v>
      </c>
      <c r="D1092" s="161" t="s">
        <v>5994</v>
      </c>
      <c r="E1092" s="161" t="s">
        <v>5994</v>
      </c>
      <c r="F1092" s="161" t="s">
        <v>5994</v>
      </c>
      <c r="G1092" s="162">
        <v>0</v>
      </c>
      <c r="H1092" s="161" t="s">
        <v>5994</v>
      </c>
      <c r="I1092" s="159" t="s">
        <v>5996</v>
      </c>
      <c r="J1092" s="159" t="s">
        <v>5997</v>
      </c>
    </row>
    <row r="1093" spans="1:10" ht="15" customHeight="1" x14ac:dyDescent="0.25">
      <c r="A1093" s="163" t="s">
        <v>1136</v>
      </c>
      <c r="B1093" s="164">
        <v>28.98</v>
      </c>
      <c r="C1093" s="164">
        <v>8.68</v>
      </c>
      <c r="D1093" s="165" t="s">
        <v>5994</v>
      </c>
      <c r="E1093" s="165" t="s">
        <v>5994</v>
      </c>
      <c r="F1093" s="165" t="s">
        <v>5994</v>
      </c>
      <c r="G1093" s="166">
        <v>2</v>
      </c>
      <c r="H1093" s="165" t="s">
        <v>5994</v>
      </c>
      <c r="I1093" s="163" t="s">
        <v>6000</v>
      </c>
      <c r="J1093" s="163" t="s">
        <v>5997</v>
      </c>
    </row>
    <row r="1094" spans="1:10" ht="15" customHeight="1" x14ac:dyDescent="0.25">
      <c r="A1094" s="159" t="s">
        <v>1137</v>
      </c>
      <c r="B1094" s="160">
        <v>31.24</v>
      </c>
      <c r="C1094" s="160">
        <v>9.8000000000000007</v>
      </c>
      <c r="D1094" s="161" t="s">
        <v>5994</v>
      </c>
      <c r="E1094" s="161" t="s">
        <v>5994</v>
      </c>
      <c r="F1094" s="161" t="s">
        <v>5994</v>
      </c>
      <c r="G1094" s="162">
        <v>0</v>
      </c>
      <c r="H1094" s="161" t="s">
        <v>5994</v>
      </c>
      <c r="I1094" s="159" t="s">
        <v>5996</v>
      </c>
      <c r="J1094" s="159" t="s">
        <v>5997</v>
      </c>
    </row>
    <row r="1095" spans="1:10" ht="15" customHeight="1" x14ac:dyDescent="0.25">
      <c r="A1095" s="163" t="s">
        <v>1138</v>
      </c>
      <c r="B1095" s="164">
        <v>31.54</v>
      </c>
      <c r="C1095" s="164">
        <v>4.4400000000000004</v>
      </c>
      <c r="D1095" s="165" t="s">
        <v>5994</v>
      </c>
      <c r="E1095" s="165" t="s">
        <v>5994</v>
      </c>
      <c r="F1095" s="165" t="s">
        <v>5994</v>
      </c>
      <c r="G1095" s="166">
        <v>0</v>
      </c>
      <c r="H1095" s="165" t="s">
        <v>5994</v>
      </c>
      <c r="I1095" s="163" t="s">
        <v>5996</v>
      </c>
      <c r="J1095" s="163" t="s">
        <v>5999</v>
      </c>
    </row>
    <row r="1096" spans="1:10" ht="15" customHeight="1" x14ac:dyDescent="0.25">
      <c r="A1096" s="159" t="s">
        <v>1139</v>
      </c>
      <c r="B1096" s="160">
        <v>38.6</v>
      </c>
      <c r="C1096" s="160">
        <v>7.19</v>
      </c>
      <c r="D1096" s="161" t="s">
        <v>5995</v>
      </c>
      <c r="E1096" s="161" t="s">
        <v>5994</v>
      </c>
      <c r="F1096" s="161" t="s">
        <v>5994</v>
      </c>
      <c r="G1096" s="162">
        <v>2</v>
      </c>
      <c r="H1096" s="161" t="s">
        <v>5994</v>
      </c>
      <c r="I1096" s="159" t="s">
        <v>5996</v>
      </c>
      <c r="J1096" s="159" t="s">
        <v>5997</v>
      </c>
    </row>
    <row r="1097" spans="1:10" ht="15" customHeight="1" x14ac:dyDescent="0.25">
      <c r="A1097" s="163" t="s">
        <v>1140</v>
      </c>
      <c r="B1097" s="164">
        <v>37.950000000000003</v>
      </c>
      <c r="C1097" s="164">
        <v>6.06</v>
      </c>
      <c r="D1097" s="165" t="s">
        <v>5994</v>
      </c>
      <c r="E1097" s="165" t="s">
        <v>5994</v>
      </c>
      <c r="F1097" s="165" t="s">
        <v>5994</v>
      </c>
      <c r="G1097" s="166">
        <v>0</v>
      </c>
      <c r="H1097" s="165" t="s">
        <v>5994</v>
      </c>
      <c r="I1097" s="163" t="s">
        <v>5996</v>
      </c>
      <c r="J1097" s="163" t="s">
        <v>5998</v>
      </c>
    </row>
    <row r="1098" spans="1:10" ht="15" customHeight="1" x14ac:dyDescent="0.25">
      <c r="A1098" s="159" t="s">
        <v>1141</v>
      </c>
      <c r="B1098" s="160">
        <v>38.97</v>
      </c>
      <c r="C1098" s="160">
        <v>5.12</v>
      </c>
      <c r="D1098" s="161" t="s">
        <v>5994</v>
      </c>
      <c r="E1098" s="161" t="s">
        <v>5994</v>
      </c>
      <c r="F1098" s="161" t="s">
        <v>5994</v>
      </c>
      <c r="G1098" s="162">
        <v>0</v>
      </c>
      <c r="H1098" s="161" t="s">
        <v>5994</v>
      </c>
      <c r="I1098" s="159" t="s">
        <v>5996</v>
      </c>
      <c r="J1098" s="159" t="s">
        <v>5999</v>
      </c>
    </row>
    <row r="1099" spans="1:10" ht="15" customHeight="1" x14ac:dyDescent="0.25">
      <c r="A1099" s="163" t="s">
        <v>1142</v>
      </c>
      <c r="B1099" s="164">
        <v>21.2</v>
      </c>
      <c r="C1099" s="164">
        <v>10.72</v>
      </c>
      <c r="D1099" s="165" t="s">
        <v>5994</v>
      </c>
      <c r="E1099" s="165" t="s">
        <v>5994</v>
      </c>
      <c r="F1099" s="165" t="s">
        <v>5994</v>
      </c>
      <c r="G1099" s="166">
        <v>0</v>
      </c>
      <c r="H1099" s="165" t="s">
        <v>5994</v>
      </c>
      <c r="I1099" s="163" t="s">
        <v>6001</v>
      </c>
      <c r="J1099" s="163" t="s">
        <v>5997</v>
      </c>
    </row>
    <row r="1100" spans="1:10" ht="15" customHeight="1" x14ac:dyDescent="0.25">
      <c r="A1100" s="159" t="s">
        <v>1143</v>
      </c>
      <c r="B1100" s="160">
        <v>23.96</v>
      </c>
      <c r="C1100" s="160">
        <v>9.58</v>
      </c>
      <c r="D1100" s="161" t="s">
        <v>5995</v>
      </c>
      <c r="E1100" s="161" t="s">
        <v>5994</v>
      </c>
      <c r="F1100" s="161" t="s">
        <v>5995</v>
      </c>
      <c r="G1100" s="162">
        <v>1</v>
      </c>
      <c r="H1100" s="161" t="s">
        <v>5994</v>
      </c>
      <c r="I1100" s="159" t="s">
        <v>6001</v>
      </c>
      <c r="J1100" s="159" t="s">
        <v>5997</v>
      </c>
    </row>
    <row r="1101" spans="1:10" ht="15" customHeight="1" x14ac:dyDescent="0.25">
      <c r="A1101" s="163" t="s">
        <v>1144</v>
      </c>
      <c r="B1101" s="164">
        <v>35.93</v>
      </c>
      <c r="C1101" s="164">
        <v>6.4</v>
      </c>
      <c r="D1101" s="165" t="s">
        <v>5995</v>
      </c>
      <c r="E1101" s="165" t="s">
        <v>5994</v>
      </c>
      <c r="F1101" s="165" t="s">
        <v>5994</v>
      </c>
      <c r="G1101" s="166">
        <v>1</v>
      </c>
      <c r="H1101" s="165" t="s">
        <v>5994</v>
      </c>
      <c r="I1101" s="163" t="s">
        <v>5996</v>
      </c>
      <c r="J1101" s="163" t="s">
        <v>5997</v>
      </c>
    </row>
    <row r="1102" spans="1:10" ht="15" customHeight="1" x14ac:dyDescent="0.25">
      <c r="A1102" s="159" t="s">
        <v>1145</v>
      </c>
      <c r="B1102" s="160">
        <v>26.11</v>
      </c>
      <c r="C1102" s="160">
        <v>6.8</v>
      </c>
      <c r="D1102" s="161" t="s">
        <v>5995</v>
      </c>
      <c r="E1102" s="161" t="s">
        <v>5994</v>
      </c>
      <c r="F1102" s="161" t="s">
        <v>5994</v>
      </c>
      <c r="G1102" s="162">
        <v>2</v>
      </c>
      <c r="H1102" s="161" t="s">
        <v>5994</v>
      </c>
      <c r="I1102" s="159" t="s">
        <v>6000</v>
      </c>
      <c r="J1102" s="159" t="s">
        <v>5997</v>
      </c>
    </row>
    <row r="1103" spans="1:10" ht="15" customHeight="1" x14ac:dyDescent="0.25">
      <c r="A1103" s="163" t="s">
        <v>1146</v>
      </c>
      <c r="B1103" s="164">
        <v>32.299999999999997</v>
      </c>
      <c r="C1103" s="164">
        <v>9.48</v>
      </c>
      <c r="D1103" s="165" t="s">
        <v>5994</v>
      </c>
      <c r="E1103" s="165" t="s">
        <v>5994</v>
      </c>
      <c r="F1103" s="165" t="s">
        <v>5994</v>
      </c>
      <c r="G1103" s="166">
        <v>2</v>
      </c>
      <c r="H1103" s="165" t="s">
        <v>5994</v>
      </c>
      <c r="I1103" s="163" t="s">
        <v>5996</v>
      </c>
      <c r="J1103" s="163" t="s">
        <v>5997</v>
      </c>
    </row>
    <row r="1104" spans="1:10" ht="15" customHeight="1" x14ac:dyDescent="0.25">
      <c r="A1104" s="159" t="s">
        <v>1147</v>
      </c>
      <c r="B1104" s="160">
        <v>28.69</v>
      </c>
      <c r="C1104" s="160">
        <v>7.45</v>
      </c>
      <c r="D1104" s="161" t="s">
        <v>5994</v>
      </c>
      <c r="E1104" s="161" t="s">
        <v>5994</v>
      </c>
      <c r="F1104" s="161" t="s">
        <v>5994</v>
      </c>
      <c r="G1104" s="162">
        <v>2</v>
      </c>
      <c r="H1104" s="161" t="s">
        <v>5994</v>
      </c>
      <c r="I1104" s="159" t="s">
        <v>6000</v>
      </c>
      <c r="J1104" s="159" t="s">
        <v>5997</v>
      </c>
    </row>
    <row r="1105" spans="1:10" ht="15" customHeight="1" x14ac:dyDescent="0.25">
      <c r="A1105" s="163" t="s">
        <v>1148</v>
      </c>
      <c r="B1105" s="164">
        <v>31.28</v>
      </c>
      <c r="C1105" s="164">
        <v>6.94</v>
      </c>
      <c r="D1105" s="165" t="s">
        <v>5995</v>
      </c>
      <c r="E1105" s="165" t="s">
        <v>5994</v>
      </c>
      <c r="F1105" s="165" t="s">
        <v>5994</v>
      </c>
      <c r="G1105" s="166">
        <v>1</v>
      </c>
      <c r="H1105" s="165" t="s">
        <v>5994</v>
      </c>
      <c r="I1105" s="163" t="s">
        <v>5996</v>
      </c>
      <c r="J1105" s="163" t="s">
        <v>5997</v>
      </c>
    </row>
    <row r="1106" spans="1:10" ht="15" customHeight="1" x14ac:dyDescent="0.25">
      <c r="A1106" s="159" t="s">
        <v>1149</v>
      </c>
      <c r="B1106" s="160">
        <v>30.21</v>
      </c>
      <c r="C1106" s="160">
        <v>7.83</v>
      </c>
      <c r="D1106" s="161" t="s">
        <v>5994</v>
      </c>
      <c r="E1106" s="161" t="s">
        <v>5994</v>
      </c>
      <c r="F1106" s="161" t="s">
        <v>5994</v>
      </c>
      <c r="G1106" s="162">
        <v>0</v>
      </c>
      <c r="H1106" s="161" t="s">
        <v>5994</v>
      </c>
      <c r="I1106" s="159" t="s">
        <v>5996</v>
      </c>
      <c r="J1106" s="159" t="s">
        <v>5997</v>
      </c>
    </row>
    <row r="1107" spans="1:10" ht="15" customHeight="1" x14ac:dyDescent="0.25">
      <c r="A1107" s="163" t="s">
        <v>1150</v>
      </c>
      <c r="B1107" s="164">
        <v>38.28</v>
      </c>
      <c r="C1107" s="164">
        <v>10.17</v>
      </c>
      <c r="D1107" s="165" t="s">
        <v>5995</v>
      </c>
      <c r="E1107" s="165" t="s">
        <v>5994</v>
      </c>
      <c r="F1107" s="165" t="s">
        <v>5994</v>
      </c>
      <c r="G1107" s="166">
        <v>0</v>
      </c>
      <c r="H1107" s="165" t="s">
        <v>5994</v>
      </c>
      <c r="I1107" s="163" t="s">
        <v>5996</v>
      </c>
      <c r="J1107" s="163" t="s">
        <v>5997</v>
      </c>
    </row>
    <row r="1108" spans="1:10" ht="15" customHeight="1" x14ac:dyDescent="0.25">
      <c r="A1108" s="159" t="s">
        <v>1151</v>
      </c>
      <c r="B1108" s="160">
        <v>29.9</v>
      </c>
      <c r="C1108" s="160">
        <v>8.9600000000000009</v>
      </c>
      <c r="D1108" s="161" t="s">
        <v>5995</v>
      </c>
      <c r="E1108" s="161" t="s">
        <v>5994</v>
      </c>
      <c r="F1108" s="161" t="s">
        <v>5994</v>
      </c>
      <c r="G1108" s="162">
        <v>0</v>
      </c>
      <c r="H1108" s="161" t="s">
        <v>5994</v>
      </c>
      <c r="I1108" s="159" t="s">
        <v>5996</v>
      </c>
      <c r="J1108" s="159" t="s">
        <v>5997</v>
      </c>
    </row>
    <row r="1109" spans="1:10" ht="15" customHeight="1" x14ac:dyDescent="0.25">
      <c r="A1109" s="163" t="s">
        <v>1152</v>
      </c>
      <c r="B1109" s="164">
        <v>23.18</v>
      </c>
      <c r="C1109" s="164">
        <v>6.96</v>
      </c>
      <c r="D1109" s="165" t="s">
        <v>5995</v>
      </c>
      <c r="E1109" s="165" t="s">
        <v>5994</v>
      </c>
      <c r="F1109" s="165" t="s">
        <v>5994</v>
      </c>
      <c r="G1109" s="166">
        <v>2</v>
      </c>
      <c r="H1109" s="165" t="s">
        <v>5994</v>
      </c>
      <c r="I1109" s="163" t="s">
        <v>6001</v>
      </c>
      <c r="J1109" s="163" t="s">
        <v>5997</v>
      </c>
    </row>
    <row r="1110" spans="1:10" ht="15" customHeight="1" x14ac:dyDescent="0.25">
      <c r="A1110" s="159" t="s">
        <v>1153</v>
      </c>
      <c r="B1110" s="160">
        <v>33.020000000000003</v>
      </c>
      <c r="C1110" s="160">
        <v>5.07</v>
      </c>
      <c r="D1110" s="161" t="s">
        <v>5995</v>
      </c>
      <c r="E1110" s="161" t="s">
        <v>5994</v>
      </c>
      <c r="F1110" s="161" t="s">
        <v>5994</v>
      </c>
      <c r="G1110" s="162">
        <v>0</v>
      </c>
      <c r="H1110" s="161" t="s">
        <v>5994</v>
      </c>
      <c r="I1110" s="159" t="s">
        <v>5996</v>
      </c>
      <c r="J1110" s="159" t="s">
        <v>5999</v>
      </c>
    </row>
    <row r="1111" spans="1:10" ht="15" customHeight="1" x14ac:dyDescent="0.25">
      <c r="A1111" s="163" t="s">
        <v>1154</v>
      </c>
      <c r="B1111" s="164">
        <v>27.29</v>
      </c>
      <c r="C1111" s="164">
        <v>5.85</v>
      </c>
      <c r="D1111" s="165" t="s">
        <v>5994</v>
      </c>
      <c r="E1111" s="165" t="s">
        <v>5994</v>
      </c>
      <c r="F1111" s="165" t="s">
        <v>5994</v>
      </c>
      <c r="G1111" s="166">
        <v>2</v>
      </c>
      <c r="H1111" s="165" t="s">
        <v>5994</v>
      </c>
      <c r="I1111" s="163" t="s">
        <v>6000</v>
      </c>
      <c r="J1111" s="163" t="s">
        <v>5998</v>
      </c>
    </row>
    <row r="1112" spans="1:10" ht="15" customHeight="1" x14ac:dyDescent="0.25">
      <c r="A1112" s="159" t="s">
        <v>1155</v>
      </c>
      <c r="B1112" s="160">
        <v>23.18</v>
      </c>
      <c r="C1112" s="160">
        <v>10.56</v>
      </c>
      <c r="D1112" s="161" t="s">
        <v>5994</v>
      </c>
      <c r="E1112" s="161" t="s">
        <v>5994</v>
      </c>
      <c r="F1112" s="161" t="s">
        <v>5994</v>
      </c>
      <c r="G1112" s="162">
        <v>2</v>
      </c>
      <c r="H1112" s="161" t="s">
        <v>5994</v>
      </c>
      <c r="I1112" s="159" t="s">
        <v>6001</v>
      </c>
      <c r="J1112" s="159" t="s">
        <v>5997</v>
      </c>
    </row>
    <row r="1113" spans="1:10" ht="15" customHeight="1" x14ac:dyDescent="0.25">
      <c r="A1113" s="163" t="s">
        <v>1156</v>
      </c>
      <c r="B1113" s="164">
        <v>32.659999999999997</v>
      </c>
      <c r="C1113" s="164">
        <v>8.92</v>
      </c>
      <c r="D1113" s="165" t="s">
        <v>5995</v>
      </c>
      <c r="E1113" s="165" t="s">
        <v>5994</v>
      </c>
      <c r="F1113" s="165" t="s">
        <v>5994</v>
      </c>
      <c r="G1113" s="166">
        <v>0</v>
      </c>
      <c r="H1113" s="165" t="s">
        <v>5994</v>
      </c>
      <c r="I1113" s="163" t="s">
        <v>5996</v>
      </c>
      <c r="J1113" s="163" t="s">
        <v>5997</v>
      </c>
    </row>
    <row r="1114" spans="1:10" ht="15" customHeight="1" x14ac:dyDescent="0.25">
      <c r="A1114" s="159" t="s">
        <v>1157</v>
      </c>
      <c r="B1114" s="160">
        <v>30.78</v>
      </c>
      <c r="C1114" s="160">
        <v>8.6300000000000008</v>
      </c>
      <c r="D1114" s="161" t="s">
        <v>5994</v>
      </c>
      <c r="E1114" s="161" t="s">
        <v>5994</v>
      </c>
      <c r="F1114" s="161" t="s">
        <v>5994</v>
      </c>
      <c r="G1114" s="162">
        <v>0</v>
      </c>
      <c r="H1114" s="161" t="s">
        <v>5994</v>
      </c>
      <c r="I1114" s="159" t="s">
        <v>5996</v>
      </c>
      <c r="J1114" s="159" t="s">
        <v>5997</v>
      </c>
    </row>
    <row r="1115" spans="1:10" ht="15" customHeight="1" x14ac:dyDescent="0.25">
      <c r="A1115" s="163" t="s">
        <v>1158</v>
      </c>
      <c r="B1115" s="164">
        <v>47.2</v>
      </c>
      <c r="C1115" s="164">
        <v>6.29</v>
      </c>
      <c r="D1115" s="165" t="s">
        <v>5995</v>
      </c>
      <c r="E1115" s="165" t="s">
        <v>5994</v>
      </c>
      <c r="F1115" s="165" t="s">
        <v>5995</v>
      </c>
      <c r="G1115" s="166">
        <v>1</v>
      </c>
      <c r="H1115" s="165" t="s">
        <v>5994</v>
      </c>
      <c r="I1115" s="163" t="s">
        <v>5996</v>
      </c>
      <c r="J1115" s="163" t="s">
        <v>5998</v>
      </c>
    </row>
    <row r="1116" spans="1:10" ht="15" customHeight="1" x14ac:dyDescent="0.25">
      <c r="A1116" s="159" t="s">
        <v>1159</v>
      </c>
      <c r="B1116" s="160">
        <v>31.6</v>
      </c>
      <c r="C1116" s="160">
        <v>5.75</v>
      </c>
      <c r="D1116" s="161" t="s">
        <v>5994</v>
      </c>
      <c r="E1116" s="161" t="s">
        <v>5994</v>
      </c>
      <c r="F1116" s="161" t="s">
        <v>5994</v>
      </c>
      <c r="G1116" s="162">
        <v>2</v>
      </c>
      <c r="H1116" s="161" t="s">
        <v>5994</v>
      </c>
      <c r="I1116" s="159" t="s">
        <v>5996</v>
      </c>
      <c r="J1116" s="159" t="s">
        <v>5998</v>
      </c>
    </row>
    <row r="1117" spans="1:10" ht="15" customHeight="1" x14ac:dyDescent="0.25">
      <c r="A1117" s="163" t="s">
        <v>1160</v>
      </c>
      <c r="B1117" s="164">
        <v>33.914999999999999</v>
      </c>
      <c r="C1117" s="164">
        <v>6.66</v>
      </c>
      <c r="D1117" s="165" t="s">
        <v>5995</v>
      </c>
      <c r="E1117" s="165" t="s">
        <v>5994</v>
      </c>
      <c r="F1117" s="165" t="s">
        <v>5994</v>
      </c>
      <c r="G1117" s="166">
        <v>1</v>
      </c>
      <c r="H1117" s="165" t="s">
        <v>5994</v>
      </c>
      <c r="I1117" s="163" t="s">
        <v>5996</v>
      </c>
      <c r="J1117" s="163" t="s">
        <v>5997</v>
      </c>
    </row>
    <row r="1118" spans="1:10" ht="15" customHeight="1" x14ac:dyDescent="0.25">
      <c r="A1118" s="159" t="s">
        <v>1161</v>
      </c>
      <c r="B1118" s="160">
        <v>23.54</v>
      </c>
      <c r="C1118" s="160">
        <v>5.0999999999999996</v>
      </c>
      <c r="D1118" s="161" t="s">
        <v>5994</v>
      </c>
      <c r="E1118" s="161" t="s">
        <v>5994</v>
      </c>
      <c r="F1118" s="161" t="s">
        <v>5994</v>
      </c>
      <c r="G1118" s="162">
        <v>2</v>
      </c>
      <c r="H1118" s="161" t="s">
        <v>5994</v>
      </c>
      <c r="I1118" s="159" t="s">
        <v>6001</v>
      </c>
      <c r="J1118" s="159" t="s">
        <v>5999</v>
      </c>
    </row>
    <row r="1119" spans="1:10" ht="15" customHeight="1" x14ac:dyDescent="0.25">
      <c r="A1119" s="163" t="s">
        <v>1162</v>
      </c>
      <c r="B1119" s="164">
        <v>27.074999999999999</v>
      </c>
      <c r="C1119" s="164">
        <v>4.41</v>
      </c>
      <c r="D1119" s="165" t="s">
        <v>5994</v>
      </c>
      <c r="E1119" s="165" t="s">
        <v>5994</v>
      </c>
      <c r="F1119" s="165" t="s">
        <v>5994</v>
      </c>
      <c r="G1119" s="166">
        <v>2</v>
      </c>
      <c r="H1119" s="165" t="s">
        <v>5994</v>
      </c>
      <c r="I1119" s="163" t="s">
        <v>6000</v>
      </c>
      <c r="J1119" s="163" t="s">
        <v>5999</v>
      </c>
    </row>
    <row r="1120" spans="1:10" ht="15" customHeight="1" x14ac:dyDescent="0.25">
      <c r="A1120" s="159" t="s">
        <v>1163</v>
      </c>
      <c r="B1120" s="160">
        <v>25.8</v>
      </c>
      <c r="C1120" s="160">
        <v>5.52</v>
      </c>
      <c r="D1120" s="161" t="s">
        <v>5995</v>
      </c>
      <c r="E1120" s="161" t="s">
        <v>5994</v>
      </c>
      <c r="F1120" s="161" t="s">
        <v>5994</v>
      </c>
      <c r="G1120" s="162">
        <v>0</v>
      </c>
      <c r="H1120" s="161" t="s">
        <v>5994</v>
      </c>
      <c r="I1120" s="159" t="s">
        <v>6000</v>
      </c>
      <c r="J1120" s="159" t="s">
        <v>5999</v>
      </c>
    </row>
    <row r="1121" spans="1:10" ht="15" customHeight="1" x14ac:dyDescent="0.25">
      <c r="A1121" s="163" t="s">
        <v>1164</v>
      </c>
      <c r="B1121" s="164">
        <v>36.1</v>
      </c>
      <c r="C1121" s="164">
        <v>4.62</v>
      </c>
      <c r="D1121" s="165" t="s">
        <v>5995</v>
      </c>
      <c r="E1121" s="165" t="s">
        <v>5994</v>
      </c>
      <c r="F1121" s="165" t="s">
        <v>5995</v>
      </c>
      <c r="G1121" s="166">
        <v>1</v>
      </c>
      <c r="H1121" s="165" t="s">
        <v>5994</v>
      </c>
      <c r="I1121" s="163" t="s">
        <v>5996</v>
      </c>
      <c r="J1121" s="163" t="s">
        <v>5999</v>
      </c>
    </row>
    <row r="1122" spans="1:10" ht="15" customHeight="1" x14ac:dyDescent="0.25">
      <c r="A1122" s="159" t="s">
        <v>1165</v>
      </c>
      <c r="B1122" s="160">
        <v>30.495000000000001</v>
      </c>
      <c r="C1122" s="160">
        <v>5.74</v>
      </c>
      <c r="D1122" s="161" t="s">
        <v>5995</v>
      </c>
      <c r="E1122" s="161" t="s">
        <v>5994</v>
      </c>
      <c r="F1122" s="161" t="s">
        <v>5995</v>
      </c>
      <c r="G1122" s="162">
        <v>1</v>
      </c>
      <c r="H1122" s="161" t="s">
        <v>5994</v>
      </c>
      <c r="I1122" s="159" t="s">
        <v>5996</v>
      </c>
      <c r="J1122" s="159" t="s">
        <v>5998</v>
      </c>
    </row>
    <row r="1123" spans="1:10" ht="15" customHeight="1" x14ac:dyDescent="0.25">
      <c r="A1123" s="163" t="s">
        <v>1166</v>
      </c>
      <c r="B1123" s="164">
        <v>21.4</v>
      </c>
      <c r="C1123" s="164">
        <v>6.3</v>
      </c>
      <c r="D1123" s="165" t="s">
        <v>5995</v>
      </c>
      <c r="E1123" s="165" t="s">
        <v>5994</v>
      </c>
      <c r="F1123" s="165" t="s">
        <v>5995</v>
      </c>
      <c r="G1123" s="166">
        <v>1</v>
      </c>
      <c r="H1123" s="165" t="s">
        <v>5994</v>
      </c>
      <c r="I1123" s="163" t="s">
        <v>6001</v>
      </c>
      <c r="J1123" s="163" t="s">
        <v>5998</v>
      </c>
    </row>
    <row r="1124" spans="1:10" ht="15" customHeight="1" x14ac:dyDescent="0.25">
      <c r="A1124" s="159" t="s">
        <v>1167</v>
      </c>
      <c r="B1124" s="160">
        <v>32.299999999999997</v>
      </c>
      <c r="C1124" s="160">
        <v>10.27</v>
      </c>
      <c r="D1124" s="161" t="s">
        <v>5994</v>
      </c>
      <c r="E1124" s="161" t="s">
        <v>5994</v>
      </c>
      <c r="F1124" s="161" t="s">
        <v>5994</v>
      </c>
      <c r="G1124" s="162">
        <v>0</v>
      </c>
      <c r="H1124" s="161" t="s">
        <v>5994</v>
      </c>
      <c r="I1124" s="159" t="s">
        <v>5996</v>
      </c>
      <c r="J1124" s="159" t="s">
        <v>5997</v>
      </c>
    </row>
    <row r="1125" spans="1:10" ht="15" customHeight="1" x14ac:dyDescent="0.25">
      <c r="A1125" s="163" t="s">
        <v>1168</v>
      </c>
      <c r="B1125" s="164">
        <v>29.78</v>
      </c>
      <c r="C1125" s="164">
        <v>5.85</v>
      </c>
      <c r="D1125" s="165" t="s">
        <v>5994</v>
      </c>
      <c r="E1125" s="165" t="s">
        <v>5994</v>
      </c>
      <c r="F1125" s="165" t="s">
        <v>5995</v>
      </c>
      <c r="G1125" s="166">
        <v>1</v>
      </c>
      <c r="H1125" s="165" t="s">
        <v>5994</v>
      </c>
      <c r="I1125" s="163" t="s">
        <v>6000</v>
      </c>
      <c r="J1125" s="163" t="s">
        <v>5998</v>
      </c>
    </row>
    <row r="1126" spans="1:10" ht="15" customHeight="1" x14ac:dyDescent="0.25">
      <c r="A1126" s="159" t="s">
        <v>1169</v>
      </c>
      <c r="B1126" s="160">
        <v>34.76</v>
      </c>
      <c r="C1126" s="160">
        <v>5.92</v>
      </c>
      <c r="D1126" s="161" t="s">
        <v>5995</v>
      </c>
      <c r="E1126" s="161" t="s">
        <v>5994</v>
      </c>
      <c r="F1126" s="161" t="s">
        <v>5994</v>
      </c>
      <c r="G1126" s="162">
        <v>1</v>
      </c>
      <c r="H1126" s="161" t="s">
        <v>5994</v>
      </c>
      <c r="I1126" s="159" t="s">
        <v>5996</v>
      </c>
      <c r="J1126" s="159" t="s">
        <v>5998</v>
      </c>
    </row>
    <row r="1127" spans="1:10" ht="15" customHeight="1" x14ac:dyDescent="0.25">
      <c r="A1127" s="163" t="s">
        <v>1170</v>
      </c>
      <c r="B1127" s="164">
        <v>18.335000000000001</v>
      </c>
      <c r="C1127" s="164">
        <v>10.01</v>
      </c>
      <c r="D1127" s="165" t="s">
        <v>5995</v>
      </c>
      <c r="E1127" s="165" t="s">
        <v>5994</v>
      </c>
      <c r="F1127" s="165" t="s">
        <v>5994</v>
      </c>
      <c r="G1127" s="166">
        <v>2</v>
      </c>
      <c r="H1127" s="165" t="s">
        <v>5994</v>
      </c>
      <c r="I1127" s="163" t="s">
        <v>6002</v>
      </c>
      <c r="J1127" s="163" t="s">
        <v>5997</v>
      </c>
    </row>
    <row r="1128" spans="1:10" ht="15" customHeight="1" x14ac:dyDescent="0.25">
      <c r="A1128" s="159" t="s">
        <v>1171</v>
      </c>
      <c r="B1128" s="160">
        <v>32.299999999999997</v>
      </c>
      <c r="C1128" s="160">
        <v>9.59</v>
      </c>
      <c r="D1128" s="161" t="s">
        <v>5994</v>
      </c>
      <c r="E1128" s="161" t="s">
        <v>5994</v>
      </c>
      <c r="F1128" s="161" t="s">
        <v>5994</v>
      </c>
      <c r="G1128" s="162">
        <v>0</v>
      </c>
      <c r="H1128" s="161" t="s">
        <v>5994</v>
      </c>
      <c r="I1128" s="159" t="s">
        <v>5996</v>
      </c>
      <c r="J1128" s="159" t="s">
        <v>5997</v>
      </c>
    </row>
    <row r="1129" spans="1:10" ht="15" customHeight="1" x14ac:dyDescent="0.25">
      <c r="A1129" s="163" t="s">
        <v>1172</v>
      </c>
      <c r="B1129" s="164">
        <v>27.74</v>
      </c>
      <c r="C1129" s="164">
        <v>10.37</v>
      </c>
      <c r="D1129" s="165" t="s">
        <v>5994</v>
      </c>
      <c r="E1129" s="165" t="s">
        <v>5994</v>
      </c>
      <c r="F1129" s="165" t="s">
        <v>5994</v>
      </c>
      <c r="G1129" s="166">
        <v>0</v>
      </c>
      <c r="H1129" s="165" t="s">
        <v>5994</v>
      </c>
      <c r="I1129" s="163" t="s">
        <v>6000</v>
      </c>
      <c r="J1129" s="163" t="s">
        <v>5997</v>
      </c>
    </row>
    <row r="1130" spans="1:10" ht="15" customHeight="1" x14ac:dyDescent="0.25">
      <c r="A1130" s="159" t="s">
        <v>1173</v>
      </c>
      <c r="B1130" s="160">
        <v>24</v>
      </c>
      <c r="C1130" s="160">
        <v>4.01</v>
      </c>
      <c r="D1130" s="161" t="s">
        <v>5995</v>
      </c>
      <c r="E1130" s="161" t="s">
        <v>5994</v>
      </c>
      <c r="F1130" s="161" t="s">
        <v>5994</v>
      </c>
      <c r="G1130" s="162">
        <v>1</v>
      </c>
      <c r="H1130" s="161" t="s">
        <v>5994</v>
      </c>
      <c r="I1130" s="159" t="s">
        <v>6001</v>
      </c>
      <c r="J1130" s="159" t="s">
        <v>5999</v>
      </c>
    </row>
    <row r="1131" spans="1:10" ht="15" customHeight="1" x14ac:dyDescent="0.25">
      <c r="A1131" s="163" t="s">
        <v>1174</v>
      </c>
      <c r="B1131" s="164">
        <v>31.78</v>
      </c>
      <c r="C1131" s="164">
        <v>4.24</v>
      </c>
      <c r="D1131" s="165" t="s">
        <v>5995</v>
      </c>
      <c r="E1131" s="165" t="s">
        <v>5994</v>
      </c>
      <c r="F1131" s="165" t="s">
        <v>5995</v>
      </c>
      <c r="G1131" s="166">
        <v>1</v>
      </c>
      <c r="H1131" s="165" t="s">
        <v>5994</v>
      </c>
      <c r="I1131" s="163" t="s">
        <v>5996</v>
      </c>
      <c r="J1131" s="163" t="s">
        <v>5999</v>
      </c>
    </row>
    <row r="1132" spans="1:10" ht="15" customHeight="1" x14ac:dyDescent="0.25">
      <c r="A1132" s="159" t="s">
        <v>1175</v>
      </c>
      <c r="B1132" s="160">
        <v>32.25</v>
      </c>
      <c r="C1132" s="160">
        <v>5.36</v>
      </c>
      <c r="D1132" s="161" t="s">
        <v>5995</v>
      </c>
      <c r="E1132" s="161" t="s">
        <v>5994</v>
      </c>
      <c r="F1132" s="161" t="s">
        <v>5994</v>
      </c>
      <c r="G1132" s="162">
        <v>0</v>
      </c>
      <c r="H1132" s="161" t="s">
        <v>5994</v>
      </c>
      <c r="I1132" s="159" t="s">
        <v>5996</v>
      </c>
      <c r="J1132" s="159" t="s">
        <v>5999</v>
      </c>
    </row>
    <row r="1133" spans="1:10" ht="15" customHeight="1" x14ac:dyDescent="0.25">
      <c r="A1133" s="163" t="s">
        <v>1176</v>
      </c>
      <c r="B1133" s="164">
        <v>30.114999999999998</v>
      </c>
      <c r="C1133" s="164">
        <v>4.99</v>
      </c>
      <c r="D1133" s="165" t="s">
        <v>5994</v>
      </c>
      <c r="E1133" s="165" t="s">
        <v>5994</v>
      </c>
      <c r="F1133" s="165" t="s">
        <v>5994</v>
      </c>
      <c r="G1133" s="166">
        <v>2</v>
      </c>
      <c r="H1133" s="165" t="s">
        <v>5994</v>
      </c>
      <c r="I1133" s="163" t="s">
        <v>5996</v>
      </c>
      <c r="J1133" s="163" t="s">
        <v>5999</v>
      </c>
    </row>
    <row r="1134" spans="1:10" ht="15" customHeight="1" x14ac:dyDescent="0.25">
      <c r="A1134" s="159" t="s">
        <v>1177</v>
      </c>
      <c r="B1134" s="160">
        <v>22.41</v>
      </c>
      <c r="C1134" s="160">
        <v>8.68</v>
      </c>
      <c r="D1134" s="161" t="s">
        <v>5994</v>
      </c>
      <c r="E1134" s="161" t="s">
        <v>5994</v>
      </c>
      <c r="F1134" s="161" t="s">
        <v>5994</v>
      </c>
      <c r="G1134" s="162">
        <v>0</v>
      </c>
      <c r="H1134" s="161" t="s">
        <v>5994</v>
      </c>
      <c r="I1134" s="159" t="s">
        <v>6001</v>
      </c>
      <c r="J1134" s="159" t="s">
        <v>5997</v>
      </c>
    </row>
    <row r="1135" spans="1:10" ht="15" customHeight="1" x14ac:dyDescent="0.25">
      <c r="A1135" s="163" t="s">
        <v>1178</v>
      </c>
      <c r="B1135" s="164">
        <v>45.72</v>
      </c>
      <c r="C1135" s="164">
        <v>4.2300000000000004</v>
      </c>
      <c r="D1135" s="165" t="s">
        <v>5995</v>
      </c>
      <c r="E1135" s="165" t="s">
        <v>5994</v>
      </c>
      <c r="F1135" s="165" t="s">
        <v>5994</v>
      </c>
      <c r="G1135" s="166">
        <v>0</v>
      </c>
      <c r="H1135" s="165" t="s">
        <v>5994</v>
      </c>
      <c r="I1135" s="163" t="s">
        <v>5996</v>
      </c>
      <c r="J1135" s="163" t="s">
        <v>5999</v>
      </c>
    </row>
    <row r="1136" spans="1:10" ht="15" customHeight="1" x14ac:dyDescent="0.25">
      <c r="A1136" s="159" t="s">
        <v>1179</v>
      </c>
      <c r="B1136" s="160">
        <v>25</v>
      </c>
      <c r="C1136" s="160">
        <v>5.32</v>
      </c>
      <c r="D1136" s="161" t="s">
        <v>5995</v>
      </c>
      <c r="E1136" s="161" t="s">
        <v>5994</v>
      </c>
      <c r="F1136" s="161" t="s">
        <v>5994</v>
      </c>
      <c r="G1136" s="162">
        <v>2</v>
      </c>
      <c r="H1136" s="161" t="s">
        <v>5994</v>
      </c>
      <c r="I1136" s="159" t="s">
        <v>6000</v>
      </c>
      <c r="J1136" s="159" t="s">
        <v>5999</v>
      </c>
    </row>
    <row r="1137" spans="1:10" ht="15" customHeight="1" x14ac:dyDescent="0.25">
      <c r="A1137" s="163" t="s">
        <v>1180</v>
      </c>
      <c r="B1137" s="164">
        <v>39.5</v>
      </c>
      <c r="C1137" s="164">
        <v>6.66</v>
      </c>
      <c r="D1137" s="165" t="s">
        <v>5994</v>
      </c>
      <c r="E1137" s="165" t="s">
        <v>5994</v>
      </c>
      <c r="F1137" s="165" t="s">
        <v>5994</v>
      </c>
      <c r="G1137" s="166">
        <v>0</v>
      </c>
      <c r="H1137" s="165" t="s">
        <v>5994</v>
      </c>
      <c r="I1137" s="163" t="s">
        <v>5996</v>
      </c>
      <c r="J1137" s="163" t="s">
        <v>5997</v>
      </c>
    </row>
    <row r="1138" spans="1:10" ht="15" customHeight="1" x14ac:dyDescent="0.25">
      <c r="A1138" s="159" t="s">
        <v>1181</v>
      </c>
      <c r="B1138" s="160">
        <v>37.729999999999997</v>
      </c>
      <c r="C1138" s="160">
        <v>7.4</v>
      </c>
      <c r="D1138" s="161" t="s">
        <v>5994</v>
      </c>
      <c r="E1138" s="161" t="s">
        <v>5994</v>
      </c>
      <c r="F1138" s="161" t="s">
        <v>5994</v>
      </c>
      <c r="G1138" s="162">
        <v>0</v>
      </c>
      <c r="H1138" s="161" t="s">
        <v>5994</v>
      </c>
      <c r="I1138" s="159" t="s">
        <v>5996</v>
      </c>
      <c r="J1138" s="159" t="s">
        <v>5997</v>
      </c>
    </row>
    <row r="1139" spans="1:10" ht="15" customHeight="1" x14ac:dyDescent="0.25">
      <c r="A1139" s="163" t="s">
        <v>1182</v>
      </c>
      <c r="B1139" s="164">
        <v>40.659999999999997</v>
      </c>
      <c r="C1139" s="164">
        <v>10.08</v>
      </c>
      <c r="D1139" s="165" t="s">
        <v>5994</v>
      </c>
      <c r="E1139" s="165" t="s">
        <v>5994</v>
      </c>
      <c r="F1139" s="165" t="s">
        <v>5994</v>
      </c>
      <c r="G1139" s="166">
        <v>0</v>
      </c>
      <c r="H1139" s="165" t="s">
        <v>5994</v>
      </c>
      <c r="I1139" s="163" t="s">
        <v>5996</v>
      </c>
      <c r="J1139" s="163" t="s">
        <v>5997</v>
      </c>
    </row>
    <row r="1140" spans="1:10" ht="15" customHeight="1" x14ac:dyDescent="0.25">
      <c r="A1140" s="159" t="s">
        <v>1183</v>
      </c>
      <c r="B1140" s="160">
        <v>34.200000000000003</v>
      </c>
      <c r="C1140" s="160">
        <v>8.58</v>
      </c>
      <c r="D1140" s="161" t="s">
        <v>5994</v>
      </c>
      <c r="E1140" s="161" t="s">
        <v>5994</v>
      </c>
      <c r="F1140" s="161" t="s">
        <v>5994</v>
      </c>
      <c r="G1140" s="162">
        <v>0</v>
      </c>
      <c r="H1140" s="161" t="s">
        <v>5994</v>
      </c>
      <c r="I1140" s="159" t="s">
        <v>5996</v>
      </c>
      <c r="J1140" s="159" t="s">
        <v>5997</v>
      </c>
    </row>
    <row r="1141" spans="1:10" ht="15" customHeight="1" x14ac:dyDescent="0.25">
      <c r="A1141" s="163" t="s">
        <v>1184</v>
      </c>
      <c r="B1141" s="164">
        <v>46.51</v>
      </c>
      <c r="C1141" s="164">
        <v>5.84</v>
      </c>
      <c r="D1141" s="165" t="s">
        <v>5994</v>
      </c>
      <c r="E1141" s="165" t="s">
        <v>5994</v>
      </c>
      <c r="F1141" s="165" t="s">
        <v>5994</v>
      </c>
      <c r="G1141" s="166">
        <v>1</v>
      </c>
      <c r="H1141" s="165" t="s">
        <v>5994</v>
      </c>
      <c r="I1141" s="163" t="s">
        <v>5996</v>
      </c>
      <c r="J1141" s="163" t="s">
        <v>5998</v>
      </c>
    </row>
    <row r="1142" spans="1:10" ht="15" customHeight="1" x14ac:dyDescent="0.25">
      <c r="A1142" s="159" t="s">
        <v>1185</v>
      </c>
      <c r="B1142" s="160">
        <v>28.88</v>
      </c>
      <c r="C1142" s="160">
        <v>4.8600000000000003</v>
      </c>
      <c r="D1142" s="161" t="s">
        <v>5995</v>
      </c>
      <c r="E1142" s="161" t="s">
        <v>5994</v>
      </c>
      <c r="F1142" s="161" t="s">
        <v>5995</v>
      </c>
      <c r="G1142" s="162">
        <v>1</v>
      </c>
      <c r="H1142" s="161" t="s">
        <v>5994</v>
      </c>
      <c r="I1142" s="159" t="s">
        <v>6000</v>
      </c>
      <c r="J1142" s="159" t="s">
        <v>5999</v>
      </c>
    </row>
    <row r="1143" spans="1:10" ht="15" customHeight="1" x14ac:dyDescent="0.25">
      <c r="A1143" s="163" t="s">
        <v>1186</v>
      </c>
      <c r="B1143" s="164">
        <v>33.914999999999999</v>
      </c>
      <c r="C1143" s="164">
        <v>11.52</v>
      </c>
      <c r="D1143" s="165" t="s">
        <v>5994</v>
      </c>
      <c r="E1143" s="165" t="s">
        <v>5994</v>
      </c>
      <c r="F1143" s="165" t="s">
        <v>5994</v>
      </c>
      <c r="G1143" s="166">
        <v>0</v>
      </c>
      <c r="H1143" s="165" t="s">
        <v>5994</v>
      </c>
      <c r="I1143" s="163" t="s">
        <v>5996</v>
      </c>
      <c r="J1143" s="163" t="s">
        <v>5997</v>
      </c>
    </row>
    <row r="1144" spans="1:10" ht="15" customHeight="1" x14ac:dyDescent="0.25">
      <c r="A1144" s="159" t="s">
        <v>1187</v>
      </c>
      <c r="B1144" s="160">
        <v>24.32</v>
      </c>
      <c r="C1144" s="160">
        <v>6.15</v>
      </c>
      <c r="D1144" s="161" t="s">
        <v>5995</v>
      </c>
      <c r="E1144" s="161" t="s">
        <v>5994</v>
      </c>
      <c r="F1144" s="161" t="s">
        <v>5995</v>
      </c>
      <c r="G1144" s="162">
        <v>1</v>
      </c>
      <c r="H1144" s="161" t="s">
        <v>5994</v>
      </c>
      <c r="I1144" s="159" t="s">
        <v>6001</v>
      </c>
      <c r="J1144" s="159" t="s">
        <v>5998</v>
      </c>
    </row>
    <row r="1145" spans="1:10" ht="15" customHeight="1" x14ac:dyDescent="0.25">
      <c r="A1145" s="163" t="s">
        <v>1188</v>
      </c>
      <c r="B1145" s="164">
        <v>25.8</v>
      </c>
      <c r="C1145" s="164">
        <v>9.94</v>
      </c>
      <c r="D1145" s="165" t="s">
        <v>5994</v>
      </c>
      <c r="E1145" s="165" t="s">
        <v>5994</v>
      </c>
      <c r="F1145" s="165" t="s">
        <v>5994</v>
      </c>
      <c r="G1145" s="166">
        <v>0</v>
      </c>
      <c r="H1145" s="165" t="s">
        <v>5994</v>
      </c>
      <c r="I1145" s="163" t="s">
        <v>6000</v>
      </c>
      <c r="J1145" s="163" t="s">
        <v>5997</v>
      </c>
    </row>
    <row r="1146" spans="1:10" ht="15" customHeight="1" x14ac:dyDescent="0.25">
      <c r="A1146" s="159" t="s">
        <v>1189</v>
      </c>
      <c r="B1146" s="160">
        <v>21.56</v>
      </c>
      <c r="C1146" s="160">
        <v>10.56</v>
      </c>
      <c r="D1146" s="161" t="s">
        <v>5994</v>
      </c>
      <c r="E1146" s="161" t="s">
        <v>5994</v>
      </c>
      <c r="F1146" s="161" t="s">
        <v>5994</v>
      </c>
      <c r="G1146" s="162">
        <v>0</v>
      </c>
      <c r="H1146" s="161" t="s">
        <v>5994</v>
      </c>
      <c r="I1146" s="159" t="s">
        <v>6001</v>
      </c>
      <c r="J1146" s="159" t="s">
        <v>5997</v>
      </c>
    </row>
    <row r="1147" spans="1:10" ht="15" customHeight="1" x14ac:dyDescent="0.25">
      <c r="A1147" s="163" t="s">
        <v>1190</v>
      </c>
      <c r="B1147" s="164">
        <v>31.6</v>
      </c>
      <c r="C1147" s="164">
        <v>6.79</v>
      </c>
      <c r="D1147" s="165" t="s">
        <v>5994</v>
      </c>
      <c r="E1147" s="165" t="s">
        <v>5994</v>
      </c>
      <c r="F1147" s="165" t="s">
        <v>5994</v>
      </c>
      <c r="G1147" s="166">
        <v>0</v>
      </c>
      <c r="H1147" s="165" t="s">
        <v>5994</v>
      </c>
      <c r="I1147" s="163" t="s">
        <v>5996</v>
      </c>
      <c r="J1147" s="163" t="s">
        <v>5997</v>
      </c>
    </row>
    <row r="1148" spans="1:10" ht="15" customHeight="1" x14ac:dyDescent="0.25">
      <c r="A1148" s="159" t="s">
        <v>1191</v>
      </c>
      <c r="B1148" s="160">
        <v>42.93</v>
      </c>
      <c r="C1148" s="160">
        <v>4.8</v>
      </c>
      <c r="D1148" s="161" t="s">
        <v>5994</v>
      </c>
      <c r="E1148" s="161" t="s">
        <v>5994</v>
      </c>
      <c r="F1148" s="161" t="s">
        <v>5994</v>
      </c>
      <c r="G1148" s="162">
        <v>1</v>
      </c>
      <c r="H1148" s="161" t="s">
        <v>5994</v>
      </c>
      <c r="I1148" s="159" t="s">
        <v>5996</v>
      </c>
      <c r="J1148" s="159" t="s">
        <v>5999</v>
      </c>
    </row>
    <row r="1149" spans="1:10" ht="15" customHeight="1" x14ac:dyDescent="0.25">
      <c r="A1149" s="163" t="s">
        <v>1192</v>
      </c>
      <c r="B1149" s="164">
        <v>26.72</v>
      </c>
      <c r="C1149" s="164">
        <v>5.75</v>
      </c>
      <c r="D1149" s="165" t="s">
        <v>5994</v>
      </c>
      <c r="E1149" s="165" t="s">
        <v>5994</v>
      </c>
      <c r="F1149" s="165" t="s">
        <v>5994</v>
      </c>
      <c r="G1149" s="166">
        <v>2</v>
      </c>
      <c r="H1149" s="165" t="s">
        <v>5994</v>
      </c>
      <c r="I1149" s="163" t="s">
        <v>6000</v>
      </c>
      <c r="J1149" s="163" t="s">
        <v>5998</v>
      </c>
    </row>
    <row r="1150" spans="1:10" ht="15" customHeight="1" x14ac:dyDescent="0.25">
      <c r="A1150" s="159" t="s">
        <v>1193</v>
      </c>
      <c r="B1150" s="160">
        <v>26.67</v>
      </c>
      <c r="C1150" s="160">
        <v>5.81</v>
      </c>
      <c r="D1150" s="161" t="s">
        <v>5994</v>
      </c>
      <c r="E1150" s="161" t="s">
        <v>5994</v>
      </c>
      <c r="F1150" s="161" t="s">
        <v>5994</v>
      </c>
      <c r="G1150" s="162">
        <v>2</v>
      </c>
      <c r="H1150" s="161" t="s">
        <v>5994</v>
      </c>
      <c r="I1150" s="159" t="s">
        <v>6000</v>
      </c>
      <c r="J1150" s="159" t="s">
        <v>5998</v>
      </c>
    </row>
    <row r="1151" spans="1:10" ht="15" customHeight="1" x14ac:dyDescent="0.25">
      <c r="A1151" s="163" t="s">
        <v>1194</v>
      </c>
      <c r="B1151" s="164">
        <v>42.68</v>
      </c>
      <c r="C1151" s="164">
        <v>9.2799999999999994</v>
      </c>
      <c r="D1151" s="165" t="s">
        <v>5994</v>
      </c>
      <c r="E1151" s="165" t="s">
        <v>5994</v>
      </c>
      <c r="F1151" s="165" t="s">
        <v>5994</v>
      </c>
      <c r="G1151" s="166">
        <v>2</v>
      </c>
      <c r="H1151" s="165" t="s">
        <v>5994</v>
      </c>
      <c r="I1151" s="163" t="s">
        <v>5996</v>
      </c>
      <c r="J1151" s="163" t="s">
        <v>5997</v>
      </c>
    </row>
    <row r="1152" spans="1:10" ht="15" customHeight="1" x14ac:dyDescent="0.25">
      <c r="A1152" s="159" t="s">
        <v>1195</v>
      </c>
      <c r="B1152" s="160">
        <v>24.31</v>
      </c>
      <c r="C1152" s="160">
        <v>6.37</v>
      </c>
      <c r="D1152" s="161" t="s">
        <v>5994</v>
      </c>
      <c r="E1152" s="161" t="s">
        <v>5994</v>
      </c>
      <c r="F1152" s="161" t="s">
        <v>5994</v>
      </c>
      <c r="G1152" s="162">
        <v>0</v>
      </c>
      <c r="H1152" s="161" t="s">
        <v>5994</v>
      </c>
      <c r="I1152" s="159" t="s">
        <v>6001</v>
      </c>
      <c r="J1152" s="159" t="s">
        <v>5998</v>
      </c>
    </row>
    <row r="1153" spans="1:10" ht="15" customHeight="1" x14ac:dyDescent="0.25">
      <c r="A1153" s="163" t="s">
        <v>1196</v>
      </c>
      <c r="B1153" s="164">
        <v>44.75</v>
      </c>
      <c r="C1153" s="164">
        <v>5.09</v>
      </c>
      <c r="D1153" s="165" t="s">
        <v>5995</v>
      </c>
      <c r="E1153" s="165" t="s">
        <v>5994</v>
      </c>
      <c r="F1153" s="165" t="s">
        <v>5994</v>
      </c>
      <c r="G1153" s="166">
        <v>0</v>
      </c>
      <c r="H1153" s="165" t="s">
        <v>5994</v>
      </c>
      <c r="I1153" s="163" t="s">
        <v>5996</v>
      </c>
      <c r="J1153" s="163" t="s">
        <v>5999</v>
      </c>
    </row>
    <row r="1154" spans="1:10" ht="15" customHeight="1" x14ac:dyDescent="0.25">
      <c r="A1154" s="159" t="s">
        <v>1197</v>
      </c>
      <c r="B1154" s="160">
        <v>30.78</v>
      </c>
      <c r="C1154" s="160">
        <v>7.94</v>
      </c>
      <c r="D1154" s="161" t="s">
        <v>5994</v>
      </c>
      <c r="E1154" s="161" t="s">
        <v>5994</v>
      </c>
      <c r="F1154" s="161" t="s">
        <v>5994</v>
      </c>
      <c r="G1154" s="162">
        <v>2</v>
      </c>
      <c r="H1154" s="161" t="s">
        <v>5994</v>
      </c>
      <c r="I1154" s="159" t="s">
        <v>5996</v>
      </c>
      <c r="J1154" s="159" t="s">
        <v>5997</v>
      </c>
    </row>
    <row r="1155" spans="1:10" ht="15" customHeight="1" x14ac:dyDescent="0.25">
      <c r="A1155" s="163" t="s">
        <v>1198</v>
      </c>
      <c r="B1155" s="164">
        <v>21.86</v>
      </c>
      <c r="C1155" s="164">
        <v>10.95</v>
      </c>
      <c r="D1155" s="165" t="s">
        <v>5994</v>
      </c>
      <c r="E1155" s="165" t="s">
        <v>5994</v>
      </c>
      <c r="F1155" s="165" t="s">
        <v>5994</v>
      </c>
      <c r="G1155" s="166">
        <v>0</v>
      </c>
      <c r="H1155" s="165" t="s">
        <v>5994</v>
      </c>
      <c r="I1155" s="163" t="s">
        <v>6001</v>
      </c>
      <c r="J1155" s="163" t="s">
        <v>5997</v>
      </c>
    </row>
    <row r="1156" spans="1:10" ht="15" customHeight="1" x14ac:dyDescent="0.25">
      <c r="A1156" s="159" t="s">
        <v>1199</v>
      </c>
      <c r="B1156" s="160">
        <v>49.09</v>
      </c>
      <c r="C1156" s="160">
        <v>6.3</v>
      </c>
      <c r="D1156" s="161" t="s">
        <v>5995</v>
      </c>
      <c r="E1156" s="161" t="s">
        <v>5994</v>
      </c>
      <c r="F1156" s="161" t="s">
        <v>5994</v>
      </c>
      <c r="G1156" s="162">
        <v>0</v>
      </c>
      <c r="H1156" s="161" t="s">
        <v>5994</v>
      </c>
      <c r="I1156" s="159" t="s">
        <v>5996</v>
      </c>
      <c r="J1156" s="159" t="s">
        <v>5998</v>
      </c>
    </row>
    <row r="1157" spans="1:10" ht="15" customHeight="1" x14ac:dyDescent="0.25">
      <c r="A1157" s="163" t="s">
        <v>1200</v>
      </c>
      <c r="B1157" s="164">
        <v>47.74</v>
      </c>
      <c r="C1157" s="164">
        <v>8.0500000000000007</v>
      </c>
      <c r="D1157" s="165" t="s">
        <v>5995</v>
      </c>
      <c r="E1157" s="165" t="s">
        <v>5994</v>
      </c>
      <c r="F1157" s="165" t="s">
        <v>5994</v>
      </c>
      <c r="G1157" s="166">
        <v>2</v>
      </c>
      <c r="H1157" s="165" t="s">
        <v>5994</v>
      </c>
      <c r="I1157" s="163" t="s">
        <v>5996</v>
      </c>
      <c r="J1157" s="163" t="s">
        <v>5997</v>
      </c>
    </row>
    <row r="1158" spans="1:10" ht="15" customHeight="1" x14ac:dyDescent="0.25">
      <c r="A1158" s="159" t="s">
        <v>1201</v>
      </c>
      <c r="B1158" s="160">
        <v>30.2</v>
      </c>
      <c r="C1158" s="160">
        <v>9.8800000000000008</v>
      </c>
      <c r="D1158" s="161" t="s">
        <v>5995</v>
      </c>
      <c r="E1158" s="161" t="s">
        <v>5994</v>
      </c>
      <c r="F1158" s="161" t="s">
        <v>5994</v>
      </c>
      <c r="G1158" s="162">
        <v>2</v>
      </c>
      <c r="H1158" s="161" t="s">
        <v>5994</v>
      </c>
      <c r="I1158" s="159" t="s">
        <v>5996</v>
      </c>
      <c r="J1158" s="159" t="s">
        <v>5997</v>
      </c>
    </row>
    <row r="1159" spans="1:10" ht="15" customHeight="1" x14ac:dyDescent="0.25">
      <c r="A1159" s="163" t="s">
        <v>1202</v>
      </c>
      <c r="B1159" s="164">
        <v>33.25</v>
      </c>
      <c r="C1159" s="164">
        <v>7.42</v>
      </c>
      <c r="D1159" s="165" t="s">
        <v>5995</v>
      </c>
      <c r="E1159" s="165" t="s">
        <v>5994</v>
      </c>
      <c r="F1159" s="165" t="s">
        <v>5994</v>
      </c>
      <c r="G1159" s="166">
        <v>2</v>
      </c>
      <c r="H1159" s="165" t="s">
        <v>5994</v>
      </c>
      <c r="I1159" s="163" t="s">
        <v>5996</v>
      </c>
      <c r="J1159" s="163" t="s">
        <v>5997</v>
      </c>
    </row>
    <row r="1160" spans="1:10" ht="15" customHeight="1" x14ac:dyDescent="0.25">
      <c r="A1160" s="159" t="s">
        <v>1203</v>
      </c>
      <c r="B1160" s="160">
        <v>26.6</v>
      </c>
      <c r="C1160" s="160">
        <v>8.4499999999999993</v>
      </c>
      <c r="D1160" s="161" t="s">
        <v>5995</v>
      </c>
      <c r="E1160" s="161" t="s">
        <v>5994</v>
      </c>
      <c r="F1160" s="161" t="s">
        <v>5994</v>
      </c>
      <c r="G1160" s="162">
        <v>1</v>
      </c>
      <c r="H1160" s="161" t="s">
        <v>5994</v>
      </c>
      <c r="I1160" s="159" t="s">
        <v>6000</v>
      </c>
      <c r="J1160" s="159" t="s">
        <v>5997</v>
      </c>
    </row>
    <row r="1161" spans="1:10" ht="15" customHeight="1" x14ac:dyDescent="0.25">
      <c r="A1161" s="163" t="s">
        <v>1204</v>
      </c>
      <c r="B1161" s="164">
        <v>26.35</v>
      </c>
      <c r="C1161" s="164">
        <v>6.21</v>
      </c>
      <c r="D1161" s="165" t="s">
        <v>5994</v>
      </c>
      <c r="E1161" s="165" t="s">
        <v>5994</v>
      </c>
      <c r="F1161" s="165" t="s">
        <v>5994</v>
      </c>
      <c r="G1161" s="166">
        <v>2</v>
      </c>
      <c r="H1161" s="165" t="s">
        <v>5994</v>
      </c>
      <c r="I1161" s="163" t="s">
        <v>6000</v>
      </c>
      <c r="J1161" s="163" t="s">
        <v>5998</v>
      </c>
    </row>
    <row r="1162" spans="1:10" ht="15" customHeight="1" x14ac:dyDescent="0.25">
      <c r="A1162" s="159" t="s">
        <v>1205</v>
      </c>
      <c r="B1162" s="160">
        <v>39.994999999999997</v>
      </c>
      <c r="C1162" s="160">
        <v>4.6500000000000004</v>
      </c>
      <c r="D1162" s="161" t="s">
        <v>5994</v>
      </c>
      <c r="E1162" s="161" t="s">
        <v>5994</v>
      </c>
      <c r="F1162" s="161" t="s">
        <v>5994</v>
      </c>
      <c r="G1162" s="162">
        <v>0</v>
      </c>
      <c r="H1162" s="161" t="s">
        <v>5994</v>
      </c>
      <c r="I1162" s="159" t="s">
        <v>5996</v>
      </c>
      <c r="J1162" s="159" t="s">
        <v>5999</v>
      </c>
    </row>
    <row r="1163" spans="1:10" ht="15" customHeight="1" x14ac:dyDescent="0.25">
      <c r="A1163" s="163" t="s">
        <v>1206</v>
      </c>
      <c r="B1163" s="164">
        <v>22.92</v>
      </c>
      <c r="C1163" s="164">
        <v>5.87</v>
      </c>
      <c r="D1163" s="165" t="s">
        <v>5995</v>
      </c>
      <c r="E1163" s="165" t="s">
        <v>5994</v>
      </c>
      <c r="F1163" s="165" t="s">
        <v>5994</v>
      </c>
      <c r="G1163" s="166">
        <v>1</v>
      </c>
      <c r="H1163" s="165" t="s">
        <v>5994</v>
      </c>
      <c r="I1163" s="163" t="s">
        <v>6001</v>
      </c>
      <c r="J1163" s="163" t="s">
        <v>5998</v>
      </c>
    </row>
    <row r="1164" spans="1:10" ht="15" customHeight="1" x14ac:dyDescent="0.25">
      <c r="A1164" s="159" t="s">
        <v>1207</v>
      </c>
      <c r="B1164" s="160">
        <v>24.78</v>
      </c>
      <c r="C1164" s="160">
        <v>4.24</v>
      </c>
      <c r="D1164" s="161" t="s">
        <v>5995</v>
      </c>
      <c r="E1164" s="161" t="s">
        <v>5994</v>
      </c>
      <c r="F1164" s="161" t="s">
        <v>5994</v>
      </c>
      <c r="G1164" s="162">
        <v>2</v>
      </c>
      <c r="H1164" s="161" t="s">
        <v>5994</v>
      </c>
      <c r="I1164" s="159" t="s">
        <v>6001</v>
      </c>
      <c r="J1164" s="159" t="s">
        <v>5999</v>
      </c>
    </row>
    <row r="1165" spans="1:10" ht="15" customHeight="1" x14ac:dyDescent="0.25">
      <c r="A1165" s="163" t="s">
        <v>1208</v>
      </c>
      <c r="B1165" s="164">
        <v>34.07</v>
      </c>
      <c r="C1165" s="164">
        <v>7.81</v>
      </c>
      <c r="D1165" s="165" t="s">
        <v>5995</v>
      </c>
      <c r="E1165" s="165" t="s">
        <v>5994</v>
      </c>
      <c r="F1165" s="165" t="s">
        <v>5994</v>
      </c>
      <c r="G1165" s="166">
        <v>0</v>
      </c>
      <c r="H1165" s="165" t="s">
        <v>5994</v>
      </c>
      <c r="I1165" s="163" t="s">
        <v>5996</v>
      </c>
      <c r="J1165" s="163" t="s">
        <v>5997</v>
      </c>
    </row>
    <row r="1166" spans="1:10" ht="15" customHeight="1" x14ac:dyDescent="0.25">
      <c r="A1166" s="159" t="s">
        <v>1209</v>
      </c>
      <c r="B1166" s="160">
        <v>30.14</v>
      </c>
      <c r="C1166" s="160">
        <v>9.85</v>
      </c>
      <c r="D1166" s="161" t="s">
        <v>5994</v>
      </c>
      <c r="E1166" s="161" t="s">
        <v>5994</v>
      </c>
      <c r="F1166" s="161" t="s">
        <v>5994</v>
      </c>
      <c r="G1166" s="162">
        <v>0</v>
      </c>
      <c r="H1166" s="161" t="s">
        <v>5994</v>
      </c>
      <c r="I1166" s="159" t="s">
        <v>5996</v>
      </c>
      <c r="J1166" s="159" t="s">
        <v>5997</v>
      </c>
    </row>
    <row r="1167" spans="1:10" ht="15" customHeight="1" x14ac:dyDescent="0.25">
      <c r="A1167" s="163" t="s">
        <v>1210</v>
      </c>
      <c r="B1167" s="164">
        <v>18.05</v>
      </c>
      <c r="C1167" s="164">
        <v>6.94</v>
      </c>
      <c r="D1167" s="165" t="s">
        <v>5994</v>
      </c>
      <c r="E1167" s="165" t="s">
        <v>5994</v>
      </c>
      <c r="F1167" s="165" t="s">
        <v>5994</v>
      </c>
      <c r="G1167" s="166">
        <v>0</v>
      </c>
      <c r="H1167" s="165" t="s">
        <v>5994</v>
      </c>
      <c r="I1167" s="163" t="s">
        <v>6002</v>
      </c>
      <c r="J1167" s="163" t="s">
        <v>5997</v>
      </c>
    </row>
    <row r="1168" spans="1:10" ht="15" customHeight="1" x14ac:dyDescent="0.25">
      <c r="A1168" s="159" t="s">
        <v>1211</v>
      </c>
      <c r="B1168" s="160">
        <v>37.4</v>
      </c>
      <c r="C1168" s="160">
        <v>11.3</v>
      </c>
      <c r="D1168" s="161" t="s">
        <v>5995</v>
      </c>
      <c r="E1168" s="161" t="s">
        <v>5994</v>
      </c>
      <c r="F1168" s="161" t="s">
        <v>5994</v>
      </c>
      <c r="G1168" s="162">
        <v>2</v>
      </c>
      <c r="H1168" s="161" t="s">
        <v>5994</v>
      </c>
      <c r="I1168" s="159" t="s">
        <v>5996</v>
      </c>
      <c r="J1168" s="159" t="s">
        <v>5997</v>
      </c>
    </row>
    <row r="1169" spans="1:10" ht="15" customHeight="1" x14ac:dyDescent="0.25">
      <c r="A1169" s="163" t="s">
        <v>1212</v>
      </c>
      <c r="B1169" s="164">
        <v>25.75</v>
      </c>
      <c r="C1169" s="164">
        <v>9.23</v>
      </c>
      <c r="D1169" s="165" t="s">
        <v>5994</v>
      </c>
      <c r="E1169" s="165" t="s">
        <v>5994</v>
      </c>
      <c r="F1169" s="165" t="s">
        <v>5994</v>
      </c>
      <c r="G1169" s="166">
        <v>0</v>
      </c>
      <c r="H1169" s="165" t="s">
        <v>5994</v>
      </c>
      <c r="I1169" s="163" t="s">
        <v>6000</v>
      </c>
      <c r="J1169" s="163" t="s">
        <v>5997</v>
      </c>
    </row>
    <row r="1170" spans="1:10" ht="15" customHeight="1" x14ac:dyDescent="0.25">
      <c r="A1170" s="159" t="s">
        <v>1213</v>
      </c>
      <c r="B1170" s="160">
        <v>32.299999999999997</v>
      </c>
      <c r="C1170" s="160">
        <v>4.37</v>
      </c>
      <c r="D1170" s="161" t="s">
        <v>5994</v>
      </c>
      <c r="E1170" s="161" t="s">
        <v>5994</v>
      </c>
      <c r="F1170" s="161" t="s">
        <v>5994</v>
      </c>
      <c r="G1170" s="162">
        <v>2</v>
      </c>
      <c r="H1170" s="161" t="s">
        <v>5994</v>
      </c>
      <c r="I1170" s="159" t="s">
        <v>5996</v>
      </c>
      <c r="J1170" s="159" t="s">
        <v>5999</v>
      </c>
    </row>
    <row r="1171" spans="1:10" ht="15" customHeight="1" x14ac:dyDescent="0.25">
      <c r="A1171" s="163" t="s">
        <v>1214</v>
      </c>
      <c r="B1171" s="164">
        <v>28.61</v>
      </c>
      <c r="C1171" s="164">
        <v>5.76</v>
      </c>
      <c r="D1171" s="165" t="s">
        <v>5994</v>
      </c>
      <c r="E1171" s="165" t="s">
        <v>5994</v>
      </c>
      <c r="F1171" s="165" t="s">
        <v>5995</v>
      </c>
      <c r="G1171" s="166">
        <v>1</v>
      </c>
      <c r="H1171" s="165" t="s">
        <v>5994</v>
      </c>
      <c r="I1171" s="163" t="s">
        <v>6000</v>
      </c>
      <c r="J1171" s="163" t="s">
        <v>5998</v>
      </c>
    </row>
    <row r="1172" spans="1:10" ht="15" customHeight="1" x14ac:dyDescent="0.25">
      <c r="A1172" s="159" t="s">
        <v>1215</v>
      </c>
      <c r="B1172" s="160">
        <v>45.41</v>
      </c>
      <c r="C1172" s="160">
        <v>4.96</v>
      </c>
      <c r="D1172" s="161" t="s">
        <v>5994</v>
      </c>
      <c r="E1172" s="161" t="s">
        <v>5994</v>
      </c>
      <c r="F1172" s="161" t="s">
        <v>5994</v>
      </c>
      <c r="G1172" s="162">
        <v>1</v>
      </c>
      <c r="H1172" s="161" t="s">
        <v>5994</v>
      </c>
      <c r="I1172" s="159" t="s">
        <v>5996</v>
      </c>
      <c r="J1172" s="159" t="s">
        <v>5999</v>
      </c>
    </row>
    <row r="1173" spans="1:10" ht="15" customHeight="1" x14ac:dyDescent="0.25">
      <c r="A1173" s="163" t="s">
        <v>1216</v>
      </c>
      <c r="B1173" s="164">
        <v>31.2</v>
      </c>
      <c r="C1173" s="164">
        <v>11.04</v>
      </c>
      <c r="D1173" s="165" t="s">
        <v>5995</v>
      </c>
      <c r="E1173" s="165" t="s">
        <v>5994</v>
      </c>
      <c r="F1173" s="165" t="s">
        <v>5994</v>
      </c>
      <c r="G1173" s="166">
        <v>2</v>
      </c>
      <c r="H1173" s="165" t="s">
        <v>5994</v>
      </c>
      <c r="I1173" s="163" t="s">
        <v>5996</v>
      </c>
      <c r="J1173" s="163" t="s">
        <v>5997</v>
      </c>
    </row>
    <row r="1174" spans="1:10" ht="15" customHeight="1" x14ac:dyDescent="0.25">
      <c r="A1174" s="159" t="s">
        <v>1217</v>
      </c>
      <c r="B1174" s="160">
        <v>29.83</v>
      </c>
      <c r="C1174" s="160">
        <v>7.81</v>
      </c>
      <c r="D1174" s="161" t="s">
        <v>5995</v>
      </c>
      <c r="E1174" s="161" t="s">
        <v>5994</v>
      </c>
      <c r="F1174" s="161" t="s">
        <v>5994</v>
      </c>
      <c r="G1174" s="162">
        <v>1</v>
      </c>
      <c r="H1174" s="161" t="s">
        <v>5994</v>
      </c>
      <c r="I1174" s="159" t="s">
        <v>6000</v>
      </c>
      <c r="J1174" s="159" t="s">
        <v>5997</v>
      </c>
    </row>
    <row r="1175" spans="1:10" ht="15" customHeight="1" x14ac:dyDescent="0.25">
      <c r="A1175" s="163" t="s">
        <v>1218</v>
      </c>
      <c r="B1175" s="164">
        <v>29.06</v>
      </c>
      <c r="C1175" s="164">
        <v>4.55</v>
      </c>
      <c r="D1175" s="165" t="s">
        <v>5994</v>
      </c>
      <c r="E1175" s="165" t="s">
        <v>5994</v>
      </c>
      <c r="F1175" s="165" t="s">
        <v>5994</v>
      </c>
      <c r="G1175" s="166">
        <v>0</v>
      </c>
      <c r="H1175" s="165" t="s">
        <v>5994</v>
      </c>
      <c r="I1175" s="163" t="s">
        <v>6000</v>
      </c>
      <c r="J1175" s="163" t="s">
        <v>5999</v>
      </c>
    </row>
    <row r="1176" spans="1:10" ht="15" customHeight="1" x14ac:dyDescent="0.25">
      <c r="A1176" s="159" t="s">
        <v>1219</v>
      </c>
      <c r="B1176" s="160">
        <v>27.454999999999998</v>
      </c>
      <c r="C1176" s="160">
        <v>6.13</v>
      </c>
      <c r="D1176" s="161" t="s">
        <v>5994</v>
      </c>
      <c r="E1176" s="161" t="s">
        <v>5994</v>
      </c>
      <c r="F1176" s="161" t="s">
        <v>5994</v>
      </c>
      <c r="G1176" s="162">
        <v>2</v>
      </c>
      <c r="H1176" s="161" t="s">
        <v>5994</v>
      </c>
      <c r="I1176" s="159" t="s">
        <v>6000</v>
      </c>
      <c r="J1176" s="159" t="s">
        <v>5998</v>
      </c>
    </row>
    <row r="1177" spans="1:10" ht="15" customHeight="1" x14ac:dyDescent="0.25">
      <c r="A1177" s="163" t="s">
        <v>1220</v>
      </c>
      <c r="B1177" s="164">
        <v>23.01</v>
      </c>
      <c r="C1177" s="164">
        <v>6.04</v>
      </c>
      <c r="D1177" s="165" t="s">
        <v>5995</v>
      </c>
      <c r="E1177" s="165" t="s">
        <v>5994</v>
      </c>
      <c r="F1177" s="165" t="s">
        <v>5994</v>
      </c>
      <c r="G1177" s="166">
        <v>1</v>
      </c>
      <c r="H1177" s="165" t="s">
        <v>5994</v>
      </c>
      <c r="I1177" s="163" t="s">
        <v>6001</v>
      </c>
      <c r="J1177" s="163" t="s">
        <v>5998</v>
      </c>
    </row>
    <row r="1178" spans="1:10" ht="15" customHeight="1" x14ac:dyDescent="0.25">
      <c r="A1178" s="159" t="s">
        <v>1221</v>
      </c>
      <c r="B1178" s="160">
        <v>31.39</v>
      </c>
      <c r="C1178" s="160">
        <v>8.85</v>
      </c>
      <c r="D1178" s="161" t="s">
        <v>5995</v>
      </c>
      <c r="E1178" s="161" t="s">
        <v>5994</v>
      </c>
      <c r="F1178" s="161" t="s">
        <v>5994</v>
      </c>
      <c r="G1178" s="162">
        <v>0</v>
      </c>
      <c r="H1178" s="161" t="s">
        <v>5994</v>
      </c>
      <c r="I1178" s="159" t="s">
        <v>5996</v>
      </c>
      <c r="J1178" s="159" t="s">
        <v>5997</v>
      </c>
    </row>
    <row r="1179" spans="1:10" ht="15" customHeight="1" x14ac:dyDescent="0.25">
      <c r="A1179" s="163" t="s">
        <v>1222</v>
      </c>
      <c r="B1179" s="164">
        <v>34.770000000000003</v>
      </c>
      <c r="C1179" s="164">
        <v>10.54</v>
      </c>
      <c r="D1179" s="165" t="s">
        <v>5994</v>
      </c>
      <c r="E1179" s="165" t="s">
        <v>5994</v>
      </c>
      <c r="F1179" s="165" t="s">
        <v>5994</v>
      </c>
      <c r="G1179" s="166">
        <v>2</v>
      </c>
      <c r="H1179" s="165" t="s">
        <v>5994</v>
      </c>
      <c r="I1179" s="163" t="s">
        <v>5996</v>
      </c>
      <c r="J1179" s="163" t="s">
        <v>5997</v>
      </c>
    </row>
    <row r="1180" spans="1:10" ht="15" customHeight="1" x14ac:dyDescent="0.25">
      <c r="A1180" s="159" t="s">
        <v>1223</v>
      </c>
      <c r="B1180" s="160">
        <v>24.48</v>
      </c>
      <c r="C1180" s="160">
        <v>4.37</v>
      </c>
      <c r="D1180" s="161" t="s">
        <v>5995</v>
      </c>
      <c r="E1180" s="161" t="s">
        <v>5994</v>
      </c>
      <c r="F1180" s="161" t="s">
        <v>5994</v>
      </c>
      <c r="G1180" s="162">
        <v>2</v>
      </c>
      <c r="H1180" s="161" t="s">
        <v>5994</v>
      </c>
      <c r="I1180" s="159" t="s">
        <v>6001</v>
      </c>
      <c r="J1180" s="159" t="s">
        <v>5999</v>
      </c>
    </row>
    <row r="1181" spans="1:10" ht="15" customHeight="1" x14ac:dyDescent="0.25">
      <c r="A1181" s="163" t="s">
        <v>1224</v>
      </c>
      <c r="B1181" s="164">
        <v>22.61</v>
      </c>
      <c r="C1181" s="164">
        <v>9.6300000000000008</v>
      </c>
      <c r="D1181" s="165" t="s">
        <v>5994</v>
      </c>
      <c r="E1181" s="165" t="s">
        <v>5994</v>
      </c>
      <c r="F1181" s="165" t="s">
        <v>5994</v>
      </c>
      <c r="G1181" s="166">
        <v>2</v>
      </c>
      <c r="H1181" s="165" t="s">
        <v>5994</v>
      </c>
      <c r="I1181" s="163" t="s">
        <v>6001</v>
      </c>
      <c r="J1181" s="163" t="s">
        <v>5997</v>
      </c>
    </row>
    <row r="1182" spans="1:10" ht="15" customHeight="1" x14ac:dyDescent="0.25">
      <c r="A1182" s="159" t="s">
        <v>1225</v>
      </c>
      <c r="B1182" s="160">
        <v>34.299999999999997</v>
      </c>
      <c r="C1182" s="160">
        <v>10.37</v>
      </c>
      <c r="D1182" s="161" t="s">
        <v>5994</v>
      </c>
      <c r="E1182" s="161" t="s">
        <v>5994</v>
      </c>
      <c r="F1182" s="161" t="s">
        <v>5994</v>
      </c>
      <c r="G1182" s="162">
        <v>0</v>
      </c>
      <c r="H1182" s="161" t="s">
        <v>5994</v>
      </c>
      <c r="I1182" s="159" t="s">
        <v>5996</v>
      </c>
      <c r="J1182" s="159" t="s">
        <v>5997</v>
      </c>
    </row>
    <row r="1183" spans="1:10" ht="15" customHeight="1" x14ac:dyDescent="0.25">
      <c r="A1183" s="163" t="s">
        <v>1226</v>
      </c>
      <c r="B1183" s="164">
        <v>46.09</v>
      </c>
      <c r="C1183" s="164">
        <v>5.44</v>
      </c>
      <c r="D1183" s="165" t="s">
        <v>5994</v>
      </c>
      <c r="E1183" s="165" t="s">
        <v>5994</v>
      </c>
      <c r="F1183" s="165" t="s">
        <v>5994</v>
      </c>
      <c r="G1183" s="166">
        <v>2</v>
      </c>
      <c r="H1183" s="165" t="s">
        <v>5994</v>
      </c>
      <c r="I1183" s="163" t="s">
        <v>5996</v>
      </c>
      <c r="J1183" s="163" t="s">
        <v>5999</v>
      </c>
    </row>
    <row r="1184" spans="1:10" ht="15" customHeight="1" x14ac:dyDescent="0.25">
      <c r="A1184" s="159" t="s">
        <v>1227</v>
      </c>
      <c r="B1184" s="160">
        <v>44.744999999999997</v>
      </c>
      <c r="C1184" s="160">
        <v>5.19</v>
      </c>
      <c r="D1184" s="161" t="s">
        <v>5994</v>
      </c>
      <c r="E1184" s="161" t="s">
        <v>5994</v>
      </c>
      <c r="F1184" s="161" t="s">
        <v>5994</v>
      </c>
      <c r="G1184" s="162">
        <v>2</v>
      </c>
      <c r="H1184" s="161" t="s">
        <v>5994</v>
      </c>
      <c r="I1184" s="159" t="s">
        <v>5996</v>
      </c>
      <c r="J1184" s="159" t="s">
        <v>5999</v>
      </c>
    </row>
    <row r="1185" spans="1:10" ht="15" customHeight="1" x14ac:dyDescent="0.25">
      <c r="A1185" s="163" t="s">
        <v>1228</v>
      </c>
      <c r="B1185" s="164">
        <v>26.33</v>
      </c>
      <c r="C1185" s="164">
        <v>11.8</v>
      </c>
      <c r="D1185" s="165" t="s">
        <v>5995</v>
      </c>
      <c r="E1185" s="165" t="s">
        <v>5994</v>
      </c>
      <c r="F1185" s="165" t="s">
        <v>5994</v>
      </c>
      <c r="G1185" s="166">
        <v>1</v>
      </c>
      <c r="H1185" s="165" t="s">
        <v>5994</v>
      </c>
      <c r="I1185" s="163" t="s">
        <v>6000</v>
      </c>
      <c r="J1185" s="163" t="s">
        <v>5997</v>
      </c>
    </row>
    <row r="1186" spans="1:10" ht="15" customHeight="1" x14ac:dyDescent="0.25">
      <c r="A1186" s="159" t="s">
        <v>1229</v>
      </c>
      <c r="B1186" s="160">
        <v>26.6</v>
      </c>
      <c r="C1186" s="160">
        <v>8.3800000000000008</v>
      </c>
      <c r="D1186" s="161" t="s">
        <v>5994</v>
      </c>
      <c r="E1186" s="161" t="s">
        <v>5994</v>
      </c>
      <c r="F1186" s="161" t="s">
        <v>5994</v>
      </c>
      <c r="G1186" s="162">
        <v>2</v>
      </c>
      <c r="H1186" s="161" t="s">
        <v>5994</v>
      </c>
      <c r="I1186" s="159" t="s">
        <v>6000</v>
      </c>
      <c r="J1186" s="159" t="s">
        <v>5997</v>
      </c>
    </row>
    <row r="1187" spans="1:10" ht="15" customHeight="1" x14ac:dyDescent="0.25">
      <c r="A1187" s="163" t="s">
        <v>1230</v>
      </c>
      <c r="B1187" s="164">
        <v>27.5</v>
      </c>
      <c r="C1187" s="164">
        <v>7.58</v>
      </c>
      <c r="D1187" s="165" t="s">
        <v>5994</v>
      </c>
      <c r="E1187" s="165" t="s">
        <v>5994</v>
      </c>
      <c r="F1187" s="165" t="s">
        <v>5994</v>
      </c>
      <c r="G1187" s="166">
        <v>0</v>
      </c>
      <c r="H1187" s="165" t="s">
        <v>5994</v>
      </c>
      <c r="I1187" s="163" t="s">
        <v>6000</v>
      </c>
      <c r="J1187" s="163" t="s">
        <v>5997</v>
      </c>
    </row>
    <row r="1188" spans="1:10" ht="15" customHeight="1" x14ac:dyDescent="0.25">
      <c r="A1188" s="159" t="s">
        <v>1231</v>
      </c>
      <c r="B1188" s="160">
        <v>41.55</v>
      </c>
      <c r="C1188" s="160">
        <v>4.6100000000000003</v>
      </c>
      <c r="D1188" s="161" t="s">
        <v>5994</v>
      </c>
      <c r="E1188" s="161" t="s">
        <v>5994</v>
      </c>
      <c r="F1188" s="161" t="s">
        <v>5994</v>
      </c>
      <c r="G1188" s="162">
        <v>1</v>
      </c>
      <c r="H1188" s="161" t="s">
        <v>5994</v>
      </c>
      <c r="I1188" s="159" t="s">
        <v>5996</v>
      </c>
      <c r="J1188" s="159" t="s">
        <v>5999</v>
      </c>
    </row>
    <row r="1189" spans="1:10" ht="15" customHeight="1" x14ac:dyDescent="0.25">
      <c r="A1189" s="163" t="s">
        <v>1232</v>
      </c>
      <c r="B1189" s="164">
        <v>41.47</v>
      </c>
      <c r="C1189" s="164">
        <v>4.7</v>
      </c>
      <c r="D1189" s="165" t="s">
        <v>5995</v>
      </c>
      <c r="E1189" s="165" t="s">
        <v>5994</v>
      </c>
      <c r="F1189" s="165" t="s">
        <v>5995</v>
      </c>
      <c r="G1189" s="166">
        <v>1</v>
      </c>
      <c r="H1189" s="165" t="s">
        <v>5994</v>
      </c>
      <c r="I1189" s="163" t="s">
        <v>5996</v>
      </c>
      <c r="J1189" s="163" t="s">
        <v>5999</v>
      </c>
    </row>
    <row r="1190" spans="1:10" ht="15" customHeight="1" x14ac:dyDescent="0.25">
      <c r="A1190" s="159" t="s">
        <v>1233</v>
      </c>
      <c r="B1190" s="160">
        <v>24.795000000000002</v>
      </c>
      <c r="C1190" s="160">
        <v>6.05</v>
      </c>
      <c r="D1190" s="161" t="s">
        <v>5995</v>
      </c>
      <c r="E1190" s="161" t="s">
        <v>5994</v>
      </c>
      <c r="F1190" s="161" t="s">
        <v>5994</v>
      </c>
      <c r="G1190" s="162">
        <v>0</v>
      </c>
      <c r="H1190" s="161" t="s">
        <v>5994</v>
      </c>
      <c r="I1190" s="159" t="s">
        <v>6001</v>
      </c>
      <c r="J1190" s="159" t="s">
        <v>5998</v>
      </c>
    </row>
    <row r="1191" spans="1:10" ht="15" customHeight="1" x14ac:dyDescent="0.25">
      <c r="A1191" s="163" t="s">
        <v>1234</v>
      </c>
      <c r="B1191" s="164">
        <v>29.48</v>
      </c>
      <c r="C1191" s="164">
        <v>5.63</v>
      </c>
      <c r="D1191" s="165" t="s">
        <v>5995</v>
      </c>
      <c r="E1191" s="165" t="s">
        <v>5994</v>
      </c>
      <c r="F1191" s="165" t="s">
        <v>5995</v>
      </c>
      <c r="G1191" s="166">
        <v>1</v>
      </c>
      <c r="H1191" s="165" t="s">
        <v>5994</v>
      </c>
      <c r="I1191" s="163" t="s">
        <v>6000</v>
      </c>
      <c r="J1191" s="163" t="s">
        <v>5999</v>
      </c>
    </row>
    <row r="1192" spans="1:10" ht="15" customHeight="1" x14ac:dyDescent="0.25">
      <c r="A1192" s="159" t="s">
        <v>1235</v>
      </c>
      <c r="B1192" s="160">
        <v>28.09</v>
      </c>
      <c r="C1192" s="160">
        <v>6.06</v>
      </c>
      <c r="D1192" s="161" t="s">
        <v>5994</v>
      </c>
      <c r="E1192" s="161" t="s">
        <v>5994</v>
      </c>
      <c r="F1192" s="161" t="s">
        <v>5995</v>
      </c>
      <c r="G1192" s="162">
        <v>1</v>
      </c>
      <c r="H1192" s="161" t="s">
        <v>5994</v>
      </c>
      <c r="I1192" s="159" t="s">
        <v>6000</v>
      </c>
      <c r="J1192" s="159" t="s">
        <v>5998</v>
      </c>
    </row>
    <row r="1193" spans="1:10" ht="15" customHeight="1" x14ac:dyDescent="0.25">
      <c r="A1193" s="163" t="s">
        <v>1236</v>
      </c>
      <c r="B1193" s="164">
        <v>32.729999999999997</v>
      </c>
      <c r="C1193" s="164">
        <v>5.19</v>
      </c>
      <c r="D1193" s="165" t="s">
        <v>5994</v>
      </c>
      <c r="E1193" s="165" t="s">
        <v>5994</v>
      </c>
      <c r="F1193" s="165" t="s">
        <v>5994</v>
      </c>
      <c r="G1193" s="166">
        <v>1</v>
      </c>
      <c r="H1193" s="165" t="s">
        <v>5994</v>
      </c>
      <c r="I1193" s="163" t="s">
        <v>5996</v>
      </c>
      <c r="J1193" s="163" t="s">
        <v>5999</v>
      </c>
    </row>
    <row r="1194" spans="1:10" ht="15" customHeight="1" x14ac:dyDescent="0.25">
      <c r="A1194" s="159" t="s">
        <v>1237</v>
      </c>
      <c r="B1194" s="160">
        <v>27.36</v>
      </c>
      <c r="C1194" s="160">
        <v>8.9600000000000009</v>
      </c>
      <c r="D1194" s="161" t="s">
        <v>5994</v>
      </c>
      <c r="E1194" s="161" t="s">
        <v>5994</v>
      </c>
      <c r="F1194" s="161" t="s">
        <v>5994</v>
      </c>
      <c r="G1194" s="162">
        <v>0</v>
      </c>
      <c r="H1194" s="161" t="s">
        <v>5994</v>
      </c>
      <c r="I1194" s="159" t="s">
        <v>6000</v>
      </c>
      <c r="J1194" s="159" t="s">
        <v>5997</v>
      </c>
    </row>
    <row r="1195" spans="1:10" ht="15" customHeight="1" x14ac:dyDescent="0.25">
      <c r="A1195" s="163" t="s">
        <v>1238</v>
      </c>
      <c r="B1195" s="164">
        <v>27.265000000000001</v>
      </c>
      <c r="C1195" s="164">
        <v>11.39</v>
      </c>
      <c r="D1195" s="165" t="s">
        <v>5994</v>
      </c>
      <c r="E1195" s="165" t="s">
        <v>5994</v>
      </c>
      <c r="F1195" s="165" t="s">
        <v>5994</v>
      </c>
      <c r="G1195" s="166">
        <v>0</v>
      </c>
      <c r="H1195" s="165" t="s">
        <v>5994</v>
      </c>
      <c r="I1195" s="163" t="s">
        <v>6000</v>
      </c>
      <c r="J1195" s="163" t="s">
        <v>5997</v>
      </c>
    </row>
    <row r="1196" spans="1:10" ht="15" customHeight="1" x14ac:dyDescent="0.25">
      <c r="A1196" s="159" t="s">
        <v>1239</v>
      </c>
      <c r="B1196" s="160">
        <v>48.07</v>
      </c>
      <c r="C1196" s="160">
        <v>4.0599999999999996</v>
      </c>
      <c r="D1196" s="161" t="s">
        <v>5995</v>
      </c>
      <c r="E1196" s="161" t="s">
        <v>5994</v>
      </c>
      <c r="F1196" s="161" t="s">
        <v>5994</v>
      </c>
      <c r="G1196" s="162">
        <v>0</v>
      </c>
      <c r="H1196" s="161" t="s">
        <v>5994</v>
      </c>
      <c r="I1196" s="159" t="s">
        <v>5996</v>
      </c>
      <c r="J1196" s="159" t="s">
        <v>5999</v>
      </c>
    </row>
    <row r="1197" spans="1:10" ht="15" customHeight="1" x14ac:dyDescent="0.25">
      <c r="A1197" s="163" t="s">
        <v>1240</v>
      </c>
      <c r="B1197" s="164">
        <v>30.8</v>
      </c>
      <c r="C1197" s="164">
        <v>5.23</v>
      </c>
      <c r="D1197" s="165" t="s">
        <v>5995</v>
      </c>
      <c r="E1197" s="165" t="s">
        <v>5994</v>
      </c>
      <c r="F1197" s="165" t="s">
        <v>5994</v>
      </c>
      <c r="G1197" s="166">
        <v>0</v>
      </c>
      <c r="H1197" s="165" t="s">
        <v>5994</v>
      </c>
      <c r="I1197" s="163" t="s">
        <v>5996</v>
      </c>
      <c r="J1197" s="163" t="s">
        <v>5999</v>
      </c>
    </row>
    <row r="1198" spans="1:10" ht="15" customHeight="1" x14ac:dyDescent="0.25">
      <c r="A1198" s="159" t="s">
        <v>1241</v>
      </c>
      <c r="B1198" s="160">
        <v>32.299999999999997</v>
      </c>
      <c r="C1198" s="160">
        <v>5.05</v>
      </c>
      <c r="D1198" s="161" t="s">
        <v>5995</v>
      </c>
      <c r="E1198" s="161" t="s">
        <v>5994</v>
      </c>
      <c r="F1198" s="161" t="s">
        <v>5994</v>
      </c>
      <c r="G1198" s="162">
        <v>0</v>
      </c>
      <c r="H1198" s="161" t="s">
        <v>5994</v>
      </c>
      <c r="I1198" s="159" t="s">
        <v>5996</v>
      </c>
      <c r="J1198" s="159" t="s">
        <v>5999</v>
      </c>
    </row>
    <row r="1199" spans="1:10" ht="15" customHeight="1" x14ac:dyDescent="0.25">
      <c r="A1199" s="163" t="s">
        <v>1242</v>
      </c>
      <c r="B1199" s="164">
        <v>39.700000000000003</v>
      </c>
      <c r="C1199" s="164">
        <v>7.34</v>
      </c>
      <c r="D1199" s="165" t="s">
        <v>5994</v>
      </c>
      <c r="E1199" s="165" t="s">
        <v>5994</v>
      </c>
      <c r="F1199" s="165" t="s">
        <v>5994</v>
      </c>
      <c r="G1199" s="166">
        <v>0</v>
      </c>
      <c r="H1199" s="165" t="s">
        <v>5994</v>
      </c>
      <c r="I1199" s="163" t="s">
        <v>5996</v>
      </c>
      <c r="J1199" s="163" t="s">
        <v>5997</v>
      </c>
    </row>
    <row r="1200" spans="1:10" ht="15" customHeight="1" x14ac:dyDescent="0.25">
      <c r="A1200" s="159" t="s">
        <v>1243</v>
      </c>
      <c r="B1200" s="160">
        <v>35.97</v>
      </c>
      <c r="C1200" s="160">
        <v>8.1300000000000008</v>
      </c>
      <c r="D1200" s="161" t="s">
        <v>5994</v>
      </c>
      <c r="E1200" s="161" t="s">
        <v>5994</v>
      </c>
      <c r="F1200" s="161" t="s">
        <v>5994</v>
      </c>
      <c r="G1200" s="162">
        <v>0</v>
      </c>
      <c r="H1200" s="161" t="s">
        <v>5994</v>
      </c>
      <c r="I1200" s="159" t="s">
        <v>5996</v>
      </c>
      <c r="J1200" s="159" t="s">
        <v>5997</v>
      </c>
    </row>
    <row r="1201" spans="1:10" ht="15" customHeight="1" x14ac:dyDescent="0.25">
      <c r="A1201" s="163" t="s">
        <v>1244</v>
      </c>
      <c r="B1201" s="164">
        <v>25.86</v>
      </c>
      <c r="C1201" s="164">
        <v>6.68</v>
      </c>
      <c r="D1201" s="165" t="s">
        <v>5995</v>
      </c>
      <c r="E1201" s="165" t="s">
        <v>5994</v>
      </c>
      <c r="F1201" s="165" t="s">
        <v>5994</v>
      </c>
      <c r="G1201" s="166">
        <v>1</v>
      </c>
      <c r="H1201" s="165" t="s">
        <v>5994</v>
      </c>
      <c r="I1201" s="163" t="s">
        <v>6000</v>
      </c>
      <c r="J1201" s="163" t="s">
        <v>5997</v>
      </c>
    </row>
    <row r="1202" spans="1:10" ht="15" customHeight="1" x14ac:dyDescent="0.25">
      <c r="A1202" s="159" t="s">
        <v>1245</v>
      </c>
      <c r="B1202" s="160">
        <v>30.03</v>
      </c>
      <c r="C1202" s="160">
        <v>11.51</v>
      </c>
      <c r="D1202" s="161" t="s">
        <v>5994</v>
      </c>
      <c r="E1202" s="161" t="s">
        <v>5994</v>
      </c>
      <c r="F1202" s="161" t="s">
        <v>5994</v>
      </c>
      <c r="G1202" s="162">
        <v>0</v>
      </c>
      <c r="H1202" s="161" t="s">
        <v>5994</v>
      </c>
      <c r="I1202" s="159" t="s">
        <v>5996</v>
      </c>
      <c r="J1202" s="159" t="s">
        <v>5997</v>
      </c>
    </row>
    <row r="1203" spans="1:10" ht="15" customHeight="1" x14ac:dyDescent="0.25">
      <c r="A1203" s="163" t="s">
        <v>1246</v>
      </c>
      <c r="B1203" s="164">
        <v>25.76</v>
      </c>
      <c r="C1203" s="164">
        <v>6.02</v>
      </c>
      <c r="D1203" s="165" t="s">
        <v>5995</v>
      </c>
      <c r="E1203" s="165" t="s">
        <v>5994</v>
      </c>
      <c r="F1203" s="165" t="s">
        <v>5995</v>
      </c>
      <c r="G1203" s="166">
        <v>1</v>
      </c>
      <c r="H1203" s="165" t="s">
        <v>5994</v>
      </c>
      <c r="I1203" s="163" t="s">
        <v>6000</v>
      </c>
      <c r="J1203" s="163" t="s">
        <v>5998</v>
      </c>
    </row>
    <row r="1204" spans="1:10" ht="15" customHeight="1" x14ac:dyDescent="0.25">
      <c r="A1204" s="159" t="s">
        <v>1247</v>
      </c>
      <c r="B1204" s="160">
        <v>22.42</v>
      </c>
      <c r="C1204" s="160">
        <v>7.96</v>
      </c>
      <c r="D1204" s="161" t="s">
        <v>5994</v>
      </c>
      <c r="E1204" s="161" t="s">
        <v>5994</v>
      </c>
      <c r="F1204" s="161" t="s">
        <v>5994</v>
      </c>
      <c r="G1204" s="162">
        <v>0</v>
      </c>
      <c r="H1204" s="161" t="s">
        <v>5994</v>
      </c>
      <c r="I1204" s="159" t="s">
        <v>6001</v>
      </c>
      <c r="J1204" s="159" t="s">
        <v>5997</v>
      </c>
    </row>
    <row r="1205" spans="1:10" ht="15" customHeight="1" x14ac:dyDescent="0.25">
      <c r="A1205" s="163" t="s">
        <v>1248</v>
      </c>
      <c r="B1205" s="164">
        <v>33.18</v>
      </c>
      <c r="C1205" s="164">
        <v>6.01</v>
      </c>
      <c r="D1205" s="165" t="s">
        <v>5995</v>
      </c>
      <c r="E1205" s="165" t="s">
        <v>5994</v>
      </c>
      <c r="F1205" s="165" t="s">
        <v>5994</v>
      </c>
      <c r="G1205" s="166">
        <v>1</v>
      </c>
      <c r="H1205" s="165" t="s">
        <v>5994</v>
      </c>
      <c r="I1205" s="163" t="s">
        <v>5996</v>
      </c>
      <c r="J1205" s="163" t="s">
        <v>5998</v>
      </c>
    </row>
    <row r="1206" spans="1:10" ht="15" customHeight="1" x14ac:dyDescent="0.25">
      <c r="A1206" s="159" t="s">
        <v>1249</v>
      </c>
      <c r="B1206" s="160">
        <v>43.04</v>
      </c>
      <c r="C1206" s="160">
        <v>5.9</v>
      </c>
      <c r="D1206" s="161" t="s">
        <v>5995</v>
      </c>
      <c r="E1206" s="161" t="s">
        <v>5994</v>
      </c>
      <c r="F1206" s="161" t="s">
        <v>5994</v>
      </c>
      <c r="G1206" s="162">
        <v>0</v>
      </c>
      <c r="H1206" s="161" t="s">
        <v>5994</v>
      </c>
      <c r="I1206" s="159" t="s">
        <v>5996</v>
      </c>
      <c r="J1206" s="159" t="s">
        <v>5998</v>
      </c>
    </row>
    <row r="1207" spans="1:10" ht="15" customHeight="1" x14ac:dyDescent="0.25">
      <c r="A1207" s="163" t="s">
        <v>1250</v>
      </c>
      <c r="B1207" s="164">
        <v>34.15</v>
      </c>
      <c r="C1207" s="164">
        <v>4.49</v>
      </c>
      <c r="D1207" s="165" t="s">
        <v>5995</v>
      </c>
      <c r="E1207" s="165" t="s">
        <v>5994</v>
      </c>
      <c r="F1207" s="165" t="s">
        <v>5994</v>
      </c>
      <c r="G1207" s="166">
        <v>1</v>
      </c>
      <c r="H1207" s="165" t="s">
        <v>5994</v>
      </c>
      <c r="I1207" s="163" t="s">
        <v>5996</v>
      </c>
      <c r="J1207" s="163" t="s">
        <v>5999</v>
      </c>
    </row>
    <row r="1208" spans="1:10" ht="15" customHeight="1" x14ac:dyDescent="0.25">
      <c r="A1208" s="159" t="s">
        <v>1251</v>
      </c>
      <c r="B1208" s="160">
        <v>25.78</v>
      </c>
      <c r="C1208" s="160">
        <v>6.25</v>
      </c>
      <c r="D1208" s="161" t="s">
        <v>5994</v>
      </c>
      <c r="E1208" s="161" t="s">
        <v>5994</v>
      </c>
      <c r="F1208" s="161" t="s">
        <v>5994</v>
      </c>
      <c r="G1208" s="162">
        <v>0</v>
      </c>
      <c r="H1208" s="161" t="s">
        <v>5994</v>
      </c>
      <c r="I1208" s="159" t="s">
        <v>6000</v>
      </c>
      <c r="J1208" s="159" t="s">
        <v>5998</v>
      </c>
    </row>
    <row r="1209" spans="1:10" ht="15" customHeight="1" x14ac:dyDescent="0.25">
      <c r="A1209" s="163" t="s">
        <v>1252</v>
      </c>
      <c r="B1209" s="164">
        <v>21.02</v>
      </c>
      <c r="C1209" s="164">
        <v>9.6199999999999992</v>
      </c>
      <c r="D1209" s="165" t="s">
        <v>5995</v>
      </c>
      <c r="E1209" s="165" t="s">
        <v>5994</v>
      </c>
      <c r="F1209" s="165" t="s">
        <v>5995</v>
      </c>
      <c r="G1209" s="166">
        <v>1</v>
      </c>
      <c r="H1209" s="165" t="s">
        <v>5994</v>
      </c>
      <c r="I1209" s="163" t="s">
        <v>6001</v>
      </c>
      <c r="J1209" s="163" t="s">
        <v>5997</v>
      </c>
    </row>
    <row r="1210" spans="1:10" ht="15" customHeight="1" x14ac:dyDescent="0.25">
      <c r="A1210" s="159" t="s">
        <v>1253</v>
      </c>
      <c r="B1210" s="160">
        <v>37.51</v>
      </c>
      <c r="C1210" s="160">
        <v>11.06</v>
      </c>
      <c r="D1210" s="161" t="s">
        <v>5994</v>
      </c>
      <c r="E1210" s="161" t="s">
        <v>5994</v>
      </c>
      <c r="F1210" s="161" t="s">
        <v>5994</v>
      </c>
      <c r="G1210" s="162">
        <v>2</v>
      </c>
      <c r="H1210" s="161" t="s">
        <v>5994</v>
      </c>
      <c r="I1210" s="159" t="s">
        <v>5996</v>
      </c>
      <c r="J1210" s="159" t="s">
        <v>5997</v>
      </c>
    </row>
    <row r="1211" spans="1:10" ht="15" customHeight="1" x14ac:dyDescent="0.25">
      <c r="A1211" s="163" t="s">
        <v>1254</v>
      </c>
      <c r="B1211" s="164">
        <v>25.745000000000001</v>
      </c>
      <c r="C1211" s="164">
        <v>6.11</v>
      </c>
      <c r="D1211" s="165" t="s">
        <v>5995</v>
      </c>
      <c r="E1211" s="165" t="s">
        <v>5994</v>
      </c>
      <c r="F1211" s="165" t="s">
        <v>5994</v>
      </c>
      <c r="G1211" s="166">
        <v>0</v>
      </c>
      <c r="H1211" s="165" t="s">
        <v>5994</v>
      </c>
      <c r="I1211" s="163" t="s">
        <v>6000</v>
      </c>
      <c r="J1211" s="163" t="s">
        <v>5998</v>
      </c>
    </row>
    <row r="1212" spans="1:10" ht="15" customHeight="1" x14ac:dyDescent="0.25">
      <c r="A1212" s="159" t="s">
        <v>1255</v>
      </c>
      <c r="B1212" s="160">
        <v>31.35</v>
      </c>
      <c r="C1212" s="160">
        <v>11.49</v>
      </c>
      <c r="D1212" s="161" t="s">
        <v>5994</v>
      </c>
      <c r="E1212" s="161" t="s">
        <v>5994</v>
      </c>
      <c r="F1212" s="161" t="s">
        <v>5994</v>
      </c>
      <c r="G1212" s="162">
        <v>2</v>
      </c>
      <c r="H1212" s="161" t="s">
        <v>5994</v>
      </c>
      <c r="I1212" s="159" t="s">
        <v>5996</v>
      </c>
      <c r="J1212" s="159" t="s">
        <v>5997</v>
      </c>
    </row>
    <row r="1213" spans="1:10" ht="15" customHeight="1" x14ac:dyDescent="0.25">
      <c r="A1213" s="163" t="s">
        <v>1256</v>
      </c>
      <c r="B1213" s="164">
        <v>29.83</v>
      </c>
      <c r="C1213" s="164">
        <v>8.68</v>
      </c>
      <c r="D1213" s="165" t="s">
        <v>5994</v>
      </c>
      <c r="E1213" s="165" t="s">
        <v>5994</v>
      </c>
      <c r="F1213" s="165" t="s">
        <v>5994</v>
      </c>
      <c r="G1213" s="166">
        <v>2</v>
      </c>
      <c r="H1213" s="165" t="s">
        <v>5994</v>
      </c>
      <c r="I1213" s="163" t="s">
        <v>6000</v>
      </c>
      <c r="J1213" s="163" t="s">
        <v>5997</v>
      </c>
    </row>
    <row r="1214" spans="1:10" ht="15" customHeight="1" x14ac:dyDescent="0.25">
      <c r="A1214" s="159" t="s">
        <v>1257</v>
      </c>
      <c r="B1214" s="160">
        <v>25.49</v>
      </c>
      <c r="C1214" s="160">
        <v>5.68</v>
      </c>
      <c r="D1214" s="161" t="s">
        <v>5995</v>
      </c>
      <c r="E1214" s="161" t="s">
        <v>5994</v>
      </c>
      <c r="F1214" s="161" t="s">
        <v>5995</v>
      </c>
      <c r="G1214" s="162">
        <v>1</v>
      </c>
      <c r="H1214" s="161" t="s">
        <v>5994</v>
      </c>
      <c r="I1214" s="159" t="s">
        <v>6000</v>
      </c>
      <c r="J1214" s="159" t="s">
        <v>5999</v>
      </c>
    </row>
    <row r="1215" spans="1:10" ht="15" customHeight="1" x14ac:dyDescent="0.25">
      <c r="A1215" s="163" t="s">
        <v>1258</v>
      </c>
      <c r="B1215" s="164">
        <v>34.1</v>
      </c>
      <c r="C1215" s="164">
        <v>8.4499999999999993</v>
      </c>
      <c r="D1215" s="165" t="s">
        <v>5994</v>
      </c>
      <c r="E1215" s="165" t="s">
        <v>5994</v>
      </c>
      <c r="F1215" s="165" t="s">
        <v>5994</v>
      </c>
      <c r="G1215" s="166">
        <v>0</v>
      </c>
      <c r="H1215" s="165" t="s">
        <v>5994</v>
      </c>
      <c r="I1215" s="163" t="s">
        <v>5996</v>
      </c>
      <c r="J1215" s="163" t="s">
        <v>5997</v>
      </c>
    </row>
    <row r="1216" spans="1:10" ht="15" customHeight="1" x14ac:dyDescent="0.25">
      <c r="A1216" s="159" t="s">
        <v>1259</v>
      </c>
      <c r="B1216" s="160">
        <v>25.84</v>
      </c>
      <c r="C1216" s="160">
        <v>8.51</v>
      </c>
      <c r="D1216" s="161" t="s">
        <v>5994</v>
      </c>
      <c r="E1216" s="161" t="s">
        <v>5994</v>
      </c>
      <c r="F1216" s="161" t="s">
        <v>5994</v>
      </c>
      <c r="G1216" s="162">
        <v>2</v>
      </c>
      <c r="H1216" s="161" t="s">
        <v>5994</v>
      </c>
      <c r="I1216" s="159" t="s">
        <v>6000</v>
      </c>
      <c r="J1216" s="159" t="s">
        <v>5997</v>
      </c>
    </row>
    <row r="1217" spans="1:10" ht="15" customHeight="1" x14ac:dyDescent="0.25">
      <c r="A1217" s="163" t="s">
        <v>1260</v>
      </c>
      <c r="B1217" s="164">
        <v>20.6</v>
      </c>
      <c r="C1217" s="164">
        <v>7.62</v>
      </c>
      <c r="D1217" s="165" t="s">
        <v>5994</v>
      </c>
      <c r="E1217" s="165" t="s">
        <v>5994</v>
      </c>
      <c r="F1217" s="165" t="s">
        <v>5994</v>
      </c>
      <c r="G1217" s="166">
        <v>0</v>
      </c>
      <c r="H1217" s="165" t="s">
        <v>5994</v>
      </c>
      <c r="I1217" s="163" t="s">
        <v>6001</v>
      </c>
      <c r="J1217" s="163" t="s">
        <v>5997</v>
      </c>
    </row>
    <row r="1218" spans="1:10" ht="15" customHeight="1" x14ac:dyDescent="0.25">
      <c r="A1218" s="159" t="s">
        <v>1261</v>
      </c>
      <c r="B1218" s="160">
        <v>28.88</v>
      </c>
      <c r="C1218" s="160">
        <v>10.18</v>
      </c>
      <c r="D1218" s="161" t="s">
        <v>5994</v>
      </c>
      <c r="E1218" s="161" t="s">
        <v>5994</v>
      </c>
      <c r="F1218" s="161" t="s">
        <v>5994</v>
      </c>
      <c r="G1218" s="162">
        <v>0</v>
      </c>
      <c r="H1218" s="161" t="s">
        <v>5994</v>
      </c>
      <c r="I1218" s="159" t="s">
        <v>6000</v>
      </c>
      <c r="J1218" s="159" t="s">
        <v>5997</v>
      </c>
    </row>
    <row r="1219" spans="1:10" ht="15" customHeight="1" x14ac:dyDescent="0.25">
      <c r="A1219" s="163" t="s">
        <v>1262</v>
      </c>
      <c r="B1219" s="164">
        <v>28.24</v>
      </c>
      <c r="C1219" s="164">
        <v>5.36</v>
      </c>
      <c r="D1219" s="165" t="s">
        <v>5994</v>
      </c>
      <c r="E1219" s="165" t="s">
        <v>5994</v>
      </c>
      <c r="F1219" s="165" t="s">
        <v>5994</v>
      </c>
      <c r="G1219" s="166">
        <v>0</v>
      </c>
      <c r="H1219" s="165" t="s">
        <v>5994</v>
      </c>
      <c r="I1219" s="163" t="s">
        <v>6000</v>
      </c>
      <c r="J1219" s="163" t="s">
        <v>5999</v>
      </c>
    </row>
    <row r="1220" spans="1:10" ht="15" customHeight="1" x14ac:dyDescent="0.25">
      <c r="A1220" s="159" t="s">
        <v>1263</v>
      </c>
      <c r="B1220" s="160">
        <v>25.46</v>
      </c>
      <c r="C1220" s="160">
        <v>11.78</v>
      </c>
      <c r="D1220" s="161" t="s">
        <v>5995</v>
      </c>
      <c r="E1220" s="161" t="s">
        <v>5994</v>
      </c>
      <c r="F1220" s="161" t="s">
        <v>5994</v>
      </c>
      <c r="G1220" s="162">
        <v>1</v>
      </c>
      <c r="H1220" s="161" t="s">
        <v>5994</v>
      </c>
      <c r="I1220" s="159" t="s">
        <v>6000</v>
      </c>
      <c r="J1220" s="159" t="s">
        <v>5997</v>
      </c>
    </row>
    <row r="1221" spans="1:10" ht="15" customHeight="1" x14ac:dyDescent="0.25">
      <c r="A1221" s="163" t="s">
        <v>1264</v>
      </c>
      <c r="B1221" s="164">
        <v>29.64</v>
      </c>
      <c r="C1221" s="164">
        <v>10.82</v>
      </c>
      <c r="D1221" s="165" t="s">
        <v>5995</v>
      </c>
      <c r="E1221" s="165" t="s">
        <v>5994</v>
      </c>
      <c r="F1221" s="165" t="s">
        <v>5994</v>
      </c>
      <c r="G1221" s="166">
        <v>0</v>
      </c>
      <c r="H1221" s="165" t="s">
        <v>5994</v>
      </c>
      <c r="I1221" s="163" t="s">
        <v>6000</v>
      </c>
      <c r="J1221" s="163" t="s">
        <v>5997</v>
      </c>
    </row>
    <row r="1222" spans="1:10" ht="15" customHeight="1" x14ac:dyDescent="0.25">
      <c r="A1222" s="159" t="s">
        <v>1265</v>
      </c>
      <c r="B1222" s="160">
        <v>31.27</v>
      </c>
      <c r="C1222" s="160">
        <v>7.73</v>
      </c>
      <c r="D1222" s="161" t="s">
        <v>5995</v>
      </c>
      <c r="E1222" s="161" t="s">
        <v>5994</v>
      </c>
      <c r="F1222" s="161" t="s">
        <v>5994</v>
      </c>
      <c r="G1222" s="162">
        <v>1</v>
      </c>
      <c r="H1222" s="161" t="s">
        <v>5994</v>
      </c>
      <c r="I1222" s="159" t="s">
        <v>5996</v>
      </c>
      <c r="J1222" s="159" t="s">
        <v>5997</v>
      </c>
    </row>
    <row r="1223" spans="1:10" ht="15" customHeight="1" x14ac:dyDescent="0.25">
      <c r="A1223" s="163" t="s">
        <v>1266</v>
      </c>
      <c r="B1223" s="164">
        <v>19.95</v>
      </c>
      <c r="C1223" s="164">
        <v>6.24</v>
      </c>
      <c r="D1223" s="165" t="s">
        <v>5995</v>
      </c>
      <c r="E1223" s="165" t="s">
        <v>5994</v>
      </c>
      <c r="F1223" s="165" t="s">
        <v>5994</v>
      </c>
      <c r="G1223" s="166">
        <v>0</v>
      </c>
      <c r="H1223" s="165" t="s">
        <v>5994</v>
      </c>
      <c r="I1223" s="163" t="s">
        <v>6001</v>
      </c>
      <c r="J1223" s="163" t="s">
        <v>5998</v>
      </c>
    </row>
    <row r="1224" spans="1:10" ht="15" customHeight="1" x14ac:dyDescent="0.25">
      <c r="A1224" s="159" t="s">
        <v>1267</v>
      </c>
      <c r="B1224" s="160">
        <v>21.3</v>
      </c>
      <c r="C1224" s="160">
        <v>10.42</v>
      </c>
      <c r="D1224" s="161" t="s">
        <v>5994</v>
      </c>
      <c r="E1224" s="161" t="s">
        <v>5994</v>
      </c>
      <c r="F1224" s="161" t="s">
        <v>5994</v>
      </c>
      <c r="G1224" s="162">
        <v>2</v>
      </c>
      <c r="H1224" s="161" t="s">
        <v>5994</v>
      </c>
      <c r="I1224" s="159" t="s">
        <v>6001</v>
      </c>
      <c r="J1224" s="159" t="s">
        <v>5997</v>
      </c>
    </row>
    <row r="1225" spans="1:10" ht="15" customHeight="1" x14ac:dyDescent="0.25">
      <c r="A1225" s="163" t="s">
        <v>1268</v>
      </c>
      <c r="B1225" s="164">
        <v>31.635000000000002</v>
      </c>
      <c r="C1225" s="164">
        <v>11.11</v>
      </c>
      <c r="D1225" s="165" t="s">
        <v>5994</v>
      </c>
      <c r="E1225" s="165" t="s">
        <v>5994</v>
      </c>
      <c r="F1225" s="165" t="s">
        <v>5994</v>
      </c>
      <c r="G1225" s="166">
        <v>0</v>
      </c>
      <c r="H1225" s="165" t="s">
        <v>5994</v>
      </c>
      <c r="I1225" s="163" t="s">
        <v>5996</v>
      </c>
      <c r="J1225" s="163" t="s">
        <v>5997</v>
      </c>
    </row>
    <row r="1226" spans="1:10" ht="15" customHeight="1" x14ac:dyDescent="0.25">
      <c r="A1226" s="159" t="s">
        <v>1269</v>
      </c>
      <c r="B1226" s="160">
        <v>23.9</v>
      </c>
      <c r="C1226" s="160">
        <v>7.67</v>
      </c>
      <c r="D1226" s="161" t="s">
        <v>5995</v>
      </c>
      <c r="E1226" s="161" t="s">
        <v>5994</v>
      </c>
      <c r="F1226" s="161" t="s">
        <v>5994</v>
      </c>
      <c r="G1226" s="162">
        <v>2</v>
      </c>
      <c r="H1226" s="161" t="s">
        <v>5994</v>
      </c>
      <c r="I1226" s="159" t="s">
        <v>6001</v>
      </c>
      <c r="J1226" s="159" t="s">
        <v>5997</v>
      </c>
    </row>
    <row r="1227" spans="1:10" ht="15" customHeight="1" x14ac:dyDescent="0.25">
      <c r="A1227" s="163" t="s">
        <v>1270</v>
      </c>
      <c r="B1227" s="164">
        <v>34.15</v>
      </c>
      <c r="C1227" s="164">
        <v>6.15</v>
      </c>
      <c r="D1227" s="165" t="s">
        <v>5994</v>
      </c>
      <c r="E1227" s="165" t="s">
        <v>5994</v>
      </c>
      <c r="F1227" s="165" t="s">
        <v>5994</v>
      </c>
      <c r="G1227" s="166">
        <v>0</v>
      </c>
      <c r="H1227" s="165" t="s">
        <v>5994</v>
      </c>
      <c r="I1227" s="163" t="s">
        <v>5996</v>
      </c>
      <c r="J1227" s="163" t="s">
        <v>5998</v>
      </c>
    </row>
    <row r="1228" spans="1:10" ht="15" customHeight="1" x14ac:dyDescent="0.25">
      <c r="A1228" s="159" t="s">
        <v>1271</v>
      </c>
      <c r="B1228" s="160">
        <v>28.71</v>
      </c>
      <c r="C1228" s="160">
        <v>5.71</v>
      </c>
      <c r="D1228" s="161" t="s">
        <v>5994</v>
      </c>
      <c r="E1228" s="161" t="s">
        <v>5994</v>
      </c>
      <c r="F1228" s="161" t="s">
        <v>5994</v>
      </c>
      <c r="G1228" s="162">
        <v>0</v>
      </c>
      <c r="H1228" s="161" t="s">
        <v>5994</v>
      </c>
      <c r="I1228" s="159" t="s">
        <v>6000</v>
      </c>
      <c r="J1228" s="159" t="s">
        <v>5998</v>
      </c>
    </row>
    <row r="1229" spans="1:10" ht="15" customHeight="1" x14ac:dyDescent="0.25">
      <c r="A1229" s="163" t="s">
        <v>1272</v>
      </c>
      <c r="B1229" s="164">
        <v>36.700000000000003</v>
      </c>
      <c r="C1229" s="164">
        <v>8.6999999999999993</v>
      </c>
      <c r="D1229" s="165" t="s">
        <v>5995</v>
      </c>
      <c r="E1229" s="165" t="s">
        <v>5994</v>
      </c>
      <c r="F1229" s="165" t="s">
        <v>5994</v>
      </c>
      <c r="G1229" s="166">
        <v>2</v>
      </c>
      <c r="H1229" s="165" t="s">
        <v>5994</v>
      </c>
      <c r="I1229" s="163" t="s">
        <v>5996</v>
      </c>
      <c r="J1229" s="163" t="s">
        <v>5997</v>
      </c>
    </row>
    <row r="1230" spans="1:10" ht="15" customHeight="1" x14ac:dyDescent="0.25">
      <c r="A1230" s="159" t="s">
        <v>1273</v>
      </c>
      <c r="B1230" s="160">
        <v>34.1</v>
      </c>
      <c r="C1230" s="160">
        <v>9.0399999999999991</v>
      </c>
      <c r="D1230" s="161" t="s">
        <v>5995</v>
      </c>
      <c r="E1230" s="161" t="s">
        <v>5994</v>
      </c>
      <c r="F1230" s="161" t="s">
        <v>5994</v>
      </c>
      <c r="G1230" s="162">
        <v>2</v>
      </c>
      <c r="H1230" s="161" t="s">
        <v>5994</v>
      </c>
      <c r="I1230" s="159" t="s">
        <v>5996</v>
      </c>
      <c r="J1230" s="159" t="s">
        <v>5997</v>
      </c>
    </row>
    <row r="1231" spans="1:10" ht="15" customHeight="1" x14ac:dyDescent="0.25">
      <c r="A1231" s="163" t="s">
        <v>1274</v>
      </c>
      <c r="B1231" s="164">
        <v>25.7</v>
      </c>
      <c r="C1231" s="164">
        <v>5.61</v>
      </c>
      <c r="D1231" s="165" t="s">
        <v>5994</v>
      </c>
      <c r="E1231" s="165" t="s">
        <v>5994</v>
      </c>
      <c r="F1231" s="165" t="s">
        <v>5994</v>
      </c>
      <c r="G1231" s="166">
        <v>0</v>
      </c>
      <c r="H1231" s="165" t="s">
        <v>5994</v>
      </c>
      <c r="I1231" s="163" t="s">
        <v>6000</v>
      </c>
      <c r="J1231" s="163" t="s">
        <v>5999</v>
      </c>
    </row>
    <row r="1232" spans="1:10" ht="15" customHeight="1" x14ac:dyDescent="0.25">
      <c r="A1232" s="159" t="s">
        <v>1275</v>
      </c>
      <c r="B1232" s="160">
        <v>21.68</v>
      </c>
      <c r="C1232" s="160">
        <v>8.1199999999999992</v>
      </c>
      <c r="D1232" s="161" t="s">
        <v>5994</v>
      </c>
      <c r="E1232" s="161" t="s">
        <v>5994</v>
      </c>
      <c r="F1232" s="161" t="s">
        <v>5994</v>
      </c>
      <c r="G1232" s="162">
        <v>0</v>
      </c>
      <c r="H1232" s="161" t="s">
        <v>5994</v>
      </c>
      <c r="I1232" s="159" t="s">
        <v>6001</v>
      </c>
      <c r="J1232" s="159" t="s">
        <v>5997</v>
      </c>
    </row>
    <row r="1233" spans="1:10" ht="15" customHeight="1" x14ac:dyDescent="0.25">
      <c r="A1233" s="163" t="s">
        <v>1276</v>
      </c>
      <c r="B1233" s="164">
        <v>25.175000000000001</v>
      </c>
      <c r="C1233" s="164">
        <v>4.74</v>
      </c>
      <c r="D1233" s="165" t="s">
        <v>5994</v>
      </c>
      <c r="E1233" s="165" t="s">
        <v>5994</v>
      </c>
      <c r="F1233" s="165" t="s">
        <v>5994</v>
      </c>
      <c r="G1233" s="166">
        <v>0</v>
      </c>
      <c r="H1233" s="165" t="s">
        <v>5994</v>
      </c>
      <c r="I1233" s="163" t="s">
        <v>6000</v>
      </c>
      <c r="J1233" s="163" t="s">
        <v>5999</v>
      </c>
    </row>
    <row r="1234" spans="1:10" ht="15" customHeight="1" x14ac:dyDescent="0.25">
      <c r="A1234" s="159" t="s">
        <v>1277</v>
      </c>
      <c r="B1234" s="160">
        <v>44.77</v>
      </c>
      <c r="C1234" s="160">
        <v>4.0599999999999996</v>
      </c>
      <c r="D1234" s="161" t="s">
        <v>5994</v>
      </c>
      <c r="E1234" s="161" t="s">
        <v>5994</v>
      </c>
      <c r="F1234" s="161" t="s">
        <v>5994</v>
      </c>
      <c r="G1234" s="162">
        <v>2</v>
      </c>
      <c r="H1234" s="161" t="s">
        <v>5994</v>
      </c>
      <c r="I1234" s="159" t="s">
        <v>5996</v>
      </c>
      <c r="J1234" s="159" t="s">
        <v>5999</v>
      </c>
    </row>
    <row r="1235" spans="1:10" ht="15" customHeight="1" x14ac:dyDescent="0.25">
      <c r="A1235" s="163" t="s">
        <v>1278</v>
      </c>
      <c r="B1235" s="164">
        <v>37.07</v>
      </c>
      <c r="C1235" s="164">
        <v>5.69</v>
      </c>
      <c r="D1235" s="165" t="s">
        <v>5994</v>
      </c>
      <c r="E1235" s="165" t="s">
        <v>5994</v>
      </c>
      <c r="F1235" s="165" t="s">
        <v>5994</v>
      </c>
      <c r="G1235" s="166">
        <v>2</v>
      </c>
      <c r="H1235" s="165" t="s">
        <v>5994</v>
      </c>
      <c r="I1235" s="163" t="s">
        <v>5996</v>
      </c>
      <c r="J1235" s="163" t="s">
        <v>5999</v>
      </c>
    </row>
    <row r="1236" spans="1:10" ht="15" customHeight="1" x14ac:dyDescent="0.25">
      <c r="A1236" s="159" t="s">
        <v>1279</v>
      </c>
      <c r="B1236" s="160">
        <v>39.799999999999997</v>
      </c>
      <c r="C1236" s="160">
        <v>5.66</v>
      </c>
      <c r="D1236" s="161" t="s">
        <v>5994</v>
      </c>
      <c r="E1236" s="161" t="s">
        <v>5994</v>
      </c>
      <c r="F1236" s="161" t="s">
        <v>5995</v>
      </c>
      <c r="G1236" s="162">
        <v>1</v>
      </c>
      <c r="H1236" s="161" t="s">
        <v>5994</v>
      </c>
      <c r="I1236" s="159" t="s">
        <v>5996</v>
      </c>
      <c r="J1236" s="159" t="s">
        <v>5999</v>
      </c>
    </row>
    <row r="1237" spans="1:10" ht="15" customHeight="1" x14ac:dyDescent="0.25">
      <c r="A1237" s="163" t="s">
        <v>1280</v>
      </c>
      <c r="B1237" s="164">
        <v>26.36</v>
      </c>
      <c r="C1237" s="164">
        <v>4.32</v>
      </c>
      <c r="D1237" s="165" t="s">
        <v>5994</v>
      </c>
      <c r="E1237" s="165" t="s">
        <v>5994</v>
      </c>
      <c r="F1237" s="165" t="s">
        <v>5995</v>
      </c>
      <c r="G1237" s="166">
        <v>1</v>
      </c>
      <c r="H1237" s="165" t="s">
        <v>5994</v>
      </c>
      <c r="I1237" s="163" t="s">
        <v>6000</v>
      </c>
      <c r="J1237" s="163" t="s">
        <v>5999</v>
      </c>
    </row>
    <row r="1238" spans="1:10" ht="15" customHeight="1" x14ac:dyDescent="0.25">
      <c r="A1238" s="159" t="s">
        <v>1281</v>
      </c>
      <c r="B1238" s="160">
        <v>29.925000000000001</v>
      </c>
      <c r="C1238" s="160">
        <v>8.2899999999999991</v>
      </c>
      <c r="D1238" s="161" t="s">
        <v>5994</v>
      </c>
      <c r="E1238" s="161" t="s">
        <v>5994</v>
      </c>
      <c r="F1238" s="161" t="s">
        <v>5994</v>
      </c>
      <c r="G1238" s="162">
        <v>2</v>
      </c>
      <c r="H1238" s="161" t="s">
        <v>5994</v>
      </c>
      <c r="I1238" s="159" t="s">
        <v>5996</v>
      </c>
      <c r="J1238" s="159" t="s">
        <v>5997</v>
      </c>
    </row>
    <row r="1239" spans="1:10" ht="15" customHeight="1" x14ac:dyDescent="0.25">
      <c r="A1239" s="163" t="s">
        <v>1282</v>
      </c>
      <c r="B1239" s="164">
        <v>37.29</v>
      </c>
      <c r="C1239" s="164">
        <v>10.46</v>
      </c>
      <c r="D1239" s="165" t="s">
        <v>5994</v>
      </c>
      <c r="E1239" s="165" t="s">
        <v>5994</v>
      </c>
      <c r="F1239" s="165" t="s">
        <v>5994</v>
      </c>
      <c r="G1239" s="166">
        <v>0</v>
      </c>
      <c r="H1239" s="165" t="s">
        <v>5994</v>
      </c>
      <c r="I1239" s="163" t="s">
        <v>5996</v>
      </c>
      <c r="J1239" s="163" t="s">
        <v>5997</v>
      </c>
    </row>
    <row r="1240" spans="1:10" ht="15" customHeight="1" x14ac:dyDescent="0.25">
      <c r="A1240" s="159" t="s">
        <v>1283</v>
      </c>
      <c r="B1240" s="160">
        <v>30.2</v>
      </c>
      <c r="C1240" s="160">
        <v>11.96</v>
      </c>
      <c r="D1240" s="161" t="s">
        <v>5994</v>
      </c>
      <c r="E1240" s="161" t="s">
        <v>5994</v>
      </c>
      <c r="F1240" s="161" t="s">
        <v>5994</v>
      </c>
      <c r="G1240" s="162">
        <v>0</v>
      </c>
      <c r="H1240" s="161" t="s">
        <v>5994</v>
      </c>
      <c r="I1240" s="159" t="s">
        <v>5996</v>
      </c>
      <c r="J1240" s="159" t="s">
        <v>5997</v>
      </c>
    </row>
    <row r="1241" spans="1:10" ht="15" customHeight="1" x14ac:dyDescent="0.25">
      <c r="A1241" s="163" t="s">
        <v>1284</v>
      </c>
      <c r="B1241" s="164">
        <v>24.225000000000001</v>
      </c>
      <c r="C1241" s="164">
        <v>4.25</v>
      </c>
      <c r="D1241" s="165" t="s">
        <v>5995</v>
      </c>
      <c r="E1241" s="165" t="s">
        <v>5994</v>
      </c>
      <c r="F1241" s="165" t="s">
        <v>5995</v>
      </c>
      <c r="G1241" s="166">
        <v>1</v>
      </c>
      <c r="H1241" s="165" t="s">
        <v>5994</v>
      </c>
      <c r="I1241" s="163" t="s">
        <v>6001</v>
      </c>
      <c r="J1241" s="163" t="s">
        <v>5999</v>
      </c>
    </row>
    <row r="1242" spans="1:10" ht="15" customHeight="1" x14ac:dyDescent="0.25">
      <c r="A1242" s="159" t="s">
        <v>1285</v>
      </c>
      <c r="B1242" s="160">
        <v>31.445</v>
      </c>
      <c r="C1242" s="160">
        <v>8.33</v>
      </c>
      <c r="D1242" s="161" t="s">
        <v>5994</v>
      </c>
      <c r="E1242" s="161" t="s">
        <v>5994</v>
      </c>
      <c r="F1242" s="161" t="s">
        <v>5994</v>
      </c>
      <c r="G1242" s="162">
        <v>0</v>
      </c>
      <c r="H1242" s="161" t="s">
        <v>5994</v>
      </c>
      <c r="I1242" s="159" t="s">
        <v>5996</v>
      </c>
      <c r="J1242" s="159" t="s">
        <v>5997</v>
      </c>
    </row>
    <row r="1243" spans="1:10" ht="15" customHeight="1" x14ac:dyDescent="0.25">
      <c r="A1243" s="163" t="s">
        <v>1286</v>
      </c>
      <c r="B1243" s="164">
        <v>38.880000000000003</v>
      </c>
      <c r="C1243" s="164">
        <v>4.29</v>
      </c>
      <c r="D1243" s="165" t="s">
        <v>5994</v>
      </c>
      <c r="E1243" s="165" t="s">
        <v>5994</v>
      </c>
      <c r="F1243" s="165" t="s">
        <v>5994</v>
      </c>
      <c r="G1243" s="166">
        <v>1</v>
      </c>
      <c r="H1243" s="165" t="s">
        <v>5994</v>
      </c>
      <c r="I1243" s="163" t="s">
        <v>5996</v>
      </c>
      <c r="J1243" s="163" t="s">
        <v>5999</v>
      </c>
    </row>
    <row r="1244" spans="1:10" ht="15" customHeight="1" x14ac:dyDescent="0.25">
      <c r="A1244" s="159" t="s">
        <v>1287</v>
      </c>
      <c r="B1244" s="160">
        <v>43.89</v>
      </c>
      <c r="C1244" s="160">
        <v>6.32</v>
      </c>
      <c r="D1244" s="161" t="s">
        <v>5995</v>
      </c>
      <c r="E1244" s="161" t="s">
        <v>5994</v>
      </c>
      <c r="F1244" s="161" t="s">
        <v>5994</v>
      </c>
      <c r="G1244" s="162">
        <v>0</v>
      </c>
      <c r="H1244" s="161" t="s">
        <v>5994</v>
      </c>
      <c r="I1244" s="159" t="s">
        <v>5996</v>
      </c>
      <c r="J1244" s="159" t="s">
        <v>5998</v>
      </c>
    </row>
    <row r="1245" spans="1:10" ht="15" customHeight="1" x14ac:dyDescent="0.25">
      <c r="A1245" s="163" t="s">
        <v>1288</v>
      </c>
      <c r="B1245" s="164">
        <v>25.6</v>
      </c>
      <c r="C1245" s="164">
        <v>5.65</v>
      </c>
      <c r="D1245" s="165" t="s">
        <v>5994</v>
      </c>
      <c r="E1245" s="165" t="s">
        <v>5994</v>
      </c>
      <c r="F1245" s="165" t="s">
        <v>5994</v>
      </c>
      <c r="G1245" s="166">
        <v>2</v>
      </c>
      <c r="H1245" s="165" t="s">
        <v>5994</v>
      </c>
      <c r="I1245" s="163" t="s">
        <v>6000</v>
      </c>
      <c r="J1245" s="163" t="s">
        <v>5999</v>
      </c>
    </row>
    <row r="1246" spans="1:10" ht="15" customHeight="1" x14ac:dyDescent="0.25">
      <c r="A1246" s="159" t="s">
        <v>1289</v>
      </c>
      <c r="B1246" s="160">
        <v>29.545000000000002</v>
      </c>
      <c r="C1246" s="160">
        <v>8.41</v>
      </c>
      <c r="D1246" s="161" t="s">
        <v>5995</v>
      </c>
      <c r="E1246" s="161" t="s">
        <v>5994</v>
      </c>
      <c r="F1246" s="161" t="s">
        <v>5994</v>
      </c>
      <c r="G1246" s="162">
        <v>1</v>
      </c>
      <c r="H1246" s="161" t="s">
        <v>5994</v>
      </c>
      <c r="I1246" s="159" t="s">
        <v>6000</v>
      </c>
      <c r="J1246" s="159" t="s">
        <v>5997</v>
      </c>
    </row>
    <row r="1247" spans="1:10" ht="15" customHeight="1" x14ac:dyDescent="0.25">
      <c r="A1247" s="163" t="s">
        <v>1290</v>
      </c>
      <c r="B1247" s="164">
        <v>23.25</v>
      </c>
      <c r="C1247" s="164">
        <v>11.96</v>
      </c>
      <c r="D1247" s="165" t="s">
        <v>5995</v>
      </c>
      <c r="E1247" s="165" t="s">
        <v>5994</v>
      </c>
      <c r="F1247" s="165" t="s">
        <v>5994</v>
      </c>
      <c r="G1247" s="166">
        <v>0</v>
      </c>
      <c r="H1247" s="165" t="s">
        <v>5994</v>
      </c>
      <c r="I1247" s="163" t="s">
        <v>6001</v>
      </c>
      <c r="J1247" s="163" t="s">
        <v>5997</v>
      </c>
    </row>
    <row r="1248" spans="1:10" ht="15" customHeight="1" x14ac:dyDescent="0.25">
      <c r="A1248" s="159" t="s">
        <v>1291</v>
      </c>
      <c r="B1248" s="160">
        <v>43.95</v>
      </c>
      <c r="C1248" s="160">
        <v>5.17</v>
      </c>
      <c r="D1248" s="161" t="s">
        <v>5995</v>
      </c>
      <c r="E1248" s="161" t="s">
        <v>5994</v>
      </c>
      <c r="F1248" s="161" t="s">
        <v>5995</v>
      </c>
      <c r="G1248" s="162">
        <v>1</v>
      </c>
      <c r="H1248" s="161" t="s">
        <v>5994</v>
      </c>
      <c r="I1248" s="159" t="s">
        <v>5996</v>
      </c>
      <c r="J1248" s="159" t="s">
        <v>5999</v>
      </c>
    </row>
    <row r="1249" spans="1:10" ht="15" customHeight="1" x14ac:dyDescent="0.25">
      <c r="A1249" s="163" t="s">
        <v>1292</v>
      </c>
      <c r="B1249" s="164">
        <v>21.85</v>
      </c>
      <c r="C1249" s="164">
        <v>8.76</v>
      </c>
      <c r="D1249" s="165" t="s">
        <v>5994</v>
      </c>
      <c r="E1249" s="165" t="s">
        <v>5994</v>
      </c>
      <c r="F1249" s="165" t="s">
        <v>5994</v>
      </c>
      <c r="G1249" s="166">
        <v>0</v>
      </c>
      <c r="H1249" s="165" t="s">
        <v>5994</v>
      </c>
      <c r="I1249" s="163" t="s">
        <v>6001</v>
      </c>
      <c r="J1249" s="163" t="s">
        <v>5997</v>
      </c>
    </row>
    <row r="1250" spans="1:10" ht="15" customHeight="1" x14ac:dyDescent="0.25">
      <c r="A1250" s="159" t="s">
        <v>1293</v>
      </c>
      <c r="B1250" s="160">
        <v>25.73</v>
      </c>
      <c r="C1250" s="160">
        <v>7.99</v>
      </c>
      <c r="D1250" s="161" t="s">
        <v>5994</v>
      </c>
      <c r="E1250" s="161" t="s">
        <v>5994</v>
      </c>
      <c r="F1250" s="161" t="s">
        <v>5994</v>
      </c>
      <c r="G1250" s="162">
        <v>2</v>
      </c>
      <c r="H1250" s="161" t="s">
        <v>5994</v>
      </c>
      <c r="I1250" s="159" t="s">
        <v>6000</v>
      </c>
      <c r="J1250" s="159" t="s">
        <v>5997</v>
      </c>
    </row>
    <row r="1251" spans="1:10" ht="15" customHeight="1" x14ac:dyDescent="0.25">
      <c r="A1251" s="163" t="s">
        <v>1294</v>
      </c>
      <c r="B1251" s="164">
        <v>32.229999999999997</v>
      </c>
      <c r="C1251" s="164">
        <v>8.59</v>
      </c>
      <c r="D1251" s="165" t="s">
        <v>5994</v>
      </c>
      <c r="E1251" s="165" t="s">
        <v>5994</v>
      </c>
      <c r="F1251" s="165" t="s">
        <v>5994</v>
      </c>
      <c r="G1251" s="166">
        <v>0</v>
      </c>
      <c r="H1251" s="165" t="s">
        <v>5994</v>
      </c>
      <c r="I1251" s="163" t="s">
        <v>5996</v>
      </c>
      <c r="J1251" s="163" t="s">
        <v>5997</v>
      </c>
    </row>
    <row r="1252" spans="1:10" ht="15" customHeight="1" x14ac:dyDescent="0.25">
      <c r="A1252" s="159" t="s">
        <v>1295</v>
      </c>
      <c r="B1252" s="160">
        <v>32.204999999999998</v>
      </c>
      <c r="C1252" s="160">
        <v>6.14</v>
      </c>
      <c r="D1252" s="161" t="s">
        <v>5994</v>
      </c>
      <c r="E1252" s="161" t="s">
        <v>5994</v>
      </c>
      <c r="F1252" s="161" t="s">
        <v>5994</v>
      </c>
      <c r="G1252" s="162">
        <v>2</v>
      </c>
      <c r="H1252" s="161" t="s">
        <v>5994</v>
      </c>
      <c r="I1252" s="159" t="s">
        <v>5996</v>
      </c>
      <c r="J1252" s="159" t="s">
        <v>5998</v>
      </c>
    </row>
    <row r="1253" spans="1:10" ht="15" customHeight="1" x14ac:dyDescent="0.25">
      <c r="A1253" s="163" t="s">
        <v>1296</v>
      </c>
      <c r="B1253" s="164">
        <v>26.41</v>
      </c>
      <c r="C1253" s="164">
        <v>4.08</v>
      </c>
      <c r="D1253" s="165" t="s">
        <v>5994</v>
      </c>
      <c r="E1253" s="165" t="s">
        <v>5994</v>
      </c>
      <c r="F1253" s="165" t="s">
        <v>5994</v>
      </c>
      <c r="G1253" s="166">
        <v>2</v>
      </c>
      <c r="H1253" s="165" t="s">
        <v>5994</v>
      </c>
      <c r="I1253" s="163" t="s">
        <v>6000</v>
      </c>
      <c r="J1253" s="163" t="s">
        <v>5999</v>
      </c>
    </row>
    <row r="1254" spans="1:10" ht="15" customHeight="1" x14ac:dyDescent="0.25">
      <c r="A1254" s="159" t="s">
        <v>1297</v>
      </c>
      <c r="B1254" s="160">
        <v>30.2</v>
      </c>
      <c r="C1254" s="160">
        <v>6.25</v>
      </c>
      <c r="D1254" s="161" t="s">
        <v>5995</v>
      </c>
      <c r="E1254" s="161" t="s">
        <v>5994</v>
      </c>
      <c r="F1254" s="161" t="s">
        <v>5994</v>
      </c>
      <c r="G1254" s="162">
        <v>0</v>
      </c>
      <c r="H1254" s="161" t="s">
        <v>5994</v>
      </c>
      <c r="I1254" s="159" t="s">
        <v>5996</v>
      </c>
      <c r="J1254" s="159" t="s">
        <v>5998</v>
      </c>
    </row>
    <row r="1255" spans="1:10" ht="15" customHeight="1" x14ac:dyDescent="0.25">
      <c r="A1255" s="163" t="s">
        <v>1298</v>
      </c>
      <c r="B1255" s="164">
        <v>31.26</v>
      </c>
      <c r="C1255" s="164">
        <v>5.94</v>
      </c>
      <c r="D1255" s="165" t="s">
        <v>5995</v>
      </c>
      <c r="E1255" s="165" t="s">
        <v>5994</v>
      </c>
      <c r="F1255" s="165" t="s">
        <v>5994</v>
      </c>
      <c r="G1255" s="166">
        <v>1</v>
      </c>
      <c r="H1255" s="165" t="s">
        <v>5994</v>
      </c>
      <c r="I1255" s="163" t="s">
        <v>5996</v>
      </c>
      <c r="J1255" s="163" t="s">
        <v>5998</v>
      </c>
    </row>
    <row r="1256" spans="1:10" ht="15" customHeight="1" x14ac:dyDescent="0.25">
      <c r="A1256" s="159" t="s">
        <v>1299</v>
      </c>
      <c r="B1256" s="160">
        <v>33.725000000000001</v>
      </c>
      <c r="C1256" s="160">
        <v>6.45</v>
      </c>
      <c r="D1256" s="161" t="s">
        <v>5995</v>
      </c>
      <c r="E1256" s="161" t="s">
        <v>5994</v>
      </c>
      <c r="F1256" s="161" t="s">
        <v>5994</v>
      </c>
      <c r="G1256" s="162">
        <v>0</v>
      </c>
      <c r="H1256" s="161" t="s">
        <v>5994</v>
      </c>
      <c r="I1256" s="159" t="s">
        <v>5996</v>
      </c>
      <c r="J1256" s="159" t="s">
        <v>5997</v>
      </c>
    </row>
    <row r="1257" spans="1:10" ht="15" customHeight="1" x14ac:dyDescent="0.25">
      <c r="A1257" s="163" t="s">
        <v>1300</v>
      </c>
      <c r="B1257" s="164">
        <v>28.9</v>
      </c>
      <c r="C1257" s="164">
        <v>5.74</v>
      </c>
      <c r="D1257" s="165" t="s">
        <v>5995</v>
      </c>
      <c r="E1257" s="165" t="s">
        <v>5994</v>
      </c>
      <c r="F1257" s="165" t="s">
        <v>5994</v>
      </c>
      <c r="G1257" s="166">
        <v>0</v>
      </c>
      <c r="H1257" s="165" t="s">
        <v>5994</v>
      </c>
      <c r="I1257" s="163" t="s">
        <v>6000</v>
      </c>
      <c r="J1257" s="163" t="s">
        <v>5998</v>
      </c>
    </row>
    <row r="1258" spans="1:10" ht="15" customHeight="1" x14ac:dyDescent="0.25">
      <c r="A1258" s="159" t="s">
        <v>1301</v>
      </c>
      <c r="B1258" s="160">
        <v>45.69</v>
      </c>
      <c r="C1258" s="160">
        <v>4.43</v>
      </c>
      <c r="D1258" s="161" t="s">
        <v>5995</v>
      </c>
      <c r="E1258" s="161" t="s">
        <v>5994</v>
      </c>
      <c r="F1258" s="161" t="s">
        <v>5994</v>
      </c>
      <c r="G1258" s="162">
        <v>0</v>
      </c>
      <c r="H1258" s="161" t="s">
        <v>5994</v>
      </c>
      <c r="I1258" s="159" t="s">
        <v>5996</v>
      </c>
      <c r="J1258" s="159" t="s">
        <v>5999</v>
      </c>
    </row>
    <row r="1259" spans="1:10" ht="15" customHeight="1" x14ac:dyDescent="0.25">
      <c r="A1259" s="163" t="s">
        <v>1302</v>
      </c>
      <c r="B1259" s="164">
        <v>21.03</v>
      </c>
      <c r="C1259" s="164">
        <v>6.5</v>
      </c>
      <c r="D1259" s="165" t="s">
        <v>5994</v>
      </c>
      <c r="E1259" s="165" t="s">
        <v>5994</v>
      </c>
      <c r="F1259" s="165" t="s">
        <v>5994</v>
      </c>
      <c r="G1259" s="166">
        <v>0</v>
      </c>
      <c r="H1259" s="165" t="s">
        <v>5994</v>
      </c>
      <c r="I1259" s="163" t="s">
        <v>6001</v>
      </c>
      <c r="J1259" s="163" t="s">
        <v>5997</v>
      </c>
    </row>
    <row r="1260" spans="1:10" ht="15" customHeight="1" x14ac:dyDescent="0.25">
      <c r="A1260" s="159" t="s">
        <v>1303</v>
      </c>
      <c r="B1260" s="160">
        <v>37</v>
      </c>
      <c r="C1260" s="160">
        <v>8.75</v>
      </c>
      <c r="D1260" s="161" t="s">
        <v>5994</v>
      </c>
      <c r="E1260" s="161" t="s">
        <v>5994</v>
      </c>
      <c r="F1260" s="161" t="s">
        <v>5994</v>
      </c>
      <c r="G1260" s="162">
        <v>0</v>
      </c>
      <c r="H1260" s="161" t="s">
        <v>5994</v>
      </c>
      <c r="I1260" s="159" t="s">
        <v>5996</v>
      </c>
      <c r="J1260" s="159" t="s">
        <v>5997</v>
      </c>
    </row>
    <row r="1261" spans="1:10" ht="15" customHeight="1" x14ac:dyDescent="0.25">
      <c r="A1261" s="163" t="s">
        <v>1304</v>
      </c>
      <c r="B1261" s="164">
        <v>25.4</v>
      </c>
      <c r="C1261" s="164">
        <v>11.96</v>
      </c>
      <c r="D1261" s="165" t="s">
        <v>5994</v>
      </c>
      <c r="E1261" s="165" t="s">
        <v>5994</v>
      </c>
      <c r="F1261" s="165" t="s">
        <v>5994</v>
      </c>
      <c r="G1261" s="166">
        <v>0</v>
      </c>
      <c r="H1261" s="165" t="s">
        <v>5994</v>
      </c>
      <c r="I1261" s="163" t="s">
        <v>6000</v>
      </c>
      <c r="J1261" s="163" t="s">
        <v>5997</v>
      </c>
    </row>
    <row r="1262" spans="1:10" ht="15" customHeight="1" x14ac:dyDescent="0.25">
      <c r="A1262" s="159" t="s">
        <v>1305</v>
      </c>
      <c r="B1262" s="160">
        <v>32.299999999999997</v>
      </c>
      <c r="C1262" s="160">
        <v>10.54</v>
      </c>
      <c r="D1262" s="161" t="s">
        <v>5994</v>
      </c>
      <c r="E1262" s="161" t="s">
        <v>5994</v>
      </c>
      <c r="F1262" s="161" t="s">
        <v>5994</v>
      </c>
      <c r="G1262" s="162">
        <v>0</v>
      </c>
      <c r="H1262" s="161" t="s">
        <v>5994</v>
      </c>
      <c r="I1262" s="159" t="s">
        <v>5996</v>
      </c>
      <c r="J1262" s="159" t="s">
        <v>5997</v>
      </c>
    </row>
    <row r="1263" spans="1:10" ht="15" customHeight="1" x14ac:dyDescent="0.25">
      <c r="A1263" s="163" t="s">
        <v>1306</v>
      </c>
      <c r="B1263" s="164">
        <v>23.94</v>
      </c>
      <c r="C1263" s="164">
        <v>4.54</v>
      </c>
      <c r="D1263" s="165" t="s">
        <v>5995</v>
      </c>
      <c r="E1263" s="165" t="s">
        <v>5994</v>
      </c>
      <c r="F1263" s="165" t="s">
        <v>5995</v>
      </c>
      <c r="G1263" s="166">
        <v>1</v>
      </c>
      <c r="H1263" s="165" t="s">
        <v>5994</v>
      </c>
      <c r="I1263" s="163" t="s">
        <v>6001</v>
      </c>
      <c r="J1263" s="163" t="s">
        <v>5999</v>
      </c>
    </row>
    <row r="1264" spans="1:10" ht="15" customHeight="1" x14ac:dyDescent="0.25">
      <c r="A1264" s="159" t="s">
        <v>1307</v>
      </c>
      <c r="B1264" s="160">
        <v>46.4</v>
      </c>
      <c r="C1264" s="160">
        <v>5.71</v>
      </c>
      <c r="D1264" s="161" t="s">
        <v>5994</v>
      </c>
      <c r="E1264" s="161" t="s">
        <v>5994</v>
      </c>
      <c r="F1264" s="161" t="s">
        <v>5994</v>
      </c>
      <c r="G1264" s="162">
        <v>0</v>
      </c>
      <c r="H1264" s="161" t="s">
        <v>5994</v>
      </c>
      <c r="I1264" s="159" t="s">
        <v>5996</v>
      </c>
      <c r="J1264" s="159" t="s">
        <v>5998</v>
      </c>
    </row>
    <row r="1265" spans="1:10" ht="15" customHeight="1" x14ac:dyDescent="0.25">
      <c r="A1265" s="163" t="s">
        <v>1308</v>
      </c>
      <c r="B1265" s="164">
        <v>40.375</v>
      </c>
      <c r="C1265" s="164">
        <v>6.25</v>
      </c>
      <c r="D1265" s="165" t="s">
        <v>5995</v>
      </c>
      <c r="E1265" s="165" t="s">
        <v>5994</v>
      </c>
      <c r="F1265" s="165" t="s">
        <v>5994</v>
      </c>
      <c r="G1265" s="166">
        <v>0</v>
      </c>
      <c r="H1265" s="165" t="s">
        <v>5994</v>
      </c>
      <c r="I1265" s="163" t="s">
        <v>5996</v>
      </c>
      <c r="J1265" s="163" t="s">
        <v>5998</v>
      </c>
    </row>
    <row r="1266" spans="1:10" ht="15" customHeight="1" x14ac:dyDescent="0.25">
      <c r="A1266" s="159" t="s">
        <v>1309</v>
      </c>
      <c r="B1266" s="160">
        <v>28.7</v>
      </c>
      <c r="C1266" s="160">
        <v>9.4700000000000006</v>
      </c>
      <c r="D1266" s="161" t="s">
        <v>5994</v>
      </c>
      <c r="E1266" s="161" t="s">
        <v>5994</v>
      </c>
      <c r="F1266" s="161" t="s">
        <v>5994</v>
      </c>
      <c r="G1266" s="162">
        <v>2</v>
      </c>
      <c r="H1266" s="161" t="s">
        <v>5994</v>
      </c>
      <c r="I1266" s="159" t="s">
        <v>6000</v>
      </c>
      <c r="J1266" s="159" t="s">
        <v>5997</v>
      </c>
    </row>
    <row r="1267" spans="1:10" ht="15" customHeight="1" x14ac:dyDescent="0.25">
      <c r="A1267" s="163" t="s">
        <v>1310</v>
      </c>
      <c r="B1267" s="164">
        <v>26.63</v>
      </c>
      <c r="C1267" s="164">
        <v>5.7</v>
      </c>
      <c r="D1267" s="165" t="s">
        <v>5994</v>
      </c>
      <c r="E1267" s="165" t="s">
        <v>5994</v>
      </c>
      <c r="F1267" s="165" t="s">
        <v>5994</v>
      </c>
      <c r="G1267" s="166">
        <v>0</v>
      </c>
      <c r="H1267" s="165" t="s">
        <v>5994</v>
      </c>
      <c r="I1267" s="163" t="s">
        <v>6000</v>
      </c>
      <c r="J1267" s="163" t="s">
        <v>5998</v>
      </c>
    </row>
    <row r="1268" spans="1:10" ht="15" customHeight="1" x14ac:dyDescent="0.25">
      <c r="A1268" s="159" t="s">
        <v>1311</v>
      </c>
      <c r="B1268" s="160">
        <v>22.515000000000001</v>
      </c>
      <c r="C1268" s="160">
        <v>11.18</v>
      </c>
      <c r="D1268" s="161" t="s">
        <v>5994</v>
      </c>
      <c r="E1268" s="161" t="s">
        <v>5994</v>
      </c>
      <c r="F1268" s="161" t="s">
        <v>5994</v>
      </c>
      <c r="G1268" s="162">
        <v>2</v>
      </c>
      <c r="H1268" s="161" t="s">
        <v>5994</v>
      </c>
      <c r="I1268" s="159" t="s">
        <v>6001</v>
      </c>
      <c r="J1268" s="159" t="s">
        <v>5997</v>
      </c>
    </row>
    <row r="1269" spans="1:10" ht="15" customHeight="1" x14ac:dyDescent="0.25">
      <c r="A1269" s="163" t="s">
        <v>1312</v>
      </c>
      <c r="B1269" s="164">
        <v>36.575000000000003</v>
      </c>
      <c r="C1269" s="164">
        <v>10.98</v>
      </c>
      <c r="D1269" s="165" t="s">
        <v>5994</v>
      </c>
      <c r="E1269" s="165" t="s">
        <v>5994</v>
      </c>
      <c r="F1269" s="165" t="s">
        <v>5994</v>
      </c>
      <c r="G1269" s="166">
        <v>0</v>
      </c>
      <c r="H1269" s="165" t="s">
        <v>5994</v>
      </c>
      <c r="I1269" s="163" t="s">
        <v>5996</v>
      </c>
      <c r="J1269" s="163" t="s">
        <v>5997</v>
      </c>
    </row>
    <row r="1270" spans="1:10" ht="15" customHeight="1" x14ac:dyDescent="0.25">
      <c r="A1270" s="159" t="s">
        <v>1313</v>
      </c>
      <c r="B1270" s="160">
        <v>23.66</v>
      </c>
      <c r="C1270" s="160">
        <v>5.1100000000000003</v>
      </c>
      <c r="D1270" s="161" t="s">
        <v>5995</v>
      </c>
      <c r="E1270" s="161" t="s">
        <v>5994</v>
      </c>
      <c r="F1270" s="161" t="s">
        <v>5995</v>
      </c>
      <c r="G1270" s="162">
        <v>1</v>
      </c>
      <c r="H1270" s="161" t="s">
        <v>5994</v>
      </c>
      <c r="I1270" s="159" t="s">
        <v>6001</v>
      </c>
      <c r="J1270" s="159" t="s">
        <v>5999</v>
      </c>
    </row>
    <row r="1271" spans="1:10" ht="15" customHeight="1" x14ac:dyDescent="0.25">
      <c r="A1271" s="163" t="s">
        <v>1314</v>
      </c>
      <c r="B1271" s="164">
        <v>18.62</v>
      </c>
      <c r="C1271" s="164">
        <v>10.24</v>
      </c>
      <c r="D1271" s="165" t="s">
        <v>5994</v>
      </c>
      <c r="E1271" s="165" t="s">
        <v>5994</v>
      </c>
      <c r="F1271" s="165" t="s">
        <v>5994</v>
      </c>
      <c r="G1271" s="166">
        <v>0</v>
      </c>
      <c r="H1271" s="165" t="s">
        <v>5994</v>
      </c>
      <c r="I1271" s="163" t="s">
        <v>6001</v>
      </c>
      <c r="J1271" s="163" t="s">
        <v>5997</v>
      </c>
    </row>
    <row r="1272" spans="1:10" ht="15" customHeight="1" x14ac:dyDescent="0.25">
      <c r="A1272" s="159" t="s">
        <v>1315</v>
      </c>
      <c r="B1272" s="160">
        <v>19.190000000000001</v>
      </c>
      <c r="C1272" s="160">
        <v>7.71</v>
      </c>
      <c r="D1272" s="161" t="s">
        <v>5995</v>
      </c>
      <c r="E1272" s="161" t="s">
        <v>5994</v>
      </c>
      <c r="F1272" s="161" t="s">
        <v>5994</v>
      </c>
      <c r="G1272" s="162">
        <v>1</v>
      </c>
      <c r="H1272" s="161" t="s">
        <v>5994</v>
      </c>
      <c r="I1272" s="159" t="s">
        <v>6001</v>
      </c>
      <c r="J1272" s="159" t="s">
        <v>5997</v>
      </c>
    </row>
    <row r="1273" spans="1:10" ht="15" customHeight="1" x14ac:dyDescent="0.25">
      <c r="A1273" s="163" t="s">
        <v>1316</v>
      </c>
      <c r="B1273" s="164">
        <v>27.5</v>
      </c>
      <c r="C1273" s="164">
        <v>6.03</v>
      </c>
      <c r="D1273" s="165" t="s">
        <v>5994</v>
      </c>
      <c r="E1273" s="165" t="s">
        <v>5994</v>
      </c>
      <c r="F1273" s="165" t="s">
        <v>5994</v>
      </c>
      <c r="G1273" s="166">
        <v>0</v>
      </c>
      <c r="H1273" s="165" t="s">
        <v>5994</v>
      </c>
      <c r="I1273" s="163" t="s">
        <v>6000</v>
      </c>
      <c r="J1273" s="163" t="s">
        <v>5998</v>
      </c>
    </row>
    <row r="1274" spans="1:10" ht="15" customHeight="1" x14ac:dyDescent="0.25">
      <c r="A1274" s="159" t="s">
        <v>1317</v>
      </c>
      <c r="B1274" s="160">
        <v>27.36</v>
      </c>
      <c r="C1274" s="160">
        <v>5.96</v>
      </c>
      <c r="D1274" s="161" t="s">
        <v>5994</v>
      </c>
      <c r="E1274" s="161" t="s">
        <v>5994</v>
      </c>
      <c r="F1274" s="161" t="s">
        <v>5995</v>
      </c>
      <c r="G1274" s="162">
        <v>1</v>
      </c>
      <c r="H1274" s="161" t="s">
        <v>5994</v>
      </c>
      <c r="I1274" s="159" t="s">
        <v>6000</v>
      </c>
      <c r="J1274" s="159" t="s">
        <v>5998</v>
      </c>
    </row>
    <row r="1275" spans="1:10" ht="15" customHeight="1" x14ac:dyDescent="0.25">
      <c r="A1275" s="163" t="s">
        <v>1318</v>
      </c>
      <c r="B1275" s="164">
        <v>20.350000000000001</v>
      </c>
      <c r="C1275" s="164">
        <v>4.16</v>
      </c>
      <c r="D1275" s="165" t="s">
        <v>5994</v>
      </c>
      <c r="E1275" s="165" t="s">
        <v>5994</v>
      </c>
      <c r="F1275" s="165" t="s">
        <v>5994</v>
      </c>
      <c r="G1275" s="166">
        <v>0</v>
      </c>
      <c r="H1275" s="165" t="s">
        <v>5994</v>
      </c>
      <c r="I1275" s="163" t="s">
        <v>6001</v>
      </c>
      <c r="J1275" s="163" t="s">
        <v>5999</v>
      </c>
    </row>
    <row r="1276" spans="1:10" ht="15" customHeight="1" x14ac:dyDescent="0.25">
      <c r="A1276" s="159" t="s">
        <v>1319</v>
      </c>
      <c r="B1276" s="160">
        <v>24.035</v>
      </c>
      <c r="C1276" s="160">
        <v>6.11</v>
      </c>
      <c r="D1276" s="161" t="s">
        <v>5994</v>
      </c>
      <c r="E1276" s="161" t="s">
        <v>5994</v>
      </c>
      <c r="F1276" s="161" t="s">
        <v>5994</v>
      </c>
      <c r="G1276" s="162">
        <v>0</v>
      </c>
      <c r="H1276" s="161" t="s">
        <v>5994</v>
      </c>
      <c r="I1276" s="159" t="s">
        <v>6001</v>
      </c>
      <c r="J1276" s="159" t="s">
        <v>5998</v>
      </c>
    </row>
    <row r="1277" spans="1:10" ht="15" customHeight="1" x14ac:dyDescent="0.25">
      <c r="A1277" s="163" t="s">
        <v>1320</v>
      </c>
      <c r="B1277" s="164">
        <v>23.56</v>
      </c>
      <c r="C1277" s="164">
        <v>5.97</v>
      </c>
      <c r="D1277" s="165" t="s">
        <v>5994</v>
      </c>
      <c r="E1277" s="165" t="s">
        <v>5994</v>
      </c>
      <c r="F1277" s="165" t="s">
        <v>5994</v>
      </c>
      <c r="G1277" s="166">
        <v>0</v>
      </c>
      <c r="H1277" s="165" t="s">
        <v>5994</v>
      </c>
      <c r="I1277" s="163" t="s">
        <v>6001</v>
      </c>
      <c r="J1277" s="163" t="s">
        <v>5998</v>
      </c>
    </row>
    <row r="1278" spans="1:10" ht="15" customHeight="1" x14ac:dyDescent="0.25">
      <c r="A1278" s="159" t="s">
        <v>1321</v>
      </c>
      <c r="B1278" s="160">
        <v>27.17</v>
      </c>
      <c r="C1278" s="160">
        <v>10.81</v>
      </c>
      <c r="D1278" s="161" t="s">
        <v>5994</v>
      </c>
      <c r="E1278" s="161" t="s">
        <v>5994</v>
      </c>
      <c r="F1278" s="161" t="s">
        <v>5994</v>
      </c>
      <c r="G1278" s="162">
        <v>2</v>
      </c>
      <c r="H1278" s="161" t="s">
        <v>5994</v>
      </c>
      <c r="I1278" s="159" t="s">
        <v>6000</v>
      </c>
      <c r="J1278" s="159" t="s">
        <v>5997</v>
      </c>
    </row>
    <row r="1279" spans="1:10" ht="15" customHeight="1" x14ac:dyDescent="0.25">
      <c r="A1279" s="163" t="s">
        <v>1322</v>
      </c>
      <c r="B1279" s="164">
        <v>34.32</v>
      </c>
      <c r="C1279" s="164">
        <v>5.7</v>
      </c>
      <c r="D1279" s="165" t="s">
        <v>5995</v>
      </c>
      <c r="E1279" s="165" t="s">
        <v>5994</v>
      </c>
      <c r="F1279" s="165" t="s">
        <v>5995</v>
      </c>
      <c r="G1279" s="166">
        <v>1</v>
      </c>
      <c r="H1279" s="165" t="s">
        <v>5994</v>
      </c>
      <c r="I1279" s="163" t="s">
        <v>5996</v>
      </c>
      <c r="J1279" s="163" t="s">
        <v>5998</v>
      </c>
    </row>
    <row r="1280" spans="1:10" ht="15" customHeight="1" x14ac:dyDescent="0.25">
      <c r="A1280" s="159" t="s">
        <v>1323</v>
      </c>
      <c r="B1280" s="160">
        <v>23.87</v>
      </c>
      <c r="C1280" s="160">
        <v>4.7699999999999996</v>
      </c>
      <c r="D1280" s="161" t="s">
        <v>5995</v>
      </c>
      <c r="E1280" s="161" t="s">
        <v>5994</v>
      </c>
      <c r="F1280" s="161" t="s">
        <v>5995</v>
      </c>
      <c r="G1280" s="162">
        <v>1</v>
      </c>
      <c r="H1280" s="161" t="s">
        <v>5994</v>
      </c>
      <c r="I1280" s="159" t="s">
        <v>6001</v>
      </c>
      <c r="J1280" s="159" t="s">
        <v>5999</v>
      </c>
    </row>
    <row r="1281" spans="1:10" ht="15" customHeight="1" x14ac:dyDescent="0.25">
      <c r="A1281" s="163" t="s">
        <v>1324</v>
      </c>
      <c r="B1281" s="164">
        <v>30.15</v>
      </c>
      <c r="C1281" s="164">
        <v>4.25</v>
      </c>
      <c r="D1281" s="165" t="s">
        <v>5994</v>
      </c>
      <c r="E1281" s="165" t="s">
        <v>5994</v>
      </c>
      <c r="F1281" s="165" t="s">
        <v>5994</v>
      </c>
      <c r="G1281" s="166">
        <v>1</v>
      </c>
      <c r="H1281" s="165" t="s">
        <v>5994</v>
      </c>
      <c r="I1281" s="163" t="s">
        <v>5996</v>
      </c>
      <c r="J1281" s="163" t="s">
        <v>5999</v>
      </c>
    </row>
    <row r="1282" spans="1:10" ht="15" customHeight="1" x14ac:dyDescent="0.25">
      <c r="A1282" s="159" t="s">
        <v>1325</v>
      </c>
      <c r="B1282" s="160">
        <v>26.36</v>
      </c>
      <c r="C1282" s="160">
        <v>5.52</v>
      </c>
      <c r="D1282" s="161" t="s">
        <v>5994</v>
      </c>
      <c r="E1282" s="161" t="s">
        <v>5994</v>
      </c>
      <c r="F1282" s="161" t="s">
        <v>5994</v>
      </c>
      <c r="G1282" s="162">
        <v>0</v>
      </c>
      <c r="H1282" s="161" t="s">
        <v>5994</v>
      </c>
      <c r="I1282" s="159" t="s">
        <v>6000</v>
      </c>
      <c r="J1282" s="159" t="s">
        <v>5999</v>
      </c>
    </row>
    <row r="1283" spans="1:10" ht="15" customHeight="1" x14ac:dyDescent="0.25">
      <c r="A1283" s="163" t="s">
        <v>1326</v>
      </c>
      <c r="B1283" s="164">
        <v>45.32</v>
      </c>
      <c r="C1283" s="164">
        <v>6.53</v>
      </c>
      <c r="D1283" s="165" t="s">
        <v>5995</v>
      </c>
      <c r="E1283" s="165" t="s">
        <v>5994</v>
      </c>
      <c r="F1283" s="165" t="s">
        <v>5994</v>
      </c>
      <c r="G1283" s="166">
        <v>1</v>
      </c>
      <c r="H1283" s="165" t="s">
        <v>5994</v>
      </c>
      <c r="I1283" s="163" t="s">
        <v>5996</v>
      </c>
      <c r="J1283" s="163" t="s">
        <v>5997</v>
      </c>
    </row>
    <row r="1284" spans="1:10" ht="15" customHeight="1" x14ac:dyDescent="0.25">
      <c r="A1284" s="159" t="s">
        <v>1327</v>
      </c>
      <c r="B1284" s="160">
        <v>31.93</v>
      </c>
      <c r="C1284" s="160">
        <v>4.82</v>
      </c>
      <c r="D1284" s="161" t="s">
        <v>5995</v>
      </c>
      <c r="E1284" s="161" t="s">
        <v>5994</v>
      </c>
      <c r="F1284" s="161" t="s">
        <v>5994</v>
      </c>
      <c r="G1284" s="162">
        <v>1</v>
      </c>
      <c r="H1284" s="161" t="s">
        <v>5994</v>
      </c>
      <c r="I1284" s="159" t="s">
        <v>5996</v>
      </c>
      <c r="J1284" s="159" t="s">
        <v>5999</v>
      </c>
    </row>
    <row r="1285" spans="1:10" ht="15" customHeight="1" x14ac:dyDescent="0.25">
      <c r="A1285" s="163" t="s">
        <v>1328</v>
      </c>
      <c r="B1285" s="164">
        <v>36</v>
      </c>
      <c r="C1285" s="164">
        <v>11.94</v>
      </c>
      <c r="D1285" s="165" t="s">
        <v>5995</v>
      </c>
      <c r="E1285" s="165" t="s">
        <v>5994</v>
      </c>
      <c r="F1285" s="165" t="s">
        <v>5994</v>
      </c>
      <c r="G1285" s="166">
        <v>1</v>
      </c>
      <c r="H1285" s="165" t="s">
        <v>5994</v>
      </c>
      <c r="I1285" s="163" t="s">
        <v>5996</v>
      </c>
      <c r="J1285" s="163" t="s">
        <v>5997</v>
      </c>
    </row>
    <row r="1286" spans="1:10" ht="15" customHeight="1" x14ac:dyDescent="0.25">
      <c r="A1286" s="159" t="s">
        <v>1329</v>
      </c>
      <c r="B1286" s="160">
        <v>32</v>
      </c>
      <c r="C1286" s="160">
        <v>7.85</v>
      </c>
      <c r="D1286" s="161" t="s">
        <v>5995</v>
      </c>
      <c r="E1286" s="161" t="s">
        <v>5994</v>
      </c>
      <c r="F1286" s="161" t="s">
        <v>5994</v>
      </c>
      <c r="G1286" s="162">
        <v>1</v>
      </c>
      <c r="H1286" s="161" t="s">
        <v>5994</v>
      </c>
      <c r="I1286" s="159" t="s">
        <v>5996</v>
      </c>
      <c r="J1286" s="159" t="s">
        <v>5997</v>
      </c>
    </row>
    <row r="1287" spans="1:10" ht="15" customHeight="1" x14ac:dyDescent="0.25">
      <c r="A1287" s="163" t="s">
        <v>1330</v>
      </c>
      <c r="B1287" s="164">
        <v>29.37</v>
      </c>
      <c r="C1287" s="164">
        <v>8.01</v>
      </c>
      <c r="D1287" s="165" t="s">
        <v>5995</v>
      </c>
      <c r="E1287" s="165" t="s">
        <v>5994</v>
      </c>
      <c r="F1287" s="165" t="s">
        <v>5994</v>
      </c>
      <c r="G1287" s="166">
        <v>1</v>
      </c>
      <c r="H1287" s="165" t="s">
        <v>5994</v>
      </c>
      <c r="I1287" s="163" t="s">
        <v>6000</v>
      </c>
      <c r="J1287" s="163" t="s">
        <v>5997</v>
      </c>
    </row>
    <row r="1288" spans="1:10" ht="15" customHeight="1" x14ac:dyDescent="0.25">
      <c r="A1288" s="159" t="s">
        <v>1331</v>
      </c>
      <c r="B1288" s="160">
        <v>23.6</v>
      </c>
      <c r="C1288" s="160">
        <v>7.4</v>
      </c>
      <c r="D1288" s="161" t="s">
        <v>5995</v>
      </c>
      <c r="E1288" s="161" t="s">
        <v>5994</v>
      </c>
      <c r="F1288" s="161" t="s">
        <v>5994</v>
      </c>
      <c r="G1288" s="162">
        <v>1</v>
      </c>
      <c r="H1288" s="161" t="s">
        <v>5994</v>
      </c>
      <c r="I1288" s="159" t="s">
        <v>6001</v>
      </c>
      <c r="J1288" s="159" t="s">
        <v>5997</v>
      </c>
    </row>
    <row r="1289" spans="1:10" ht="15" customHeight="1" x14ac:dyDescent="0.25">
      <c r="A1289" s="163" t="s">
        <v>1332</v>
      </c>
      <c r="B1289" s="164">
        <v>33.155000000000001</v>
      </c>
      <c r="C1289" s="164">
        <v>8.3800000000000008</v>
      </c>
      <c r="D1289" s="165" t="s">
        <v>5995</v>
      </c>
      <c r="E1289" s="165" t="s">
        <v>5994</v>
      </c>
      <c r="F1289" s="165" t="s">
        <v>5994</v>
      </c>
      <c r="G1289" s="166">
        <v>0</v>
      </c>
      <c r="H1289" s="165" t="s">
        <v>5994</v>
      </c>
      <c r="I1289" s="163" t="s">
        <v>5996</v>
      </c>
      <c r="J1289" s="163" t="s">
        <v>5997</v>
      </c>
    </row>
    <row r="1290" spans="1:10" ht="15" customHeight="1" x14ac:dyDescent="0.25">
      <c r="A1290" s="159" t="s">
        <v>1333</v>
      </c>
      <c r="B1290" s="160">
        <v>24.32</v>
      </c>
      <c r="C1290" s="160">
        <v>11.56</v>
      </c>
      <c r="D1290" s="161" t="s">
        <v>5995</v>
      </c>
      <c r="E1290" s="161" t="s">
        <v>5994</v>
      </c>
      <c r="F1290" s="161" t="s">
        <v>5994</v>
      </c>
      <c r="G1290" s="162">
        <v>1</v>
      </c>
      <c r="H1290" s="161" t="s">
        <v>5994</v>
      </c>
      <c r="I1290" s="159" t="s">
        <v>6001</v>
      </c>
      <c r="J1290" s="159" t="s">
        <v>5997</v>
      </c>
    </row>
    <row r="1291" spans="1:10" ht="15" customHeight="1" x14ac:dyDescent="0.25">
      <c r="A1291" s="163" t="s">
        <v>1334</v>
      </c>
      <c r="B1291" s="164">
        <v>36.299999999999997</v>
      </c>
      <c r="C1291" s="164">
        <v>4.6100000000000003</v>
      </c>
      <c r="D1291" s="165" t="s">
        <v>5994</v>
      </c>
      <c r="E1291" s="165" t="s">
        <v>5994</v>
      </c>
      <c r="F1291" s="165" t="s">
        <v>5994</v>
      </c>
      <c r="G1291" s="166">
        <v>0</v>
      </c>
      <c r="H1291" s="165" t="s">
        <v>5994</v>
      </c>
      <c r="I1291" s="163" t="s">
        <v>5996</v>
      </c>
      <c r="J1291" s="163" t="s">
        <v>5999</v>
      </c>
    </row>
    <row r="1292" spans="1:10" ht="15" customHeight="1" x14ac:dyDescent="0.25">
      <c r="A1292" s="159" t="s">
        <v>1335</v>
      </c>
      <c r="B1292" s="160">
        <v>34.4</v>
      </c>
      <c r="C1292" s="160">
        <v>4.95</v>
      </c>
      <c r="D1292" s="161" t="s">
        <v>5994</v>
      </c>
      <c r="E1292" s="161" t="s">
        <v>5994</v>
      </c>
      <c r="F1292" s="161" t="s">
        <v>5995</v>
      </c>
      <c r="G1292" s="162">
        <v>1</v>
      </c>
      <c r="H1292" s="161" t="s">
        <v>5994</v>
      </c>
      <c r="I1292" s="159" t="s">
        <v>5996</v>
      </c>
      <c r="J1292" s="159" t="s">
        <v>5999</v>
      </c>
    </row>
    <row r="1293" spans="1:10" ht="15" customHeight="1" x14ac:dyDescent="0.25">
      <c r="A1293" s="163" t="s">
        <v>1336</v>
      </c>
      <c r="B1293" s="164">
        <v>30.9</v>
      </c>
      <c r="C1293" s="164">
        <v>5.04</v>
      </c>
      <c r="D1293" s="165" t="s">
        <v>5994</v>
      </c>
      <c r="E1293" s="165" t="s">
        <v>5994</v>
      </c>
      <c r="F1293" s="165" t="s">
        <v>5994</v>
      </c>
      <c r="G1293" s="166">
        <v>0</v>
      </c>
      <c r="H1293" s="165" t="s">
        <v>5994</v>
      </c>
      <c r="I1293" s="163" t="s">
        <v>5996</v>
      </c>
      <c r="J1293" s="163" t="s">
        <v>5999</v>
      </c>
    </row>
    <row r="1294" spans="1:10" ht="15" customHeight="1" x14ac:dyDescent="0.25">
      <c r="A1294" s="159" t="s">
        <v>1337</v>
      </c>
      <c r="B1294" s="160">
        <v>28.6</v>
      </c>
      <c r="C1294" s="160">
        <v>5.42</v>
      </c>
      <c r="D1294" s="161" t="s">
        <v>5994</v>
      </c>
      <c r="E1294" s="161" t="s">
        <v>5994</v>
      </c>
      <c r="F1294" s="161" t="s">
        <v>5994</v>
      </c>
      <c r="G1294" s="162">
        <v>0</v>
      </c>
      <c r="H1294" s="161" t="s">
        <v>5994</v>
      </c>
      <c r="I1294" s="159" t="s">
        <v>6000</v>
      </c>
      <c r="J1294" s="159" t="s">
        <v>5999</v>
      </c>
    </row>
    <row r="1295" spans="1:10" ht="15" customHeight="1" x14ac:dyDescent="0.25">
      <c r="A1295" s="163" t="s">
        <v>1338</v>
      </c>
      <c r="B1295" s="164">
        <v>27.83</v>
      </c>
      <c r="C1295" s="164">
        <v>5.39</v>
      </c>
      <c r="D1295" s="165" t="s">
        <v>5994</v>
      </c>
      <c r="E1295" s="165" t="s">
        <v>5994</v>
      </c>
      <c r="F1295" s="165" t="s">
        <v>5994</v>
      </c>
      <c r="G1295" s="166">
        <v>0</v>
      </c>
      <c r="H1295" s="165" t="s">
        <v>5994</v>
      </c>
      <c r="I1295" s="163" t="s">
        <v>6000</v>
      </c>
      <c r="J1295" s="163" t="s">
        <v>5999</v>
      </c>
    </row>
    <row r="1296" spans="1:10" ht="15" customHeight="1" x14ac:dyDescent="0.25">
      <c r="A1296" s="159" t="s">
        <v>1339</v>
      </c>
      <c r="B1296" s="160">
        <v>39.64</v>
      </c>
      <c r="C1296" s="160">
        <v>6</v>
      </c>
      <c r="D1296" s="161" t="s">
        <v>5994</v>
      </c>
      <c r="E1296" s="161" t="s">
        <v>5994</v>
      </c>
      <c r="F1296" s="161" t="s">
        <v>5995</v>
      </c>
      <c r="G1296" s="162">
        <v>1</v>
      </c>
      <c r="H1296" s="161" t="s">
        <v>5994</v>
      </c>
      <c r="I1296" s="159" t="s">
        <v>5996</v>
      </c>
      <c r="J1296" s="159" t="s">
        <v>5998</v>
      </c>
    </row>
    <row r="1297" spans="1:10" ht="15" customHeight="1" x14ac:dyDescent="0.25">
      <c r="A1297" s="163" t="s">
        <v>1340</v>
      </c>
      <c r="B1297" s="164">
        <v>38.479999999999997</v>
      </c>
      <c r="C1297" s="164">
        <v>6.02</v>
      </c>
      <c r="D1297" s="165" t="s">
        <v>5994</v>
      </c>
      <c r="E1297" s="165" t="s">
        <v>5994</v>
      </c>
      <c r="F1297" s="165" t="s">
        <v>5994</v>
      </c>
      <c r="G1297" s="166">
        <v>1</v>
      </c>
      <c r="H1297" s="165" t="s">
        <v>5994</v>
      </c>
      <c r="I1297" s="163" t="s">
        <v>5996</v>
      </c>
      <c r="J1297" s="163" t="s">
        <v>5998</v>
      </c>
    </row>
    <row r="1298" spans="1:10" ht="15" customHeight="1" x14ac:dyDescent="0.25">
      <c r="A1298" s="159" t="s">
        <v>1341</v>
      </c>
      <c r="B1298" s="160">
        <v>36.200000000000003</v>
      </c>
      <c r="C1298" s="160">
        <v>4.62</v>
      </c>
      <c r="D1298" s="161" t="s">
        <v>5994</v>
      </c>
      <c r="E1298" s="161" t="s">
        <v>5994</v>
      </c>
      <c r="F1298" s="161" t="s">
        <v>5994</v>
      </c>
      <c r="G1298" s="162">
        <v>2</v>
      </c>
      <c r="H1298" s="161" t="s">
        <v>5994</v>
      </c>
      <c r="I1298" s="159" t="s">
        <v>5996</v>
      </c>
      <c r="J1298" s="159" t="s">
        <v>5999</v>
      </c>
    </row>
    <row r="1299" spans="1:10" ht="15" customHeight="1" x14ac:dyDescent="0.25">
      <c r="A1299" s="163" t="s">
        <v>1342</v>
      </c>
      <c r="B1299" s="164">
        <v>27.13</v>
      </c>
      <c r="C1299" s="164">
        <v>5.59</v>
      </c>
      <c r="D1299" s="165" t="s">
        <v>5994</v>
      </c>
      <c r="E1299" s="165" t="s">
        <v>5994</v>
      </c>
      <c r="F1299" s="165" t="s">
        <v>5994</v>
      </c>
      <c r="G1299" s="166">
        <v>1</v>
      </c>
      <c r="H1299" s="165" t="s">
        <v>5994</v>
      </c>
      <c r="I1299" s="163" t="s">
        <v>6000</v>
      </c>
      <c r="J1299" s="163" t="s">
        <v>5999</v>
      </c>
    </row>
    <row r="1300" spans="1:10" ht="15" customHeight="1" x14ac:dyDescent="0.25">
      <c r="A1300" s="159" t="s">
        <v>1343</v>
      </c>
      <c r="B1300" s="160">
        <v>20.75</v>
      </c>
      <c r="C1300" s="160">
        <v>5.18</v>
      </c>
      <c r="D1300" s="161" t="s">
        <v>5995</v>
      </c>
      <c r="E1300" s="161" t="s">
        <v>5994</v>
      </c>
      <c r="F1300" s="161" t="s">
        <v>5994</v>
      </c>
      <c r="G1300" s="162">
        <v>2</v>
      </c>
      <c r="H1300" s="161" t="s">
        <v>5994</v>
      </c>
      <c r="I1300" s="159" t="s">
        <v>6001</v>
      </c>
      <c r="J1300" s="159" t="s">
        <v>5999</v>
      </c>
    </row>
    <row r="1301" spans="1:10" ht="15" customHeight="1" x14ac:dyDescent="0.25">
      <c r="A1301" s="163" t="s">
        <v>1344</v>
      </c>
      <c r="B1301" s="164">
        <v>26.6</v>
      </c>
      <c r="C1301" s="164">
        <v>6.29</v>
      </c>
      <c r="D1301" s="165" t="s">
        <v>5994</v>
      </c>
      <c r="E1301" s="165" t="s">
        <v>5994</v>
      </c>
      <c r="F1301" s="165" t="s">
        <v>5994</v>
      </c>
      <c r="G1301" s="166">
        <v>2</v>
      </c>
      <c r="H1301" s="165" t="s">
        <v>5994</v>
      </c>
      <c r="I1301" s="163" t="s">
        <v>6000</v>
      </c>
      <c r="J1301" s="163" t="s">
        <v>5998</v>
      </c>
    </row>
    <row r="1302" spans="1:10" ht="15" customHeight="1" x14ac:dyDescent="0.25">
      <c r="A1302" s="159" t="s">
        <v>1345</v>
      </c>
      <c r="B1302" s="160">
        <v>25.3</v>
      </c>
      <c r="C1302" s="160">
        <v>4.49</v>
      </c>
      <c r="D1302" s="161" t="s">
        <v>5994</v>
      </c>
      <c r="E1302" s="161" t="s">
        <v>5994</v>
      </c>
      <c r="F1302" s="161" t="s">
        <v>5994</v>
      </c>
      <c r="G1302" s="162">
        <v>2</v>
      </c>
      <c r="H1302" s="161" t="s">
        <v>5994</v>
      </c>
      <c r="I1302" s="159" t="s">
        <v>6000</v>
      </c>
      <c r="J1302" s="159" t="s">
        <v>5999</v>
      </c>
    </row>
    <row r="1303" spans="1:10" ht="15" customHeight="1" x14ac:dyDescent="0.25">
      <c r="A1303" s="163" t="s">
        <v>1346</v>
      </c>
      <c r="B1303" s="164">
        <v>18.84</v>
      </c>
      <c r="C1303" s="164">
        <v>11.82</v>
      </c>
      <c r="D1303" s="165" t="s">
        <v>5995</v>
      </c>
      <c r="E1303" s="165" t="s">
        <v>5994</v>
      </c>
      <c r="F1303" s="165" t="s">
        <v>5995</v>
      </c>
      <c r="G1303" s="166">
        <v>1</v>
      </c>
      <c r="H1303" s="165" t="s">
        <v>5994</v>
      </c>
      <c r="I1303" s="163" t="s">
        <v>6001</v>
      </c>
      <c r="J1303" s="163" t="s">
        <v>5997</v>
      </c>
    </row>
    <row r="1304" spans="1:10" ht="15" customHeight="1" x14ac:dyDescent="0.25">
      <c r="A1304" s="159" t="s">
        <v>1347</v>
      </c>
      <c r="B1304" s="160">
        <v>19.57</v>
      </c>
      <c r="C1304" s="160">
        <v>7.41</v>
      </c>
      <c r="D1304" s="161" t="s">
        <v>5995</v>
      </c>
      <c r="E1304" s="161" t="s">
        <v>5994</v>
      </c>
      <c r="F1304" s="161" t="s">
        <v>5994</v>
      </c>
      <c r="G1304" s="162">
        <v>1</v>
      </c>
      <c r="H1304" s="161" t="s">
        <v>5994</v>
      </c>
      <c r="I1304" s="159" t="s">
        <v>6001</v>
      </c>
      <c r="J1304" s="159" t="s">
        <v>5997</v>
      </c>
    </row>
    <row r="1305" spans="1:10" ht="15" customHeight="1" x14ac:dyDescent="0.25">
      <c r="A1305" s="163" t="s">
        <v>1348</v>
      </c>
      <c r="B1305" s="164">
        <v>30.495000000000001</v>
      </c>
      <c r="C1305" s="164">
        <v>5.97</v>
      </c>
      <c r="D1305" s="165" t="s">
        <v>5994</v>
      </c>
      <c r="E1305" s="165" t="s">
        <v>5994</v>
      </c>
      <c r="F1305" s="165" t="s">
        <v>5994</v>
      </c>
      <c r="G1305" s="166">
        <v>0</v>
      </c>
      <c r="H1305" s="165" t="s">
        <v>5994</v>
      </c>
      <c r="I1305" s="163" t="s">
        <v>5996</v>
      </c>
      <c r="J1305" s="163" t="s">
        <v>5998</v>
      </c>
    </row>
    <row r="1306" spans="1:10" ht="15" customHeight="1" x14ac:dyDescent="0.25">
      <c r="A1306" s="159" t="s">
        <v>1349</v>
      </c>
      <c r="B1306" s="160">
        <v>30.114999999999998</v>
      </c>
      <c r="C1306" s="160">
        <v>5.74</v>
      </c>
      <c r="D1306" s="161" t="s">
        <v>5994</v>
      </c>
      <c r="E1306" s="161" t="s">
        <v>5994</v>
      </c>
      <c r="F1306" s="161" t="s">
        <v>5995</v>
      </c>
      <c r="G1306" s="162">
        <v>1</v>
      </c>
      <c r="H1306" s="161" t="s">
        <v>5994</v>
      </c>
      <c r="I1306" s="159" t="s">
        <v>5996</v>
      </c>
      <c r="J1306" s="159" t="s">
        <v>5998</v>
      </c>
    </row>
    <row r="1307" spans="1:10" ht="15" customHeight="1" x14ac:dyDescent="0.25">
      <c r="A1307" s="163" t="s">
        <v>1350</v>
      </c>
      <c r="B1307" s="164">
        <v>24.78</v>
      </c>
      <c r="C1307" s="164">
        <v>9.85</v>
      </c>
      <c r="D1307" s="165" t="s">
        <v>5994</v>
      </c>
      <c r="E1307" s="165" t="s">
        <v>5994</v>
      </c>
      <c r="F1307" s="165" t="s">
        <v>5994</v>
      </c>
      <c r="G1307" s="166">
        <v>0</v>
      </c>
      <c r="H1307" s="165" t="s">
        <v>5994</v>
      </c>
      <c r="I1307" s="163" t="s">
        <v>6001</v>
      </c>
      <c r="J1307" s="163" t="s">
        <v>5997</v>
      </c>
    </row>
    <row r="1308" spans="1:10" ht="15" customHeight="1" x14ac:dyDescent="0.25">
      <c r="A1308" s="159" t="s">
        <v>1351</v>
      </c>
      <c r="B1308" s="160">
        <v>24.77</v>
      </c>
      <c r="C1308" s="160">
        <v>7.59</v>
      </c>
      <c r="D1308" s="161" t="s">
        <v>5994</v>
      </c>
      <c r="E1308" s="161" t="s">
        <v>5994</v>
      </c>
      <c r="F1308" s="161" t="s">
        <v>5994</v>
      </c>
      <c r="G1308" s="162">
        <v>0</v>
      </c>
      <c r="H1308" s="161" t="s">
        <v>5994</v>
      </c>
      <c r="I1308" s="159" t="s">
        <v>6001</v>
      </c>
      <c r="J1308" s="159" t="s">
        <v>5997</v>
      </c>
    </row>
    <row r="1309" spans="1:10" ht="15" customHeight="1" x14ac:dyDescent="0.25">
      <c r="A1309" s="163" t="s">
        <v>1352</v>
      </c>
      <c r="B1309" s="164">
        <v>16.579999999999998</v>
      </c>
      <c r="C1309" s="164">
        <v>6.98</v>
      </c>
      <c r="D1309" s="165" t="s">
        <v>5995</v>
      </c>
      <c r="E1309" s="165" t="s">
        <v>5994</v>
      </c>
      <c r="F1309" s="165" t="s">
        <v>5995</v>
      </c>
      <c r="G1309" s="166">
        <v>1</v>
      </c>
      <c r="H1309" s="165" t="s">
        <v>5994</v>
      </c>
      <c r="I1309" s="163" t="s">
        <v>6002</v>
      </c>
      <c r="J1309" s="163" t="s">
        <v>5997</v>
      </c>
    </row>
    <row r="1310" spans="1:10" ht="15" customHeight="1" x14ac:dyDescent="0.25">
      <c r="A1310" s="159" t="s">
        <v>1353</v>
      </c>
      <c r="B1310" s="160">
        <v>38.17</v>
      </c>
      <c r="C1310" s="160">
        <v>4.7300000000000004</v>
      </c>
      <c r="D1310" s="161" t="s">
        <v>5995</v>
      </c>
      <c r="E1310" s="161" t="s">
        <v>5994</v>
      </c>
      <c r="F1310" s="161" t="s">
        <v>5994</v>
      </c>
      <c r="G1310" s="162">
        <v>0</v>
      </c>
      <c r="H1310" s="161" t="s">
        <v>5994</v>
      </c>
      <c r="I1310" s="159" t="s">
        <v>5996</v>
      </c>
      <c r="J1310" s="159" t="s">
        <v>5999</v>
      </c>
    </row>
    <row r="1311" spans="1:10" ht="15" customHeight="1" x14ac:dyDescent="0.25">
      <c r="A1311" s="163" t="s">
        <v>1354</v>
      </c>
      <c r="B1311" s="164">
        <v>39.424999999999997</v>
      </c>
      <c r="C1311" s="164">
        <v>4.76</v>
      </c>
      <c r="D1311" s="165" t="s">
        <v>5995</v>
      </c>
      <c r="E1311" s="165" t="s">
        <v>5994</v>
      </c>
      <c r="F1311" s="165" t="s">
        <v>5994</v>
      </c>
      <c r="G1311" s="166">
        <v>0</v>
      </c>
      <c r="H1311" s="165" t="s">
        <v>5994</v>
      </c>
      <c r="I1311" s="163" t="s">
        <v>5996</v>
      </c>
      <c r="J1311" s="163" t="s">
        <v>5999</v>
      </c>
    </row>
    <row r="1312" spans="1:10" ht="15" customHeight="1" x14ac:dyDescent="0.25">
      <c r="A1312" s="159" t="s">
        <v>1355</v>
      </c>
      <c r="B1312" s="160">
        <v>33.44</v>
      </c>
      <c r="C1312" s="160">
        <v>6.24</v>
      </c>
      <c r="D1312" s="161" t="s">
        <v>5995</v>
      </c>
      <c r="E1312" s="161" t="s">
        <v>5994</v>
      </c>
      <c r="F1312" s="161" t="s">
        <v>5994</v>
      </c>
      <c r="G1312" s="162">
        <v>0</v>
      </c>
      <c r="H1312" s="161" t="s">
        <v>5994</v>
      </c>
      <c r="I1312" s="159" t="s">
        <v>5996</v>
      </c>
      <c r="J1312" s="159" t="s">
        <v>5998</v>
      </c>
    </row>
    <row r="1313" spans="1:10" ht="15" customHeight="1" x14ac:dyDescent="0.25">
      <c r="A1313" s="163" t="s">
        <v>1356</v>
      </c>
      <c r="B1313" s="164">
        <v>33.344999999999999</v>
      </c>
      <c r="C1313" s="164">
        <v>5.44</v>
      </c>
      <c r="D1313" s="165" t="s">
        <v>5995</v>
      </c>
      <c r="E1313" s="165" t="s">
        <v>5994</v>
      </c>
      <c r="F1313" s="165" t="s">
        <v>5994</v>
      </c>
      <c r="G1313" s="166">
        <v>0</v>
      </c>
      <c r="H1313" s="165" t="s">
        <v>5994</v>
      </c>
      <c r="I1313" s="163" t="s">
        <v>5996</v>
      </c>
      <c r="J1313" s="163" t="s">
        <v>5999</v>
      </c>
    </row>
    <row r="1314" spans="1:10" ht="15" customHeight="1" x14ac:dyDescent="0.25">
      <c r="A1314" s="159" t="s">
        <v>1357</v>
      </c>
      <c r="B1314" s="160">
        <v>38.79</v>
      </c>
      <c r="C1314" s="160">
        <v>5.08</v>
      </c>
      <c r="D1314" s="161" t="s">
        <v>5994</v>
      </c>
      <c r="E1314" s="161" t="s">
        <v>5994</v>
      </c>
      <c r="F1314" s="161" t="s">
        <v>5995</v>
      </c>
      <c r="G1314" s="162">
        <v>1</v>
      </c>
      <c r="H1314" s="161" t="s">
        <v>5994</v>
      </c>
      <c r="I1314" s="159" t="s">
        <v>5996</v>
      </c>
      <c r="J1314" s="159" t="s">
        <v>5999</v>
      </c>
    </row>
    <row r="1315" spans="1:10" ht="15" customHeight="1" x14ac:dyDescent="0.25">
      <c r="A1315" s="163" t="s">
        <v>1358</v>
      </c>
      <c r="B1315" s="164">
        <v>30.684999999999999</v>
      </c>
      <c r="C1315" s="164">
        <v>4.87</v>
      </c>
      <c r="D1315" s="165" t="s">
        <v>5994</v>
      </c>
      <c r="E1315" s="165" t="s">
        <v>5994</v>
      </c>
      <c r="F1315" s="165" t="s">
        <v>5995</v>
      </c>
      <c r="G1315" s="166">
        <v>1</v>
      </c>
      <c r="H1315" s="165" t="s">
        <v>5994</v>
      </c>
      <c r="I1315" s="163" t="s">
        <v>5996</v>
      </c>
      <c r="J1315" s="163" t="s">
        <v>5999</v>
      </c>
    </row>
    <row r="1316" spans="1:10" ht="15" customHeight="1" x14ac:dyDescent="0.25">
      <c r="A1316" s="159" t="s">
        <v>1359</v>
      </c>
      <c r="B1316" s="160">
        <v>22.135000000000002</v>
      </c>
      <c r="C1316" s="160">
        <v>8.17</v>
      </c>
      <c r="D1316" s="161" t="s">
        <v>5994</v>
      </c>
      <c r="E1316" s="161" t="s">
        <v>5994</v>
      </c>
      <c r="F1316" s="161" t="s">
        <v>5994</v>
      </c>
      <c r="G1316" s="162">
        <v>0</v>
      </c>
      <c r="H1316" s="161" t="s">
        <v>5994</v>
      </c>
      <c r="I1316" s="159" t="s">
        <v>6001</v>
      </c>
      <c r="J1316" s="159" t="s">
        <v>5997</v>
      </c>
    </row>
    <row r="1317" spans="1:10" ht="15" customHeight="1" x14ac:dyDescent="0.25">
      <c r="A1317" s="163" t="s">
        <v>1360</v>
      </c>
      <c r="B1317" s="164">
        <v>33.33</v>
      </c>
      <c r="C1317" s="164">
        <v>7.61</v>
      </c>
      <c r="D1317" s="165" t="s">
        <v>5994</v>
      </c>
      <c r="E1317" s="165" t="s">
        <v>5994</v>
      </c>
      <c r="F1317" s="165" t="s">
        <v>5994</v>
      </c>
      <c r="G1317" s="166">
        <v>0</v>
      </c>
      <c r="H1317" s="165" t="s">
        <v>5994</v>
      </c>
      <c r="I1317" s="163" t="s">
        <v>5996</v>
      </c>
      <c r="J1317" s="163" t="s">
        <v>5997</v>
      </c>
    </row>
    <row r="1318" spans="1:10" ht="15" customHeight="1" x14ac:dyDescent="0.25">
      <c r="A1318" s="159" t="s">
        <v>1361</v>
      </c>
      <c r="B1318" s="160">
        <v>31.13</v>
      </c>
      <c r="C1318" s="160">
        <v>10.1</v>
      </c>
      <c r="D1318" s="161" t="s">
        <v>5994</v>
      </c>
      <c r="E1318" s="161" t="s">
        <v>5994</v>
      </c>
      <c r="F1318" s="161" t="s">
        <v>5994</v>
      </c>
      <c r="G1318" s="162">
        <v>0</v>
      </c>
      <c r="H1318" s="161" t="s">
        <v>5994</v>
      </c>
      <c r="I1318" s="159" t="s">
        <v>5996</v>
      </c>
      <c r="J1318" s="159" t="s">
        <v>5997</v>
      </c>
    </row>
    <row r="1319" spans="1:10" ht="15" customHeight="1" x14ac:dyDescent="0.25">
      <c r="A1319" s="163" t="s">
        <v>1362</v>
      </c>
      <c r="B1319" s="164">
        <v>28.9</v>
      </c>
      <c r="C1319" s="164">
        <v>11.24</v>
      </c>
      <c r="D1319" s="165" t="s">
        <v>5994</v>
      </c>
      <c r="E1319" s="165" t="s">
        <v>5994</v>
      </c>
      <c r="F1319" s="165" t="s">
        <v>5994</v>
      </c>
      <c r="G1319" s="166">
        <v>0</v>
      </c>
      <c r="H1319" s="165" t="s">
        <v>5994</v>
      </c>
      <c r="I1319" s="163" t="s">
        <v>6000</v>
      </c>
      <c r="J1319" s="163" t="s">
        <v>5997</v>
      </c>
    </row>
    <row r="1320" spans="1:10" ht="15" customHeight="1" x14ac:dyDescent="0.25">
      <c r="A1320" s="159" t="s">
        <v>1363</v>
      </c>
      <c r="B1320" s="160">
        <v>43.31</v>
      </c>
      <c r="C1320" s="160">
        <v>6.1</v>
      </c>
      <c r="D1320" s="161" t="s">
        <v>5995</v>
      </c>
      <c r="E1320" s="161" t="s">
        <v>5995</v>
      </c>
      <c r="F1320" s="161" t="s">
        <v>5994</v>
      </c>
      <c r="G1320" s="162">
        <v>1</v>
      </c>
      <c r="H1320" s="161" t="s">
        <v>5994</v>
      </c>
      <c r="I1320" s="159" t="s">
        <v>5996</v>
      </c>
      <c r="J1320" s="159" t="s">
        <v>5998</v>
      </c>
    </row>
    <row r="1321" spans="1:10" ht="15" customHeight="1" x14ac:dyDescent="0.25">
      <c r="A1321" s="163" t="s">
        <v>1364</v>
      </c>
      <c r="B1321" s="164">
        <v>22.8</v>
      </c>
      <c r="C1321" s="164">
        <v>6.98</v>
      </c>
      <c r="D1321" s="165" t="s">
        <v>5994</v>
      </c>
      <c r="E1321" s="165" t="s">
        <v>5994</v>
      </c>
      <c r="F1321" s="165" t="s">
        <v>5994</v>
      </c>
      <c r="G1321" s="166">
        <v>0</v>
      </c>
      <c r="H1321" s="165" t="s">
        <v>5994</v>
      </c>
      <c r="I1321" s="163" t="s">
        <v>6001</v>
      </c>
      <c r="J1321" s="163" t="s">
        <v>5997</v>
      </c>
    </row>
    <row r="1322" spans="1:10" ht="15" customHeight="1" x14ac:dyDescent="0.25">
      <c r="A1322" s="159" t="s">
        <v>1365</v>
      </c>
      <c r="B1322" s="160">
        <v>19.09</v>
      </c>
      <c r="C1322" s="160">
        <v>4</v>
      </c>
      <c r="D1322" s="161" t="s">
        <v>5995</v>
      </c>
      <c r="E1322" s="161" t="s">
        <v>5994</v>
      </c>
      <c r="F1322" s="161" t="s">
        <v>5994</v>
      </c>
      <c r="G1322" s="162">
        <v>1</v>
      </c>
      <c r="H1322" s="161" t="s">
        <v>5994</v>
      </c>
      <c r="I1322" s="159" t="s">
        <v>6001</v>
      </c>
      <c r="J1322" s="159" t="s">
        <v>5999</v>
      </c>
    </row>
    <row r="1323" spans="1:10" ht="15" customHeight="1" x14ac:dyDescent="0.25">
      <c r="A1323" s="163" t="s">
        <v>1366</v>
      </c>
      <c r="B1323" s="164">
        <v>23.37</v>
      </c>
      <c r="C1323" s="164">
        <v>4.2300000000000004</v>
      </c>
      <c r="D1323" s="165" t="s">
        <v>5994</v>
      </c>
      <c r="E1323" s="165" t="s">
        <v>5994</v>
      </c>
      <c r="F1323" s="165" t="s">
        <v>5994</v>
      </c>
      <c r="G1323" s="166">
        <v>0</v>
      </c>
      <c r="H1323" s="165" t="s">
        <v>5994</v>
      </c>
      <c r="I1323" s="163" t="s">
        <v>6001</v>
      </c>
      <c r="J1323" s="163" t="s">
        <v>5999</v>
      </c>
    </row>
    <row r="1324" spans="1:10" ht="15" customHeight="1" x14ac:dyDescent="0.25">
      <c r="A1324" s="159" t="s">
        <v>1367</v>
      </c>
      <c r="B1324" s="160">
        <v>33.44</v>
      </c>
      <c r="C1324" s="160">
        <v>4.72</v>
      </c>
      <c r="D1324" s="161" t="s">
        <v>5995</v>
      </c>
      <c r="E1324" s="161" t="s">
        <v>5994</v>
      </c>
      <c r="F1324" s="161" t="s">
        <v>5994</v>
      </c>
      <c r="G1324" s="162">
        <v>0</v>
      </c>
      <c r="H1324" s="161" t="s">
        <v>5994</v>
      </c>
      <c r="I1324" s="159" t="s">
        <v>5996</v>
      </c>
      <c r="J1324" s="159" t="s">
        <v>5999</v>
      </c>
    </row>
    <row r="1325" spans="1:10" ht="15" customHeight="1" x14ac:dyDescent="0.25">
      <c r="A1325" s="163" t="s">
        <v>1368</v>
      </c>
      <c r="B1325" s="164">
        <v>28.05</v>
      </c>
      <c r="C1325" s="164">
        <v>5.63</v>
      </c>
      <c r="D1325" s="165" t="s">
        <v>5995</v>
      </c>
      <c r="E1325" s="165" t="s">
        <v>5994</v>
      </c>
      <c r="F1325" s="165" t="s">
        <v>5994</v>
      </c>
      <c r="G1325" s="166">
        <v>0</v>
      </c>
      <c r="H1325" s="165" t="s">
        <v>5994</v>
      </c>
      <c r="I1325" s="163" t="s">
        <v>6000</v>
      </c>
      <c r="J1325" s="163" t="s">
        <v>5999</v>
      </c>
    </row>
    <row r="1326" spans="1:10" ht="15" customHeight="1" x14ac:dyDescent="0.25">
      <c r="A1326" s="159" t="s">
        <v>1369</v>
      </c>
      <c r="B1326" s="160">
        <v>27.72</v>
      </c>
      <c r="C1326" s="160">
        <v>5.83</v>
      </c>
      <c r="D1326" s="161" t="s">
        <v>5995</v>
      </c>
      <c r="E1326" s="161" t="s">
        <v>5994</v>
      </c>
      <c r="F1326" s="161" t="s">
        <v>5994</v>
      </c>
      <c r="G1326" s="162">
        <v>0</v>
      </c>
      <c r="H1326" s="161" t="s">
        <v>5994</v>
      </c>
      <c r="I1326" s="159" t="s">
        <v>6000</v>
      </c>
      <c r="J1326" s="159" t="s">
        <v>5998</v>
      </c>
    </row>
    <row r="1327" spans="1:10" ht="15" customHeight="1" x14ac:dyDescent="0.25">
      <c r="A1327" s="163" t="s">
        <v>1370</v>
      </c>
      <c r="B1327" s="164">
        <v>29.81</v>
      </c>
      <c r="C1327" s="164">
        <v>9.23</v>
      </c>
      <c r="D1327" s="165" t="s">
        <v>5994</v>
      </c>
      <c r="E1327" s="165" t="s">
        <v>5994</v>
      </c>
      <c r="F1327" s="165" t="s">
        <v>5994</v>
      </c>
      <c r="G1327" s="166">
        <v>0</v>
      </c>
      <c r="H1327" s="165" t="s">
        <v>5994</v>
      </c>
      <c r="I1327" s="163" t="s">
        <v>6000</v>
      </c>
      <c r="J1327" s="163" t="s">
        <v>5997</v>
      </c>
    </row>
    <row r="1328" spans="1:10" ht="15" customHeight="1" x14ac:dyDescent="0.25">
      <c r="A1328" s="159" t="s">
        <v>1371</v>
      </c>
      <c r="B1328" s="160">
        <v>23.98</v>
      </c>
      <c r="C1328" s="160">
        <v>9.89</v>
      </c>
      <c r="D1328" s="161" t="s">
        <v>5994</v>
      </c>
      <c r="E1328" s="161" t="s">
        <v>5994</v>
      </c>
      <c r="F1328" s="161" t="s">
        <v>5994</v>
      </c>
      <c r="G1328" s="162">
        <v>0</v>
      </c>
      <c r="H1328" s="161" t="s">
        <v>5994</v>
      </c>
      <c r="I1328" s="159" t="s">
        <v>6001</v>
      </c>
      <c r="J1328" s="159" t="s">
        <v>5997</v>
      </c>
    </row>
    <row r="1329" spans="1:10" ht="15" customHeight="1" x14ac:dyDescent="0.25">
      <c r="A1329" s="163" t="s">
        <v>1372</v>
      </c>
      <c r="B1329" s="164">
        <v>17.34</v>
      </c>
      <c r="C1329" s="164">
        <v>12</v>
      </c>
      <c r="D1329" s="165" t="s">
        <v>5994</v>
      </c>
      <c r="E1329" s="165" t="s">
        <v>5994</v>
      </c>
      <c r="F1329" s="165" t="s">
        <v>5994</v>
      </c>
      <c r="G1329" s="166">
        <v>0</v>
      </c>
      <c r="H1329" s="165" t="s">
        <v>5994</v>
      </c>
      <c r="I1329" s="163" t="s">
        <v>6002</v>
      </c>
      <c r="J1329" s="163" t="s">
        <v>5997</v>
      </c>
    </row>
    <row r="1330" spans="1:10" ht="15" customHeight="1" x14ac:dyDescent="0.25">
      <c r="A1330" s="159" t="s">
        <v>1373</v>
      </c>
      <c r="B1330" s="160">
        <v>40.39</v>
      </c>
      <c r="C1330" s="160">
        <v>4.24</v>
      </c>
      <c r="D1330" s="161" t="s">
        <v>5995</v>
      </c>
      <c r="E1330" s="161" t="s">
        <v>5994</v>
      </c>
      <c r="F1330" s="161" t="s">
        <v>5995</v>
      </c>
      <c r="G1330" s="162">
        <v>1</v>
      </c>
      <c r="H1330" s="161" t="s">
        <v>5994</v>
      </c>
      <c r="I1330" s="159" t="s">
        <v>5996</v>
      </c>
      <c r="J1330" s="159" t="s">
        <v>5999</v>
      </c>
    </row>
    <row r="1331" spans="1:10" ht="15" customHeight="1" x14ac:dyDescent="0.25">
      <c r="A1331" s="163" t="s">
        <v>1374</v>
      </c>
      <c r="B1331" s="164">
        <v>25.96</v>
      </c>
      <c r="C1331" s="164">
        <v>4.68</v>
      </c>
      <c r="D1331" s="165" t="s">
        <v>5995</v>
      </c>
      <c r="E1331" s="165" t="s">
        <v>5994</v>
      </c>
      <c r="F1331" s="165" t="s">
        <v>5995</v>
      </c>
      <c r="G1331" s="166">
        <v>1</v>
      </c>
      <c r="H1331" s="165" t="s">
        <v>5994</v>
      </c>
      <c r="I1331" s="163" t="s">
        <v>6000</v>
      </c>
      <c r="J1331" s="163" t="s">
        <v>5999</v>
      </c>
    </row>
    <row r="1332" spans="1:10" ht="15" customHeight="1" x14ac:dyDescent="0.25">
      <c r="A1332" s="159" t="s">
        <v>1375</v>
      </c>
      <c r="B1332" s="160">
        <v>17.68</v>
      </c>
      <c r="C1332" s="160">
        <v>8.57</v>
      </c>
      <c r="D1332" s="161" t="s">
        <v>5995</v>
      </c>
      <c r="E1332" s="161" t="s">
        <v>5994</v>
      </c>
      <c r="F1332" s="161" t="s">
        <v>5995</v>
      </c>
      <c r="G1332" s="162">
        <v>1</v>
      </c>
      <c r="H1332" s="161" t="s">
        <v>5994</v>
      </c>
      <c r="I1332" s="159" t="s">
        <v>6002</v>
      </c>
      <c r="J1332" s="159" t="s">
        <v>5997</v>
      </c>
    </row>
    <row r="1333" spans="1:10" ht="15" customHeight="1" x14ac:dyDescent="0.25">
      <c r="A1333" s="163" t="s">
        <v>1376</v>
      </c>
      <c r="B1333" s="164">
        <v>30.875</v>
      </c>
      <c r="C1333" s="164">
        <v>4.0999999999999996</v>
      </c>
      <c r="D1333" s="165" t="s">
        <v>5994</v>
      </c>
      <c r="E1333" s="165" t="s">
        <v>5994</v>
      </c>
      <c r="F1333" s="165" t="s">
        <v>5994</v>
      </c>
      <c r="G1333" s="166">
        <v>0</v>
      </c>
      <c r="H1333" s="165" t="s">
        <v>5994</v>
      </c>
      <c r="I1333" s="163" t="s">
        <v>5996</v>
      </c>
      <c r="J1333" s="163" t="s">
        <v>5999</v>
      </c>
    </row>
    <row r="1334" spans="1:10" ht="15" customHeight="1" x14ac:dyDescent="0.25">
      <c r="A1334" s="159" t="s">
        <v>1377</v>
      </c>
      <c r="B1334" s="160">
        <v>30.81</v>
      </c>
      <c r="C1334" s="160">
        <v>4.49</v>
      </c>
      <c r="D1334" s="161" t="s">
        <v>5994</v>
      </c>
      <c r="E1334" s="161" t="s">
        <v>5994</v>
      </c>
      <c r="F1334" s="161" t="s">
        <v>5994</v>
      </c>
      <c r="G1334" s="162">
        <v>0</v>
      </c>
      <c r="H1334" s="161" t="s">
        <v>5994</v>
      </c>
      <c r="I1334" s="159" t="s">
        <v>5996</v>
      </c>
      <c r="J1334" s="159" t="s">
        <v>5999</v>
      </c>
    </row>
    <row r="1335" spans="1:10" ht="15" customHeight="1" x14ac:dyDescent="0.25">
      <c r="A1335" s="163" t="s">
        <v>1378</v>
      </c>
      <c r="B1335" s="164">
        <v>36.85</v>
      </c>
      <c r="C1335" s="164">
        <v>8.8000000000000007</v>
      </c>
      <c r="D1335" s="165" t="s">
        <v>5994</v>
      </c>
      <c r="E1335" s="165" t="s">
        <v>5994</v>
      </c>
      <c r="F1335" s="165" t="s">
        <v>5994</v>
      </c>
      <c r="G1335" s="166">
        <v>2</v>
      </c>
      <c r="H1335" s="165" t="s">
        <v>5994</v>
      </c>
      <c r="I1335" s="163" t="s">
        <v>5996</v>
      </c>
      <c r="J1335" s="163" t="s">
        <v>5997</v>
      </c>
    </row>
    <row r="1336" spans="1:10" ht="15" customHeight="1" x14ac:dyDescent="0.25">
      <c r="A1336" s="159" t="s">
        <v>1379</v>
      </c>
      <c r="B1336" s="160">
        <v>35.86</v>
      </c>
      <c r="C1336" s="160">
        <v>7.93</v>
      </c>
      <c r="D1336" s="161" t="s">
        <v>5994</v>
      </c>
      <c r="E1336" s="161" t="s">
        <v>5994</v>
      </c>
      <c r="F1336" s="161" t="s">
        <v>5994</v>
      </c>
      <c r="G1336" s="162">
        <v>2</v>
      </c>
      <c r="H1336" s="161" t="s">
        <v>5994</v>
      </c>
      <c r="I1336" s="159" t="s">
        <v>5996</v>
      </c>
      <c r="J1336" s="159" t="s">
        <v>5997</v>
      </c>
    </row>
    <row r="1337" spans="1:10" ht="15" customHeight="1" x14ac:dyDescent="0.25">
      <c r="A1337" s="163" t="s">
        <v>1380</v>
      </c>
      <c r="B1337" s="164">
        <v>30.3</v>
      </c>
      <c r="C1337" s="164">
        <v>9.4499999999999993</v>
      </c>
      <c r="D1337" s="165" t="s">
        <v>5994</v>
      </c>
      <c r="E1337" s="165" t="s">
        <v>5994</v>
      </c>
      <c r="F1337" s="165" t="s">
        <v>5994</v>
      </c>
      <c r="G1337" s="166">
        <v>2</v>
      </c>
      <c r="H1337" s="165" t="s">
        <v>5994</v>
      </c>
      <c r="I1337" s="163" t="s">
        <v>5996</v>
      </c>
      <c r="J1337" s="163" t="s">
        <v>5997</v>
      </c>
    </row>
    <row r="1338" spans="1:10" ht="15" customHeight="1" x14ac:dyDescent="0.25">
      <c r="A1338" s="159" t="s">
        <v>1381</v>
      </c>
      <c r="B1338" s="160">
        <v>32.015000000000001</v>
      </c>
      <c r="C1338" s="160">
        <v>7.67</v>
      </c>
      <c r="D1338" s="161" t="s">
        <v>5994</v>
      </c>
      <c r="E1338" s="161" t="s">
        <v>5994</v>
      </c>
      <c r="F1338" s="161" t="s">
        <v>5994</v>
      </c>
      <c r="G1338" s="162">
        <v>0</v>
      </c>
      <c r="H1338" s="161" t="s">
        <v>5994</v>
      </c>
      <c r="I1338" s="159" t="s">
        <v>5996</v>
      </c>
      <c r="J1338" s="159" t="s">
        <v>5997</v>
      </c>
    </row>
    <row r="1339" spans="1:10" ht="15" customHeight="1" x14ac:dyDescent="0.25">
      <c r="A1339" s="163" t="s">
        <v>1382</v>
      </c>
      <c r="B1339" s="164">
        <v>25.06</v>
      </c>
      <c r="C1339" s="164">
        <v>10.53</v>
      </c>
      <c r="D1339" s="165" t="s">
        <v>5994</v>
      </c>
      <c r="E1339" s="165" t="s">
        <v>5994</v>
      </c>
      <c r="F1339" s="165" t="s">
        <v>5994</v>
      </c>
      <c r="G1339" s="166">
        <v>2</v>
      </c>
      <c r="H1339" s="165" t="s">
        <v>5994</v>
      </c>
      <c r="I1339" s="163" t="s">
        <v>6000</v>
      </c>
      <c r="J1339" s="163" t="s">
        <v>5997</v>
      </c>
    </row>
    <row r="1340" spans="1:10" ht="15" customHeight="1" x14ac:dyDescent="0.25">
      <c r="A1340" s="159" t="s">
        <v>1383</v>
      </c>
      <c r="B1340" s="160">
        <v>18.829999999999998</v>
      </c>
      <c r="C1340" s="160">
        <v>10.08</v>
      </c>
      <c r="D1340" s="161" t="s">
        <v>5995</v>
      </c>
      <c r="E1340" s="161" t="s">
        <v>5994</v>
      </c>
      <c r="F1340" s="161" t="s">
        <v>5994</v>
      </c>
      <c r="G1340" s="162">
        <v>0</v>
      </c>
      <c r="H1340" s="161" t="s">
        <v>5994</v>
      </c>
      <c r="I1340" s="159" t="s">
        <v>6001</v>
      </c>
      <c r="J1340" s="159" t="s">
        <v>5997</v>
      </c>
    </row>
    <row r="1341" spans="1:10" ht="15" customHeight="1" x14ac:dyDescent="0.25">
      <c r="A1341" s="163" t="s">
        <v>1384</v>
      </c>
      <c r="B1341" s="164">
        <v>47.52</v>
      </c>
      <c r="C1341" s="164">
        <v>11.39</v>
      </c>
      <c r="D1341" s="165" t="s">
        <v>5995</v>
      </c>
      <c r="E1341" s="165" t="s">
        <v>5994</v>
      </c>
      <c r="F1341" s="165" t="s">
        <v>5994</v>
      </c>
      <c r="G1341" s="166">
        <v>1</v>
      </c>
      <c r="H1341" s="165" t="s">
        <v>5994</v>
      </c>
      <c r="I1341" s="163" t="s">
        <v>5996</v>
      </c>
      <c r="J1341" s="163" t="s">
        <v>5997</v>
      </c>
    </row>
    <row r="1342" spans="1:10" ht="15" customHeight="1" x14ac:dyDescent="0.25">
      <c r="A1342" s="159" t="s">
        <v>1385</v>
      </c>
      <c r="B1342" s="160">
        <v>37.82</v>
      </c>
      <c r="C1342" s="160">
        <v>6.36</v>
      </c>
      <c r="D1342" s="161" t="s">
        <v>5994</v>
      </c>
      <c r="E1342" s="161" t="s">
        <v>5994</v>
      </c>
      <c r="F1342" s="161" t="s">
        <v>5994</v>
      </c>
      <c r="G1342" s="162">
        <v>0</v>
      </c>
      <c r="H1342" s="161" t="s">
        <v>5994</v>
      </c>
      <c r="I1342" s="159" t="s">
        <v>5996</v>
      </c>
      <c r="J1342" s="159" t="s">
        <v>5998</v>
      </c>
    </row>
    <row r="1343" spans="1:10" ht="15" customHeight="1" x14ac:dyDescent="0.25">
      <c r="A1343" s="163" t="s">
        <v>1386</v>
      </c>
      <c r="B1343" s="164">
        <v>44.16</v>
      </c>
      <c r="C1343" s="164">
        <v>5.31</v>
      </c>
      <c r="D1343" s="165" t="s">
        <v>5995</v>
      </c>
      <c r="E1343" s="165" t="s">
        <v>5994</v>
      </c>
      <c r="F1343" s="165" t="s">
        <v>5994</v>
      </c>
      <c r="G1343" s="166">
        <v>0</v>
      </c>
      <c r="H1343" s="165" t="s">
        <v>5994</v>
      </c>
      <c r="I1343" s="163" t="s">
        <v>5996</v>
      </c>
      <c r="J1343" s="163" t="s">
        <v>5999</v>
      </c>
    </row>
    <row r="1344" spans="1:10" ht="15" customHeight="1" x14ac:dyDescent="0.25">
      <c r="A1344" s="159" t="s">
        <v>1387</v>
      </c>
      <c r="B1344" s="160">
        <v>37.049999999999997</v>
      </c>
      <c r="C1344" s="160">
        <v>4.74</v>
      </c>
      <c r="D1344" s="161" t="s">
        <v>5994</v>
      </c>
      <c r="E1344" s="161" t="s">
        <v>5994</v>
      </c>
      <c r="F1344" s="161" t="s">
        <v>5995</v>
      </c>
      <c r="G1344" s="162">
        <v>1</v>
      </c>
      <c r="H1344" s="161" t="s">
        <v>5994</v>
      </c>
      <c r="I1344" s="159" t="s">
        <v>5996</v>
      </c>
      <c r="J1344" s="159" t="s">
        <v>5999</v>
      </c>
    </row>
    <row r="1345" spans="1:10" ht="15" customHeight="1" x14ac:dyDescent="0.25">
      <c r="A1345" s="163" t="s">
        <v>1388</v>
      </c>
      <c r="B1345" s="164">
        <v>18.66</v>
      </c>
      <c r="C1345" s="164">
        <v>11.35</v>
      </c>
      <c r="D1345" s="165" t="s">
        <v>5994</v>
      </c>
      <c r="E1345" s="165" t="s">
        <v>5994</v>
      </c>
      <c r="F1345" s="165" t="s">
        <v>5994</v>
      </c>
      <c r="G1345" s="166">
        <v>0</v>
      </c>
      <c r="H1345" s="165" t="s">
        <v>5994</v>
      </c>
      <c r="I1345" s="163" t="s">
        <v>6001</v>
      </c>
      <c r="J1345" s="163" t="s">
        <v>5997</v>
      </c>
    </row>
    <row r="1346" spans="1:10" ht="15" customHeight="1" x14ac:dyDescent="0.25">
      <c r="A1346" s="159" t="s">
        <v>1389</v>
      </c>
      <c r="B1346" s="160">
        <v>36.200000000000003</v>
      </c>
      <c r="C1346" s="160">
        <v>6.81</v>
      </c>
      <c r="D1346" s="161" t="s">
        <v>5995</v>
      </c>
      <c r="E1346" s="161" t="s">
        <v>5994</v>
      </c>
      <c r="F1346" s="161" t="s">
        <v>5994</v>
      </c>
      <c r="G1346" s="162">
        <v>1</v>
      </c>
      <c r="H1346" s="161" t="s">
        <v>5994</v>
      </c>
      <c r="I1346" s="159" t="s">
        <v>5996</v>
      </c>
      <c r="J1346" s="159" t="s">
        <v>5997</v>
      </c>
    </row>
    <row r="1347" spans="1:10" ht="15" customHeight="1" x14ac:dyDescent="0.25">
      <c r="A1347" s="163" t="s">
        <v>1390</v>
      </c>
      <c r="B1347" s="164">
        <v>18.87</v>
      </c>
      <c r="C1347" s="164">
        <v>8.06</v>
      </c>
      <c r="D1347" s="165" t="s">
        <v>5994</v>
      </c>
      <c r="E1347" s="165" t="s">
        <v>5994</v>
      </c>
      <c r="F1347" s="165" t="s">
        <v>5994</v>
      </c>
      <c r="G1347" s="166">
        <v>0</v>
      </c>
      <c r="H1347" s="165" t="s">
        <v>5994</v>
      </c>
      <c r="I1347" s="163" t="s">
        <v>6001</v>
      </c>
      <c r="J1347" s="163" t="s">
        <v>5997</v>
      </c>
    </row>
    <row r="1348" spans="1:10" ht="15" customHeight="1" x14ac:dyDescent="0.25">
      <c r="A1348" s="159" t="s">
        <v>1391</v>
      </c>
      <c r="B1348" s="160">
        <v>32.299999999999997</v>
      </c>
      <c r="C1348" s="160">
        <v>6.74</v>
      </c>
      <c r="D1348" s="161" t="s">
        <v>5995</v>
      </c>
      <c r="E1348" s="161" t="s">
        <v>5994</v>
      </c>
      <c r="F1348" s="161" t="s">
        <v>5994</v>
      </c>
      <c r="G1348" s="162">
        <v>1</v>
      </c>
      <c r="H1348" s="161" t="s">
        <v>5994</v>
      </c>
      <c r="I1348" s="159" t="s">
        <v>5996</v>
      </c>
      <c r="J1348" s="159" t="s">
        <v>5997</v>
      </c>
    </row>
    <row r="1349" spans="1:10" ht="15" customHeight="1" x14ac:dyDescent="0.25">
      <c r="A1349" s="163" t="s">
        <v>1392</v>
      </c>
      <c r="B1349" s="164">
        <v>22.64</v>
      </c>
      <c r="C1349" s="164">
        <v>6.54</v>
      </c>
      <c r="D1349" s="165" t="s">
        <v>5995</v>
      </c>
      <c r="E1349" s="165" t="s">
        <v>5994</v>
      </c>
      <c r="F1349" s="165" t="s">
        <v>5994</v>
      </c>
      <c r="G1349" s="166">
        <v>2</v>
      </c>
      <c r="H1349" s="165" t="s">
        <v>5994</v>
      </c>
      <c r="I1349" s="163" t="s">
        <v>6001</v>
      </c>
      <c r="J1349" s="163" t="s">
        <v>5997</v>
      </c>
    </row>
    <row r="1350" spans="1:10" ht="15" customHeight="1" x14ac:dyDescent="0.25">
      <c r="A1350" s="159" t="s">
        <v>1393</v>
      </c>
      <c r="B1350" s="160">
        <v>28.69</v>
      </c>
      <c r="C1350" s="160">
        <v>5.4</v>
      </c>
      <c r="D1350" s="161" t="s">
        <v>5994</v>
      </c>
      <c r="E1350" s="161" t="s">
        <v>5994</v>
      </c>
      <c r="F1350" s="161" t="s">
        <v>5994</v>
      </c>
      <c r="G1350" s="162">
        <v>0</v>
      </c>
      <c r="H1350" s="161" t="s">
        <v>5994</v>
      </c>
      <c r="I1350" s="159" t="s">
        <v>6000</v>
      </c>
      <c r="J1350" s="159" t="s">
        <v>5999</v>
      </c>
    </row>
    <row r="1351" spans="1:10" ht="15" customHeight="1" x14ac:dyDescent="0.25">
      <c r="A1351" s="163" t="s">
        <v>1394</v>
      </c>
      <c r="B1351" s="164">
        <v>28.16</v>
      </c>
      <c r="C1351" s="164">
        <v>5.58</v>
      </c>
      <c r="D1351" s="165" t="s">
        <v>5995</v>
      </c>
      <c r="E1351" s="165" t="s">
        <v>5994</v>
      </c>
      <c r="F1351" s="165" t="s">
        <v>5994</v>
      </c>
      <c r="G1351" s="166">
        <v>0</v>
      </c>
      <c r="H1351" s="165" t="s">
        <v>5994</v>
      </c>
      <c r="I1351" s="163" t="s">
        <v>6000</v>
      </c>
      <c r="J1351" s="163" t="s">
        <v>5999</v>
      </c>
    </row>
    <row r="1352" spans="1:10" ht="15" customHeight="1" x14ac:dyDescent="0.25">
      <c r="A1352" s="159" t="s">
        <v>1395</v>
      </c>
      <c r="B1352" s="160">
        <v>45.54</v>
      </c>
      <c r="C1352" s="160">
        <v>5.84</v>
      </c>
      <c r="D1352" s="161" t="s">
        <v>5994</v>
      </c>
      <c r="E1352" s="161" t="s">
        <v>5994</v>
      </c>
      <c r="F1352" s="161" t="s">
        <v>5995</v>
      </c>
      <c r="G1352" s="162">
        <v>1</v>
      </c>
      <c r="H1352" s="161" t="s">
        <v>5994</v>
      </c>
      <c r="I1352" s="159" t="s">
        <v>5996</v>
      </c>
      <c r="J1352" s="159" t="s">
        <v>5998</v>
      </c>
    </row>
    <row r="1353" spans="1:10" ht="15" customHeight="1" x14ac:dyDescent="0.25">
      <c r="A1353" s="163" t="s">
        <v>1396</v>
      </c>
      <c r="B1353" s="164">
        <v>28.7</v>
      </c>
      <c r="C1353" s="164">
        <v>4.2</v>
      </c>
      <c r="D1353" s="165" t="s">
        <v>5994</v>
      </c>
      <c r="E1353" s="165" t="s">
        <v>5994</v>
      </c>
      <c r="F1353" s="165" t="s">
        <v>5994</v>
      </c>
      <c r="G1353" s="166">
        <v>0</v>
      </c>
      <c r="H1353" s="165" t="s">
        <v>5994</v>
      </c>
      <c r="I1353" s="163" t="s">
        <v>6000</v>
      </c>
      <c r="J1353" s="163" t="s">
        <v>5999</v>
      </c>
    </row>
    <row r="1354" spans="1:10" ht="15" customHeight="1" x14ac:dyDescent="0.25">
      <c r="A1354" s="159" t="s">
        <v>1397</v>
      </c>
      <c r="B1354" s="160">
        <v>27.74</v>
      </c>
      <c r="C1354" s="160">
        <v>6.06</v>
      </c>
      <c r="D1354" s="161" t="s">
        <v>5995</v>
      </c>
      <c r="E1354" s="161" t="s">
        <v>5994</v>
      </c>
      <c r="F1354" s="161" t="s">
        <v>5994</v>
      </c>
      <c r="G1354" s="162">
        <v>0</v>
      </c>
      <c r="H1354" s="161" t="s">
        <v>5994</v>
      </c>
      <c r="I1354" s="159" t="s">
        <v>6000</v>
      </c>
      <c r="J1354" s="159" t="s">
        <v>5998</v>
      </c>
    </row>
    <row r="1355" spans="1:10" ht="15" customHeight="1" x14ac:dyDescent="0.25">
      <c r="A1355" s="163" t="s">
        <v>1398</v>
      </c>
      <c r="B1355" s="164">
        <v>36.954999999999998</v>
      </c>
      <c r="C1355" s="164">
        <v>7.57</v>
      </c>
      <c r="D1355" s="165" t="s">
        <v>5994</v>
      </c>
      <c r="E1355" s="165" t="s">
        <v>5994</v>
      </c>
      <c r="F1355" s="165" t="s">
        <v>5994</v>
      </c>
      <c r="G1355" s="166">
        <v>0</v>
      </c>
      <c r="H1355" s="165" t="s">
        <v>5994</v>
      </c>
      <c r="I1355" s="163" t="s">
        <v>5996</v>
      </c>
      <c r="J1355" s="163" t="s">
        <v>5997</v>
      </c>
    </row>
    <row r="1356" spans="1:10" ht="15" customHeight="1" x14ac:dyDescent="0.25">
      <c r="A1356" s="159" t="s">
        <v>1399</v>
      </c>
      <c r="B1356" s="160">
        <v>30.69</v>
      </c>
      <c r="C1356" s="160">
        <v>6.15</v>
      </c>
      <c r="D1356" s="161" t="s">
        <v>5994</v>
      </c>
      <c r="E1356" s="161" t="s">
        <v>5994</v>
      </c>
      <c r="F1356" s="161" t="s">
        <v>5994</v>
      </c>
      <c r="G1356" s="162">
        <v>0</v>
      </c>
      <c r="H1356" s="161" t="s">
        <v>5994</v>
      </c>
      <c r="I1356" s="159" t="s">
        <v>5996</v>
      </c>
      <c r="J1356" s="159" t="s">
        <v>5998</v>
      </c>
    </row>
    <row r="1357" spans="1:10" ht="15" customHeight="1" x14ac:dyDescent="0.25">
      <c r="A1357" s="163" t="s">
        <v>1400</v>
      </c>
      <c r="B1357" s="164">
        <v>24.984999999999999</v>
      </c>
      <c r="C1357" s="164">
        <v>4.5599999999999996</v>
      </c>
      <c r="D1357" s="165" t="s">
        <v>5994</v>
      </c>
      <c r="E1357" s="165" t="s">
        <v>5994</v>
      </c>
      <c r="F1357" s="165" t="s">
        <v>5994</v>
      </c>
      <c r="G1357" s="166">
        <v>0</v>
      </c>
      <c r="H1357" s="165" t="s">
        <v>5994</v>
      </c>
      <c r="I1357" s="163" t="s">
        <v>6000</v>
      </c>
      <c r="J1357" s="163" t="s">
        <v>5999</v>
      </c>
    </row>
    <row r="1358" spans="1:10" ht="15" customHeight="1" x14ac:dyDescent="0.25">
      <c r="A1358" s="159" t="s">
        <v>1401</v>
      </c>
      <c r="B1358" s="160">
        <v>39.42</v>
      </c>
      <c r="C1358" s="160">
        <v>4.72</v>
      </c>
      <c r="D1358" s="161" t="s">
        <v>5995</v>
      </c>
      <c r="E1358" s="161" t="s">
        <v>5994</v>
      </c>
      <c r="F1358" s="161" t="s">
        <v>5994</v>
      </c>
      <c r="G1358" s="162">
        <v>1</v>
      </c>
      <c r="H1358" s="161" t="s">
        <v>5994</v>
      </c>
      <c r="I1358" s="159" t="s">
        <v>5996</v>
      </c>
      <c r="J1358" s="159" t="s">
        <v>5999</v>
      </c>
    </row>
    <row r="1359" spans="1:10" ht="15" customHeight="1" x14ac:dyDescent="0.25">
      <c r="A1359" s="163" t="s">
        <v>1402</v>
      </c>
      <c r="B1359" s="164">
        <v>16.8</v>
      </c>
      <c r="C1359" s="164">
        <v>7.98</v>
      </c>
      <c r="D1359" s="165" t="s">
        <v>5994</v>
      </c>
      <c r="E1359" s="165" t="s">
        <v>5994</v>
      </c>
      <c r="F1359" s="165" t="s">
        <v>5994</v>
      </c>
      <c r="G1359" s="166">
        <v>0</v>
      </c>
      <c r="H1359" s="165" t="s">
        <v>5994</v>
      </c>
      <c r="I1359" s="163" t="s">
        <v>6002</v>
      </c>
      <c r="J1359" s="163" t="s">
        <v>5997</v>
      </c>
    </row>
    <row r="1360" spans="1:10" ht="15" customHeight="1" x14ac:dyDescent="0.25">
      <c r="A1360" s="159" t="s">
        <v>1403</v>
      </c>
      <c r="B1360" s="160">
        <v>23.274999999999999</v>
      </c>
      <c r="C1360" s="160">
        <v>6.26</v>
      </c>
      <c r="D1360" s="161" t="s">
        <v>5995</v>
      </c>
      <c r="E1360" s="161" t="s">
        <v>5994</v>
      </c>
      <c r="F1360" s="161" t="s">
        <v>5995</v>
      </c>
      <c r="G1360" s="162">
        <v>1</v>
      </c>
      <c r="H1360" s="161" t="s">
        <v>5994</v>
      </c>
      <c r="I1360" s="159" t="s">
        <v>6001</v>
      </c>
      <c r="J1360" s="159" t="s">
        <v>5998</v>
      </c>
    </row>
    <row r="1361" spans="1:10" ht="15" customHeight="1" x14ac:dyDescent="0.25">
      <c r="A1361" s="163" t="s">
        <v>1404</v>
      </c>
      <c r="B1361" s="164">
        <v>22.8</v>
      </c>
      <c r="C1361" s="164">
        <v>4.29</v>
      </c>
      <c r="D1361" s="165" t="s">
        <v>5995</v>
      </c>
      <c r="E1361" s="165" t="s">
        <v>5994</v>
      </c>
      <c r="F1361" s="165" t="s">
        <v>5995</v>
      </c>
      <c r="G1361" s="166">
        <v>1</v>
      </c>
      <c r="H1361" s="165" t="s">
        <v>5994</v>
      </c>
      <c r="I1361" s="163" t="s">
        <v>6001</v>
      </c>
      <c r="J1361" s="163" t="s">
        <v>5999</v>
      </c>
    </row>
    <row r="1362" spans="1:10" ht="15" customHeight="1" x14ac:dyDescent="0.25">
      <c r="A1362" s="159" t="s">
        <v>1405</v>
      </c>
      <c r="B1362" s="160">
        <v>24.3</v>
      </c>
      <c r="C1362" s="160">
        <v>5.43</v>
      </c>
      <c r="D1362" s="161" t="s">
        <v>5994</v>
      </c>
      <c r="E1362" s="161" t="s">
        <v>5994</v>
      </c>
      <c r="F1362" s="161" t="s">
        <v>5994</v>
      </c>
      <c r="G1362" s="162">
        <v>2</v>
      </c>
      <c r="H1362" s="161" t="s">
        <v>5994</v>
      </c>
      <c r="I1362" s="159" t="s">
        <v>6001</v>
      </c>
      <c r="J1362" s="159" t="s">
        <v>5999</v>
      </c>
    </row>
    <row r="1363" spans="1:10" ht="15" customHeight="1" x14ac:dyDescent="0.25">
      <c r="A1363" s="163" t="s">
        <v>1406</v>
      </c>
      <c r="B1363" s="164">
        <v>25.13</v>
      </c>
      <c r="C1363" s="164">
        <v>8</v>
      </c>
      <c r="D1363" s="165" t="s">
        <v>5995</v>
      </c>
      <c r="E1363" s="165" t="s">
        <v>5994</v>
      </c>
      <c r="F1363" s="165" t="s">
        <v>5994</v>
      </c>
      <c r="G1363" s="166">
        <v>1</v>
      </c>
      <c r="H1363" s="165" t="s">
        <v>5994</v>
      </c>
      <c r="I1363" s="163" t="s">
        <v>6000</v>
      </c>
      <c r="J1363" s="163" t="s">
        <v>5997</v>
      </c>
    </row>
    <row r="1364" spans="1:10" ht="15" customHeight="1" x14ac:dyDescent="0.25">
      <c r="A1364" s="159" t="s">
        <v>1407</v>
      </c>
      <c r="B1364" s="160">
        <v>22.72</v>
      </c>
      <c r="C1364" s="160">
        <v>9.9600000000000009</v>
      </c>
      <c r="D1364" s="161" t="s">
        <v>5995</v>
      </c>
      <c r="E1364" s="161" t="s">
        <v>5994</v>
      </c>
      <c r="F1364" s="161" t="s">
        <v>5994</v>
      </c>
      <c r="G1364" s="162">
        <v>2</v>
      </c>
      <c r="H1364" s="161" t="s">
        <v>5994</v>
      </c>
      <c r="I1364" s="159" t="s">
        <v>6001</v>
      </c>
      <c r="J1364" s="159" t="s">
        <v>5997</v>
      </c>
    </row>
    <row r="1365" spans="1:10" ht="15" customHeight="1" x14ac:dyDescent="0.25">
      <c r="A1365" s="163" t="s">
        <v>1408</v>
      </c>
      <c r="B1365" s="164">
        <v>32.6</v>
      </c>
      <c r="C1365" s="164">
        <v>6.8</v>
      </c>
      <c r="D1365" s="165" t="s">
        <v>5995</v>
      </c>
      <c r="E1365" s="165" t="s">
        <v>5994</v>
      </c>
      <c r="F1365" s="165" t="s">
        <v>5994</v>
      </c>
      <c r="G1365" s="166">
        <v>0</v>
      </c>
      <c r="H1365" s="165" t="s">
        <v>5994</v>
      </c>
      <c r="I1365" s="163" t="s">
        <v>5996</v>
      </c>
      <c r="J1365" s="163" t="s">
        <v>5997</v>
      </c>
    </row>
    <row r="1366" spans="1:10" ht="15" customHeight="1" x14ac:dyDescent="0.25">
      <c r="A1366" s="159" t="s">
        <v>1409</v>
      </c>
      <c r="B1366" s="160">
        <v>17.28</v>
      </c>
      <c r="C1366" s="160">
        <v>6.22</v>
      </c>
      <c r="D1366" s="161" t="s">
        <v>5995</v>
      </c>
      <c r="E1366" s="161" t="s">
        <v>5994</v>
      </c>
      <c r="F1366" s="161" t="s">
        <v>5994</v>
      </c>
      <c r="G1366" s="162">
        <v>2</v>
      </c>
      <c r="H1366" s="161" t="s">
        <v>5994</v>
      </c>
      <c r="I1366" s="159" t="s">
        <v>6002</v>
      </c>
      <c r="J1366" s="159" t="s">
        <v>5998</v>
      </c>
    </row>
    <row r="1367" spans="1:10" ht="15" customHeight="1" x14ac:dyDescent="0.25">
      <c r="A1367" s="163" t="s">
        <v>1410</v>
      </c>
      <c r="B1367" s="164">
        <v>27.92</v>
      </c>
      <c r="C1367" s="164">
        <v>5.79</v>
      </c>
      <c r="D1367" s="165" t="s">
        <v>5994</v>
      </c>
      <c r="E1367" s="165" t="s">
        <v>5994</v>
      </c>
      <c r="F1367" s="165" t="s">
        <v>5994</v>
      </c>
      <c r="G1367" s="166">
        <v>1</v>
      </c>
      <c r="H1367" s="165" t="s">
        <v>5994</v>
      </c>
      <c r="I1367" s="163" t="s">
        <v>6000</v>
      </c>
      <c r="J1367" s="163" t="s">
        <v>5998</v>
      </c>
    </row>
    <row r="1368" spans="1:10" ht="15" customHeight="1" x14ac:dyDescent="0.25">
      <c r="A1368" s="159" t="s">
        <v>1411</v>
      </c>
      <c r="B1368" s="160">
        <v>38.284999999999997</v>
      </c>
      <c r="C1368" s="160">
        <v>5.41</v>
      </c>
      <c r="D1368" s="161" t="s">
        <v>5994</v>
      </c>
      <c r="E1368" s="161" t="s">
        <v>5994</v>
      </c>
      <c r="F1368" s="161" t="s">
        <v>5994</v>
      </c>
      <c r="G1368" s="162">
        <v>0</v>
      </c>
      <c r="H1368" s="161" t="s">
        <v>5994</v>
      </c>
      <c r="I1368" s="159" t="s">
        <v>5996</v>
      </c>
      <c r="J1368" s="159" t="s">
        <v>5999</v>
      </c>
    </row>
    <row r="1369" spans="1:10" ht="15" customHeight="1" x14ac:dyDescent="0.25">
      <c r="A1369" s="163" t="s">
        <v>1412</v>
      </c>
      <c r="B1369" s="164">
        <v>16.48</v>
      </c>
      <c r="C1369" s="164">
        <v>11.05</v>
      </c>
      <c r="D1369" s="165" t="s">
        <v>5994</v>
      </c>
      <c r="E1369" s="165" t="s">
        <v>5994</v>
      </c>
      <c r="F1369" s="165" t="s">
        <v>5994</v>
      </c>
      <c r="G1369" s="166">
        <v>0</v>
      </c>
      <c r="H1369" s="165" t="s">
        <v>5994</v>
      </c>
      <c r="I1369" s="163" t="s">
        <v>6002</v>
      </c>
      <c r="J1369" s="163" t="s">
        <v>5997</v>
      </c>
    </row>
    <row r="1370" spans="1:10" ht="15" customHeight="1" x14ac:dyDescent="0.25">
      <c r="A1370" s="159" t="s">
        <v>1413</v>
      </c>
      <c r="B1370" s="160">
        <v>38.57</v>
      </c>
      <c r="C1370" s="160">
        <v>6.27</v>
      </c>
      <c r="D1370" s="161" t="s">
        <v>5994</v>
      </c>
      <c r="E1370" s="161" t="s">
        <v>5994</v>
      </c>
      <c r="F1370" s="161" t="s">
        <v>5994</v>
      </c>
      <c r="G1370" s="162">
        <v>0</v>
      </c>
      <c r="H1370" s="161" t="s">
        <v>5994</v>
      </c>
      <c r="I1370" s="159" t="s">
        <v>5996</v>
      </c>
      <c r="J1370" s="159" t="s">
        <v>5998</v>
      </c>
    </row>
    <row r="1371" spans="1:10" ht="15" customHeight="1" x14ac:dyDescent="0.25">
      <c r="A1371" s="163" t="s">
        <v>1414</v>
      </c>
      <c r="B1371" s="164">
        <v>43.85</v>
      </c>
      <c r="C1371" s="164">
        <v>4.7699999999999996</v>
      </c>
      <c r="D1371" s="165" t="s">
        <v>5995</v>
      </c>
      <c r="E1371" s="165" t="s">
        <v>5994</v>
      </c>
      <c r="F1371" s="165" t="s">
        <v>5994</v>
      </c>
      <c r="G1371" s="166">
        <v>0</v>
      </c>
      <c r="H1371" s="165" t="s">
        <v>5994</v>
      </c>
      <c r="I1371" s="163" t="s">
        <v>5996</v>
      </c>
      <c r="J1371" s="163" t="s">
        <v>5999</v>
      </c>
    </row>
    <row r="1372" spans="1:10" ht="15" customHeight="1" x14ac:dyDescent="0.25">
      <c r="A1372" s="159" t="s">
        <v>1415</v>
      </c>
      <c r="B1372" s="160">
        <v>30.11</v>
      </c>
      <c r="C1372" s="160">
        <v>4.08</v>
      </c>
      <c r="D1372" s="161" t="s">
        <v>5994</v>
      </c>
      <c r="E1372" s="161" t="s">
        <v>5994</v>
      </c>
      <c r="F1372" s="161" t="s">
        <v>5994</v>
      </c>
      <c r="G1372" s="162">
        <v>0</v>
      </c>
      <c r="H1372" s="161" t="s">
        <v>5994</v>
      </c>
      <c r="I1372" s="159" t="s">
        <v>5996</v>
      </c>
      <c r="J1372" s="159" t="s">
        <v>5999</v>
      </c>
    </row>
    <row r="1373" spans="1:10" ht="15" customHeight="1" x14ac:dyDescent="0.25">
      <c r="A1373" s="163" t="s">
        <v>1416</v>
      </c>
      <c r="B1373" s="164">
        <v>31.59</v>
      </c>
      <c r="C1373" s="164">
        <v>6.01</v>
      </c>
      <c r="D1373" s="165" t="s">
        <v>5994</v>
      </c>
      <c r="E1373" s="165" t="s">
        <v>5994</v>
      </c>
      <c r="F1373" s="165" t="s">
        <v>5994</v>
      </c>
      <c r="G1373" s="166">
        <v>0</v>
      </c>
      <c r="H1373" s="165" t="s">
        <v>5994</v>
      </c>
      <c r="I1373" s="163" t="s">
        <v>5996</v>
      </c>
      <c r="J1373" s="163" t="s">
        <v>5998</v>
      </c>
    </row>
    <row r="1374" spans="1:10" ht="15" customHeight="1" x14ac:dyDescent="0.25">
      <c r="A1374" s="159" t="s">
        <v>1417</v>
      </c>
      <c r="B1374" s="160">
        <v>40.15</v>
      </c>
      <c r="C1374" s="160">
        <v>11.84</v>
      </c>
      <c r="D1374" s="161" t="s">
        <v>5994</v>
      </c>
      <c r="E1374" s="161" t="s">
        <v>5994</v>
      </c>
      <c r="F1374" s="161" t="s">
        <v>5994</v>
      </c>
      <c r="G1374" s="162">
        <v>0</v>
      </c>
      <c r="H1374" s="161" t="s">
        <v>5994</v>
      </c>
      <c r="I1374" s="159" t="s">
        <v>5996</v>
      </c>
      <c r="J1374" s="159" t="s">
        <v>5997</v>
      </c>
    </row>
    <row r="1375" spans="1:10" ht="15" customHeight="1" x14ac:dyDescent="0.25">
      <c r="A1375" s="163" t="s">
        <v>1418</v>
      </c>
      <c r="B1375" s="164">
        <v>40.700000000000003</v>
      </c>
      <c r="C1375" s="164">
        <v>6.27</v>
      </c>
      <c r="D1375" s="165" t="s">
        <v>5995</v>
      </c>
      <c r="E1375" s="165" t="s">
        <v>5994</v>
      </c>
      <c r="F1375" s="165" t="s">
        <v>5995</v>
      </c>
      <c r="G1375" s="166">
        <v>1</v>
      </c>
      <c r="H1375" s="165" t="s">
        <v>5994</v>
      </c>
      <c r="I1375" s="163" t="s">
        <v>5996</v>
      </c>
      <c r="J1375" s="163" t="s">
        <v>5998</v>
      </c>
    </row>
    <row r="1376" spans="1:10" ht="15" customHeight="1" x14ac:dyDescent="0.25">
      <c r="A1376" s="159" t="s">
        <v>1419</v>
      </c>
      <c r="B1376" s="160">
        <v>40.76</v>
      </c>
      <c r="C1376" s="160">
        <v>5.28</v>
      </c>
      <c r="D1376" s="161" t="s">
        <v>5994</v>
      </c>
      <c r="E1376" s="161" t="s">
        <v>5994</v>
      </c>
      <c r="F1376" s="161" t="s">
        <v>5994</v>
      </c>
      <c r="G1376" s="162">
        <v>0</v>
      </c>
      <c r="H1376" s="161" t="s">
        <v>5994</v>
      </c>
      <c r="I1376" s="159" t="s">
        <v>5996</v>
      </c>
      <c r="J1376" s="159" t="s">
        <v>5999</v>
      </c>
    </row>
    <row r="1377" spans="1:10" ht="15" customHeight="1" x14ac:dyDescent="0.25">
      <c r="A1377" s="163" t="s">
        <v>1420</v>
      </c>
      <c r="B1377" s="164">
        <v>29.7</v>
      </c>
      <c r="C1377" s="164">
        <v>7.03</v>
      </c>
      <c r="D1377" s="165" t="s">
        <v>5994</v>
      </c>
      <c r="E1377" s="165" t="s">
        <v>5994</v>
      </c>
      <c r="F1377" s="165" t="s">
        <v>5994</v>
      </c>
      <c r="G1377" s="166">
        <v>0</v>
      </c>
      <c r="H1377" s="165" t="s">
        <v>5994</v>
      </c>
      <c r="I1377" s="163" t="s">
        <v>6000</v>
      </c>
      <c r="J1377" s="163" t="s">
        <v>5997</v>
      </c>
    </row>
    <row r="1378" spans="1:10" ht="15" customHeight="1" x14ac:dyDescent="0.25">
      <c r="A1378" s="159" t="s">
        <v>1421</v>
      </c>
      <c r="B1378" s="160">
        <v>40.58</v>
      </c>
      <c r="C1378" s="160">
        <v>5.32</v>
      </c>
      <c r="D1378" s="161" t="s">
        <v>5995</v>
      </c>
      <c r="E1378" s="161" t="s">
        <v>5994</v>
      </c>
      <c r="F1378" s="161" t="s">
        <v>5995</v>
      </c>
      <c r="G1378" s="162">
        <v>1</v>
      </c>
      <c r="H1378" s="161" t="s">
        <v>5994</v>
      </c>
      <c r="I1378" s="159" t="s">
        <v>5996</v>
      </c>
      <c r="J1378" s="159" t="s">
        <v>5999</v>
      </c>
    </row>
    <row r="1379" spans="1:10" ht="15" customHeight="1" x14ac:dyDescent="0.25">
      <c r="A1379" s="163" t="s">
        <v>1422</v>
      </c>
      <c r="B1379" s="164">
        <v>33.06</v>
      </c>
      <c r="C1379" s="164">
        <v>9.59</v>
      </c>
      <c r="D1379" s="165" t="s">
        <v>5995</v>
      </c>
      <c r="E1379" s="165" t="s">
        <v>5994</v>
      </c>
      <c r="F1379" s="165" t="s">
        <v>5994</v>
      </c>
      <c r="G1379" s="166">
        <v>0</v>
      </c>
      <c r="H1379" s="165" t="s">
        <v>5994</v>
      </c>
      <c r="I1379" s="163" t="s">
        <v>5996</v>
      </c>
      <c r="J1379" s="163" t="s">
        <v>5997</v>
      </c>
    </row>
    <row r="1380" spans="1:10" ht="15" customHeight="1" x14ac:dyDescent="0.25">
      <c r="A1380" s="159" t="s">
        <v>1423</v>
      </c>
      <c r="B1380" s="160">
        <v>26.62</v>
      </c>
      <c r="C1380" s="160">
        <v>6.15</v>
      </c>
      <c r="D1380" s="161" t="s">
        <v>5995</v>
      </c>
      <c r="E1380" s="161" t="s">
        <v>5994</v>
      </c>
      <c r="F1380" s="161" t="s">
        <v>5994</v>
      </c>
      <c r="G1380" s="162">
        <v>0</v>
      </c>
      <c r="H1380" s="161" t="s">
        <v>5994</v>
      </c>
      <c r="I1380" s="159" t="s">
        <v>6000</v>
      </c>
      <c r="J1380" s="159" t="s">
        <v>5998</v>
      </c>
    </row>
    <row r="1381" spans="1:10" ht="15" customHeight="1" x14ac:dyDescent="0.25">
      <c r="A1381" s="163" t="s">
        <v>1424</v>
      </c>
      <c r="B1381" s="164">
        <v>37.1</v>
      </c>
      <c r="C1381" s="164">
        <v>11.08</v>
      </c>
      <c r="D1381" s="165" t="s">
        <v>5994</v>
      </c>
      <c r="E1381" s="165" t="s">
        <v>5994</v>
      </c>
      <c r="F1381" s="165" t="s">
        <v>5994</v>
      </c>
      <c r="G1381" s="166">
        <v>0</v>
      </c>
      <c r="H1381" s="165" t="s">
        <v>5994</v>
      </c>
      <c r="I1381" s="163" t="s">
        <v>5996</v>
      </c>
      <c r="J1381" s="163" t="s">
        <v>5997</v>
      </c>
    </row>
    <row r="1382" spans="1:10" ht="15" customHeight="1" x14ac:dyDescent="0.25">
      <c r="A1382" s="159" t="s">
        <v>1425</v>
      </c>
      <c r="B1382" s="160">
        <v>18.28</v>
      </c>
      <c r="C1382" s="160">
        <v>7.95</v>
      </c>
      <c r="D1382" s="161" t="s">
        <v>5994</v>
      </c>
      <c r="E1382" s="161" t="s">
        <v>5994</v>
      </c>
      <c r="F1382" s="161" t="s">
        <v>5994</v>
      </c>
      <c r="G1382" s="162">
        <v>0</v>
      </c>
      <c r="H1382" s="161" t="s">
        <v>5994</v>
      </c>
      <c r="I1382" s="159" t="s">
        <v>6002</v>
      </c>
      <c r="J1382" s="159" t="s">
        <v>5997</v>
      </c>
    </row>
    <row r="1383" spans="1:10" ht="15" customHeight="1" x14ac:dyDescent="0.25">
      <c r="A1383" s="163" t="s">
        <v>1426</v>
      </c>
      <c r="B1383" s="164">
        <v>35.814999999999998</v>
      </c>
      <c r="C1383" s="164">
        <v>6.23</v>
      </c>
      <c r="D1383" s="165" t="s">
        <v>5994</v>
      </c>
      <c r="E1383" s="165" t="s">
        <v>5994</v>
      </c>
      <c r="F1383" s="165" t="s">
        <v>5994</v>
      </c>
      <c r="G1383" s="166">
        <v>0</v>
      </c>
      <c r="H1383" s="165" t="s">
        <v>5994</v>
      </c>
      <c r="I1383" s="163" t="s">
        <v>5996</v>
      </c>
      <c r="J1383" s="163" t="s">
        <v>5998</v>
      </c>
    </row>
    <row r="1384" spans="1:10" ht="15" customHeight="1" x14ac:dyDescent="0.25">
      <c r="A1384" s="159" t="s">
        <v>1427</v>
      </c>
      <c r="B1384" s="160">
        <v>30.69</v>
      </c>
      <c r="C1384" s="160">
        <v>6.5</v>
      </c>
      <c r="D1384" s="161" t="s">
        <v>5994</v>
      </c>
      <c r="E1384" s="161" t="s">
        <v>5994</v>
      </c>
      <c r="F1384" s="161" t="s">
        <v>5994</v>
      </c>
      <c r="G1384" s="162">
        <v>0</v>
      </c>
      <c r="H1384" s="161" t="s">
        <v>5994</v>
      </c>
      <c r="I1384" s="159" t="s">
        <v>5996</v>
      </c>
      <c r="J1384" s="159" t="s">
        <v>5997</v>
      </c>
    </row>
    <row r="1385" spans="1:10" ht="15" customHeight="1" x14ac:dyDescent="0.25">
      <c r="A1385" s="163" t="s">
        <v>1428</v>
      </c>
      <c r="B1385" s="164">
        <v>26.125</v>
      </c>
      <c r="C1385" s="164">
        <v>5.22</v>
      </c>
      <c r="D1385" s="165" t="s">
        <v>5994</v>
      </c>
      <c r="E1385" s="165" t="s">
        <v>5994</v>
      </c>
      <c r="F1385" s="165" t="s">
        <v>5994</v>
      </c>
      <c r="G1385" s="166">
        <v>0</v>
      </c>
      <c r="H1385" s="165" t="s">
        <v>5994</v>
      </c>
      <c r="I1385" s="163" t="s">
        <v>6000</v>
      </c>
      <c r="J1385" s="163" t="s">
        <v>5999</v>
      </c>
    </row>
    <row r="1386" spans="1:10" ht="15" customHeight="1" x14ac:dyDescent="0.25">
      <c r="A1386" s="159" t="s">
        <v>1429</v>
      </c>
      <c r="B1386" s="160">
        <v>34.58</v>
      </c>
      <c r="C1386" s="160">
        <v>6.3</v>
      </c>
      <c r="D1386" s="161" t="s">
        <v>5994</v>
      </c>
      <c r="E1386" s="161" t="s">
        <v>5994</v>
      </c>
      <c r="F1386" s="161" t="s">
        <v>5995</v>
      </c>
      <c r="G1386" s="162">
        <v>1</v>
      </c>
      <c r="H1386" s="161" t="s">
        <v>5994</v>
      </c>
      <c r="I1386" s="159" t="s">
        <v>5996</v>
      </c>
      <c r="J1386" s="159" t="s">
        <v>5998</v>
      </c>
    </row>
    <row r="1387" spans="1:10" ht="15" customHeight="1" x14ac:dyDescent="0.25">
      <c r="A1387" s="163" t="s">
        <v>1430</v>
      </c>
      <c r="B1387" s="164">
        <v>27.4</v>
      </c>
      <c r="C1387" s="164">
        <v>8.84</v>
      </c>
      <c r="D1387" s="165" t="s">
        <v>5994</v>
      </c>
      <c r="E1387" s="165" t="s">
        <v>5994</v>
      </c>
      <c r="F1387" s="165" t="s">
        <v>5994</v>
      </c>
      <c r="G1387" s="166">
        <v>0</v>
      </c>
      <c r="H1387" s="165" t="s">
        <v>5994</v>
      </c>
      <c r="I1387" s="163" t="s">
        <v>6000</v>
      </c>
      <c r="J1387" s="163" t="s">
        <v>5997</v>
      </c>
    </row>
    <row r="1388" spans="1:10" ht="15" customHeight="1" x14ac:dyDescent="0.25">
      <c r="A1388" s="159" t="s">
        <v>1431</v>
      </c>
      <c r="B1388" s="160">
        <v>27.53</v>
      </c>
      <c r="C1388" s="160">
        <v>4.1100000000000003</v>
      </c>
      <c r="D1388" s="161" t="s">
        <v>5994</v>
      </c>
      <c r="E1388" s="161" t="s">
        <v>5994</v>
      </c>
      <c r="F1388" s="161" t="s">
        <v>5994</v>
      </c>
      <c r="G1388" s="162">
        <v>1</v>
      </c>
      <c r="H1388" s="161" t="s">
        <v>5994</v>
      </c>
      <c r="I1388" s="159" t="s">
        <v>6000</v>
      </c>
      <c r="J1388" s="159" t="s">
        <v>5999</v>
      </c>
    </row>
    <row r="1389" spans="1:10" ht="15" customHeight="1" x14ac:dyDescent="0.25">
      <c r="A1389" s="163" t="s">
        <v>1432</v>
      </c>
      <c r="B1389" s="164">
        <v>33</v>
      </c>
      <c r="C1389" s="164">
        <v>4.57</v>
      </c>
      <c r="D1389" s="165" t="s">
        <v>5994</v>
      </c>
      <c r="E1389" s="165" t="s">
        <v>5994</v>
      </c>
      <c r="F1389" s="165" t="s">
        <v>5994</v>
      </c>
      <c r="G1389" s="166">
        <v>0</v>
      </c>
      <c r="H1389" s="165" t="s">
        <v>5994</v>
      </c>
      <c r="I1389" s="163" t="s">
        <v>5996</v>
      </c>
      <c r="J1389" s="163" t="s">
        <v>5999</v>
      </c>
    </row>
    <row r="1390" spans="1:10" ht="15" customHeight="1" x14ac:dyDescent="0.25">
      <c r="A1390" s="159" t="s">
        <v>1433</v>
      </c>
      <c r="B1390" s="160">
        <v>25.78</v>
      </c>
      <c r="C1390" s="160">
        <v>11.06</v>
      </c>
      <c r="D1390" s="161" t="s">
        <v>5995</v>
      </c>
      <c r="E1390" s="161" t="s">
        <v>5994</v>
      </c>
      <c r="F1390" s="161" t="s">
        <v>5994</v>
      </c>
      <c r="G1390" s="162">
        <v>0</v>
      </c>
      <c r="H1390" s="161" t="s">
        <v>5994</v>
      </c>
      <c r="I1390" s="159" t="s">
        <v>6000</v>
      </c>
      <c r="J1390" s="159" t="s">
        <v>5997</v>
      </c>
    </row>
    <row r="1391" spans="1:10" ht="15" customHeight="1" x14ac:dyDescent="0.25">
      <c r="A1391" s="163" t="s">
        <v>1434</v>
      </c>
      <c r="B1391" s="164">
        <v>22.66</v>
      </c>
      <c r="C1391" s="164">
        <v>10.68</v>
      </c>
      <c r="D1391" s="165" t="s">
        <v>5994</v>
      </c>
      <c r="E1391" s="165" t="s">
        <v>5994</v>
      </c>
      <c r="F1391" s="165" t="s">
        <v>5994</v>
      </c>
      <c r="G1391" s="166">
        <v>0</v>
      </c>
      <c r="H1391" s="165" t="s">
        <v>5994</v>
      </c>
      <c r="I1391" s="163" t="s">
        <v>6001</v>
      </c>
      <c r="J1391" s="163" t="s">
        <v>5997</v>
      </c>
    </row>
    <row r="1392" spans="1:10" ht="15" customHeight="1" x14ac:dyDescent="0.25">
      <c r="A1392" s="159" t="s">
        <v>1435</v>
      </c>
      <c r="B1392" s="160">
        <v>38.81</v>
      </c>
      <c r="C1392" s="160">
        <v>6.14</v>
      </c>
      <c r="D1392" s="161" t="s">
        <v>5995</v>
      </c>
      <c r="E1392" s="161" t="s">
        <v>5994</v>
      </c>
      <c r="F1392" s="161" t="s">
        <v>5994</v>
      </c>
      <c r="G1392" s="162">
        <v>1</v>
      </c>
      <c r="H1392" s="161" t="s">
        <v>5994</v>
      </c>
      <c r="I1392" s="159" t="s">
        <v>5996</v>
      </c>
      <c r="J1392" s="159" t="s">
        <v>5998</v>
      </c>
    </row>
    <row r="1393" spans="1:10" ht="15" customHeight="1" x14ac:dyDescent="0.25">
      <c r="A1393" s="163" t="s">
        <v>1436</v>
      </c>
      <c r="B1393" s="164">
        <v>38.51</v>
      </c>
      <c r="C1393" s="164">
        <v>5.45</v>
      </c>
      <c r="D1393" s="165" t="s">
        <v>5995</v>
      </c>
      <c r="E1393" s="165" t="s">
        <v>5994</v>
      </c>
      <c r="F1393" s="165" t="s">
        <v>5994</v>
      </c>
      <c r="G1393" s="166">
        <v>0</v>
      </c>
      <c r="H1393" s="165" t="s">
        <v>5994</v>
      </c>
      <c r="I1393" s="163" t="s">
        <v>5996</v>
      </c>
      <c r="J1393" s="163" t="s">
        <v>5999</v>
      </c>
    </row>
    <row r="1394" spans="1:10" ht="15" customHeight="1" x14ac:dyDescent="0.25">
      <c r="A1394" s="159" t="s">
        <v>1437</v>
      </c>
      <c r="B1394" s="160">
        <v>22.98</v>
      </c>
      <c r="C1394" s="160">
        <v>6.14</v>
      </c>
      <c r="D1394" s="161" t="s">
        <v>5995</v>
      </c>
      <c r="E1394" s="161" t="s">
        <v>5994</v>
      </c>
      <c r="F1394" s="161" t="s">
        <v>5994</v>
      </c>
      <c r="G1394" s="162">
        <v>0</v>
      </c>
      <c r="H1394" s="161" t="s">
        <v>5994</v>
      </c>
      <c r="I1394" s="159" t="s">
        <v>6001</v>
      </c>
      <c r="J1394" s="159" t="s">
        <v>5998</v>
      </c>
    </row>
    <row r="1395" spans="1:10" ht="15" customHeight="1" x14ac:dyDescent="0.25">
      <c r="A1395" s="163" t="s">
        <v>1438</v>
      </c>
      <c r="B1395" s="164">
        <v>15.65</v>
      </c>
      <c r="C1395" s="164">
        <v>7.85</v>
      </c>
      <c r="D1395" s="165" t="s">
        <v>5994</v>
      </c>
      <c r="E1395" s="165" t="s">
        <v>5994</v>
      </c>
      <c r="F1395" s="165" t="s">
        <v>5994</v>
      </c>
      <c r="G1395" s="166">
        <v>0</v>
      </c>
      <c r="H1395" s="165" t="s">
        <v>5994</v>
      </c>
      <c r="I1395" s="163" t="s">
        <v>6002</v>
      </c>
      <c r="J1395" s="163" t="s">
        <v>5997</v>
      </c>
    </row>
    <row r="1396" spans="1:10" ht="15" customHeight="1" x14ac:dyDescent="0.25">
      <c r="A1396" s="159" t="s">
        <v>1439</v>
      </c>
      <c r="B1396" s="160">
        <v>39.97</v>
      </c>
      <c r="C1396" s="160">
        <v>4.09</v>
      </c>
      <c r="D1396" s="161" t="s">
        <v>5994</v>
      </c>
      <c r="E1396" s="161" t="s">
        <v>5994</v>
      </c>
      <c r="F1396" s="161" t="s">
        <v>5994</v>
      </c>
      <c r="G1396" s="162">
        <v>1</v>
      </c>
      <c r="H1396" s="161" t="s">
        <v>5994</v>
      </c>
      <c r="I1396" s="159" t="s">
        <v>5996</v>
      </c>
      <c r="J1396" s="159" t="s">
        <v>5999</v>
      </c>
    </row>
    <row r="1397" spans="1:10" ht="15" customHeight="1" x14ac:dyDescent="0.25">
      <c r="A1397" s="163" t="s">
        <v>1440</v>
      </c>
      <c r="B1397" s="164">
        <v>37.22</v>
      </c>
      <c r="C1397" s="164">
        <v>4.62</v>
      </c>
      <c r="D1397" s="165" t="s">
        <v>5994</v>
      </c>
      <c r="E1397" s="165" t="s">
        <v>5994</v>
      </c>
      <c r="F1397" s="165" t="s">
        <v>5995</v>
      </c>
      <c r="G1397" s="166">
        <v>1</v>
      </c>
      <c r="H1397" s="165" t="s">
        <v>5994</v>
      </c>
      <c r="I1397" s="163" t="s">
        <v>5996</v>
      </c>
      <c r="J1397" s="163" t="s">
        <v>5999</v>
      </c>
    </row>
    <row r="1398" spans="1:10" ht="15" customHeight="1" x14ac:dyDescent="0.25">
      <c r="A1398" s="159" t="s">
        <v>1441</v>
      </c>
      <c r="B1398" s="160">
        <v>41.325000000000003</v>
      </c>
      <c r="C1398" s="160">
        <v>5.77</v>
      </c>
      <c r="D1398" s="161" t="s">
        <v>5994</v>
      </c>
      <c r="E1398" s="161" t="s">
        <v>5994</v>
      </c>
      <c r="F1398" s="161" t="s">
        <v>5994</v>
      </c>
      <c r="G1398" s="162">
        <v>0</v>
      </c>
      <c r="H1398" s="161" t="s">
        <v>5994</v>
      </c>
      <c r="I1398" s="159" t="s">
        <v>5996</v>
      </c>
      <c r="J1398" s="159" t="s">
        <v>5998</v>
      </c>
    </row>
    <row r="1399" spans="1:10" ht="15" customHeight="1" x14ac:dyDescent="0.25">
      <c r="A1399" s="163" t="s">
        <v>1442</v>
      </c>
      <c r="B1399" s="164">
        <v>40.31</v>
      </c>
      <c r="C1399" s="164">
        <v>5.84</v>
      </c>
      <c r="D1399" s="165" t="s">
        <v>5994</v>
      </c>
      <c r="E1399" s="165" t="s">
        <v>5994</v>
      </c>
      <c r="F1399" s="165" t="s">
        <v>5994</v>
      </c>
      <c r="G1399" s="166">
        <v>0</v>
      </c>
      <c r="H1399" s="165" t="s">
        <v>5994</v>
      </c>
      <c r="I1399" s="163" t="s">
        <v>5996</v>
      </c>
      <c r="J1399" s="163" t="s">
        <v>5998</v>
      </c>
    </row>
    <row r="1400" spans="1:10" ht="15" customHeight="1" x14ac:dyDescent="0.25">
      <c r="A1400" s="159" t="s">
        <v>1443</v>
      </c>
      <c r="B1400" s="160">
        <v>29.48</v>
      </c>
      <c r="C1400" s="160">
        <v>4.91</v>
      </c>
      <c r="D1400" s="161" t="s">
        <v>5994</v>
      </c>
      <c r="E1400" s="161" t="s">
        <v>5994</v>
      </c>
      <c r="F1400" s="161" t="s">
        <v>5994</v>
      </c>
      <c r="G1400" s="162">
        <v>0</v>
      </c>
      <c r="H1400" s="161" t="s">
        <v>5994</v>
      </c>
      <c r="I1400" s="159" t="s">
        <v>6000</v>
      </c>
      <c r="J1400" s="159" t="s">
        <v>5999</v>
      </c>
    </row>
    <row r="1401" spans="1:10" ht="15" customHeight="1" x14ac:dyDescent="0.25">
      <c r="A1401" s="163" t="s">
        <v>1444</v>
      </c>
      <c r="B1401" s="164">
        <v>33.155000000000001</v>
      </c>
      <c r="C1401" s="164">
        <v>5.07</v>
      </c>
      <c r="D1401" s="165" t="s">
        <v>5994</v>
      </c>
      <c r="E1401" s="165" t="s">
        <v>5994</v>
      </c>
      <c r="F1401" s="165" t="s">
        <v>5994</v>
      </c>
      <c r="G1401" s="166">
        <v>0</v>
      </c>
      <c r="H1401" s="165" t="s">
        <v>5994</v>
      </c>
      <c r="I1401" s="163" t="s">
        <v>5996</v>
      </c>
      <c r="J1401" s="163" t="s">
        <v>5999</v>
      </c>
    </row>
    <row r="1402" spans="1:10" ht="15" customHeight="1" x14ac:dyDescent="0.25">
      <c r="A1402" s="159" t="s">
        <v>1445</v>
      </c>
      <c r="B1402" s="160">
        <v>42.85</v>
      </c>
      <c r="C1402" s="160">
        <v>5.81</v>
      </c>
      <c r="D1402" s="161" t="s">
        <v>5995</v>
      </c>
      <c r="E1402" s="161" t="s">
        <v>5994</v>
      </c>
      <c r="F1402" s="161" t="s">
        <v>5994</v>
      </c>
      <c r="G1402" s="162">
        <v>0</v>
      </c>
      <c r="H1402" s="161" t="s">
        <v>5994</v>
      </c>
      <c r="I1402" s="159" t="s">
        <v>5996</v>
      </c>
      <c r="J1402" s="159" t="s">
        <v>5998</v>
      </c>
    </row>
    <row r="1403" spans="1:10" ht="15" customHeight="1" x14ac:dyDescent="0.25">
      <c r="A1403" s="163" t="s">
        <v>1446</v>
      </c>
      <c r="B1403" s="164">
        <v>32.340000000000003</v>
      </c>
      <c r="C1403" s="164">
        <v>11.2</v>
      </c>
      <c r="D1403" s="165" t="s">
        <v>5994</v>
      </c>
      <c r="E1403" s="165" t="s">
        <v>5994</v>
      </c>
      <c r="F1403" s="165" t="s">
        <v>5994</v>
      </c>
      <c r="G1403" s="166">
        <v>0</v>
      </c>
      <c r="H1403" s="165" t="s">
        <v>5994</v>
      </c>
      <c r="I1403" s="163" t="s">
        <v>5996</v>
      </c>
      <c r="J1403" s="163" t="s">
        <v>5997</v>
      </c>
    </row>
    <row r="1404" spans="1:10" ht="15" customHeight="1" x14ac:dyDescent="0.25">
      <c r="A1404" s="159" t="s">
        <v>1447</v>
      </c>
      <c r="B1404" s="160">
        <v>27.5</v>
      </c>
      <c r="C1404" s="160">
        <v>10.75</v>
      </c>
      <c r="D1404" s="161" t="s">
        <v>5994</v>
      </c>
      <c r="E1404" s="161" t="s">
        <v>5994</v>
      </c>
      <c r="F1404" s="161" t="s">
        <v>5994</v>
      </c>
      <c r="G1404" s="162">
        <v>0</v>
      </c>
      <c r="H1404" s="161" t="s">
        <v>5994</v>
      </c>
      <c r="I1404" s="159" t="s">
        <v>6000</v>
      </c>
      <c r="J1404" s="159" t="s">
        <v>5997</v>
      </c>
    </row>
    <row r="1405" spans="1:10" ht="15" customHeight="1" x14ac:dyDescent="0.25">
      <c r="A1405" s="163" t="s">
        <v>1448</v>
      </c>
      <c r="B1405" s="164">
        <v>25.8</v>
      </c>
      <c r="C1405" s="164">
        <v>7.8</v>
      </c>
      <c r="D1405" s="165" t="s">
        <v>5994</v>
      </c>
      <c r="E1405" s="165" t="s">
        <v>5994</v>
      </c>
      <c r="F1405" s="165" t="s">
        <v>5994</v>
      </c>
      <c r="G1405" s="166">
        <v>0</v>
      </c>
      <c r="H1405" s="165" t="s">
        <v>5994</v>
      </c>
      <c r="I1405" s="163" t="s">
        <v>6000</v>
      </c>
      <c r="J1405" s="163" t="s">
        <v>5997</v>
      </c>
    </row>
    <row r="1406" spans="1:10" ht="15" customHeight="1" x14ac:dyDescent="0.25">
      <c r="A1406" s="159" t="s">
        <v>1449</v>
      </c>
      <c r="B1406" s="160">
        <v>25</v>
      </c>
      <c r="C1406" s="160">
        <v>7.04</v>
      </c>
      <c r="D1406" s="161" t="s">
        <v>5994</v>
      </c>
      <c r="E1406" s="161" t="s">
        <v>5994</v>
      </c>
      <c r="F1406" s="161" t="s">
        <v>5994</v>
      </c>
      <c r="G1406" s="162">
        <v>0</v>
      </c>
      <c r="H1406" s="161" t="s">
        <v>5994</v>
      </c>
      <c r="I1406" s="159" t="s">
        <v>6000</v>
      </c>
      <c r="J1406" s="159" t="s">
        <v>5997</v>
      </c>
    </row>
    <row r="1407" spans="1:10" ht="15" customHeight="1" x14ac:dyDescent="0.25">
      <c r="A1407" s="163" t="s">
        <v>1450</v>
      </c>
      <c r="B1407" s="164">
        <v>41.2</v>
      </c>
      <c r="C1407" s="164">
        <v>4.18</v>
      </c>
      <c r="D1407" s="165" t="s">
        <v>5995</v>
      </c>
      <c r="E1407" s="165" t="s">
        <v>5994</v>
      </c>
      <c r="F1407" s="165" t="s">
        <v>5994</v>
      </c>
      <c r="G1407" s="166">
        <v>0</v>
      </c>
      <c r="H1407" s="165" t="s">
        <v>5994</v>
      </c>
      <c r="I1407" s="163" t="s">
        <v>5996</v>
      </c>
      <c r="J1407" s="163" t="s">
        <v>5999</v>
      </c>
    </row>
    <row r="1408" spans="1:10" ht="15" customHeight="1" x14ac:dyDescent="0.25">
      <c r="A1408" s="159" t="s">
        <v>1451</v>
      </c>
      <c r="B1408" s="160">
        <v>17.78</v>
      </c>
      <c r="C1408" s="160">
        <v>8.19</v>
      </c>
      <c r="D1408" s="161" t="s">
        <v>5994</v>
      </c>
      <c r="E1408" s="161" t="s">
        <v>5994</v>
      </c>
      <c r="F1408" s="161" t="s">
        <v>5994</v>
      </c>
      <c r="G1408" s="162">
        <v>0</v>
      </c>
      <c r="H1408" s="161" t="s">
        <v>5994</v>
      </c>
      <c r="I1408" s="159" t="s">
        <v>6002</v>
      </c>
      <c r="J1408" s="159" t="s">
        <v>5997</v>
      </c>
    </row>
    <row r="1409" spans="1:10" ht="15" customHeight="1" x14ac:dyDescent="0.25">
      <c r="A1409" s="163" t="s">
        <v>1452</v>
      </c>
      <c r="B1409" s="164">
        <v>40.119999999999997</v>
      </c>
      <c r="C1409" s="164">
        <v>6.22</v>
      </c>
      <c r="D1409" s="165" t="s">
        <v>5995</v>
      </c>
      <c r="E1409" s="165" t="s">
        <v>5994</v>
      </c>
      <c r="F1409" s="165" t="s">
        <v>5995</v>
      </c>
      <c r="G1409" s="166">
        <v>1</v>
      </c>
      <c r="H1409" s="165" t="s">
        <v>5994</v>
      </c>
      <c r="I1409" s="163" t="s">
        <v>5996</v>
      </c>
      <c r="J1409" s="163" t="s">
        <v>5998</v>
      </c>
    </row>
    <row r="1410" spans="1:10" ht="15" customHeight="1" x14ac:dyDescent="0.25">
      <c r="A1410" s="159" t="s">
        <v>1453</v>
      </c>
      <c r="B1410" s="160">
        <v>19.350000000000001</v>
      </c>
      <c r="C1410" s="160">
        <v>8.2200000000000006</v>
      </c>
      <c r="D1410" s="161" t="s">
        <v>5995</v>
      </c>
      <c r="E1410" s="161" t="s">
        <v>5994</v>
      </c>
      <c r="F1410" s="161" t="s">
        <v>5994</v>
      </c>
      <c r="G1410" s="162">
        <v>0</v>
      </c>
      <c r="H1410" s="161" t="s">
        <v>5994</v>
      </c>
      <c r="I1410" s="159" t="s">
        <v>6001</v>
      </c>
      <c r="J1410" s="159" t="s">
        <v>5997</v>
      </c>
    </row>
    <row r="1411" spans="1:10" ht="15" customHeight="1" x14ac:dyDescent="0.25">
      <c r="A1411" s="163" t="s">
        <v>1454</v>
      </c>
      <c r="B1411" s="164">
        <v>36.69</v>
      </c>
      <c r="C1411" s="164">
        <v>6.15</v>
      </c>
      <c r="D1411" s="165" t="s">
        <v>5994</v>
      </c>
      <c r="E1411" s="165" t="s">
        <v>5994</v>
      </c>
      <c r="F1411" s="165" t="s">
        <v>5994</v>
      </c>
      <c r="G1411" s="166">
        <v>0</v>
      </c>
      <c r="H1411" s="165" t="s">
        <v>5994</v>
      </c>
      <c r="I1411" s="163" t="s">
        <v>5996</v>
      </c>
      <c r="J1411" s="163" t="s">
        <v>5998</v>
      </c>
    </row>
    <row r="1412" spans="1:10" ht="15" customHeight="1" x14ac:dyDescent="0.25">
      <c r="A1412" s="159" t="s">
        <v>1455</v>
      </c>
      <c r="B1412" s="160">
        <v>28.51</v>
      </c>
      <c r="C1412" s="160">
        <v>5.65</v>
      </c>
      <c r="D1412" s="161" t="s">
        <v>5995</v>
      </c>
      <c r="E1412" s="161" t="s">
        <v>5994</v>
      </c>
      <c r="F1412" s="161" t="s">
        <v>5994</v>
      </c>
      <c r="G1412" s="162">
        <v>1</v>
      </c>
      <c r="H1412" s="161" t="s">
        <v>5994</v>
      </c>
      <c r="I1412" s="159" t="s">
        <v>6000</v>
      </c>
      <c r="J1412" s="159" t="s">
        <v>5999</v>
      </c>
    </row>
    <row r="1413" spans="1:10" ht="15" customHeight="1" x14ac:dyDescent="0.25">
      <c r="A1413" s="163" t="s">
        <v>1456</v>
      </c>
      <c r="B1413" s="164">
        <v>30.21</v>
      </c>
      <c r="C1413" s="164">
        <v>5.5</v>
      </c>
      <c r="D1413" s="165" t="s">
        <v>5994</v>
      </c>
      <c r="E1413" s="165" t="s">
        <v>5994</v>
      </c>
      <c r="F1413" s="165" t="s">
        <v>5994</v>
      </c>
      <c r="G1413" s="166">
        <v>1</v>
      </c>
      <c r="H1413" s="165" t="s">
        <v>5994</v>
      </c>
      <c r="I1413" s="163" t="s">
        <v>5996</v>
      </c>
      <c r="J1413" s="163" t="s">
        <v>5999</v>
      </c>
    </row>
    <row r="1414" spans="1:10" ht="15" customHeight="1" x14ac:dyDescent="0.25">
      <c r="A1414" s="159" t="s">
        <v>1457</v>
      </c>
      <c r="B1414" s="160">
        <v>24.33</v>
      </c>
      <c r="C1414" s="160">
        <v>8</v>
      </c>
      <c r="D1414" s="161" t="s">
        <v>5994</v>
      </c>
      <c r="E1414" s="161" t="s">
        <v>5994</v>
      </c>
      <c r="F1414" s="161" t="s">
        <v>5994</v>
      </c>
      <c r="G1414" s="162">
        <v>0</v>
      </c>
      <c r="H1414" s="161" t="s">
        <v>5994</v>
      </c>
      <c r="I1414" s="159" t="s">
        <v>6001</v>
      </c>
      <c r="J1414" s="159" t="s">
        <v>5997</v>
      </c>
    </row>
    <row r="1415" spans="1:10" ht="15" customHeight="1" x14ac:dyDescent="0.25">
      <c r="A1415" s="163" t="s">
        <v>1458</v>
      </c>
      <c r="B1415" s="164">
        <v>19.855</v>
      </c>
      <c r="C1415" s="164">
        <v>5.71</v>
      </c>
      <c r="D1415" s="165" t="s">
        <v>5995</v>
      </c>
      <c r="E1415" s="165" t="s">
        <v>5994</v>
      </c>
      <c r="F1415" s="165" t="s">
        <v>5994</v>
      </c>
      <c r="G1415" s="166">
        <v>0</v>
      </c>
      <c r="H1415" s="165" t="s">
        <v>5994</v>
      </c>
      <c r="I1415" s="163" t="s">
        <v>6001</v>
      </c>
      <c r="J1415" s="163" t="s">
        <v>5998</v>
      </c>
    </row>
    <row r="1416" spans="1:10" ht="15" customHeight="1" x14ac:dyDescent="0.25">
      <c r="A1416" s="159" t="s">
        <v>1459</v>
      </c>
      <c r="B1416" s="160">
        <v>25.364999999999998</v>
      </c>
      <c r="C1416" s="160">
        <v>11.71</v>
      </c>
      <c r="D1416" s="161" t="s">
        <v>5994</v>
      </c>
      <c r="E1416" s="161" t="s">
        <v>5994</v>
      </c>
      <c r="F1416" s="161" t="s">
        <v>5994</v>
      </c>
      <c r="G1416" s="162">
        <v>0</v>
      </c>
      <c r="H1416" s="161" t="s">
        <v>5994</v>
      </c>
      <c r="I1416" s="159" t="s">
        <v>6000</v>
      </c>
      <c r="J1416" s="159" t="s">
        <v>5997</v>
      </c>
    </row>
    <row r="1417" spans="1:10" ht="15" customHeight="1" x14ac:dyDescent="0.25">
      <c r="A1417" s="163" t="s">
        <v>1460</v>
      </c>
      <c r="B1417" s="164">
        <v>29.6</v>
      </c>
      <c r="C1417" s="164">
        <v>6.17</v>
      </c>
      <c r="D1417" s="165" t="s">
        <v>5995</v>
      </c>
      <c r="E1417" s="165" t="s">
        <v>5994</v>
      </c>
      <c r="F1417" s="165" t="s">
        <v>5995</v>
      </c>
      <c r="G1417" s="166">
        <v>1</v>
      </c>
      <c r="H1417" s="165" t="s">
        <v>5994</v>
      </c>
      <c r="I1417" s="163" t="s">
        <v>6000</v>
      </c>
      <c r="J1417" s="163" t="s">
        <v>5998</v>
      </c>
    </row>
    <row r="1418" spans="1:10" ht="15" customHeight="1" x14ac:dyDescent="0.25">
      <c r="A1418" s="159" t="s">
        <v>1461</v>
      </c>
      <c r="B1418" s="160">
        <v>39.43</v>
      </c>
      <c r="C1418" s="160">
        <v>6.1</v>
      </c>
      <c r="D1418" s="161" t="s">
        <v>5995</v>
      </c>
      <c r="E1418" s="161" t="s">
        <v>5994</v>
      </c>
      <c r="F1418" s="161" t="s">
        <v>5995</v>
      </c>
      <c r="G1418" s="162">
        <v>1</v>
      </c>
      <c r="H1418" s="161" t="s">
        <v>5994</v>
      </c>
      <c r="I1418" s="159" t="s">
        <v>5996</v>
      </c>
      <c r="J1418" s="159" t="s">
        <v>5998</v>
      </c>
    </row>
    <row r="1419" spans="1:10" ht="15" customHeight="1" x14ac:dyDescent="0.25">
      <c r="A1419" s="163" t="s">
        <v>1462</v>
      </c>
      <c r="B1419" s="164">
        <v>27.34</v>
      </c>
      <c r="C1419" s="164">
        <v>5.19</v>
      </c>
      <c r="D1419" s="165" t="s">
        <v>5995</v>
      </c>
      <c r="E1419" s="165" t="s">
        <v>5994</v>
      </c>
      <c r="F1419" s="165" t="s">
        <v>5994</v>
      </c>
      <c r="G1419" s="166">
        <v>1</v>
      </c>
      <c r="H1419" s="165" t="s">
        <v>5994</v>
      </c>
      <c r="I1419" s="163" t="s">
        <v>6000</v>
      </c>
      <c r="J1419" s="163" t="s">
        <v>5999</v>
      </c>
    </row>
    <row r="1420" spans="1:10" ht="15" customHeight="1" x14ac:dyDescent="0.25">
      <c r="A1420" s="159" t="s">
        <v>1463</v>
      </c>
      <c r="B1420" s="160">
        <v>39.01</v>
      </c>
      <c r="C1420" s="160">
        <v>5.37</v>
      </c>
      <c r="D1420" s="161" t="s">
        <v>5995</v>
      </c>
      <c r="E1420" s="161" t="s">
        <v>5994</v>
      </c>
      <c r="F1420" s="161" t="s">
        <v>5994</v>
      </c>
      <c r="G1420" s="162">
        <v>0</v>
      </c>
      <c r="H1420" s="161" t="s">
        <v>5994</v>
      </c>
      <c r="I1420" s="159" t="s">
        <v>5996</v>
      </c>
      <c r="J1420" s="159" t="s">
        <v>5999</v>
      </c>
    </row>
    <row r="1421" spans="1:10" ht="15" customHeight="1" x14ac:dyDescent="0.25">
      <c r="A1421" s="163" t="s">
        <v>1464</v>
      </c>
      <c r="B1421" s="164">
        <v>18.989999999999998</v>
      </c>
      <c r="C1421" s="164">
        <v>10.82</v>
      </c>
      <c r="D1421" s="165" t="s">
        <v>5995</v>
      </c>
      <c r="E1421" s="165" t="s">
        <v>5994</v>
      </c>
      <c r="F1421" s="165" t="s">
        <v>5994</v>
      </c>
      <c r="G1421" s="166">
        <v>0</v>
      </c>
      <c r="H1421" s="165" t="s">
        <v>5994</v>
      </c>
      <c r="I1421" s="163" t="s">
        <v>6001</v>
      </c>
      <c r="J1421" s="163" t="s">
        <v>5997</v>
      </c>
    </row>
    <row r="1422" spans="1:10" ht="15" customHeight="1" x14ac:dyDescent="0.25">
      <c r="A1422" s="159" t="s">
        <v>1465</v>
      </c>
      <c r="B1422" s="160">
        <v>42.3</v>
      </c>
      <c r="C1422" s="160">
        <v>6.06</v>
      </c>
      <c r="D1422" s="161" t="s">
        <v>5995</v>
      </c>
      <c r="E1422" s="161" t="s">
        <v>5994</v>
      </c>
      <c r="F1422" s="161" t="s">
        <v>5994</v>
      </c>
      <c r="G1422" s="162">
        <v>0</v>
      </c>
      <c r="H1422" s="161" t="s">
        <v>5994</v>
      </c>
      <c r="I1422" s="159" t="s">
        <v>5996</v>
      </c>
      <c r="J1422" s="159" t="s">
        <v>5998</v>
      </c>
    </row>
    <row r="1423" spans="1:10" ht="15" customHeight="1" x14ac:dyDescent="0.25">
      <c r="A1423" s="163" t="s">
        <v>1466</v>
      </c>
      <c r="B1423" s="164">
        <v>39.805</v>
      </c>
      <c r="C1423" s="164">
        <v>5.91</v>
      </c>
      <c r="D1423" s="165" t="s">
        <v>5994</v>
      </c>
      <c r="E1423" s="165" t="s">
        <v>5994</v>
      </c>
      <c r="F1423" s="165" t="s">
        <v>5994</v>
      </c>
      <c r="G1423" s="166">
        <v>0</v>
      </c>
      <c r="H1423" s="165" t="s">
        <v>5994</v>
      </c>
      <c r="I1423" s="163" t="s">
        <v>5996</v>
      </c>
      <c r="J1423" s="163" t="s">
        <v>5998</v>
      </c>
    </row>
    <row r="1424" spans="1:10" ht="15" customHeight="1" x14ac:dyDescent="0.25">
      <c r="A1424" s="159" t="s">
        <v>1467</v>
      </c>
      <c r="B1424" s="160">
        <v>33.700000000000003</v>
      </c>
      <c r="C1424" s="160">
        <v>5.87</v>
      </c>
      <c r="D1424" s="161" t="s">
        <v>5994</v>
      </c>
      <c r="E1424" s="161" t="s">
        <v>5994</v>
      </c>
      <c r="F1424" s="161" t="s">
        <v>5994</v>
      </c>
      <c r="G1424" s="162">
        <v>0</v>
      </c>
      <c r="H1424" s="161" t="s">
        <v>5994</v>
      </c>
      <c r="I1424" s="159" t="s">
        <v>5996</v>
      </c>
      <c r="J1424" s="159" t="s">
        <v>5998</v>
      </c>
    </row>
    <row r="1425" spans="1:10" ht="15" customHeight="1" x14ac:dyDescent="0.25">
      <c r="A1425" s="163" t="s">
        <v>1468</v>
      </c>
      <c r="B1425" s="164">
        <v>36.195</v>
      </c>
      <c r="C1425" s="164">
        <v>6.22</v>
      </c>
      <c r="D1425" s="165" t="s">
        <v>5994</v>
      </c>
      <c r="E1425" s="165" t="s">
        <v>5994</v>
      </c>
      <c r="F1425" s="165" t="s">
        <v>5994</v>
      </c>
      <c r="G1425" s="166">
        <v>0</v>
      </c>
      <c r="H1425" s="165" t="s">
        <v>5994</v>
      </c>
      <c r="I1425" s="163" t="s">
        <v>5996</v>
      </c>
      <c r="J1425" s="163" t="s">
        <v>5998</v>
      </c>
    </row>
    <row r="1426" spans="1:10" ht="15" customHeight="1" x14ac:dyDescent="0.25">
      <c r="A1426" s="159" t="s">
        <v>1469</v>
      </c>
      <c r="B1426" s="160">
        <v>32.6</v>
      </c>
      <c r="C1426" s="160">
        <v>5.73</v>
      </c>
      <c r="D1426" s="161" t="s">
        <v>5994</v>
      </c>
      <c r="E1426" s="161" t="s">
        <v>5994</v>
      </c>
      <c r="F1426" s="161" t="s">
        <v>5995</v>
      </c>
      <c r="G1426" s="162">
        <v>1</v>
      </c>
      <c r="H1426" s="161" t="s">
        <v>5994</v>
      </c>
      <c r="I1426" s="159" t="s">
        <v>5996</v>
      </c>
      <c r="J1426" s="159" t="s">
        <v>5998</v>
      </c>
    </row>
    <row r="1427" spans="1:10" ht="15" customHeight="1" x14ac:dyDescent="0.25">
      <c r="A1427" s="163" t="s">
        <v>1470</v>
      </c>
      <c r="B1427" s="164">
        <v>30.2</v>
      </c>
      <c r="C1427" s="164">
        <v>5.7</v>
      </c>
      <c r="D1427" s="165" t="s">
        <v>5994</v>
      </c>
      <c r="E1427" s="165" t="s">
        <v>5994</v>
      </c>
      <c r="F1427" s="165" t="s">
        <v>5994</v>
      </c>
      <c r="G1427" s="166">
        <v>0</v>
      </c>
      <c r="H1427" s="165" t="s">
        <v>5994</v>
      </c>
      <c r="I1427" s="163" t="s">
        <v>5996</v>
      </c>
      <c r="J1427" s="163" t="s">
        <v>5998</v>
      </c>
    </row>
    <row r="1428" spans="1:10" ht="15" customHeight="1" x14ac:dyDescent="0.25">
      <c r="A1428" s="159" t="s">
        <v>1471</v>
      </c>
      <c r="B1428" s="160">
        <v>27.645</v>
      </c>
      <c r="C1428" s="160">
        <v>9.91</v>
      </c>
      <c r="D1428" s="161" t="s">
        <v>5994</v>
      </c>
      <c r="E1428" s="161" t="s">
        <v>5994</v>
      </c>
      <c r="F1428" s="161" t="s">
        <v>5994</v>
      </c>
      <c r="G1428" s="162">
        <v>0</v>
      </c>
      <c r="H1428" s="161" t="s">
        <v>5994</v>
      </c>
      <c r="I1428" s="159" t="s">
        <v>6000</v>
      </c>
      <c r="J1428" s="159" t="s">
        <v>5997</v>
      </c>
    </row>
    <row r="1429" spans="1:10" ht="15" customHeight="1" x14ac:dyDescent="0.25">
      <c r="A1429" s="163" t="s">
        <v>1472</v>
      </c>
      <c r="B1429" s="164">
        <v>26.41</v>
      </c>
      <c r="C1429" s="164">
        <v>11.4</v>
      </c>
      <c r="D1429" s="165" t="s">
        <v>5994</v>
      </c>
      <c r="E1429" s="165" t="s">
        <v>5994</v>
      </c>
      <c r="F1429" s="165" t="s">
        <v>5994</v>
      </c>
      <c r="G1429" s="166">
        <v>0</v>
      </c>
      <c r="H1429" s="165" t="s">
        <v>5994</v>
      </c>
      <c r="I1429" s="163" t="s">
        <v>6000</v>
      </c>
      <c r="J1429" s="163" t="s">
        <v>5997</v>
      </c>
    </row>
    <row r="1430" spans="1:10" ht="15" customHeight="1" x14ac:dyDescent="0.25">
      <c r="A1430" s="159" t="s">
        <v>1473</v>
      </c>
      <c r="B1430" s="160">
        <v>34.1</v>
      </c>
      <c r="C1430" s="160">
        <v>6.29</v>
      </c>
      <c r="D1430" s="161" t="s">
        <v>5995</v>
      </c>
      <c r="E1430" s="161" t="s">
        <v>5994</v>
      </c>
      <c r="F1430" s="161" t="s">
        <v>5995</v>
      </c>
      <c r="G1430" s="162">
        <v>1</v>
      </c>
      <c r="H1430" s="161" t="s">
        <v>5994</v>
      </c>
      <c r="I1430" s="159" t="s">
        <v>5996</v>
      </c>
      <c r="J1430" s="159" t="s">
        <v>5998</v>
      </c>
    </row>
    <row r="1431" spans="1:10" ht="15" customHeight="1" x14ac:dyDescent="0.25">
      <c r="A1431" s="163" t="s">
        <v>1474</v>
      </c>
      <c r="B1431" s="164">
        <v>17.3</v>
      </c>
      <c r="C1431" s="164">
        <v>9.2799999999999994</v>
      </c>
      <c r="D1431" s="165" t="s">
        <v>5994</v>
      </c>
      <c r="E1431" s="165" t="s">
        <v>5994</v>
      </c>
      <c r="F1431" s="165" t="s">
        <v>5994</v>
      </c>
      <c r="G1431" s="166">
        <v>0</v>
      </c>
      <c r="H1431" s="165" t="s">
        <v>5994</v>
      </c>
      <c r="I1431" s="163" t="s">
        <v>6002</v>
      </c>
      <c r="J1431" s="163" t="s">
        <v>5997</v>
      </c>
    </row>
    <row r="1432" spans="1:10" ht="15" customHeight="1" x14ac:dyDescent="0.25">
      <c r="A1432" s="159" t="s">
        <v>1475</v>
      </c>
      <c r="B1432" s="160">
        <v>35.020000000000003</v>
      </c>
      <c r="C1432" s="160">
        <v>4.78</v>
      </c>
      <c r="D1432" s="161" t="s">
        <v>5994</v>
      </c>
      <c r="E1432" s="161" t="s">
        <v>5994</v>
      </c>
      <c r="F1432" s="161" t="s">
        <v>5995</v>
      </c>
      <c r="G1432" s="162">
        <v>1</v>
      </c>
      <c r="H1432" s="161" t="s">
        <v>5994</v>
      </c>
      <c r="I1432" s="159" t="s">
        <v>5996</v>
      </c>
      <c r="J1432" s="159" t="s">
        <v>5999</v>
      </c>
    </row>
    <row r="1433" spans="1:10" ht="15" customHeight="1" x14ac:dyDescent="0.25">
      <c r="A1433" s="163" t="s">
        <v>1476</v>
      </c>
      <c r="B1433" s="164">
        <v>37.1</v>
      </c>
      <c r="C1433" s="164">
        <v>8.8699999999999992</v>
      </c>
      <c r="D1433" s="165" t="s">
        <v>5995</v>
      </c>
      <c r="E1433" s="165" t="s">
        <v>5994</v>
      </c>
      <c r="F1433" s="165" t="s">
        <v>5994</v>
      </c>
      <c r="G1433" s="166">
        <v>0</v>
      </c>
      <c r="H1433" s="165" t="s">
        <v>5994</v>
      </c>
      <c r="I1433" s="163" t="s">
        <v>5996</v>
      </c>
      <c r="J1433" s="163" t="s">
        <v>5997</v>
      </c>
    </row>
    <row r="1434" spans="1:10" ht="15" customHeight="1" x14ac:dyDescent="0.25">
      <c r="A1434" s="159" t="s">
        <v>1477</v>
      </c>
      <c r="B1434" s="160">
        <v>16.79</v>
      </c>
      <c r="C1434" s="160">
        <v>11.4</v>
      </c>
      <c r="D1434" s="161" t="s">
        <v>5994</v>
      </c>
      <c r="E1434" s="161" t="s">
        <v>5994</v>
      </c>
      <c r="F1434" s="161" t="s">
        <v>5994</v>
      </c>
      <c r="G1434" s="162">
        <v>0</v>
      </c>
      <c r="H1434" s="161" t="s">
        <v>5994</v>
      </c>
      <c r="I1434" s="159" t="s">
        <v>6002</v>
      </c>
      <c r="J1434" s="159" t="s">
        <v>5997</v>
      </c>
    </row>
    <row r="1435" spans="1:10" ht="15" customHeight="1" x14ac:dyDescent="0.25">
      <c r="A1435" s="163" t="s">
        <v>1478</v>
      </c>
      <c r="B1435" s="164">
        <v>31.635000000000002</v>
      </c>
      <c r="C1435" s="164">
        <v>9.1300000000000008</v>
      </c>
      <c r="D1435" s="165" t="s">
        <v>5995</v>
      </c>
      <c r="E1435" s="165" t="s">
        <v>5994</v>
      </c>
      <c r="F1435" s="165" t="s">
        <v>5994</v>
      </c>
      <c r="G1435" s="166">
        <v>0</v>
      </c>
      <c r="H1435" s="165" t="s">
        <v>5994</v>
      </c>
      <c r="I1435" s="163" t="s">
        <v>5996</v>
      </c>
      <c r="J1435" s="163" t="s">
        <v>5997</v>
      </c>
    </row>
    <row r="1436" spans="1:10" ht="15" customHeight="1" x14ac:dyDescent="0.25">
      <c r="A1436" s="159" t="s">
        <v>1479</v>
      </c>
      <c r="B1436" s="160">
        <v>24.19</v>
      </c>
      <c r="C1436" s="160">
        <v>6.22</v>
      </c>
      <c r="D1436" s="161" t="s">
        <v>5995</v>
      </c>
      <c r="E1436" s="161" t="s">
        <v>5994</v>
      </c>
      <c r="F1436" s="161" t="s">
        <v>5995</v>
      </c>
      <c r="G1436" s="162">
        <v>1</v>
      </c>
      <c r="H1436" s="161" t="s">
        <v>5994</v>
      </c>
      <c r="I1436" s="159" t="s">
        <v>6001</v>
      </c>
      <c r="J1436" s="159" t="s">
        <v>5998</v>
      </c>
    </row>
    <row r="1437" spans="1:10" ht="15" customHeight="1" x14ac:dyDescent="0.25">
      <c r="A1437" s="163" t="s">
        <v>1480</v>
      </c>
      <c r="B1437" s="164">
        <v>35.29</v>
      </c>
      <c r="C1437" s="164">
        <v>5.9</v>
      </c>
      <c r="D1437" s="165" t="s">
        <v>5994</v>
      </c>
      <c r="E1437" s="165" t="s">
        <v>5994</v>
      </c>
      <c r="F1437" s="165" t="s">
        <v>5995</v>
      </c>
      <c r="G1437" s="166">
        <v>1</v>
      </c>
      <c r="H1437" s="165" t="s">
        <v>5994</v>
      </c>
      <c r="I1437" s="163" t="s">
        <v>5996</v>
      </c>
      <c r="J1437" s="163" t="s">
        <v>5998</v>
      </c>
    </row>
    <row r="1438" spans="1:10" ht="15" customHeight="1" x14ac:dyDescent="0.25">
      <c r="A1438" s="159" t="s">
        <v>1481</v>
      </c>
      <c r="B1438" s="160">
        <v>35.299999999999997</v>
      </c>
      <c r="C1438" s="160">
        <v>4.45</v>
      </c>
      <c r="D1438" s="161" t="s">
        <v>5994</v>
      </c>
      <c r="E1438" s="161" t="s">
        <v>5994</v>
      </c>
      <c r="F1438" s="161" t="s">
        <v>5994</v>
      </c>
      <c r="G1438" s="162">
        <v>0</v>
      </c>
      <c r="H1438" s="161" t="s">
        <v>5994</v>
      </c>
      <c r="I1438" s="159" t="s">
        <v>5996</v>
      </c>
      <c r="J1438" s="159" t="s">
        <v>5999</v>
      </c>
    </row>
    <row r="1439" spans="1:10" ht="15" customHeight="1" x14ac:dyDescent="0.25">
      <c r="A1439" s="163" t="s">
        <v>1482</v>
      </c>
      <c r="B1439" s="164">
        <v>35.64</v>
      </c>
      <c r="C1439" s="164">
        <v>6.17</v>
      </c>
      <c r="D1439" s="165" t="s">
        <v>5994</v>
      </c>
      <c r="E1439" s="165" t="s">
        <v>5994</v>
      </c>
      <c r="F1439" s="165" t="s">
        <v>5995</v>
      </c>
      <c r="G1439" s="166">
        <v>1</v>
      </c>
      <c r="H1439" s="165" t="s">
        <v>5994</v>
      </c>
      <c r="I1439" s="163" t="s">
        <v>5996</v>
      </c>
      <c r="J1439" s="163" t="s">
        <v>5998</v>
      </c>
    </row>
    <row r="1440" spans="1:10" ht="15" customHeight="1" x14ac:dyDescent="0.25">
      <c r="A1440" s="159" t="s">
        <v>1483</v>
      </c>
      <c r="B1440" s="160">
        <v>33.1</v>
      </c>
      <c r="C1440" s="160">
        <v>4.93</v>
      </c>
      <c r="D1440" s="161" t="s">
        <v>5994</v>
      </c>
      <c r="E1440" s="161" t="s">
        <v>5994</v>
      </c>
      <c r="F1440" s="161" t="s">
        <v>5994</v>
      </c>
      <c r="G1440" s="162">
        <v>0</v>
      </c>
      <c r="H1440" s="161" t="s">
        <v>5994</v>
      </c>
      <c r="I1440" s="159" t="s">
        <v>5996</v>
      </c>
      <c r="J1440" s="159" t="s">
        <v>5999</v>
      </c>
    </row>
    <row r="1441" spans="1:10" ht="15" customHeight="1" x14ac:dyDescent="0.25">
      <c r="A1441" s="163" t="s">
        <v>1484</v>
      </c>
      <c r="B1441" s="164">
        <v>26.41</v>
      </c>
      <c r="C1441" s="164">
        <v>7.32</v>
      </c>
      <c r="D1441" s="165" t="s">
        <v>5995</v>
      </c>
      <c r="E1441" s="165" t="s">
        <v>5994</v>
      </c>
      <c r="F1441" s="165" t="s">
        <v>5994</v>
      </c>
      <c r="G1441" s="166">
        <v>1</v>
      </c>
      <c r="H1441" s="165" t="s">
        <v>5994</v>
      </c>
      <c r="I1441" s="163" t="s">
        <v>6000</v>
      </c>
      <c r="J1441" s="163" t="s">
        <v>5997</v>
      </c>
    </row>
    <row r="1442" spans="1:10" ht="15" customHeight="1" x14ac:dyDescent="0.25">
      <c r="A1442" s="159" t="s">
        <v>1485</v>
      </c>
      <c r="B1442" s="160">
        <v>29.9</v>
      </c>
      <c r="C1442" s="160">
        <v>5.27</v>
      </c>
      <c r="D1442" s="161" t="s">
        <v>5994</v>
      </c>
      <c r="E1442" s="161" t="s">
        <v>5994</v>
      </c>
      <c r="F1442" s="161" t="s">
        <v>5995</v>
      </c>
      <c r="G1442" s="162">
        <v>1</v>
      </c>
      <c r="H1442" s="161" t="s">
        <v>5994</v>
      </c>
      <c r="I1442" s="159" t="s">
        <v>5996</v>
      </c>
      <c r="J1442" s="159" t="s">
        <v>5999</v>
      </c>
    </row>
    <row r="1443" spans="1:10" ht="15" customHeight="1" x14ac:dyDescent="0.25">
      <c r="A1443" s="163" t="s">
        <v>1486</v>
      </c>
      <c r="B1443" s="164">
        <v>25.24</v>
      </c>
      <c r="C1443" s="164">
        <v>5.82</v>
      </c>
      <c r="D1443" s="165" t="s">
        <v>5994</v>
      </c>
      <c r="E1443" s="165" t="s">
        <v>5994</v>
      </c>
      <c r="F1443" s="165" t="s">
        <v>5994</v>
      </c>
      <c r="G1443" s="166">
        <v>1</v>
      </c>
      <c r="H1443" s="165" t="s">
        <v>5994</v>
      </c>
      <c r="I1443" s="163" t="s">
        <v>6000</v>
      </c>
      <c r="J1443" s="163" t="s">
        <v>5998</v>
      </c>
    </row>
    <row r="1444" spans="1:10" ht="15" customHeight="1" x14ac:dyDescent="0.25">
      <c r="A1444" s="159" t="s">
        <v>1487</v>
      </c>
      <c r="B1444" s="160">
        <v>25.08</v>
      </c>
      <c r="C1444" s="160">
        <v>5.8</v>
      </c>
      <c r="D1444" s="161" t="s">
        <v>5994</v>
      </c>
      <c r="E1444" s="161" t="s">
        <v>5994</v>
      </c>
      <c r="F1444" s="161" t="s">
        <v>5995</v>
      </c>
      <c r="G1444" s="162">
        <v>1</v>
      </c>
      <c r="H1444" s="161" t="s">
        <v>5994</v>
      </c>
      <c r="I1444" s="159" t="s">
        <v>6000</v>
      </c>
      <c r="J1444" s="159" t="s">
        <v>5998</v>
      </c>
    </row>
    <row r="1445" spans="1:10" ht="15" customHeight="1" x14ac:dyDescent="0.25">
      <c r="A1445" s="163" t="s">
        <v>1488</v>
      </c>
      <c r="B1445" s="164">
        <v>29.164999999999999</v>
      </c>
      <c r="C1445" s="164">
        <v>4.87</v>
      </c>
      <c r="D1445" s="165" t="s">
        <v>5994</v>
      </c>
      <c r="E1445" s="165" t="s">
        <v>5995</v>
      </c>
      <c r="F1445" s="165" t="s">
        <v>5994</v>
      </c>
      <c r="G1445" s="166">
        <v>1</v>
      </c>
      <c r="H1445" s="165" t="s">
        <v>5994</v>
      </c>
      <c r="I1445" s="163" t="s">
        <v>6000</v>
      </c>
      <c r="J1445" s="163" t="s">
        <v>5999</v>
      </c>
    </row>
    <row r="1446" spans="1:10" ht="15" customHeight="1" x14ac:dyDescent="0.25">
      <c r="A1446" s="159" t="s">
        <v>1489</v>
      </c>
      <c r="B1446" s="160">
        <v>15.05</v>
      </c>
      <c r="C1446" s="160">
        <v>8.1199999999999992</v>
      </c>
      <c r="D1446" s="161" t="s">
        <v>5994</v>
      </c>
      <c r="E1446" s="161" t="s">
        <v>5994</v>
      </c>
      <c r="F1446" s="161" t="s">
        <v>5994</v>
      </c>
      <c r="G1446" s="162">
        <v>0</v>
      </c>
      <c r="H1446" s="161" t="s">
        <v>5994</v>
      </c>
      <c r="I1446" s="159" t="s">
        <v>6002</v>
      </c>
      <c r="J1446" s="159" t="s">
        <v>5997</v>
      </c>
    </row>
    <row r="1447" spans="1:10" ht="15" customHeight="1" x14ac:dyDescent="0.25">
      <c r="A1447" s="163" t="s">
        <v>1490</v>
      </c>
      <c r="B1447" s="164">
        <v>19.95</v>
      </c>
      <c r="C1447" s="164">
        <v>4.3600000000000003</v>
      </c>
      <c r="D1447" s="165" t="s">
        <v>5994</v>
      </c>
      <c r="E1447" s="165" t="s">
        <v>5994</v>
      </c>
      <c r="F1447" s="165" t="s">
        <v>5994</v>
      </c>
      <c r="G1447" s="166">
        <v>2</v>
      </c>
      <c r="H1447" s="165" t="s">
        <v>5994</v>
      </c>
      <c r="I1447" s="163" t="s">
        <v>6001</v>
      </c>
      <c r="J1447" s="163" t="s">
        <v>5999</v>
      </c>
    </row>
    <row r="1448" spans="1:10" ht="15" customHeight="1" x14ac:dyDescent="0.25">
      <c r="A1448" s="159" t="s">
        <v>1491</v>
      </c>
      <c r="B1448" s="160">
        <v>16.66</v>
      </c>
      <c r="C1448" s="160">
        <v>9.16</v>
      </c>
      <c r="D1448" s="161" t="s">
        <v>5994</v>
      </c>
      <c r="E1448" s="161" t="s">
        <v>5994</v>
      </c>
      <c r="F1448" s="161" t="s">
        <v>5994</v>
      </c>
      <c r="G1448" s="162">
        <v>0</v>
      </c>
      <c r="H1448" s="161" t="s">
        <v>5994</v>
      </c>
      <c r="I1448" s="159" t="s">
        <v>6002</v>
      </c>
      <c r="J1448" s="159" t="s">
        <v>5997</v>
      </c>
    </row>
    <row r="1449" spans="1:10" ht="15" customHeight="1" x14ac:dyDescent="0.25">
      <c r="A1449" s="163" t="s">
        <v>1492</v>
      </c>
      <c r="B1449" s="164">
        <v>16.62</v>
      </c>
      <c r="C1449" s="164">
        <v>9.14</v>
      </c>
      <c r="D1449" s="165" t="s">
        <v>5994</v>
      </c>
      <c r="E1449" s="165" t="s">
        <v>5994</v>
      </c>
      <c r="F1449" s="165" t="s">
        <v>5994</v>
      </c>
      <c r="G1449" s="166">
        <v>0</v>
      </c>
      <c r="H1449" s="165" t="s">
        <v>5994</v>
      </c>
      <c r="I1449" s="163" t="s">
        <v>6002</v>
      </c>
      <c r="J1449" s="163" t="s">
        <v>5997</v>
      </c>
    </row>
    <row r="1450" spans="1:10" ht="15" customHeight="1" x14ac:dyDescent="0.25">
      <c r="A1450" s="159" t="s">
        <v>1493</v>
      </c>
      <c r="B1450" s="160">
        <v>15.36</v>
      </c>
      <c r="C1450" s="160">
        <v>5.49</v>
      </c>
      <c r="D1450" s="161" t="s">
        <v>5995</v>
      </c>
      <c r="E1450" s="161" t="s">
        <v>5994</v>
      </c>
      <c r="F1450" s="161" t="s">
        <v>5994</v>
      </c>
      <c r="G1450" s="162">
        <v>2</v>
      </c>
      <c r="H1450" s="161" t="s">
        <v>5994</v>
      </c>
      <c r="I1450" s="159" t="s">
        <v>6002</v>
      </c>
      <c r="J1450" s="159" t="s">
        <v>5999</v>
      </c>
    </row>
    <row r="1451" spans="1:10" ht="15" customHeight="1" x14ac:dyDescent="0.25">
      <c r="A1451" s="163" t="s">
        <v>1494</v>
      </c>
      <c r="B1451" s="164">
        <v>27.74</v>
      </c>
      <c r="C1451" s="164">
        <v>5.96</v>
      </c>
      <c r="D1451" s="165" t="s">
        <v>5995</v>
      </c>
      <c r="E1451" s="165" t="s">
        <v>5994</v>
      </c>
      <c r="F1451" s="165" t="s">
        <v>5994</v>
      </c>
      <c r="G1451" s="166">
        <v>0</v>
      </c>
      <c r="H1451" s="165" t="s">
        <v>5994</v>
      </c>
      <c r="I1451" s="163" t="s">
        <v>6000</v>
      </c>
      <c r="J1451" s="163" t="s">
        <v>5998</v>
      </c>
    </row>
    <row r="1452" spans="1:10" ht="15" customHeight="1" x14ac:dyDescent="0.25">
      <c r="A1452" s="159" t="s">
        <v>1495</v>
      </c>
      <c r="B1452" s="160">
        <v>22.44</v>
      </c>
      <c r="C1452" s="160">
        <v>4.62</v>
      </c>
      <c r="D1452" s="161" t="s">
        <v>5995</v>
      </c>
      <c r="E1452" s="161" t="s">
        <v>5994</v>
      </c>
      <c r="F1452" s="161" t="s">
        <v>5994</v>
      </c>
      <c r="G1452" s="162">
        <v>0</v>
      </c>
      <c r="H1452" s="161" t="s">
        <v>5994</v>
      </c>
      <c r="I1452" s="159" t="s">
        <v>6001</v>
      </c>
      <c r="J1452" s="159" t="s">
        <v>5999</v>
      </c>
    </row>
    <row r="1453" spans="1:10" ht="15" customHeight="1" x14ac:dyDescent="0.25">
      <c r="A1453" s="163" t="s">
        <v>1496</v>
      </c>
      <c r="B1453" s="164">
        <v>37.049999999999997</v>
      </c>
      <c r="C1453" s="164">
        <v>9.9600000000000009</v>
      </c>
      <c r="D1453" s="165" t="s">
        <v>5995</v>
      </c>
      <c r="E1453" s="165" t="s">
        <v>5994</v>
      </c>
      <c r="F1453" s="165" t="s">
        <v>5994</v>
      </c>
      <c r="G1453" s="166">
        <v>0</v>
      </c>
      <c r="H1453" s="165" t="s">
        <v>5994</v>
      </c>
      <c r="I1453" s="163" t="s">
        <v>5996</v>
      </c>
      <c r="J1453" s="163" t="s">
        <v>5997</v>
      </c>
    </row>
    <row r="1454" spans="1:10" ht="15" customHeight="1" x14ac:dyDescent="0.25">
      <c r="A1454" s="159" t="s">
        <v>1497</v>
      </c>
      <c r="B1454" s="160">
        <v>22.95</v>
      </c>
      <c r="C1454" s="160">
        <v>10.53</v>
      </c>
      <c r="D1454" s="161" t="s">
        <v>5994</v>
      </c>
      <c r="E1454" s="161" t="s">
        <v>5994</v>
      </c>
      <c r="F1454" s="161" t="s">
        <v>5994</v>
      </c>
      <c r="G1454" s="162">
        <v>2</v>
      </c>
      <c r="H1454" s="161" t="s">
        <v>5994</v>
      </c>
      <c r="I1454" s="159" t="s">
        <v>6001</v>
      </c>
      <c r="J1454" s="159" t="s">
        <v>5997</v>
      </c>
    </row>
    <row r="1455" spans="1:10" ht="15" customHeight="1" x14ac:dyDescent="0.25">
      <c r="A1455" s="163" t="s">
        <v>1498</v>
      </c>
      <c r="B1455" s="164">
        <v>34.200000000000003</v>
      </c>
      <c r="C1455" s="164">
        <v>6.69</v>
      </c>
      <c r="D1455" s="165" t="s">
        <v>5995</v>
      </c>
      <c r="E1455" s="165" t="s">
        <v>5994</v>
      </c>
      <c r="F1455" s="165" t="s">
        <v>5994</v>
      </c>
      <c r="G1455" s="166">
        <v>0</v>
      </c>
      <c r="H1455" s="165" t="s">
        <v>5994</v>
      </c>
      <c r="I1455" s="163" t="s">
        <v>5996</v>
      </c>
      <c r="J1455" s="163" t="s">
        <v>5997</v>
      </c>
    </row>
    <row r="1456" spans="1:10" ht="15" customHeight="1" x14ac:dyDescent="0.25">
      <c r="A1456" s="159" t="s">
        <v>1499</v>
      </c>
      <c r="B1456" s="160">
        <v>30.59</v>
      </c>
      <c r="C1456" s="160">
        <v>9.5500000000000007</v>
      </c>
      <c r="D1456" s="161" t="s">
        <v>5995</v>
      </c>
      <c r="E1456" s="161" t="s">
        <v>5994</v>
      </c>
      <c r="F1456" s="161" t="s">
        <v>5994</v>
      </c>
      <c r="G1456" s="162">
        <v>0</v>
      </c>
      <c r="H1456" s="161" t="s">
        <v>5994</v>
      </c>
      <c r="I1456" s="159" t="s">
        <v>5996</v>
      </c>
      <c r="J1456" s="159" t="s">
        <v>5997</v>
      </c>
    </row>
    <row r="1457" spans="1:10" ht="15" customHeight="1" x14ac:dyDescent="0.25">
      <c r="A1457" s="163" t="s">
        <v>1500</v>
      </c>
      <c r="B1457" s="164">
        <v>25.51</v>
      </c>
      <c r="C1457" s="164">
        <v>6.05</v>
      </c>
      <c r="D1457" s="165" t="s">
        <v>5994</v>
      </c>
      <c r="E1457" s="165" t="s">
        <v>5994</v>
      </c>
      <c r="F1457" s="165" t="s">
        <v>5994</v>
      </c>
      <c r="G1457" s="166">
        <v>0</v>
      </c>
      <c r="H1457" s="165" t="s">
        <v>5994</v>
      </c>
      <c r="I1457" s="163" t="s">
        <v>6000</v>
      </c>
      <c r="J1457" s="163" t="s">
        <v>5998</v>
      </c>
    </row>
    <row r="1458" spans="1:10" ht="15" customHeight="1" x14ac:dyDescent="0.25">
      <c r="A1458" s="159" t="s">
        <v>1501</v>
      </c>
      <c r="B1458" s="160">
        <v>29.04</v>
      </c>
      <c r="C1458" s="160">
        <v>10.56</v>
      </c>
      <c r="D1458" s="161" t="s">
        <v>5995</v>
      </c>
      <c r="E1458" s="161" t="s">
        <v>5994</v>
      </c>
      <c r="F1458" s="161" t="s">
        <v>5994</v>
      </c>
      <c r="G1458" s="162">
        <v>1</v>
      </c>
      <c r="H1458" s="161" t="s">
        <v>5994</v>
      </c>
      <c r="I1458" s="159" t="s">
        <v>6000</v>
      </c>
      <c r="J1458" s="159" t="s">
        <v>5997</v>
      </c>
    </row>
    <row r="1459" spans="1:10" ht="15" customHeight="1" x14ac:dyDescent="0.25">
      <c r="A1459" s="163" t="s">
        <v>1502</v>
      </c>
      <c r="B1459" s="164">
        <v>22.135000000000002</v>
      </c>
      <c r="C1459" s="164">
        <v>10.81</v>
      </c>
      <c r="D1459" s="165" t="s">
        <v>5995</v>
      </c>
      <c r="E1459" s="165" t="s">
        <v>5994</v>
      </c>
      <c r="F1459" s="165" t="s">
        <v>5994</v>
      </c>
      <c r="G1459" s="166">
        <v>1</v>
      </c>
      <c r="H1459" s="165" t="s">
        <v>5994</v>
      </c>
      <c r="I1459" s="163" t="s">
        <v>6001</v>
      </c>
      <c r="J1459" s="163" t="s">
        <v>5997</v>
      </c>
    </row>
    <row r="1460" spans="1:10" ht="15" customHeight="1" x14ac:dyDescent="0.25">
      <c r="A1460" s="159" t="s">
        <v>1503</v>
      </c>
      <c r="B1460" s="160">
        <v>21.375</v>
      </c>
      <c r="C1460" s="160">
        <v>4.32</v>
      </c>
      <c r="D1460" s="161" t="s">
        <v>5994</v>
      </c>
      <c r="E1460" s="161" t="s">
        <v>5994</v>
      </c>
      <c r="F1460" s="161" t="s">
        <v>5994</v>
      </c>
      <c r="G1460" s="162">
        <v>0</v>
      </c>
      <c r="H1460" s="161" t="s">
        <v>5994</v>
      </c>
      <c r="I1460" s="159" t="s">
        <v>6001</v>
      </c>
      <c r="J1460" s="159" t="s">
        <v>5999</v>
      </c>
    </row>
    <row r="1461" spans="1:10" ht="15" customHeight="1" x14ac:dyDescent="0.25">
      <c r="A1461" s="163" t="s">
        <v>1504</v>
      </c>
      <c r="B1461" s="164">
        <v>29.19</v>
      </c>
      <c r="C1461" s="164">
        <v>4.37</v>
      </c>
      <c r="D1461" s="165" t="s">
        <v>5994</v>
      </c>
      <c r="E1461" s="165" t="s">
        <v>5994</v>
      </c>
      <c r="F1461" s="165" t="s">
        <v>5994</v>
      </c>
      <c r="G1461" s="166">
        <v>0</v>
      </c>
      <c r="H1461" s="165" t="s">
        <v>5994</v>
      </c>
      <c r="I1461" s="163" t="s">
        <v>6000</v>
      </c>
      <c r="J1461" s="163" t="s">
        <v>5999</v>
      </c>
    </row>
    <row r="1462" spans="1:10" ht="15" customHeight="1" x14ac:dyDescent="0.25">
      <c r="A1462" s="159" t="s">
        <v>1505</v>
      </c>
      <c r="B1462" s="160">
        <v>31.92</v>
      </c>
      <c r="C1462" s="160">
        <v>4.8099999999999996</v>
      </c>
      <c r="D1462" s="161" t="s">
        <v>5995</v>
      </c>
      <c r="E1462" s="161" t="s">
        <v>5994</v>
      </c>
      <c r="F1462" s="161" t="s">
        <v>5995</v>
      </c>
      <c r="G1462" s="162">
        <v>1</v>
      </c>
      <c r="H1462" s="161" t="s">
        <v>5994</v>
      </c>
      <c r="I1462" s="159" t="s">
        <v>5996</v>
      </c>
      <c r="J1462" s="159" t="s">
        <v>5999</v>
      </c>
    </row>
    <row r="1463" spans="1:10" ht="15" customHeight="1" x14ac:dyDescent="0.25">
      <c r="A1463" s="163" t="s">
        <v>1506</v>
      </c>
      <c r="B1463" s="164">
        <v>26.315000000000001</v>
      </c>
      <c r="C1463" s="164">
        <v>4.5599999999999996</v>
      </c>
      <c r="D1463" s="165" t="s">
        <v>5995</v>
      </c>
      <c r="E1463" s="165" t="s">
        <v>5994</v>
      </c>
      <c r="F1463" s="165" t="s">
        <v>5995</v>
      </c>
      <c r="G1463" s="166">
        <v>1</v>
      </c>
      <c r="H1463" s="165" t="s">
        <v>5994</v>
      </c>
      <c r="I1463" s="163" t="s">
        <v>6000</v>
      </c>
      <c r="J1463" s="163" t="s">
        <v>5999</v>
      </c>
    </row>
    <row r="1464" spans="1:10" ht="15" customHeight="1" x14ac:dyDescent="0.25">
      <c r="A1464" s="159" t="s">
        <v>1507</v>
      </c>
      <c r="B1464" s="160">
        <v>35.299999999999997</v>
      </c>
      <c r="C1464" s="160">
        <v>4.3899999999999997</v>
      </c>
      <c r="D1464" s="161" t="s">
        <v>5994</v>
      </c>
      <c r="E1464" s="161" t="s">
        <v>5994</v>
      </c>
      <c r="F1464" s="161" t="s">
        <v>5994</v>
      </c>
      <c r="G1464" s="162">
        <v>0</v>
      </c>
      <c r="H1464" s="161" t="s">
        <v>5994</v>
      </c>
      <c r="I1464" s="159" t="s">
        <v>5996</v>
      </c>
      <c r="J1464" s="159" t="s">
        <v>5999</v>
      </c>
    </row>
    <row r="1465" spans="1:10" ht="15" customHeight="1" x14ac:dyDescent="0.25">
      <c r="A1465" s="163" t="s">
        <v>1508</v>
      </c>
      <c r="B1465" s="164">
        <v>18.91</v>
      </c>
      <c r="C1465" s="164">
        <v>11.44</v>
      </c>
      <c r="D1465" s="165" t="s">
        <v>5994</v>
      </c>
      <c r="E1465" s="165" t="s">
        <v>5994</v>
      </c>
      <c r="F1465" s="165" t="s">
        <v>5994</v>
      </c>
      <c r="G1465" s="166">
        <v>0</v>
      </c>
      <c r="H1465" s="165" t="s">
        <v>5994</v>
      </c>
      <c r="I1465" s="163" t="s">
        <v>6001</v>
      </c>
      <c r="J1465" s="163" t="s">
        <v>5997</v>
      </c>
    </row>
    <row r="1466" spans="1:10" ht="15" customHeight="1" x14ac:dyDescent="0.25">
      <c r="A1466" s="159" t="s">
        <v>1509</v>
      </c>
      <c r="B1466" s="160">
        <v>22.41</v>
      </c>
      <c r="C1466" s="160">
        <v>11.37</v>
      </c>
      <c r="D1466" s="161" t="s">
        <v>5995</v>
      </c>
      <c r="E1466" s="161" t="s">
        <v>5994</v>
      </c>
      <c r="F1466" s="161" t="s">
        <v>5994</v>
      </c>
      <c r="G1466" s="162">
        <v>1</v>
      </c>
      <c r="H1466" s="161" t="s">
        <v>5994</v>
      </c>
      <c r="I1466" s="159" t="s">
        <v>6001</v>
      </c>
      <c r="J1466" s="159" t="s">
        <v>5997</v>
      </c>
    </row>
    <row r="1467" spans="1:10" ht="15" customHeight="1" x14ac:dyDescent="0.25">
      <c r="A1467" s="163" t="s">
        <v>1510</v>
      </c>
      <c r="B1467" s="164">
        <v>22.704999999999998</v>
      </c>
      <c r="C1467" s="164">
        <v>6.14</v>
      </c>
      <c r="D1467" s="165" t="s">
        <v>5994</v>
      </c>
      <c r="E1467" s="165" t="s">
        <v>5994</v>
      </c>
      <c r="F1467" s="165" t="s">
        <v>5994</v>
      </c>
      <c r="G1467" s="166">
        <v>0</v>
      </c>
      <c r="H1467" s="165" t="s">
        <v>5994</v>
      </c>
      <c r="I1467" s="163" t="s">
        <v>6001</v>
      </c>
      <c r="J1467" s="163" t="s">
        <v>5998</v>
      </c>
    </row>
    <row r="1468" spans="1:10" ht="15" customHeight="1" x14ac:dyDescent="0.25">
      <c r="A1468" s="159" t="s">
        <v>1511</v>
      </c>
      <c r="B1468" s="160">
        <v>37.18</v>
      </c>
      <c r="C1468" s="160">
        <v>4.8899999999999997</v>
      </c>
      <c r="D1468" s="161" t="s">
        <v>5994</v>
      </c>
      <c r="E1468" s="161" t="s">
        <v>5994</v>
      </c>
      <c r="F1468" s="161" t="s">
        <v>5994</v>
      </c>
      <c r="G1468" s="162">
        <v>0</v>
      </c>
      <c r="H1468" s="161" t="s">
        <v>5994</v>
      </c>
      <c r="I1468" s="159" t="s">
        <v>5996</v>
      </c>
      <c r="J1468" s="159" t="s">
        <v>5999</v>
      </c>
    </row>
    <row r="1469" spans="1:10" ht="15" customHeight="1" x14ac:dyDescent="0.25">
      <c r="A1469" s="163" t="s">
        <v>1512</v>
      </c>
      <c r="B1469" s="164">
        <v>35.97</v>
      </c>
      <c r="C1469" s="164">
        <v>4.5999999999999996</v>
      </c>
      <c r="D1469" s="165" t="s">
        <v>5994</v>
      </c>
      <c r="E1469" s="165" t="s">
        <v>5994</v>
      </c>
      <c r="F1469" s="165" t="s">
        <v>5994</v>
      </c>
      <c r="G1469" s="166">
        <v>0</v>
      </c>
      <c r="H1469" s="165" t="s">
        <v>5994</v>
      </c>
      <c r="I1469" s="163" t="s">
        <v>5996</v>
      </c>
      <c r="J1469" s="163" t="s">
        <v>5999</v>
      </c>
    </row>
    <row r="1470" spans="1:10" ht="15" customHeight="1" x14ac:dyDescent="0.25">
      <c r="A1470" s="159" t="s">
        <v>1513</v>
      </c>
      <c r="B1470" s="160">
        <v>35.799999999999997</v>
      </c>
      <c r="C1470" s="160">
        <v>4.42</v>
      </c>
      <c r="D1470" s="161" t="s">
        <v>5994</v>
      </c>
      <c r="E1470" s="161" t="s">
        <v>5994</v>
      </c>
      <c r="F1470" s="161" t="s">
        <v>5994</v>
      </c>
      <c r="G1470" s="162">
        <v>0</v>
      </c>
      <c r="H1470" s="161" t="s">
        <v>5994</v>
      </c>
      <c r="I1470" s="159" t="s">
        <v>5996</v>
      </c>
      <c r="J1470" s="159" t="s">
        <v>5999</v>
      </c>
    </row>
    <row r="1471" spans="1:10" ht="15" customHeight="1" x14ac:dyDescent="0.25">
      <c r="A1471" s="163" t="s">
        <v>1514</v>
      </c>
      <c r="B1471" s="164">
        <v>28.31</v>
      </c>
      <c r="C1471" s="164">
        <v>7.48</v>
      </c>
      <c r="D1471" s="165" t="s">
        <v>5995</v>
      </c>
      <c r="E1471" s="165" t="s">
        <v>5994</v>
      </c>
      <c r="F1471" s="165" t="s">
        <v>5994</v>
      </c>
      <c r="G1471" s="166">
        <v>0</v>
      </c>
      <c r="H1471" s="165" t="s">
        <v>5994</v>
      </c>
      <c r="I1471" s="163" t="s">
        <v>6000</v>
      </c>
      <c r="J1471" s="163" t="s">
        <v>5997</v>
      </c>
    </row>
    <row r="1472" spans="1:10" ht="15" customHeight="1" x14ac:dyDescent="0.25">
      <c r="A1472" s="159" t="s">
        <v>1515</v>
      </c>
      <c r="B1472" s="160">
        <v>38.06</v>
      </c>
      <c r="C1472" s="160">
        <v>10.74</v>
      </c>
      <c r="D1472" s="161" t="s">
        <v>5994</v>
      </c>
      <c r="E1472" s="161" t="s">
        <v>5994</v>
      </c>
      <c r="F1472" s="161" t="s">
        <v>5994</v>
      </c>
      <c r="G1472" s="162">
        <v>0</v>
      </c>
      <c r="H1472" s="161" t="s">
        <v>5994</v>
      </c>
      <c r="I1472" s="159" t="s">
        <v>5996</v>
      </c>
      <c r="J1472" s="159" t="s">
        <v>5997</v>
      </c>
    </row>
    <row r="1473" spans="1:10" ht="15" customHeight="1" x14ac:dyDescent="0.25">
      <c r="A1473" s="163" t="s">
        <v>1516</v>
      </c>
      <c r="B1473" s="164">
        <v>28</v>
      </c>
      <c r="C1473" s="164">
        <v>5.19</v>
      </c>
      <c r="D1473" s="165" t="s">
        <v>5994</v>
      </c>
      <c r="E1473" s="165" t="s">
        <v>5994</v>
      </c>
      <c r="F1473" s="165" t="s">
        <v>5994</v>
      </c>
      <c r="G1473" s="166">
        <v>1</v>
      </c>
      <c r="H1473" s="165" t="s">
        <v>5994</v>
      </c>
      <c r="I1473" s="163" t="s">
        <v>6000</v>
      </c>
      <c r="J1473" s="163" t="s">
        <v>5999</v>
      </c>
    </row>
    <row r="1474" spans="1:10" ht="15" customHeight="1" x14ac:dyDescent="0.25">
      <c r="A1474" s="159" t="s">
        <v>1517</v>
      </c>
      <c r="B1474" s="160">
        <v>34.32</v>
      </c>
      <c r="C1474" s="160">
        <v>9.17</v>
      </c>
      <c r="D1474" s="161" t="s">
        <v>5994</v>
      </c>
      <c r="E1474" s="161" t="s">
        <v>5994</v>
      </c>
      <c r="F1474" s="161" t="s">
        <v>5994</v>
      </c>
      <c r="G1474" s="162">
        <v>0</v>
      </c>
      <c r="H1474" s="161" t="s">
        <v>5994</v>
      </c>
      <c r="I1474" s="159" t="s">
        <v>5996</v>
      </c>
      <c r="J1474" s="159" t="s">
        <v>5997</v>
      </c>
    </row>
    <row r="1475" spans="1:10" ht="15" customHeight="1" x14ac:dyDescent="0.25">
      <c r="A1475" s="163" t="s">
        <v>1518</v>
      </c>
      <c r="B1475" s="164">
        <v>22.3</v>
      </c>
      <c r="C1475" s="164">
        <v>4.95</v>
      </c>
      <c r="D1475" s="165" t="s">
        <v>5995</v>
      </c>
      <c r="E1475" s="165" t="s">
        <v>5994</v>
      </c>
      <c r="F1475" s="165" t="s">
        <v>5994</v>
      </c>
      <c r="G1475" s="166">
        <v>0</v>
      </c>
      <c r="H1475" s="165" t="s">
        <v>5994</v>
      </c>
      <c r="I1475" s="163" t="s">
        <v>6001</v>
      </c>
      <c r="J1475" s="163" t="s">
        <v>5999</v>
      </c>
    </row>
    <row r="1476" spans="1:10" ht="15" customHeight="1" x14ac:dyDescent="0.25">
      <c r="A1476" s="159" t="s">
        <v>1519</v>
      </c>
      <c r="B1476" s="160">
        <v>27.835000000000001</v>
      </c>
      <c r="C1476" s="160">
        <v>6.03</v>
      </c>
      <c r="D1476" s="161" t="s">
        <v>5994</v>
      </c>
      <c r="E1476" s="161" t="s">
        <v>5994</v>
      </c>
      <c r="F1476" s="161" t="s">
        <v>5994</v>
      </c>
      <c r="G1476" s="162">
        <v>1</v>
      </c>
      <c r="H1476" s="161" t="s">
        <v>5994</v>
      </c>
      <c r="I1476" s="159" t="s">
        <v>6000</v>
      </c>
      <c r="J1476" s="159" t="s">
        <v>5998</v>
      </c>
    </row>
    <row r="1477" spans="1:10" ht="15" customHeight="1" x14ac:dyDescent="0.25">
      <c r="A1477" s="163" t="s">
        <v>1520</v>
      </c>
      <c r="B1477" s="164">
        <v>39.229999999999997</v>
      </c>
      <c r="C1477" s="164">
        <v>5.36</v>
      </c>
      <c r="D1477" s="165" t="s">
        <v>5994</v>
      </c>
      <c r="E1477" s="165" t="s">
        <v>5994</v>
      </c>
      <c r="F1477" s="165" t="s">
        <v>5994</v>
      </c>
      <c r="G1477" s="166">
        <v>0</v>
      </c>
      <c r="H1477" s="165" t="s">
        <v>5994</v>
      </c>
      <c r="I1477" s="163" t="s">
        <v>5996</v>
      </c>
      <c r="J1477" s="163" t="s">
        <v>5999</v>
      </c>
    </row>
    <row r="1478" spans="1:10" ht="15" customHeight="1" x14ac:dyDescent="0.25">
      <c r="A1478" s="159" t="s">
        <v>1521</v>
      </c>
      <c r="B1478" s="160">
        <v>19.95</v>
      </c>
      <c r="C1478" s="160">
        <v>6.11</v>
      </c>
      <c r="D1478" s="161" t="s">
        <v>5994</v>
      </c>
      <c r="E1478" s="161" t="s">
        <v>5994</v>
      </c>
      <c r="F1478" s="161" t="s">
        <v>5994</v>
      </c>
      <c r="G1478" s="162">
        <v>1</v>
      </c>
      <c r="H1478" s="161" t="s">
        <v>5994</v>
      </c>
      <c r="I1478" s="159" t="s">
        <v>6001</v>
      </c>
      <c r="J1478" s="159" t="s">
        <v>5998</v>
      </c>
    </row>
    <row r="1479" spans="1:10" ht="15" customHeight="1" x14ac:dyDescent="0.25">
      <c r="A1479" s="163" t="s">
        <v>1522</v>
      </c>
      <c r="B1479" s="164">
        <v>34.64</v>
      </c>
      <c r="C1479" s="164">
        <v>4.88</v>
      </c>
      <c r="D1479" s="165" t="s">
        <v>5994</v>
      </c>
      <c r="E1479" s="165" t="s">
        <v>5994</v>
      </c>
      <c r="F1479" s="165" t="s">
        <v>5995</v>
      </c>
      <c r="G1479" s="166">
        <v>1</v>
      </c>
      <c r="H1479" s="165" t="s">
        <v>5994</v>
      </c>
      <c r="I1479" s="163" t="s">
        <v>5996</v>
      </c>
      <c r="J1479" s="163" t="s">
        <v>5999</v>
      </c>
    </row>
    <row r="1480" spans="1:10" ht="15" customHeight="1" x14ac:dyDescent="0.25">
      <c r="A1480" s="159" t="s">
        <v>1523</v>
      </c>
      <c r="B1480" s="160">
        <v>18.75</v>
      </c>
      <c r="C1480" s="160">
        <v>6.72</v>
      </c>
      <c r="D1480" s="161" t="s">
        <v>5994</v>
      </c>
      <c r="E1480" s="161" t="s">
        <v>5994</v>
      </c>
      <c r="F1480" s="161" t="s">
        <v>5994</v>
      </c>
      <c r="G1480" s="162">
        <v>0</v>
      </c>
      <c r="H1480" s="161" t="s">
        <v>5994</v>
      </c>
      <c r="I1480" s="159" t="s">
        <v>6001</v>
      </c>
      <c r="J1480" s="159" t="s">
        <v>5997</v>
      </c>
    </row>
    <row r="1481" spans="1:10" ht="15" customHeight="1" x14ac:dyDescent="0.25">
      <c r="A1481" s="163" t="s">
        <v>1524</v>
      </c>
      <c r="B1481" s="164">
        <v>26.48</v>
      </c>
      <c r="C1481" s="164">
        <v>4.2</v>
      </c>
      <c r="D1481" s="165" t="s">
        <v>5994</v>
      </c>
      <c r="E1481" s="165" t="s">
        <v>5994</v>
      </c>
      <c r="F1481" s="165" t="s">
        <v>5994</v>
      </c>
      <c r="G1481" s="166">
        <v>1</v>
      </c>
      <c r="H1481" s="165" t="s">
        <v>5994</v>
      </c>
      <c r="I1481" s="163" t="s">
        <v>6000</v>
      </c>
      <c r="J1481" s="163" t="s">
        <v>5999</v>
      </c>
    </row>
    <row r="1482" spans="1:10" ht="15" customHeight="1" x14ac:dyDescent="0.25">
      <c r="A1482" s="159" t="s">
        <v>1525</v>
      </c>
      <c r="B1482" s="160">
        <v>34.83</v>
      </c>
      <c r="C1482" s="160">
        <v>5.79</v>
      </c>
      <c r="D1482" s="161" t="s">
        <v>5994</v>
      </c>
      <c r="E1482" s="161" t="s">
        <v>5994</v>
      </c>
      <c r="F1482" s="161" t="s">
        <v>5994</v>
      </c>
      <c r="G1482" s="162">
        <v>1</v>
      </c>
      <c r="H1482" s="161" t="s">
        <v>5994</v>
      </c>
      <c r="I1482" s="159" t="s">
        <v>5996</v>
      </c>
      <c r="J1482" s="159" t="s">
        <v>5998</v>
      </c>
    </row>
    <row r="1483" spans="1:10" ht="15" customHeight="1" x14ac:dyDescent="0.25">
      <c r="A1483" s="163" t="s">
        <v>1526</v>
      </c>
      <c r="B1483" s="164">
        <v>25.46</v>
      </c>
      <c r="C1483" s="164">
        <v>4.29</v>
      </c>
      <c r="D1483" s="165" t="s">
        <v>5994</v>
      </c>
      <c r="E1483" s="165" t="s">
        <v>5994</v>
      </c>
      <c r="F1483" s="165" t="s">
        <v>5994</v>
      </c>
      <c r="G1483" s="166">
        <v>0</v>
      </c>
      <c r="H1483" s="165" t="s">
        <v>5994</v>
      </c>
      <c r="I1483" s="163" t="s">
        <v>6000</v>
      </c>
      <c r="J1483" s="163" t="s">
        <v>5999</v>
      </c>
    </row>
    <row r="1484" spans="1:10" ht="15" customHeight="1" x14ac:dyDescent="0.25">
      <c r="A1484" s="159" t="s">
        <v>1527</v>
      </c>
      <c r="B1484" s="160">
        <v>23.31</v>
      </c>
      <c r="C1484" s="160">
        <v>8.27</v>
      </c>
      <c r="D1484" s="161" t="s">
        <v>5994</v>
      </c>
      <c r="E1484" s="161" t="s">
        <v>5994</v>
      </c>
      <c r="F1484" s="161" t="s">
        <v>5994</v>
      </c>
      <c r="G1484" s="162">
        <v>0</v>
      </c>
      <c r="H1484" s="161" t="s">
        <v>5994</v>
      </c>
      <c r="I1484" s="159" t="s">
        <v>6001</v>
      </c>
      <c r="J1484" s="159" t="s">
        <v>5997</v>
      </c>
    </row>
    <row r="1485" spans="1:10" ht="15" customHeight="1" x14ac:dyDescent="0.25">
      <c r="A1485" s="163" t="s">
        <v>1528</v>
      </c>
      <c r="B1485" s="164">
        <v>29</v>
      </c>
      <c r="C1485" s="164">
        <v>4.5599999999999996</v>
      </c>
      <c r="D1485" s="165" t="s">
        <v>5994</v>
      </c>
      <c r="E1485" s="165" t="s">
        <v>5994</v>
      </c>
      <c r="F1485" s="165" t="s">
        <v>5994</v>
      </c>
      <c r="G1485" s="166">
        <v>0</v>
      </c>
      <c r="H1485" s="165" t="s">
        <v>5994</v>
      </c>
      <c r="I1485" s="163" t="s">
        <v>6000</v>
      </c>
      <c r="J1485" s="163" t="s">
        <v>5999</v>
      </c>
    </row>
    <row r="1486" spans="1:10" ht="15" customHeight="1" x14ac:dyDescent="0.25">
      <c r="A1486" s="159" t="s">
        <v>1529</v>
      </c>
      <c r="B1486" s="160">
        <v>32.869999999999997</v>
      </c>
      <c r="C1486" s="160">
        <v>5.33</v>
      </c>
      <c r="D1486" s="161" t="s">
        <v>5994</v>
      </c>
      <c r="E1486" s="161" t="s">
        <v>5994</v>
      </c>
      <c r="F1486" s="161" t="s">
        <v>5994</v>
      </c>
      <c r="G1486" s="162">
        <v>0</v>
      </c>
      <c r="H1486" s="161" t="s">
        <v>5994</v>
      </c>
      <c r="I1486" s="159" t="s">
        <v>5996</v>
      </c>
      <c r="J1486" s="159" t="s">
        <v>5999</v>
      </c>
    </row>
    <row r="1487" spans="1:10" ht="15" customHeight="1" x14ac:dyDescent="0.25">
      <c r="A1487" s="163" t="s">
        <v>1530</v>
      </c>
      <c r="B1487" s="164">
        <v>26.18</v>
      </c>
      <c r="C1487" s="164">
        <v>5.63</v>
      </c>
      <c r="D1487" s="165" t="s">
        <v>5994</v>
      </c>
      <c r="E1487" s="165" t="s">
        <v>5994</v>
      </c>
      <c r="F1487" s="165" t="s">
        <v>5994</v>
      </c>
      <c r="G1487" s="166">
        <v>0</v>
      </c>
      <c r="H1487" s="165" t="s">
        <v>5994</v>
      </c>
      <c r="I1487" s="163" t="s">
        <v>6000</v>
      </c>
      <c r="J1487" s="163" t="s">
        <v>5999</v>
      </c>
    </row>
    <row r="1488" spans="1:10" ht="15" customHeight="1" x14ac:dyDescent="0.25">
      <c r="A1488" s="159" t="s">
        <v>1531</v>
      </c>
      <c r="B1488" s="160">
        <v>25.3</v>
      </c>
      <c r="C1488" s="160">
        <v>5.12</v>
      </c>
      <c r="D1488" s="161" t="s">
        <v>5994</v>
      </c>
      <c r="E1488" s="161" t="s">
        <v>5994</v>
      </c>
      <c r="F1488" s="161" t="s">
        <v>5994</v>
      </c>
      <c r="G1488" s="162">
        <v>0</v>
      </c>
      <c r="H1488" s="161" t="s">
        <v>5994</v>
      </c>
      <c r="I1488" s="159" t="s">
        <v>6000</v>
      </c>
      <c r="J1488" s="159" t="s">
        <v>5999</v>
      </c>
    </row>
    <row r="1489" spans="1:10" ht="15" customHeight="1" x14ac:dyDescent="0.25">
      <c r="A1489" s="163" t="s">
        <v>1532</v>
      </c>
      <c r="B1489" s="164">
        <v>36.94</v>
      </c>
      <c r="C1489" s="164">
        <v>5.15</v>
      </c>
      <c r="D1489" s="165" t="s">
        <v>5995</v>
      </c>
      <c r="E1489" s="165" t="s">
        <v>5994</v>
      </c>
      <c r="F1489" s="165" t="s">
        <v>5994</v>
      </c>
      <c r="G1489" s="166">
        <v>1</v>
      </c>
      <c r="H1489" s="165" t="s">
        <v>5994</v>
      </c>
      <c r="I1489" s="163" t="s">
        <v>5996</v>
      </c>
      <c r="J1489" s="163" t="s">
        <v>5999</v>
      </c>
    </row>
    <row r="1490" spans="1:10" ht="15" customHeight="1" x14ac:dyDescent="0.25">
      <c r="A1490" s="159" t="s">
        <v>1533</v>
      </c>
      <c r="B1490" s="160">
        <v>22.86</v>
      </c>
      <c r="C1490" s="160">
        <v>7.5</v>
      </c>
      <c r="D1490" s="161" t="s">
        <v>5994</v>
      </c>
      <c r="E1490" s="161" t="s">
        <v>5994</v>
      </c>
      <c r="F1490" s="161" t="s">
        <v>5994</v>
      </c>
      <c r="G1490" s="162">
        <v>0</v>
      </c>
      <c r="H1490" s="161" t="s">
        <v>5994</v>
      </c>
      <c r="I1490" s="159" t="s">
        <v>6001</v>
      </c>
      <c r="J1490" s="159" t="s">
        <v>5997</v>
      </c>
    </row>
    <row r="1491" spans="1:10" ht="15" customHeight="1" x14ac:dyDescent="0.25">
      <c r="A1491" s="163" t="s">
        <v>1534</v>
      </c>
      <c r="B1491" s="164">
        <v>18.760000000000002</v>
      </c>
      <c r="C1491" s="164">
        <v>4.88</v>
      </c>
      <c r="D1491" s="165" t="s">
        <v>5995</v>
      </c>
      <c r="E1491" s="165" t="s">
        <v>5994</v>
      </c>
      <c r="F1491" s="165" t="s">
        <v>5995</v>
      </c>
      <c r="G1491" s="166">
        <v>1</v>
      </c>
      <c r="H1491" s="165" t="s">
        <v>5994</v>
      </c>
      <c r="I1491" s="163" t="s">
        <v>6001</v>
      </c>
      <c r="J1491" s="163" t="s">
        <v>5999</v>
      </c>
    </row>
    <row r="1492" spans="1:10" ht="15" customHeight="1" x14ac:dyDescent="0.25">
      <c r="A1492" s="159" t="s">
        <v>1535</v>
      </c>
      <c r="B1492" s="160">
        <v>24.36</v>
      </c>
      <c r="C1492" s="160">
        <v>5.57</v>
      </c>
      <c r="D1492" s="161" t="s">
        <v>5994</v>
      </c>
      <c r="E1492" s="161" t="s">
        <v>5994</v>
      </c>
      <c r="F1492" s="161" t="s">
        <v>5994</v>
      </c>
      <c r="G1492" s="162">
        <v>0</v>
      </c>
      <c r="H1492" s="161" t="s">
        <v>5994</v>
      </c>
      <c r="I1492" s="159" t="s">
        <v>6001</v>
      </c>
      <c r="J1492" s="159" t="s">
        <v>5999</v>
      </c>
    </row>
    <row r="1493" spans="1:10" ht="15" customHeight="1" x14ac:dyDescent="0.25">
      <c r="A1493" s="163" t="s">
        <v>1536</v>
      </c>
      <c r="B1493" s="164">
        <v>32.299999999999997</v>
      </c>
      <c r="C1493" s="164">
        <v>5.31</v>
      </c>
      <c r="D1493" s="165" t="s">
        <v>5994</v>
      </c>
      <c r="E1493" s="165" t="s">
        <v>5994</v>
      </c>
      <c r="F1493" s="165" t="s">
        <v>5994</v>
      </c>
      <c r="G1493" s="166">
        <v>0</v>
      </c>
      <c r="H1493" s="165" t="s">
        <v>5994</v>
      </c>
      <c r="I1493" s="163" t="s">
        <v>5996</v>
      </c>
      <c r="J1493" s="163" t="s">
        <v>5999</v>
      </c>
    </row>
    <row r="1494" spans="1:10" ht="15" customHeight="1" x14ac:dyDescent="0.25">
      <c r="A1494" s="159" t="s">
        <v>1537</v>
      </c>
      <c r="B1494" s="160">
        <v>22.704999999999998</v>
      </c>
      <c r="C1494" s="160">
        <v>4.57</v>
      </c>
      <c r="D1494" s="161" t="s">
        <v>5995</v>
      </c>
      <c r="E1494" s="161" t="s">
        <v>5994</v>
      </c>
      <c r="F1494" s="161" t="s">
        <v>5994</v>
      </c>
      <c r="G1494" s="162">
        <v>0</v>
      </c>
      <c r="H1494" s="161" t="s">
        <v>5994</v>
      </c>
      <c r="I1494" s="159" t="s">
        <v>6001</v>
      </c>
      <c r="J1494" s="159" t="s">
        <v>5999</v>
      </c>
    </row>
    <row r="1495" spans="1:10" ht="15" customHeight="1" x14ac:dyDescent="0.25">
      <c r="A1495" s="163" t="s">
        <v>1538</v>
      </c>
      <c r="B1495" s="164">
        <v>21.79</v>
      </c>
      <c r="C1495" s="164">
        <v>8.6999999999999993</v>
      </c>
      <c r="D1495" s="165" t="s">
        <v>5995</v>
      </c>
      <c r="E1495" s="165" t="s">
        <v>5994</v>
      </c>
      <c r="F1495" s="165" t="s">
        <v>5994</v>
      </c>
      <c r="G1495" s="166">
        <v>1</v>
      </c>
      <c r="H1495" s="165" t="s">
        <v>5994</v>
      </c>
      <c r="I1495" s="163" t="s">
        <v>6001</v>
      </c>
      <c r="J1495" s="163" t="s">
        <v>5997</v>
      </c>
    </row>
    <row r="1496" spans="1:10" ht="15" customHeight="1" x14ac:dyDescent="0.25">
      <c r="A1496" s="159" t="s">
        <v>1539</v>
      </c>
      <c r="B1496" s="160">
        <v>24.52</v>
      </c>
      <c r="C1496" s="160">
        <v>4.76</v>
      </c>
      <c r="D1496" s="161" t="s">
        <v>5994</v>
      </c>
      <c r="E1496" s="161" t="s">
        <v>5994</v>
      </c>
      <c r="F1496" s="161" t="s">
        <v>5994</v>
      </c>
      <c r="G1496" s="162">
        <v>0</v>
      </c>
      <c r="H1496" s="161" t="s">
        <v>5994</v>
      </c>
      <c r="I1496" s="159" t="s">
        <v>6001</v>
      </c>
      <c r="J1496" s="159" t="s">
        <v>5999</v>
      </c>
    </row>
    <row r="1497" spans="1:10" ht="15" customHeight="1" x14ac:dyDescent="0.25">
      <c r="A1497" s="163" t="s">
        <v>1540</v>
      </c>
      <c r="B1497" s="164">
        <v>39.520000000000003</v>
      </c>
      <c r="C1497" s="164">
        <v>11.81</v>
      </c>
      <c r="D1497" s="165" t="s">
        <v>5994</v>
      </c>
      <c r="E1497" s="165" t="s">
        <v>5994</v>
      </c>
      <c r="F1497" s="165" t="s">
        <v>5994</v>
      </c>
      <c r="G1497" s="166">
        <v>0</v>
      </c>
      <c r="H1497" s="165" t="s">
        <v>5994</v>
      </c>
      <c r="I1497" s="163" t="s">
        <v>5996</v>
      </c>
      <c r="J1497" s="163" t="s">
        <v>5997</v>
      </c>
    </row>
    <row r="1498" spans="1:10" ht="15" customHeight="1" x14ac:dyDescent="0.25">
      <c r="A1498" s="159" t="s">
        <v>1541</v>
      </c>
      <c r="B1498" s="160">
        <v>24.49</v>
      </c>
      <c r="C1498" s="160">
        <v>4.67</v>
      </c>
      <c r="D1498" s="161" t="s">
        <v>5994</v>
      </c>
      <c r="E1498" s="161" t="s">
        <v>5994</v>
      </c>
      <c r="F1498" s="161" t="s">
        <v>5994</v>
      </c>
      <c r="G1498" s="162">
        <v>0</v>
      </c>
      <c r="H1498" s="161" t="s">
        <v>5994</v>
      </c>
      <c r="I1498" s="159" t="s">
        <v>6001</v>
      </c>
      <c r="J1498" s="159" t="s">
        <v>5999</v>
      </c>
    </row>
    <row r="1499" spans="1:10" ht="15" customHeight="1" x14ac:dyDescent="0.25">
      <c r="A1499" s="163" t="s">
        <v>1542</v>
      </c>
      <c r="B1499" s="164">
        <v>26.315000000000001</v>
      </c>
      <c r="C1499" s="164">
        <v>6.02</v>
      </c>
      <c r="D1499" s="165" t="s">
        <v>5994</v>
      </c>
      <c r="E1499" s="165" t="s">
        <v>5994</v>
      </c>
      <c r="F1499" s="165" t="s">
        <v>5994</v>
      </c>
      <c r="G1499" s="166">
        <v>0</v>
      </c>
      <c r="H1499" s="165" t="s">
        <v>5994</v>
      </c>
      <c r="I1499" s="163" t="s">
        <v>6000</v>
      </c>
      <c r="J1499" s="163" t="s">
        <v>5998</v>
      </c>
    </row>
    <row r="1500" spans="1:10" ht="15" customHeight="1" x14ac:dyDescent="0.25">
      <c r="A1500" s="159" t="s">
        <v>1543</v>
      </c>
      <c r="B1500" s="160">
        <v>22.58</v>
      </c>
      <c r="C1500" s="160">
        <v>7.46</v>
      </c>
      <c r="D1500" s="161" t="s">
        <v>5994</v>
      </c>
      <c r="E1500" s="161" t="s">
        <v>5994</v>
      </c>
      <c r="F1500" s="161" t="s">
        <v>5994</v>
      </c>
      <c r="G1500" s="162">
        <v>0</v>
      </c>
      <c r="H1500" s="161" t="s">
        <v>5994</v>
      </c>
      <c r="I1500" s="159" t="s">
        <v>6001</v>
      </c>
      <c r="J1500" s="159" t="s">
        <v>5997</v>
      </c>
    </row>
    <row r="1501" spans="1:10" ht="15" customHeight="1" x14ac:dyDescent="0.25">
      <c r="A1501" s="163" t="s">
        <v>1544</v>
      </c>
      <c r="B1501" s="164">
        <v>19.475000000000001</v>
      </c>
      <c r="C1501" s="164">
        <v>4.74</v>
      </c>
      <c r="D1501" s="165" t="s">
        <v>5994</v>
      </c>
      <c r="E1501" s="165" t="s">
        <v>5994</v>
      </c>
      <c r="F1501" s="165" t="s">
        <v>5994</v>
      </c>
      <c r="G1501" s="166">
        <v>1</v>
      </c>
      <c r="H1501" s="165" t="s">
        <v>5994</v>
      </c>
      <c r="I1501" s="163" t="s">
        <v>6001</v>
      </c>
      <c r="J1501" s="163" t="s">
        <v>5999</v>
      </c>
    </row>
    <row r="1502" spans="1:10" ht="15" customHeight="1" x14ac:dyDescent="0.25">
      <c r="A1502" s="159" t="s">
        <v>1545</v>
      </c>
      <c r="B1502" s="160">
        <v>26.33</v>
      </c>
      <c r="C1502" s="160">
        <v>4.79</v>
      </c>
      <c r="D1502" s="161" t="s">
        <v>5994</v>
      </c>
      <c r="E1502" s="161" t="s">
        <v>5994</v>
      </c>
      <c r="F1502" s="161" t="s">
        <v>5994</v>
      </c>
      <c r="G1502" s="162">
        <v>0</v>
      </c>
      <c r="H1502" s="161" t="s">
        <v>5994</v>
      </c>
      <c r="I1502" s="159" t="s">
        <v>6000</v>
      </c>
      <c r="J1502" s="159" t="s">
        <v>5999</v>
      </c>
    </row>
    <row r="1503" spans="1:10" ht="15" customHeight="1" x14ac:dyDescent="0.25">
      <c r="A1503" s="163" t="s">
        <v>1546</v>
      </c>
      <c r="B1503" s="164">
        <v>17.29</v>
      </c>
      <c r="C1503" s="164">
        <v>5.35</v>
      </c>
      <c r="D1503" s="165" t="s">
        <v>5995</v>
      </c>
      <c r="E1503" s="165" t="s">
        <v>5994</v>
      </c>
      <c r="F1503" s="165" t="s">
        <v>5994</v>
      </c>
      <c r="G1503" s="166">
        <v>0</v>
      </c>
      <c r="H1503" s="165" t="s">
        <v>5994</v>
      </c>
      <c r="I1503" s="163" t="s">
        <v>6002</v>
      </c>
      <c r="J1503" s="163" t="s">
        <v>5999</v>
      </c>
    </row>
    <row r="1504" spans="1:10" ht="15" customHeight="1" x14ac:dyDescent="0.25">
      <c r="A1504" s="159" t="s">
        <v>1547</v>
      </c>
      <c r="B1504" s="160">
        <v>42.88</v>
      </c>
      <c r="C1504" s="160">
        <v>4.87</v>
      </c>
      <c r="D1504" s="161" t="s">
        <v>5994</v>
      </c>
      <c r="E1504" s="161" t="s">
        <v>5995</v>
      </c>
      <c r="F1504" s="161" t="s">
        <v>5994</v>
      </c>
      <c r="G1504" s="162">
        <v>1</v>
      </c>
      <c r="H1504" s="161" t="s">
        <v>5994</v>
      </c>
      <c r="I1504" s="159" t="s">
        <v>5996</v>
      </c>
      <c r="J1504" s="159" t="s">
        <v>5999</v>
      </c>
    </row>
    <row r="1505" spans="1:10" ht="15" customHeight="1" x14ac:dyDescent="0.25">
      <c r="A1505" s="163" t="s">
        <v>1548</v>
      </c>
      <c r="B1505" s="164">
        <v>32.200000000000003</v>
      </c>
      <c r="C1505" s="164">
        <v>10.09</v>
      </c>
      <c r="D1505" s="165" t="s">
        <v>5995</v>
      </c>
      <c r="E1505" s="165" t="s">
        <v>5994</v>
      </c>
      <c r="F1505" s="165" t="s">
        <v>5994</v>
      </c>
      <c r="G1505" s="166">
        <v>0</v>
      </c>
      <c r="H1505" s="165" t="s">
        <v>5994</v>
      </c>
      <c r="I1505" s="163" t="s">
        <v>5996</v>
      </c>
      <c r="J1505" s="163" t="s">
        <v>5997</v>
      </c>
    </row>
    <row r="1506" spans="1:10" ht="15" customHeight="1" x14ac:dyDescent="0.25">
      <c r="A1506" s="159" t="s">
        <v>1549</v>
      </c>
      <c r="B1506" s="160">
        <v>18.75</v>
      </c>
      <c r="C1506" s="160">
        <v>5.47</v>
      </c>
      <c r="D1506" s="161" t="s">
        <v>5995</v>
      </c>
      <c r="E1506" s="161" t="s">
        <v>5994</v>
      </c>
      <c r="F1506" s="161" t="s">
        <v>5995</v>
      </c>
      <c r="G1506" s="162">
        <v>1</v>
      </c>
      <c r="H1506" s="161" t="s">
        <v>5994</v>
      </c>
      <c r="I1506" s="159" t="s">
        <v>6001</v>
      </c>
      <c r="J1506" s="159" t="s">
        <v>5999</v>
      </c>
    </row>
    <row r="1507" spans="1:10" ht="15" customHeight="1" x14ac:dyDescent="0.25">
      <c r="A1507" s="163" t="s">
        <v>1550</v>
      </c>
      <c r="B1507" s="164">
        <v>22.36</v>
      </c>
      <c r="C1507" s="164">
        <v>8.6</v>
      </c>
      <c r="D1507" s="165" t="s">
        <v>5994</v>
      </c>
      <c r="E1507" s="165" t="s">
        <v>5994</v>
      </c>
      <c r="F1507" s="165" t="s">
        <v>5994</v>
      </c>
      <c r="G1507" s="166">
        <v>0</v>
      </c>
      <c r="H1507" s="165" t="s">
        <v>5994</v>
      </c>
      <c r="I1507" s="163" t="s">
        <v>6001</v>
      </c>
      <c r="J1507" s="163" t="s">
        <v>5997</v>
      </c>
    </row>
    <row r="1508" spans="1:10" ht="15" customHeight="1" x14ac:dyDescent="0.25">
      <c r="A1508" s="159" t="s">
        <v>1551</v>
      </c>
      <c r="B1508" s="160">
        <v>23.94</v>
      </c>
      <c r="C1508" s="160">
        <v>10.74</v>
      </c>
      <c r="D1508" s="161" t="s">
        <v>5995</v>
      </c>
      <c r="E1508" s="161" t="s">
        <v>5994</v>
      </c>
      <c r="F1508" s="161" t="s">
        <v>5994</v>
      </c>
      <c r="G1508" s="162">
        <v>0</v>
      </c>
      <c r="H1508" s="161" t="s">
        <v>5994</v>
      </c>
      <c r="I1508" s="159" t="s">
        <v>6001</v>
      </c>
      <c r="J1508" s="159" t="s">
        <v>5997</v>
      </c>
    </row>
    <row r="1509" spans="1:10" ht="15" customHeight="1" x14ac:dyDescent="0.25">
      <c r="A1509" s="163" t="s">
        <v>1552</v>
      </c>
      <c r="B1509" s="164">
        <v>30.1</v>
      </c>
      <c r="C1509" s="164">
        <v>4.3899999999999997</v>
      </c>
      <c r="D1509" s="165" t="s">
        <v>5994</v>
      </c>
      <c r="E1509" s="165" t="s">
        <v>5994</v>
      </c>
      <c r="F1509" s="165" t="s">
        <v>5995</v>
      </c>
      <c r="G1509" s="166">
        <v>1</v>
      </c>
      <c r="H1509" s="165" t="s">
        <v>5994</v>
      </c>
      <c r="I1509" s="163" t="s">
        <v>5996</v>
      </c>
      <c r="J1509" s="163" t="s">
        <v>5999</v>
      </c>
    </row>
    <row r="1510" spans="1:10" ht="15" customHeight="1" x14ac:dyDescent="0.25">
      <c r="A1510" s="159" t="s">
        <v>1553</v>
      </c>
      <c r="B1510" s="160">
        <v>21.93</v>
      </c>
      <c r="C1510" s="160">
        <v>6.3</v>
      </c>
      <c r="D1510" s="161" t="s">
        <v>5994</v>
      </c>
      <c r="E1510" s="161" t="s">
        <v>5994</v>
      </c>
      <c r="F1510" s="161" t="s">
        <v>5994</v>
      </c>
      <c r="G1510" s="162">
        <v>0</v>
      </c>
      <c r="H1510" s="161" t="s">
        <v>5994</v>
      </c>
      <c r="I1510" s="159" t="s">
        <v>6001</v>
      </c>
      <c r="J1510" s="159" t="s">
        <v>5998</v>
      </c>
    </row>
    <row r="1511" spans="1:10" ht="15" customHeight="1" x14ac:dyDescent="0.25">
      <c r="A1511" s="163" t="s">
        <v>1554</v>
      </c>
      <c r="B1511" s="164">
        <v>39.75</v>
      </c>
      <c r="C1511" s="164">
        <v>5.41</v>
      </c>
      <c r="D1511" s="165" t="s">
        <v>5994</v>
      </c>
      <c r="E1511" s="165" t="s">
        <v>5995</v>
      </c>
      <c r="F1511" s="165" t="s">
        <v>5994</v>
      </c>
      <c r="G1511" s="166">
        <v>1</v>
      </c>
      <c r="H1511" s="165" t="s">
        <v>5994</v>
      </c>
      <c r="I1511" s="163" t="s">
        <v>5996</v>
      </c>
      <c r="J1511" s="163" t="s">
        <v>5999</v>
      </c>
    </row>
    <row r="1512" spans="1:10" ht="15" customHeight="1" x14ac:dyDescent="0.25">
      <c r="A1512" s="159" t="s">
        <v>1555</v>
      </c>
      <c r="B1512" s="160">
        <v>26.03</v>
      </c>
      <c r="C1512" s="160">
        <v>4.47</v>
      </c>
      <c r="D1512" s="161" t="s">
        <v>5994</v>
      </c>
      <c r="E1512" s="161" t="s">
        <v>5994</v>
      </c>
      <c r="F1512" s="161" t="s">
        <v>5995</v>
      </c>
      <c r="G1512" s="162">
        <v>1</v>
      </c>
      <c r="H1512" s="161" t="s">
        <v>5994</v>
      </c>
      <c r="I1512" s="159" t="s">
        <v>6000</v>
      </c>
      <c r="J1512" s="159" t="s">
        <v>5999</v>
      </c>
    </row>
    <row r="1513" spans="1:10" ht="15" customHeight="1" x14ac:dyDescent="0.25">
      <c r="A1513" s="163" t="s">
        <v>1556</v>
      </c>
      <c r="B1513" s="164">
        <v>34.51</v>
      </c>
      <c r="C1513" s="164">
        <v>6.26</v>
      </c>
      <c r="D1513" s="165" t="s">
        <v>5994</v>
      </c>
      <c r="E1513" s="165" t="s">
        <v>5994</v>
      </c>
      <c r="F1513" s="165" t="s">
        <v>5994</v>
      </c>
      <c r="G1513" s="166">
        <v>0</v>
      </c>
      <c r="H1513" s="165" t="s">
        <v>5994</v>
      </c>
      <c r="I1513" s="163" t="s">
        <v>5996</v>
      </c>
      <c r="J1513" s="163" t="s">
        <v>5998</v>
      </c>
    </row>
    <row r="1514" spans="1:10" ht="15" customHeight="1" x14ac:dyDescent="0.25">
      <c r="A1514" s="159" t="s">
        <v>1557</v>
      </c>
      <c r="B1514" s="160">
        <v>19.32</v>
      </c>
      <c r="C1514" s="160">
        <v>11.58</v>
      </c>
      <c r="D1514" s="161" t="s">
        <v>5995</v>
      </c>
      <c r="E1514" s="161" t="s">
        <v>5994</v>
      </c>
      <c r="F1514" s="161" t="s">
        <v>5994</v>
      </c>
      <c r="G1514" s="162">
        <v>1</v>
      </c>
      <c r="H1514" s="161" t="s">
        <v>5994</v>
      </c>
      <c r="I1514" s="159" t="s">
        <v>6001</v>
      </c>
      <c r="J1514" s="159" t="s">
        <v>5997</v>
      </c>
    </row>
    <row r="1515" spans="1:10" ht="15" customHeight="1" x14ac:dyDescent="0.25">
      <c r="A1515" s="163" t="s">
        <v>1558</v>
      </c>
      <c r="B1515" s="164">
        <v>28.5</v>
      </c>
      <c r="C1515" s="164">
        <v>4.3600000000000003</v>
      </c>
      <c r="D1515" s="165" t="s">
        <v>5994</v>
      </c>
      <c r="E1515" s="165" t="s">
        <v>5994</v>
      </c>
      <c r="F1515" s="165" t="s">
        <v>5994</v>
      </c>
      <c r="G1515" s="166">
        <v>0</v>
      </c>
      <c r="H1515" s="165" t="s">
        <v>5994</v>
      </c>
      <c r="I1515" s="163" t="s">
        <v>6000</v>
      </c>
      <c r="J1515" s="163" t="s">
        <v>5999</v>
      </c>
    </row>
    <row r="1516" spans="1:10" ht="15" customHeight="1" x14ac:dyDescent="0.25">
      <c r="A1516" s="159" t="s">
        <v>1559</v>
      </c>
      <c r="B1516" s="160">
        <v>30.875</v>
      </c>
      <c r="C1516" s="160">
        <v>4.1399999999999997</v>
      </c>
      <c r="D1516" s="161" t="s">
        <v>5995</v>
      </c>
      <c r="E1516" s="161" t="s">
        <v>5994</v>
      </c>
      <c r="F1516" s="161" t="s">
        <v>5994</v>
      </c>
      <c r="G1516" s="162">
        <v>0</v>
      </c>
      <c r="H1516" s="161" t="s">
        <v>5994</v>
      </c>
      <c r="I1516" s="159" t="s">
        <v>5996</v>
      </c>
      <c r="J1516" s="159" t="s">
        <v>5999</v>
      </c>
    </row>
    <row r="1517" spans="1:10" ht="15" customHeight="1" x14ac:dyDescent="0.25">
      <c r="A1517" s="163" t="s">
        <v>1560</v>
      </c>
      <c r="B1517" s="164">
        <v>24.02</v>
      </c>
      <c r="C1517" s="164">
        <v>4.38</v>
      </c>
      <c r="D1517" s="165" t="s">
        <v>5994</v>
      </c>
      <c r="E1517" s="165" t="s">
        <v>5994</v>
      </c>
      <c r="F1517" s="165" t="s">
        <v>5994</v>
      </c>
      <c r="G1517" s="166">
        <v>0</v>
      </c>
      <c r="H1517" s="165" t="s">
        <v>5994</v>
      </c>
      <c r="I1517" s="163" t="s">
        <v>6001</v>
      </c>
      <c r="J1517" s="163" t="s">
        <v>5999</v>
      </c>
    </row>
    <row r="1518" spans="1:10" ht="15" customHeight="1" x14ac:dyDescent="0.25">
      <c r="A1518" s="159" t="s">
        <v>1561</v>
      </c>
      <c r="B1518" s="160">
        <v>36.08</v>
      </c>
      <c r="C1518" s="160">
        <v>11.61</v>
      </c>
      <c r="D1518" s="161" t="s">
        <v>5995</v>
      </c>
      <c r="E1518" s="161" t="s">
        <v>5994</v>
      </c>
      <c r="F1518" s="161" t="s">
        <v>5994</v>
      </c>
      <c r="G1518" s="162">
        <v>0</v>
      </c>
      <c r="H1518" s="161" t="s">
        <v>5994</v>
      </c>
      <c r="I1518" s="159" t="s">
        <v>5996</v>
      </c>
      <c r="J1518" s="159" t="s">
        <v>5997</v>
      </c>
    </row>
    <row r="1519" spans="1:10" ht="15" customHeight="1" x14ac:dyDescent="0.25">
      <c r="A1519" s="163" t="s">
        <v>1562</v>
      </c>
      <c r="B1519" s="164">
        <v>32.200000000000003</v>
      </c>
      <c r="C1519" s="164">
        <v>10.59</v>
      </c>
      <c r="D1519" s="165" t="s">
        <v>5995</v>
      </c>
      <c r="E1519" s="165" t="s">
        <v>5994</v>
      </c>
      <c r="F1519" s="165" t="s">
        <v>5994</v>
      </c>
      <c r="G1519" s="166">
        <v>0</v>
      </c>
      <c r="H1519" s="165" t="s">
        <v>5994</v>
      </c>
      <c r="I1519" s="163" t="s">
        <v>5996</v>
      </c>
      <c r="J1519" s="163" t="s">
        <v>5997</v>
      </c>
    </row>
    <row r="1520" spans="1:10" ht="15" customHeight="1" x14ac:dyDescent="0.25">
      <c r="A1520" s="159" t="s">
        <v>1563</v>
      </c>
      <c r="B1520" s="160">
        <v>28.05</v>
      </c>
      <c r="C1520" s="160">
        <v>11.85</v>
      </c>
      <c r="D1520" s="161" t="s">
        <v>5995</v>
      </c>
      <c r="E1520" s="161" t="s">
        <v>5994</v>
      </c>
      <c r="F1520" s="161" t="s">
        <v>5994</v>
      </c>
      <c r="G1520" s="162">
        <v>0</v>
      </c>
      <c r="H1520" s="161" t="s">
        <v>5994</v>
      </c>
      <c r="I1520" s="159" t="s">
        <v>6000</v>
      </c>
      <c r="J1520" s="159" t="s">
        <v>5997</v>
      </c>
    </row>
    <row r="1521" spans="1:10" ht="15" customHeight="1" x14ac:dyDescent="0.25">
      <c r="A1521" s="163" t="s">
        <v>1564</v>
      </c>
      <c r="B1521" s="164">
        <v>19</v>
      </c>
      <c r="C1521" s="164">
        <v>5.46</v>
      </c>
      <c r="D1521" s="165" t="s">
        <v>5995</v>
      </c>
      <c r="E1521" s="165" t="s">
        <v>5994</v>
      </c>
      <c r="F1521" s="165" t="s">
        <v>5994</v>
      </c>
      <c r="G1521" s="166">
        <v>1</v>
      </c>
      <c r="H1521" s="165" t="s">
        <v>5994</v>
      </c>
      <c r="I1521" s="163" t="s">
        <v>6001</v>
      </c>
      <c r="J1521" s="163" t="s">
        <v>5999</v>
      </c>
    </row>
    <row r="1522" spans="1:10" ht="15" customHeight="1" x14ac:dyDescent="0.25">
      <c r="A1522" s="159" t="s">
        <v>1565</v>
      </c>
      <c r="B1522" s="160">
        <v>16.13</v>
      </c>
      <c r="C1522" s="160">
        <v>4.54</v>
      </c>
      <c r="D1522" s="161" t="s">
        <v>5995</v>
      </c>
      <c r="E1522" s="161" t="s">
        <v>5994</v>
      </c>
      <c r="F1522" s="161" t="s">
        <v>5994</v>
      </c>
      <c r="G1522" s="162">
        <v>2</v>
      </c>
      <c r="H1522" s="161" t="s">
        <v>5994</v>
      </c>
      <c r="I1522" s="159" t="s">
        <v>6002</v>
      </c>
      <c r="J1522" s="159" t="s">
        <v>5999</v>
      </c>
    </row>
    <row r="1523" spans="1:10" ht="15" customHeight="1" x14ac:dyDescent="0.25">
      <c r="A1523" s="163" t="s">
        <v>1566</v>
      </c>
      <c r="B1523" s="164">
        <v>18.77</v>
      </c>
      <c r="C1523" s="164">
        <v>11.98</v>
      </c>
      <c r="D1523" s="165" t="s">
        <v>5995</v>
      </c>
      <c r="E1523" s="165" t="s">
        <v>5994</v>
      </c>
      <c r="F1523" s="165" t="s">
        <v>5994</v>
      </c>
      <c r="G1523" s="166">
        <v>2</v>
      </c>
      <c r="H1523" s="165" t="s">
        <v>5994</v>
      </c>
      <c r="I1523" s="163" t="s">
        <v>6001</v>
      </c>
      <c r="J1523" s="163" t="s">
        <v>5997</v>
      </c>
    </row>
    <row r="1524" spans="1:10" ht="15" customHeight="1" x14ac:dyDescent="0.25">
      <c r="A1524" s="159" t="s">
        <v>1567</v>
      </c>
      <c r="B1524" s="160">
        <v>28.88</v>
      </c>
      <c r="C1524" s="160">
        <v>6.59</v>
      </c>
      <c r="D1524" s="161" t="s">
        <v>5995</v>
      </c>
      <c r="E1524" s="161" t="s">
        <v>5994</v>
      </c>
      <c r="F1524" s="161" t="s">
        <v>5994</v>
      </c>
      <c r="G1524" s="162">
        <v>1</v>
      </c>
      <c r="H1524" s="161" t="s">
        <v>5994</v>
      </c>
      <c r="I1524" s="159" t="s">
        <v>6000</v>
      </c>
      <c r="J1524" s="159" t="s">
        <v>5997</v>
      </c>
    </row>
    <row r="1525" spans="1:10" ht="15" customHeight="1" x14ac:dyDescent="0.25">
      <c r="A1525" s="163" t="s">
        <v>1568</v>
      </c>
      <c r="B1525" s="164">
        <v>27.55</v>
      </c>
      <c r="C1525" s="164">
        <v>10.83</v>
      </c>
      <c r="D1525" s="165" t="s">
        <v>5995</v>
      </c>
      <c r="E1525" s="165" t="s">
        <v>5994</v>
      </c>
      <c r="F1525" s="165" t="s">
        <v>5994</v>
      </c>
      <c r="G1525" s="166">
        <v>1</v>
      </c>
      <c r="H1525" s="165" t="s">
        <v>5994</v>
      </c>
      <c r="I1525" s="163" t="s">
        <v>6000</v>
      </c>
      <c r="J1525" s="163" t="s">
        <v>5997</v>
      </c>
    </row>
    <row r="1526" spans="1:10" ht="15" customHeight="1" x14ac:dyDescent="0.25">
      <c r="A1526" s="159" t="s">
        <v>1569</v>
      </c>
      <c r="B1526" s="160">
        <v>15.6</v>
      </c>
      <c r="C1526" s="160">
        <v>8.6</v>
      </c>
      <c r="D1526" s="161" t="s">
        <v>5994</v>
      </c>
      <c r="E1526" s="161" t="s">
        <v>5994</v>
      </c>
      <c r="F1526" s="161" t="s">
        <v>5994</v>
      </c>
      <c r="G1526" s="162">
        <v>0</v>
      </c>
      <c r="H1526" s="161" t="s">
        <v>5994</v>
      </c>
      <c r="I1526" s="159" t="s">
        <v>6002</v>
      </c>
      <c r="J1526" s="159" t="s">
        <v>5997</v>
      </c>
    </row>
    <row r="1527" spans="1:10" ht="15" customHeight="1" x14ac:dyDescent="0.25">
      <c r="A1527" s="163" t="s">
        <v>1570</v>
      </c>
      <c r="B1527" s="164">
        <v>21.99</v>
      </c>
      <c r="C1527" s="164">
        <v>11.17</v>
      </c>
      <c r="D1527" s="165" t="s">
        <v>5994</v>
      </c>
      <c r="E1527" s="165" t="s">
        <v>5994</v>
      </c>
      <c r="F1527" s="165" t="s">
        <v>5994</v>
      </c>
      <c r="G1527" s="166">
        <v>0</v>
      </c>
      <c r="H1527" s="165" t="s">
        <v>5994</v>
      </c>
      <c r="I1527" s="163" t="s">
        <v>6001</v>
      </c>
      <c r="J1527" s="163" t="s">
        <v>5997</v>
      </c>
    </row>
    <row r="1528" spans="1:10" ht="15" customHeight="1" x14ac:dyDescent="0.25">
      <c r="A1528" s="159" t="s">
        <v>1571</v>
      </c>
      <c r="B1528" s="160">
        <v>34.85</v>
      </c>
      <c r="C1528" s="160">
        <v>5.75</v>
      </c>
      <c r="D1528" s="161" t="s">
        <v>5994</v>
      </c>
      <c r="E1528" s="161" t="s">
        <v>5994</v>
      </c>
      <c r="F1528" s="161" t="s">
        <v>5994</v>
      </c>
      <c r="G1528" s="162">
        <v>0</v>
      </c>
      <c r="H1528" s="161" t="s">
        <v>5994</v>
      </c>
      <c r="I1528" s="159" t="s">
        <v>5996</v>
      </c>
      <c r="J1528" s="159" t="s">
        <v>5998</v>
      </c>
    </row>
    <row r="1529" spans="1:10" ht="15" customHeight="1" x14ac:dyDescent="0.25">
      <c r="A1529" s="163" t="s">
        <v>1572</v>
      </c>
      <c r="B1529" s="164">
        <v>24.51</v>
      </c>
      <c r="C1529" s="164">
        <v>4.83</v>
      </c>
      <c r="D1529" s="165" t="s">
        <v>5995</v>
      </c>
      <c r="E1529" s="165" t="s">
        <v>5994</v>
      </c>
      <c r="F1529" s="165" t="s">
        <v>5995</v>
      </c>
      <c r="G1529" s="166">
        <v>1</v>
      </c>
      <c r="H1529" s="165" t="s">
        <v>5994</v>
      </c>
      <c r="I1529" s="163" t="s">
        <v>6001</v>
      </c>
      <c r="J1529" s="163" t="s">
        <v>5999</v>
      </c>
    </row>
    <row r="1530" spans="1:10" ht="15" customHeight="1" x14ac:dyDescent="0.25">
      <c r="A1530" s="159" t="s">
        <v>1573</v>
      </c>
      <c r="B1530" s="160">
        <v>19.399999999999999</v>
      </c>
      <c r="C1530" s="160">
        <v>11.93</v>
      </c>
      <c r="D1530" s="161" t="s">
        <v>5994</v>
      </c>
      <c r="E1530" s="161" t="s">
        <v>5994</v>
      </c>
      <c r="F1530" s="161" t="s">
        <v>5994</v>
      </c>
      <c r="G1530" s="162">
        <v>0</v>
      </c>
      <c r="H1530" s="161" t="s">
        <v>5994</v>
      </c>
      <c r="I1530" s="159" t="s">
        <v>6001</v>
      </c>
      <c r="J1530" s="159" t="s">
        <v>5997</v>
      </c>
    </row>
    <row r="1531" spans="1:10" ht="15" customHeight="1" x14ac:dyDescent="0.25">
      <c r="A1531" s="163" t="s">
        <v>1574</v>
      </c>
      <c r="B1531" s="164">
        <v>15.1</v>
      </c>
      <c r="C1531" s="164">
        <v>8.41</v>
      </c>
      <c r="D1531" s="165" t="s">
        <v>5994</v>
      </c>
      <c r="E1531" s="165" t="s">
        <v>5994</v>
      </c>
      <c r="F1531" s="165" t="s">
        <v>5994</v>
      </c>
      <c r="G1531" s="166">
        <v>0</v>
      </c>
      <c r="H1531" s="165" t="s">
        <v>5994</v>
      </c>
      <c r="I1531" s="163" t="s">
        <v>6002</v>
      </c>
      <c r="J1531" s="163" t="s">
        <v>5997</v>
      </c>
    </row>
    <row r="1532" spans="1:10" ht="15" customHeight="1" x14ac:dyDescent="0.25">
      <c r="A1532" s="159" t="s">
        <v>1575</v>
      </c>
      <c r="B1532" s="160">
        <v>23.37</v>
      </c>
      <c r="C1532" s="160">
        <v>5.59</v>
      </c>
      <c r="D1532" s="161" t="s">
        <v>5995</v>
      </c>
      <c r="E1532" s="161" t="s">
        <v>5994</v>
      </c>
      <c r="F1532" s="161" t="s">
        <v>5994</v>
      </c>
      <c r="G1532" s="162">
        <v>0</v>
      </c>
      <c r="H1532" s="161" t="s">
        <v>5994</v>
      </c>
      <c r="I1532" s="159" t="s">
        <v>6001</v>
      </c>
      <c r="J1532" s="159" t="s">
        <v>5999</v>
      </c>
    </row>
    <row r="1533" spans="1:10" ht="15" customHeight="1" x14ac:dyDescent="0.25">
      <c r="A1533" s="163" t="s">
        <v>1576</v>
      </c>
      <c r="B1533" s="164">
        <v>42.4</v>
      </c>
      <c r="C1533" s="164">
        <v>4.0599999999999996</v>
      </c>
      <c r="D1533" s="165" t="s">
        <v>5994</v>
      </c>
      <c r="E1533" s="165" t="s">
        <v>5994</v>
      </c>
      <c r="F1533" s="165" t="s">
        <v>5994</v>
      </c>
      <c r="G1533" s="166">
        <v>0</v>
      </c>
      <c r="H1533" s="165" t="s">
        <v>5994</v>
      </c>
      <c r="I1533" s="163" t="s">
        <v>5996</v>
      </c>
      <c r="J1533" s="163" t="s">
        <v>5999</v>
      </c>
    </row>
    <row r="1534" spans="1:10" ht="15" customHeight="1" x14ac:dyDescent="0.25">
      <c r="A1534" s="159" t="s">
        <v>1577</v>
      </c>
      <c r="B1534" s="160">
        <v>28.405000000000001</v>
      </c>
      <c r="C1534" s="160">
        <v>7.02</v>
      </c>
      <c r="D1534" s="161" t="s">
        <v>5995</v>
      </c>
      <c r="E1534" s="161" t="s">
        <v>5994</v>
      </c>
      <c r="F1534" s="161" t="s">
        <v>5994</v>
      </c>
      <c r="G1534" s="162">
        <v>0</v>
      </c>
      <c r="H1534" s="161" t="s">
        <v>5994</v>
      </c>
      <c r="I1534" s="159" t="s">
        <v>6000</v>
      </c>
      <c r="J1534" s="159" t="s">
        <v>5997</v>
      </c>
    </row>
    <row r="1535" spans="1:10" ht="15" customHeight="1" x14ac:dyDescent="0.25">
      <c r="A1535" s="163" t="s">
        <v>1578</v>
      </c>
      <c r="B1535" s="164">
        <v>23.4</v>
      </c>
      <c r="C1535" s="164">
        <v>4.47</v>
      </c>
      <c r="D1535" s="165" t="s">
        <v>5994</v>
      </c>
      <c r="E1535" s="165" t="s">
        <v>5994</v>
      </c>
      <c r="F1535" s="165" t="s">
        <v>5994</v>
      </c>
      <c r="G1535" s="166">
        <v>0</v>
      </c>
      <c r="H1535" s="165" t="s">
        <v>5994</v>
      </c>
      <c r="I1535" s="163" t="s">
        <v>6001</v>
      </c>
      <c r="J1535" s="163" t="s">
        <v>5999</v>
      </c>
    </row>
    <row r="1536" spans="1:10" ht="15" customHeight="1" x14ac:dyDescent="0.25">
      <c r="A1536" s="159" t="s">
        <v>1579</v>
      </c>
      <c r="B1536" s="160">
        <v>33.44</v>
      </c>
      <c r="C1536" s="160">
        <v>4.54</v>
      </c>
      <c r="D1536" s="161" t="s">
        <v>5994</v>
      </c>
      <c r="E1536" s="161" t="s">
        <v>5994</v>
      </c>
      <c r="F1536" s="161" t="s">
        <v>5994</v>
      </c>
      <c r="G1536" s="162">
        <v>0</v>
      </c>
      <c r="H1536" s="161" t="s">
        <v>5994</v>
      </c>
      <c r="I1536" s="159" t="s">
        <v>5996</v>
      </c>
      <c r="J1536" s="159" t="s">
        <v>5999</v>
      </c>
    </row>
    <row r="1537" spans="1:10" ht="15" customHeight="1" x14ac:dyDescent="0.25">
      <c r="A1537" s="163" t="s">
        <v>1580</v>
      </c>
      <c r="B1537" s="164">
        <v>21.12</v>
      </c>
      <c r="C1537" s="164">
        <v>4.99</v>
      </c>
      <c r="D1537" s="165" t="s">
        <v>5994</v>
      </c>
      <c r="E1537" s="165" t="s">
        <v>5994</v>
      </c>
      <c r="F1537" s="165" t="s">
        <v>5994</v>
      </c>
      <c r="G1537" s="166">
        <v>1</v>
      </c>
      <c r="H1537" s="165" t="s">
        <v>5994</v>
      </c>
      <c r="I1537" s="163" t="s">
        <v>6001</v>
      </c>
      <c r="J1537" s="163" t="s">
        <v>5999</v>
      </c>
    </row>
    <row r="1538" spans="1:10" ht="15" customHeight="1" x14ac:dyDescent="0.25">
      <c r="A1538" s="159" t="s">
        <v>1581</v>
      </c>
      <c r="B1538" s="160">
        <v>18.48</v>
      </c>
      <c r="C1538" s="160">
        <v>10.84</v>
      </c>
      <c r="D1538" s="161" t="s">
        <v>5995</v>
      </c>
      <c r="E1538" s="161" t="s">
        <v>5994</v>
      </c>
      <c r="F1538" s="161" t="s">
        <v>5994</v>
      </c>
      <c r="G1538" s="162">
        <v>2</v>
      </c>
      <c r="H1538" s="161" t="s">
        <v>5994</v>
      </c>
      <c r="I1538" s="159" t="s">
        <v>6002</v>
      </c>
      <c r="J1538" s="159" t="s">
        <v>5997</v>
      </c>
    </row>
    <row r="1539" spans="1:10" ht="15" customHeight="1" x14ac:dyDescent="0.25">
      <c r="A1539" s="163" t="s">
        <v>1582</v>
      </c>
      <c r="B1539" s="164">
        <v>16.815000000000001</v>
      </c>
      <c r="C1539" s="164">
        <v>5.63</v>
      </c>
      <c r="D1539" s="165" t="s">
        <v>5994</v>
      </c>
      <c r="E1539" s="165" t="s">
        <v>5994</v>
      </c>
      <c r="F1539" s="165" t="s">
        <v>5994</v>
      </c>
      <c r="G1539" s="166">
        <v>1</v>
      </c>
      <c r="H1539" s="165" t="s">
        <v>5994</v>
      </c>
      <c r="I1539" s="163" t="s">
        <v>6002</v>
      </c>
      <c r="J1539" s="163" t="s">
        <v>5999</v>
      </c>
    </row>
    <row r="1540" spans="1:10" ht="15" customHeight="1" x14ac:dyDescent="0.25">
      <c r="A1540" s="159" t="s">
        <v>1583</v>
      </c>
      <c r="B1540" s="160">
        <v>26.72</v>
      </c>
      <c r="C1540" s="160">
        <v>4.1399999999999997</v>
      </c>
      <c r="D1540" s="161" t="s">
        <v>5994</v>
      </c>
      <c r="E1540" s="161" t="s">
        <v>5994</v>
      </c>
      <c r="F1540" s="161" t="s">
        <v>5994</v>
      </c>
      <c r="G1540" s="162">
        <v>0</v>
      </c>
      <c r="H1540" s="161" t="s">
        <v>5994</v>
      </c>
      <c r="I1540" s="159" t="s">
        <v>6000</v>
      </c>
      <c r="J1540" s="159" t="s">
        <v>5999</v>
      </c>
    </row>
    <row r="1541" spans="1:10" ht="15" customHeight="1" x14ac:dyDescent="0.25">
      <c r="A1541" s="163" t="s">
        <v>1584</v>
      </c>
      <c r="B1541" s="164">
        <v>41.42</v>
      </c>
      <c r="C1541" s="164">
        <v>5.17</v>
      </c>
      <c r="D1541" s="165" t="s">
        <v>5994</v>
      </c>
      <c r="E1541" s="165" t="s">
        <v>5994</v>
      </c>
      <c r="F1541" s="165" t="s">
        <v>5995</v>
      </c>
      <c r="G1541" s="166">
        <v>1</v>
      </c>
      <c r="H1541" s="165" t="s">
        <v>5994</v>
      </c>
      <c r="I1541" s="163" t="s">
        <v>5996</v>
      </c>
      <c r="J1541" s="163" t="s">
        <v>5999</v>
      </c>
    </row>
    <row r="1542" spans="1:10" ht="15" customHeight="1" x14ac:dyDescent="0.25">
      <c r="A1542" s="159" t="s">
        <v>1585</v>
      </c>
      <c r="B1542" s="160">
        <v>20.69</v>
      </c>
      <c r="C1542" s="160">
        <v>6.93</v>
      </c>
      <c r="D1542" s="161" t="s">
        <v>5994</v>
      </c>
      <c r="E1542" s="161" t="s">
        <v>5994</v>
      </c>
      <c r="F1542" s="161" t="s">
        <v>5994</v>
      </c>
      <c r="G1542" s="162">
        <v>2</v>
      </c>
      <c r="H1542" s="161" t="s">
        <v>5994</v>
      </c>
      <c r="I1542" s="159" t="s">
        <v>6001</v>
      </c>
      <c r="J1542" s="159" t="s">
        <v>5997</v>
      </c>
    </row>
    <row r="1543" spans="1:10" ht="15" customHeight="1" x14ac:dyDescent="0.25">
      <c r="A1543" s="163" t="s">
        <v>1586</v>
      </c>
      <c r="B1543" s="164">
        <v>41.23</v>
      </c>
      <c r="C1543" s="164">
        <v>4.24</v>
      </c>
      <c r="D1543" s="165" t="s">
        <v>5994</v>
      </c>
      <c r="E1543" s="165" t="s">
        <v>5994</v>
      </c>
      <c r="F1543" s="165" t="s">
        <v>5994</v>
      </c>
      <c r="G1543" s="166">
        <v>0</v>
      </c>
      <c r="H1543" s="165" t="s">
        <v>5994</v>
      </c>
      <c r="I1543" s="163" t="s">
        <v>5996</v>
      </c>
      <c r="J1543" s="163" t="s">
        <v>5999</v>
      </c>
    </row>
    <row r="1544" spans="1:10" ht="15" customHeight="1" x14ac:dyDescent="0.25">
      <c r="A1544" s="159" t="s">
        <v>1587</v>
      </c>
      <c r="B1544" s="160">
        <v>29.9</v>
      </c>
      <c r="C1544" s="160">
        <v>5.91</v>
      </c>
      <c r="D1544" s="161" t="s">
        <v>5994</v>
      </c>
      <c r="E1544" s="161" t="s">
        <v>5994</v>
      </c>
      <c r="F1544" s="161" t="s">
        <v>5994</v>
      </c>
      <c r="G1544" s="162">
        <v>0</v>
      </c>
      <c r="H1544" s="161" t="s">
        <v>5994</v>
      </c>
      <c r="I1544" s="159" t="s">
        <v>5996</v>
      </c>
      <c r="J1544" s="159" t="s">
        <v>5998</v>
      </c>
    </row>
    <row r="1545" spans="1:10" ht="15" customHeight="1" x14ac:dyDescent="0.25">
      <c r="A1545" s="163" t="s">
        <v>1588</v>
      </c>
      <c r="B1545" s="164">
        <v>34.104999999999997</v>
      </c>
      <c r="C1545" s="164">
        <v>5.93</v>
      </c>
      <c r="D1545" s="165" t="s">
        <v>5994</v>
      </c>
      <c r="E1545" s="165" t="s">
        <v>5994</v>
      </c>
      <c r="F1545" s="165" t="s">
        <v>5994</v>
      </c>
      <c r="G1545" s="166">
        <v>0</v>
      </c>
      <c r="H1545" s="165" t="s">
        <v>5994</v>
      </c>
      <c r="I1545" s="163" t="s">
        <v>5996</v>
      </c>
      <c r="J1545" s="163" t="s">
        <v>5998</v>
      </c>
    </row>
    <row r="1546" spans="1:10" ht="15" customHeight="1" x14ac:dyDescent="0.25">
      <c r="A1546" s="159" t="s">
        <v>1589</v>
      </c>
      <c r="B1546" s="160">
        <v>24.97</v>
      </c>
      <c r="C1546" s="160">
        <v>5.66</v>
      </c>
      <c r="D1546" s="161" t="s">
        <v>5994</v>
      </c>
      <c r="E1546" s="161" t="s">
        <v>5994</v>
      </c>
      <c r="F1546" s="161" t="s">
        <v>5994</v>
      </c>
      <c r="G1546" s="162">
        <v>0</v>
      </c>
      <c r="H1546" s="161" t="s">
        <v>5994</v>
      </c>
      <c r="I1546" s="159" t="s">
        <v>6000</v>
      </c>
      <c r="J1546" s="159" t="s">
        <v>5999</v>
      </c>
    </row>
    <row r="1547" spans="1:10" ht="15" customHeight="1" x14ac:dyDescent="0.25">
      <c r="A1547" s="163" t="s">
        <v>1590</v>
      </c>
      <c r="B1547" s="164">
        <v>34.799999999999997</v>
      </c>
      <c r="C1547" s="164">
        <v>4.1900000000000004</v>
      </c>
      <c r="D1547" s="165" t="s">
        <v>5994</v>
      </c>
      <c r="E1547" s="165" t="s">
        <v>5994</v>
      </c>
      <c r="F1547" s="165" t="s">
        <v>5994</v>
      </c>
      <c r="G1547" s="166">
        <v>1</v>
      </c>
      <c r="H1547" s="165" t="s">
        <v>5994</v>
      </c>
      <c r="I1547" s="163" t="s">
        <v>5996</v>
      </c>
      <c r="J1547" s="163" t="s">
        <v>5999</v>
      </c>
    </row>
    <row r="1548" spans="1:10" ht="15" customHeight="1" x14ac:dyDescent="0.25">
      <c r="A1548" s="159" t="s">
        <v>1591</v>
      </c>
      <c r="B1548" s="160">
        <v>32.965000000000003</v>
      </c>
      <c r="C1548" s="160">
        <v>9.2100000000000009</v>
      </c>
      <c r="D1548" s="161" t="s">
        <v>5995</v>
      </c>
      <c r="E1548" s="161" t="s">
        <v>5994</v>
      </c>
      <c r="F1548" s="161" t="s">
        <v>5994</v>
      </c>
      <c r="G1548" s="162">
        <v>0</v>
      </c>
      <c r="H1548" s="161" t="s">
        <v>5994</v>
      </c>
      <c r="I1548" s="159" t="s">
        <v>5996</v>
      </c>
      <c r="J1548" s="159" t="s">
        <v>5997</v>
      </c>
    </row>
    <row r="1549" spans="1:10" ht="15" customHeight="1" x14ac:dyDescent="0.25">
      <c r="A1549" s="163" t="s">
        <v>1592</v>
      </c>
      <c r="B1549" s="164">
        <v>27.265000000000001</v>
      </c>
      <c r="C1549" s="164">
        <v>5.51</v>
      </c>
      <c r="D1549" s="165" t="s">
        <v>5994</v>
      </c>
      <c r="E1549" s="165" t="s">
        <v>5994</v>
      </c>
      <c r="F1549" s="165" t="s">
        <v>5994</v>
      </c>
      <c r="G1549" s="166">
        <v>1</v>
      </c>
      <c r="H1549" s="165" t="s">
        <v>5994</v>
      </c>
      <c r="I1549" s="163" t="s">
        <v>6000</v>
      </c>
      <c r="J1549" s="163" t="s">
        <v>5999</v>
      </c>
    </row>
    <row r="1550" spans="1:10" ht="15" customHeight="1" x14ac:dyDescent="0.25">
      <c r="A1550" s="159" t="s">
        <v>1593</v>
      </c>
      <c r="B1550" s="160">
        <v>17.059999999999999</v>
      </c>
      <c r="C1550" s="160">
        <v>8.5</v>
      </c>
      <c r="D1550" s="161" t="s">
        <v>5994</v>
      </c>
      <c r="E1550" s="161" t="s">
        <v>5994</v>
      </c>
      <c r="F1550" s="161" t="s">
        <v>5994</v>
      </c>
      <c r="G1550" s="162">
        <v>0</v>
      </c>
      <c r="H1550" s="161" t="s">
        <v>5994</v>
      </c>
      <c r="I1550" s="159" t="s">
        <v>6002</v>
      </c>
      <c r="J1550" s="159" t="s">
        <v>5997</v>
      </c>
    </row>
    <row r="1551" spans="1:10" ht="15" customHeight="1" x14ac:dyDescent="0.25">
      <c r="A1551" s="163" t="s">
        <v>1594</v>
      </c>
      <c r="B1551" s="164">
        <v>36.29</v>
      </c>
      <c r="C1551" s="164">
        <v>6.23</v>
      </c>
      <c r="D1551" s="165" t="s">
        <v>5994</v>
      </c>
      <c r="E1551" s="165" t="s">
        <v>5994</v>
      </c>
      <c r="F1551" s="165" t="s">
        <v>5994</v>
      </c>
      <c r="G1551" s="166">
        <v>0</v>
      </c>
      <c r="H1551" s="165" t="s">
        <v>5994</v>
      </c>
      <c r="I1551" s="163" t="s">
        <v>5996</v>
      </c>
      <c r="J1551" s="163" t="s">
        <v>5998</v>
      </c>
    </row>
    <row r="1552" spans="1:10" ht="15" customHeight="1" x14ac:dyDescent="0.25">
      <c r="A1552" s="159" t="s">
        <v>1595</v>
      </c>
      <c r="B1552" s="160">
        <v>28.594999999999999</v>
      </c>
      <c r="C1552" s="160">
        <v>8.5299999999999994</v>
      </c>
      <c r="D1552" s="161" t="s">
        <v>5995</v>
      </c>
      <c r="E1552" s="161" t="s">
        <v>5994</v>
      </c>
      <c r="F1552" s="161" t="s">
        <v>5994</v>
      </c>
      <c r="G1552" s="162">
        <v>1</v>
      </c>
      <c r="H1552" s="161" t="s">
        <v>5994</v>
      </c>
      <c r="I1552" s="159" t="s">
        <v>6000</v>
      </c>
      <c r="J1552" s="159" t="s">
        <v>5997</v>
      </c>
    </row>
    <row r="1553" spans="1:10" ht="15" customHeight="1" x14ac:dyDescent="0.25">
      <c r="A1553" s="163" t="s">
        <v>1596</v>
      </c>
      <c r="B1553" s="164">
        <v>17.8</v>
      </c>
      <c r="C1553" s="164">
        <v>5.75</v>
      </c>
      <c r="D1553" s="165" t="s">
        <v>5995</v>
      </c>
      <c r="E1553" s="165" t="s">
        <v>5994</v>
      </c>
      <c r="F1553" s="165" t="s">
        <v>5995</v>
      </c>
      <c r="G1553" s="166">
        <v>1</v>
      </c>
      <c r="H1553" s="165" t="s">
        <v>5994</v>
      </c>
      <c r="I1553" s="163" t="s">
        <v>6002</v>
      </c>
      <c r="J1553" s="163" t="s">
        <v>5998</v>
      </c>
    </row>
    <row r="1554" spans="1:10" ht="15" customHeight="1" x14ac:dyDescent="0.25">
      <c r="A1554" s="159" t="s">
        <v>1597</v>
      </c>
      <c r="B1554" s="160">
        <v>21.4</v>
      </c>
      <c r="C1554" s="160">
        <v>5.6</v>
      </c>
      <c r="D1554" s="161" t="s">
        <v>5994</v>
      </c>
      <c r="E1554" s="161" t="s">
        <v>5994</v>
      </c>
      <c r="F1554" s="161" t="s">
        <v>5994</v>
      </c>
      <c r="G1554" s="162">
        <v>0</v>
      </c>
      <c r="H1554" s="161" t="s">
        <v>5994</v>
      </c>
      <c r="I1554" s="159" t="s">
        <v>6001</v>
      </c>
      <c r="J1554" s="159" t="s">
        <v>5999</v>
      </c>
    </row>
    <row r="1555" spans="1:10" ht="15" customHeight="1" x14ac:dyDescent="0.25">
      <c r="A1555" s="163" t="s">
        <v>1598</v>
      </c>
      <c r="B1555" s="164">
        <v>23.01</v>
      </c>
      <c r="C1555" s="164">
        <v>4.68</v>
      </c>
      <c r="D1555" s="165" t="s">
        <v>5994</v>
      </c>
      <c r="E1555" s="165" t="s">
        <v>5994</v>
      </c>
      <c r="F1555" s="165" t="s">
        <v>5994</v>
      </c>
      <c r="G1555" s="166">
        <v>0</v>
      </c>
      <c r="H1555" s="165" t="s">
        <v>5994</v>
      </c>
      <c r="I1555" s="163" t="s">
        <v>6001</v>
      </c>
      <c r="J1555" s="163" t="s">
        <v>5999</v>
      </c>
    </row>
    <row r="1556" spans="1:10" ht="15" customHeight="1" x14ac:dyDescent="0.25">
      <c r="A1556" s="159" t="s">
        <v>1599</v>
      </c>
      <c r="B1556" s="160">
        <v>19.86</v>
      </c>
      <c r="C1556" s="160">
        <v>5.62</v>
      </c>
      <c r="D1556" s="161" t="s">
        <v>5995</v>
      </c>
      <c r="E1556" s="161" t="s">
        <v>5994</v>
      </c>
      <c r="F1556" s="161" t="s">
        <v>5994</v>
      </c>
      <c r="G1556" s="162">
        <v>0</v>
      </c>
      <c r="H1556" s="161" t="s">
        <v>5994</v>
      </c>
      <c r="I1556" s="159" t="s">
        <v>6001</v>
      </c>
      <c r="J1556" s="159" t="s">
        <v>5999</v>
      </c>
    </row>
    <row r="1557" spans="1:10" ht="15" customHeight="1" x14ac:dyDescent="0.25">
      <c r="A1557" s="163" t="s">
        <v>1600</v>
      </c>
      <c r="B1557" s="164">
        <v>33.58</v>
      </c>
      <c r="C1557" s="164">
        <v>5.08</v>
      </c>
      <c r="D1557" s="165" t="s">
        <v>5994</v>
      </c>
      <c r="E1557" s="165" t="s">
        <v>5994</v>
      </c>
      <c r="F1557" s="165" t="s">
        <v>5994</v>
      </c>
      <c r="G1557" s="166">
        <v>0</v>
      </c>
      <c r="H1557" s="165" t="s">
        <v>5994</v>
      </c>
      <c r="I1557" s="163" t="s">
        <v>5996</v>
      </c>
      <c r="J1557" s="163" t="s">
        <v>5999</v>
      </c>
    </row>
    <row r="1558" spans="1:10" ht="15" customHeight="1" x14ac:dyDescent="0.25">
      <c r="A1558" s="159" t="s">
        <v>1601</v>
      </c>
      <c r="B1558" s="160">
        <v>29.81</v>
      </c>
      <c r="C1558" s="160">
        <v>5.28</v>
      </c>
      <c r="D1558" s="161" t="s">
        <v>5994</v>
      </c>
      <c r="E1558" s="161" t="s">
        <v>5994</v>
      </c>
      <c r="F1558" s="161" t="s">
        <v>5994</v>
      </c>
      <c r="G1558" s="162">
        <v>0</v>
      </c>
      <c r="H1558" s="161" t="s">
        <v>5994</v>
      </c>
      <c r="I1558" s="159" t="s">
        <v>6000</v>
      </c>
      <c r="J1558" s="159" t="s">
        <v>5999</v>
      </c>
    </row>
    <row r="1559" spans="1:10" ht="15" customHeight="1" x14ac:dyDescent="0.25">
      <c r="A1559" s="163" t="s">
        <v>1602</v>
      </c>
      <c r="B1559" s="164">
        <v>27.4</v>
      </c>
      <c r="C1559" s="164">
        <v>4.6100000000000003</v>
      </c>
      <c r="D1559" s="165" t="s">
        <v>5994</v>
      </c>
      <c r="E1559" s="165" t="s">
        <v>5994</v>
      </c>
      <c r="F1559" s="165" t="s">
        <v>5994</v>
      </c>
      <c r="G1559" s="166">
        <v>0</v>
      </c>
      <c r="H1559" s="165" t="s">
        <v>5994</v>
      </c>
      <c r="I1559" s="163" t="s">
        <v>6000</v>
      </c>
      <c r="J1559" s="163" t="s">
        <v>5999</v>
      </c>
    </row>
    <row r="1560" spans="1:10" ht="15" customHeight="1" x14ac:dyDescent="0.25">
      <c r="A1560" s="159" t="s">
        <v>1603</v>
      </c>
      <c r="B1560" s="160">
        <v>17.98</v>
      </c>
      <c r="C1560" s="160">
        <v>6.57</v>
      </c>
      <c r="D1560" s="161" t="s">
        <v>5995</v>
      </c>
      <c r="E1560" s="161" t="s">
        <v>5994</v>
      </c>
      <c r="F1560" s="161" t="s">
        <v>5994</v>
      </c>
      <c r="G1560" s="162">
        <v>2</v>
      </c>
      <c r="H1560" s="161" t="s">
        <v>5994</v>
      </c>
      <c r="I1560" s="159" t="s">
        <v>6002</v>
      </c>
      <c r="J1560" s="159" t="s">
        <v>5997</v>
      </c>
    </row>
    <row r="1561" spans="1:10" ht="15" customHeight="1" x14ac:dyDescent="0.25">
      <c r="A1561" s="163" t="s">
        <v>1604</v>
      </c>
      <c r="B1561" s="164">
        <v>37.9</v>
      </c>
      <c r="C1561" s="164">
        <v>5.83</v>
      </c>
      <c r="D1561" s="165" t="s">
        <v>5994</v>
      </c>
      <c r="E1561" s="165" t="s">
        <v>5994</v>
      </c>
      <c r="F1561" s="165" t="s">
        <v>5994</v>
      </c>
      <c r="G1561" s="166">
        <v>0</v>
      </c>
      <c r="H1561" s="165" t="s">
        <v>5994</v>
      </c>
      <c r="I1561" s="163" t="s">
        <v>5996</v>
      </c>
      <c r="J1561" s="163" t="s">
        <v>5998</v>
      </c>
    </row>
    <row r="1562" spans="1:10" ht="15" customHeight="1" x14ac:dyDescent="0.25">
      <c r="A1562" s="159" t="s">
        <v>1605</v>
      </c>
      <c r="B1562" s="160">
        <v>25.27</v>
      </c>
      <c r="C1562" s="160">
        <v>6.98</v>
      </c>
      <c r="D1562" s="161" t="s">
        <v>5995</v>
      </c>
      <c r="E1562" s="161" t="s">
        <v>5994</v>
      </c>
      <c r="F1562" s="161" t="s">
        <v>5994</v>
      </c>
      <c r="G1562" s="162">
        <v>0</v>
      </c>
      <c r="H1562" s="161" t="s">
        <v>5994</v>
      </c>
      <c r="I1562" s="159" t="s">
        <v>6000</v>
      </c>
      <c r="J1562" s="159" t="s">
        <v>5997</v>
      </c>
    </row>
    <row r="1563" spans="1:10" ht="15" customHeight="1" x14ac:dyDescent="0.25">
      <c r="A1563" s="163" t="s">
        <v>1606</v>
      </c>
      <c r="B1563" s="164">
        <v>29.26</v>
      </c>
      <c r="C1563" s="164">
        <v>4.03</v>
      </c>
      <c r="D1563" s="165" t="s">
        <v>5994</v>
      </c>
      <c r="E1563" s="165" t="s">
        <v>5994</v>
      </c>
      <c r="F1563" s="165" t="s">
        <v>5994</v>
      </c>
      <c r="G1563" s="166">
        <v>1</v>
      </c>
      <c r="H1563" s="165" t="s">
        <v>5994</v>
      </c>
      <c r="I1563" s="163" t="s">
        <v>6000</v>
      </c>
      <c r="J1563" s="163" t="s">
        <v>5999</v>
      </c>
    </row>
    <row r="1564" spans="1:10" ht="15" customHeight="1" x14ac:dyDescent="0.25">
      <c r="A1564" s="159" t="s">
        <v>1607</v>
      </c>
      <c r="B1564" s="160">
        <v>27.835000000000001</v>
      </c>
      <c r="C1564" s="160">
        <v>4.5599999999999996</v>
      </c>
      <c r="D1564" s="161" t="s">
        <v>5994</v>
      </c>
      <c r="E1564" s="161" t="s">
        <v>5994</v>
      </c>
      <c r="F1564" s="161" t="s">
        <v>5994</v>
      </c>
      <c r="G1564" s="162">
        <v>1</v>
      </c>
      <c r="H1564" s="161" t="s">
        <v>5994</v>
      </c>
      <c r="I1564" s="159" t="s">
        <v>6000</v>
      </c>
      <c r="J1564" s="159" t="s">
        <v>5999</v>
      </c>
    </row>
    <row r="1565" spans="1:10" ht="15" customHeight="1" x14ac:dyDescent="0.25">
      <c r="A1565" s="163" t="s">
        <v>1608</v>
      </c>
      <c r="B1565" s="164">
        <v>46.53</v>
      </c>
      <c r="C1565" s="164">
        <v>5.38</v>
      </c>
      <c r="D1565" s="165" t="s">
        <v>5995</v>
      </c>
      <c r="E1565" s="165" t="s">
        <v>5994</v>
      </c>
      <c r="F1565" s="165" t="s">
        <v>5994</v>
      </c>
      <c r="G1565" s="166">
        <v>0</v>
      </c>
      <c r="H1565" s="165" t="s">
        <v>5994</v>
      </c>
      <c r="I1565" s="163" t="s">
        <v>5996</v>
      </c>
      <c r="J1565" s="163" t="s">
        <v>5999</v>
      </c>
    </row>
    <row r="1566" spans="1:10" ht="15" customHeight="1" x14ac:dyDescent="0.25">
      <c r="A1566" s="159" t="s">
        <v>1609</v>
      </c>
      <c r="B1566" s="160">
        <v>20.58</v>
      </c>
      <c r="C1566" s="160">
        <v>11.04</v>
      </c>
      <c r="D1566" s="161" t="s">
        <v>5995</v>
      </c>
      <c r="E1566" s="161" t="s">
        <v>5994</v>
      </c>
      <c r="F1566" s="161" t="s">
        <v>5994</v>
      </c>
      <c r="G1566" s="162">
        <v>1</v>
      </c>
      <c r="H1566" s="161" t="s">
        <v>5994</v>
      </c>
      <c r="I1566" s="159" t="s">
        <v>6001</v>
      </c>
      <c r="J1566" s="159" t="s">
        <v>5997</v>
      </c>
    </row>
    <row r="1567" spans="1:10" ht="15" customHeight="1" x14ac:dyDescent="0.25">
      <c r="A1567" s="163" t="s">
        <v>1610</v>
      </c>
      <c r="B1567" s="164">
        <v>19.53</v>
      </c>
      <c r="C1567" s="164">
        <v>6.09</v>
      </c>
      <c r="D1567" s="165" t="s">
        <v>5995</v>
      </c>
      <c r="E1567" s="165" t="s">
        <v>5994</v>
      </c>
      <c r="F1567" s="165" t="s">
        <v>5994</v>
      </c>
      <c r="G1567" s="166">
        <v>0</v>
      </c>
      <c r="H1567" s="165" t="s">
        <v>5994</v>
      </c>
      <c r="I1567" s="163" t="s">
        <v>6001</v>
      </c>
      <c r="J1567" s="163" t="s">
        <v>5998</v>
      </c>
    </row>
    <row r="1568" spans="1:10" ht="15" customHeight="1" x14ac:dyDescent="0.25">
      <c r="A1568" s="159" t="s">
        <v>1611</v>
      </c>
      <c r="B1568" s="160">
        <v>27.7</v>
      </c>
      <c r="C1568" s="160">
        <v>4.71</v>
      </c>
      <c r="D1568" s="161" t="s">
        <v>5994</v>
      </c>
      <c r="E1568" s="161" t="s">
        <v>5994</v>
      </c>
      <c r="F1568" s="161" t="s">
        <v>5994</v>
      </c>
      <c r="G1568" s="162">
        <v>1</v>
      </c>
      <c r="H1568" s="161" t="s">
        <v>5994</v>
      </c>
      <c r="I1568" s="159" t="s">
        <v>6000</v>
      </c>
      <c r="J1568" s="159" t="s">
        <v>5999</v>
      </c>
    </row>
    <row r="1569" spans="1:10" ht="15" customHeight="1" x14ac:dyDescent="0.25">
      <c r="A1569" s="163" t="s">
        <v>1612</v>
      </c>
      <c r="B1569" s="164">
        <v>18.920000000000002</v>
      </c>
      <c r="C1569" s="164">
        <v>8.18</v>
      </c>
      <c r="D1569" s="165" t="s">
        <v>5994</v>
      </c>
      <c r="E1569" s="165" t="s">
        <v>5994</v>
      </c>
      <c r="F1569" s="165" t="s">
        <v>5994</v>
      </c>
      <c r="G1569" s="166">
        <v>0</v>
      </c>
      <c r="H1569" s="165" t="s">
        <v>5994</v>
      </c>
      <c r="I1569" s="163" t="s">
        <v>6001</v>
      </c>
      <c r="J1569" s="163" t="s">
        <v>5997</v>
      </c>
    </row>
    <row r="1570" spans="1:10" ht="15" customHeight="1" x14ac:dyDescent="0.25">
      <c r="A1570" s="159" t="s">
        <v>1613</v>
      </c>
      <c r="B1570" s="160">
        <v>17.760000000000002</v>
      </c>
      <c r="C1570" s="160">
        <v>11.18</v>
      </c>
      <c r="D1570" s="161" t="s">
        <v>5995</v>
      </c>
      <c r="E1570" s="161" t="s">
        <v>5994</v>
      </c>
      <c r="F1570" s="161" t="s">
        <v>5994</v>
      </c>
      <c r="G1570" s="162">
        <v>2</v>
      </c>
      <c r="H1570" s="161" t="s">
        <v>5994</v>
      </c>
      <c r="I1570" s="159" t="s">
        <v>6002</v>
      </c>
      <c r="J1570" s="159" t="s">
        <v>5997</v>
      </c>
    </row>
    <row r="1571" spans="1:10" ht="15" customHeight="1" x14ac:dyDescent="0.25">
      <c r="A1571" s="163" t="s">
        <v>1614</v>
      </c>
      <c r="B1571" s="164">
        <v>29.83</v>
      </c>
      <c r="C1571" s="164">
        <v>5.03</v>
      </c>
      <c r="D1571" s="165" t="s">
        <v>5995</v>
      </c>
      <c r="E1571" s="165" t="s">
        <v>5994</v>
      </c>
      <c r="F1571" s="165" t="s">
        <v>5994</v>
      </c>
      <c r="G1571" s="166">
        <v>0</v>
      </c>
      <c r="H1571" s="165" t="s">
        <v>5994</v>
      </c>
      <c r="I1571" s="163" t="s">
        <v>6000</v>
      </c>
      <c r="J1571" s="163" t="s">
        <v>5999</v>
      </c>
    </row>
    <row r="1572" spans="1:10" ht="15" customHeight="1" x14ac:dyDescent="0.25">
      <c r="A1572" s="159" t="s">
        <v>1615</v>
      </c>
      <c r="B1572" s="160">
        <v>23.465</v>
      </c>
      <c r="C1572" s="160">
        <v>5.56</v>
      </c>
      <c r="D1572" s="161" t="s">
        <v>5994</v>
      </c>
      <c r="E1572" s="161" t="s">
        <v>5994</v>
      </c>
      <c r="F1572" s="161" t="s">
        <v>5994</v>
      </c>
      <c r="G1572" s="162">
        <v>1</v>
      </c>
      <c r="H1572" s="161" t="s">
        <v>5994</v>
      </c>
      <c r="I1572" s="159" t="s">
        <v>6001</v>
      </c>
      <c r="J1572" s="159" t="s">
        <v>5999</v>
      </c>
    </row>
    <row r="1573" spans="1:10" ht="15" customHeight="1" x14ac:dyDescent="0.25">
      <c r="A1573" s="163" t="s">
        <v>1616</v>
      </c>
      <c r="B1573" s="164">
        <v>29.355</v>
      </c>
      <c r="C1573" s="164">
        <v>4.33</v>
      </c>
      <c r="D1573" s="165" t="s">
        <v>5994</v>
      </c>
      <c r="E1573" s="165" t="s">
        <v>5994</v>
      </c>
      <c r="F1573" s="165" t="s">
        <v>5994</v>
      </c>
      <c r="G1573" s="166">
        <v>0</v>
      </c>
      <c r="H1573" s="165" t="s">
        <v>5994</v>
      </c>
      <c r="I1573" s="163" t="s">
        <v>6000</v>
      </c>
      <c r="J1573" s="163" t="s">
        <v>5999</v>
      </c>
    </row>
    <row r="1574" spans="1:10" ht="15" customHeight="1" x14ac:dyDescent="0.25">
      <c r="A1574" s="159" t="s">
        <v>1617</v>
      </c>
      <c r="B1574" s="160">
        <v>35.49</v>
      </c>
      <c r="C1574" s="160">
        <v>5.21</v>
      </c>
      <c r="D1574" s="161" t="s">
        <v>5995</v>
      </c>
      <c r="E1574" s="161" t="s">
        <v>5994</v>
      </c>
      <c r="F1574" s="161" t="s">
        <v>5995</v>
      </c>
      <c r="G1574" s="162">
        <v>1</v>
      </c>
      <c r="H1574" s="161" t="s">
        <v>5994</v>
      </c>
      <c r="I1574" s="159" t="s">
        <v>5996</v>
      </c>
      <c r="J1574" s="159" t="s">
        <v>5999</v>
      </c>
    </row>
    <row r="1575" spans="1:10" ht="15" customHeight="1" x14ac:dyDescent="0.25">
      <c r="A1575" s="163" t="s">
        <v>1618</v>
      </c>
      <c r="B1575" s="164">
        <v>26.315000000000001</v>
      </c>
      <c r="C1575" s="164">
        <v>5.89</v>
      </c>
      <c r="D1575" s="165" t="s">
        <v>5994</v>
      </c>
      <c r="E1575" s="165" t="s">
        <v>5994</v>
      </c>
      <c r="F1575" s="165" t="s">
        <v>5994</v>
      </c>
      <c r="G1575" s="166">
        <v>0</v>
      </c>
      <c r="H1575" s="165" t="s">
        <v>5994</v>
      </c>
      <c r="I1575" s="163" t="s">
        <v>6000</v>
      </c>
      <c r="J1575" s="163" t="s">
        <v>5998</v>
      </c>
    </row>
    <row r="1576" spans="1:10" ht="15" customHeight="1" x14ac:dyDescent="0.25">
      <c r="A1576" s="159" t="s">
        <v>1619</v>
      </c>
      <c r="B1576" s="160">
        <v>19.79</v>
      </c>
      <c r="C1576" s="160">
        <v>4.8099999999999996</v>
      </c>
      <c r="D1576" s="161" t="s">
        <v>5995</v>
      </c>
      <c r="E1576" s="161" t="s">
        <v>5994</v>
      </c>
      <c r="F1576" s="161" t="s">
        <v>5994</v>
      </c>
      <c r="G1576" s="162">
        <v>0</v>
      </c>
      <c r="H1576" s="161" t="s">
        <v>5994</v>
      </c>
      <c r="I1576" s="159" t="s">
        <v>6001</v>
      </c>
      <c r="J1576" s="159" t="s">
        <v>5999</v>
      </c>
    </row>
    <row r="1577" spans="1:10" ht="15" customHeight="1" x14ac:dyDescent="0.25">
      <c r="A1577" s="163" t="s">
        <v>1620</v>
      </c>
      <c r="B1577" s="164">
        <v>40.564999999999998</v>
      </c>
      <c r="C1577" s="164">
        <v>5.66</v>
      </c>
      <c r="D1577" s="165" t="s">
        <v>5994</v>
      </c>
      <c r="E1577" s="165" t="s">
        <v>5994</v>
      </c>
      <c r="F1577" s="165" t="s">
        <v>5994</v>
      </c>
      <c r="G1577" s="166">
        <v>1</v>
      </c>
      <c r="H1577" s="165" t="s">
        <v>5994</v>
      </c>
      <c r="I1577" s="163" t="s">
        <v>5996</v>
      </c>
      <c r="J1577" s="163" t="s">
        <v>5999</v>
      </c>
    </row>
    <row r="1578" spans="1:10" ht="15" customHeight="1" x14ac:dyDescent="0.25">
      <c r="A1578" s="159" t="s">
        <v>1621</v>
      </c>
      <c r="B1578" s="160">
        <v>18.03</v>
      </c>
      <c r="C1578" s="160">
        <v>10.66</v>
      </c>
      <c r="D1578" s="161" t="s">
        <v>5995</v>
      </c>
      <c r="E1578" s="161" t="s">
        <v>5994</v>
      </c>
      <c r="F1578" s="161" t="s">
        <v>5994</v>
      </c>
      <c r="G1578" s="162">
        <v>2</v>
      </c>
      <c r="H1578" s="161" t="s">
        <v>5994</v>
      </c>
      <c r="I1578" s="159" t="s">
        <v>6002</v>
      </c>
      <c r="J1578" s="159" t="s">
        <v>5997</v>
      </c>
    </row>
    <row r="1579" spans="1:10" ht="15" customHeight="1" x14ac:dyDescent="0.25">
      <c r="A1579" s="163" t="s">
        <v>1622</v>
      </c>
      <c r="B1579" s="164">
        <v>34.65</v>
      </c>
      <c r="C1579" s="164">
        <v>5.98</v>
      </c>
      <c r="D1579" s="165" t="s">
        <v>5995</v>
      </c>
      <c r="E1579" s="165" t="s">
        <v>5994</v>
      </c>
      <c r="F1579" s="165" t="s">
        <v>5994</v>
      </c>
      <c r="G1579" s="166">
        <v>0</v>
      </c>
      <c r="H1579" s="165" t="s">
        <v>5994</v>
      </c>
      <c r="I1579" s="163" t="s">
        <v>5996</v>
      </c>
      <c r="J1579" s="163" t="s">
        <v>5998</v>
      </c>
    </row>
    <row r="1580" spans="1:10" ht="15" customHeight="1" x14ac:dyDescent="0.25">
      <c r="A1580" s="159" t="s">
        <v>1623</v>
      </c>
      <c r="B1580" s="160">
        <v>42.94</v>
      </c>
      <c r="C1580" s="160">
        <v>4.34</v>
      </c>
      <c r="D1580" s="161" t="s">
        <v>5994</v>
      </c>
      <c r="E1580" s="161" t="s">
        <v>5994</v>
      </c>
      <c r="F1580" s="161" t="s">
        <v>5994</v>
      </c>
      <c r="G1580" s="162">
        <v>0</v>
      </c>
      <c r="H1580" s="161" t="s">
        <v>5994</v>
      </c>
      <c r="I1580" s="159" t="s">
        <v>5996</v>
      </c>
      <c r="J1580" s="159" t="s">
        <v>5999</v>
      </c>
    </row>
    <row r="1581" spans="1:10" ht="15" customHeight="1" x14ac:dyDescent="0.25">
      <c r="A1581" s="163" t="s">
        <v>1624</v>
      </c>
      <c r="B1581" s="164">
        <v>31.254999999999999</v>
      </c>
      <c r="C1581" s="164">
        <v>5.17</v>
      </c>
      <c r="D1581" s="165" t="s">
        <v>5994</v>
      </c>
      <c r="E1581" s="165" t="s">
        <v>5994</v>
      </c>
      <c r="F1581" s="165" t="s">
        <v>5994</v>
      </c>
      <c r="G1581" s="166">
        <v>0</v>
      </c>
      <c r="H1581" s="165" t="s">
        <v>5994</v>
      </c>
      <c r="I1581" s="163" t="s">
        <v>5996</v>
      </c>
      <c r="J1581" s="163" t="s">
        <v>5999</v>
      </c>
    </row>
    <row r="1582" spans="1:10" ht="15" customHeight="1" x14ac:dyDescent="0.25">
      <c r="A1582" s="159" t="s">
        <v>1625</v>
      </c>
      <c r="B1582" s="160">
        <v>45.43</v>
      </c>
      <c r="C1582" s="160">
        <v>4.2300000000000004</v>
      </c>
      <c r="D1582" s="161" t="s">
        <v>5995</v>
      </c>
      <c r="E1582" s="161" t="s">
        <v>5994</v>
      </c>
      <c r="F1582" s="161" t="s">
        <v>5995</v>
      </c>
      <c r="G1582" s="162">
        <v>1</v>
      </c>
      <c r="H1582" s="161" t="s">
        <v>5994</v>
      </c>
      <c r="I1582" s="159" t="s">
        <v>5996</v>
      </c>
      <c r="J1582" s="159" t="s">
        <v>5999</v>
      </c>
    </row>
    <row r="1583" spans="1:10" ht="15" customHeight="1" x14ac:dyDescent="0.25">
      <c r="A1583" s="163" t="s">
        <v>1626</v>
      </c>
      <c r="B1583" s="164">
        <v>32.340000000000003</v>
      </c>
      <c r="C1583" s="164">
        <v>4.88</v>
      </c>
      <c r="D1583" s="165" t="s">
        <v>5995</v>
      </c>
      <c r="E1583" s="165" t="s">
        <v>5994</v>
      </c>
      <c r="F1583" s="165" t="s">
        <v>5995</v>
      </c>
      <c r="G1583" s="166">
        <v>1</v>
      </c>
      <c r="H1583" s="165" t="s">
        <v>5994</v>
      </c>
      <c r="I1583" s="163" t="s">
        <v>5996</v>
      </c>
      <c r="J1583" s="163" t="s">
        <v>5999</v>
      </c>
    </row>
    <row r="1584" spans="1:10" ht="15" customHeight="1" x14ac:dyDescent="0.25">
      <c r="A1584" s="159" t="s">
        <v>1627</v>
      </c>
      <c r="B1584" s="160">
        <v>25.46</v>
      </c>
      <c r="C1584" s="160">
        <v>9.7100000000000009</v>
      </c>
      <c r="D1584" s="161" t="s">
        <v>5995</v>
      </c>
      <c r="E1584" s="161" t="s">
        <v>5994</v>
      </c>
      <c r="F1584" s="161" t="s">
        <v>5994</v>
      </c>
      <c r="G1584" s="162">
        <v>1</v>
      </c>
      <c r="H1584" s="161" t="s">
        <v>5994</v>
      </c>
      <c r="I1584" s="159" t="s">
        <v>6000</v>
      </c>
      <c r="J1584" s="159" t="s">
        <v>5997</v>
      </c>
    </row>
    <row r="1585" spans="1:10" ht="15" customHeight="1" x14ac:dyDescent="0.25">
      <c r="A1585" s="163" t="s">
        <v>1628</v>
      </c>
      <c r="B1585" s="164">
        <v>37.145000000000003</v>
      </c>
      <c r="C1585" s="164">
        <v>5.32</v>
      </c>
      <c r="D1585" s="165" t="s">
        <v>5994</v>
      </c>
      <c r="E1585" s="165" t="s">
        <v>5994</v>
      </c>
      <c r="F1585" s="165" t="s">
        <v>5994</v>
      </c>
      <c r="G1585" s="166">
        <v>0</v>
      </c>
      <c r="H1585" s="165" t="s">
        <v>5994</v>
      </c>
      <c r="I1585" s="163" t="s">
        <v>5996</v>
      </c>
      <c r="J1585" s="163" t="s">
        <v>5999</v>
      </c>
    </row>
    <row r="1586" spans="1:10" ht="15" customHeight="1" x14ac:dyDescent="0.25">
      <c r="A1586" s="159" t="s">
        <v>1629</v>
      </c>
      <c r="B1586" s="160">
        <v>30.8</v>
      </c>
      <c r="C1586" s="160">
        <v>5.83</v>
      </c>
      <c r="D1586" s="161" t="s">
        <v>5995</v>
      </c>
      <c r="E1586" s="161" t="s">
        <v>5994</v>
      </c>
      <c r="F1586" s="161" t="s">
        <v>5994</v>
      </c>
      <c r="G1586" s="162">
        <v>0</v>
      </c>
      <c r="H1586" s="161" t="s">
        <v>5994</v>
      </c>
      <c r="I1586" s="159" t="s">
        <v>5996</v>
      </c>
      <c r="J1586" s="159" t="s">
        <v>5998</v>
      </c>
    </row>
    <row r="1587" spans="1:10" ht="15" customHeight="1" x14ac:dyDescent="0.25">
      <c r="A1587" s="163" t="s">
        <v>1630</v>
      </c>
      <c r="B1587" s="164">
        <v>29.5</v>
      </c>
      <c r="C1587" s="164">
        <v>5.54</v>
      </c>
      <c r="D1587" s="165" t="s">
        <v>5995</v>
      </c>
      <c r="E1587" s="165" t="s">
        <v>5994</v>
      </c>
      <c r="F1587" s="165" t="s">
        <v>5994</v>
      </c>
      <c r="G1587" s="166">
        <v>0</v>
      </c>
      <c r="H1587" s="165" t="s">
        <v>5994</v>
      </c>
      <c r="I1587" s="163" t="s">
        <v>6000</v>
      </c>
      <c r="J1587" s="163" t="s">
        <v>5999</v>
      </c>
    </row>
    <row r="1588" spans="1:10" ht="15" customHeight="1" x14ac:dyDescent="0.25">
      <c r="A1588" s="159" t="s">
        <v>1631</v>
      </c>
      <c r="B1588" s="160">
        <v>43.39</v>
      </c>
      <c r="C1588" s="160">
        <v>5.85</v>
      </c>
      <c r="D1588" s="161" t="s">
        <v>5994</v>
      </c>
      <c r="E1588" s="161" t="s">
        <v>5995</v>
      </c>
      <c r="F1588" s="161" t="s">
        <v>5994</v>
      </c>
      <c r="G1588" s="162">
        <v>1</v>
      </c>
      <c r="H1588" s="161" t="s">
        <v>5994</v>
      </c>
      <c r="I1588" s="159" t="s">
        <v>5996</v>
      </c>
      <c r="J1588" s="159" t="s">
        <v>5998</v>
      </c>
    </row>
    <row r="1589" spans="1:10" ht="15" customHeight="1" x14ac:dyDescent="0.25">
      <c r="A1589" s="163" t="s">
        <v>1632</v>
      </c>
      <c r="B1589" s="164">
        <v>15.08</v>
      </c>
      <c r="C1589" s="164">
        <v>4.8499999999999996</v>
      </c>
      <c r="D1589" s="165" t="s">
        <v>5995</v>
      </c>
      <c r="E1589" s="165" t="s">
        <v>5994</v>
      </c>
      <c r="F1589" s="165" t="s">
        <v>5995</v>
      </c>
      <c r="G1589" s="166">
        <v>1</v>
      </c>
      <c r="H1589" s="165" t="s">
        <v>5994</v>
      </c>
      <c r="I1589" s="163" t="s">
        <v>6002</v>
      </c>
      <c r="J1589" s="163" t="s">
        <v>5999</v>
      </c>
    </row>
    <row r="1590" spans="1:10" ht="15" customHeight="1" x14ac:dyDescent="0.25">
      <c r="A1590" s="159" t="s">
        <v>1633</v>
      </c>
      <c r="B1590" s="160">
        <v>20.48</v>
      </c>
      <c r="C1590" s="160">
        <v>11.09</v>
      </c>
      <c r="D1590" s="161" t="s">
        <v>5994</v>
      </c>
      <c r="E1590" s="161" t="s">
        <v>5994</v>
      </c>
      <c r="F1590" s="161" t="s">
        <v>5994</v>
      </c>
      <c r="G1590" s="162">
        <v>0</v>
      </c>
      <c r="H1590" s="161" t="s">
        <v>5994</v>
      </c>
      <c r="I1590" s="159" t="s">
        <v>6001</v>
      </c>
      <c r="J1590" s="159" t="s">
        <v>5997</v>
      </c>
    </row>
    <row r="1591" spans="1:10" ht="15" customHeight="1" x14ac:dyDescent="0.25">
      <c r="A1591" s="163" t="s">
        <v>1634</v>
      </c>
      <c r="B1591" s="164">
        <v>34.450000000000003</v>
      </c>
      <c r="C1591" s="164">
        <v>5.58</v>
      </c>
      <c r="D1591" s="165" t="s">
        <v>5995</v>
      </c>
      <c r="E1591" s="165" t="s">
        <v>5994</v>
      </c>
      <c r="F1591" s="165" t="s">
        <v>5994</v>
      </c>
      <c r="G1591" s="166">
        <v>0</v>
      </c>
      <c r="H1591" s="165" t="s">
        <v>5994</v>
      </c>
      <c r="I1591" s="163" t="s">
        <v>5996</v>
      </c>
      <c r="J1591" s="163" t="s">
        <v>5999</v>
      </c>
    </row>
    <row r="1592" spans="1:10" ht="15" customHeight="1" x14ac:dyDescent="0.25">
      <c r="A1592" s="159" t="s">
        <v>1635</v>
      </c>
      <c r="B1592" s="160">
        <v>34.21</v>
      </c>
      <c r="C1592" s="160">
        <v>9.7200000000000006</v>
      </c>
      <c r="D1592" s="161" t="s">
        <v>5995</v>
      </c>
      <c r="E1592" s="161" t="s">
        <v>5994</v>
      </c>
      <c r="F1592" s="161" t="s">
        <v>5994</v>
      </c>
      <c r="G1592" s="162">
        <v>0</v>
      </c>
      <c r="H1592" s="161" t="s">
        <v>5994</v>
      </c>
      <c r="I1592" s="159" t="s">
        <v>5996</v>
      </c>
      <c r="J1592" s="159" t="s">
        <v>5997</v>
      </c>
    </row>
    <row r="1593" spans="1:10" ht="15" customHeight="1" x14ac:dyDescent="0.25">
      <c r="A1593" s="163" t="s">
        <v>1636</v>
      </c>
      <c r="B1593" s="164">
        <v>28.8</v>
      </c>
      <c r="C1593" s="164">
        <v>11.41</v>
      </c>
      <c r="D1593" s="165" t="s">
        <v>5995</v>
      </c>
      <c r="E1593" s="165" t="s">
        <v>5994</v>
      </c>
      <c r="F1593" s="165" t="s">
        <v>5994</v>
      </c>
      <c r="G1593" s="166">
        <v>0</v>
      </c>
      <c r="H1593" s="165" t="s">
        <v>5994</v>
      </c>
      <c r="I1593" s="163" t="s">
        <v>6000</v>
      </c>
      <c r="J1593" s="163" t="s">
        <v>5997</v>
      </c>
    </row>
    <row r="1594" spans="1:10" ht="15" customHeight="1" x14ac:dyDescent="0.25">
      <c r="A1594" s="159" t="s">
        <v>1637</v>
      </c>
      <c r="B1594" s="160">
        <v>31.74</v>
      </c>
      <c r="C1594" s="160">
        <v>4.46</v>
      </c>
      <c r="D1594" s="161" t="s">
        <v>5994</v>
      </c>
      <c r="E1594" s="161" t="s">
        <v>5994</v>
      </c>
      <c r="F1594" s="161" t="s">
        <v>5995</v>
      </c>
      <c r="G1594" s="162">
        <v>1</v>
      </c>
      <c r="H1594" s="161" t="s">
        <v>5994</v>
      </c>
      <c r="I1594" s="159" t="s">
        <v>5996</v>
      </c>
      <c r="J1594" s="159" t="s">
        <v>5999</v>
      </c>
    </row>
    <row r="1595" spans="1:10" ht="15" customHeight="1" x14ac:dyDescent="0.25">
      <c r="A1595" s="163" t="s">
        <v>1638</v>
      </c>
      <c r="B1595" s="164">
        <v>21.78</v>
      </c>
      <c r="C1595" s="164">
        <v>9.31</v>
      </c>
      <c r="D1595" s="165" t="s">
        <v>5995</v>
      </c>
      <c r="E1595" s="165" t="s">
        <v>5994</v>
      </c>
      <c r="F1595" s="165" t="s">
        <v>5994</v>
      </c>
      <c r="G1595" s="166">
        <v>0</v>
      </c>
      <c r="H1595" s="165" t="s">
        <v>5994</v>
      </c>
      <c r="I1595" s="163" t="s">
        <v>6001</v>
      </c>
      <c r="J1595" s="163" t="s">
        <v>5997</v>
      </c>
    </row>
    <row r="1596" spans="1:10" ht="15" customHeight="1" x14ac:dyDescent="0.25">
      <c r="A1596" s="159" t="s">
        <v>1639</v>
      </c>
      <c r="B1596" s="160">
        <v>23.75</v>
      </c>
      <c r="C1596" s="160">
        <v>5.03</v>
      </c>
      <c r="D1596" s="161" t="s">
        <v>5994</v>
      </c>
      <c r="E1596" s="161" t="s">
        <v>5994</v>
      </c>
      <c r="F1596" s="161" t="s">
        <v>5994</v>
      </c>
      <c r="G1596" s="162">
        <v>1</v>
      </c>
      <c r="H1596" s="161" t="s">
        <v>5994</v>
      </c>
      <c r="I1596" s="159" t="s">
        <v>6001</v>
      </c>
      <c r="J1596" s="159" t="s">
        <v>5999</v>
      </c>
    </row>
    <row r="1597" spans="1:10" ht="15" customHeight="1" x14ac:dyDescent="0.25">
      <c r="A1597" s="163" t="s">
        <v>1640</v>
      </c>
      <c r="B1597" s="164">
        <v>33.21</v>
      </c>
      <c r="C1597" s="164">
        <v>5.07</v>
      </c>
      <c r="D1597" s="165" t="s">
        <v>5995</v>
      </c>
      <c r="E1597" s="165" t="s">
        <v>5994</v>
      </c>
      <c r="F1597" s="165" t="s">
        <v>5994</v>
      </c>
      <c r="G1597" s="166">
        <v>1</v>
      </c>
      <c r="H1597" s="165" t="s">
        <v>5994</v>
      </c>
      <c r="I1597" s="163" t="s">
        <v>5996</v>
      </c>
      <c r="J1597" s="163" t="s">
        <v>5999</v>
      </c>
    </row>
    <row r="1598" spans="1:10" ht="15" customHeight="1" x14ac:dyDescent="0.25">
      <c r="A1598" s="159" t="s">
        <v>1641</v>
      </c>
      <c r="B1598" s="160">
        <v>17.7</v>
      </c>
      <c r="C1598" s="160">
        <v>10.42</v>
      </c>
      <c r="D1598" s="161" t="s">
        <v>5995</v>
      </c>
      <c r="E1598" s="161" t="s">
        <v>5994</v>
      </c>
      <c r="F1598" s="161" t="s">
        <v>5994</v>
      </c>
      <c r="G1598" s="162">
        <v>2</v>
      </c>
      <c r="H1598" s="161" t="s">
        <v>5994</v>
      </c>
      <c r="I1598" s="159" t="s">
        <v>6002</v>
      </c>
      <c r="J1598" s="159" t="s">
        <v>5997</v>
      </c>
    </row>
    <row r="1599" spans="1:10" ht="15" customHeight="1" x14ac:dyDescent="0.25">
      <c r="A1599" s="163" t="s">
        <v>1642</v>
      </c>
      <c r="B1599" s="164">
        <v>17.2</v>
      </c>
      <c r="C1599" s="164">
        <v>6.45</v>
      </c>
      <c r="D1599" s="165" t="s">
        <v>5994</v>
      </c>
      <c r="E1599" s="165" t="s">
        <v>5994</v>
      </c>
      <c r="F1599" s="165" t="s">
        <v>5994</v>
      </c>
      <c r="G1599" s="166">
        <v>2</v>
      </c>
      <c r="H1599" s="165" t="s">
        <v>5994</v>
      </c>
      <c r="I1599" s="163" t="s">
        <v>6002</v>
      </c>
      <c r="J1599" s="163" t="s">
        <v>5997</v>
      </c>
    </row>
    <row r="1600" spans="1:10" ht="15" customHeight="1" x14ac:dyDescent="0.25">
      <c r="A1600" s="159" t="s">
        <v>1643</v>
      </c>
      <c r="B1600" s="160">
        <v>19.21</v>
      </c>
      <c r="C1600" s="160">
        <v>5.52</v>
      </c>
      <c r="D1600" s="161" t="s">
        <v>5994</v>
      </c>
      <c r="E1600" s="161" t="s">
        <v>5994</v>
      </c>
      <c r="F1600" s="161" t="s">
        <v>5994</v>
      </c>
      <c r="G1600" s="162">
        <v>2</v>
      </c>
      <c r="H1600" s="161" t="s">
        <v>5994</v>
      </c>
      <c r="I1600" s="159" t="s">
        <v>6001</v>
      </c>
      <c r="J1600" s="159" t="s">
        <v>5999</v>
      </c>
    </row>
    <row r="1601" spans="1:10" ht="15" customHeight="1" x14ac:dyDescent="0.25">
      <c r="A1601" s="163" t="s">
        <v>1644</v>
      </c>
      <c r="B1601" s="164">
        <v>23.2</v>
      </c>
      <c r="C1601" s="164">
        <v>4.41</v>
      </c>
      <c r="D1601" s="165" t="s">
        <v>5994</v>
      </c>
      <c r="E1601" s="165" t="s">
        <v>5994</v>
      </c>
      <c r="F1601" s="165" t="s">
        <v>5995</v>
      </c>
      <c r="G1601" s="166">
        <v>1</v>
      </c>
      <c r="H1601" s="165" t="s">
        <v>5994</v>
      </c>
      <c r="I1601" s="163" t="s">
        <v>6001</v>
      </c>
      <c r="J1601" s="163" t="s">
        <v>5999</v>
      </c>
    </row>
    <row r="1602" spans="1:10" ht="15" customHeight="1" x14ac:dyDescent="0.25">
      <c r="A1602" s="159" t="s">
        <v>1645</v>
      </c>
      <c r="B1602" s="160">
        <v>32.5</v>
      </c>
      <c r="C1602" s="160">
        <v>4.6900000000000004</v>
      </c>
      <c r="D1602" s="161" t="s">
        <v>5995</v>
      </c>
      <c r="E1602" s="161" t="s">
        <v>5994</v>
      </c>
      <c r="F1602" s="161" t="s">
        <v>5995</v>
      </c>
      <c r="G1602" s="162">
        <v>1</v>
      </c>
      <c r="H1602" s="161" t="s">
        <v>5994</v>
      </c>
      <c r="I1602" s="159" t="s">
        <v>5996</v>
      </c>
      <c r="J1602" s="159" t="s">
        <v>5999</v>
      </c>
    </row>
    <row r="1603" spans="1:10" ht="15" customHeight="1" x14ac:dyDescent="0.25">
      <c r="A1603" s="163" t="s">
        <v>1646</v>
      </c>
      <c r="B1603" s="164">
        <v>20.9</v>
      </c>
      <c r="C1603" s="164">
        <v>6.94</v>
      </c>
      <c r="D1603" s="165" t="s">
        <v>5994</v>
      </c>
      <c r="E1603" s="165" t="s">
        <v>5994</v>
      </c>
      <c r="F1603" s="165" t="s">
        <v>5994</v>
      </c>
      <c r="G1603" s="166">
        <v>0</v>
      </c>
      <c r="H1603" s="165" t="s">
        <v>5994</v>
      </c>
      <c r="I1603" s="163" t="s">
        <v>6001</v>
      </c>
      <c r="J1603" s="163" t="s">
        <v>5997</v>
      </c>
    </row>
    <row r="1604" spans="1:10" ht="15" customHeight="1" x14ac:dyDescent="0.25">
      <c r="A1604" s="159" t="s">
        <v>1647</v>
      </c>
      <c r="B1604" s="160">
        <v>19.11</v>
      </c>
      <c r="C1604" s="160">
        <v>4.3499999999999996</v>
      </c>
      <c r="D1604" s="161" t="s">
        <v>5994</v>
      </c>
      <c r="E1604" s="161" t="s">
        <v>5994</v>
      </c>
      <c r="F1604" s="161" t="s">
        <v>5994</v>
      </c>
      <c r="G1604" s="162">
        <v>2</v>
      </c>
      <c r="H1604" s="161" t="s">
        <v>5994</v>
      </c>
      <c r="I1604" s="159" t="s">
        <v>6001</v>
      </c>
      <c r="J1604" s="159" t="s">
        <v>5999</v>
      </c>
    </row>
    <row r="1605" spans="1:10" ht="15" customHeight="1" x14ac:dyDescent="0.25">
      <c r="A1605" s="163" t="s">
        <v>1648</v>
      </c>
      <c r="B1605" s="164">
        <v>31.17</v>
      </c>
      <c r="C1605" s="164">
        <v>5.28</v>
      </c>
      <c r="D1605" s="165" t="s">
        <v>5994</v>
      </c>
      <c r="E1605" s="165" t="s">
        <v>5994</v>
      </c>
      <c r="F1605" s="165" t="s">
        <v>5994</v>
      </c>
      <c r="G1605" s="166">
        <v>1</v>
      </c>
      <c r="H1605" s="165" t="s">
        <v>5994</v>
      </c>
      <c r="I1605" s="163" t="s">
        <v>5996</v>
      </c>
      <c r="J1605" s="163" t="s">
        <v>5999</v>
      </c>
    </row>
    <row r="1606" spans="1:10" ht="15" customHeight="1" x14ac:dyDescent="0.25">
      <c r="A1606" s="159" t="s">
        <v>1649</v>
      </c>
      <c r="B1606" s="160">
        <v>36.08</v>
      </c>
      <c r="C1606" s="160">
        <v>4.29</v>
      </c>
      <c r="D1606" s="161" t="s">
        <v>5994</v>
      </c>
      <c r="E1606" s="161" t="s">
        <v>5994</v>
      </c>
      <c r="F1606" s="161" t="s">
        <v>5994</v>
      </c>
      <c r="G1606" s="162">
        <v>0</v>
      </c>
      <c r="H1606" s="161" t="s">
        <v>5994</v>
      </c>
      <c r="I1606" s="159" t="s">
        <v>5996</v>
      </c>
      <c r="J1606" s="159" t="s">
        <v>5999</v>
      </c>
    </row>
    <row r="1607" spans="1:10" ht="15" customHeight="1" x14ac:dyDescent="0.25">
      <c r="A1607" s="163" t="s">
        <v>1650</v>
      </c>
      <c r="B1607" s="164">
        <v>28.024999999999999</v>
      </c>
      <c r="C1607" s="164">
        <v>5.69</v>
      </c>
      <c r="D1607" s="165" t="s">
        <v>5995</v>
      </c>
      <c r="E1607" s="165" t="s">
        <v>5994</v>
      </c>
      <c r="F1607" s="165" t="s">
        <v>5994</v>
      </c>
      <c r="G1607" s="166">
        <v>0</v>
      </c>
      <c r="H1607" s="165" t="s">
        <v>5994</v>
      </c>
      <c r="I1607" s="163" t="s">
        <v>6000</v>
      </c>
      <c r="J1607" s="163" t="s">
        <v>5999</v>
      </c>
    </row>
    <row r="1608" spans="1:10" ht="15" customHeight="1" x14ac:dyDescent="0.25">
      <c r="A1608" s="159" t="s">
        <v>1651</v>
      </c>
      <c r="B1608" s="160">
        <v>24.32</v>
      </c>
      <c r="C1608" s="160">
        <v>5.56</v>
      </c>
      <c r="D1608" s="161" t="s">
        <v>5995</v>
      </c>
      <c r="E1608" s="161" t="s">
        <v>5994</v>
      </c>
      <c r="F1608" s="161" t="s">
        <v>5994</v>
      </c>
      <c r="G1608" s="162">
        <v>0</v>
      </c>
      <c r="H1608" s="161" t="s">
        <v>5994</v>
      </c>
      <c r="I1608" s="159" t="s">
        <v>6001</v>
      </c>
      <c r="J1608" s="159" t="s">
        <v>5999</v>
      </c>
    </row>
    <row r="1609" spans="1:10" ht="15" customHeight="1" x14ac:dyDescent="0.25">
      <c r="A1609" s="163" t="s">
        <v>1652</v>
      </c>
      <c r="B1609" s="164">
        <v>38</v>
      </c>
      <c r="C1609" s="164">
        <v>5.41</v>
      </c>
      <c r="D1609" s="165" t="s">
        <v>5995</v>
      </c>
      <c r="E1609" s="165" t="s">
        <v>5994</v>
      </c>
      <c r="F1609" s="165" t="s">
        <v>5994</v>
      </c>
      <c r="G1609" s="166">
        <v>1</v>
      </c>
      <c r="H1609" s="165" t="s">
        <v>5994</v>
      </c>
      <c r="I1609" s="163" t="s">
        <v>5996</v>
      </c>
      <c r="J1609" s="163" t="s">
        <v>5999</v>
      </c>
    </row>
    <row r="1610" spans="1:10" ht="15" customHeight="1" x14ac:dyDescent="0.25">
      <c r="A1610" s="159" t="s">
        <v>1653</v>
      </c>
      <c r="B1610" s="160">
        <v>31.6</v>
      </c>
      <c r="C1610" s="160">
        <v>10.85</v>
      </c>
      <c r="D1610" s="161" t="s">
        <v>5995</v>
      </c>
      <c r="E1610" s="161" t="s">
        <v>5994</v>
      </c>
      <c r="F1610" s="161" t="s">
        <v>5994</v>
      </c>
      <c r="G1610" s="162">
        <v>0</v>
      </c>
      <c r="H1610" s="161" t="s">
        <v>5994</v>
      </c>
      <c r="I1610" s="159" t="s">
        <v>5996</v>
      </c>
      <c r="J1610" s="159" t="s">
        <v>5997</v>
      </c>
    </row>
    <row r="1611" spans="1:10" ht="15" customHeight="1" x14ac:dyDescent="0.25">
      <c r="A1611" s="163" t="s">
        <v>1654</v>
      </c>
      <c r="B1611" s="164">
        <v>31.02</v>
      </c>
      <c r="C1611" s="164">
        <v>11.63</v>
      </c>
      <c r="D1611" s="165" t="s">
        <v>5995</v>
      </c>
      <c r="E1611" s="165" t="s">
        <v>5994</v>
      </c>
      <c r="F1611" s="165" t="s">
        <v>5994</v>
      </c>
      <c r="G1611" s="166">
        <v>0</v>
      </c>
      <c r="H1611" s="165" t="s">
        <v>5994</v>
      </c>
      <c r="I1611" s="163" t="s">
        <v>5996</v>
      </c>
      <c r="J1611" s="163" t="s">
        <v>5997</v>
      </c>
    </row>
    <row r="1612" spans="1:10" ht="15" customHeight="1" x14ac:dyDescent="0.25">
      <c r="A1612" s="159" t="s">
        <v>1655</v>
      </c>
      <c r="B1612" s="160">
        <v>29.26</v>
      </c>
      <c r="C1612" s="160">
        <v>5.68</v>
      </c>
      <c r="D1612" s="161" t="s">
        <v>5995</v>
      </c>
      <c r="E1612" s="161" t="s">
        <v>5994</v>
      </c>
      <c r="F1612" s="161" t="s">
        <v>5994</v>
      </c>
      <c r="G1612" s="162">
        <v>1</v>
      </c>
      <c r="H1612" s="161" t="s">
        <v>5994</v>
      </c>
      <c r="I1612" s="159" t="s">
        <v>6000</v>
      </c>
      <c r="J1612" s="159" t="s">
        <v>5999</v>
      </c>
    </row>
    <row r="1613" spans="1:10" ht="15" customHeight="1" x14ac:dyDescent="0.25">
      <c r="A1613" s="163" t="s">
        <v>1656</v>
      </c>
      <c r="B1613" s="164">
        <v>15.09</v>
      </c>
      <c r="C1613" s="164">
        <v>7.59</v>
      </c>
      <c r="D1613" s="165" t="s">
        <v>5995</v>
      </c>
      <c r="E1613" s="165" t="s">
        <v>5994</v>
      </c>
      <c r="F1613" s="165" t="s">
        <v>5994</v>
      </c>
      <c r="G1613" s="166">
        <v>2</v>
      </c>
      <c r="H1613" s="165" t="s">
        <v>5994</v>
      </c>
      <c r="I1613" s="163" t="s">
        <v>6002</v>
      </c>
      <c r="J1613" s="163" t="s">
        <v>5997</v>
      </c>
    </row>
    <row r="1614" spans="1:10" ht="15" customHeight="1" x14ac:dyDescent="0.25">
      <c r="A1614" s="159" t="s">
        <v>1657</v>
      </c>
      <c r="B1614" s="160">
        <v>22.63</v>
      </c>
      <c r="C1614" s="160">
        <v>5.09</v>
      </c>
      <c r="D1614" s="161" t="s">
        <v>5995</v>
      </c>
      <c r="E1614" s="161" t="s">
        <v>5994</v>
      </c>
      <c r="F1614" s="161" t="s">
        <v>5994</v>
      </c>
      <c r="G1614" s="162">
        <v>0</v>
      </c>
      <c r="H1614" s="161" t="s">
        <v>5994</v>
      </c>
      <c r="I1614" s="159" t="s">
        <v>6001</v>
      </c>
      <c r="J1614" s="159" t="s">
        <v>5999</v>
      </c>
    </row>
    <row r="1615" spans="1:10" ht="15" customHeight="1" x14ac:dyDescent="0.25">
      <c r="A1615" s="163" t="s">
        <v>1658</v>
      </c>
      <c r="B1615" s="164">
        <v>23.46</v>
      </c>
      <c r="C1615" s="164">
        <v>4.21</v>
      </c>
      <c r="D1615" s="165" t="s">
        <v>5994</v>
      </c>
      <c r="E1615" s="165" t="s">
        <v>5994</v>
      </c>
      <c r="F1615" s="165" t="s">
        <v>5994</v>
      </c>
      <c r="G1615" s="166">
        <v>1</v>
      </c>
      <c r="H1615" s="165" t="s">
        <v>5994</v>
      </c>
      <c r="I1615" s="163" t="s">
        <v>6001</v>
      </c>
      <c r="J1615" s="163" t="s">
        <v>5999</v>
      </c>
    </row>
    <row r="1616" spans="1:10" ht="15" customHeight="1" x14ac:dyDescent="0.25">
      <c r="A1616" s="159" t="s">
        <v>1659</v>
      </c>
      <c r="B1616" s="160">
        <v>22.56</v>
      </c>
      <c r="C1616" s="160">
        <v>4.34</v>
      </c>
      <c r="D1616" s="161" t="s">
        <v>5995</v>
      </c>
      <c r="E1616" s="161" t="s">
        <v>5994</v>
      </c>
      <c r="F1616" s="161" t="s">
        <v>5994</v>
      </c>
      <c r="G1616" s="162">
        <v>0</v>
      </c>
      <c r="H1616" s="161" t="s">
        <v>5994</v>
      </c>
      <c r="I1616" s="159" t="s">
        <v>6001</v>
      </c>
      <c r="J1616" s="159" t="s">
        <v>5999</v>
      </c>
    </row>
    <row r="1617" spans="1:10" ht="15" customHeight="1" x14ac:dyDescent="0.25">
      <c r="A1617" s="163" t="s">
        <v>1660</v>
      </c>
      <c r="B1617" s="164">
        <v>19.28</v>
      </c>
      <c r="C1617" s="164">
        <v>11.85</v>
      </c>
      <c r="D1617" s="165" t="s">
        <v>5994</v>
      </c>
      <c r="E1617" s="165" t="s">
        <v>5994</v>
      </c>
      <c r="F1617" s="165" t="s">
        <v>5994</v>
      </c>
      <c r="G1617" s="166">
        <v>2</v>
      </c>
      <c r="H1617" s="165" t="s">
        <v>5994</v>
      </c>
      <c r="I1617" s="163" t="s">
        <v>6001</v>
      </c>
      <c r="J1617" s="163" t="s">
        <v>5997</v>
      </c>
    </row>
    <row r="1618" spans="1:10" ht="15" customHeight="1" x14ac:dyDescent="0.25">
      <c r="A1618" s="159" t="s">
        <v>1661</v>
      </c>
      <c r="B1618" s="160">
        <v>15.37</v>
      </c>
      <c r="C1618" s="160">
        <v>9.61</v>
      </c>
      <c r="D1618" s="161" t="s">
        <v>5995</v>
      </c>
      <c r="E1618" s="161" t="s">
        <v>5994</v>
      </c>
      <c r="F1618" s="161" t="s">
        <v>5994</v>
      </c>
      <c r="G1618" s="162">
        <v>2</v>
      </c>
      <c r="H1618" s="161" t="s">
        <v>5994</v>
      </c>
      <c r="I1618" s="159" t="s">
        <v>6002</v>
      </c>
      <c r="J1618" s="159" t="s">
        <v>5997</v>
      </c>
    </row>
    <row r="1619" spans="1:10" ht="15" customHeight="1" x14ac:dyDescent="0.25">
      <c r="A1619" s="163" t="s">
        <v>1662</v>
      </c>
      <c r="B1619" s="164">
        <v>18.71</v>
      </c>
      <c r="C1619" s="164">
        <v>5.29</v>
      </c>
      <c r="D1619" s="165" t="s">
        <v>5995</v>
      </c>
      <c r="E1619" s="165" t="s">
        <v>5994</v>
      </c>
      <c r="F1619" s="165" t="s">
        <v>5994</v>
      </c>
      <c r="G1619" s="166">
        <v>0</v>
      </c>
      <c r="H1619" s="165" t="s">
        <v>5994</v>
      </c>
      <c r="I1619" s="163" t="s">
        <v>6001</v>
      </c>
      <c r="J1619" s="163" t="s">
        <v>5999</v>
      </c>
    </row>
    <row r="1620" spans="1:10" ht="15" customHeight="1" x14ac:dyDescent="0.25">
      <c r="A1620" s="159" t="s">
        <v>1663</v>
      </c>
      <c r="B1620" s="160">
        <v>20.61</v>
      </c>
      <c r="C1620" s="160">
        <v>6.89</v>
      </c>
      <c r="D1620" s="161" t="s">
        <v>5994</v>
      </c>
      <c r="E1620" s="161" t="s">
        <v>5994</v>
      </c>
      <c r="F1620" s="161" t="s">
        <v>5994</v>
      </c>
      <c r="G1620" s="162">
        <v>0</v>
      </c>
      <c r="H1620" s="161" t="s">
        <v>5994</v>
      </c>
      <c r="I1620" s="159" t="s">
        <v>6001</v>
      </c>
      <c r="J1620" s="159" t="s">
        <v>5997</v>
      </c>
    </row>
    <row r="1621" spans="1:10" ht="15" customHeight="1" x14ac:dyDescent="0.25">
      <c r="A1621" s="163" t="s">
        <v>1664</v>
      </c>
      <c r="B1621" s="164">
        <v>15.99</v>
      </c>
      <c r="C1621" s="164">
        <v>4.57</v>
      </c>
      <c r="D1621" s="165" t="s">
        <v>5995</v>
      </c>
      <c r="E1621" s="165" t="s">
        <v>5994</v>
      </c>
      <c r="F1621" s="165" t="s">
        <v>5995</v>
      </c>
      <c r="G1621" s="166">
        <v>1</v>
      </c>
      <c r="H1621" s="165" t="s">
        <v>5994</v>
      </c>
      <c r="I1621" s="163" t="s">
        <v>6002</v>
      </c>
      <c r="J1621" s="163" t="s">
        <v>5999</v>
      </c>
    </row>
    <row r="1622" spans="1:10" ht="15" customHeight="1" x14ac:dyDescent="0.25">
      <c r="A1622" s="159" t="s">
        <v>1665</v>
      </c>
      <c r="B1622" s="160">
        <v>33.155000000000001</v>
      </c>
      <c r="C1622" s="160">
        <v>4.32</v>
      </c>
      <c r="D1622" s="161" t="s">
        <v>5994</v>
      </c>
      <c r="E1622" s="161" t="s">
        <v>5994</v>
      </c>
      <c r="F1622" s="161" t="s">
        <v>5994</v>
      </c>
      <c r="G1622" s="162">
        <v>0</v>
      </c>
      <c r="H1622" s="161" t="s">
        <v>5994</v>
      </c>
      <c r="I1622" s="159" t="s">
        <v>5996</v>
      </c>
      <c r="J1622" s="159" t="s">
        <v>5999</v>
      </c>
    </row>
    <row r="1623" spans="1:10" ht="15" customHeight="1" x14ac:dyDescent="0.25">
      <c r="A1623" s="163" t="s">
        <v>1666</v>
      </c>
      <c r="B1623" s="164">
        <v>26.22</v>
      </c>
      <c r="C1623" s="164">
        <v>5.57</v>
      </c>
      <c r="D1623" s="165" t="s">
        <v>5995</v>
      </c>
      <c r="E1623" s="165" t="s">
        <v>5994</v>
      </c>
      <c r="F1623" s="165" t="s">
        <v>5995</v>
      </c>
      <c r="G1623" s="166">
        <v>1</v>
      </c>
      <c r="H1623" s="165" t="s">
        <v>5994</v>
      </c>
      <c r="I1623" s="163" t="s">
        <v>6000</v>
      </c>
      <c r="J1623" s="163" t="s">
        <v>5999</v>
      </c>
    </row>
    <row r="1624" spans="1:10" ht="15" customHeight="1" x14ac:dyDescent="0.25">
      <c r="A1624" s="159" t="s">
        <v>1667</v>
      </c>
      <c r="B1624" s="160">
        <v>21.85</v>
      </c>
      <c r="C1624" s="160">
        <v>5.26</v>
      </c>
      <c r="D1624" s="161" t="s">
        <v>5995</v>
      </c>
      <c r="E1624" s="161" t="s">
        <v>5994</v>
      </c>
      <c r="F1624" s="161" t="s">
        <v>5995</v>
      </c>
      <c r="G1624" s="162">
        <v>1</v>
      </c>
      <c r="H1624" s="161" t="s">
        <v>5994</v>
      </c>
      <c r="I1624" s="159" t="s">
        <v>6001</v>
      </c>
      <c r="J1624" s="159" t="s">
        <v>5999</v>
      </c>
    </row>
    <row r="1625" spans="1:10" ht="15" customHeight="1" x14ac:dyDescent="0.25">
      <c r="A1625" s="163" t="s">
        <v>1668</v>
      </c>
      <c r="B1625" s="164">
        <v>30.495000000000001</v>
      </c>
      <c r="C1625" s="164">
        <v>6.25</v>
      </c>
      <c r="D1625" s="165" t="s">
        <v>5994</v>
      </c>
      <c r="E1625" s="165" t="s">
        <v>5994</v>
      </c>
      <c r="F1625" s="165" t="s">
        <v>5994</v>
      </c>
      <c r="G1625" s="166">
        <v>0</v>
      </c>
      <c r="H1625" s="165" t="s">
        <v>5994</v>
      </c>
      <c r="I1625" s="163" t="s">
        <v>5996</v>
      </c>
      <c r="J1625" s="163" t="s">
        <v>5998</v>
      </c>
    </row>
    <row r="1626" spans="1:10" ht="15" customHeight="1" x14ac:dyDescent="0.25">
      <c r="A1626" s="159" t="s">
        <v>1669</v>
      </c>
      <c r="B1626" s="160">
        <v>34.104999999999997</v>
      </c>
      <c r="C1626" s="160">
        <v>5.67</v>
      </c>
      <c r="D1626" s="161" t="s">
        <v>5995</v>
      </c>
      <c r="E1626" s="161" t="s">
        <v>5994</v>
      </c>
      <c r="F1626" s="161" t="s">
        <v>5994</v>
      </c>
      <c r="G1626" s="162">
        <v>0</v>
      </c>
      <c r="H1626" s="161" t="s">
        <v>5994</v>
      </c>
      <c r="I1626" s="159" t="s">
        <v>5996</v>
      </c>
      <c r="J1626" s="159" t="s">
        <v>5999</v>
      </c>
    </row>
    <row r="1627" spans="1:10" ht="15" customHeight="1" x14ac:dyDescent="0.25">
      <c r="A1627" s="163" t="s">
        <v>1670</v>
      </c>
      <c r="B1627" s="164">
        <v>32.770000000000003</v>
      </c>
      <c r="C1627" s="164">
        <v>4.42</v>
      </c>
      <c r="D1627" s="165" t="s">
        <v>5995</v>
      </c>
      <c r="E1627" s="165" t="s">
        <v>5994</v>
      </c>
      <c r="F1627" s="165" t="s">
        <v>5994</v>
      </c>
      <c r="G1627" s="166">
        <v>1</v>
      </c>
      <c r="H1627" s="165" t="s">
        <v>5994</v>
      </c>
      <c r="I1627" s="163" t="s">
        <v>5996</v>
      </c>
      <c r="J1627" s="163" t="s">
        <v>5999</v>
      </c>
    </row>
    <row r="1628" spans="1:10" ht="15" customHeight="1" x14ac:dyDescent="0.25">
      <c r="A1628" s="159" t="s">
        <v>1671</v>
      </c>
      <c r="B1628" s="160">
        <v>16.850000000000001</v>
      </c>
      <c r="C1628" s="160">
        <v>11.75</v>
      </c>
      <c r="D1628" s="161" t="s">
        <v>5995</v>
      </c>
      <c r="E1628" s="161" t="s">
        <v>5994</v>
      </c>
      <c r="F1628" s="161" t="s">
        <v>5994</v>
      </c>
      <c r="G1628" s="162">
        <v>2</v>
      </c>
      <c r="H1628" s="161" t="s">
        <v>5994</v>
      </c>
      <c r="I1628" s="159" t="s">
        <v>6002</v>
      </c>
      <c r="J1628" s="159" t="s">
        <v>5997</v>
      </c>
    </row>
    <row r="1629" spans="1:10" ht="15" customHeight="1" x14ac:dyDescent="0.25">
      <c r="A1629" s="163" t="s">
        <v>1672</v>
      </c>
      <c r="B1629" s="164">
        <v>34.700000000000003</v>
      </c>
      <c r="C1629" s="164">
        <v>6.06</v>
      </c>
      <c r="D1629" s="165" t="s">
        <v>5994</v>
      </c>
      <c r="E1629" s="165" t="s">
        <v>5994</v>
      </c>
      <c r="F1629" s="165" t="s">
        <v>5994</v>
      </c>
      <c r="G1629" s="166">
        <v>1</v>
      </c>
      <c r="H1629" s="165" t="s">
        <v>5994</v>
      </c>
      <c r="I1629" s="163" t="s">
        <v>5996</v>
      </c>
      <c r="J1629" s="163" t="s">
        <v>5998</v>
      </c>
    </row>
    <row r="1630" spans="1:10" ht="15" customHeight="1" x14ac:dyDescent="0.25">
      <c r="A1630" s="159" t="s">
        <v>1673</v>
      </c>
      <c r="B1630" s="160">
        <v>37.049999999999997</v>
      </c>
      <c r="C1630" s="160">
        <v>5.48</v>
      </c>
      <c r="D1630" s="161" t="s">
        <v>5994</v>
      </c>
      <c r="E1630" s="161" t="s">
        <v>5994</v>
      </c>
      <c r="F1630" s="161" t="s">
        <v>5994</v>
      </c>
      <c r="G1630" s="162">
        <v>1</v>
      </c>
      <c r="H1630" s="161" t="s">
        <v>5994</v>
      </c>
      <c r="I1630" s="159" t="s">
        <v>5996</v>
      </c>
      <c r="J1630" s="159" t="s">
        <v>5999</v>
      </c>
    </row>
    <row r="1631" spans="1:10" ht="15" customHeight="1" x14ac:dyDescent="0.25">
      <c r="A1631" s="163" t="s">
        <v>1674</v>
      </c>
      <c r="B1631" s="164">
        <v>18.78</v>
      </c>
      <c r="C1631" s="164">
        <v>4.45</v>
      </c>
      <c r="D1631" s="165" t="s">
        <v>5994</v>
      </c>
      <c r="E1631" s="165" t="s">
        <v>5994</v>
      </c>
      <c r="F1631" s="165" t="s">
        <v>5995</v>
      </c>
      <c r="G1631" s="166">
        <v>1</v>
      </c>
      <c r="H1631" s="165" t="s">
        <v>5994</v>
      </c>
      <c r="I1631" s="163" t="s">
        <v>6001</v>
      </c>
      <c r="J1631" s="163" t="s">
        <v>5999</v>
      </c>
    </row>
    <row r="1632" spans="1:10" ht="15" customHeight="1" x14ac:dyDescent="0.25">
      <c r="A1632" s="159" t="s">
        <v>1675</v>
      </c>
      <c r="B1632" s="160">
        <v>28.024999999999999</v>
      </c>
      <c r="C1632" s="160">
        <v>5</v>
      </c>
      <c r="D1632" s="161" t="s">
        <v>5994</v>
      </c>
      <c r="E1632" s="161" t="s">
        <v>5994</v>
      </c>
      <c r="F1632" s="161" t="s">
        <v>5994</v>
      </c>
      <c r="G1632" s="162">
        <v>1</v>
      </c>
      <c r="H1632" s="161" t="s">
        <v>5994</v>
      </c>
      <c r="I1632" s="159" t="s">
        <v>6000</v>
      </c>
      <c r="J1632" s="159" t="s">
        <v>5999</v>
      </c>
    </row>
    <row r="1633" spans="1:10" ht="15" customHeight="1" x14ac:dyDescent="0.25">
      <c r="A1633" s="163" t="s">
        <v>1676</v>
      </c>
      <c r="B1633" s="164">
        <v>35.090000000000003</v>
      </c>
      <c r="C1633" s="164">
        <v>5.84</v>
      </c>
      <c r="D1633" s="165" t="s">
        <v>5994</v>
      </c>
      <c r="E1633" s="165" t="s">
        <v>5994</v>
      </c>
      <c r="F1633" s="165" t="s">
        <v>5994</v>
      </c>
      <c r="G1633" s="166">
        <v>0</v>
      </c>
      <c r="H1633" s="165" t="s">
        <v>5994</v>
      </c>
      <c r="I1633" s="163" t="s">
        <v>5996</v>
      </c>
      <c r="J1633" s="163" t="s">
        <v>5998</v>
      </c>
    </row>
    <row r="1634" spans="1:10" ht="15" customHeight="1" x14ac:dyDescent="0.25">
      <c r="A1634" s="159" t="s">
        <v>1677</v>
      </c>
      <c r="B1634" s="160">
        <v>34.42</v>
      </c>
      <c r="C1634" s="160">
        <v>5.21</v>
      </c>
      <c r="D1634" s="161" t="s">
        <v>5995</v>
      </c>
      <c r="E1634" s="161" t="s">
        <v>5994</v>
      </c>
      <c r="F1634" s="161" t="s">
        <v>5994</v>
      </c>
      <c r="G1634" s="162">
        <v>0</v>
      </c>
      <c r="H1634" s="161" t="s">
        <v>5994</v>
      </c>
      <c r="I1634" s="159" t="s">
        <v>5996</v>
      </c>
      <c r="J1634" s="159" t="s">
        <v>5999</v>
      </c>
    </row>
    <row r="1635" spans="1:10" ht="15" customHeight="1" x14ac:dyDescent="0.25">
      <c r="A1635" s="163" t="s">
        <v>1678</v>
      </c>
      <c r="B1635" s="164">
        <v>29.4</v>
      </c>
      <c r="C1635" s="164">
        <v>4.26</v>
      </c>
      <c r="D1635" s="165" t="s">
        <v>5994</v>
      </c>
      <c r="E1635" s="165" t="s">
        <v>5994</v>
      </c>
      <c r="F1635" s="165" t="s">
        <v>5994</v>
      </c>
      <c r="G1635" s="166">
        <v>0</v>
      </c>
      <c r="H1635" s="165" t="s">
        <v>5994</v>
      </c>
      <c r="I1635" s="163" t="s">
        <v>6000</v>
      </c>
      <c r="J1635" s="163" t="s">
        <v>5999</v>
      </c>
    </row>
    <row r="1636" spans="1:10" ht="15" customHeight="1" x14ac:dyDescent="0.25">
      <c r="A1636" s="159" t="s">
        <v>1679</v>
      </c>
      <c r="B1636" s="160">
        <v>21.31</v>
      </c>
      <c r="C1636" s="160">
        <v>4.17</v>
      </c>
      <c r="D1636" s="161" t="s">
        <v>5994</v>
      </c>
      <c r="E1636" s="161" t="s">
        <v>5994</v>
      </c>
      <c r="F1636" s="161" t="s">
        <v>5994</v>
      </c>
      <c r="G1636" s="162">
        <v>0</v>
      </c>
      <c r="H1636" s="161" t="s">
        <v>5994</v>
      </c>
      <c r="I1636" s="159" t="s">
        <v>6001</v>
      </c>
      <c r="J1636" s="159" t="s">
        <v>5999</v>
      </c>
    </row>
    <row r="1637" spans="1:10" ht="15" customHeight="1" x14ac:dyDescent="0.25">
      <c r="A1637" s="163" t="s">
        <v>1680</v>
      </c>
      <c r="B1637" s="164">
        <v>19.559999999999999</v>
      </c>
      <c r="C1637" s="164">
        <v>11.96</v>
      </c>
      <c r="D1637" s="165" t="s">
        <v>5994</v>
      </c>
      <c r="E1637" s="165" t="s">
        <v>5994</v>
      </c>
      <c r="F1637" s="165" t="s">
        <v>5994</v>
      </c>
      <c r="G1637" s="166">
        <v>0</v>
      </c>
      <c r="H1637" s="165" t="s">
        <v>5994</v>
      </c>
      <c r="I1637" s="163" t="s">
        <v>6001</v>
      </c>
      <c r="J1637" s="163" t="s">
        <v>5997</v>
      </c>
    </row>
    <row r="1638" spans="1:10" ht="15" customHeight="1" x14ac:dyDescent="0.25">
      <c r="A1638" s="159" t="s">
        <v>1681</v>
      </c>
      <c r="B1638" s="160">
        <v>37.335000000000001</v>
      </c>
      <c r="C1638" s="160">
        <v>6.26</v>
      </c>
      <c r="D1638" s="161" t="s">
        <v>5995</v>
      </c>
      <c r="E1638" s="161" t="s">
        <v>5994</v>
      </c>
      <c r="F1638" s="161" t="s">
        <v>5994</v>
      </c>
      <c r="G1638" s="162">
        <v>1</v>
      </c>
      <c r="H1638" s="161" t="s">
        <v>5994</v>
      </c>
      <c r="I1638" s="159" t="s">
        <v>5996</v>
      </c>
      <c r="J1638" s="159" t="s">
        <v>5998</v>
      </c>
    </row>
    <row r="1639" spans="1:10" ht="15" customHeight="1" x14ac:dyDescent="0.25">
      <c r="A1639" s="163" t="s">
        <v>1682</v>
      </c>
      <c r="B1639" s="164">
        <v>19.53</v>
      </c>
      <c r="C1639" s="164">
        <v>11.68</v>
      </c>
      <c r="D1639" s="165" t="s">
        <v>5994</v>
      </c>
      <c r="E1639" s="165" t="s">
        <v>5994</v>
      </c>
      <c r="F1639" s="165" t="s">
        <v>5994</v>
      </c>
      <c r="G1639" s="166">
        <v>0</v>
      </c>
      <c r="H1639" s="165" t="s">
        <v>5994</v>
      </c>
      <c r="I1639" s="163" t="s">
        <v>6001</v>
      </c>
      <c r="J1639" s="163" t="s">
        <v>5997</v>
      </c>
    </row>
    <row r="1640" spans="1:10" ht="15" customHeight="1" x14ac:dyDescent="0.25">
      <c r="A1640" s="159" t="s">
        <v>1683</v>
      </c>
      <c r="B1640" s="160">
        <v>34.1</v>
      </c>
      <c r="C1640" s="160">
        <v>5.16</v>
      </c>
      <c r="D1640" s="161" t="s">
        <v>5994</v>
      </c>
      <c r="E1640" s="161" t="s">
        <v>5994</v>
      </c>
      <c r="F1640" s="161" t="s">
        <v>5994</v>
      </c>
      <c r="G1640" s="162">
        <v>0</v>
      </c>
      <c r="H1640" s="161" t="s">
        <v>5994</v>
      </c>
      <c r="I1640" s="159" t="s">
        <v>5996</v>
      </c>
      <c r="J1640" s="159" t="s">
        <v>5999</v>
      </c>
    </row>
    <row r="1641" spans="1:10" ht="15" customHeight="1" x14ac:dyDescent="0.25">
      <c r="A1641" s="163" t="s">
        <v>1684</v>
      </c>
      <c r="B1641" s="164">
        <v>16.5</v>
      </c>
      <c r="C1641" s="164">
        <v>6.9</v>
      </c>
      <c r="D1641" s="165" t="s">
        <v>5995</v>
      </c>
      <c r="E1641" s="165" t="s">
        <v>5994</v>
      </c>
      <c r="F1641" s="165" t="s">
        <v>5994</v>
      </c>
      <c r="G1641" s="166">
        <v>2</v>
      </c>
      <c r="H1641" s="165" t="s">
        <v>5994</v>
      </c>
      <c r="I1641" s="163" t="s">
        <v>6002</v>
      </c>
      <c r="J1641" s="163" t="s">
        <v>5997</v>
      </c>
    </row>
    <row r="1642" spans="1:10" ht="15" customHeight="1" x14ac:dyDescent="0.25">
      <c r="A1642" s="159" t="s">
        <v>1685</v>
      </c>
      <c r="B1642" s="160">
        <v>30.69</v>
      </c>
      <c r="C1642" s="160">
        <v>4.83</v>
      </c>
      <c r="D1642" s="161" t="s">
        <v>5994</v>
      </c>
      <c r="E1642" s="161" t="s">
        <v>5994</v>
      </c>
      <c r="F1642" s="161" t="s">
        <v>5994</v>
      </c>
      <c r="G1642" s="162">
        <v>1</v>
      </c>
      <c r="H1642" s="161" t="s">
        <v>5994</v>
      </c>
      <c r="I1642" s="159" t="s">
        <v>5996</v>
      </c>
      <c r="J1642" s="159" t="s">
        <v>5999</v>
      </c>
    </row>
    <row r="1643" spans="1:10" ht="15" customHeight="1" x14ac:dyDescent="0.25">
      <c r="A1643" s="163" t="s">
        <v>1686</v>
      </c>
      <c r="B1643" s="164">
        <v>28.93</v>
      </c>
      <c r="C1643" s="164">
        <v>4.87</v>
      </c>
      <c r="D1643" s="165" t="s">
        <v>5994</v>
      </c>
      <c r="E1643" s="165" t="s">
        <v>5994</v>
      </c>
      <c r="F1643" s="165" t="s">
        <v>5994</v>
      </c>
      <c r="G1643" s="166">
        <v>1</v>
      </c>
      <c r="H1643" s="165" t="s">
        <v>5994</v>
      </c>
      <c r="I1643" s="163" t="s">
        <v>6000</v>
      </c>
      <c r="J1643" s="163" t="s">
        <v>5999</v>
      </c>
    </row>
    <row r="1644" spans="1:10" ht="15" customHeight="1" x14ac:dyDescent="0.25">
      <c r="A1644" s="159" t="s">
        <v>1687</v>
      </c>
      <c r="B1644" s="160">
        <v>38.9</v>
      </c>
      <c r="C1644" s="160">
        <v>4.28</v>
      </c>
      <c r="D1644" s="161" t="s">
        <v>5994</v>
      </c>
      <c r="E1644" s="161" t="s">
        <v>5994</v>
      </c>
      <c r="F1644" s="161" t="s">
        <v>5994</v>
      </c>
      <c r="G1644" s="162">
        <v>0</v>
      </c>
      <c r="H1644" s="161" t="s">
        <v>5994</v>
      </c>
      <c r="I1644" s="159" t="s">
        <v>5996</v>
      </c>
      <c r="J1644" s="159" t="s">
        <v>5999</v>
      </c>
    </row>
    <row r="1645" spans="1:10" ht="15" customHeight="1" x14ac:dyDescent="0.25">
      <c r="A1645" s="163" t="s">
        <v>1688</v>
      </c>
      <c r="B1645" s="164">
        <v>26.9</v>
      </c>
      <c r="C1645" s="164">
        <v>4.07</v>
      </c>
      <c r="D1645" s="165" t="s">
        <v>5994</v>
      </c>
      <c r="E1645" s="165" t="s">
        <v>5994</v>
      </c>
      <c r="F1645" s="165" t="s">
        <v>5994</v>
      </c>
      <c r="G1645" s="166">
        <v>0</v>
      </c>
      <c r="H1645" s="165" t="s">
        <v>5994</v>
      </c>
      <c r="I1645" s="163" t="s">
        <v>6000</v>
      </c>
      <c r="J1645" s="163" t="s">
        <v>5999</v>
      </c>
    </row>
    <row r="1646" spans="1:10" ht="15" customHeight="1" x14ac:dyDescent="0.25">
      <c r="A1646" s="159" t="s">
        <v>1689</v>
      </c>
      <c r="B1646" s="160">
        <v>24.86</v>
      </c>
      <c r="C1646" s="160">
        <v>6.23</v>
      </c>
      <c r="D1646" s="161" t="s">
        <v>5994</v>
      </c>
      <c r="E1646" s="161" t="s">
        <v>5994</v>
      </c>
      <c r="F1646" s="161" t="s">
        <v>5994</v>
      </c>
      <c r="G1646" s="162">
        <v>0</v>
      </c>
      <c r="H1646" s="161" t="s">
        <v>5994</v>
      </c>
      <c r="I1646" s="159" t="s">
        <v>6001</v>
      </c>
      <c r="J1646" s="159" t="s">
        <v>5998</v>
      </c>
    </row>
    <row r="1647" spans="1:10" ht="15" customHeight="1" x14ac:dyDescent="0.25">
      <c r="A1647" s="163" t="s">
        <v>1690</v>
      </c>
      <c r="B1647" s="164">
        <v>39.14</v>
      </c>
      <c r="C1647" s="164">
        <v>6.24</v>
      </c>
      <c r="D1647" s="165" t="s">
        <v>5994</v>
      </c>
      <c r="E1647" s="165" t="s">
        <v>5995</v>
      </c>
      <c r="F1647" s="165" t="s">
        <v>5994</v>
      </c>
      <c r="G1647" s="166">
        <v>1</v>
      </c>
      <c r="H1647" s="165" t="s">
        <v>5994</v>
      </c>
      <c r="I1647" s="163" t="s">
        <v>5996</v>
      </c>
      <c r="J1647" s="163" t="s">
        <v>5998</v>
      </c>
    </row>
    <row r="1648" spans="1:10" ht="15" customHeight="1" x14ac:dyDescent="0.25">
      <c r="A1648" s="159" t="s">
        <v>1691</v>
      </c>
      <c r="B1648" s="160">
        <v>39.799999999999997</v>
      </c>
      <c r="C1648" s="160">
        <v>6.17</v>
      </c>
      <c r="D1648" s="161" t="s">
        <v>5994</v>
      </c>
      <c r="E1648" s="161" t="s">
        <v>5994</v>
      </c>
      <c r="F1648" s="161" t="s">
        <v>5995</v>
      </c>
      <c r="G1648" s="162">
        <v>1</v>
      </c>
      <c r="H1648" s="161" t="s">
        <v>5994</v>
      </c>
      <c r="I1648" s="159" t="s">
        <v>5996</v>
      </c>
      <c r="J1648" s="159" t="s">
        <v>5998</v>
      </c>
    </row>
    <row r="1649" spans="1:10" ht="15" customHeight="1" x14ac:dyDescent="0.25">
      <c r="A1649" s="163" t="s">
        <v>1692</v>
      </c>
      <c r="B1649" s="164">
        <v>34.32</v>
      </c>
      <c r="C1649" s="164">
        <v>5.16</v>
      </c>
      <c r="D1649" s="165" t="s">
        <v>5994</v>
      </c>
      <c r="E1649" s="165" t="s">
        <v>5994</v>
      </c>
      <c r="F1649" s="165" t="s">
        <v>5994</v>
      </c>
      <c r="G1649" s="166">
        <v>1</v>
      </c>
      <c r="H1649" s="165" t="s">
        <v>5994</v>
      </c>
      <c r="I1649" s="163" t="s">
        <v>5996</v>
      </c>
      <c r="J1649" s="163" t="s">
        <v>5999</v>
      </c>
    </row>
    <row r="1650" spans="1:10" ht="15" customHeight="1" x14ac:dyDescent="0.25">
      <c r="A1650" s="159" t="s">
        <v>1693</v>
      </c>
      <c r="B1650" s="160">
        <v>32.51</v>
      </c>
      <c r="C1650" s="160">
        <v>4.3</v>
      </c>
      <c r="D1650" s="161" t="s">
        <v>5994</v>
      </c>
      <c r="E1650" s="161" t="s">
        <v>5994</v>
      </c>
      <c r="F1650" s="161" t="s">
        <v>5994</v>
      </c>
      <c r="G1650" s="162">
        <v>0</v>
      </c>
      <c r="H1650" s="161" t="s">
        <v>5994</v>
      </c>
      <c r="I1650" s="159" t="s">
        <v>5996</v>
      </c>
      <c r="J1650" s="159" t="s">
        <v>5999</v>
      </c>
    </row>
    <row r="1651" spans="1:10" ht="15" customHeight="1" x14ac:dyDescent="0.25">
      <c r="A1651" s="163" t="s">
        <v>1694</v>
      </c>
      <c r="B1651" s="164">
        <v>30.71</v>
      </c>
      <c r="C1651" s="164">
        <v>6.14</v>
      </c>
      <c r="D1651" s="165" t="s">
        <v>5994</v>
      </c>
      <c r="E1651" s="165" t="s">
        <v>5994</v>
      </c>
      <c r="F1651" s="165" t="s">
        <v>5995</v>
      </c>
      <c r="G1651" s="166">
        <v>1</v>
      </c>
      <c r="H1651" s="165" t="s">
        <v>5994</v>
      </c>
      <c r="I1651" s="163" t="s">
        <v>5996</v>
      </c>
      <c r="J1651" s="163" t="s">
        <v>5998</v>
      </c>
    </row>
    <row r="1652" spans="1:10" ht="15" customHeight="1" x14ac:dyDescent="0.25">
      <c r="A1652" s="159" t="s">
        <v>1695</v>
      </c>
      <c r="B1652" s="160">
        <v>28.9</v>
      </c>
      <c r="C1652" s="160">
        <v>5.36</v>
      </c>
      <c r="D1652" s="161" t="s">
        <v>5994</v>
      </c>
      <c r="E1652" s="161" t="s">
        <v>5994</v>
      </c>
      <c r="F1652" s="161" t="s">
        <v>5994</v>
      </c>
      <c r="G1652" s="162">
        <v>1</v>
      </c>
      <c r="H1652" s="161" t="s">
        <v>5994</v>
      </c>
      <c r="I1652" s="159" t="s">
        <v>6000</v>
      </c>
      <c r="J1652" s="159" t="s">
        <v>5999</v>
      </c>
    </row>
    <row r="1653" spans="1:10" ht="15" customHeight="1" x14ac:dyDescent="0.25">
      <c r="A1653" s="163" t="s">
        <v>1696</v>
      </c>
      <c r="B1653" s="164">
        <v>36.19</v>
      </c>
      <c r="C1653" s="164">
        <v>4.3</v>
      </c>
      <c r="D1653" s="165" t="s">
        <v>5994</v>
      </c>
      <c r="E1653" s="165" t="s">
        <v>5994</v>
      </c>
      <c r="F1653" s="165" t="s">
        <v>5994</v>
      </c>
      <c r="G1653" s="166">
        <v>0</v>
      </c>
      <c r="H1653" s="165" t="s">
        <v>5994</v>
      </c>
      <c r="I1653" s="163" t="s">
        <v>5996</v>
      </c>
      <c r="J1653" s="163" t="s">
        <v>5999</v>
      </c>
    </row>
    <row r="1654" spans="1:10" ht="15" customHeight="1" x14ac:dyDescent="0.25">
      <c r="A1654" s="159" t="s">
        <v>1697</v>
      </c>
      <c r="B1654" s="160">
        <v>29.6</v>
      </c>
      <c r="C1654" s="160">
        <v>4.09</v>
      </c>
      <c r="D1654" s="161" t="s">
        <v>5994</v>
      </c>
      <c r="E1654" s="161" t="s">
        <v>5994</v>
      </c>
      <c r="F1654" s="161" t="s">
        <v>5994</v>
      </c>
      <c r="G1654" s="162">
        <v>0</v>
      </c>
      <c r="H1654" s="161" t="s">
        <v>5994</v>
      </c>
      <c r="I1654" s="159" t="s">
        <v>6000</v>
      </c>
      <c r="J1654" s="159" t="s">
        <v>5999</v>
      </c>
    </row>
    <row r="1655" spans="1:10" ht="15" customHeight="1" x14ac:dyDescent="0.25">
      <c r="A1655" s="163" t="s">
        <v>1698</v>
      </c>
      <c r="B1655" s="164">
        <v>30.95</v>
      </c>
      <c r="C1655" s="164">
        <v>6.27</v>
      </c>
      <c r="D1655" s="165" t="s">
        <v>5994</v>
      </c>
      <c r="E1655" s="165" t="s">
        <v>5994</v>
      </c>
      <c r="F1655" s="165" t="s">
        <v>5995</v>
      </c>
      <c r="G1655" s="166">
        <v>1</v>
      </c>
      <c r="H1655" s="165" t="s">
        <v>5994</v>
      </c>
      <c r="I1655" s="163" t="s">
        <v>5996</v>
      </c>
      <c r="J1655" s="163" t="s">
        <v>5998</v>
      </c>
    </row>
    <row r="1656" spans="1:10" ht="15" customHeight="1" x14ac:dyDescent="0.25">
      <c r="A1656" s="159" t="s">
        <v>1699</v>
      </c>
      <c r="B1656" s="160">
        <v>19.95</v>
      </c>
      <c r="C1656" s="160">
        <v>5.39</v>
      </c>
      <c r="D1656" s="161" t="s">
        <v>5994</v>
      </c>
      <c r="E1656" s="161" t="s">
        <v>5994</v>
      </c>
      <c r="F1656" s="161" t="s">
        <v>5994</v>
      </c>
      <c r="G1656" s="162">
        <v>1</v>
      </c>
      <c r="H1656" s="161" t="s">
        <v>5994</v>
      </c>
      <c r="I1656" s="159" t="s">
        <v>6001</v>
      </c>
      <c r="J1656" s="159" t="s">
        <v>5999</v>
      </c>
    </row>
    <row r="1657" spans="1:10" ht="15" customHeight="1" x14ac:dyDescent="0.25">
      <c r="A1657" s="163" t="s">
        <v>1700</v>
      </c>
      <c r="B1657" s="164">
        <v>23.65</v>
      </c>
      <c r="C1657" s="164">
        <v>5.75</v>
      </c>
      <c r="D1657" s="165" t="s">
        <v>5995</v>
      </c>
      <c r="E1657" s="165" t="s">
        <v>5994</v>
      </c>
      <c r="F1657" s="165" t="s">
        <v>5994</v>
      </c>
      <c r="G1657" s="166">
        <v>0</v>
      </c>
      <c r="H1657" s="165" t="s">
        <v>5994</v>
      </c>
      <c r="I1657" s="163" t="s">
        <v>6001</v>
      </c>
      <c r="J1657" s="163" t="s">
        <v>5998</v>
      </c>
    </row>
    <row r="1658" spans="1:10" ht="15" customHeight="1" x14ac:dyDescent="0.25">
      <c r="A1658" s="159" t="s">
        <v>1701</v>
      </c>
      <c r="B1658" s="160">
        <v>43.34</v>
      </c>
      <c r="C1658" s="160">
        <v>4.91</v>
      </c>
      <c r="D1658" s="161" t="s">
        <v>5994</v>
      </c>
      <c r="E1658" s="161" t="s">
        <v>5994</v>
      </c>
      <c r="F1658" s="161" t="s">
        <v>5994</v>
      </c>
      <c r="G1658" s="162">
        <v>1</v>
      </c>
      <c r="H1658" s="161" t="s">
        <v>5994</v>
      </c>
      <c r="I1658" s="159" t="s">
        <v>5996</v>
      </c>
      <c r="J1658" s="159" t="s">
        <v>5999</v>
      </c>
    </row>
    <row r="1659" spans="1:10" ht="15" customHeight="1" x14ac:dyDescent="0.25">
      <c r="A1659" s="163" t="s">
        <v>1702</v>
      </c>
      <c r="B1659" s="164">
        <v>31.98</v>
      </c>
      <c r="C1659" s="164">
        <v>4.46</v>
      </c>
      <c r="D1659" s="165" t="s">
        <v>5995</v>
      </c>
      <c r="E1659" s="165" t="s">
        <v>5994</v>
      </c>
      <c r="F1659" s="165" t="s">
        <v>5994</v>
      </c>
      <c r="G1659" s="166">
        <v>1</v>
      </c>
      <c r="H1659" s="165" t="s">
        <v>5994</v>
      </c>
      <c r="I1659" s="163" t="s">
        <v>5996</v>
      </c>
      <c r="J1659" s="163" t="s">
        <v>5999</v>
      </c>
    </row>
    <row r="1660" spans="1:10" ht="15" customHeight="1" x14ac:dyDescent="0.25">
      <c r="A1660" s="159" t="s">
        <v>1703</v>
      </c>
      <c r="B1660" s="160">
        <v>35.86</v>
      </c>
      <c r="C1660" s="160">
        <v>6.22</v>
      </c>
      <c r="D1660" s="161" t="s">
        <v>5994</v>
      </c>
      <c r="E1660" s="161" t="s">
        <v>5994</v>
      </c>
      <c r="F1660" s="161" t="s">
        <v>5994</v>
      </c>
      <c r="G1660" s="162">
        <v>1</v>
      </c>
      <c r="H1660" s="161" t="s">
        <v>5994</v>
      </c>
      <c r="I1660" s="159" t="s">
        <v>5996</v>
      </c>
      <c r="J1660" s="159" t="s">
        <v>5998</v>
      </c>
    </row>
    <row r="1661" spans="1:10" ht="15" customHeight="1" x14ac:dyDescent="0.25">
      <c r="A1661" s="163" t="s">
        <v>1704</v>
      </c>
      <c r="B1661" s="164">
        <v>15.2</v>
      </c>
      <c r="C1661" s="164">
        <v>8.82</v>
      </c>
      <c r="D1661" s="165" t="s">
        <v>5994</v>
      </c>
      <c r="E1661" s="165" t="s">
        <v>5994</v>
      </c>
      <c r="F1661" s="165" t="s">
        <v>5994</v>
      </c>
      <c r="G1661" s="166">
        <v>0</v>
      </c>
      <c r="H1661" s="165" t="s">
        <v>5994</v>
      </c>
      <c r="I1661" s="163" t="s">
        <v>6002</v>
      </c>
      <c r="J1661" s="163" t="s">
        <v>5997</v>
      </c>
    </row>
    <row r="1662" spans="1:10" ht="15" customHeight="1" x14ac:dyDescent="0.25">
      <c r="A1662" s="159" t="s">
        <v>1705</v>
      </c>
      <c r="B1662" s="160">
        <v>37.200000000000003</v>
      </c>
      <c r="C1662" s="160">
        <v>10.14</v>
      </c>
      <c r="D1662" s="161" t="s">
        <v>5994</v>
      </c>
      <c r="E1662" s="161" t="s">
        <v>5994</v>
      </c>
      <c r="F1662" s="161" t="s">
        <v>5994</v>
      </c>
      <c r="G1662" s="162">
        <v>0</v>
      </c>
      <c r="H1662" s="161" t="s">
        <v>5994</v>
      </c>
      <c r="I1662" s="159" t="s">
        <v>5996</v>
      </c>
      <c r="J1662" s="159" t="s">
        <v>5997</v>
      </c>
    </row>
    <row r="1663" spans="1:10" ht="15" customHeight="1" x14ac:dyDescent="0.25">
      <c r="A1663" s="163" t="s">
        <v>1706</v>
      </c>
      <c r="B1663" s="164">
        <v>17.91</v>
      </c>
      <c r="C1663" s="164">
        <v>4.66</v>
      </c>
      <c r="D1663" s="165" t="s">
        <v>5994</v>
      </c>
      <c r="E1663" s="165" t="s">
        <v>5994</v>
      </c>
      <c r="F1663" s="165" t="s">
        <v>5994</v>
      </c>
      <c r="G1663" s="166">
        <v>2</v>
      </c>
      <c r="H1663" s="165" t="s">
        <v>5994</v>
      </c>
      <c r="I1663" s="163" t="s">
        <v>6002</v>
      </c>
      <c r="J1663" s="163" t="s">
        <v>5999</v>
      </c>
    </row>
    <row r="1664" spans="1:10" ht="15" customHeight="1" x14ac:dyDescent="0.25">
      <c r="A1664" s="159" t="s">
        <v>1707</v>
      </c>
      <c r="B1664" s="160">
        <v>20.76</v>
      </c>
      <c r="C1664" s="160">
        <v>6.26</v>
      </c>
      <c r="D1664" s="161" t="s">
        <v>5994</v>
      </c>
      <c r="E1664" s="161" t="s">
        <v>5994</v>
      </c>
      <c r="F1664" s="161" t="s">
        <v>5994</v>
      </c>
      <c r="G1664" s="162">
        <v>0</v>
      </c>
      <c r="H1664" s="161" t="s">
        <v>5994</v>
      </c>
      <c r="I1664" s="159" t="s">
        <v>6001</v>
      </c>
      <c r="J1664" s="159" t="s">
        <v>5998</v>
      </c>
    </row>
    <row r="1665" spans="1:10" ht="15" customHeight="1" x14ac:dyDescent="0.25">
      <c r="A1665" s="163" t="s">
        <v>1708</v>
      </c>
      <c r="B1665" s="164">
        <v>38.99</v>
      </c>
      <c r="C1665" s="164">
        <v>5.21</v>
      </c>
      <c r="D1665" s="165" t="s">
        <v>5994</v>
      </c>
      <c r="E1665" s="165" t="s">
        <v>5995</v>
      </c>
      <c r="F1665" s="165" t="s">
        <v>5994</v>
      </c>
      <c r="G1665" s="166">
        <v>1</v>
      </c>
      <c r="H1665" s="165" t="s">
        <v>5994</v>
      </c>
      <c r="I1665" s="163" t="s">
        <v>5996</v>
      </c>
      <c r="J1665" s="163" t="s">
        <v>5999</v>
      </c>
    </row>
    <row r="1666" spans="1:10" ht="15" customHeight="1" x14ac:dyDescent="0.25">
      <c r="A1666" s="159" t="s">
        <v>1709</v>
      </c>
      <c r="B1666" s="160">
        <v>42.655000000000001</v>
      </c>
      <c r="C1666" s="160">
        <v>5.94</v>
      </c>
      <c r="D1666" s="161" t="s">
        <v>5995</v>
      </c>
      <c r="E1666" s="161" t="s">
        <v>5994</v>
      </c>
      <c r="F1666" s="161" t="s">
        <v>5995</v>
      </c>
      <c r="G1666" s="162">
        <v>1</v>
      </c>
      <c r="H1666" s="161" t="s">
        <v>5994</v>
      </c>
      <c r="I1666" s="159" t="s">
        <v>5996</v>
      </c>
      <c r="J1666" s="159" t="s">
        <v>5998</v>
      </c>
    </row>
    <row r="1667" spans="1:10" ht="15" customHeight="1" x14ac:dyDescent="0.25">
      <c r="A1667" s="163" t="s">
        <v>1710</v>
      </c>
      <c r="B1667" s="164">
        <v>30.57</v>
      </c>
      <c r="C1667" s="164">
        <v>5.34</v>
      </c>
      <c r="D1667" s="165" t="s">
        <v>5994</v>
      </c>
      <c r="E1667" s="165" t="s">
        <v>5994</v>
      </c>
      <c r="F1667" s="165" t="s">
        <v>5995</v>
      </c>
      <c r="G1667" s="166">
        <v>1</v>
      </c>
      <c r="H1667" s="165" t="s">
        <v>5994</v>
      </c>
      <c r="I1667" s="163" t="s">
        <v>5996</v>
      </c>
      <c r="J1667" s="163" t="s">
        <v>5999</v>
      </c>
    </row>
    <row r="1668" spans="1:10" ht="15" customHeight="1" x14ac:dyDescent="0.25">
      <c r="A1668" s="159" t="s">
        <v>1711</v>
      </c>
      <c r="B1668" s="160">
        <v>17.7</v>
      </c>
      <c r="C1668" s="160">
        <v>6.38</v>
      </c>
      <c r="D1668" s="161" t="s">
        <v>5994</v>
      </c>
      <c r="E1668" s="161" t="s">
        <v>5994</v>
      </c>
      <c r="F1668" s="161" t="s">
        <v>5994</v>
      </c>
      <c r="G1668" s="162">
        <v>2</v>
      </c>
      <c r="H1668" s="161" t="s">
        <v>5994</v>
      </c>
      <c r="I1668" s="159" t="s">
        <v>6002</v>
      </c>
      <c r="J1668" s="159" t="s">
        <v>5998</v>
      </c>
    </row>
    <row r="1669" spans="1:10" ht="15" customHeight="1" x14ac:dyDescent="0.25">
      <c r="A1669" s="163" t="s">
        <v>1712</v>
      </c>
      <c r="B1669" s="164">
        <v>34.770000000000003</v>
      </c>
      <c r="C1669" s="164">
        <v>4.47</v>
      </c>
      <c r="D1669" s="165" t="s">
        <v>5994</v>
      </c>
      <c r="E1669" s="165" t="s">
        <v>5994</v>
      </c>
      <c r="F1669" s="165" t="s">
        <v>5994</v>
      </c>
      <c r="G1669" s="166">
        <v>1</v>
      </c>
      <c r="H1669" s="165" t="s">
        <v>5994</v>
      </c>
      <c r="I1669" s="163" t="s">
        <v>5996</v>
      </c>
      <c r="J1669" s="163" t="s">
        <v>5999</v>
      </c>
    </row>
    <row r="1670" spans="1:10" ht="15" customHeight="1" x14ac:dyDescent="0.25">
      <c r="A1670" s="159" t="s">
        <v>1713</v>
      </c>
      <c r="B1670" s="160">
        <v>16.88</v>
      </c>
      <c r="C1670" s="160">
        <v>9.9600000000000009</v>
      </c>
      <c r="D1670" s="161" t="s">
        <v>5994</v>
      </c>
      <c r="E1670" s="161" t="s">
        <v>5994</v>
      </c>
      <c r="F1670" s="161" t="s">
        <v>5994</v>
      </c>
      <c r="G1670" s="162">
        <v>0</v>
      </c>
      <c r="H1670" s="161" t="s">
        <v>5994</v>
      </c>
      <c r="I1670" s="159" t="s">
        <v>6002</v>
      </c>
      <c r="J1670" s="159" t="s">
        <v>5997</v>
      </c>
    </row>
    <row r="1671" spans="1:10" ht="15" customHeight="1" x14ac:dyDescent="0.25">
      <c r="A1671" s="163" t="s">
        <v>1714</v>
      </c>
      <c r="B1671" s="164">
        <v>40.26</v>
      </c>
      <c r="C1671" s="164">
        <v>9.92</v>
      </c>
      <c r="D1671" s="165" t="s">
        <v>5995</v>
      </c>
      <c r="E1671" s="165" t="s">
        <v>5994</v>
      </c>
      <c r="F1671" s="165" t="s">
        <v>5994</v>
      </c>
      <c r="G1671" s="166">
        <v>0</v>
      </c>
      <c r="H1671" s="165" t="s">
        <v>5994</v>
      </c>
      <c r="I1671" s="163" t="s">
        <v>5996</v>
      </c>
      <c r="J1671" s="163" t="s">
        <v>5997</v>
      </c>
    </row>
    <row r="1672" spans="1:10" ht="15" customHeight="1" x14ac:dyDescent="0.25">
      <c r="A1672" s="159" t="s">
        <v>1715</v>
      </c>
      <c r="B1672" s="160">
        <v>25.6</v>
      </c>
      <c r="C1672" s="160">
        <v>6.03</v>
      </c>
      <c r="D1672" s="161" t="s">
        <v>5994</v>
      </c>
      <c r="E1672" s="161" t="s">
        <v>5994</v>
      </c>
      <c r="F1672" s="161" t="s">
        <v>5995</v>
      </c>
      <c r="G1672" s="162">
        <v>1</v>
      </c>
      <c r="H1672" s="161" t="s">
        <v>5994</v>
      </c>
      <c r="I1672" s="159" t="s">
        <v>6000</v>
      </c>
      <c r="J1672" s="159" t="s">
        <v>5998</v>
      </c>
    </row>
    <row r="1673" spans="1:10" ht="15" customHeight="1" x14ac:dyDescent="0.25">
      <c r="A1673" s="163" t="s">
        <v>1716</v>
      </c>
      <c r="B1673" s="164">
        <v>33.549999999999997</v>
      </c>
      <c r="C1673" s="164">
        <v>10.9</v>
      </c>
      <c r="D1673" s="165" t="s">
        <v>5995</v>
      </c>
      <c r="E1673" s="165" t="s">
        <v>5994</v>
      </c>
      <c r="F1673" s="165" t="s">
        <v>5994</v>
      </c>
      <c r="G1673" s="166">
        <v>0</v>
      </c>
      <c r="H1673" s="165" t="s">
        <v>5994</v>
      </c>
      <c r="I1673" s="163" t="s">
        <v>5996</v>
      </c>
      <c r="J1673" s="163" t="s">
        <v>5997</v>
      </c>
    </row>
    <row r="1674" spans="1:10" ht="15" customHeight="1" x14ac:dyDescent="0.25">
      <c r="A1674" s="159" t="s">
        <v>1717</v>
      </c>
      <c r="B1674" s="160">
        <v>16.690000000000001</v>
      </c>
      <c r="C1674" s="160">
        <v>10.66</v>
      </c>
      <c r="D1674" s="161" t="s">
        <v>5994</v>
      </c>
      <c r="E1674" s="161" t="s">
        <v>5994</v>
      </c>
      <c r="F1674" s="161" t="s">
        <v>5994</v>
      </c>
      <c r="G1674" s="162">
        <v>0</v>
      </c>
      <c r="H1674" s="161" t="s">
        <v>5994</v>
      </c>
      <c r="I1674" s="159" t="s">
        <v>6002</v>
      </c>
      <c r="J1674" s="159" t="s">
        <v>5997</v>
      </c>
    </row>
    <row r="1675" spans="1:10" ht="15" customHeight="1" x14ac:dyDescent="0.25">
      <c r="A1675" s="163" t="s">
        <v>1718</v>
      </c>
      <c r="B1675" s="164">
        <v>19.95</v>
      </c>
      <c r="C1675" s="164">
        <v>4.05</v>
      </c>
      <c r="D1675" s="165" t="s">
        <v>5994</v>
      </c>
      <c r="E1675" s="165" t="s">
        <v>5994</v>
      </c>
      <c r="F1675" s="165" t="s">
        <v>5994</v>
      </c>
      <c r="G1675" s="166">
        <v>1</v>
      </c>
      <c r="H1675" s="165" t="s">
        <v>5994</v>
      </c>
      <c r="I1675" s="163" t="s">
        <v>6001</v>
      </c>
      <c r="J1675" s="163" t="s">
        <v>5999</v>
      </c>
    </row>
    <row r="1676" spans="1:10" ht="15" customHeight="1" x14ac:dyDescent="0.25">
      <c r="A1676" s="159" t="s">
        <v>1719</v>
      </c>
      <c r="B1676" s="160">
        <v>17.55</v>
      </c>
      <c r="C1676" s="160">
        <v>4.2300000000000004</v>
      </c>
      <c r="D1676" s="161" t="s">
        <v>5994</v>
      </c>
      <c r="E1676" s="161" t="s">
        <v>5994</v>
      </c>
      <c r="F1676" s="161" t="s">
        <v>5994</v>
      </c>
      <c r="G1676" s="162">
        <v>2</v>
      </c>
      <c r="H1676" s="161" t="s">
        <v>5994</v>
      </c>
      <c r="I1676" s="159" t="s">
        <v>6002</v>
      </c>
      <c r="J1676" s="159" t="s">
        <v>5999</v>
      </c>
    </row>
    <row r="1677" spans="1:10" ht="15" customHeight="1" x14ac:dyDescent="0.25">
      <c r="A1677" s="163" t="s">
        <v>1720</v>
      </c>
      <c r="B1677" s="164">
        <v>22.01</v>
      </c>
      <c r="C1677" s="164">
        <v>5.01</v>
      </c>
      <c r="D1677" s="165" t="s">
        <v>5994</v>
      </c>
      <c r="E1677" s="165" t="s">
        <v>5994</v>
      </c>
      <c r="F1677" s="165" t="s">
        <v>5994</v>
      </c>
      <c r="G1677" s="166">
        <v>1</v>
      </c>
      <c r="H1677" s="165" t="s">
        <v>5994</v>
      </c>
      <c r="I1677" s="163" t="s">
        <v>6001</v>
      </c>
      <c r="J1677" s="163" t="s">
        <v>5999</v>
      </c>
    </row>
    <row r="1678" spans="1:10" ht="15" customHeight="1" x14ac:dyDescent="0.25">
      <c r="A1678" s="159" t="s">
        <v>1721</v>
      </c>
      <c r="B1678" s="160">
        <v>41.8</v>
      </c>
      <c r="C1678" s="160">
        <v>5.82</v>
      </c>
      <c r="D1678" s="161" t="s">
        <v>5995</v>
      </c>
      <c r="E1678" s="161" t="s">
        <v>5994</v>
      </c>
      <c r="F1678" s="161" t="s">
        <v>5995</v>
      </c>
      <c r="G1678" s="162">
        <v>1</v>
      </c>
      <c r="H1678" s="161" t="s">
        <v>5994</v>
      </c>
      <c r="I1678" s="159" t="s">
        <v>5996</v>
      </c>
      <c r="J1678" s="159" t="s">
        <v>5998</v>
      </c>
    </row>
    <row r="1679" spans="1:10" ht="15" customHeight="1" x14ac:dyDescent="0.25">
      <c r="A1679" s="163" t="s">
        <v>1722</v>
      </c>
      <c r="B1679" s="164">
        <v>19.170000000000002</v>
      </c>
      <c r="C1679" s="164">
        <v>7.94</v>
      </c>
      <c r="D1679" s="165" t="s">
        <v>5994</v>
      </c>
      <c r="E1679" s="165" t="s">
        <v>5994</v>
      </c>
      <c r="F1679" s="165" t="s">
        <v>5994</v>
      </c>
      <c r="G1679" s="166">
        <v>0</v>
      </c>
      <c r="H1679" s="165" t="s">
        <v>5994</v>
      </c>
      <c r="I1679" s="163" t="s">
        <v>6001</v>
      </c>
      <c r="J1679" s="163" t="s">
        <v>5997</v>
      </c>
    </row>
    <row r="1680" spans="1:10" ht="15" customHeight="1" x14ac:dyDescent="0.25">
      <c r="A1680" s="159" t="s">
        <v>1723</v>
      </c>
      <c r="B1680" s="160">
        <v>32.799999999999997</v>
      </c>
      <c r="C1680" s="160">
        <v>6.16</v>
      </c>
      <c r="D1680" s="161" t="s">
        <v>5995</v>
      </c>
      <c r="E1680" s="161" t="s">
        <v>5994</v>
      </c>
      <c r="F1680" s="161" t="s">
        <v>5995</v>
      </c>
      <c r="G1680" s="162">
        <v>1</v>
      </c>
      <c r="H1680" s="161" t="s">
        <v>5994</v>
      </c>
      <c r="I1680" s="159" t="s">
        <v>5996</v>
      </c>
      <c r="J1680" s="159" t="s">
        <v>5998</v>
      </c>
    </row>
    <row r="1681" spans="1:10" ht="15" customHeight="1" x14ac:dyDescent="0.25">
      <c r="A1681" s="163" t="s">
        <v>1724</v>
      </c>
      <c r="B1681" s="164">
        <v>35.814999999999998</v>
      </c>
      <c r="C1681" s="164">
        <v>4.1500000000000004</v>
      </c>
      <c r="D1681" s="165" t="s">
        <v>5994</v>
      </c>
      <c r="E1681" s="165" t="s">
        <v>5994</v>
      </c>
      <c r="F1681" s="165" t="s">
        <v>5994</v>
      </c>
      <c r="G1681" s="166">
        <v>1</v>
      </c>
      <c r="H1681" s="165" t="s">
        <v>5994</v>
      </c>
      <c r="I1681" s="163" t="s">
        <v>5996</v>
      </c>
      <c r="J1681" s="163" t="s">
        <v>5999</v>
      </c>
    </row>
    <row r="1682" spans="1:10" ht="15" customHeight="1" x14ac:dyDescent="0.25">
      <c r="A1682" s="159" t="s">
        <v>1725</v>
      </c>
      <c r="B1682" s="160">
        <v>24.3</v>
      </c>
      <c r="C1682" s="160">
        <v>6.23</v>
      </c>
      <c r="D1682" s="161" t="s">
        <v>5994</v>
      </c>
      <c r="E1682" s="161" t="s">
        <v>5994</v>
      </c>
      <c r="F1682" s="161" t="s">
        <v>5994</v>
      </c>
      <c r="G1682" s="162">
        <v>0</v>
      </c>
      <c r="H1682" s="161" t="s">
        <v>5994</v>
      </c>
      <c r="I1682" s="159" t="s">
        <v>6001</v>
      </c>
      <c r="J1682" s="159" t="s">
        <v>5998</v>
      </c>
    </row>
    <row r="1683" spans="1:10" ht="15" customHeight="1" x14ac:dyDescent="0.25">
      <c r="A1683" s="163" t="s">
        <v>1726</v>
      </c>
      <c r="B1683" s="164">
        <v>19.059999999999999</v>
      </c>
      <c r="C1683" s="164">
        <v>7.41</v>
      </c>
      <c r="D1683" s="165" t="s">
        <v>5994</v>
      </c>
      <c r="E1683" s="165" t="s">
        <v>5994</v>
      </c>
      <c r="F1683" s="165" t="s">
        <v>5994</v>
      </c>
      <c r="G1683" s="166">
        <v>0</v>
      </c>
      <c r="H1683" s="165" t="s">
        <v>5994</v>
      </c>
      <c r="I1683" s="163" t="s">
        <v>6001</v>
      </c>
      <c r="J1683" s="163" t="s">
        <v>5997</v>
      </c>
    </row>
    <row r="1684" spans="1:10" ht="15" customHeight="1" x14ac:dyDescent="0.25">
      <c r="A1684" s="159" t="s">
        <v>1727</v>
      </c>
      <c r="B1684" s="160">
        <v>33.25</v>
      </c>
      <c r="C1684" s="160">
        <v>5.62</v>
      </c>
      <c r="D1684" s="161" t="s">
        <v>5995</v>
      </c>
      <c r="E1684" s="161" t="s">
        <v>5994</v>
      </c>
      <c r="F1684" s="161" t="s">
        <v>5994</v>
      </c>
      <c r="G1684" s="162">
        <v>1</v>
      </c>
      <c r="H1684" s="161" t="s">
        <v>5994</v>
      </c>
      <c r="I1684" s="159" t="s">
        <v>5996</v>
      </c>
      <c r="J1684" s="159" t="s">
        <v>5999</v>
      </c>
    </row>
    <row r="1685" spans="1:10" ht="15" customHeight="1" x14ac:dyDescent="0.25">
      <c r="A1685" s="163" t="s">
        <v>1728</v>
      </c>
      <c r="B1685" s="164">
        <v>21.37</v>
      </c>
      <c r="C1685" s="164">
        <v>4.54</v>
      </c>
      <c r="D1685" s="165" t="s">
        <v>5995</v>
      </c>
      <c r="E1685" s="165" t="s">
        <v>5994</v>
      </c>
      <c r="F1685" s="165" t="s">
        <v>5995</v>
      </c>
      <c r="G1685" s="166">
        <v>1</v>
      </c>
      <c r="H1685" s="165" t="s">
        <v>5994</v>
      </c>
      <c r="I1685" s="163" t="s">
        <v>6001</v>
      </c>
      <c r="J1685" s="163" t="s">
        <v>5999</v>
      </c>
    </row>
    <row r="1686" spans="1:10" ht="15" customHeight="1" x14ac:dyDescent="0.25">
      <c r="A1686" s="159" t="s">
        <v>1729</v>
      </c>
      <c r="B1686" s="160">
        <v>34.43</v>
      </c>
      <c r="C1686" s="160">
        <v>8.6199999999999992</v>
      </c>
      <c r="D1686" s="161" t="s">
        <v>5995</v>
      </c>
      <c r="E1686" s="161" t="s">
        <v>5994</v>
      </c>
      <c r="F1686" s="161" t="s">
        <v>5994</v>
      </c>
      <c r="G1686" s="162">
        <v>1</v>
      </c>
      <c r="H1686" s="161" t="s">
        <v>5994</v>
      </c>
      <c r="I1686" s="159" t="s">
        <v>5996</v>
      </c>
      <c r="J1686" s="159" t="s">
        <v>5997</v>
      </c>
    </row>
    <row r="1687" spans="1:10" ht="15" customHeight="1" x14ac:dyDescent="0.25">
      <c r="A1687" s="163" t="s">
        <v>1730</v>
      </c>
      <c r="B1687" s="164">
        <v>20.86</v>
      </c>
      <c r="C1687" s="164">
        <v>4.3600000000000003</v>
      </c>
      <c r="D1687" s="165" t="s">
        <v>5995</v>
      </c>
      <c r="E1687" s="165" t="s">
        <v>5994</v>
      </c>
      <c r="F1687" s="165" t="s">
        <v>5994</v>
      </c>
      <c r="G1687" s="166">
        <v>0</v>
      </c>
      <c r="H1687" s="165" t="s">
        <v>5994</v>
      </c>
      <c r="I1687" s="163" t="s">
        <v>6001</v>
      </c>
      <c r="J1687" s="163" t="s">
        <v>5999</v>
      </c>
    </row>
    <row r="1688" spans="1:10" ht="15" customHeight="1" x14ac:dyDescent="0.25">
      <c r="A1688" s="159" t="s">
        <v>1731</v>
      </c>
      <c r="B1688" s="160">
        <v>18.34</v>
      </c>
      <c r="C1688" s="160">
        <v>10.01</v>
      </c>
      <c r="D1688" s="161" t="s">
        <v>5994</v>
      </c>
      <c r="E1688" s="161" t="s">
        <v>5994</v>
      </c>
      <c r="F1688" s="161" t="s">
        <v>5994</v>
      </c>
      <c r="G1688" s="162">
        <v>0</v>
      </c>
      <c r="H1688" s="161" t="s">
        <v>5994</v>
      </c>
      <c r="I1688" s="159" t="s">
        <v>6002</v>
      </c>
      <c r="J1688" s="159" t="s">
        <v>5997</v>
      </c>
    </row>
    <row r="1689" spans="1:10" ht="15" customHeight="1" x14ac:dyDescent="0.25">
      <c r="A1689" s="163" t="s">
        <v>1732</v>
      </c>
      <c r="B1689" s="164">
        <v>34.15</v>
      </c>
      <c r="C1689" s="164">
        <v>5.42</v>
      </c>
      <c r="D1689" s="165" t="s">
        <v>5994</v>
      </c>
      <c r="E1689" s="165" t="s">
        <v>5994</v>
      </c>
      <c r="F1689" s="165" t="s">
        <v>5994</v>
      </c>
      <c r="G1689" s="166">
        <v>0</v>
      </c>
      <c r="H1689" s="165" t="s">
        <v>5994</v>
      </c>
      <c r="I1689" s="163" t="s">
        <v>5996</v>
      </c>
      <c r="J1689" s="163" t="s">
        <v>5999</v>
      </c>
    </row>
    <row r="1690" spans="1:10" ht="15" customHeight="1" x14ac:dyDescent="0.25">
      <c r="A1690" s="159" t="s">
        <v>1733</v>
      </c>
      <c r="B1690" s="160">
        <v>18.350000000000001</v>
      </c>
      <c r="C1690" s="160">
        <v>5.12</v>
      </c>
      <c r="D1690" s="161" t="s">
        <v>5994</v>
      </c>
      <c r="E1690" s="161" t="s">
        <v>5994</v>
      </c>
      <c r="F1690" s="161" t="s">
        <v>5994</v>
      </c>
      <c r="G1690" s="162">
        <v>0</v>
      </c>
      <c r="H1690" s="161" t="s">
        <v>5994</v>
      </c>
      <c r="I1690" s="159" t="s">
        <v>6002</v>
      </c>
      <c r="J1690" s="159" t="s">
        <v>5999</v>
      </c>
    </row>
    <row r="1691" spans="1:10" ht="15" customHeight="1" x14ac:dyDescent="0.25">
      <c r="A1691" s="163" t="s">
        <v>1734</v>
      </c>
      <c r="B1691" s="164">
        <v>22.13</v>
      </c>
      <c r="C1691" s="164">
        <v>9.1999999999999993</v>
      </c>
      <c r="D1691" s="165" t="s">
        <v>5995</v>
      </c>
      <c r="E1691" s="165" t="s">
        <v>5994</v>
      </c>
      <c r="F1691" s="165" t="s">
        <v>5994</v>
      </c>
      <c r="G1691" s="166">
        <v>0</v>
      </c>
      <c r="H1691" s="165" t="s">
        <v>5994</v>
      </c>
      <c r="I1691" s="163" t="s">
        <v>6001</v>
      </c>
      <c r="J1691" s="163" t="s">
        <v>5997</v>
      </c>
    </row>
    <row r="1692" spans="1:10" ht="15" customHeight="1" x14ac:dyDescent="0.25">
      <c r="A1692" s="159" t="s">
        <v>1735</v>
      </c>
      <c r="B1692" s="160">
        <v>22.51</v>
      </c>
      <c r="C1692" s="160">
        <v>6.08</v>
      </c>
      <c r="D1692" s="161" t="s">
        <v>5995</v>
      </c>
      <c r="E1692" s="161" t="s">
        <v>5994</v>
      </c>
      <c r="F1692" s="161" t="s">
        <v>5994</v>
      </c>
      <c r="G1692" s="162">
        <v>1</v>
      </c>
      <c r="H1692" s="161" t="s">
        <v>5994</v>
      </c>
      <c r="I1692" s="159" t="s">
        <v>6001</v>
      </c>
      <c r="J1692" s="159" t="s">
        <v>5998</v>
      </c>
    </row>
    <row r="1693" spans="1:10" ht="15" customHeight="1" x14ac:dyDescent="0.25">
      <c r="A1693" s="163" t="s">
        <v>1736</v>
      </c>
      <c r="B1693" s="164">
        <v>31</v>
      </c>
      <c r="C1693" s="164">
        <v>4.7699999999999996</v>
      </c>
      <c r="D1693" s="165" t="s">
        <v>5994</v>
      </c>
      <c r="E1693" s="165" t="s">
        <v>5994</v>
      </c>
      <c r="F1693" s="165" t="s">
        <v>5994</v>
      </c>
      <c r="G1693" s="166">
        <v>1</v>
      </c>
      <c r="H1693" s="165" t="s">
        <v>5994</v>
      </c>
      <c r="I1693" s="163" t="s">
        <v>5996</v>
      </c>
      <c r="J1693" s="163" t="s">
        <v>5999</v>
      </c>
    </row>
    <row r="1694" spans="1:10" ht="15" customHeight="1" x14ac:dyDescent="0.25">
      <c r="A1694" s="159" t="s">
        <v>1737</v>
      </c>
      <c r="B1694" s="160">
        <v>28.27</v>
      </c>
      <c r="C1694" s="160">
        <v>4.62</v>
      </c>
      <c r="D1694" s="161" t="s">
        <v>5994</v>
      </c>
      <c r="E1694" s="161" t="s">
        <v>5994</v>
      </c>
      <c r="F1694" s="161" t="s">
        <v>5994</v>
      </c>
      <c r="G1694" s="162">
        <v>1</v>
      </c>
      <c r="H1694" s="161" t="s">
        <v>5994</v>
      </c>
      <c r="I1694" s="159" t="s">
        <v>6000</v>
      </c>
      <c r="J1694" s="159" t="s">
        <v>5999</v>
      </c>
    </row>
    <row r="1695" spans="1:10" ht="15" customHeight="1" x14ac:dyDescent="0.25">
      <c r="A1695" s="163" t="s">
        <v>1738</v>
      </c>
      <c r="B1695" s="164">
        <v>29.92</v>
      </c>
      <c r="C1695" s="164">
        <v>9.07</v>
      </c>
      <c r="D1695" s="165" t="s">
        <v>5995</v>
      </c>
      <c r="E1695" s="165" t="s">
        <v>5994</v>
      </c>
      <c r="F1695" s="165" t="s">
        <v>5994</v>
      </c>
      <c r="G1695" s="166">
        <v>1</v>
      </c>
      <c r="H1695" s="165" t="s">
        <v>5994</v>
      </c>
      <c r="I1695" s="163" t="s">
        <v>5996</v>
      </c>
      <c r="J1695" s="163" t="s">
        <v>5997</v>
      </c>
    </row>
    <row r="1696" spans="1:10" ht="15" customHeight="1" x14ac:dyDescent="0.25">
      <c r="A1696" s="159" t="s">
        <v>1739</v>
      </c>
      <c r="B1696" s="160">
        <v>25.9</v>
      </c>
      <c r="C1696" s="160">
        <v>9.1199999999999992</v>
      </c>
      <c r="D1696" s="161" t="s">
        <v>5995</v>
      </c>
      <c r="E1696" s="161" t="s">
        <v>5994</v>
      </c>
      <c r="F1696" s="161" t="s">
        <v>5994</v>
      </c>
      <c r="G1696" s="162">
        <v>1</v>
      </c>
      <c r="H1696" s="161" t="s">
        <v>5994</v>
      </c>
      <c r="I1696" s="159" t="s">
        <v>6000</v>
      </c>
      <c r="J1696" s="159" t="s">
        <v>5997</v>
      </c>
    </row>
    <row r="1697" spans="1:10" ht="15" customHeight="1" x14ac:dyDescent="0.25">
      <c r="A1697" s="163" t="s">
        <v>1740</v>
      </c>
      <c r="B1697" s="164">
        <v>27.74</v>
      </c>
      <c r="C1697" s="164">
        <v>7.32</v>
      </c>
      <c r="D1697" s="165" t="s">
        <v>5995</v>
      </c>
      <c r="E1697" s="165" t="s">
        <v>5994</v>
      </c>
      <c r="F1697" s="165" t="s">
        <v>5994</v>
      </c>
      <c r="G1697" s="166">
        <v>1</v>
      </c>
      <c r="H1697" s="165" t="s">
        <v>5994</v>
      </c>
      <c r="I1697" s="163" t="s">
        <v>6000</v>
      </c>
      <c r="J1697" s="163" t="s">
        <v>5997</v>
      </c>
    </row>
    <row r="1698" spans="1:10" ht="15" customHeight="1" x14ac:dyDescent="0.25">
      <c r="A1698" s="159" t="s">
        <v>1741</v>
      </c>
      <c r="B1698" s="160">
        <v>17.260000000000002</v>
      </c>
      <c r="C1698" s="160">
        <v>11.73</v>
      </c>
      <c r="D1698" s="161" t="s">
        <v>5994</v>
      </c>
      <c r="E1698" s="161" t="s">
        <v>5994</v>
      </c>
      <c r="F1698" s="161" t="s">
        <v>5994</v>
      </c>
      <c r="G1698" s="162">
        <v>2</v>
      </c>
      <c r="H1698" s="161" t="s">
        <v>5994</v>
      </c>
      <c r="I1698" s="159" t="s">
        <v>6002</v>
      </c>
      <c r="J1698" s="159" t="s">
        <v>5997</v>
      </c>
    </row>
    <row r="1699" spans="1:10" ht="15" customHeight="1" x14ac:dyDescent="0.25">
      <c r="A1699" s="163" t="s">
        <v>1742</v>
      </c>
      <c r="B1699" s="164">
        <v>19.855</v>
      </c>
      <c r="C1699" s="164">
        <v>6.64</v>
      </c>
      <c r="D1699" s="165" t="s">
        <v>5995</v>
      </c>
      <c r="E1699" s="165" t="s">
        <v>5994</v>
      </c>
      <c r="F1699" s="165" t="s">
        <v>5994</v>
      </c>
      <c r="G1699" s="166">
        <v>1</v>
      </c>
      <c r="H1699" s="165" t="s">
        <v>5994</v>
      </c>
      <c r="I1699" s="163" t="s">
        <v>6001</v>
      </c>
      <c r="J1699" s="163" t="s">
        <v>5997</v>
      </c>
    </row>
    <row r="1700" spans="1:10" ht="15" customHeight="1" x14ac:dyDescent="0.25">
      <c r="A1700" s="159" t="s">
        <v>1743</v>
      </c>
      <c r="B1700" s="160">
        <v>41.69</v>
      </c>
      <c r="C1700" s="160">
        <v>5.78</v>
      </c>
      <c r="D1700" s="161" t="s">
        <v>5994</v>
      </c>
      <c r="E1700" s="161" t="s">
        <v>5994</v>
      </c>
      <c r="F1700" s="161" t="s">
        <v>5994</v>
      </c>
      <c r="G1700" s="162">
        <v>0</v>
      </c>
      <c r="H1700" s="161" t="s">
        <v>5994</v>
      </c>
      <c r="I1700" s="159" t="s">
        <v>5996</v>
      </c>
      <c r="J1700" s="159" t="s">
        <v>5998</v>
      </c>
    </row>
    <row r="1701" spans="1:10" ht="15" customHeight="1" x14ac:dyDescent="0.25">
      <c r="A1701" s="163" t="s">
        <v>1744</v>
      </c>
      <c r="B1701" s="164">
        <v>16.12</v>
      </c>
      <c r="C1701" s="164">
        <v>10.45</v>
      </c>
      <c r="D1701" s="165" t="s">
        <v>5994</v>
      </c>
      <c r="E1701" s="165" t="s">
        <v>5994</v>
      </c>
      <c r="F1701" s="165" t="s">
        <v>5994</v>
      </c>
      <c r="G1701" s="166">
        <v>0</v>
      </c>
      <c r="H1701" s="165" t="s">
        <v>5994</v>
      </c>
      <c r="I1701" s="163" t="s">
        <v>6002</v>
      </c>
      <c r="J1701" s="163" t="s">
        <v>5997</v>
      </c>
    </row>
    <row r="1702" spans="1:10" ht="15" customHeight="1" x14ac:dyDescent="0.25">
      <c r="A1702" s="159" t="s">
        <v>1745</v>
      </c>
      <c r="B1702" s="160">
        <v>37.43</v>
      </c>
      <c r="C1702" s="160">
        <v>4.5199999999999996</v>
      </c>
      <c r="D1702" s="161" t="s">
        <v>5994</v>
      </c>
      <c r="E1702" s="161" t="s">
        <v>5994</v>
      </c>
      <c r="F1702" s="161" t="s">
        <v>5994</v>
      </c>
      <c r="G1702" s="162">
        <v>1</v>
      </c>
      <c r="H1702" s="161" t="s">
        <v>5994</v>
      </c>
      <c r="I1702" s="159" t="s">
        <v>5996</v>
      </c>
      <c r="J1702" s="159" t="s">
        <v>5999</v>
      </c>
    </row>
    <row r="1703" spans="1:10" ht="15" customHeight="1" x14ac:dyDescent="0.25">
      <c r="A1703" s="163" t="s">
        <v>1746</v>
      </c>
      <c r="B1703" s="164">
        <v>31.065000000000001</v>
      </c>
      <c r="C1703" s="164">
        <v>5.71</v>
      </c>
      <c r="D1703" s="165" t="s">
        <v>5994</v>
      </c>
      <c r="E1703" s="165" t="s">
        <v>5994</v>
      </c>
      <c r="F1703" s="165" t="s">
        <v>5994</v>
      </c>
      <c r="G1703" s="166">
        <v>0</v>
      </c>
      <c r="H1703" s="165" t="s">
        <v>5994</v>
      </c>
      <c r="I1703" s="163" t="s">
        <v>5996</v>
      </c>
      <c r="J1703" s="163" t="s">
        <v>5998</v>
      </c>
    </row>
    <row r="1704" spans="1:10" ht="15" customHeight="1" x14ac:dyDescent="0.25">
      <c r="A1704" s="159" t="s">
        <v>1747</v>
      </c>
      <c r="B1704" s="160">
        <v>25.08</v>
      </c>
      <c r="C1704" s="160">
        <v>4.7699999999999996</v>
      </c>
      <c r="D1704" s="161" t="s">
        <v>5994</v>
      </c>
      <c r="E1704" s="161" t="s">
        <v>5994</v>
      </c>
      <c r="F1704" s="161" t="s">
        <v>5994</v>
      </c>
      <c r="G1704" s="162">
        <v>0</v>
      </c>
      <c r="H1704" s="161" t="s">
        <v>5994</v>
      </c>
      <c r="I1704" s="159" t="s">
        <v>6000</v>
      </c>
      <c r="J1704" s="159" t="s">
        <v>5999</v>
      </c>
    </row>
    <row r="1705" spans="1:10" ht="15" customHeight="1" x14ac:dyDescent="0.25">
      <c r="A1705" s="163" t="s">
        <v>1748</v>
      </c>
      <c r="B1705" s="164">
        <v>15.2</v>
      </c>
      <c r="C1705" s="164">
        <v>7.81</v>
      </c>
      <c r="D1705" s="165" t="s">
        <v>5995</v>
      </c>
      <c r="E1705" s="165" t="s">
        <v>5994</v>
      </c>
      <c r="F1705" s="165" t="s">
        <v>5994</v>
      </c>
      <c r="G1705" s="166">
        <v>1</v>
      </c>
      <c r="H1705" s="165" t="s">
        <v>5994</v>
      </c>
      <c r="I1705" s="163" t="s">
        <v>6002</v>
      </c>
      <c r="J1705" s="163" t="s">
        <v>5997</v>
      </c>
    </row>
    <row r="1706" spans="1:10" ht="15" customHeight="1" x14ac:dyDescent="0.25">
      <c r="A1706" s="159" t="s">
        <v>1749</v>
      </c>
      <c r="B1706" s="160">
        <v>22.34</v>
      </c>
      <c r="C1706" s="160">
        <v>5.19</v>
      </c>
      <c r="D1706" s="161" t="s">
        <v>5995</v>
      </c>
      <c r="E1706" s="161" t="s">
        <v>5994</v>
      </c>
      <c r="F1706" s="161" t="s">
        <v>5994</v>
      </c>
      <c r="G1706" s="162">
        <v>0</v>
      </c>
      <c r="H1706" s="161" t="s">
        <v>5994</v>
      </c>
      <c r="I1706" s="159" t="s">
        <v>6001</v>
      </c>
      <c r="J1706" s="159" t="s">
        <v>5999</v>
      </c>
    </row>
    <row r="1707" spans="1:10" ht="15" customHeight="1" x14ac:dyDescent="0.25">
      <c r="A1707" s="163" t="s">
        <v>1750</v>
      </c>
      <c r="B1707" s="164">
        <v>40.15</v>
      </c>
      <c r="C1707" s="164">
        <v>5.93</v>
      </c>
      <c r="D1707" s="165" t="s">
        <v>5994</v>
      </c>
      <c r="E1707" s="165" t="s">
        <v>5994</v>
      </c>
      <c r="F1707" s="165" t="s">
        <v>5994</v>
      </c>
      <c r="G1707" s="166">
        <v>1</v>
      </c>
      <c r="H1707" s="165" t="s">
        <v>5994</v>
      </c>
      <c r="I1707" s="163" t="s">
        <v>5996</v>
      </c>
      <c r="J1707" s="163" t="s">
        <v>5998</v>
      </c>
    </row>
    <row r="1708" spans="1:10" ht="15" customHeight="1" x14ac:dyDescent="0.25">
      <c r="A1708" s="159" t="s">
        <v>1751</v>
      </c>
      <c r="B1708" s="160">
        <v>37.729999999999997</v>
      </c>
      <c r="C1708" s="160">
        <v>6.29</v>
      </c>
      <c r="D1708" s="161" t="s">
        <v>5994</v>
      </c>
      <c r="E1708" s="161" t="s">
        <v>5994</v>
      </c>
      <c r="F1708" s="161" t="s">
        <v>5994</v>
      </c>
      <c r="G1708" s="162">
        <v>1</v>
      </c>
      <c r="H1708" s="161" t="s">
        <v>5994</v>
      </c>
      <c r="I1708" s="159" t="s">
        <v>5996</v>
      </c>
      <c r="J1708" s="159" t="s">
        <v>5998</v>
      </c>
    </row>
    <row r="1709" spans="1:10" ht="15" customHeight="1" x14ac:dyDescent="0.25">
      <c r="A1709" s="163" t="s">
        <v>1752</v>
      </c>
      <c r="B1709" s="164">
        <v>25.35</v>
      </c>
      <c r="C1709" s="164">
        <v>4.9000000000000004</v>
      </c>
      <c r="D1709" s="165" t="s">
        <v>5994</v>
      </c>
      <c r="E1709" s="165" t="s">
        <v>5994</v>
      </c>
      <c r="F1709" s="165" t="s">
        <v>5994</v>
      </c>
      <c r="G1709" s="166">
        <v>0</v>
      </c>
      <c r="H1709" s="165" t="s">
        <v>5994</v>
      </c>
      <c r="I1709" s="163" t="s">
        <v>6000</v>
      </c>
      <c r="J1709" s="163" t="s">
        <v>5999</v>
      </c>
    </row>
    <row r="1710" spans="1:10" ht="15" customHeight="1" x14ac:dyDescent="0.25">
      <c r="A1710" s="159" t="s">
        <v>1753</v>
      </c>
      <c r="B1710" s="160">
        <v>26.41</v>
      </c>
      <c r="C1710" s="160">
        <v>5.07</v>
      </c>
      <c r="D1710" s="161" t="s">
        <v>5995</v>
      </c>
      <c r="E1710" s="161" t="s">
        <v>5994</v>
      </c>
      <c r="F1710" s="161" t="s">
        <v>5994</v>
      </c>
      <c r="G1710" s="162">
        <v>1</v>
      </c>
      <c r="H1710" s="161" t="s">
        <v>5994</v>
      </c>
      <c r="I1710" s="159" t="s">
        <v>6000</v>
      </c>
      <c r="J1710" s="159" t="s">
        <v>5999</v>
      </c>
    </row>
    <row r="1711" spans="1:10" ht="15" customHeight="1" x14ac:dyDescent="0.25">
      <c r="A1711" s="163" t="s">
        <v>1754</v>
      </c>
      <c r="B1711" s="164">
        <v>27.6</v>
      </c>
      <c r="C1711" s="164">
        <v>5.33</v>
      </c>
      <c r="D1711" s="165" t="s">
        <v>5994</v>
      </c>
      <c r="E1711" s="165" t="s">
        <v>5994</v>
      </c>
      <c r="F1711" s="165" t="s">
        <v>5994</v>
      </c>
      <c r="G1711" s="166">
        <v>1</v>
      </c>
      <c r="H1711" s="165" t="s">
        <v>5994</v>
      </c>
      <c r="I1711" s="163" t="s">
        <v>6000</v>
      </c>
      <c r="J1711" s="163" t="s">
        <v>5999</v>
      </c>
    </row>
    <row r="1712" spans="1:10" ht="15" customHeight="1" x14ac:dyDescent="0.25">
      <c r="A1712" s="159" t="s">
        <v>1755</v>
      </c>
      <c r="B1712" s="160">
        <v>33.82</v>
      </c>
      <c r="C1712" s="160">
        <v>8.93</v>
      </c>
      <c r="D1712" s="161" t="s">
        <v>5995</v>
      </c>
      <c r="E1712" s="161" t="s">
        <v>5994</v>
      </c>
      <c r="F1712" s="161" t="s">
        <v>5994</v>
      </c>
      <c r="G1712" s="162">
        <v>1</v>
      </c>
      <c r="H1712" s="161" t="s">
        <v>5994</v>
      </c>
      <c r="I1712" s="159" t="s">
        <v>5996</v>
      </c>
      <c r="J1712" s="159" t="s">
        <v>5997</v>
      </c>
    </row>
    <row r="1713" spans="1:10" ht="15" customHeight="1" x14ac:dyDescent="0.25">
      <c r="A1713" s="163" t="s">
        <v>1756</v>
      </c>
      <c r="B1713" s="164">
        <v>32.9</v>
      </c>
      <c r="C1713" s="164">
        <v>4.3499999999999996</v>
      </c>
      <c r="D1713" s="165" t="s">
        <v>5994</v>
      </c>
      <c r="E1713" s="165" t="s">
        <v>5994</v>
      </c>
      <c r="F1713" s="165" t="s">
        <v>5994</v>
      </c>
      <c r="G1713" s="166">
        <v>0</v>
      </c>
      <c r="H1713" s="165" t="s">
        <v>5994</v>
      </c>
      <c r="I1713" s="163" t="s">
        <v>5996</v>
      </c>
      <c r="J1713" s="163" t="s">
        <v>5999</v>
      </c>
    </row>
    <row r="1714" spans="1:10" ht="15" customHeight="1" x14ac:dyDescent="0.25">
      <c r="A1714" s="159" t="s">
        <v>1757</v>
      </c>
      <c r="B1714" s="160">
        <v>30.875</v>
      </c>
      <c r="C1714" s="160">
        <v>9.5399999999999991</v>
      </c>
      <c r="D1714" s="161" t="s">
        <v>5995</v>
      </c>
      <c r="E1714" s="161" t="s">
        <v>5994</v>
      </c>
      <c r="F1714" s="161" t="s">
        <v>5994</v>
      </c>
      <c r="G1714" s="162">
        <v>1</v>
      </c>
      <c r="H1714" s="161" t="s">
        <v>5994</v>
      </c>
      <c r="I1714" s="159" t="s">
        <v>5996</v>
      </c>
      <c r="J1714" s="159" t="s">
        <v>5997</v>
      </c>
    </row>
    <row r="1715" spans="1:10" ht="15" customHeight="1" x14ac:dyDescent="0.25">
      <c r="A1715" s="163" t="s">
        <v>1758</v>
      </c>
      <c r="B1715" s="164">
        <v>32.64</v>
      </c>
      <c r="C1715" s="164">
        <v>5.91</v>
      </c>
      <c r="D1715" s="165" t="s">
        <v>5994</v>
      </c>
      <c r="E1715" s="165" t="s">
        <v>5994</v>
      </c>
      <c r="F1715" s="165" t="s">
        <v>5994</v>
      </c>
      <c r="G1715" s="166">
        <v>0</v>
      </c>
      <c r="H1715" s="165" t="s">
        <v>5994</v>
      </c>
      <c r="I1715" s="163" t="s">
        <v>5996</v>
      </c>
      <c r="J1715" s="163" t="s">
        <v>5998</v>
      </c>
    </row>
    <row r="1716" spans="1:10" ht="15" customHeight="1" x14ac:dyDescent="0.25">
      <c r="A1716" s="159" t="s">
        <v>1759</v>
      </c>
      <c r="B1716" s="160">
        <v>22.135000000000002</v>
      </c>
      <c r="C1716" s="160">
        <v>5.0999999999999996</v>
      </c>
      <c r="D1716" s="161" t="s">
        <v>5994</v>
      </c>
      <c r="E1716" s="161" t="s">
        <v>5994</v>
      </c>
      <c r="F1716" s="161" t="s">
        <v>5994</v>
      </c>
      <c r="G1716" s="162">
        <v>0</v>
      </c>
      <c r="H1716" s="161" t="s">
        <v>5994</v>
      </c>
      <c r="I1716" s="159" t="s">
        <v>6001</v>
      </c>
      <c r="J1716" s="159" t="s">
        <v>5999</v>
      </c>
    </row>
    <row r="1717" spans="1:10" ht="15" customHeight="1" x14ac:dyDescent="0.25">
      <c r="A1717" s="163" t="s">
        <v>1760</v>
      </c>
      <c r="B1717" s="164">
        <v>16.53</v>
      </c>
      <c r="C1717" s="164">
        <v>5.08</v>
      </c>
      <c r="D1717" s="165" t="s">
        <v>5994</v>
      </c>
      <c r="E1717" s="165" t="s">
        <v>5994</v>
      </c>
      <c r="F1717" s="165" t="s">
        <v>5994</v>
      </c>
      <c r="G1717" s="166">
        <v>2</v>
      </c>
      <c r="H1717" s="165" t="s">
        <v>5994</v>
      </c>
      <c r="I1717" s="163" t="s">
        <v>6002</v>
      </c>
      <c r="J1717" s="163" t="s">
        <v>5999</v>
      </c>
    </row>
    <row r="1718" spans="1:10" ht="15" customHeight="1" x14ac:dyDescent="0.25">
      <c r="A1718" s="159" t="s">
        <v>1761</v>
      </c>
      <c r="B1718" s="160">
        <v>32.774999999999999</v>
      </c>
      <c r="C1718" s="160">
        <v>4.75</v>
      </c>
      <c r="D1718" s="161" t="s">
        <v>5994</v>
      </c>
      <c r="E1718" s="161" t="s">
        <v>5994</v>
      </c>
      <c r="F1718" s="161" t="s">
        <v>5994</v>
      </c>
      <c r="G1718" s="162">
        <v>0</v>
      </c>
      <c r="H1718" s="161" t="s">
        <v>5994</v>
      </c>
      <c r="I1718" s="159" t="s">
        <v>5996</v>
      </c>
      <c r="J1718" s="159" t="s">
        <v>5999</v>
      </c>
    </row>
    <row r="1719" spans="1:10" ht="15" customHeight="1" x14ac:dyDescent="0.25">
      <c r="A1719" s="163" t="s">
        <v>1762</v>
      </c>
      <c r="B1719" s="164">
        <v>30.9</v>
      </c>
      <c r="C1719" s="164">
        <v>6.05</v>
      </c>
      <c r="D1719" s="165" t="s">
        <v>5994</v>
      </c>
      <c r="E1719" s="165" t="s">
        <v>5994</v>
      </c>
      <c r="F1719" s="165" t="s">
        <v>5994</v>
      </c>
      <c r="G1719" s="166">
        <v>1</v>
      </c>
      <c r="H1719" s="165" t="s">
        <v>5994</v>
      </c>
      <c r="I1719" s="163" t="s">
        <v>5996</v>
      </c>
      <c r="J1719" s="163" t="s">
        <v>5998</v>
      </c>
    </row>
    <row r="1720" spans="1:10" ht="15" customHeight="1" x14ac:dyDescent="0.25">
      <c r="A1720" s="159" t="s">
        <v>1763</v>
      </c>
      <c r="B1720" s="160">
        <v>15.58</v>
      </c>
      <c r="C1720" s="160">
        <v>11.56</v>
      </c>
      <c r="D1720" s="161" t="s">
        <v>5994</v>
      </c>
      <c r="E1720" s="161" t="s">
        <v>5994</v>
      </c>
      <c r="F1720" s="161" t="s">
        <v>5994</v>
      </c>
      <c r="G1720" s="162">
        <v>0</v>
      </c>
      <c r="H1720" s="161" t="s">
        <v>5994</v>
      </c>
      <c r="I1720" s="159" t="s">
        <v>6002</v>
      </c>
      <c r="J1720" s="159" t="s">
        <v>5997</v>
      </c>
    </row>
    <row r="1721" spans="1:10" ht="15" customHeight="1" x14ac:dyDescent="0.25">
      <c r="A1721" s="163" t="s">
        <v>1764</v>
      </c>
      <c r="B1721" s="164">
        <v>26.315000000000001</v>
      </c>
      <c r="C1721" s="164">
        <v>5.76</v>
      </c>
      <c r="D1721" s="165" t="s">
        <v>5994</v>
      </c>
      <c r="E1721" s="165" t="s">
        <v>5994</v>
      </c>
      <c r="F1721" s="165" t="s">
        <v>5994</v>
      </c>
      <c r="G1721" s="166">
        <v>0</v>
      </c>
      <c r="H1721" s="165" t="s">
        <v>5994</v>
      </c>
      <c r="I1721" s="163" t="s">
        <v>6000</v>
      </c>
      <c r="J1721" s="163" t="s">
        <v>5998</v>
      </c>
    </row>
    <row r="1722" spans="1:10" ht="15" customHeight="1" x14ac:dyDescent="0.25">
      <c r="A1722" s="159" t="s">
        <v>1765</v>
      </c>
      <c r="B1722" s="160">
        <v>35.61</v>
      </c>
      <c r="C1722" s="160">
        <v>5.65</v>
      </c>
      <c r="D1722" s="161" t="s">
        <v>5994</v>
      </c>
      <c r="E1722" s="161" t="s">
        <v>5995</v>
      </c>
      <c r="F1722" s="161" t="s">
        <v>5994</v>
      </c>
      <c r="G1722" s="162">
        <v>1</v>
      </c>
      <c r="H1722" s="161" t="s">
        <v>5994</v>
      </c>
      <c r="I1722" s="159" t="s">
        <v>5996</v>
      </c>
      <c r="J1722" s="159" t="s">
        <v>5999</v>
      </c>
    </row>
    <row r="1723" spans="1:10" ht="15" customHeight="1" x14ac:dyDescent="0.25">
      <c r="A1723" s="163" t="s">
        <v>1766</v>
      </c>
      <c r="B1723" s="164">
        <v>37.56</v>
      </c>
      <c r="C1723" s="164">
        <v>5.88</v>
      </c>
      <c r="D1723" s="165" t="s">
        <v>5994</v>
      </c>
      <c r="E1723" s="165" t="s">
        <v>5995</v>
      </c>
      <c r="F1723" s="165" t="s">
        <v>5994</v>
      </c>
      <c r="G1723" s="166">
        <v>1</v>
      </c>
      <c r="H1723" s="165" t="s">
        <v>5994</v>
      </c>
      <c r="I1723" s="163" t="s">
        <v>5996</v>
      </c>
      <c r="J1723" s="163" t="s">
        <v>5998</v>
      </c>
    </row>
    <row r="1724" spans="1:10" ht="15" customHeight="1" x14ac:dyDescent="0.25">
      <c r="A1724" s="159" t="s">
        <v>1767</v>
      </c>
      <c r="B1724" s="160">
        <v>15.49</v>
      </c>
      <c r="C1724" s="160">
        <v>9.6</v>
      </c>
      <c r="D1724" s="161" t="s">
        <v>5994</v>
      </c>
      <c r="E1724" s="161" t="s">
        <v>5994</v>
      </c>
      <c r="F1724" s="161" t="s">
        <v>5994</v>
      </c>
      <c r="G1724" s="162">
        <v>0</v>
      </c>
      <c r="H1724" s="161" t="s">
        <v>5994</v>
      </c>
      <c r="I1724" s="159" t="s">
        <v>6002</v>
      </c>
      <c r="J1724" s="159" t="s">
        <v>5997</v>
      </c>
    </row>
    <row r="1725" spans="1:10" ht="15" customHeight="1" x14ac:dyDescent="0.25">
      <c r="A1725" s="163" t="s">
        <v>1768</v>
      </c>
      <c r="B1725" s="164">
        <v>23.48</v>
      </c>
      <c r="C1725" s="164">
        <v>6.24</v>
      </c>
      <c r="D1725" s="165" t="s">
        <v>5994</v>
      </c>
      <c r="E1725" s="165" t="s">
        <v>5994</v>
      </c>
      <c r="F1725" s="165" t="s">
        <v>5994</v>
      </c>
      <c r="G1725" s="166">
        <v>1</v>
      </c>
      <c r="H1725" s="165" t="s">
        <v>5994</v>
      </c>
      <c r="I1725" s="163" t="s">
        <v>6001</v>
      </c>
      <c r="J1725" s="163" t="s">
        <v>5998</v>
      </c>
    </row>
    <row r="1726" spans="1:10" ht="15" customHeight="1" x14ac:dyDescent="0.25">
      <c r="A1726" s="159" t="s">
        <v>1769</v>
      </c>
      <c r="B1726" s="160">
        <v>30.02</v>
      </c>
      <c r="C1726" s="160">
        <v>7.63</v>
      </c>
      <c r="D1726" s="161" t="s">
        <v>5995</v>
      </c>
      <c r="E1726" s="161" t="s">
        <v>5994</v>
      </c>
      <c r="F1726" s="161" t="s">
        <v>5994</v>
      </c>
      <c r="G1726" s="162">
        <v>1</v>
      </c>
      <c r="H1726" s="161" t="s">
        <v>5994</v>
      </c>
      <c r="I1726" s="159" t="s">
        <v>5996</v>
      </c>
      <c r="J1726" s="159" t="s">
        <v>5997</v>
      </c>
    </row>
    <row r="1727" spans="1:10" ht="15" customHeight="1" x14ac:dyDescent="0.25">
      <c r="A1727" s="163" t="s">
        <v>1770</v>
      </c>
      <c r="B1727" s="164">
        <v>26.885000000000002</v>
      </c>
      <c r="C1727" s="164">
        <v>8.66</v>
      </c>
      <c r="D1727" s="165" t="s">
        <v>5995</v>
      </c>
      <c r="E1727" s="165" t="s">
        <v>5994</v>
      </c>
      <c r="F1727" s="165" t="s">
        <v>5994</v>
      </c>
      <c r="G1727" s="166">
        <v>1</v>
      </c>
      <c r="H1727" s="165" t="s">
        <v>5994</v>
      </c>
      <c r="I1727" s="163" t="s">
        <v>6000</v>
      </c>
      <c r="J1727" s="163" t="s">
        <v>5997</v>
      </c>
    </row>
    <row r="1728" spans="1:10" ht="15" customHeight="1" x14ac:dyDescent="0.25">
      <c r="A1728" s="159" t="s">
        <v>1771</v>
      </c>
      <c r="B1728" s="160">
        <v>25.84</v>
      </c>
      <c r="C1728" s="160">
        <v>8.5500000000000007</v>
      </c>
      <c r="D1728" s="161" t="s">
        <v>5995</v>
      </c>
      <c r="E1728" s="161" t="s">
        <v>5994</v>
      </c>
      <c r="F1728" s="161" t="s">
        <v>5994</v>
      </c>
      <c r="G1728" s="162">
        <v>1</v>
      </c>
      <c r="H1728" s="161" t="s">
        <v>5994</v>
      </c>
      <c r="I1728" s="159" t="s">
        <v>6000</v>
      </c>
      <c r="J1728" s="159" t="s">
        <v>5997</v>
      </c>
    </row>
    <row r="1729" spans="1:10" ht="15" customHeight="1" x14ac:dyDescent="0.25">
      <c r="A1729" s="163" t="s">
        <v>1772</v>
      </c>
      <c r="B1729" s="164">
        <v>27.454999999999998</v>
      </c>
      <c r="C1729" s="164">
        <v>4.54</v>
      </c>
      <c r="D1729" s="165" t="s">
        <v>5994</v>
      </c>
      <c r="E1729" s="165" t="s">
        <v>5994</v>
      </c>
      <c r="F1729" s="165" t="s">
        <v>5994</v>
      </c>
      <c r="G1729" s="166">
        <v>0</v>
      </c>
      <c r="H1729" s="165" t="s">
        <v>5994</v>
      </c>
      <c r="I1729" s="163" t="s">
        <v>6000</v>
      </c>
      <c r="J1729" s="163" t="s">
        <v>5999</v>
      </c>
    </row>
    <row r="1730" spans="1:10" ht="15" customHeight="1" x14ac:dyDescent="0.25">
      <c r="A1730" s="159" t="s">
        <v>1773</v>
      </c>
      <c r="B1730" s="160">
        <v>24.605</v>
      </c>
      <c r="C1730" s="160">
        <v>5.7</v>
      </c>
      <c r="D1730" s="161" t="s">
        <v>5994</v>
      </c>
      <c r="E1730" s="161" t="s">
        <v>5994</v>
      </c>
      <c r="F1730" s="161" t="s">
        <v>5994</v>
      </c>
      <c r="G1730" s="162">
        <v>0</v>
      </c>
      <c r="H1730" s="161" t="s">
        <v>5994</v>
      </c>
      <c r="I1730" s="159" t="s">
        <v>6001</v>
      </c>
      <c r="J1730" s="159" t="s">
        <v>5998</v>
      </c>
    </row>
    <row r="1731" spans="1:10" ht="15" customHeight="1" x14ac:dyDescent="0.25">
      <c r="A1731" s="163" t="s">
        <v>1774</v>
      </c>
      <c r="B1731" s="164">
        <v>30.8</v>
      </c>
      <c r="C1731" s="164">
        <v>5.07</v>
      </c>
      <c r="D1731" s="165" t="s">
        <v>5994</v>
      </c>
      <c r="E1731" s="165" t="s">
        <v>5994</v>
      </c>
      <c r="F1731" s="165" t="s">
        <v>5994</v>
      </c>
      <c r="G1731" s="166">
        <v>0</v>
      </c>
      <c r="H1731" s="165" t="s">
        <v>5994</v>
      </c>
      <c r="I1731" s="163" t="s">
        <v>5996</v>
      </c>
      <c r="J1731" s="163" t="s">
        <v>5999</v>
      </c>
    </row>
    <row r="1732" spans="1:10" ht="15" customHeight="1" x14ac:dyDescent="0.25">
      <c r="A1732" s="159" t="s">
        <v>1775</v>
      </c>
      <c r="B1732" s="160">
        <v>34.799999999999997</v>
      </c>
      <c r="C1732" s="160">
        <v>4.38</v>
      </c>
      <c r="D1732" s="161" t="s">
        <v>5994</v>
      </c>
      <c r="E1732" s="161" t="s">
        <v>5994</v>
      </c>
      <c r="F1732" s="161" t="s">
        <v>5994</v>
      </c>
      <c r="G1732" s="162">
        <v>1</v>
      </c>
      <c r="H1732" s="161" t="s">
        <v>5994</v>
      </c>
      <c r="I1732" s="159" t="s">
        <v>5996</v>
      </c>
      <c r="J1732" s="159" t="s">
        <v>5999</v>
      </c>
    </row>
    <row r="1733" spans="1:10" ht="15" customHeight="1" x14ac:dyDescent="0.25">
      <c r="A1733" s="163" t="s">
        <v>1776</v>
      </c>
      <c r="B1733" s="164">
        <v>34.21</v>
      </c>
      <c r="C1733" s="164">
        <v>4.54</v>
      </c>
      <c r="D1733" s="165" t="s">
        <v>5994</v>
      </c>
      <c r="E1733" s="165" t="s">
        <v>5994</v>
      </c>
      <c r="F1733" s="165" t="s">
        <v>5994</v>
      </c>
      <c r="G1733" s="166">
        <v>1</v>
      </c>
      <c r="H1733" s="165" t="s">
        <v>5994</v>
      </c>
      <c r="I1733" s="163" t="s">
        <v>5996</v>
      </c>
      <c r="J1733" s="163" t="s">
        <v>5999</v>
      </c>
    </row>
    <row r="1734" spans="1:10" ht="15" customHeight="1" x14ac:dyDescent="0.25">
      <c r="A1734" s="159" t="s">
        <v>1777</v>
      </c>
      <c r="B1734" s="160">
        <v>31</v>
      </c>
      <c r="C1734" s="160">
        <v>5.38</v>
      </c>
      <c r="D1734" s="161" t="s">
        <v>5994</v>
      </c>
      <c r="E1734" s="161" t="s">
        <v>5994</v>
      </c>
      <c r="F1734" s="161" t="s">
        <v>5994</v>
      </c>
      <c r="G1734" s="162">
        <v>1</v>
      </c>
      <c r="H1734" s="161" t="s">
        <v>5994</v>
      </c>
      <c r="I1734" s="159" t="s">
        <v>5996</v>
      </c>
      <c r="J1734" s="159" t="s">
        <v>5999</v>
      </c>
    </row>
    <row r="1735" spans="1:10" ht="15" customHeight="1" x14ac:dyDescent="0.25">
      <c r="A1735" s="163" t="s">
        <v>1778</v>
      </c>
      <c r="B1735" s="164">
        <v>26.125</v>
      </c>
      <c r="C1735" s="164">
        <v>5.55</v>
      </c>
      <c r="D1735" s="165" t="s">
        <v>5994</v>
      </c>
      <c r="E1735" s="165" t="s">
        <v>5994</v>
      </c>
      <c r="F1735" s="165" t="s">
        <v>5994</v>
      </c>
      <c r="G1735" s="166">
        <v>1</v>
      </c>
      <c r="H1735" s="165" t="s">
        <v>5994</v>
      </c>
      <c r="I1735" s="163" t="s">
        <v>6000</v>
      </c>
      <c r="J1735" s="163" t="s">
        <v>5999</v>
      </c>
    </row>
    <row r="1736" spans="1:10" ht="15" customHeight="1" x14ac:dyDescent="0.25">
      <c r="A1736" s="159" t="s">
        <v>1779</v>
      </c>
      <c r="B1736" s="160">
        <v>30.13</v>
      </c>
      <c r="C1736" s="160">
        <v>4.03</v>
      </c>
      <c r="D1736" s="161" t="s">
        <v>5995</v>
      </c>
      <c r="E1736" s="161" t="s">
        <v>5994</v>
      </c>
      <c r="F1736" s="161" t="s">
        <v>5994</v>
      </c>
      <c r="G1736" s="162">
        <v>1</v>
      </c>
      <c r="H1736" s="161" t="s">
        <v>5994</v>
      </c>
      <c r="I1736" s="159" t="s">
        <v>5996</v>
      </c>
      <c r="J1736" s="159" t="s">
        <v>5999</v>
      </c>
    </row>
    <row r="1737" spans="1:10" ht="15" customHeight="1" x14ac:dyDescent="0.25">
      <c r="A1737" s="163" t="s">
        <v>1780</v>
      </c>
      <c r="B1737" s="164">
        <v>34.19</v>
      </c>
      <c r="C1737" s="164">
        <v>4.1900000000000004</v>
      </c>
      <c r="D1737" s="165" t="s">
        <v>5994</v>
      </c>
      <c r="E1737" s="165" t="s">
        <v>5994</v>
      </c>
      <c r="F1737" s="165" t="s">
        <v>5994</v>
      </c>
      <c r="G1737" s="166">
        <v>0</v>
      </c>
      <c r="H1737" s="165" t="s">
        <v>5994</v>
      </c>
      <c r="I1737" s="163" t="s">
        <v>5996</v>
      </c>
      <c r="J1737" s="163" t="s">
        <v>5999</v>
      </c>
    </row>
    <row r="1738" spans="1:10" ht="15" customHeight="1" x14ac:dyDescent="0.25">
      <c r="A1738" s="159" t="s">
        <v>1781</v>
      </c>
      <c r="B1738" s="160">
        <v>22.515000000000001</v>
      </c>
      <c r="C1738" s="160">
        <v>4.37</v>
      </c>
      <c r="D1738" s="161" t="s">
        <v>5994</v>
      </c>
      <c r="E1738" s="161" t="s">
        <v>5994</v>
      </c>
      <c r="F1738" s="161" t="s">
        <v>5995</v>
      </c>
      <c r="G1738" s="162">
        <v>1</v>
      </c>
      <c r="H1738" s="161" t="s">
        <v>5994</v>
      </c>
      <c r="I1738" s="159" t="s">
        <v>6001</v>
      </c>
      <c r="J1738" s="159" t="s">
        <v>5999</v>
      </c>
    </row>
    <row r="1739" spans="1:10" ht="15" customHeight="1" x14ac:dyDescent="0.25">
      <c r="A1739" s="163" t="s">
        <v>1782</v>
      </c>
      <c r="B1739" s="164">
        <v>18.239999999999998</v>
      </c>
      <c r="C1739" s="164">
        <v>5.31</v>
      </c>
      <c r="D1739" s="165" t="s">
        <v>5995</v>
      </c>
      <c r="E1739" s="165" t="s">
        <v>5994</v>
      </c>
      <c r="F1739" s="165" t="s">
        <v>5995</v>
      </c>
      <c r="G1739" s="166">
        <v>1</v>
      </c>
      <c r="H1739" s="165" t="s">
        <v>5994</v>
      </c>
      <c r="I1739" s="163" t="s">
        <v>6002</v>
      </c>
      <c r="J1739" s="163" t="s">
        <v>5999</v>
      </c>
    </row>
    <row r="1740" spans="1:10" ht="15" customHeight="1" x14ac:dyDescent="0.25">
      <c r="A1740" s="159" t="s">
        <v>1783</v>
      </c>
      <c r="B1740" s="160">
        <v>37.28</v>
      </c>
      <c r="C1740" s="160">
        <v>4.66</v>
      </c>
      <c r="D1740" s="161" t="s">
        <v>5994</v>
      </c>
      <c r="E1740" s="161" t="s">
        <v>5995</v>
      </c>
      <c r="F1740" s="161" t="s">
        <v>5994</v>
      </c>
      <c r="G1740" s="162">
        <v>1</v>
      </c>
      <c r="H1740" s="161" t="s">
        <v>5994</v>
      </c>
      <c r="I1740" s="159" t="s">
        <v>5996</v>
      </c>
      <c r="J1740" s="159" t="s">
        <v>5999</v>
      </c>
    </row>
    <row r="1741" spans="1:10" ht="15" customHeight="1" x14ac:dyDescent="0.25">
      <c r="A1741" s="163" t="s">
        <v>1784</v>
      </c>
      <c r="B1741" s="164">
        <v>18.2</v>
      </c>
      <c r="C1741" s="164">
        <v>6.19</v>
      </c>
      <c r="D1741" s="165" t="s">
        <v>5994</v>
      </c>
      <c r="E1741" s="165" t="s">
        <v>5994</v>
      </c>
      <c r="F1741" s="165" t="s">
        <v>5995</v>
      </c>
      <c r="G1741" s="166">
        <v>1</v>
      </c>
      <c r="H1741" s="165" t="s">
        <v>5994</v>
      </c>
      <c r="I1741" s="163" t="s">
        <v>6002</v>
      </c>
      <c r="J1741" s="163" t="s">
        <v>5998</v>
      </c>
    </row>
    <row r="1742" spans="1:10" ht="15" customHeight="1" x14ac:dyDescent="0.25">
      <c r="A1742" s="159" t="s">
        <v>1785</v>
      </c>
      <c r="B1742" s="160">
        <v>20.53</v>
      </c>
      <c r="C1742" s="160">
        <v>4.8600000000000003</v>
      </c>
      <c r="D1742" s="161" t="s">
        <v>5994</v>
      </c>
      <c r="E1742" s="161" t="s">
        <v>5994</v>
      </c>
      <c r="F1742" s="161" t="s">
        <v>5994</v>
      </c>
      <c r="G1742" s="162">
        <v>1</v>
      </c>
      <c r="H1742" s="161" t="s">
        <v>5994</v>
      </c>
      <c r="I1742" s="159" t="s">
        <v>6001</v>
      </c>
      <c r="J1742" s="159" t="s">
        <v>5999</v>
      </c>
    </row>
    <row r="1743" spans="1:10" ht="15" customHeight="1" x14ac:dyDescent="0.25">
      <c r="A1743" s="163" t="s">
        <v>1786</v>
      </c>
      <c r="B1743" s="164">
        <v>23.79</v>
      </c>
      <c r="C1743" s="164">
        <v>4.74</v>
      </c>
      <c r="D1743" s="165" t="s">
        <v>5994</v>
      </c>
      <c r="E1743" s="165" t="s">
        <v>5994</v>
      </c>
      <c r="F1743" s="165" t="s">
        <v>5994</v>
      </c>
      <c r="G1743" s="166">
        <v>0</v>
      </c>
      <c r="H1743" s="165" t="s">
        <v>5994</v>
      </c>
      <c r="I1743" s="163" t="s">
        <v>6001</v>
      </c>
      <c r="J1743" s="163" t="s">
        <v>5999</v>
      </c>
    </row>
    <row r="1744" spans="1:10" ht="15" customHeight="1" x14ac:dyDescent="0.25">
      <c r="A1744" s="159" t="s">
        <v>1787</v>
      </c>
      <c r="B1744" s="160">
        <v>29.8</v>
      </c>
      <c r="C1744" s="160">
        <v>6.03</v>
      </c>
      <c r="D1744" s="161" t="s">
        <v>5994</v>
      </c>
      <c r="E1744" s="161" t="s">
        <v>5994</v>
      </c>
      <c r="F1744" s="161" t="s">
        <v>5994</v>
      </c>
      <c r="G1744" s="162">
        <v>0</v>
      </c>
      <c r="H1744" s="161" t="s">
        <v>5994</v>
      </c>
      <c r="I1744" s="159" t="s">
        <v>6000</v>
      </c>
      <c r="J1744" s="159" t="s">
        <v>5998</v>
      </c>
    </row>
    <row r="1745" spans="1:10" ht="15" customHeight="1" x14ac:dyDescent="0.25">
      <c r="A1745" s="163" t="s">
        <v>1788</v>
      </c>
      <c r="B1745" s="164">
        <v>31.54</v>
      </c>
      <c r="C1745" s="164">
        <v>4.71</v>
      </c>
      <c r="D1745" s="165" t="s">
        <v>5994</v>
      </c>
      <c r="E1745" s="165" t="s">
        <v>5994</v>
      </c>
      <c r="F1745" s="165" t="s">
        <v>5994</v>
      </c>
      <c r="G1745" s="166">
        <v>0</v>
      </c>
      <c r="H1745" s="165" t="s">
        <v>5994</v>
      </c>
      <c r="I1745" s="163" t="s">
        <v>5996</v>
      </c>
      <c r="J1745" s="163" t="s">
        <v>5999</v>
      </c>
    </row>
    <row r="1746" spans="1:10" ht="15" customHeight="1" x14ac:dyDescent="0.25">
      <c r="A1746" s="159" t="s">
        <v>1789</v>
      </c>
      <c r="B1746" s="160">
        <v>20.82</v>
      </c>
      <c r="C1746" s="160">
        <v>5.55</v>
      </c>
      <c r="D1746" s="161" t="s">
        <v>5994</v>
      </c>
      <c r="E1746" s="161" t="s">
        <v>5994</v>
      </c>
      <c r="F1746" s="161" t="s">
        <v>5994</v>
      </c>
      <c r="G1746" s="162">
        <v>1</v>
      </c>
      <c r="H1746" s="161" t="s">
        <v>5994</v>
      </c>
      <c r="I1746" s="159" t="s">
        <v>6001</v>
      </c>
      <c r="J1746" s="159" t="s">
        <v>5999</v>
      </c>
    </row>
    <row r="1747" spans="1:10" ht="15" customHeight="1" x14ac:dyDescent="0.25">
      <c r="A1747" s="163" t="s">
        <v>1790</v>
      </c>
      <c r="B1747" s="164">
        <v>38.83</v>
      </c>
      <c r="C1747" s="164">
        <v>4.78</v>
      </c>
      <c r="D1747" s="165" t="s">
        <v>5994</v>
      </c>
      <c r="E1747" s="165" t="s">
        <v>5994</v>
      </c>
      <c r="F1747" s="165" t="s">
        <v>5995</v>
      </c>
      <c r="G1747" s="166">
        <v>1</v>
      </c>
      <c r="H1747" s="165" t="s">
        <v>5994</v>
      </c>
      <c r="I1747" s="163" t="s">
        <v>5996</v>
      </c>
      <c r="J1747" s="163" t="s">
        <v>5999</v>
      </c>
    </row>
    <row r="1748" spans="1:10" ht="15" customHeight="1" x14ac:dyDescent="0.25">
      <c r="A1748" s="159" t="s">
        <v>1791</v>
      </c>
      <c r="B1748" s="160">
        <v>23.44</v>
      </c>
      <c r="C1748" s="160">
        <v>4.6500000000000004</v>
      </c>
      <c r="D1748" s="161" t="s">
        <v>5995</v>
      </c>
      <c r="E1748" s="161" t="s">
        <v>5994</v>
      </c>
      <c r="F1748" s="161" t="s">
        <v>5994</v>
      </c>
      <c r="G1748" s="162">
        <v>1</v>
      </c>
      <c r="H1748" s="161" t="s">
        <v>5994</v>
      </c>
      <c r="I1748" s="159" t="s">
        <v>6001</v>
      </c>
      <c r="J1748" s="159" t="s">
        <v>5999</v>
      </c>
    </row>
    <row r="1749" spans="1:10" ht="15" customHeight="1" x14ac:dyDescent="0.25">
      <c r="A1749" s="163" t="s">
        <v>1792</v>
      </c>
      <c r="B1749" s="164">
        <v>24.13</v>
      </c>
      <c r="C1749" s="164">
        <v>5.2</v>
      </c>
      <c r="D1749" s="165" t="s">
        <v>5994</v>
      </c>
      <c r="E1749" s="165" t="s">
        <v>5994</v>
      </c>
      <c r="F1749" s="165" t="s">
        <v>5994</v>
      </c>
      <c r="G1749" s="166">
        <v>1</v>
      </c>
      <c r="H1749" s="165" t="s">
        <v>5994</v>
      </c>
      <c r="I1749" s="163" t="s">
        <v>6001</v>
      </c>
      <c r="J1749" s="163" t="s">
        <v>5999</v>
      </c>
    </row>
    <row r="1750" spans="1:10" ht="15" customHeight="1" x14ac:dyDescent="0.25">
      <c r="A1750" s="159" t="s">
        <v>1793</v>
      </c>
      <c r="B1750" s="160">
        <v>42.13</v>
      </c>
      <c r="C1750" s="160">
        <v>4.54</v>
      </c>
      <c r="D1750" s="161" t="s">
        <v>5995</v>
      </c>
      <c r="E1750" s="161" t="s">
        <v>5994</v>
      </c>
      <c r="F1750" s="161" t="s">
        <v>5994</v>
      </c>
      <c r="G1750" s="162">
        <v>1</v>
      </c>
      <c r="H1750" s="161" t="s">
        <v>5994</v>
      </c>
      <c r="I1750" s="159" t="s">
        <v>5996</v>
      </c>
      <c r="J1750" s="159" t="s">
        <v>5999</v>
      </c>
    </row>
    <row r="1751" spans="1:10" ht="15" customHeight="1" x14ac:dyDescent="0.25">
      <c r="A1751" s="163" t="s">
        <v>1794</v>
      </c>
      <c r="B1751" s="164">
        <v>17.86</v>
      </c>
      <c r="C1751" s="164">
        <v>4.1100000000000003</v>
      </c>
      <c r="D1751" s="165" t="s">
        <v>5994</v>
      </c>
      <c r="E1751" s="165" t="s">
        <v>5994</v>
      </c>
      <c r="F1751" s="165" t="s">
        <v>5994</v>
      </c>
      <c r="G1751" s="166">
        <v>1</v>
      </c>
      <c r="H1751" s="165" t="s">
        <v>5994</v>
      </c>
      <c r="I1751" s="163" t="s">
        <v>6002</v>
      </c>
      <c r="J1751" s="163" t="s">
        <v>5999</v>
      </c>
    </row>
    <row r="1752" spans="1:10" ht="15" customHeight="1" x14ac:dyDescent="0.25">
      <c r="A1752" s="159" t="s">
        <v>1795</v>
      </c>
      <c r="B1752" s="160">
        <v>32.78</v>
      </c>
      <c r="C1752" s="160">
        <v>4.63</v>
      </c>
      <c r="D1752" s="161" t="s">
        <v>5994</v>
      </c>
      <c r="E1752" s="161" t="s">
        <v>5994</v>
      </c>
      <c r="F1752" s="161" t="s">
        <v>5994</v>
      </c>
      <c r="G1752" s="162">
        <v>0</v>
      </c>
      <c r="H1752" s="161" t="s">
        <v>5994</v>
      </c>
      <c r="I1752" s="159" t="s">
        <v>5996</v>
      </c>
      <c r="J1752" s="159" t="s">
        <v>5999</v>
      </c>
    </row>
    <row r="1753" spans="1:10" ht="15" customHeight="1" x14ac:dyDescent="0.25">
      <c r="A1753" s="163" t="s">
        <v>1796</v>
      </c>
      <c r="B1753" s="164">
        <v>23.9</v>
      </c>
      <c r="C1753" s="164">
        <v>6.06</v>
      </c>
      <c r="D1753" s="165" t="s">
        <v>5995</v>
      </c>
      <c r="E1753" s="165" t="s">
        <v>5994</v>
      </c>
      <c r="F1753" s="165" t="s">
        <v>5995</v>
      </c>
      <c r="G1753" s="166">
        <v>1</v>
      </c>
      <c r="H1753" s="165" t="s">
        <v>5994</v>
      </c>
      <c r="I1753" s="163" t="s">
        <v>6001</v>
      </c>
      <c r="J1753" s="163" t="s">
        <v>5998</v>
      </c>
    </row>
    <row r="1754" spans="1:10" ht="15" customHeight="1" x14ac:dyDescent="0.25">
      <c r="A1754" s="159" t="s">
        <v>1797</v>
      </c>
      <c r="B1754" s="160">
        <v>15.47</v>
      </c>
      <c r="C1754" s="160">
        <v>8.43</v>
      </c>
      <c r="D1754" s="161" t="s">
        <v>5994</v>
      </c>
      <c r="E1754" s="161" t="s">
        <v>5994</v>
      </c>
      <c r="F1754" s="161" t="s">
        <v>5994</v>
      </c>
      <c r="G1754" s="162">
        <v>0</v>
      </c>
      <c r="H1754" s="161" t="s">
        <v>5994</v>
      </c>
      <c r="I1754" s="159" t="s">
        <v>6002</v>
      </c>
      <c r="J1754" s="159" t="s">
        <v>5997</v>
      </c>
    </row>
    <row r="1755" spans="1:10" ht="15" customHeight="1" x14ac:dyDescent="0.25">
      <c r="A1755" s="163" t="s">
        <v>1798</v>
      </c>
      <c r="B1755" s="164">
        <v>28.54</v>
      </c>
      <c r="C1755" s="164">
        <v>5.51</v>
      </c>
      <c r="D1755" s="165" t="s">
        <v>5994</v>
      </c>
      <c r="E1755" s="165" t="s">
        <v>5994</v>
      </c>
      <c r="F1755" s="165" t="s">
        <v>5995</v>
      </c>
      <c r="G1755" s="166">
        <v>1</v>
      </c>
      <c r="H1755" s="165" t="s">
        <v>5994</v>
      </c>
      <c r="I1755" s="163" t="s">
        <v>6000</v>
      </c>
      <c r="J1755" s="163" t="s">
        <v>5999</v>
      </c>
    </row>
    <row r="1756" spans="1:10" ht="15" customHeight="1" x14ac:dyDescent="0.25">
      <c r="A1756" s="159" t="s">
        <v>1799</v>
      </c>
      <c r="B1756" s="160">
        <v>18.54</v>
      </c>
      <c r="C1756" s="160">
        <v>4.95</v>
      </c>
      <c r="D1756" s="161" t="s">
        <v>5994</v>
      </c>
      <c r="E1756" s="161" t="s">
        <v>5994</v>
      </c>
      <c r="F1756" s="161" t="s">
        <v>5994</v>
      </c>
      <c r="G1756" s="162">
        <v>0</v>
      </c>
      <c r="H1756" s="161" t="s">
        <v>5994</v>
      </c>
      <c r="I1756" s="159" t="s">
        <v>6001</v>
      </c>
      <c r="J1756" s="159" t="s">
        <v>5999</v>
      </c>
    </row>
    <row r="1757" spans="1:10" ht="15" customHeight="1" x14ac:dyDescent="0.25">
      <c r="A1757" s="163" t="s">
        <v>1800</v>
      </c>
      <c r="B1757" s="164">
        <v>32.18</v>
      </c>
      <c r="C1757" s="164">
        <v>6.44</v>
      </c>
      <c r="D1757" s="165" t="s">
        <v>5995</v>
      </c>
      <c r="E1757" s="165" t="s">
        <v>5994</v>
      </c>
      <c r="F1757" s="165" t="s">
        <v>5995</v>
      </c>
      <c r="G1757" s="166">
        <v>1</v>
      </c>
      <c r="H1757" s="165" t="s">
        <v>5994</v>
      </c>
      <c r="I1757" s="163" t="s">
        <v>5996</v>
      </c>
      <c r="J1757" s="163" t="s">
        <v>5997</v>
      </c>
    </row>
    <row r="1758" spans="1:10" ht="15" customHeight="1" x14ac:dyDescent="0.25">
      <c r="A1758" s="159" t="s">
        <v>1801</v>
      </c>
      <c r="B1758" s="160">
        <v>37.380000000000003</v>
      </c>
      <c r="C1758" s="160">
        <v>6.05</v>
      </c>
      <c r="D1758" s="161" t="s">
        <v>5995</v>
      </c>
      <c r="E1758" s="161" t="s">
        <v>5994</v>
      </c>
      <c r="F1758" s="161" t="s">
        <v>5994</v>
      </c>
      <c r="G1758" s="162">
        <v>0</v>
      </c>
      <c r="H1758" s="161" t="s">
        <v>5994</v>
      </c>
      <c r="I1758" s="159" t="s">
        <v>5996</v>
      </c>
      <c r="J1758" s="159" t="s">
        <v>5998</v>
      </c>
    </row>
    <row r="1759" spans="1:10" ht="15" customHeight="1" x14ac:dyDescent="0.25">
      <c r="A1759" s="163" t="s">
        <v>1802</v>
      </c>
      <c r="B1759" s="164">
        <v>31.12</v>
      </c>
      <c r="C1759" s="164">
        <v>4.76</v>
      </c>
      <c r="D1759" s="165" t="s">
        <v>5995</v>
      </c>
      <c r="E1759" s="165" t="s">
        <v>5994</v>
      </c>
      <c r="F1759" s="165" t="s">
        <v>5995</v>
      </c>
      <c r="G1759" s="166">
        <v>1</v>
      </c>
      <c r="H1759" s="165" t="s">
        <v>5994</v>
      </c>
      <c r="I1759" s="163" t="s">
        <v>5996</v>
      </c>
      <c r="J1759" s="163" t="s">
        <v>5999</v>
      </c>
    </row>
    <row r="1760" spans="1:10" ht="15" customHeight="1" x14ac:dyDescent="0.25">
      <c r="A1760" s="159" t="s">
        <v>1803</v>
      </c>
      <c r="B1760" s="160">
        <v>22.01</v>
      </c>
      <c r="C1760" s="160">
        <v>6.72</v>
      </c>
      <c r="D1760" s="161" t="s">
        <v>5995</v>
      </c>
      <c r="E1760" s="161" t="s">
        <v>5994</v>
      </c>
      <c r="F1760" s="161" t="s">
        <v>5994</v>
      </c>
      <c r="G1760" s="162">
        <v>1</v>
      </c>
      <c r="H1760" s="161" t="s">
        <v>5994</v>
      </c>
      <c r="I1760" s="159" t="s">
        <v>6001</v>
      </c>
      <c r="J1760" s="159" t="s">
        <v>5997</v>
      </c>
    </row>
    <row r="1761" spans="1:10" ht="15" customHeight="1" x14ac:dyDescent="0.25">
      <c r="A1761" s="163" t="s">
        <v>1804</v>
      </c>
      <c r="B1761" s="164">
        <v>27.645</v>
      </c>
      <c r="C1761" s="164">
        <v>5.7</v>
      </c>
      <c r="D1761" s="165" t="s">
        <v>5994</v>
      </c>
      <c r="E1761" s="165" t="s">
        <v>5994</v>
      </c>
      <c r="F1761" s="165" t="s">
        <v>5994</v>
      </c>
      <c r="G1761" s="166">
        <v>0</v>
      </c>
      <c r="H1761" s="165" t="s">
        <v>5994</v>
      </c>
      <c r="I1761" s="163" t="s">
        <v>6000</v>
      </c>
      <c r="J1761" s="163" t="s">
        <v>5998</v>
      </c>
    </row>
    <row r="1762" spans="1:10" ht="15" customHeight="1" x14ac:dyDescent="0.25">
      <c r="A1762" s="159" t="s">
        <v>1805</v>
      </c>
      <c r="B1762" s="160">
        <v>29.64</v>
      </c>
      <c r="C1762" s="160">
        <v>5.31</v>
      </c>
      <c r="D1762" s="161" t="s">
        <v>5995</v>
      </c>
      <c r="E1762" s="161" t="s">
        <v>5994</v>
      </c>
      <c r="F1762" s="161" t="s">
        <v>5994</v>
      </c>
      <c r="G1762" s="162">
        <v>0</v>
      </c>
      <c r="H1762" s="161" t="s">
        <v>5994</v>
      </c>
      <c r="I1762" s="159" t="s">
        <v>6000</v>
      </c>
      <c r="J1762" s="159" t="s">
        <v>5999</v>
      </c>
    </row>
    <row r="1763" spans="1:10" ht="15" customHeight="1" x14ac:dyDescent="0.25">
      <c r="A1763" s="163" t="s">
        <v>1806</v>
      </c>
      <c r="B1763" s="164">
        <v>33.700000000000003</v>
      </c>
      <c r="C1763" s="164">
        <v>4.32</v>
      </c>
      <c r="D1763" s="165" t="s">
        <v>5995</v>
      </c>
      <c r="E1763" s="165" t="s">
        <v>5994</v>
      </c>
      <c r="F1763" s="165" t="s">
        <v>5994</v>
      </c>
      <c r="G1763" s="166">
        <v>1</v>
      </c>
      <c r="H1763" s="165" t="s">
        <v>5994</v>
      </c>
      <c r="I1763" s="163" t="s">
        <v>5996</v>
      </c>
      <c r="J1763" s="163" t="s">
        <v>5999</v>
      </c>
    </row>
    <row r="1764" spans="1:10" ht="15" customHeight="1" x14ac:dyDescent="0.25">
      <c r="A1764" s="159" t="s">
        <v>1807</v>
      </c>
      <c r="B1764" s="160">
        <v>27.5</v>
      </c>
      <c r="C1764" s="160">
        <v>4.2300000000000004</v>
      </c>
      <c r="D1764" s="161" t="s">
        <v>5995</v>
      </c>
      <c r="E1764" s="161" t="s">
        <v>5994</v>
      </c>
      <c r="F1764" s="161" t="s">
        <v>5994</v>
      </c>
      <c r="G1764" s="162">
        <v>1</v>
      </c>
      <c r="H1764" s="161" t="s">
        <v>5994</v>
      </c>
      <c r="I1764" s="159" t="s">
        <v>6000</v>
      </c>
      <c r="J1764" s="159" t="s">
        <v>5999</v>
      </c>
    </row>
    <row r="1765" spans="1:10" ht="15" customHeight="1" x14ac:dyDescent="0.25">
      <c r="A1765" s="163" t="s">
        <v>1808</v>
      </c>
      <c r="B1765" s="164">
        <v>16.12</v>
      </c>
      <c r="C1765" s="164">
        <v>6.09</v>
      </c>
      <c r="D1765" s="165" t="s">
        <v>5994</v>
      </c>
      <c r="E1765" s="165" t="s">
        <v>5994</v>
      </c>
      <c r="F1765" s="165" t="s">
        <v>5994</v>
      </c>
      <c r="G1765" s="166">
        <v>0</v>
      </c>
      <c r="H1765" s="165" t="s">
        <v>5994</v>
      </c>
      <c r="I1765" s="163" t="s">
        <v>6002</v>
      </c>
      <c r="J1765" s="163" t="s">
        <v>5998</v>
      </c>
    </row>
    <row r="1766" spans="1:10" ht="15" customHeight="1" x14ac:dyDescent="0.25">
      <c r="A1766" s="159" t="s">
        <v>1809</v>
      </c>
      <c r="B1766" s="160">
        <v>26.73</v>
      </c>
      <c r="C1766" s="160">
        <v>4.74</v>
      </c>
      <c r="D1766" s="161" t="s">
        <v>5995</v>
      </c>
      <c r="E1766" s="161" t="s">
        <v>5994</v>
      </c>
      <c r="F1766" s="161" t="s">
        <v>5994</v>
      </c>
      <c r="G1766" s="162">
        <v>1</v>
      </c>
      <c r="H1766" s="161" t="s">
        <v>5994</v>
      </c>
      <c r="I1766" s="159" t="s">
        <v>6000</v>
      </c>
      <c r="J1766" s="159" t="s">
        <v>5999</v>
      </c>
    </row>
    <row r="1767" spans="1:10" ht="15" customHeight="1" x14ac:dyDescent="0.25">
      <c r="A1767" s="163" t="s">
        <v>1810</v>
      </c>
      <c r="B1767" s="164">
        <v>37.25</v>
      </c>
      <c r="C1767" s="164">
        <v>6.23</v>
      </c>
      <c r="D1767" s="165" t="s">
        <v>5995</v>
      </c>
      <c r="E1767" s="165" t="s">
        <v>5994</v>
      </c>
      <c r="F1767" s="165" t="s">
        <v>5994</v>
      </c>
      <c r="G1767" s="166">
        <v>0</v>
      </c>
      <c r="H1767" s="165" t="s">
        <v>5994</v>
      </c>
      <c r="I1767" s="163" t="s">
        <v>5996</v>
      </c>
      <c r="J1767" s="163" t="s">
        <v>5998</v>
      </c>
    </row>
    <row r="1768" spans="1:10" ht="15" customHeight="1" x14ac:dyDescent="0.25">
      <c r="A1768" s="159" t="s">
        <v>1811</v>
      </c>
      <c r="B1768" s="160">
        <v>23.56</v>
      </c>
      <c r="C1768" s="160">
        <v>5.45</v>
      </c>
      <c r="D1768" s="161" t="s">
        <v>5995</v>
      </c>
      <c r="E1768" s="161" t="s">
        <v>5994</v>
      </c>
      <c r="F1768" s="161" t="s">
        <v>5994</v>
      </c>
      <c r="G1768" s="162">
        <v>1</v>
      </c>
      <c r="H1768" s="161" t="s">
        <v>5994</v>
      </c>
      <c r="I1768" s="159" t="s">
        <v>6001</v>
      </c>
      <c r="J1768" s="159" t="s">
        <v>5999</v>
      </c>
    </row>
    <row r="1769" spans="1:10" ht="15" customHeight="1" x14ac:dyDescent="0.25">
      <c r="A1769" s="163" t="s">
        <v>1812</v>
      </c>
      <c r="B1769" s="164">
        <v>15.84</v>
      </c>
      <c r="C1769" s="164">
        <v>10.34</v>
      </c>
      <c r="D1769" s="165" t="s">
        <v>5994</v>
      </c>
      <c r="E1769" s="165" t="s">
        <v>5994</v>
      </c>
      <c r="F1769" s="165" t="s">
        <v>5994</v>
      </c>
      <c r="G1769" s="166">
        <v>2</v>
      </c>
      <c r="H1769" s="165" t="s">
        <v>5994</v>
      </c>
      <c r="I1769" s="163" t="s">
        <v>6002</v>
      </c>
      <c r="J1769" s="163" t="s">
        <v>5997</v>
      </c>
    </row>
    <row r="1770" spans="1:10" ht="15" customHeight="1" x14ac:dyDescent="0.25">
      <c r="A1770" s="159" t="s">
        <v>1813</v>
      </c>
      <c r="B1770" s="160">
        <v>36.630000000000003</v>
      </c>
      <c r="C1770" s="160">
        <v>5.15</v>
      </c>
      <c r="D1770" s="161" t="s">
        <v>5994</v>
      </c>
      <c r="E1770" s="161" t="s">
        <v>5994</v>
      </c>
      <c r="F1770" s="161" t="s">
        <v>5994</v>
      </c>
      <c r="G1770" s="162">
        <v>0</v>
      </c>
      <c r="H1770" s="161" t="s">
        <v>5994</v>
      </c>
      <c r="I1770" s="159" t="s">
        <v>5996</v>
      </c>
      <c r="J1770" s="159" t="s">
        <v>5999</v>
      </c>
    </row>
    <row r="1771" spans="1:10" ht="15" customHeight="1" x14ac:dyDescent="0.25">
      <c r="A1771" s="163" t="s">
        <v>1814</v>
      </c>
      <c r="B1771" s="164">
        <v>16.47</v>
      </c>
      <c r="C1771" s="164">
        <v>11.72</v>
      </c>
      <c r="D1771" s="165" t="s">
        <v>5994</v>
      </c>
      <c r="E1771" s="165" t="s">
        <v>5994</v>
      </c>
      <c r="F1771" s="165" t="s">
        <v>5994</v>
      </c>
      <c r="G1771" s="166">
        <v>0</v>
      </c>
      <c r="H1771" s="165" t="s">
        <v>5994</v>
      </c>
      <c r="I1771" s="163" t="s">
        <v>6002</v>
      </c>
      <c r="J1771" s="163" t="s">
        <v>5997</v>
      </c>
    </row>
    <row r="1772" spans="1:10" ht="15" customHeight="1" x14ac:dyDescent="0.25">
      <c r="A1772" s="159" t="s">
        <v>1815</v>
      </c>
      <c r="B1772" s="160">
        <v>25.8</v>
      </c>
      <c r="C1772" s="160">
        <v>5.29</v>
      </c>
      <c r="D1772" s="161" t="s">
        <v>5994</v>
      </c>
      <c r="E1772" s="161" t="s">
        <v>5994</v>
      </c>
      <c r="F1772" s="161" t="s">
        <v>5994</v>
      </c>
      <c r="G1772" s="162">
        <v>0</v>
      </c>
      <c r="H1772" s="161" t="s">
        <v>5994</v>
      </c>
      <c r="I1772" s="159" t="s">
        <v>6000</v>
      </c>
      <c r="J1772" s="159" t="s">
        <v>5999</v>
      </c>
    </row>
    <row r="1773" spans="1:10" ht="15" customHeight="1" x14ac:dyDescent="0.25">
      <c r="A1773" s="163" t="s">
        <v>1816</v>
      </c>
      <c r="B1773" s="164">
        <v>23.6</v>
      </c>
      <c r="C1773" s="164">
        <v>4.33</v>
      </c>
      <c r="D1773" s="165" t="s">
        <v>5994</v>
      </c>
      <c r="E1773" s="165" t="s">
        <v>5994</v>
      </c>
      <c r="F1773" s="165" t="s">
        <v>5994</v>
      </c>
      <c r="G1773" s="166">
        <v>0</v>
      </c>
      <c r="H1773" s="165" t="s">
        <v>5994</v>
      </c>
      <c r="I1773" s="163" t="s">
        <v>6001</v>
      </c>
      <c r="J1773" s="163" t="s">
        <v>5999</v>
      </c>
    </row>
    <row r="1774" spans="1:10" ht="15" customHeight="1" x14ac:dyDescent="0.25">
      <c r="A1774" s="159" t="s">
        <v>1817</v>
      </c>
      <c r="B1774" s="160">
        <v>32.11</v>
      </c>
      <c r="C1774" s="160">
        <v>6.24</v>
      </c>
      <c r="D1774" s="161" t="s">
        <v>5994</v>
      </c>
      <c r="E1774" s="161" t="s">
        <v>5994</v>
      </c>
      <c r="F1774" s="161" t="s">
        <v>5995</v>
      </c>
      <c r="G1774" s="162">
        <v>1</v>
      </c>
      <c r="H1774" s="161" t="s">
        <v>5994</v>
      </c>
      <c r="I1774" s="159" t="s">
        <v>5996</v>
      </c>
      <c r="J1774" s="159" t="s">
        <v>5998</v>
      </c>
    </row>
    <row r="1775" spans="1:10" ht="15" customHeight="1" x14ac:dyDescent="0.25">
      <c r="A1775" s="163" t="s">
        <v>1818</v>
      </c>
      <c r="B1775" s="164">
        <v>30.114999999999998</v>
      </c>
      <c r="C1775" s="164">
        <v>11.61</v>
      </c>
      <c r="D1775" s="165" t="s">
        <v>5994</v>
      </c>
      <c r="E1775" s="165" t="s">
        <v>5994</v>
      </c>
      <c r="F1775" s="165" t="s">
        <v>5994</v>
      </c>
      <c r="G1775" s="166">
        <v>0</v>
      </c>
      <c r="H1775" s="165" t="s">
        <v>5994</v>
      </c>
      <c r="I1775" s="163" t="s">
        <v>5996</v>
      </c>
      <c r="J1775" s="163" t="s">
        <v>5997</v>
      </c>
    </row>
    <row r="1776" spans="1:10" ht="15" customHeight="1" x14ac:dyDescent="0.25">
      <c r="A1776" s="159" t="s">
        <v>1819</v>
      </c>
      <c r="B1776" s="160">
        <v>20.28</v>
      </c>
      <c r="C1776" s="160">
        <v>11.07</v>
      </c>
      <c r="D1776" s="161" t="s">
        <v>5995</v>
      </c>
      <c r="E1776" s="161" t="s">
        <v>5994</v>
      </c>
      <c r="F1776" s="161" t="s">
        <v>5994</v>
      </c>
      <c r="G1776" s="162">
        <v>0</v>
      </c>
      <c r="H1776" s="161" t="s">
        <v>5994</v>
      </c>
      <c r="I1776" s="159" t="s">
        <v>6001</v>
      </c>
      <c r="J1776" s="159" t="s">
        <v>5997</v>
      </c>
    </row>
    <row r="1777" spans="1:10" ht="15" customHeight="1" x14ac:dyDescent="0.25">
      <c r="A1777" s="163" t="s">
        <v>1820</v>
      </c>
      <c r="B1777" s="164">
        <v>20.234999999999999</v>
      </c>
      <c r="C1777" s="164">
        <v>5.19</v>
      </c>
      <c r="D1777" s="165" t="s">
        <v>5994</v>
      </c>
      <c r="E1777" s="165" t="s">
        <v>5994</v>
      </c>
      <c r="F1777" s="165" t="s">
        <v>5995</v>
      </c>
      <c r="G1777" s="166">
        <v>1</v>
      </c>
      <c r="H1777" s="165" t="s">
        <v>5994</v>
      </c>
      <c r="I1777" s="163" t="s">
        <v>6001</v>
      </c>
      <c r="J1777" s="163" t="s">
        <v>5999</v>
      </c>
    </row>
    <row r="1778" spans="1:10" ht="15" customHeight="1" x14ac:dyDescent="0.25">
      <c r="A1778" s="159" t="s">
        <v>1821</v>
      </c>
      <c r="B1778" s="160">
        <v>25.27</v>
      </c>
      <c r="C1778" s="160">
        <v>5.7</v>
      </c>
      <c r="D1778" s="161" t="s">
        <v>5995</v>
      </c>
      <c r="E1778" s="161" t="s">
        <v>5994</v>
      </c>
      <c r="F1778" s="161" t="s">
        <v>5994</v>
      </c>
      <c r="G1778" s="162">
        <v>1</v>
      </c>
      <c r="H1778" s="161" t="s">
        <v>5994</v>
      </c>
      <c r="I1778" s="159" t="s">
        <v>6000</v>
      </c>
      <c r="J1778" s="159" t="s">
        <v>5998</v>
      </c>
    </row>
    <row r="1779" spans="1:10" ht="15" customHeight="1" x14ac:dyDescent="0.25">
      <c r="A1779" s="163" t="s">
        <v>1822</v>
      </c>
      <c r="B1779" s="164">
        <v>24.24</v>
      </c>
      <c r="C1779" s="164">
        <v>6.15</v>
      </c>
      <c r="D1779" s="165" t="s">
        <v>5994</v>
      </c>
      <c r="E1779" s="165" t="s">
        <v>5994</v>
      </c>
      <c r="F1779" s="165" t="s">
        <v>5994</v>
      </c>
      <c r="G1779" s="166">
        <v>0</v>
      </c>
      <c r="H1779" s="165" t="s">
        <v>5994</v>
      </c>
      <c r="I1779" s="163" t="s">
        <v>6001</v>
      </c>
      <c r="J1779" s="163" t="s">
        <v>5998</v>
      </c>
    </row>
    <row r="1780" spans="1:10" ht="15" customHeight="1" x14ac:dyDescent="0.25">
      <c r="A1780" s="159" t="s">
        <v>1823</v>
      </c>
      <c r="B1780" s="160">
        <v>35.75</v>
      </c>
      <c r="C1780" s="160">
        <v>5.07</v>
      </c>
      <c r="D1780" s="161" t="s">
        <v>5994</v>
      </c>
      <c r="E1780" s="161" t="s">
        <v>5994</v>
      </c>
      <c r="F1780" s="161" t="s">
        <v>5994</v>
      </c>
      <c r="G1780" s="162">
        <v>0</v>
      </c>
      <c r="H1780" s="161" t="s">
        <v>5994</v>
      </c>
      <c r="I1780" s="159" t="s">
        <v>5996</v>
      </c>
      <c r="J1780" s="159" t="s">
        <v>5999</v>
      </c>
    </row>
    <row r="1781" spans="1:10" ht="15" customHeight="1" x14ac:dyDescent="0.25">
      <c r="A1781" s="163" t="s">
        <v>1824</v>
      </c>
      <c r="B1781" s="164">
        <v>29.92</v>
      </c>
      <c r="C1781" s="164">
        <v>10.97</v>
      </c>
      <c r="D1781" s="165" t="s">
        <v>5995</v>
      </c>
      <c r="E1781" s="165" t="s">
        <v>5994</v>
      </c>
      <c r="F1781" s="165" t="s">
        <v>5994</v>
      </c>
      <c r="G1781" s="166">
        <v>1</v>
      </c>
      <c r="H1781" s="165" t="s">
        <v>5994</v>
      </c>
      <c r="I1781" s="163" t="s">
        <v>5996</v>
      </c>
      <c r="J1781" s="163" t="s">
        <v>5997</v>
      </c>
    </row>
    <row r="1782" spans="1:10" ht="15" customHeight="1" x14ac:dyDescent="0.25">
      <c r="A1782" s="159" t="s">
        <v>1825</v>
      </c>
      <c r="B1782" s="160">
        <v>26.2</v>
      </c>
      <c r="C1782" s="160">
        <v>10.93</v>
      </c>
      <c r="D1782" s="161" t="s">
        <v>5995</v>
      </c>
      <c r="E1782" s="161" t="s">
        <v>5994</v>
      </c>
      <c r="F1782" s="161" t="s">
        <v>5994</v>
      </c>
      <c r="G1782" s="162">
        <v>1</v>
      </c>
      <c r="H1782" s="161" t="s">
        <v>5994</v>
      </c>
      <c r="I1782" s="159" t="s">
        <v>6000</v>
      </c>
      <c r="J1782" s="159" t="s">
        <v>5997</v>
      </c>
    </row>
    <row r="1783" spans="1:10" ht="15" customHeight="1" x14ac:dyDescent="0.25">
      <c r="A1783" s="163" t="s">
        <v>1826</v>
      </c>
      <c r="B1783" s="164">
        <v>26.695</v>
      </c>
      <c r="C1783" s="164">
        <v>4.21</v>
      </c>
      <c r="D1783" s="165" t="s">
        <v>5995</v>
      </c>
      <c r="E1783" s="165" t="s">
        <v>5994</v>
      </c>
      <c r="F1783" s="165" t="s">
        <v>5995</v>
      </c>
      <c r="G1783" s="166">
        <v>1</v>
      </c>
      <c r="H1783" s="165" t="s">
        <v>5994</v>
      </c>
      <c r="I1783" s="163" t="s">
        <v>6000</v>
      </c>
      <c r="J1783" s="163" t="s">
        <v>5999</v>
      </c>
    </row>
    <row r="1784" spans="1:10" ht="15" customHeight="1" x14ac:dyDescent="0.25">
      <c r="A1784" s="159" t="s">
        <v>1827</v>
      </c>
      <c r="B1784" s="160">
        <v>23.16</v>
      </c>
      <c r="C1784" s="160">
        <v>5.5</v>
      </c>
      <c r="D1784" s="161" t="s">
        <v>5994</v>
      </c>
      <c r="E1784" s="161" t="s">
        <v>5994</v>
      </c>
      <c r="F1784" s="161" t="s">
        <v>5994</v>
      </c>
      <c r="G1784" s="162">
        <v>0</v>
      </c>
      <c r="H1784" s="161" t="s">
        <v>5994</v>
      </c>
      <c r="I1784" s="159" t="s">
        <v>6001</v>
      </c>
      <c r="J1784" s="159" t="s">
        <v>5999</v>
      </c>
    </row>
    <row r="1785" spans="1:10" ht="15" customHeight="1" x14ac:dyDescent="0.25">
      <c r="A1785" s="163" t="s">
        <v>1828</v>
      </c>
      <c r="B1785" s="164">
        <v>32.585000000000001</v>
      </c>
      <c r="C1785" s="164">
        <v>4.93</v>
      </c>
      <c r="D1785" s="165" t="s">
        <v>5995</v>
      </c>
      <c r="E1785" s="165" t="s">
        <v>5994</v>
      </c>
      <c r="F1785" s="165" t="s">
        <v>5994</v>
      </c>
      <c r="G1785" s="166">
        <v>1</v>
      </c>
      <c r="H1785" s="165" t="s">
        <v>5994</v>
      </c>
      <c r="I1785" s="163" t="s">
        <v>5996</v>
      </c>
      <c r="J1785" s="163" t="s">
        <v>5999</v>
      </c>
    </row>
    <row r="1786" spans="1:10" ht="15" customHeight="1" x14ac:dyDescent="0.25">
      <c r="A1786" s="159" t="s">
        <v>1829</v>
      </c>
      <c r="B1786" s="160">
        <v>33.97</v>
      </c>
      <c r="C1786" s="160">
        <v>5.6</v>
      </c>
      <c r="D1786" s="161" t="s">
        <v>5995</v>
      </c>
      <c r="E1786" s="161" t="s">
        <v>5994</v>
      </c>
      <c r="F1786" s="161" t="s">
        <v>5994</v>
      </c>
      <c r="G1786" s="162">
        <v>0</v>
      </c>
      <c r="H1786" s="161" t="s">
        <v>5994</v>
      </c>
      <c r="I1786" s="159" t="s">
        <v>5996</v>
      </c>
      <c r="J1786" s="159" t="s">
        <v>5999</v>
      </c>
    </row>
    <row r="1787" spans="1:10" ht="15" customHeight="1" x14ac:dyDescent="0.25">
      <c r="A1787" s="163" t="s">
        <v>1830</v>
      </c>
      <c r="B1787" s="164">
        <v>16.57</v>
      </c>
      <c r="C1787" s="164">
        <v>9.99</v>
      </c>
      <c r="D1787" s="165" t="s">
        <v>5994</v>
      </c>
      <c r="E1787" s="165" t="s">
        <v>5994</v>
      </c>
      <c r="F1787" s="165" t="s">
        <v>5994</v>
      </c>
      <c r="G1787" s="166">
        <v>0</v>
      </c>
      <c r="H1787" s="165" t="s">
        <v>5994</v>
      </c>
      <c r="I1787" s="163" t="s">
        <v>6002</v>
      </c>
      <c r="J1787" s="163" t="s">
        <v>5997</v>
      </c>
    </row>
    <row r="1788" spans="1:10" ht="15" customHeight="1" x14ac:dyDescent="0.25">
      <c r="A1788" s="159" t="s">
        <v>1831</v>
      </c>
      <c r="B1788" s="160">
        <v>17.55</v>
      </c>
      <c r="C1788" s="160">
        <v>5.93</v>
      </c>
      <c r="D1788" s="161" t="s">
        <v>5994</v>
      </c>
      <c r="E1788" s="161" t="s">
        <v>5994</v>
      </c>
      <c r="F1788" s="161" t="s">
        <v>5995</v>
      </c>
      <c r="G1788" s="162">
        <v>1</v>
      </c>
      <c r="H1788" s="161" t="s">
        <v>5994</v>
      </c>
      <c r="I1788" s="159" t="s">
        <v>6002</v>
      </c>
      <c r="J1788" s="159" t="s">
        <v>5998</v>
      </c>
    </row>
    <row r="1789" spans="1:10" ht="15" customHeight="1" x14ac:dyDescent="0.25">
      <c r="A1789" s="163" t="s">
        <v>1832</v>
      </c>
      <c r="B1789" s="164">
        <v>29.41</v>
      </c>
      <c r="C1789" s="164">
        <v>6.29</v>
      </c>
      <c r="D1789" s="165" t="s">
        <v>5995</v>
      </c>
      <c r="E1789" s="165" t="s">
        <v>5994</v>
      </c>
      <c r="F1789" s="165" t="s">
        <v>5994</v>
      </c>
      <c r="G1789" s="166">
        <v>1</v>
      </c>
      <c r="H1789" s="165" t="s">
        <v>5994</v>
      </c>
      <c r="I1789" s="163" t="s">
        <v>6000</v>
      </c>
      <c r="J1789" s="163" t="s">
        <v>5998</v>
      </c>
    </row>
    <row r="1790" spans="1:10" ht="15" customHeight="1" x14ac:dyDescent="0.25">
      <c r="A1790" s="159" t="s">
        <v>1833</v>
      </c>
      <c r="B1790" s="160">
        <v>17.91</v>
      </c>
      <c r="C1790" s="160">
        <v>5.65</v>
      </c>
      <c r="D1790" s="161" t="s">
        <v>5994</v>
      </c>
      <c r="E1790" s="161" t="s">
        <v>5994</v>
      </c>
      <c r="F1790" s="161" t="s">
        <v>5994</v>
      </c>
      <c r="G1790" s="162">
        <v>1</v>
      </c>
      <c r="H1790" s="161" t="s">
        <v>5994</v>
      </c>
      <c r="I1790" s="159" t="s">
        <v>6002</v>
      </c>
      <c r="J1790" s="159" t="s">
        <v>5999</v>
      </c>
    </row>
    <row r="1791" spans="1:10" ht="15" customHeight="1" x14ac:dyDescent="0.25">
      <c r="A1791" s="163" t="s">
        <v>1834</v>
      </c>
      <c r="B1791" s="164">
        <v>31.57</v>
      </c>
      <c r="C1791" s="164">
        <v>6.15</v>
      </c>
      <c r="D1791" s="165" t="s">
        <v>5994</v>
      </c>
      <c r="E1791" s="165" t="s">
        <v>5994</v>
      </c>
      <c r="F1791" s="165" t="s">
        <v>5994</v>
      </c>
      <c r="G1791" s="166">
        <v>1</v>
      </c>
      <c r="H1791" s="165" t="s">
        <v>5994</v>
      </c>
      <c r="I1791" s="163" t="s">
        <v>5996</v>
      </c>
      <c r="J1791" s="163" t="s">
        <v>5998</v>
      </c>
    </row>
    <row r="1792" spans="1:10" ht="15" customHeight="1" x14ac:dyDescent="0.25">
      <c r="A1792" s="159" t="s">
        <v>1835</v>
      </c>
      <c r="B1792" s="160">
        <v>33.18</v>
      </c>
      <c r="C1792" s="160">
        <v>5.22</v>
      </c>
      <c r="D1792" s="161" t="s">
        <v>5994</v>
      </c>
      <c r="E1792" s="161" t="s">
        <v>5995</v>
      </c>
      <c r="F1792" s="161" t="s">
        <v>5994</v>
      </c>
      <c r="G1792" s="162">
        <v>1</v>
      </c>
      <c r="H1792" s="161" t="s">
        <v>5994</v>
      </c>
      <c r="I1792" s="159" t="s">
        <v>5996</v>
      </c>
      <c r="J1792" s="159" t="s">
        <v>5999</v>
      </c>
    </row>
    <row r="1793" spans="1:10" ht="15" customHeight="1" x14ac:dyDescent="0.25">
      <c r="A1793" s="163" t="s">
        <v>1836</v>
      </c>
      <c r="B1793" s="164">
        <v>37</v>
      </c>
      <c r="C1793" s="164">
        <v>11.66</v>
      </c>
      <c r="D1793" s="165" t="s">
        <v>5994</v>
      </c>
      <c r="E1793" s="165" t="s">
        <v>5994</v>
      </c>
      <c r="F1793" s="165" t="s">
        <v>5994</v>
      </c>
      <c r="G1793" s="166">
        <v>0</v>
      </c>
      <c r="H1793" s="165" t="s">
        <v>5994</v>
      </c>
      <c r="I1793" s="163" t="s">
        <v>5996</v>
      </c>
      <c r="J1793" s="163" t="s">
        <v>5997</v>
      </c>
    </row>
    <row r="1794" spans="1:10" ht="15" customHeight="1" x14ac:dyDescent="0.25">
      <c r="A1794" s="159" t="s">
        <v>1837</v>
      </c>
      <c r="B1794" s="160">
        <v>18.905000000000001</v>
      </c>
      <c r="C1794" s="160">
        <v>4.91</v>
      </c>
      <c r="D1794" s="161" t="s">
        <v>5995</v>
      </c>
      <c r="E1794" s="161" t="s">
        <v>5994</v>
      </c>
      <c r="F1794" s="161" t="s">
        <v>5994</v>
      </c>
      <c r="G1794" s="162">
        <v>1</v>
      </c>
      <c r="H1794" s="161" t="s">
        <v>5994</v>
      </c>
      <c r="I1794" s="159" t="s">
        <v>6001</v>
      </c>
      <c r="J1794" s="159" t="s">
        <v>5999</v>
      </c>
    </row>
    <row r="1795" spans="1:10" ht="15" customHeight="1" x14ac:dyDescent="0.25">
      <c r="A1795" s="163" t="s">
        <v>1838</v>
      </c>
      <c r="B1795" s="164">
        <v>20.03</v>
      </c>
      <c r="C1795" s="164">
        <v>9.25</v>
      </c>
      <c r="D1795" s="165" t="s">
        <v>5995</v>
      </c>
      <c r="E1795" s="165" t="s">
        <v>5994</v>
      </c>
      <c r="F1795" s="165" t="s">
        <v>5994</v>
      </c>
      <c r="G1795" s="166">
        <v>0</v>
      </c>
      <c r="H1795" s="165" t="s">
        <v>5994</v>
      </c>
      <c r="I1795" s="163" t="s">
        <v>6001</v>
      </c>
      <c r="J1795" s="163" t="s">
        <v>5997</v>
      </c>
    </row>
    <row r="1796" spans="1:10" ht="15" customHeight="1" x14ac:dyDescent="0.25">
      <c r="A1796" s="159" t="s">
        <v>1839</v>
      </c>
      <c r="B1796" s="160">
        <v>16.7</v>
      </c>
      <c r="C1796" s="160">
        <v>11.48</v>
      </c>
      <c r="D1796" s="161" t="s">
        <v>5994</v>
      </c>
      <c r="E1796" s="161" t="s">
        <v>5994</v>
      </c>
      <c r="F1796" s="161" t="s">
        <v>5994</v>
      </c>
      <c r="G1796" s="162">
        <v>0</v>
      </c>
      <c r="H1796" s="161" t="s">
        <v>5994</v>
      </c>
      <c r="I1796" s="159" t="s">
        <v>6002</v>
      </c>
      <c r="J1796" s="159" t="s">
        <v>5997</v>
      </c>
    </row>
    <row r="1797" spans="1:10" ht="15" customHeight="1" x14ac:dyDescent="0.25">
      <c r="A1797" s="163" t="s">
        <v>1840</v>
      </c>
      <c r="B1797" s="164">
        <v>39.82</v>
      </c>
      <c r="C1797" s="164">
        <v>6.06</v>
      </c>
      <c r="D1797" s="165" t="s">
        <v>5994</v>
      </c>
      <c r="E1797" s="165" t="s">
        <v>5994</v>
      </c>
      <c r="F1797" s="165" t="s">
        <v>5994</v>
      </c>
      <c r="G1797" s="166">
        <v>0</v>
      </c>
      <c r="H1797" s="165" t="s">
        <v>5994</v>
      </c>
      <c r="I1797" s="163" t="s">
        <v>5996</v>
      </c>
      <c r="J1797" s="163" t="s">
        <v>5998</v>
      </c>
    </row>
    <row r="1798" spans="1:10" ht="15" customHeight="1" x14ac:dyDescent="0.25">
      <c r="A1798" s="159" t="s">
        <v>1841</v>
      </c>
      <c r="B1798" s="160">
        <v>22.04</v>
      </c>
      <c r="C1798" s="160">
        <v>5.86</v>
      </c>
      <c r="D1798" s="161" t="s">
        <v>5994</v>
      </c>
      <c r="E1798" s="161" t="s">
        <v>5994</v>
      </c>
      <c r="F1798" s="161" t="s">
        <v>5994</v>
      </c>
      <c r="G1798" s="162">
        <v>1</v>
      </c>
      <c r="H1798" s="161" t="s">
        <v>5994</v>
      </c>
      <c r="I1798" s="159" t="s">
        <v>6001</v>
      </c>
      <c r="J1798" s="159" t="s">
        <v>5998</v>
      </c>
    </row>
    <row r="1799" spans="1:10" ht="15" customHeight="1" x14ac:dyDescent="0.25">
      <c r="A1799" s="163" t="s">
        <v>1842</v>
      </c>
      <c r="B1799" s="164">
        <v>28.27</v>
      </c>
      <c r="C1799" s="164">
        <v>5.33</v>
      </c>
      <c r="D1799" s="165" t="s">
        <v>5994</v>
      </c>
      <c r="E1799" s="165" t="s">
        <v>5994</v>
      </c>
      <c r="F1799" s="165" t="s">
        <v>5994</v>
      </c>
      <c r="G1799" s="166">
        <v>0</v>
      </c>
      <c r="H1799" s="165" t="s">
        <v>5994</v>
      </c>
      <c r="I1799" s="163" t="s">
        <v>6000</v>
      </c>
      <c r="J1799" s="163" t="s">
        <v>5999</v>
      </c>
    </row>
    <row r="1800" spans="1:10" ht="15" customHeight="1" x14ac:dyDescent="0.25">
      <c r="A1800" s="159" t="s">
        <v>1843</v>
      </c>
      <c r="B1800" s="160">
        <v>18.5</v>
      </c>
      <c r="C1800" s="160">
        <v>5.33</v>
      </c>
      <c r="D1800" s="161" t="s">
        <v>5994</v>
      </c>
      <c r="E1800" s="161" t="s">
        <v>5994</v>
      </c>
      <c r="F1800" s="161" t="s">
        <v>5994</v>
      </c>
      <c r="G1800" s="162">
        <v>0</v>
      </c>
      <c r="H1800" s="161" t="s">
        <v>5994</v>
      </c>
      <c r="I1800" s="159" t="s">
        <v>6001</v>
      </c>
      <c r="J1800" s="159" t="s">
        <v>5999</v>
      </c>
    </row>
    <row r="1801" spans="1:10" ht="15" customHeight="1" x14ac:dyDescent="0.25">
      <c r="A1801" s="163" t="s">
        <v>1844</v>
      </c>
      <c r="B1801" s="164">
        <v>38.6</v>
      </c>
      <c r="C1801" s="164">
        <v>6.02</v>
      </c>
      <c r="D1801" s="165" t="s">
        <v>5994</v>
      </c>
      <c r="E1801" s="165" t="s">
        <v>5994</v>
      </c>
      <c r="F1801" s="165" t="s">
        <v>5994</v>
      </c>
      <c r="G1801" s="166">
        <v>1</v>
      </c>
      <c r="H1801" s="165" t="s">
        <v>5994</v>
      </c>
      <c r="I1801" s="163" t="s">
        <v>5996</v>
      </c>
      <c r="J1801" s="163" t="s">
        <v>5998</v>
      </c>
    </row>
    <row r="1802" spans="1:10" ht="15" customHeight="1" x14ac:dyDescent="0.25">
      <c r="A1802" s="159" t="s">
        <v>1845</v>
      </c>
      <c r="B1802" s="160">
        <v>43.12</v>
      </c>
      <c r="C1802" s="160">
        <v>6.25</v>
      </c>
      <c r="D1802" s="161" t="s">
        <v>5994</v>
      </c>
      <c r="E1802" s="161" t="s">
        <v>5994</v>
      </c>
      <c r="F1802" s="161" t="s">
        <v>5994</v>
      </c>
      <c r="G1802" s="162">
        <v>1</v>
      </c>
      <c r="H1802" s="161" t="s">
        <v>5994</v>
      </c>
      <c r="I1802" s="159" t="s">
        <v>5996</v>
      </c>
      <c r="J1802" s="159" t="s">
        <v>5998</v>
      </c>
    </row>
    <row r="1803" spans="1:10" ht="15" customHeight="1" x14ac:dyDescent="0.25">
      <c r="A1803" s="163" t="s">
        <v>1846</v>
      </c>
      <c r="B1803" s="164">
        <v>30.5</v>
      </c>
      <c r="C1803" s="164">
        <v>4.8099999999999996</v>
      </c>
      <c r="D1803" s="165" t="s">
        <v>5994</v>
      </c>
      <c r="E1803" s="165" t="s">
        <v>5994</v>
      </c>
      <c r="F1803" s="165" t="s">
        <v>5994</v>
      </c>
      <c r="G1803" s="166">
        <v>1</v>
      </c>
      <c r="H1803" s="165" t="s">
        <v>5994</v>
      </c>
      <c r="I1803" s="163" t="s">
        <v>5996</v>
      </c>
      <c r="J1803" s="163" t="s">
        <v>5999</v>
      </c>
    </row>
    <row r="1804" spans="1:10" ht="15" customHeight="1" x14ac:dyDescent="0.25">
      <c r="A1804" s="159" t="s">
        <v>1847</v>
      </c>
      <c r="B1804" s="160">
        <v>27.61</v>
      </c>
      <c r="C1804" s="160">
        <v>4.5999999999999996</v>
      </c>
      <c r="D1804" s="161" t="s">
        <v>5994</v>
      </c>
      <c r="E1804" s="161" t="s">
        <v>5994</v>
      </c>
      <c r="F1804" s="161" t="s">
        <v>5994</v>
      </c>
      <c r="G1804" s="162">
        <v>1</v>
      </c>
      <c r="H1804" s="161" t="s">
        <v>5994</v>
      </c>
      <c r="I1804" s="159" t="s">
        <v>6000</v>
      </c>
      <c r="J1804" s="159" t="s">
        <v>5999</v>
      </c>
    </row>
    <row r="1805" spans="1:10" ht="15" customHeight="1" x14ac:dyDescent="0.25">
      <c r="A1805" s="163" t="s">
        <v>1848</v>
      </c>
      <c r="B1805" s="164">
        <v>27.1</v>
      </c>
      <c r="C1805" s="164">
        <v>5.08</v>
      </c>
      <c r="D1805" s="165" t="s">
        <v>5994</v>
      </c>
      <c r="E1805" s="165" t="s">
        <v>5994</v>
      </c>
      <c r="F1805" s="165" t="s">
        <v>5994</v>
      </c>
      <c r="G1805" s="166">
        <v>1</v>
      </c>
      <c r="H1805" s="165" t="s">
        <v>5994</v>
      </c>
      <c r="I1805" s="163" t="s">
        <v>6000</v>
      </c>
      <c r="J1805" s="163" t="s">
        <v>5999</v>
      </c>
    </row>
    <row r="1806" spans="1:10" ht="15" customHeight="1" x14ac:dyDescent="0.25">
      <c r="A1806" s="159" t="s">
        <v>1849</v>
      </c>
      <c r="B1806" s="160">
        <v>35.93</v>
      </c>
      <c r="C1806" s="160">
        <v>5.43</v>
      </c>
      <c r="D1806" s="161" t="s">
        <v>5994</v>
      </c>
      <c r="E1806" s="161" t="s">
        <v>5995</v>
      </c>
      <c r="F1806" s="161" t="s">
        <v>5994</v>
      </c>
      <c r="G1806" s="162">
        <v>1</v>
      </c>
      <c r="H1806" s="161" t="s">
        <v>5994</v>
      </c>
      <c r="I1806" s="159" t="s">
        <v>5996</v>
      </c>
      <c r="J1806" s="159" t="s">
        <v>5999</v>
      </c>
    </row>
    <row r="1807" spans="1:10" ht="15" customHeight="1" x14ac:dyDescent="0.25">
      <c r="A1807" s="163" t="s">
        <v>1850</v>
      </c>
      <c r="B1807" s="164">
        <v>32.68</v>
      </c>
      <c r="C1807" s="164">
        <v>5.44</v>
      </c>
      <c r="D1807" s="165" t="s">
        <v>5994</v>
      </c>
      <c r="E1807" s="165" t="s">
        <v>5994</v>
      </c>
      <c r="F1807" s="165" t="s">
        <v>5994</v>
      </c>
      <c r="G1807" s="166">
        <v>0</v>
      </c>
      <c r="H1807" s="165" t="s">
        <v>5994</v>
      </c>
      <c r="I1807" s="163" t="s">
        <v>5996</v>
      </c>
      <c r="J1807" s="163" t="s">
        <v>5999</v>
      </c>
    </row>
    <row r="1808" spans="1:10" ht="15" customHeight="1" x14ac:dyDescent="0.25">
      <c r="A1808" s="159" t="s">
        <v>1851</v>
      </c>
      <c r="B1808" s="160">
        <v>20.74</v>
      </c>
      <c r="C1808" s="160">
        <v>11.69</v>
      </c>
      <c r="D1808" s="161" t="s">
        <v>5995</v>
      </c>
      <c r="E1808" s="161" t="s">
        <v>5994</v>
      </c>
      <c r="F1808" s="161" t="s">
        <v>5994</v>
      </c>
      <c r="G1808" s="162">
        <v>1</v>
      </c>
      <c r="H1808" s="161" t="s">
        <v>5994</v>
      </c>
      <c r="I1808" s="159" t="s">
        <v>6001</v>
      </c>
      <c r="J1808" s="159" t="s">
        <v>5997</v>
      </c>
    </row>
    <row r="1809" spans="1:10" ht="15" customHeight="1" x14ac:dyDescent="0.25">
      <c r="A1809" s="163" t="s">
        <v>1852</v>
      </c>
      <c r="B1809" s="164">
        <v>15.57</v>
      </c>
      <c r="C1809" s="164">
        <v>6.07</v>
      </c>
      <c r="D1809" s="165" t="s">
        <v>5994</v>
      </c>
      <c r="E1809" s="165" t="s">
        <v>5994</v>
      </c>
      <c r="F1809" s="165" t="s">
        <v>5994</v>
      </c>
      <c r="G1809" s="166">
        <v>0</v>
      </c>
      <c r="H1809" s="165" t="s">
        <v>5994</v>
      </c>
      <c r="I1809" s="163" t="s">
        <v>6002</v>
      </c>
      <c r="J1809" s="163" t="s">
        <v>5998</v>
      </c>
    </row>
    <row r="1810" spans="1:10" ht="15" customHeight="1" x14ac:dyDescent="0.25">
      <c r="A1810" s="159" t="s">
        <v>1853</v>
      </c>
      <c r="B1810" s="160">
        <v>23.844999999999999</v>
      </c>
      <c r="C1810" s="160">
        <v>4.3600000000000003</v>
      </c>
      <c r="D1810" s="161" t="s">
        <v>5994</v>
      </c>
      <c r="E1810" s="161" t="s">
        <v>5994</v>
      </c>
      <c r="F1810" s="161" t="s">
        <v>5994</v>
      </c>
      <c r="G1810" s="162">
        <v>0</v>
      </c>
      <c r="H1810" s="161" t="s">
        <v>5994</v>
      </c>
      <c r="I1810" s="159" t="s">
        <v>6001</v>
      </c>
      <c r="J1810" s="159" t="s">
        <v>5999</v>
      </c>
    </row>
    <row r="1811" spans="1:10" ht="15" customHeight="1" x14ac:dyDescent="0.25">
      <c r="A1811" s="163" t="s">
        <v>1854</v>
      </c>
      <c r="B1811" s="164">
        <v>22.895</v>
      </c>
      <c r="C1811" s="164">
        <v>5.24</v>
      </c>
      <c r="D1811" s="165" t="s">
        <v>5994</v>
      </c>
      <c r="E1811" s="165" t="s">
        <v>5994</v>
      </c>
      <c r="F1811" s="165" t="s">
        <v>5994</v>
      </c>
      <c r="G1811" s="166">
        <v>1</v>
      </c>
      <c r="H1811" s="165" t="s">
        <v>5994</v>
      </c>
      <c r="I1811" s="163" t="s">
        <v>6001</v>
      </c>
      <c r="J1811" s="163" t="s">
        <v>5999</v>
      </c>
    </row>
    <row r="1812" spans="1:10" ht="15" customHeight="1" x14ac:dyDescent="0.25">
      <c r="A1812" s="159" t="s">
        <v>1855</v>
      </c>
      <c r="B1812" s="160">
        <v>21.945</v>
      </c>
      <c r="C1812" s="160">
        <v>5.37</v>
      </c>
      <c r="D1812" s="161" t="s">
        <v>5994</v>
      </c>
      <c r="E1812" s="161" t="s">
        <v>5994</v>
      </c>
      <c r="F1812" s="161" t="s">
        <v>5994</v>
      </c>
      <c r="G1812" s="162">
        <v>1</v>
      </c>
      <c r="H1812" s="161" t="s">
        <v>5994</v>
      </c>
      <c r="I1812" s="159" t="s">
        <v>6001</v>
      </c>
      <c r="J1812" s="159" t="s">
        <v>5999</v>
      </c>
    </row>
    <row r="1813" spans="1:10" ht="15" customHeight="1" x14ac:dyDescent="0.25">
      <c r="A1813" s="163" t="s">
        <v>1856</v>
      </c>
      <c r="B1813" s="164">
        <v>19.47</v>
      </c>
      <c r="C1813" s="164">
        <v>6.6</v>
      </c>
      <c r="D1813" s="165" t="s">
        <v>5995</v>
      </c>
      <c r="E1813" s="165" t="s">
        <v>5994</v>
      </c>
      <c r="F1813" s="165" t="s">
        <v>5994</v>
      </c>
      <c r="G1813" s="166">
        <v>0</v>
      </c>
      <c r="H1813" s="165" t="s">
        <v>5994</v>
      </c>
      <c r="I1813" s="163" t="s">
        <v>6001</v>
      </c>
      <c r="J1813" s="163" t="s">
        <v>5997</v>
      </c>
    </row>
    <row r="1814" spans="1:10" ht="15" customHeight="1" x14ac:dyDescent="0.25">
      <c r="A1814" s="159" t="s">
        <v>1857</v>
      </c>
      <c r="B1814" s="160">
        <v>15.61</v>
      </c>
      <c r="C1814" s="160">
        <v>5.77</v>
      </c>
      <c r="D1814" s="161" t="s">
        <v>5994</v>
      </c>
      <c r="E1814" s="161" t="s">
        <v>5994</v>
      </c>
      <c r="F1814" s="161" t="s">
        <v>5994</v>
      </c>
      <c r="G1814" s="162">
        <v>0</v>
      </c>
      <c r="H1814" s="161" t="s">
        <v>5994</v>
      </c>
      <c r="I1814" s="159" t="s">
        <v>6002</v>
      </c>
      <c r="J1814" s="159" t="s">
        <v>5998</v>
      </c>
    </row>
    <row r="1815" spans="1:10" ht="15" customHeight="1" x14ac:dyDescent="0.25">
      <c r="A1815" s="163" t="s">
        <v>1858</v>
      </c>
      <c r="B1815" s="164">
        <v>28.6</v>
      </c>
      <c r="C1815" s="164">
        <v>6.08</v>
      </c>
      <c r="D1815" s="165" t="s">
        <v>5994</v>
      </c>
      <c r="E1815" s="165" t="s">
        <v>5994</v>
      </c>
      <c r="F1815" s="165" t="s">
        <v>5995</v>
      </c>
      <c r="G1815" s="166">
        <v>1</v>
      </c>
      <c r="H1815" s="165" t="s">
        <v>5994</v>
      </c>
      <c r="I1815" s="163" t="s">
        <v>6000</v>
      </c>
      <c r="J1815" s="163" t="s">
        <v>5998</v>
      </c>
    </row>
    <row r="1816" spans="1:10" ht="15" customHeight="1" x14ac:dyDescent="0.25">
      <c r="A1816" s="159" t="s">
        <v>1859</v>
      </c>
      <c r="B1816" s="160">
        <v>46.53</v>
      </c>
      <c r="C1816" s="160">
        <v>4.16</v>
      </c>
      <c r="D1816" s="161" t="s">
        <v>5994</v>
      </c>
      <c r="E1816" s="161" t="s">
        <v>5994</v>
      </c>
      <c r="F1816" s="161" t="s">
        <v>5994</v>
      </c>
      <c r="G1816" s="162">
        <v>0</v>
      </c>
      <c r="H1816" s="161" t="s">
        <v>5994</v>
      </c>
      <c r="I1816" s="159" t="s">
        <v>5996</v>
      </c>
      <c r="J1816" s="159" t="s">
        <v>5999</v>
      </c>
    </row>
    <row r="1817" spans="1:10" ht="15" customHeight="1" x14ac:dyDescent="0.25">
      <c r="A1817" s="163" t="s">
        <v>1860</v>
      </c>
      <c r="B1817" s="164">
        <v>34.99</v>
      </c>
      <c r="C1817" s="164">
        <v>5.0999999999999996</v>
      </c>
      <c r="D1817" s="165" t="s">
        <v>5994</v>
      </c>
      <c r="E1817" s="165" t="s">
        <v>5994</v>
      </c>
      <c r="F1817" s="165" t="s">
        <v>5995</v>
      </c>
      <c r="G1817" s="166">
        <v>1</v>
      </c>
      <c r="H1817" s="165" t="s">
        <v>5994</v>
      </c>
      <c r="I1817" s="163" t="s">
        <v>5996</v>
      </c>
      <c r="J1817" s="163" t="s">
        <v>5999</v>
      </c>
    </row>
    <row r="1818" spans="1:10" ht="15" customHeight="1" x14ac:dyDescent="0.25">
      <c r="A1818" s="159" t="s">
        <v>1861</v>
      </c>
      <c r="B1818" s="160">
        <v>17.05</v>
      </c>
      <c r="C1818" s="160">
        <v>5.3</v>
      </c>
      <c r="D1818" s="161" t="s">
        <v>5994</v>
      </c>
      <c r="E1818" s="161" t="s">
        <v>5994</v>
      </c>
      <c r="F1818" s="161" t="s">
        <v>5995</v>
      </c>
      <c r="G1818" s="162">
        <v>1</v>
      </c>
      <c r="H1818" s="161" t="s">
        <v>5994</v>
      </c>
      <c r="I1818" s="159" t="s">
        <v>6002</v>
      </c>
      <c r="J1818" s="159" t="s">
        <v>5999</v>
      </c>
    </row>
    <row r="1819" spans="1:10" ht="15" customHeight="1" x14ac:dyDescent="0.25">
      <c r="A1819" s="163" t="s">
        <v>1862</v>
      </c>
      <c r="B1819" s="164">
        <v>37.18</v>
      </c>
      <c r="C1819" s="164">
        <v>4.9000000000000004</v>
      </c>
      <c r="D1819" s="165" t="s">
        <v>5994</v>
      </c>
      <c r="E1819" s="165" t="s">
        <v>5994</v>
      </c>
      <c r="F1819" s="165" t="s">
        <v>5994</v>
      </c>
      <c r="G1819" s="166">
        <v>0</v>
      </c>
      <c r="H1819" s="165" t="s">
        <v>5994</v>
      </c>
      <c r="I1819" s="163" t="s">
        <v>5996</v>
      </c>
      <c r="J1819" s="163" t="s">
        <v>5999</v>
      </c>
    </row>
    <row r="1820" spans="1:10" ht="15" customHeight="1" x14ac:dyDescent="0.25">
      <c r="A1820" s="159" t="s">
        <v>1863</v>
      </c>
      <c r="B1820" s="160">
        <v>35.200000000000003</v>
      </c>
      <c r="C1820" s="160">
        <v>5.55</v>
      </c>
      <c r="D1820" s="161" t="s">
        <v>5994</v>
      </c>
      <c r="E1820" s="161" t="s">
        <v>5994</v>
      </c>
      <c r="F1820" s="161" t="s">
        <v>5994</v>
      </c>
      <c r="G1820" s="162">
        <v>0</v>
      </c>
      <c r="H1820" s="161" t="s">
        <v>5994</v>
      </c>
      <c r="I1820" s="159" t="s">
        <v>5996</v>
      </c>
      <c r="J1820" s="159" t="s">
        <v>5999</v>
      </c>
    </row>
    <row r="1821" spans="1:10" ht="15" customHeight="1" x14ac:dyDescent="0.25">
      <c r="A1821" s="163" t="s">
        <v>1864</v>
      </c>
      <c r="B1821" s="164">
        <v>37.335000000000001</v>
      </c>
      <c r="C1821" s="164">
        <v>4.95</v>
      </c>
      <c r="D1821" s="165" t="s">
        <v>5994</v>
      </c>
      <c r="E1821" s="165" t="s">
        <v>5994</v>
      </c>
      <c r="F1821" s="165" t="s">
        <v>5994</v>
      </c>
      <c r="G1821" s="166">
        <v>0</v>
      </c>
      <c r="H1821" s="165" t="s">
        <v>5994</v>
      </c>
      <c r="I1821" s="163" t="s">
        <v>5996</v>
      </c>
      <c r="J1821" s="163" t="s">
        <v>5999</v>
      </c>
    </row>
    <row r="1822" spans="1:10" ht="15" customHeight="1" x14ac:dyDescent="0.25">
      <c r="A1822" s="159" t="s">
        <v>1865</v>
      </c>
      <c r="B1822" s="160">
        <v>27.265000000000001</v>
      </c>
      <c r="C1822" s="160">
        <v>6.46</v>
      </c>
      <c r="D1822" s="161" t="s">
        <v>5995</v>
      </c>
      <c r="E1822" s="161" t="s">
        <v>5994</v>
      </c>
      <c r="F1822" s="161" t="s">
        <v>5994</v>
      </c>
      <c r="G1822" s="162">
        <v>0</v>
      </c>
      <c r="H1822" s="161" t="s">
        <v>5994</v>
      </c>
      <c r="I1822" s="159" t="s">
        <v>6000</v>
      </c>
      <c r="J1822" s="159" t="s">
        <v>5997</v>
      </c>
    </row>
    <row r="1823" spans="1:10" ht="15" customHeight="1" x14ac:dyDescent="0.25">
      <c r="A1823" s="163" t="s">
        <v>1866</v>
      </c>
      <c r="B1823" s="164">
        <v>30.8</v>
      </c>
      <c r="C1823" s="164">
        <v>4.9000000000000004</v>
      </c>
      <c r="D1823" s="165" t="s">
        <v>5995</v>
      </c>
      <c r="E1823" s="165" t="s">
        <v>5994</v>
      </c>
      <c r="F1823" s="165" t="s">
        <v>5994</v>
      </c>
      <c r="G1823" s="166">
        <v>0</v>
      </c>
      <c r="H1823" s="165" t="s">
        <v>5994</v>
      </c>
      <c r="I1823" s="163" t="s">
        <v>5996</v>
      </c>
      <c r="J1823" s="163" t="s">
        <v>5999</v>
      </c>
    </row>
    <row r="1824" spans="1:10" ht="15" customHeight="1" x14ac:dyDescent="0.25">
      <c r="A1824" s="159" t="s">
        <v>1867</v>
      </c>
      <c r="B1824" s="160">
        <v>30.21</v>
      </c>
      <c r="C1824" s="160">
        <v>5.21</v>
      </c>
      <c r="D1824" s="161" t="s">
        <v>5994</v>
      </c>
      <c r="E1824" s="161" t="s">
        <v>5994</v>
      </c>
      <c r="F1824" s="161" t="s">
        <v>5994</v>
      </c>
      <c r="G1824" s="162">
        <v>1</v>
      </c>
      <c r="H1824" s="161" t="s">
        <v>5994</v>
      </c>
      <c r="I1824" s="159" t="s">
        <v>5996</v>
      </c>
      <c r="J1824" s="159" t="s">
        <v>5999</v>
      </c>
    </row>
    <row r="1825" spans="1:10" ht="15" customHeight="1" x14ac:dyDescent="0.25">
      <c r="A1825" s="163" t="s">
        <v>1868</v>
      </c>
      <c r="B1825" s="164">
        <v>35.340000000000003</v>
      </c>
      <c r="C1825" s="164">
        <v>4.13</v>
      </c>
      <c r="D1825" s="165" t="s">
        <v>5994</v>
      </c>
      <c r="E1825" s="165" t="s">
        <v>5995</v>
      </c>
      <c r="F1825" s="165" t="s">
        <v>5994</v>
      </c>
      <c r="G1825" s="166">
        <v>1</v>
      </c>
      <c r="H1825" s="165" t="s">
        <v>5994</v>
      </c>
      <c r="I1825" s="163" t="s">
        <v>5996</v>
      </c>
      <c r="J1825" s="163" t="s">
        <v>5999</v>
      </c>
    </row>
    <row r="1826" spans="1:10" ht="15" customHeight="1" x14ac:dyDescent="0.25">
      <c r="A1826" s="159" t="s">
        <v>1869</v>
      </c>
      <c r="B1826" s="160">
        <v>26.695</v>
      </c>
      <c r="C1826" s="160">
        <v>5.28</v>
      </c>
      <c r="D1826" s="161" t="s">
        <v>5994</v>
      </c>
      <c r="E1826" s="161" t="s">
        <v>5994</v>
      </c>
      <c r="F1826" s="161" t="s">
        <v>5994</v>
      </c>
      <c r="G1826" s="162">
        <v>0</v>
      </c>
      <c r="H1826" s="161" t="s">
        <v>5994</v>
      </c>
      <c r="I1826" s="159" t="s">
        <v>6000</v>
      </c>
      <c r="J1826" s="159" t="s">
        <v>5999</v>
      </c>
    </row>
    <row r="1827" spans="1:10" ht="15" customHeight="1" x14ac:dyDescent="0.25">
      <c r="A1827" s="163" t="s">
        <v>1870</v>
      </c>
      <c r="B1827" s="164">
        <v>29.355</v>
      </c>
      <c r="C1827" s="164">
        <v>4.68</v>
      </c>
      <c r="D1827" s="165" t="s">
        <v>5995</v>
      </c>
      <c r="E1827" s="165" t="s">
        <v>5994</v>
      </c>
      <c r="F1827" s="165" t="s">
        <v>5994</v>
      </c>
      <c r="G1827" s="166">
        <v>0</v>
      </c>
      <c r="H1827" s="165" t="s">
        <v>5994</v>
      </c>
      <c r="I1827" s="163" t="s">
        <v>6000</v>
      </c>
      <c r="J1827" s="163" t="s">
        <v>5999</v>
      </c>
    </row>
    <row r="1828" spans="1:10" ht="15" customHeight="1" x14ac:dyDescent="0.25">
      <c r="A1828" s="159" t="s">
        <v>1871</v>
      </c>
      <c r="B1828" s="160">
        <v>29.59</v>
      </c>
      <c r="C1828" s="160">
        <v>4.0599999999999996</v>
      </c>
      <c r="D1828" s="161" t="s">
        <v>5994</v>
      </c>
      <c r="E1828" s="161" t="s">
        <v>5994</v>
      </c>
      <c r="F1828" s="161" t="s">
        <v>5994</v>
      </c>
      <c r="G1828" s="162">
        <v>0</v>
      </c>
      <c r="H1828" s="161" t="s">
        <v>5994</v>
      </c>
      <c r="I1828" s="159" t="s">
        <v>6000</v>
      </c>
      <c r="J1828" s="159" t="s">
        <v>5999</v>
      </c>
    </row>
    <row r="1829" spans="1:10" ht="15" customHeight="1" x14ac:dyDescent="0.25">
      <c r="A1829" s="163" t="s">
        <v>1872</v>
      </c>
      <c r="B1829" s="164">
        <v>31.35</v>
      </c>
      <c r="C1829" s="164">
        <v>4.2</v>
      </c>
      <c r="D1829" s="165" t="s">
        <v>5994</v>
      </c>
      <c r="E1829" s="165" t="s">
        <v>5995</v>
      </c>
      <c r="F1829" s="165" t="s">
        <v>5994</v>
      </c>
      <c r="G1829" s="166">
        <v>1</v>
      </c>
      <c r="H1829" s="165" t="s">
        <v>5994</v>
      </c>
      <c r="I1829" s="163" t="s">
        <v>5996</v>
      </c>
      <c r="J1829" s="163" t="s">
        <v>5999</v>
      </c>
    </row>
    <row r="1830" spans="1:10" ht="15" customHeight="1" x14ac:dyDescent="0.25">
      <c r="A1830" s="159" t="s">
        <v>1873</v>
      </c>
      <c r="B1830" s="160">
        <v>20.52</v>
      </c>
      <c r="C1830" s="160">
        <v>4.83</v>
      </c>
      <c r="D1830" s="161" t="s">
        <v>5994</v>
      </c>
      <c r="E1830" s="161" t="s">
        <v>5994</v>
      </c>
      <c r="F1830" s="161" t="s">
        <v>5994</v>
      </c>
      <c r="G1830" s="162">
        <v>0</v>
      </c>
      <c r="H1830" s="161" t="s">
        <v>5994</v>
      </c>
      <c r="I1830" s="159" t="s">
        <v>6001</v>
      </c>
      <c r="J1830" s="159" t="s">
        <v>5999</v>
      </c>
    </row>
    <row r="1831" spans="1:10" ht="15" customHeight="1" x14ac:dyDescent="0.25">
      <c r="A1831" s="163" t="s">
        <v>1874</v>
      </c>
      <c r="B1831" s="164">
        <v>42.9</v>
      </c>
      <c r="C1831" s="164">
        <v>4.87</v>
      </c>
      <c r="D1831" s="165" t="s">
        <v>5995</v>
      </c>
      <c r="E1831" s="165" t="s">
        <v>5994</v>
      </c>
      <c r="F1831" s="165" t="s">
        <v>5994</v>
      </c>
      <c r="G1831" s="166">
        <v>1</v>
      </c>
      <c r="H1831" s="165" t="s">
        <v>5994</v>
      </c>
      <c r="I1831" s="163" t="s">
        <v>5996</v>
      </c>
      <c r="J1831" s="163" t="s">
        <v>5999</v>
      </c>
    </row>
    <row r="1832" spans="1:10" ht="15" customHeight="1" x14ac:dyDescent="0.25">
      <c r="A1832" s="159" t="s">
        <v>1875</v>
      </c>
      <c r="B1832" s="160">
        <v>24.6</v>
      </c>
      <c r="C1832" s="160">
        <v>5.86</v>
      </c>
      <c r="D1832" s="161" t="s">
        <v>5994</v>
      </c>
      <c r="E1832" s="161" t="s">
        <v>5994</v>
      </c>
      <c r="F1832" s="161" t="s">
        <v>5995</v>
      </c>
      <c r="G1832" s="162">
        <v>1</v>
      </c>
      <c r="H1832" s="161" t="s">
        <v>5994</v>
      </c>
      <c r="I1832" s="159" t="s">
        <v>6001</v>
      </c>
      <c r="J1832" s="159" t="s">
        <v>5998</v>
      </c>
    </row>
    <row r="1833" spans="1:10" ht="15" customHeight="1" x14ac:dyDescent="0.25">
      <c r="A1833" s="163" t="s">
        <v>1876</v>
      </c>
      <c r="B1833" s="164">
        <v>28.405000000000001</v>
      </c>
      <c r="C1833" s="164">
        <v>4.12</v>
      </c>
      <c r="D1833" s="165" t="s">
        <v>5994</v>
      </c>
      <c r="E1833" s="165" t="s">
        <v>5994</v>
      </c>
      <c r="F1833" s="165" t="s">
        <v>5994</v>
      </c>
      <c r="G1833" s="166">
        <v>1</v>
      </c>
      <c r="H1833" s="165" t="s">
        <v>5994</v>
      </c>
      <c r="I1833" s="163" t="s">
        <v>6000</v>
      </c>
      <c r="J1833" s="163" t="s">
        <v>5999</v>
      </c>
    </row>
    <row r="1834" spans="1:10" ht="15" customHeight="1" x14ac:dyDescent="0.25">
      <c r="A1834" s="159" t="s">
        <v>1877</v>
      </c>
      <c r="B1834" s="160">
        <v>34.674999999999997</v>
      </c>
      <c r="C1834" s="160">
        <v>5.71</v>
      </c>
      <c r="D1834" s="161" t="s">
        <v>5995</v>
      </c>
      <c r="E1834" s="161" t="s">
        <v>5994</v>
      </c>
      <c r="F1834" s="161" t="s">
        <v>5994</v>
      </c>
      <c r="G1834" s="162">
        <v>1</v>
      </c>
      <c r="H1834" s="161" t="s">
        <v>5994</v>
      </c>
      <c r="I1834" s="159" t="s">
        <v>5996</v>
      </c>
      <c r="J1834" s="159" t="s">
        <v>5998</v>
      </c>
    </row>
    <row r="1835" spans="1:10" ht="15" customHeight="1" x14ac:dyDescent="0.25">
      <c r="A1835" s="163" t="s">
        <v>1878</v>
      </c>
      <c r="B1835" s="164">
        <v>18.850000000000001</v>
      </c>
      <c r="C1835" s="164">
        <v>6.03</v>
      </c>
      <c r="D1835" s="165" t="s">
        <v>5994</v>
      </c>
      <c r="E1835" s="165" t="s">
        <v>5994</v>
      </c>
      <c r="F1835" s="165" t="s">
        <v>5994</v>
      </c>
      <c r="G1835" s="166">
        <v>1</v>
      </c>
      <c r="H1835" s="165" t="s">
        <v>5994</v>
      </c>
      <c r="I1835" s="163" t="s">
        <v>6001</v>
      </c>
      <c r="J1835" s="163" t="s">
        <v>5998</v>
      </c>
    </row>
    <row r="1836" spans="1:10" ht="15" customHeight="1" x14ac:dyDescent="0.25">
      <c r="A1836" s="159" t="s">
        <v>1879</v>
      </c>
      <c r="B1836" s="160">
        <v>34.130000000000003</v>
      </c>
      <c r="C1836" s="160">
        <v>5.65</v>
      </c>
      <c r="D1836" s="161" t="s">
        <v>5994</v>
      </c>
      <c r="E1836" s="161" t="s">
        <v>5994</v>
      </c>
      <c r="F1836" s="161" t="s">
        <v>5995</v>
      </c>
      <c r="G1836" s="162">
        <v>1</v>
      </c>
      <c r="H1836" s="161" t="s">
        <v>5994</v>
      </c>
      <c r="I1836" s="159" t="s">
        <v>5996</v>
      </c>
      <c r="J1836" s="159" t="s">
        <v>5999</v>
      </c>
    </row>
    <row r="1837" spans="1:10" ht="15" customHeight="1" x14ac:dyDescent="0.25">
      <c r="A1837" s="163" t="s">
        <v>1880</v>
      </c>
      <c r="B1837" s="164">
        <v>17.34</v>
      </c>
      <c r="C1837" s="164">
        <v>5.05</v>
      </c>
      <c r="D1837" s="165" t="s">
        <v>5994</v>
      </c>
      <c r="E1837" s="165" t="s">
        <v>5994</v>
      </c>
      <c r="F1837" s="165" t="s">
        <v>5994</v>
      </c>
      <c r="G1837" s="166">
        <v>0</v>
      </c>
      <c r="H1837" s="165" t="s">
        <v>5994</v>
      </c>
      <c r="I1837" s="163" t="s">
        <v>6002</v>
      </c>
      <c r="J1837" s="163" t="s">
        <v>5999</v>
      </c>
    </row>
    <row r="1838" spans="1:10" ht="15" customHeight="1" x14ac:dyDescent="0.25">
      <c r="A1838" s="159" t="s">
        <v>1881</v>
      </c>
      <c r="B1838" s="160">
        <v>17.440000000000001</v>
      </c>
      <c r="C1838" s="160">
        <v>6.26</v>
      </c>
      <c r="D1838" s="161" t="s">
        <v>5994</v>
      </c>
      <c r="E1838" s="161" t="s">
        <v>5994</v>
      </c>
      <c r="F1838" s="161" t="s">
        <v>5994</v>
      </c>
      <c r="G1838" s="162">
        <v>0</v>
      </c>
      <c r="H1838" s="161" t="s">
        <v>5994</v>
      </c>
      <c r="I1838" s="159" t="s">
        <v>6002</v>
      </c>
      <c r="J1838" s="159" t="s">
        <v>5998</v>
      </c>
    </row>
    <row r="1839" spans="1:10" ht="15" customHeight="1" x14ac:dyDescent="0.25">
      <c r="A1839" s="163" t="s">
        <v>1882</v>
      </c>
      <c r="B1839" s="164">
        <v>33.659999999999997</v>
      </c>
      <c r="C1839" s="164">
        <v>4.08</v>
      </c>
      <c r="D1839" s="165" t="s">
        <v>5995</v>
      </c>
      <c r="E1839" s="165" t="s">
        <v>5994</v>
      </c>
      <c r="F1839" s="165" t="s">
        <v>5995</v>
      </c>
      <c r="G1839" s="166">
        <v>1</v>
      </c>
      <c r="H1839" s="165" t="s">
        <v>5994</v>
      </c>
      <c r="I1839" s="163" t="s">
        <v>5996</v>
      </c>
      <c r="J1839" s="163" t="s">
        <v>5999</v>
      </c>
    </row>
    <row r="1840" spans="1:10" ht="15" customHeight="1" x14ac:dyDescent="0.25">
      <c r="A1840" s="159" t="s">
        <v>1883</v>
      </c>
      <c r="B1840" s="160">
        <v>21.375</v>
      </c>
      <c r="C1840" s="160">
        <v>6.19</v>
      </c>
      <c r="D1840" s="161" t="s">
        <v>5995</v>
      </c>
      <c r="E1840" s="161" t="s">
        <v>5994</v>
      </c>
      <c r="F1840" s="161" t="s">
        <v>5994</v>
      </c>
      <c r="G1840" s="162">
        <v>1</v>
      </c>
      <c r="H1840" s="161" t="s">
        <v>5994</v>
      </c>
      <c r="I1840" s="159" t="s">
        <v>6001</v>
      </c>
      <c r="J1840" s="159" t="s">
        <v>5998</v>
      </c>
    </row>
    <row r="1841" spans="1:10" ht="15" customHeight="1" x14ac:dyDescent="0.25">
      <c r="A1841" s="163" t="s">
        <v>1884</v>
      </c>
      <c r="B1841" s="164">
        <v>27.14</v>
      </c>
      <c r="C1841" s="164">
        <v>6.01</v>
      </c>
      <c r="D1841" s="165" t="s">
        <v>5994</v>
      </c>
      <c r="E1841" s="165" t="s">
        <v>5994</v>
      </c>
      <c r="F1841" s="165" t="s">
        <v>5994</v>
      </c>
      <c r="G1841" s="166">
        <v>1</v>
      </c>
      <c r="H1841" s="165" t="s">
        <v>5994</v>
      </c>
      <c r="I1841" s="163" t="s">
        <v>6000</v>
      </c>
      <c r="J1841" s="163" t="s">
        <v>5998</v>
      </c>
    </row>
    <row r="1842" spans="1:10" ht="15" customHeight="1" x14ac:dyDescent="0.25">
      <c r="A1842" s="159" t="s">
        <v>1885</v>
      </c>
      <c r="B1842" s="160">
        <v>35.78</v>
      </c>
      <c r="C1842" s="160">
        <v>6.07</v>
      </c>
      <c r="D1842" s="161" t="s">
        <v>5994</v>
      </c>
      <c r="E1842" s="161" t="s">
        <v>5995</v>
      </c>
      <c r="F1842" s="161" t="s">
        <v>5994</v>
      </c>
      <c r="G1842" s="162">
        <v>1</v>
      </c>
      <c r="H1842" s="161" t="s">
        <v>5994</v>
      </c>
      <c r="I1842" s="159" t="s">
        <v>5996</v>
      </c>
      <c r="J1842" s="159" t="s">
        <v>5998</v>
      </c>
    </row>
    <row r="1843" spans="1:10" ht="15" customHeight="1" x14ac:dyDescent="0.25">
      <c r="A1843" s="163" t="s">
        <v>1886</v>
      </c>
      <c r="B1843" s="164">
        <v>34.96</v>
      </c>
      <c r="C1843" s="164">
        <v>5.63</v>
      </c>
      <c r="D1843" s="165" t="s">
        <v>5994</v>
      </c>
      <c r="E1843" s="165" t="s">
        <v>5994</v>
      </c>
      <c r="F1843" s="165" t="s">
        <v>5994</v>
      </c>
      <c r="G1843" s="166">
        <v>0</v>
      </c>
      <c r="H1843" s="165" t="s">
        <v>5994</v>
      </c>
      <c r="I1843" s="163" t="s">
        <v>5996</v>
      </c>
      <c r="J1843" s="163" t="s">
        <v>5999</v>
      </c>
    </row>
    <row r="1844" spans="1:10" ht="15" customHeight="1" x14ac:dyDescent="0.25">
      <c r="A1844" s="159" t="s">
        <v>1887</v>
      </c>
      <c r="B1844" s="160">
        <v>38.39</v>
      </c>
      <c r="C1844" s="160">
        <v>6.05</v>
      </c>
      <c r="D1844" s="161" t="s">
        <v>5994</v>
      </c>
      <c r="E1844" s="161" t="s">
        <v>5994</v>
      </c>
      <c r="F1844" s="161" t="s">
        <v>5994</v>
      </c>
      <c r="G1844" s="162">
        <v>0</v>
      </c>
      <c r="H1844" s="161" t="s">
        <v>5994</v>
      </c>
      <c r="I1844" s="159" t="s">
        <v>5996</v>
      </c>
      <c r="J1844" s="159" t="s">
        <v>5998</v>
      </c>
    </row>
    <row r="1845" spans="1:10" ht="15" customHeight="1" x14ac:dyDescent="0.25">
      <c r="A1845" s="163" t="s">
        <v>1888</v>
      </c>
      <c r="B1845" s="164">
        <v>33.82</v>
      </c>
      <c r="C1845" s="164">
        <v>4.6500000000000004</v>
      </c>
      <c r="D1845" s="165" t="s">
        <v>5994</v>
      </c>
      <c r="E1845" s="165" t="s">
        <v>5994</v>
      </c>
      <c r="F1845" s="165" t="s">
        <v>5994</v>
      </c>
      <c r="G1845" s="166">
        <v>0</v>
      </c>
      <c r="H1845" s="165" t="s">
        <v>5994</v>
      </c>
      <c r="I1845" s="163" t="s">
        <v>5996</v>
      </c>
      <c r="J1845" s="163" t="s">
        <v>5999</v>
      </c>
    </row>
    <row r="1846" spans="1:10" ht="15" customHeight="1" x14ac:dyDescent="0.25">
      <c r="A1846" s="159" t="s">
        <v>1889</v>
      </c>
      <c r="B1846" s="160">
        <v>27.835000000000001</v>
      </c>
      <c r="C1846" s="160">
        <v>5.37</v>
      </c>
      <c r="D1846" s="161" t="s">
        <v>5994</v>
      </c>
      <c r="E1846" s="161" t="s">
        <v>5994</v>
      </c>
      <c r="F1846" s="161" t="s">
        <v>5994</v>
      </c>
      <c r="G1846" s="162">
        <v>0</v>
      </c>
      <c r="H1846" s="161" t="s">
        <v>5994</v>
      </c>
      <c r="I1846" s="159" t="s">
        <v>6000</v>
      </c>
      <c r="J1846" s="159" t="s">
        <v>5999</v>
      </c>
    </row>
    <row r="1847" spans="1:10" ht="15" customHeight="1" x14ac:dyDescent="0.25">
      <c r="A1847" s="163" t="s">
        <v>1890</v>
      </c>
      <c r="B1847" s="164">
        <v>33</v>
      </c>
      <c r="C1847" s="164">
        <v>5.39</v>
      </c>
      <c r="D1847" s="165" t="s">
        <v>5994</v>
      </c>
      <c r="E1847" s="165" t="s">
        <v>5994</v>
      </c>
      <c r="F1847" s="165" t="s">
        <v>5994</v>
      </c>
      <c r="G1847" s="166">
        <v>0</v>
      </c>
      <c r="H1847" s="165" t="s">
        <v>5994</v>
      </c>
      <c r="I1847" s="163" t="s">
        <v>5996</v>
      </c>
      <c r="J1847" s="163" t="s">
        <v>5999</v>
      </c>
    </row>
    <row r="1848" spans="1:10" ht="15" customHeight="1" x14ac:dyDescent="0.25">
      <c r="A1848" s="159" t="s">
        <v>1891</v>
      </c>
      <c r="B1848" s="160">
        <v>26.885000000000002</v>
      </c>
      <c r="C1848" s="160">
        <v>5.86</v>
      </c>
      <c r="D1848" s="161" t="s">
        <v>5994</v>
      </c>
      <c r="E1848" s="161" t="s">
        <v>5994</v>
      </c>
      <c r="F1848" s="161" t="s">
        <v>5994</v>
      </c>
      <c r="G1848" s="162">
        <v>0</v>
      </c>
      <c r="H1848" s="161" t="s">
        <v>5994</v>
      </c>
      <c r="I1848" s="159" t="s">
        <v>6000</v>
      </c>
      <c r="J1848" s="159" t="s">
        <v>5998</v>
      </c>
    </row>
    <row r="1849" spans="1:10" ht="15" customHeight="1" x14ac:dyDescent="0.25">
      <c r="A1849" s="163" t="s">
        <v>1892</v>
      </c>
      <c r="B1849" s="164">
        <v>29.26</v>
      </c>
      <c r="C1849" s="164">
        <v>4.4400000000000004</v>
      </c>
      <c r="D1849" s="165" t="s">
        <v>5994</v>
      </c>
      <c r="E1849" s="165" t="s">
        <v>5994</v>
      </c>
      <c r="F1849" s="165" t="s">
        <v>5994</v>
      </c>
      <c r="G1849" s="166">
        <v>0</v>
      </c>
      <c r="H1849" s="165" t="s">
        <v>5994</v>
      </c>
      <c r="I1849" s="163" t="s">
        <v>6000</v>
      </c>
      <c r="J1849" s="163" t="s">
        <v>5999</v>
      </c>
    </row>
    <row r="1850" spans="1:10" ht="15" customHeight="1" x14ac:dyDescent="0.25">
      <c r="A1850" s="159" t="s">
        <v>1893</v>
      </c>
      <c r="B1850" s="160">
        <v>26.98</v>
      </c>
      <c r="C1850" s="160">
        <v>4.41</v>
      </c>
      <c r="D1850" s="161" t="s">
        <v>5994</v>
      </c>
      <c r="E1850" s="161" t="s">
        <v>5994</v>
      </c>
      <c r="F1850" s="161" t="s">
        <v>5994</v>
      </c>
      <c r="G1850" s="162">
        <v>0</v>
      </c>
      <c r="H1850" s="161" t="s">
        <v>5994</v>
      </c>
      <c r="I1850" s="159" t="s">
        <v>6000</v>
      </c>
      <c r="J1850" s="159" t="s">
        <v>5999</v>
      </c>
    </row>
    <row r="1851" spans="1:10" ht="15" customHeight="1" x14ac:dyDescent="0.25">
      <c r="A1851" s="163" t="s">
        <v>1894</v>
      </c>
      <c r="B1851" s="164">
        <v>32.11</v>
      </c>
      <c r="C1851" s="164">
        <v>5.19</v>
      </c>
      <c r="D1851" s="165" t="s">
        <v>5994</v>
      </c>
      <c r="E1851" s="165" t="s">
        <v>5994</v>
      </c>
      <c r="F1851" s="165" t="s">
        <v>5995</v>
      </c>
      <c r="G1851" s="166">
        <v>1</v>
      </c>
      <c r="H1851" s="165" t="s">
        <v>5994</v>
      </c>
      <c r="I1851" s="163" t="s">
        <v>5996</v>
      </c>
      <c r="J1851" s="163" t="s">
        <v>5999</v>
      </c>
    </row>
    <row r="1852" spans="1:10" ht="15" customHeight="1" x14ac:dyDescent="0.25">
      <c r="A1852" s="159" t="s">
        <v>1895</v>
      </c>
      <c r="B1852" s="160">
        <v>31.73</v>
      </c>
      <c r="C1852" s="160">
        <v>5.16</v>
      </c>
      <c r="D1852" s="161" t="s">
        <v>5994</v>
      </c>
      <c r="E1852" s="161" t="s">
        <v>5994</v>
      </c>
      <c r="F1852" s="161" t="s">
        <v>5995</v>
      </c>
      <c r="G1852" s="162">
        <v>1</v>
      </c>
      <c r="H1852" s="161" t="s">
        <v>5994</v>
      </c>
      <c r="I1852" s="159" t="s">
        <v>5996</v>
      </c>
      <c r="J1852" s="159" t="s">
        <v>5999</v>
      </c>
    </row>
    <row r="1853" spans="1:10" ht="15" customHeight="1" x14ac:dyDescent="0.25">
      <c r="A1853" s="163" t="s">
        <v>1896</v>
      </c>
      <c r="B1853" s="164">
        <v>22.515000000000001</v>
      </c>
      <c r="C1853" s="164">
        <v>4.24</v>
      </c>
      <c r="D1853" s="165" t="s">
        <v>5994</v>
      </c>
      <c r="E1853" s="165" t="s">
        <v>5994</v>
      </c>
      <c r="F1853" s="165" t="s">
        <v>5994</v>
      </c>
      <c r="G1853" s="166">
        <v>0</v>
      </c>
      <c r="H1853" s="165" t="s">
        <v>5994</v>
      </c>
      <c r="I1853" s="163" t="s">
        <v>6001</v>
      </c>
      <c r="J1853" s="163" t="s">
        <v>5999</v>
      </c>
    </row>
    <row r="1854" spans="1:10" ht="15" customHeight="1" x14ac:dyDescent="0.25">
      <c r="A1854" s="159" t="s">
        <v>1897</v>
      </c>
      <c r="B1854" s="160">
        <v>25.9</v>
      </c>
      <c r="C1854" s="160">
        <v>5.45</v>
      </c>
      <c r="D1854" s="161" t="s">
        <v>5994</v>
      </c>
      <c r="E1854" s="161" t="s">
        <v>5994</v>
      </c>
      <c r="F1854" s="161" t="s">
        <v>5994</v>
      </c>
      <c r="G1854" s="162">
        <v>1</v>
      </c>
      <c r="H1854" s="161" t="s">
        <v>5994</v>
      </c>
      <c r="I1854" s="159" t="s">
        <v>6000</v>
      </c>
      <c r="J1854" s="159" t="s">
        <v>5999</v>
      </c>
    </row>
    <row r="1855" spans="1:10" ht="15" customHeight="1" x14ac:dyDescent="0.25">
      <c r="A1855" s="163" t="s">
        <v>1898</v>
      </c>
      <c r="B1855" s="164">
        <v>27.72</v>
      </c>
      <c r="C1855" s="164">
        <v>5.03</v>
      </c>
      <c r="D1855" s="165" t="s">
        <v>5995</v>
      </c>
      <c r="E1855" s="165" t="s">
        <v>5994</v>
      </c>
      <c r="F1855" s="165" t="s">
        <v>5994</v>
      </c>
      <c r="G1855" s="166">
        <v>1</v>
      </c>
      <c r="H1855" s="165" t="s">
        <v>5994</v>
      </c>
      <c r="I1855" s="163" t="s">
        <v>6000</v>
      </c>
      <c r="J1855" s="163" t="s">
        <v>5999</v>
      </c>
    </row>
    <row r="1856" spans="1:10" ht="15" customHeight="1" x14ac:dyDescent="0.25">
      <c r="A1856" s="159" t="s">
        <v>1899</v>
      </c>
      <c r="B1856" s="160">
        <v>31.5</v>
      </c>
      <c r="C1856" s="160">
        <v>9.6199999999999992</v>
      </c>
      <c r="D1856" s="161" t="s">
        <v>5995</v>
      </c>
      <c r="E1856" s="161" t="s">
        <v>5994</v>
      </c>
      <c r="F1856" s="161" t="s">
        <v>5994</v>
      </c>
      <c r="G1856" s="162">
        <v>1</v>
      </c>
      <c r="H1856" s="161" t="s">
        <v>5994</v>
      </c>
      <c r="I1856" s="159" t="s">
        <v>5996</v>
      </c>
      <c r="J1856" s="159" t="s">
        <v>5997</v>
      </c>
    </row>
    <row r="1857" spans="1:10" ht="15" customHeight="1" x14ac:dyDescent="0.25">
      <c r="A1857" s="163" t="s">
        <v>1900</v>
      </c>
      <c r="B1857" s="164">
        <v>29.7</v>
      </c>
      <c r="C1857" s="164">
        <v>6.77</v>
      </c>
      <c r="D1857" s="165" t="s">
        <v>5995</v>
      </c>
      <c r="E1857" s="165" t="s">
        <v>5994</v>
      </c>
      <c r="F1857" s="165" t="s">
        <v>5994</v>
      </c>
      <c r="G1857" s="166">
        <v>1</v>
      </c>
      <c r="H1857" s="165" t="s">
        <v>5994</v>
      </c>
      <c r="I1857" s="163" t="s">
        <v>6000</v>
      </c>
      <c r="J1857" s="163" t="s">
        <v>5997</v>
      </c>
    </row>
    <row r="1858" spans="1:10" ht="15" customHeight="1" x14ac:dyDescent="0.25">
      <c r="A1858" s="159" t="s">
        <v>1901</v>
      </c>
      <c r="B1858" s="160">
        <v>21.26</v>
      </c>
      <c r="C1858" s="160">
        <v>5.36</v>
      </c>
      <c r="D1858" s="161" t="s">
        <v>5995</v>
      </c>
      <c r="E1858" s="161" t="s">
        <v>5994</v>
      </c>
      <c r="F1858" s="161" t="s">
        <v>5994</v>
      </c>
      <c r="G1858" s="162">
        <v>1</v>
      </c>
      <c r="H1858" s="161" t="s">
        <v>5994</v>
      </c>
      <c r="I1858" s="159" t="s">
        <v>6001</v>
      </c>
      <c r="J1858" s="159" t="s">
        <v>5999</v>
      </c>
    </row>
    <row r="1859" spans="1:10" ht="15" customHeight="1" x14ac:dyDescent="0.25">
      <c r="A1859" s="163" t="s">
        <v>1902</v>
      </c>
      <c r="B1859" s="164">
        <v>17.09</v>
      </c>
      <c r="C1859" s="164">
        <v>5.69</v>
      </c>
      <c r="D1859" s="165" t="s">
        <v>5994</v>
      </c>
      <c r="E1859" s="165" t="s">
        <v>5994</v>
      </c>
      <c r="F1859" s="165" t="s">
        <v>5994</v>
      </c>
      <c r="G1859" s="166">
        <v>0</v>
      </c>
      <c r="H1859" s="165" t="s">
        <v>5994</v>
      </c>
      <c r="I1859" s="163" t="s">
        <v>6002</v>
      </c>
      <c r="J1859" s="163" t="s">
        <v>5999</v>
      </c>
    </row>
    <row r="1860" spans="1:10" ht="15" customHeight="1" x14ac:dyDescent="0.25">
      <c r="A1860" s="159" t="s">
        <v>1903</v>
      </c>
      <c r="B1860" s="160">
        <v>24.3</v>
      </c>
      <c r="C1860" s="160">
        <v>4.9000000000000004</v>
      </c>
      <c r="D1860" s="161" t="s">
        <v>5995</v>
      </c>
      <c r="E1860" s="161" t="s">
        <v>5994</v>
      </c>
      <c r="F1860" s="161" t="s">
        <v>5995</v>
      </c>
      <c r="G1860" s="162">
        <v>1</v>
      </c>
      <c r="H1860" s="161" t="s">
        <v>5994</v>
      </c>
      <c r="I1860" s="159" t="s">
        <v>6001</v>
      </c>
      <c r="J1860" s="159" t="s">
        <v>5999</v>
      </c>
    </row>
    <row r="1861" spans="1:10" ht="15" customHeight="1" x14ac:dyDescent="0.25">
      <c r="A1861" s="163" t="s">
        <v>1904</v>
      </c>
      <c r="B1861" s="164">
        <v>29.734999999999999</v>
      </c>
      <c r="C1861" s="164">
        <v>5.78</v>
      </c>
      <c r="D1861" s="165" t="s">
        <v>5994</v>
      </c>
      <c r="E1861" s="165" t="s">
        <v>5994</v>
      </c>
      <c r="F1861" s="165" t="s">
        <v>5994</v>
      </c>
      <c r="G1861" s="166">
        <v>0</v>
      </c>
      <c r="H1861" s="165" t="s">
        <v>5994</v>
      </c>
      <c r="I1861" s="163" t="s">
        <v>6000</v>
      </c>
      <c r="J1861" s="163" t="s">
        <v>5998</v>
      </c>
    </row>
    <row r="1862" spans="1:10" ht="15" customHeight="1" x14ac:dyDescent="0.25">
      <c r="A1862" s="159" t="s">
        <v>1905</v>
      </c>
      <c r="B1862" s="160">
        <v>29.26</v>
      </c>
      <c r="C1862" s="160">
        <v>4.7</v>
      </c>
      <c r="D1862" s="161" t="s">
        <v>5994</v>
      </c>
      <c r="E1862" s="161" t="s">
        <v>5994</v>
      </c>
      <c r="F1862" s="161" t="s">
        <v>5994</v>
      </c>
      <c r="G1862" s="162">
        <v>0</v>
      </c>
      <c r="H1862" s="161" t="s">
        <v>5994</v>
      </c>
      <c r="I1862" s="159" t="s">
        <v>6000</v>
      </c>
      <c r="J1862" s="159" t="s">
        <v>5999</v>
      </c>
    </row>
    <row r="1863" spans="1:10" ht="15" customHeight="1" x14ac:dyDescent="0.25">
      <c r="A1863" s="163" t="s">
        <v>1906</v>
      </c>
      <c r="B1863" s="164">
        <v>33</v>
      </c>
      <c r="C1863" s="164">
        <v>6.28</v>
      </c>
      <c r="D1863" s="165" t="s">
        <v>5994</v>
      </c>
      <c r="E1863" s="165" t="s">
        <v>5994</v>
      </c>
      <c r="F1863" s="165" t="s">
        <v>5994</v>
      </c>
      <c r="G1863" s="166">
        <v>0</v>
      </c>
      <c r="H1863" s="165" t="s">
        <v>5994</v>
      </c>
      <c r="I1863" s="163" t="s">
        <v>5996</v>
      </c>
      <c r="J1863" s="163" t="s">
        <v>5998</v>
      </c>
    </row>
    <row r="1864" spans="1:10" ht="15" customHeight="1" x14ac:dyDescent="0.25">
      <c r="A1864" s="159" t="s">
        <v>1907</v>
      </c>
      <c r="B1864" s="160">
        <v>31.065000000000001</v>
      </c>
      <c r="C1864" s="160">
        <v>4.2300000000000004</v>
      </c>
      <c r="D1864" s="161" t="s">
        <v>5994</v>
      </c>
      <c r="E1864" s="161" t="s">
        <v>5994</v>
      </c>
      <c r="F1864" s="161" t="s">
        <v>5994</v>
      </c>
      <c r="G1864" s="162">
        <v>0</v>
      </c>
      <c r="H1864" s="161" t="s">
        <v>5994</v>
      </c>
      <c r="I1864" s="159" t="s">
        <v>5996</v>
      </c>
      <c r="J1864" s="159" t="s">
        <v>5999</v>
      </c>
    </row>
    <row r="1865" spans="1:10" ht="15" customHeight="1" x14ac:dyDescent="0.25">
      <c r="A1865" s="163" t="s">
        <v>1908</v>
      </c>
      <c r="B1865" s="164">
        <v>26.51</v>
      </c>
      <c r="C1865" s="164">
        <v>6.17</v>
      </c>
      <c r="D1865" s="165" t="s">
        <v>5994</v>
      </c>
      <c r="E1865" s="165" t="s">
        <v>5994</v>
      </c>
      <c r="F1865" s="165" t="s">
        <v>5994</v>
      </c>
      <c r="G1865" s="166">
        <v>0</v>
      </c>
      <c r="H1865" s="165" t="s">
        <v>5994</v>
      </c>
      <c r="I1865" s="163" t="s">
        <v>6000</v>
      </c>
      <c r="J1865" s="163" t="s">
        <v>5998</v>
      </c>
    </row>
    <row r="1866" spans="1:10" ht="15" customHeight="1" x14ac:dyDescent="0.25">
      <c r="A1866" s="159" t="s">
        <v>1909</v>
      </c>
      <c r="B1866" s="160">
        <v>28.88</v>
      </c>
      <c r="C1866" s="160">
        <v>4.96</v>
      </c>
      <c r="D1866" s="161" t="s">
        <v>5994</v>
      </c>
      <c r="E1866" s="161" t="s">
        <v>5994</v>
      </c>
      <c r="F1866" s="161" t="s">
        <v>5994</v>
      </c>
      <c r="G1866" s="162">
        <v>0</v>
      </c>
      <c r="H1866" s="161" t="s">
        <v>5994</v>
      </c>
      <c r="I1866" s="159" t="s">
        <v>6000</v>
      </c>
      <c r="J1866" s="159" t="s">
        <v>5999</v>
      </c>
    </row>
    <row r="1867" spans="1:10" ht="15" customHeight="1" x14ac:dyDescent="0.25">
      <c r="A1867" s="163" t="s">
        <v>1910</v>
      </c>
      <c r="B1867" s="164">
        <v>35.814999999999998</v>
      </c>
      <c r="C1867" s="164">
        <v>5.1100000000000003</v>
      </c>
      <c r="D1867" s="165" t="s">
        <v>5995</v>
      </c>
      <c r="E1867" s="165" t="s">
        <v>5994</v>
      </c>
      <c r="F1867" s="165" t="s">
        <v>5994</v>
      </c>
      <c r="G1867" s="166">
        <v>1</v>
      </c>
      <c r="H1867" s="165" t="s">
        <v>5994</v>
      </c>
      <c r="I1867" s="163" t="s">
        <v>5996</v>
      </c>
      <c r="J1867" s="163" t="s">
        <v>5999</v>
      </c>
    </row>
    <row r="1868" spans="1:10" ht="15" customHeight="1" x14ac:dyDescent="0.25">
      <c r="A1868" s="159" t="s">
        <v>1911</v>
      </c>
      <c r="B1868" s="160">
        <v>21.28</v>
      </c>
      <c r="C1868" s="160">
        <v>4.05</v>
      </c>
      <c r="D1868" s="161" t="s">
        <v>5994</v>
      </c>
      <c r="E1868" s="161" t="s">
        <v>5995</v>
      </c>
      <c r="F1868" s="161" t="s">
        <v>5994</v>
      </c>
      <c r="G1868" s="162">
        <v>1</v>
      </c>
      <c r="H1868" s="161" t="s">
        <v>5994</v>
      </c>
      <c r="I1868" s="159" t="s">
        <v>6001</v>
      </c>
      <c r="J1868" s="159" t="s">
        <v>5999</v>
      </c>
    </row>
    <row r="1869" spans="1:10" ht="15" customHeight="1" x14ac:dyDescent="0.25">
      <c r="A1869" s="163" t="s">
        <v>1912</v>
      </c>
      <c r="B1869" s="164">
        <v>33.81</v>
      </c>
      <c r="C1869" s="164">
        <v>6.49</v>
      </c>
      <c r="D1869" s="165" t="s">
        <v>5994</v>
      </c>
      <c r="E1869" s="165" t="s">
        <v>5994</v>
      </c>
      <c r="F1869" s="165" t="s">
        <v>5995</v>
      </c>
      <c r="G1869" s="166">
        <v>1</v>
      </c>
      <c r="H1869" s="165" t="s">
        <v>5994</v>
      </c>
      <c r="I1869" s="163" t="s">
        <v>5996</v>
      </c>
      <c r="J1869" s="163" t="s">
        <v>5997</v>
      </c>
    </row>
    <row r="1870" spans="1:10" ht="15" customHeight="1" x14ac:dyDescent="0.25">
      <c r="A1870" s="159" t="s">
        <v>1913</v>
      </c>
      <c r="B1870" s="160">
        <v>44.22</v>
      </c>
      <c r="C1870" s="160">
        <v>4.1900000000000004</v>
      </c>
      <c r="D1870" s="161" t="s">
        <v>5994</v>
      </c>
      <c r="E1870" s="161" t="s">
        <v>5994</v>
      </c>
      <c r="F1870" s="161" t="s">
        <v>5994</v>
      </c>
      <c r="G1870" s="162">
        <v>1</v>
      </c>
      <c r="H1870" s="161" t="s">
        <v>5994</v>
      </c>
      <c r="I1870" s="159" t="s">
        <v>5996</v>
      </c>
      <c r="J1870" s="159" t="s">
        <v>5999</v>
      </c>
    </row>
    <row r="1871" spans="1:10" ht="15" customHeight="1" x14ac:dyDescent="0.25">
      <c r="A1871" s="163" t="s">
        <v>1914</v>
      </c>
      <c r="B1871" s="164">
        <v>15.46</v>
      </c>
      <c r="C1871" s="164">
        <v>4.99</v>
      </c>
      <c r="D1871" s="165" t="s">
        <v>5995</v>
      </c>
      <c r="E1871" s="165" t="s">
        <v>5994</v>
      </c>
      <c r="F1871" s="165" t="s">
        <v>5995</v>
      </c>
      <c r="G1871" s="166">
        <v>1</v>
      </c>
      <c r="H1871" s="165" t="s">
        <v>5994</v>
      </c>
      <c r="I1871" s="163" t="s">
        <v>6002</v>
      </c>
      <c r="J1871" s="163" t="s">
        <v>5999</v>
      </c>
    </row>
    <row r="1872" spans="1:10" ht="15" customHeight="1" x14ac:dyDescent="0.25">
      <c r="A1872" s="159" t="s">
        <v>1915</v>
      </c>
      <c r="B1872" s="160">
        <v>30.3</v>
      </c>
      <c r="C1872" s="160">
        <v>4.7699999999999996</v>
      </c>
      <c r="D1872" s="161" t="s">
        <v>5995</v>
      </c>
      <c r="E1872" s="161" t="s">
        <v>5994</v>
      </c>
      <c r="F1872" s="161" t="s">
        <v>5994</v>
      </c>
      <c r="G1872" s="162">
        <v>1</v>
      </c>
      <c r="H1872" s="161" t="s">
        <v>5994</v>
      </c>
      <c r="I1872" s="159" t="s">
        <v>5996</v>
      </c>
      <c r="J1872" s="159" t="s">
        <v>5999</v>
      </c>
    </row>
    <row r="1873" spans="1:10" ht="15" customHeight="1" x14ac:dyDescent="0.25">
      <c r="A1873" s="163" t="s">
        <v>1916</v>
      </c>
      <c r="B1873" s="164">
        <v>16.670000000000002</v>
      </c>
      <c r="C1873" s="164">
        <v>5.46</v>
      </c>
      <c r="D1873" s="165" t="s">
        <v>5994</v>
      </c>
      <c r="E1873" s="165" t="s">
        <v>5994</v>
      </c>
      <c r="F1873" s="165" t="s">
        <v>5994</v>
      </c>
      <c r="G1873" s="166">
        <v>0</v>
      </c>
      <c r="H1873" s="165" t="s">
        <v>5994</v>
      </c>
      <c r="I1873" s="163" t="s">
        <v>6002</v>
      </c>
      <c r="J1873" s="163" t="s">
        <v>5999</v>
      </c>
    </row>
    <row r="1874" spans="1:10" ht="15" customHeight="1" x14ac:dyDescent="0.25">
      <c r="A1874" s="159" t="s">
        <v>1917</v>
      </c>
      <c r="B1874" s="160">
        <v>28.594999999999999</v>
      </c>
      <c r="C1874" s="160">
        <v>5.43</v>
      </c>
      <c r="D1874" s="161" t="s">
        <v>5994</v>
      </c>
      <c r="E1874" s="161" t="s">
        <v>5994</v>
      </c>
      <c r="F1874" s="161" t="s">
        <v>5994</v>
      </c>
      <c r="G1874" s="162">
        <v>0</v>
      </c>
      <c r="H1874" s="161" t="s">
        <v>5994</v>
      </c>
      <c r="I1874" s="159" t="s">
        <v>6000</v>
      </c>
      <c r="J1874" s="159" t="s">
        <v>5999</v>
      </c>
    </row>
    <row r="1875" spans="1:10" ht="15" customHeight="1" x14ac:dyDescent="0.25">
      <c r="A1875" s="163" t="s">
        <v>1918</v>
      </c>
      <c r="B1875" s="164">
        <v>25.934999999999999</v>
      </c>
      <c r="C1875" s="164">
        <v>4.29</v>
      </c>
      <c r="D1875" s="165" t="s">
        <v>5994</v>
      </c>
      <c r="E1875" s="165" t="s">
        <v>5994</v>
      </c>
      <c r="F1875" s="165" t="s">
        <v>5994</v>
      </c>
      <c r="G1875" s="166">
        <v>0</v>
      </c>
      <c r="H1875" s="165" t="s">
        <v>5994</v>
      </c>
      <c r="I1875" s="163" t="s">
        <v>6000</v>
      </c>
      <c r="J1875" s="163" t="s">
        <v>5999</v>
      </c>
    </row>
    <row r="1876" spans="1:10" ht="15" customHeight="1" x14ac:dyDescent="0.25">
      <c r="A1876" s="159" t="s">
        <v>1919</v>
      </c>
      <c r="B1876" s="160">
        <v>27.645</v>
      </c>
      <c r="C1876" s="160">
        <v>5.25</v>
      </c>
      <c r="D1876" s="161" t="s">
        <v>5994</v>
      </c>
      <c r="E1876" s="161" t="s">
        <v>5994</v>
      </c>
      <c r="F1876" s="161" t="s">
        <v>5994</v>
      </c>
      <c r="G1876" s="162">
        <v>1</v>
      </c>
      <c r="H1876" s="161" t="s">
        <v>5994</v>
      </c>
      <c r="I1876" s="159" t="s">
        <v>6000</v>
      </c>
      <c r="J1876" s="159" t="s">
        <v>5999</v>
      </c>
    </row>
    <row r="1877" spans="1:10" ht="15" customHeight="1" x14ac:dyDescent="0.25">
      <c r="A1877" s="163" t="s">
        <v>1920</v>
      </c>
      <c r="B1877" s="164">
        <v>30.1</v>
      </c>
      <c r="C1877" s="164">
        <v>4.04</v>
      </c>
      <c r="D1877" s="165" t="s">
        <v>5994</v>
      </c>
      <c r="E1877" s="165" t="s">
        <v>5994</v>
      </c>
      <c r="F1877" s="165" t="s">
        <v>5994</v>
      </c>
      <c r="G1877" s="166">
        <v>1</v>
      </c>
      <c r="H1877" s="165" t="s">
        <v>5994</v>
      </c>
      <c r="I1877" s="163" t="s">
        <v>5996</v>
      </c>
      <c r="J1877" s="163" t="s">
        <v>5999</v>
      </c>
    </row>
    <row r="1878" spans="1:10" ht="15" customHeight="1" x14ac:dyDescent="0.25">
      <c r="A1878" s="159" t="s">
        <v>1921</v>
      </c>
      <c r="B1878" s="160">
        <v>26.79</v>
      </c>
      <c r="C1878" s="160">
        <v>5</v>
      </c>
      <c r="D1878" s="161" t="s">
        <v>5995</v>
      </c>
      <c r="E1878" s="161" t="s">
        <v>5994</v>
      </c>
      <c r="F1878" s="161" t="s">
        <v>5995</v>
      </c>
      <c r="G1878" s="162">
        <v>1</v>
      </c>
      <c r="H1878" s="161" t="s">
        <v>5994</v>
      </c>
      <c r="I1878" s="159" t="s">
        <v>6000</v>
      </c>
      <c r="J1878" s="159" t="s">
        <v>5999</v>
      </c>
    </row>
    <row r="1879" spans="1:10" ht="15" customHeight="1" x14ac:dyDescent="0.25">
      <c r="A1879" s="163" t="s">
        <v>1922</v>
      </c>
      <c r="B1879" s="164">
        <v>27.1</v>
      </c>
      <c r="C1879" s="164">
        <v>4.01</v>
      </c>
      <c r="D1879" s="165" t="s">
        <v>5995</v>
      </c>
      <c r="E1879" s="165" t="s">
        <v>5994</v>
      </c>
      <c r="F1879" s="165" t="s">
        <v>5994</v>
      </c>
      <c r="G1879" s="166">
        <v>1</v>
      </c>
      <c r="H1879" s="165" t="s">
        <v>5994</v>
      </c>
      <c r="I1879" s="163" t="s">
        <v>6000</v>
      </c>
      <c r="J1879" s="163" t="s">
        <v>5999</v>
      </c>
    </row>
    <row r="1880" spans="1:10" ht="15" customHeight="1" x14ac:dyDescent="0.25">
      <c r="A1880" s="159" t="s">
        <v>1923</v>
      </c>
      <c r="B1880" s="160">
        <v>24.31</v>
      </c>
      <c r="C1880" s="160">
        <v>5.4</v>
      </c>
      <c r="D1880" s="161" t="s">
        <v>5994</v>
      </c>
      <c r="E1880" s="161" t="s">
        <v>5994</v>
      </c>
      <c r="F1880" s="161" t="s">
        <v>5994</v>
      </c>
      <c r="G1880" s="162">
        <v>0</v>
      </c>
      <c r="H1880" s="161" t="s">
        <v>5994</v>
      </c>
      <c r="I1880" s="159" t="s">
        <v>6001</v>
      </c>
      <c r="J1880" s="159" t="s">
        <v>5999</v>
      </c>
    </row>
    <row r="1881" spans="1:10" ht="15" customHeight="1" x14ac:dyDescent="0.25">
      <c r="A1881" s="163" t="s">
        <v>1924</v>
      </c>
      <c r="B1881" s="164">
        <v>15.53</v>
      </c>
      <c r="C1881" s="164">
        <v>5.81</v>
      </c>
      <c r="D1881" s="165" t="s">
        <v>5994</v>
      </c>
      <c r="E1881" s="165" t="s">
        <v>5994</v>
      </c>
      <c r="F1881" s="165" t="s">
        <v>5994</v>
      </c>
      <c r="G1881" s="166">
        <v>1</v>
      </c>
      <c r="H1881" s="165" t="s">
        <v>5994</v>
      </c>
      <c r="I1881" s="163" t="s">
        <v>6002</v>
      </c>
      <c r="J1881" s="163" t="s">
        <v>5998</v>
      </c>
    </row>
    <row r="1882" spans="1:10" ht="15" customHeight="1" x14ac:dyDescent="0.25">
      <c r="A1882" s="159" t="s">
        <v>1925</v>
      </c>
      <c r="B1882" s="160">
        <v>30.7</v>
      </c>
      <c r="C1882" s="160">
        <v>5.82</v>
      </c>
      <c r="D1882" s="161" t="s">
        <v>5994</v>
      </c>
      <c r="E1882" s="161" t="s">
        <v>5994</v>
      </c>
      <c r="F1882" s="161" t="s">
        <v>5994</v>
      </c>
      <c r="G1882" s="162">
        <v>1</v>
      </c>
      <c r="H1882" s="161" t="s">
        <v>5994</v>
      </c>
      <c r="I1882" s="159" t="s">
        <v>5996</v>
      </c>
      <c r="J1882" s="159" t="s">
        <v>5998</v>
      </c>
    </row>
    <row r="1883" spans="1:10" ht="15" customHeight="1" x14ac:dyDescent="0.25">
      <c r="A1883" s="163" t="s">
        <v>1926</v>
      </c>
      <c r="B1883" s="164">
        <v>33.33</v>
      </c>
      <c r="C1883" s="164">
        <v>4.82</v>
      </c>
      <c r="D1883" s="165" t="s">
        <v>5994</v>
      </c>
      <c r="E1883" s="165" t="s">
        <v>5994</v>
      </c>
      <c r="F1883" s="165" t="s">
        <v>5994</v>
      </c>
      <c r="G1883" s="166">
        <v>1</v>
      </c>
      <c r="H1883" s="165" t="s">
        <v>5994</v>
      </c>
      <c r="I1883" s="163" t="s">
        <v>5996</v>
      </c>
      <c r="J1883" s="163" t="s">
        <v>5999</v>
      </c>
    </row>
    <row r="1884" spans="1:10" ht="15" customHeight="1" x14ac:dyDescent="0.25">
      <c r="A1884" s="159" t="s">
        <v>1927</v>
      </c>
      <c r="B1884" s="160">
        <v>32.4</v>
      </c>
      <c r="C1884" s="160">
        <v>5.08</v>
      </c>
      <c r="D1884" s="161" t="s">
        <v>5994</v>
      </c>
      <c r="E1884" s="161" t="s">
        <v>5994</v>
      </c>
      <c r="F1884" s="161" t="s">
        <v>5994</v>
      </c>
      <c r="G1884" s="162">
        <v>1</v>
      </c>
      <c r="H1884" s="161" t="s">
        <v>5994</v>
      </c>
      <c r="I1884" s="159" t="s">
        <v>5996</v>
      </c>
      <c r="J1884" s="159" t="s">
        <v>5999</v>
      </c>
    </row>
    <row r="1885" spans="1:10" ht="15" customHeight="1" x14ac:dyDescent="0.25">
      <c r="A1885" s="163" t="s">
        <v>1928</v>
      </c>
      <c r="B1885" s="164">
        <v>27.93</v>
      </c>
      <c r="C1885" s="164">
        <v>5.59</v>
      </c>
      <c r="D1885" s="165" t="s">
        <v>5994</v>
      </c>
      <c r="E1885" s="165" t="s">
        <v>5994</v>
      </c>
      <c r="F1885" s="165" t="s">
        <v>5994</v>
      </c>
      <c r="G1885" s="166">
        <v>1</v>
      </c>
      <c r="H1885" s="165" t="s">
        <v>5994</v>
      </c>
      <c r="I1885" s="163" t="s">
        <v>6000</v>
      </c>
      <c r="J1885" s="163" t="s">
        <v>5999</v>
      </c>
    </row>
    <row r="1886" spans="1:10" ht="15" customHeight="1" x14ac:dyDescent="0.25">
      <c r="A1886" s="159" t="s">
        <v>1929</v>
      </c>
      <c r="B1886" s="160">
        <v>21.754999999999999</v>
      </c>
      <c r="C1886" s="160">
        <v>5.12</v>
      </c>
      <c r="D1886" s="161" t="s">
        <v>5994</v>
      </c>
      <c r="E1886" s="161" t="s">
        <v>5994</v>
      </c>
      <c r="F1886" s="161" t="s">
        <v>5994</v>
      </c>
      <c r="G1886" s="162">
        <v>0</v>
      </c>
      <c r="H1886" s="161" t="s">
        <v>5994</v>
      </c>
      <c r="I1886" s="159" t="s">
        <v>6001</v>
      </c>
      <c r="J1886" s="159" t="s">
        <v>5999</v>
      </c>
    </row>
    <row r="1887" spans="1:10" ht="15" customHeight="1" x14ac:dyDescent="0.25">
      <c r="A1887" s="163" t="s">
        <v>1930</v>
      </c>
      <c r="B1887" s="164">
        <v>25.934999999999999</v>
      </c>
      <c r="C1887" s="164">
        <v>4.95</v>
      </c>
      <c r="D1887" s="165" t="s">
        <v>5994</v>
      </c>
      <c r="E1887" s="165" t="s">
        <v>5994</v>
      </c>
      <c r="F1887" s="165" t="s">
        <v>5994</v>
      </c>
      <c r="G1887" s="166">
        <v>0</v>
      </c>
      <c r="H1887" s="165" t="s">
        <v>5994</v>
      </c>
      <c r="I1887" s="163" t="s">
        <v>6000</v>
      </c>
      <c r="J1887" s="163" t="s">
        <v>5999</v>
      </c>
    </row>
    <row r="1888" spans="1:10" ht="15" customHeight="1" x14ac:dyDescent="0.25">
      <c r="A1888" s="159" t="s">
        <v>1931</v>
      </c>
      <c r="B1888" s="160">
        <v>31.5</v>
      </c>
      <c r="C1888" s="160">
        <v>6.16</v>
      </c>
      <c r="D1888" s="161" t="s">
        <v>5994</v>
      </c>
      <c r="E1888" s="161" t="s">
        <v>5994</v>
      </c>
      <c r="F1888" s="161" t="s">
        <v>5994</v>
      </c>
      <c r="G1888" s="162">
        <v>0</v>
      </c>
      <c r="H1888" s="161" t="s">
        <v>5994</v>
      </c>
      <c r="I1888" s="159" t="s">
        <v>5996</v>
      </c>
      <c r="J1888" s="159" t="s">
        <v>5998</v>
      </c>
    </row>
    <row r="1889" spans="1:10" ht="15" customHeight="1" x14ac:dyDescent="0.25">
      <c r="A1889" s="163" t="s">
        <v>1932</v>
      </c>
      <c r="B1889" s="164">
        <v>30.03</v>
      </c>
      <c r="C1889" s="164">
        <v>6.41</v>
      </c>
      <c r="D1889" s="165" t="s">
        <v>5994</v>
      </c>
      <c r="E1889" s="165" t="s">
        <v>5994</v>
      </c>
      <c r="F1889" s="165" t="s">
        <v>5994</v>
      </c>
      <c r="G1889" s="166">
        <v>0</v>
      </c>
      <c r="H1889" s="165" t="s">
        <v>5994</v>
      </c>
      <c r="I1889" s="163" t="s">
        <v>5996</v>
      </c>
      <c r="J1889" s="163" t="s">
        <v>5997</v>
      </c>
    </row>
    <row r="1890" spans="1:10" ht="15" customHeight="1" x14ac:dyDescent="0.25">
      <c r="A1890" s="159" t="s">
        <v>1933</v>
      </c>
      <c r="B1890" s="160">
        <v>33.479999999999997</v>
      </c>
      <c r="C1890" s="160">
        <v>8.94</v>
      </c>
      <c r="D1890" s="161" t="s">
        <v>5994</v>
      </c>
      <c r="E1890" s="161" t="s">
        <v>5994</v>
      </c>
      <c r="F1890" s="161" t="s">
        <v>5994</v>
      </c>
      <c r="G1890" s="162">
        <v>0</v>
      </c>
      <c r="H1890" s="161" t="s">
        <v>5994</v>
      </c>
      <c r="I1890" s="159" t="s">
        <v>5996</v>
      </c>
      <c r="J1890" s="159" t="s">
        <v>5997</v>
      </c>
    </row>
    <row r="1891" spans="1:10" ht="15" customHeight="1" x14ac:dyDescent="0.25">
      <c r="A1891" s="163" t="s">
        <v>1934</v>
      </c>
      <c r="B1891" s="164">
        <v>16.510000000000002</v>
      </c>
      <c r="C1891" s="164">
        <v>4.42</v>
      </c>
      <c r="D1891" s="165" t="s">
        <v>5995</v>
      </c>
      <c r="E1891" s="165" t="s">
        <v>5994</v>
      </c>
      <c r="F1891" s="165" t="s">
        <v>5995</v>
      </c>
      <c r="G1891" s="166">
        <v>1</v>
      </c>
      <c r="H1891" s="165" t="s">
        <v>5994</v>
      </c>
      <c r="I1891" s="163" t="s">
        <v>6002</v>
      </c>
      <c r="J1891" s="163" t="s">
        <v>5999</v>
      </c>
    </row>
    <row r="1892" spans="1:10" ht="15" customHeight="1" x14ac:dyDescent="0.25">
      <c r="A1892" s="159" t="s">
        <v>1935</v>
      </c>
      <c r="B1892" s="160">
        <v>33.155000000000001</v>
      </c>
      <c r="C1892" s="160">
        <v>5.3</v>
      </c>
      <c r="D1892" s="161" t="s">
        <v>5995</v>
      </c>
      <c r="E1892" s="161" t="s">
        <v>5994</v>
      </c>
      <c r="F1892" s="161" t="s">
        <v>5994</v>
      </c>
      <c r="G1892" s="162">
        <v>1</v>
      </c>
      <c r="H1892" s="161" t="s">
        <v>5994</v>
      </c>
      <c r="I1892" s="159" t="s">
        <v>5996</v>
      </c>
      <c r="J1892" s="159" t="s">
        <v>5999</v>
      </c>
    </row>
    <row r="1893" spans="1:10" ht="15" customHeight="1" x14ac:dyDescent="0.25">
      <c r="A1893" s="163" t="s">
        <v>1936</v>
      </c>
      <c r="B1893" s="164">
        <v>37.29</v>
      </c>
      <c r="C1893" s="164">
        <v>4.6399999999999997</v>
      </c>
      <c r="D1893" s="165" t="s">
        <v>5994</v>
      </c>
      <c r="E1893" s="165" t="s">
        <v>5994</v>
      </c>
      <c r="F1893" s="165" t="s">
        <v>5995</v>
      </c>
      <c r="G1893" s="166">
        <v>1</v>
      </c>
      <c r="H1893" s="165" t="s">
        <v>5994</v>
      </c>
      <c r="I1893" s="163" t="s">
        <v>5996</v>
      </c>
      <c r="J1893" s="163" t="s">
        <v>5999</v>
      </c>
    </row>
    <row r="1894" spans="1:10" ht="15" customHeight="1" x14ac:dyDescent="0.25">
      <c r="A1894" s="159" t="s">
        <v>1937</v>
      </c>
      <c r="B1894" s="160">
        <v>20.23</v>
      </c>
      <c r="C1894" s="160">
        <v>6.16</v>
      </c>
      <c r="D1894" s="161" t="s">
        <v>5995</v>
      </c>
      <c r="E1894" s="161" t="s">
        <v>5994</v>
      </c>
      <c r="F1894" s="161" t="s">
        <v>5994</v>
      </c>
      <c r="G1894" s="162">
        <v>1</v>
      </c>
      <c r="H1894" s="161" t="s">
        <v>5994</v>
      </c>
      <c r="I1894" s="159" t="s">
        <v>6001</v>
      </c>
      <c r="J1894" s="159" t="s">
        <v>5998</v>
      </c>
    </row>
    <row r="1895" spans="1:10" ht="15" customHeight="1" x14ac:dyDescent="0.25">
      <c r="A1895" s="163" t="s">
        <v>1938</v>
      </c>
      <c r="B1895" s="164">
        <v>28.975000000000001</v>
      </c>
      <c r="C1895" s="164">
        <v>4.12</v>
      </c>
      <c r="D1895" s="165" t="s">
        <v>5994</v>
      </c>
      <c r="E1895" s="165" t="s">
        <v>5994</v>
      </c>
      <c r="F1895" s="165" t="s">
        <v>5995</v>
      </c>
      <c r="G1895" s="166">
        <v>1</v>
      </c>
      <c r="H1895" s="165" t="s">
        <v>5994</v>
      </c>
      <c r="I1895" s="163" t="s">
        <v>6000</v>
      </c>
      <c r="J1895" s="163" t="s">
        <v>5999</v>
      </c>
    </row>
    <row r="1896" spans="1:10" ht="15" customHeight="1" x14ac:dyDescent="0.25">
      <c r="A1896" s="159" t="s">
        <v>1939</v>
      </c>
      <c r="B1896" s="160">
        <v>16.420000000000002</v>
      </c>
      <c r="C1896" s="160">
        <v>5.77</v>
      </c>
      <c r="D1896" s="161" t="s">
        <v>5995</v>
      </c>
      <c r="E1896" s="161" t="s">
        <v>5994</v>
      </c>
      <c r="F1896" s="161" t="s">
        <v>5995</v>
      </c>
      <c r="G1896" s="162">
        <v>1</v>
      </c>
      <c r="H1896" s="161" t="s">
        <v>5994</v>
      </c>
      <c r="I1896" s="159" t="s">
        <v>6002</v>
      </c>
      <c r="J1896" s="159" t="s">
        <v>5998</v>
      </c>
    </row>
    <row r="1897" spans="1:10" ht="15" customHeight="1" x14ac:dyDescent="0.25">
      <c r="A1897" s="163" t="s">
        <v>1940</v>
      </c>
      <c r="B1897" s="164">
        <v>17.559999999999999</v>
      </c>
      <c r="C1897" s="164">
        <v>6.2</v>
      </c>
      <c r="D1897" s="165" t="s">
        <v>5994</v>
      </c>
      <c r="E1897" s="165" t="s">
        <v>5994</v>
      </c>
      <c r="F1897" s="165" t="s">
        <v>5994</v>
      </c>
      <c r="G1897" s="166">
        <v>1</v>
      </c>
      <c r="H1897" s="165" t="s">
        <v>5994</v>
      </c>
      <c r="I1897" s="163" t="s">
        <v>6002</v>
      </c>
      <c r="J1897" s="163" t="s">
        <v>5998</v>
      </c>
    </row>
    <row r="1898" spans="1:10" ht="15" customHeight="1" x14ac:dyDescent="0.25">
      <c r="A1898" s="159" t="s">
        <v>1941</v>
      </c>
      <c r="B1898" s="160">
        <v>24.13</v>
      </c>
      <c r="C1898" s="160">
        <v>4.3899999999999997</v>
      </c>
      <c r="D1898" s="161" t="s">
        <v>5994</v>
      </c>
      <c r="E1898" s="161" t="s">
        <v>5994</v>
      </c>
      <c r="F1898" s="161" t="s">
        <v>5994</v>
      </c>
      <c r="G1898" s="162">
        <v>1</v>
      </c>
      <c r="H1898" s="161" t="s">
        <v>5994</v>
      </c>
      <c r="I1898" s="159" t="s">
        <v>6001</v>
      </c>
      <c r="J1898" s="159" t="s">
        <v>5999</v>
      </c>
    </row>
    <row r="1899" spans="1:10" ht="15" customHeight="1" x14ac:dyDescent="0.25">
      <c r="A1899" s="163" t="s">
        <v>1942</v>
      </c>
      <c r="B1899" s="164">
        <v>19.95</v>
      </c>
      <c r="C1899" s="164">
        <v>5.13</v>
      </c>
      <c r="D1899" s="165" t="s">
        <v>5994</v>
      </c>
      <c r="E1899" s="165" t="s">
        <v>5995</v>
      </c>
      <c r="F1899" s="165" t="s">
        <v>5994</v>
      </c>
      <c r="G1899" s="166">
        <v>2</v>
      </c>
      <c r="H1899" s="165" t="s">
        <v>5994</v>
      </c>
      <c r="I1899" s="163" t="s">
        <v>6001</v>
      </c>
      <c r="J1899" s="163" t="s">
        <v>5999</v>
      </c>
    </row>
    <row r="1900" spans="1:10" ht="15" customHeight="1" x14ac:dyDescent="0.25">
      <c r="A1900" s="159" t="s">
        <v>1943</v>
      </c>
      <c r="B1900" s="160">
        <v>21.24</v>
      </c>
      <c r="C1900" s="160">
        <v>4.49</v>
      </c>
      <c r="D1900" s="161" t="s">
        <v>5994</v>
      </c>
      <c r="E1900" s="161" t="s">
        <v>5994</v>
      </c>
      <c r="F1900" s="161" t="s">
        <v>5994</v>
      </c>
      <c r="G1900" s="162">
        <v>0</v>
      </c>
      <c r="H1900" s="161" t="s">
        <v>5994</v>
      </c>
      <c r="I1900" s="159" t="s">
        <v>6001</v>
      </c>
      <c r="J1900" s="159" t="s">
        <v>5999</v>
      </c>
    </row>
    <row r="1901" spans="1:10" ht="15" customHeight="1" x14ac:dyDescent="0.25">
      <c r="A1901" s="163" t="s">
        <v>1944</v>
      </c>
      <c r="B1901" s="164">
        <v>44.22</v>
      </c>
      <c r="C1901" s="164">
        <v>6.35</v>
      </c>
      <c r="D1901" s="165" t="s">
        <v>5994</v>
      </c>
      <c r="E1901" s="165" t="s">
        <v>5994</v>
      </c>
      <c r="F1901" s="165" t="s">
        <v>5994</v>
      </c>
      <c r="G1901" s="166">
        <v>0</v>
      </c>
      <c r="H1901" s="165" t="s">
        <v>5994</v>
      </c>
      <c r="I1901" s="163" t="s">
        <v>5996</v>
      </c>
      <c r="J1901" s="163" t="s">
        <v>5998</v>
      </c>
    </row>
    <row r="1902" spans="1:10" ht="15" customHeight="1" x14ac:dyDescent="0.25">
      <c r="A1902" s="159" t="s">
        <v>1945</v>
      </c>
      <c r="B1902" s="160">
        <v>41.1</v>
      </c>
      <c r="C1902" s="160">
        <v>5.79</v>
      </c>
      <c r="D1902" s="161" t="s">
        <v>5994</v>
      </c>
      <c r="E1902" s="161" t="s">
        <v>5994</v>
      </c>
      <c r="F1902" s="161" t="s">
        <v>5994</v>
      </c>
      <c r="G1902" s="162">
        <v>0</v>
      </c>
      <c r="H1902" s="161" t="s">
        <v>5994</v>
      </c>
      <c r="I1902" s="159" t="s">
        <v>5996</v>
      </c>
      <c r="J1902" s="159" t="s">
        <v>5998</v>
      </c>
    </row>
    <row r="1903" spans="1:10" ht="15" customHeight="1" x14ac:dyDescent="0.25">
      <c r="A1903" s="163" t="s">
        <v>1946</v>
      </c>
      <c r="B1903" s="164">
        <v>34.200000000000003</v>
      </c>
      <c r="C1903" s="164">
        <v>4.78</v>
      </c>
      <c r="D1903" s="165" t="s">
        <v>5995</v>
      </c>
      <c r="E1903" s="165" t="s">
        <v>5994</v>
      </c>
      <c r="F1903" s="165" t="s">
        <v>5994</v>
      </c>
      <c r="G1903" s="166">
        <v>0</v>
      </c>
      <c r="H1903" s="165" t="s">
        <v>5994</v>
      </c>
      <c r="I1903" s="163" t="s">
        <v>5996</v>
      </c>
      <c r="J1903" s="163" t="s">
        <v>5999</v>
      </c>
    </row>
    <row r="1904" spans="1:10" ht="15" customHeight="1" x14ac:dyDescent="0.25">
      <c r="A1904" s="159" t="s">
        <v>1947</v>
      </c>
      <c r="B1904" s="160">
        <v>29.92</v>
      </c>
      <c r="C1904" s="160">
        <v>6.02</v>
      </c>
      <c r="D1904" s="161" t="s">
        <v>5995</v>
      </c>
      <c r="E1904" s="161" t="s">
        <v>5994</v>
      </c>
      <c r="F1904" s="161" t="s">
        <v>5994</v>
      </c>
      <c r="G1904" s="162">
        <v>0</v>
      </c>
      <c r="H1904" s="161" t="s">
        <v>5994</v>
      </c>
      <c r="I1904" s="159" t="s">
        <v>5996</v>
      </c>
      <c r="J1904" s="159" t="s">
        <v>5998</v>
      </c>
    </row>
    <row r="1905" spans="1:10" ht="15" customHeight="1" x14ac:dyDescent="0.25">
      <c r="A1905" s="163" t="s">
        <v>1948</v>
      </c>
      <c r="B1905" s="164">
        <v>28.93</v>
      </c>
      <c r="C1905" s="164">
        <v>4.4400000000000004</v>
      </c>
      <c r="D1905" s="165" t="s">
        <v>5994</v>
      </c>
      <c r="E1905" s="165" t="s">
        <v>5994</v>
      </c>
      <c r="F1905" s="165" t="s">
        <v>5994</v>
      </c>
      <c r="G1905" s="166">
        <v>0</v>
      </c>
      <c r="H1905" s="165" t="s">
        <v>5994</v>
      </c>
      <c r="I1905" s="163" t="s">
        <v>6000</v>
      </c>
      <c r="J1905" s="163" t="s">
        <v>5999</v>
      </c>
    </row>
    <row r="1906" spans="1:10" ht="15" customHeight="1" x14ac:dyDescent="0.25">
      <c r="A1906" s="159" t="s">
        <v>1949</v>
      </c>
      <c r="B1906" s="160">
        <v>31.254999999999999</v>
      </c>
      <c r="C1906" s="160">
        <v>5.84</v>
      </c>
      <c r="D1906" s="161" t="s">
        <v>5995</v>
      </c>
      <c r="E1906" s="161" t="s">
        <v>5994</v>
      </c>
      <c r="F1906" s="161" t="s">
        <v>5994</v>
      </c>
      <c r="G1906" s="162">
        <v>1</v>
      </c>
      <c r="H1906" s="161" t="s">
        <v>5994</v>
      </c>
      <c r="I1906" s="159" t="s">
        <v>5996</v>
      </c>
      <c r="J1906" s="159" t="s">
        <v>5998</v>
      </c>
    </row>
    <row r="1907" spans="1:10" ht="15" customHeight="1" x14ac:dyDescent="0.25">
      <c r="A1907" s="163" t="s">
        <v>1950</v>
      </c>
      <c r="B1907" s="164">
        <v>29.83</v>
      </c>
      <c r="C1907" s="164">
        <v>5.39</v>
      </c>
      <c r="D1907" s="165" t="s">
        <v>5994</v>
      </c>
      <c r="E1907" s="165" t="s">
        <v>5994</v>
      </c>
      <c r="F1907" s="165" t="s">
        <v>5994</v>
      </c>
      <c r="G1907" s="166">
        <v>0</v>
      </c>
      <c r="H1907" s="165" t="s">
        <v>5994</v>
      </c>
      <c r="I1907" s="163" t="s">
        <v>6000</v>
      </c>
      <c r="J1907" s="163" t="s">
        <v>5999</v>
      </c>
    </row>
    <row r="1908" spans="1:10" ht="15" customHeight="1" x14ac:dyDescent="0.25">
      <c r="A1908" s="159" t="s">
        <v>1951</v>
      </c>
      <c r="B1908" s="160">
        <v>29.59</v>
      </c>
      <c r="C1908" s="160">
        <v>6.16</v>
      </c>
      <c r="D1908" s="161" t="s">
        <v>5994</v>
      </c>
      <c r="E1908" s="161" t="s">
        <v>5994</v>
      </c>
      <c r="F1908" s="161" t="s">
        <v>5995</v>
      </c>
      <c r="G1908" s="162">
        <v>1</v>
      </c>
      <c r="H1908" s="161" t="s">
        <v>5994</v>
      </c>
      <c r="I1908" s="159" t="s">
        <v>6000</v>
      </c>
      <c r="J1908" s="159" t="s">
        <v>5998</v>
      </c>
    </row>
    <row r="1909" spans="1:10" ht="15" customHeight="1" x14ac:dyDescent="0.25">
      <c r="A1909" s="163" t="s">
        <v>1952</v>
      </c>
      <c r="B1909" s="164">
        <v>31.16</v>
      </c>
      <c r="C1909" s="164">
        <v>4.49</v>
      </c>
      <c r="D1909" s="165" t="s">
        <v>5994</v>
      </c>
      <c r="E1909" s="165" t="s">
        <v>5994</v>
      </c>
      <c r="F1909" s="165" t="s">
        <v>5995</v>
      </c>
      <c r="G1909" s="166">
        <v>1</v>
      </c>
      <c r="H1909" s="165" t="s">
        <v>5994</v>
      </c>
      <c r="I1909" s="163" t="s">
        <v>5996</v>
      </c>
      <c r="J1909" s="163" t="s">
        <v>5999</v>
      </c>
    </row>
    <row r="1910" spans="1:10" ht="15" customHeight="1" x14ac:dyDescent="0.25">
      <c r="A1910" s="159" t="s">
        <v>1953</v>
      </c>
      <c r="B1910" s="160">
        <v>34.21</v>
      </c>
      <c r="C1910" s="160">
        <v>4.4800000000000004</v>
      </c>
      <c r="D1910" s="161" t="s">
        <v>5995</v>
      </c>
      <c r="E1910" s="161" t="s">
        <v>5994</v>
      </c>
      <c r="F1910" s="161" t="s">
        <v>5994</v>
      </c>
      <c r="G1910" s="162">
        <v>1</v>
      </c>
      <c r="H1910" s="161" t="s">
        <v>5994</v>
      </c>
      <c r="I1910" s="159" t="s">
        <v>5996</v>
      </c>
      <c r="J1910" s="159" t="s">
        <v>5999</v>
      </c>
    </row>
    <row r="1911" spans="1:10" ht="15" customHeight="1" x14ac:dyDescent="0.25">
      <c r="A1911" s="163" t="s">
        <v>1954</v>
      </c>
      <c r="B1911" s="164">
        <v>34.86</v>
      </c>
      <c r="C1911" s="164">
        <v>10.97</v>
      </c>
      <c r="D1911" s="165" t="s">
        <v>5994</v>
      </c>
      <c r="E1911" s="165" t="s">
        <v>5994</v>
      </c>
      <c r="F1911" s="165" t="s">
        <v>5994</v>
      </c>
      <c r="G1911" s="166">
        <v>0</v>
      </c>
      <c r="H1911" s="165" t="s">
        <v>5994</v>
      </c>
      <c r="I1911" s="163" t="s">
        <v>5996</v>
      </c>
      <c r="J1911" s="163" t="s">
        <v>5997</v>
      </c>
    </row>
    <row r="1912" spans="1:10" ht="15" customHeight="1" x14ac:dyDescent="0.25">
      <c r="A1912" s="159" t="s">
        <v>1955</v>
      </c>
      <c r="B1912" s="160">
        <v>34.58</v>
      </c>
      <c r="C1912" s="160">
        <v>5.14</v>
      </c>
      <c r="D1912" s="161" t="s">
        <v>5994</v>
      </c>
      <c r="E1912" s="161" t="s">
        <v>5995</v>
      </c>
      <c r="F1912" s="161" t="s">
        <v>5994</v>
      </c>
      <c r="G1912" s="162">
        <v>2</v>
      </c>
      <c r="H1912" s="161" t="s">
        <v>5994</v>
      </c>
      <c r="I1912" s="159" t="s">
        <v>5996</v>
      </c>
      <c r="J1912" s="159" t="s">
        <v>5999</v>
      </c>
    </row>
    <row r="1913" spans="1:10" ht="15" customHeight="1" x14ac:dyDescent="0.25">
      <c r="A1913" s="163" t="s">
        <v>1956</v>
      </c>
      <c r="B1913" s="164">
        <v>17.940000000000001</v>
      </c>
      <c r="C1913" s="164">
        <v>5.17</v>
      </c>
      <c r="D1913" s="165" t="s">
        <v>5995</v>
      </c>
      <c r="E1913" s="165" t="s">
        <v>5994</v>
      </c>
      <c r="F1913" s="165" t="s">
        <v>5994</v>
      </c>
      <c r="G1913" s="166">
        <v>0</v>
      </c>
      <c r="H1913" s="165" t="s">
        <v>5994</v>
      </c>
      <c r="I1913" s="163" t="s">
        <v>6002</v>
      </c>
      <c r="J1913" s="163" t="s">
        <v>5999</v>
      </c>
    </row>
    <row r="1914" spans="1:10" ht="15" customHeight="1" x14ac:dyDescent="0.25">
      <c r="A1914" s="159" t="s">
        <v>1957</v>
      </c>
      <c r="B1914" s="160">
        <v>26.8</v>
      </c>
      <c r="C1914" s="160">
        <v>6.18</v>
      </c>
      <c r="D1914" s="161" t="s">
        <v>5995</v>
      </c>
      <c r="E1914" s="161" t="s">
        <v>5994</v>
      </c>
      <c r="F1914" s="161" t="s">
        <v>5995</v>
      </c>
      <c r="G1914" s="162">
        <v>1</v>
      </c>
      <c r="H1914" s="161" t="s">
        <v>5994</v>
      </c>
      <c r="I1914" s="159" t="s">
        <v>6000</v>
      </c>
      <c r="J1914" s="159" t="s">
        <v>5998</v>
      </c>
    </row>
    <row r="1915" spans="1:10" ht="15" customHeight="1" x14ac:dyDescent="0.25">
      <c r="A1915" s="163" t="s">
        <v>1958</v>
      </c>
      <c r="B1915" s="164">
        <v>17.690000000000001</v>
      </c>
      <c r="C1915" s="164">
        <v>9.07</v>
      </c>
      <c r="D1915" s="165" t="s">
        <v>5995</v>
      </c>
      <c r="E1915" s="165" t="s">
        <v>5994</v>
      </c>
      <c r="F1915" s="165" t="s">
        <v>5994</v>
      </c>
      <c r="G1915" s="166">
        <v>0</v>
      </c>
      <c r="H1915" s="165" t="s">
        <v>5994</v>
      </c>
      <c r="I1915" s="163" t="s">
        <v>6002</v>
      </c>
      <c r="J1915" s="163" t="s">
        <v>5997</v>
      </c>
    </row>
    <row r="1916" spans="1:10" ht="15" customHeight="1" x14ac:dyDescent="0.25">
      <c r="A1916" s="159" t="s">
        <v>1959</v>
      </c>
      <c r="B1916" s="160">
        <v>25.77</v>
      </c>
      <c r="C1916" s="160">
        <v>4.43</v>
      </c>
      <c r="D1916" s="161" t="s">
        <v>5994</v>
      </c>
      <c r="E1916" s="161" t="s">
        <v>5994</v>
      </c>
      <c r="F1916" s="161" t="s">
        <v>5995</v>
      </c>
      <c r="G1916" s="162">
        <v>1</v>
      </c>
      <c r="H1916" s="161" t="s">
        <v>5994</v>
      </c>
      <c r="I1916" s="159" t="s">
        <v>6000</v>
      </c>
      <c r="J1916" s="159" t="s">
        <v>5999</v>
      </c>
    </row>
    <row r="1917" spans="1:10" ht="15" customHeight="1" x14ac:dyDescent="0.25">
      <c r="A1917" s="163" t="s">
        <v>1960</v>
      </c>
      <c r="B1917" s="164">
        <v>34.46</v>
      </c>
      <c r="C1917" s="164">
        <v>4.17</v>
      </c>
      <c r="D1917" s="165" t="s">
        <v>5994</v>
      </c>
      <c r="E1917" s="165" t="s">
        <v>5995</v>
      </c>
      <c r="F1917" s="165" t="s">
        <v>5994</v>
      </c>
      <c r="G1917" s="166">
        <v>1</v>
      </c>
      <c r="H1917" s="165" t="s">
        <v>5994</v>
      </c>
      <c r="I1917" s="163" t="s">
        <v>5996</v>
      </c>
      <c r="J1917" s="163" t="s">
        <v>5999</v>
      </c>
    </row>
    <row r="1918" spans="1:10" ht="15" customHeight="1" x14ac:dyDescent="0.25">
      <c r="A1918" s="159" t="s">
        <v>1961</v>
      </c>
      <c r="B1918" s="160">
        <v>30.875</v>
      </c>
      <c r="C1918" s="160">
        <v>4.95</v>
      </c>
      <c r="D1918" s="161" t="s">
        <v>5995</v>
      </c>
      <c r="E1918" s="161" t="s">
        <v>5994</v>
      </c>
      <c r="F1918" s="161" t="s">
        <v>5994</v>
      </c>
      <c r="G1918" s="162">
        <v>0</v>
      </c>
      <c r="H1918" s="161" t="s">
        <v>5994</v>
      </c>
      <c r="I1918" s="159" t="s">
        <v>5996</v>
      </c>
      <c r="J1918" s="159" t="s">
        <v>5999</v>
      </c>
    </row>
    <row r="1919" spans="1:10" ht="15" customHeight="1" x14ac:dyDescent="0.25">
      <c r="A1919" s="163" t="s">
        <v>1962</v>
      </c>
      <c r="B1919" s="164">
        <v>39.49</v>
      </c>
      <c r="C1919" s="164">
        <v>5.13</v>
      </c>
      <c r="D1919" s="165" t="s">
        <v>5994</v>
      </c>
      <c r="E1919" s="165" t="s">
        <v>5994</v>
      </c>
      <c r="F1919" s="165" t="s">
        <v>5994</v>
      </c>
      <c r="G1919" s="166">
        <v>0</v>
      </c>
      <c r="H1919" s="165" t="s">
        <v>5994</v>
      </c>
      <c r="I1919" s="163" t="s">
        <v>5996</v>
      </c>
      <c r="J1919" s="163" t="s">
        <v>5999</v>
      </c>
    </row>
    <row r="1920" spans="1:10" ht="15" customHeight="1" x14ac:dyDescent="0.25">
      <c r="A1920" s="159" t="s">
        <v>1963</v>
      </c>
      <c r="B1920" s="160">
        <v>28.88</v>
      </c>
      <c r="C1920" s="160">
        <v>4.0999999999999996</v>
      </c>
      <c r="D1920" s="161" t="s">
        <v>5994</v>
      </c>
      <c r="E1920" s="161" t="s">
        <v>5994</v>
      </c>
      <c r="F1920" s="161" t="s">
        <v>5994</v>
      </c>
      <c r="G1920" s="162">
        <v>0</v>
      </c>
      <c r="H1920" s="161" t="s">
        <v>5994</v>
      </c>
      <c r="I1920" s="159" t="s">
        <v>6000</v>
      </c>
      <c r="J1920" s="159" t="s">
        <v>5999</v>
      </c>
    </row>
    <row r="1921" spans="1:10" ht="15" customHeight="1" x14ac:dyDescent="0.25">
      <c r="A1921" s="163" t="s">
        <v>1964</v>
      </c>
      <c r="B1921" s="164">
        <v>20.234999999999999</v>
      </c>
      <c r="C1921" s="164">
        <v>5.01</v>
      </c>
      <c r="D1921" s="165" t="s">
        <v>5995</v>
      </c>
      <c r="E1921" s="165" t="s">
        <v>5994</v>
      </c>
      <c r="F1921" s="165" t="s">
        <v>5994</v>
      </c>
      <c r="G1921" s="166">
        <v>0</v>
      </c>
      <c r="H1921" s="165" t="s">
        <v>5994</v>
      </c>
      <c r="I1921" s="163" t="s">
        <v>6001</v>
      </c>
      <c r="J1921" s="163" t="s">
        <v>5999</v>
      </c>
    </row>
    <row r="1922" spans="1:10" ht="15" customHeight="1" x14ac:dyDescent="0.25">
      <c r="A1922" s="159" t="s">
        <v>1965</v>
      </c>
      <c r="B1922" s="160">
        <v>30.67</v>
      </c>
      <c r="C1922" s="160">
        <v>5.09</v>
      </c>
      <c r="D1922" s="161" t="s">
        <v>5995</v>
      </c>
      <c r="E1922" s="161" t="s">
        <v>5994</v>
      </c>
      <c r="F1922" s="161" t="s">
        <v>5994</v>
      </c>
      <c r="G1922" s="162">
        <v>0</v>
      </c>
      <c r="H1922" s="161" t="s">
        <v>5994</v>
      </c>
      <c r="I1922" s="159" t="s">
        <v>5996</v>
      </c>
      <c r="J1922" s="159" t="s">
        <v>5999</v>
      </c>
    </row>
    <row r="1923" spans="1:10" ht="15" customHeight="1" x14ac:dyDescent="0.25">
      <c r="A1923" s="163" t="s">
        <v>1966</v>
      </c>
      <c r="B1923" s="164">
        <v>30.875</v>
      </c>
      <c r="C1923" s="164">
        <v>6.49</v>
      </c>
      <c r="D1923" s="165" t="s">
        <v>5994</v>
      </c>
      <c r="E1923" s="165" t="s">
        <v>5994</v>
      </c>
      <c r="F1923" s="165" t="s">
        <v>5994</v>
      </c>
      <c r="G1923" s="166">
        <v>0</v>
      </c>
      <c r="H1923" s="165" t="s">
        <v>5994</v>
      </c>
      <c r="I1923" s="163" t="s">
        <v>5996</v>
      </c>
      <c r="J1923" s="163" t="s">
        <v>5997</v>
      </c>
    </row>
    <row r="1924" spans="1:10" ht="15" customHeight="1" x14ac:dyDescent="0.25">
      <c r="A1924" s="159" t="s">
        <v>1967</v>
      </c>
      <c r="B1924" s="160">
        <v>23.8</v>
      </c>
      <c r="C1924" s="160">
        <v>4.08</v>
      </c>
      <c r="D1924" s="161" t="s">
        <v>5994</v>
      </c>
      <c r="E1924" s="161" t="s">
        <v>5994</v>
      </c>
      <c r="F1924" s="161" t="s">
        <v>5994</v>
      </c>
      <c r="G1924" s="162">
        <v>0</v>
      </c>
      <c r="H1924" s="161" t="s">
        <v>5994</v>
      </c>
      <c r="I1924" s="159" t="s">
        <v>6001</v>
      </c>
      <c r="J1924" s="159" t="s">
        <v>5999</v>
      </c>
    </row>
    <row r="1925" spans="1:10" ht="15" customHeight="1" x14ac:dyDescent="0.25">
      <c r="A1925" s="163" t="s">
        <v>1968</v>
      </c>
      <c r="B1925" s="164">
        <v>15.37</v>
      </c>
      <c r="C1925" s="164">
        <v>8.6300000000000008</v>
      </c>
      <c r="D1925" s="165" t="s">
        <v>5995</v>
      </c>
      <c r="E1925" s="165" t="s">
        <v>5994</v>
      </c>
      <c r="F1925" s="165" t="s">
        <v>5994</v>
      </c>
      <c r="G1925" s="166">
        <v>0</v>
      </c>
      <c r="H1925" s="165" t="s">
        <v>5994</v>
      </c>
      <c r="I1925" s="163" t="s">
        <v>6002</v>
      </c>
      <c r="J1925" s="163" t="s">
        <v>5997</v>
      </c>
    </row>
    <row r="1926" spans="1:10" ht="15" customHeight="1" x14ac:dyDescent="0.25">
      <c r="A1926" s="159" t="s">
        <v>1969</v>
      </c>
      <c r="B1926" s="160">
        <v>30.4</v>
      </c>
      <c r="C1926" s="160">
        <v>5.28</v>
      </c>
      <c r="D1926" s="161" t="s">
        <v>5994</v>
      </c>
      <c r="E1926" s="161" t="s">
        <v>5994</v>
      </c>
      <c r="F1926" s="161" t="s">
        <v>5994</v>
      </c>
      <c r="G1926" s="162">
        <v>0</v>
      </c>
      <c r="H1926" s="161" t="s">
        <v>5994</v>
      </c>
      <c r="I1926" s="159" t="s">
        <v>5996</v>
      </c>
      <c r="J1926" s="159" t="s">
        <v>5999</v>
      </c>
    </row>
    <row r="1927" spans="1:10" ht="15" customHeight="1" x14ac:dyDescent="0.25">
      <c r="A1927" s="163" t="s">
        <v>1970</v>
      </c>
      <c r="B1927" s="164">
        <v>19.48</v>
      </c>
      <c r="C1927" s="164">
        <v>5.63</v>
      </c>
      <c r="D1927" s="165" t="s">
        <v>5995</v>
      </c>
      <c r="E1927" s="165" t="s">
        <v>5994</v>
      </c>
      <c r="F1927" s="165" t="s">
        <v>5994</v>
      </c>
      <c r="G1927" s="166">
        <v>1</v>
      </c>
      <c r="H1927" s="165" t="s">
        <v>5994</v>
      </c>
      <c r="I1927" s="163" t="s">
        <v>6001</v>
      </c>
      <c r="J1927" s="163" t="s">
        <v>5999</v>
      </c>
    </row>
    <row r="1928" spans="1:10" ht="15" customHeight="1" x14ac:dyDescent="0.25">
      <c r="A1928" s="159" t="s">
        <v>1971</v>
      </c>
      <c r="B1928" s="160">
        <v>16.96</v>
      </c>
      <c r="C1928" s="160">
        <v>11.47</v>
      </c>
      <c r="D1928" s="161" t="s">
        <v>5995</v>
      </c>
      <c r="E1928" s="161" t="s">
        <v>5994</v>
      </c>
      <c r="F1928" s="161" t="s">
        <v>5994</v>
      </c>
      <c r="G1928" s="162">
        <v>0</v>
      </c>
      <c r="H1928" s="161" t="s">
        <v>5994</v>
      </c>
      <c r="I1928" s="159" t="s">
        <v>6002</v>
      </c>
      <c r="J1928" s="159" t="s">
        <v>5997</v>
      </c>
    </row>
    <row r="1929" spans="1:10" ht="15" customHeight="1" x14ac:dyDescent="0.25">
      <c r="A1929" s="163" t="s">
        <v>1972</v>
      </c>
      <c r="B1929" s="164">
        <v>19.05</v>
      </c>
      <c r="C1929" s="164">
        <v>4.92</v>
      </c>
      <c r="D1929" s="165" t="s">
        <v>5994</v>
      </c>
      <c r="E1929" s="165" t="s">
        <v>5994</v>
      </c>
      <c r="F1929" s="165" t="s">
        <v>5994</v>
      </c>
      <c r="G1929" s="166">
        <v>1</v>
      </c>
      <c r="H1929" s="165" t="s">
        <v>5994</v>
      </c>
      <c r="I1929" s="163" t="s">
        <v>6001</v>
      </c>
      <c r="J1929" s="163" t="s">
        <v>5999</v>
      </c>
    </row>
    <row r="1930" spans="1:10" ht="15" customHeight="1" x14ac:dyDescent="0.25">
      <c r="A1930" s="159" t="s">
        <v>1973</v>
      </c>
      <c r="B1930" s="160">
        <v>37.619999999999997</v>
      </c>
      <c r="C1930" s="160">
        <v>4.18</v>
      </c>
      <c r="D1930" s="161" t="s">
        <v>5994</v>
      </c>
      <c r="E1930" s="161" t="s">
        <v>5994</v>
      </c>
      <c r="F1930" s="161" t="s">
        <v>5994</v>
      </c>
      <c r="G1930" s="162">
        <v>0</v>
      </c>
      <c r="H1930" s="161" t="s">
        <v>5994</v>
      </c>
      <c r="I1930" s="159" t="s">
        <v>5996</v>
      </c>
      <c r="J1930" s="159" t="s">
        <v>5999</v>
      </c>
    </row>
    <row r="1931" spans="1:10" ht="15" customHeight="1" x14ac:dyDescent="0.25">
      <c r="A1931" s="163" t="s">
        <v>1974</v>
      </c>
      <c r="B1931" s="164">
        <v>29.1</v>
      </c>
      <c r="C1931" s="164">
        <v>4.67</v>
      </c>
      <c r="D1931" s="165" t="s">
        <v>5994</v>
      </c>
      <c r="E1931" s="165" t="s">
        <v>5994</v>
      </c>
      <c r="F1931" s="165" t="s">
        <v>5994</v>
      </c>
      <c r="G1931" s="166">
        <v>0</v>
      </c>
      <c r="H1931" s="165" t="s">
        <v>5994</v>
      </c>
      <c r="I1931" s="163" t="s">
        <v>6000</v>
      </c>
      <c r="J1931" s="163" t="s">
        <v>5999</v>
      </c>
    </row>
    <row r="1932" spans="1:10" ht="15" customHeight="1" x14ac:dyDescent="0.25">
      <c r="A1932" s="159" t="s">
        <v>1975</v>
      </c>
      <c r="B1932" s="160">
        <v>26.62</v>
      </c>
      <c r="C1932" s="160">
        <v>6.24</v>
      </c>
      <c r="D1932" s="161" t="s">
        <v>5994</v>
      </c>
      <c r="E1932" s="161" t="s">
        <v>5994</v>
      </c>
      <c r="F1932" s="161" t="s">
        <v>5994</v>
      </c>
      <c r="G1932" s="162">
        <v>0</v>
      </c>
      <c r="H1932" s="161" t="s">
        <v>5994</v>
      </c>
      <c r="I1932" s="159" t="s">
        <v>6000</v>
      </c>
      <c r="J1932" s="159" t="s">
        <v>5998</v>
      </c>
    </row>
    <row r="1933" spans="1:10" ht="15" customHeight="1" x14ac:dyDescent="0.25">
      <c r="A1933" s="163" t="s">
        <v>1976</v>
      </c>
      <c r="B1933" s="164">
        <v>25.74</v>
      </c>
      <c r="C1933" s="164">
        <v>5.99</v>
      </c>
      <c r="D1933" s="165" t="s">
        <v>5994</v>
      </c>
      <c r="E1933" s="165" t="s">
        <v>5994</v>
      </c>
      <c r="F1933" s="165" t="s">
        <v>5994</v>
      </c>
      <c r="G1933" s="166">
        <v>0</v>
      </c>
      <c r="H1933" s="165" t="s">
        <v>5994</v>
      </c>
      <c r="I1933" s="163" t="s">
        <v>6000</v>
      </c>
      <c r="J1933" s="163" t="s">
        <v>5998</v>
      </c>
    </row>
    <row r="1934" spans="1:10" ht="15" customHeight="1" x14ac:dyDescent="0.25">
      <c r="A1934" s="159" t="s">
        <v>1977</v>
      </c>
      <c r="B1934" s="160">
        <v>18.22</v>
      </c>
      <c r="C1934" s="160">
        <v>10.27</v>
      </c>
      <c r="D1934" s="161" t="s">
        <v>5995</v>
      </c>
      <c r="E1934" s="161" t="s">
        <v>5994</v>
      </c>
      <c r="F1934" s="161" t="s">
        <v>5994</v>
      </c>
      <c r="G1934" s="162">
        <v>1</v>
      </c>
      <c r="H1934" s="161" t="s">
        <v>5994</v>
      </c>
      <c r="I1934" s="159" t="s">
        <v>6002</v>
      </c>
      <c r="J1934" s="159" t="s">
        <v>5997</v>
      </c>
    </row>
    <row r="1935" spans="1:10" ht="15" customHeight="1" x14ac:dyDescent="0.25">
      <c r="A1935" s="163" t="s">
        <v>1978</v>
      </c>
      <c r="B1935" s="164">
        <v>26.03</v>
      </c>
      <c r="C1935" s="164">
        <v>5.97</v>
      </c>
      <c r="D1935" s="165" t="s">
        <v>5994</v>
      </c>
      <c r="E1935" s="165" t="s">
        <v>5994</v>
      </c>
      <c r="F1935" s="165" t="s">
        <v>5995</v>
      </c>
      <c r="G1935" s="166">
        <v>1</v>
      </c>
      <c r="H1935" s="165" t="s">
        <v>5994</v>
      </c>
      <c r="I1935" s="163" t="s">
        <v>6000</v>
      </c>
      <c r="J1935" s="163" t="s">
        <v>5998</v>
      </c>
    </row>
    <row r="1936" spans="1:10" ht="15" customHeight="1" x14ac:dyDescent="0.25">
      <c r="A1936" s="159" t="s">
        <v>1979</v>
      </c>
      <c r="B1936" s="160">
        <v>17.29</v>
      </c>
      <c r="C1936" s="160">
        <v>4.9800000000000004</v>
      </c>
      <c r="D1936" s="161" t="s">
        <v>5994</v>
      </c>
      <c r="E1936" s="161" t="s">
        <v>5994</v>
      </c>
      <c r="F1936" s="161" t="s">
        <v>5994</v>
      </c>
      <c r="G1936" s="162">
        <v>0</v>
      </c>
      <c r="H1936" s="161" t="s">
        <v>5994</v>
      </c>
      <c r="I1936" s="159" t="s">
        <v>6002</v>
      </c>
      <c r="J1936" s="159" t="s">
        <v>5999</v>
      </c>
    </row>
    <row r="1937" spans="1:10" ht="15" customHeight="1" x14ac:dyDescent="0.25">
      <c r="A1937" s="163" t="s">
        <v>1980</v>
      </c>
      <c r="B1937" s="164">
        <v>18.170000000000002</v>
      </c>
      <c r="C1937" s="164">
        <v>6.91</v>
      </c>
      <c r="D1937" s="165" t="s">
        <v>5995</v>
      </c>
      <c r="E1937" s="165" t="s">
        <v>5994</v>
      </c>
      <c r="F1937" s="165" t="s">
        <v>5994</v>
      </c>
      <c r="G1937" s="166">
        <v>1</v>
      </c>
      <c r="H1937" s="165" t="s">
        <v>5994</v>
      </c>
      <c r="I1937" s="163" t="s">
        <v>6002</v>
      </c>
      <c r="J1937" s="163" t="s">
        <v>5997</v>
      </c>
    </row>
    <row r="1938" spans="1:10" ht="15" customHeight="1" x14ac:dyDescent="0.25">
      <c r="A1938" s="159" t="s">
        <v>1981</v>
      </c>
      <c r="B1938" s="160">
        <v>32.54</v>
      </c>
      <c r="C1938" s="160">
        <v>6.38</v>
      </c>
      <c r="D1938" s="161" t="s">
        <v>5994</v>
      </c>
      <c r="E1938" s="161" t="s">
        <v>5995</v>
      </c>
      <c r="F1938" s="161" t="s">
        <v>5994</v>
      </c>
      <c r="G1938" s="162">
        <v>1</v>
      </c>
      <c r="H1938" s="161" t="s">
        <v>5994</v>
      </c>
      <c r="I1938" s="159" t="s">
        <v>5996</v>
      </c>
      <c r="J1938" s="159" t="s">
        <v>5998</v>
      </c>
    </row>
    <row r="1939" spans="1:10" ht="15" customHeight="1" x14ac:dyDescent="0.25">
      <c r="A1939" s="163" t="s">
        <v>1982</v>
      </c>
      <c r="B1939" s="164">
        <v>30.25</v>
      </c>
      <c r="C1939" s="164">
        <v>4.7699999999999996</v>
      </c>
      <c r="D1939" s="165" t="s">
        <v>5994</v>
      </c>
      <c r="E1939" s="165" t="s">
        <v>5994</v>
      </c>
      <c r="F1939" s="165" t="s">
        <v>5994</v>
      </c>
      <c r="G1939" s="166">
        <v>0</v>
      </c>
      <c r="H1939" s="165" t="s">
        <v>5994</v>
      </c>
      <c r="I1939" s="163" t="s">
        <v>5996</v>
      </c>
      <c r="J1939" s="163" t="s">
        <v>5999</v>
      </c>
    </row>
    <row r="1940" spans="1:10" ht="15" customHeight="1" x14ac:dyDescent="0.25">
      <c r="A1940" s="159" t="s">
        <v>1983</v>
      </c>
      <c r="B1940" s="160">
        <v>19.59</v>
      </c>
      <c r="C1940" s="160">
        <v>6.04</v>
      </c>
      <c r="D1940" s="161" t="s">
        <v>5995</v>
      </c>
      <c r="E1940" s="161" t="s">
        <v>5994</v>
      </c>
      <c r="F1940" s="161" t="s">
        <v>5994</v>
      </c>
      <c r="G1940" s="162">
        <v>1</v>
      </c>
      <c r="H1940" s="161" t="s">
        <v>5994</v>
      </c>
      <c r="I1940" s="159" t="s">
        <v>6001</v>
      </c>
      <c r="J1940" s="159" t="s">
        <v>5998</v>
      </c>
    </row>
    <row r="1941" spans="1:10" ht="15" customHeight="1" x14ac:dyDescent="0.25">
      <c r="A1941" s="163" t="s">
        <v>1984</v>
      </c>
      <c r="B1941" s="164">
        <v>45.9</v>
      </c>
      <c r="C1941" s="164">
        <v>4.3</v>
      </c>
      <c r="D1941" s="165" t="s">
        <v>5995</v>
      </c>
      <c r="E1941" s="165" t="s">
        <v>5994</v>
      </c>
      <c r="F1941" s="165" t="s">
        <v>5994</v>
      </c>
      <c r="G1941" s="166">
        <v>1</v>
      </c>
      <c r="H1941" s="165" t="s">
        <v>5994</v>
      </c>
      <c r="I1941" s="163" t="s">
        <v>5996</v>
      </c>
      <c r="J1941" s="163" t="s">
        <v>5999</v>
      </c>
    </row>
    <row r="1942" spans="1:10" ht="15" customHeight="1" x14ac:dyDescent="0.25">
      <c r="A1942" s="159" t="s">
        <v>1985</v>
      </c>
      <c r="B1942" s="160">
        <v>17.059999999999999</v>
      </c>
      <c r="C1942" s="160">
        <v>8.75</v>
      </c>
      <c r="D1942" s="161" t="s">
        <v>5995</v>
      </c>
      <c r="E1942" s="161" t="s">
        <v>5994</v>
      </c>
      <c r="F1942" s="161" t="s">
        <v>5994</v>
      </c>
      <c r="G1942" s="162">
        <v>0</v>
      </c>
      <c r="H1942" s="161" t="s">
        <v>5994</v>
      </c>
      <c r="I1942" s="159" t="s">
        <v>6002</v>
      </c>
      <c r="J1942" s="159" t="s">
        <v>5997</v>
      </c>
    </row>
    <row r="1943" spans="1:10" ht="15" customHeight="1" x14ac:dyDescent="0.25">
      <c r="A1943" s="163" t="s">
        <v>1986</v>
      </c>
      <c r="B1943" s="164">
        <v>32.07</v>
      </c>
      <c r="C1943" s="164">
        <v>5.25</v>
      </c>
      <c r="D1943" s="165" t="s">
        <v>5994</v>
      </c>
      <c r="E1943" s="165" t="s">
        <v>5994</v>
      </c>
      <c r="F1943" s="165" t="s">
        <v>5995</v>
      </c>
      <c r="G1943" s="166">
        <v>1</v>
      </c>
      <c r="H1943" s="165" t="s">
        <v>5994</v>
      </c>
      <c r="I1943" s="163" t="s">
        <v>5996</v>
      </c>
      <c r="J1943" s="163" t="s">
        <v>5999</v>
      </c>
    </row>
    <row r="1944" spans="1:10" ht="15" customHeight="1" x14ac:dyDescent="0.25">
      <c r="A1944" s="159" t="s">
        <v>1987</v>
      </c>
      <c r="B1944" s="160">
        <v>16.5</v>
      </c>
      <c r="C1944" s="160">
        <v>5.03</v>
      </c>
      <c r="D1944" s="161" t="s">
        <v>5994</v>
      </c>
      <c r="E1944" s="161" t="s">
        <v>5994</v>
      </c>
      <c r="F1944" s="161" t="s">
        <v>5994</v>
      </c>
      <c r="G1944" s="162">
        <v>1</v>
      </c>
      <c r="H1944" s="161" t="s">
        <v>5994</v>
      </c>
      <c r="I1944" s="159" t="s">
        <v>6002</v>
      </c>
      <c r="J1944" s="159" t="s">
        <v>5999</v>
      </c>
    </row>
    <row r="1945" spans="1:10" ht="15" customHeight="1" x14ac:dyDescent="0.25">
      <c r="A1945" s="163" t="s">
        <v>1988</v>
      </c>
      <c r="B1945" s="164">
        <v>31.4</v>
      </c>
      <c r="C1945" s="164">
        <v>5.88</v>
      </c>
      <c r="D1945" s="165" t="s">
        <v>5994</v>
      </c>
      <c r="E1945" s="165" t="s">
        <v>5994</v>
      </c>
      <c r="F1945" s="165" t="s">
        <v>5994</v>
      </c>
      <c r="G1945" s="166">
        <v>1</v>
      </c>
      <c r="H1945" s="165" t="s">
        <v>5994</v>
      </c>
      <c r="I1945" s="163" t="s">
        <v>5996</v>
      </c>
      <c r="J1945" s="163" t="s">
        <v>5998</v>
      </c>
    </row>
    <row r="1946" spans="1:10" ht="15" customHeight="1" x14ac:dyDescent="0.25">
      <c r="A1946" s="159" t="s">
        <v>1989</v>
      </c>
      <c r="B1946" s="160">
        <v>20.36</v>
      </c>
      <c r="C1946" s="160">
        <v>4.49</v>
      </c>
      <c r="D1946" s="161" t="s">
        <v>5994</v>
      </c>
      <c r="E1946" s="161" t="s">
        <v>5994</v>
      </c>
      <c r="F1946" s="161" t="s">
        <v>5994</v>
      </c>
      <c r="G1946" s="162">
        <v>0</v>
      </c>
      <c r="H1946" s="161" t="s">
        <v>5994</v>
      </c>
      <c r="I1946" s="159" t="s">
        <v>6001</v>
      </c>
      <c r="J1946" s="159" t="s">
        <v>5999</v>
      </c>
    </row>
    <row r="1947" spans="1:10" ht="15" customHeight="1" x14ac:dyDescent="0.25">
      <c r="A1947" s="163" t="s">
        <v>1990</v>
      </c>
      <c r="B1947" s="164">
        <v>25.46</v>
      </c>
      <c r="C1947" s="164">
        <v>4.1399999999999997</v>
      </c>
      <c r="D1947" s="165" t="s">
        <v>5994</v>
      </c>
      <c r="E1947" s="165" t="s">
        <v>5994</v>
      </c>
      <c r="F1947" s="165" t="s">
        <v>5994</v>
      </c>
      <c r="G1947" s="166">
        <v>1</v>
      </c>
      <c r="H1947" s="165" t="s">
        <v>5994</v>
      </c>
      <c r="I1947" s="163" t="s">
        <v>6000</v>
      </c>
      <c r="J1947" s="163" t="s">
        <v>5999</v>
      </c>
    </row>
    <row r="1948" spans="1:10" ht="15" customHeight="1" x14ac:dyDescent="0.25">
      <c r="A1948" s="159" t="s">
        <v>1991</v>
      </c>
      <c r="B1948" s="160">
        <v>17.09</v>
      </c>
      <c r="C1948" s="160">
        <v>5.8</v>
      </c>
      <c r="D1948" s="161" t="s">
        <v>5995</v>
      </c>
      <c r="E1948" s="161" t="s">
        <v>5994</v>
      </c>
      <c r="F1948" s="161" t="s">
        <v>5994</v>
      </c>
      <c r="G1948" s="162">
        <v>0</v>
      </c>
      <c r="H1948" s="161" t="s">
        <v>5994</v>
      </c>
      <c r="I1948" s="159" t="s">
        <v>6002</v>
      </c>
      <c r="J1948" s="159" t="s">
        <v>5998</v>
      </c>
    </row>
    <row r="1949" spans="1:10" ht="15" customHeight="1" x14ac:dyDescent="0.25">
      <c r="A1949" s="163" t="s">
        <v>1992</v>
      </c>
      <c r="B1949" s="164">
        <v>20.83</v>
      </c>
      <c r="C1949" s="164">
        <v>5.12</v>
      </c>
      <c r="D1949" s="165" t="s">
        <v>5994</v>
      </c>
      <c r="E1949" s="165" t="s">
        <v>5994</v>
      </c>
      <c r="F1949" s="165" t="s">
        <v>5994</v>
      </c>
      <c r="G1949" s="166">
        <v>0</v>
      </c>
      <c r="H1949" s="165" t="s">
        <v>5994</v>
      </c>
      <c r="I1949" s="163" t="s">
        <v>6001</v>
      </c>
      <c r="J1949" s="163" t="s">
        <v>5999</v>
      </c>
    </row>
    <row r="1950" spans="1:10" ht="15" customHeight="1" x14ac:dyDescent="0.25">
      <c r="A1950" s="159" t="s">
        <v>1993</v>
      </c>
      <c r="B1950" s="160">
        <v>18.920000000000002</v>
      </c>
      <c r="C1950" s="160">
        <v>5.98</v>
      </c>
      <c r="D1950" s="161" t="s">
        <v>5995</v>
      </c>
      <c r="E1950" s="161" t="s">
        <v>5994</v>
      </c>
      <c r="F1950" s="161" t="s">
        <v>5994</v>
      </c>
      <c r="G1950" s="162">
        <v>1</v>
      </c>
      <c r="H1950" s="161" t="s">
        <v>5994</v>
      </c>
      <c r="I1950" s="159" t="s">
        <v>6001</v>
      </c>
      <c r="J1950" s="159" t="s">
        <v>5998</v>
      </c>
    </row>
    <row r="1951" spans="1:10" ht="15" customHeight="1" x14ac:dyDescent="0.25">
      <c r="A1951" s="163" t="s">
        <v>1994</v>
      </c>
      <c r="B1951" s="164">
        <v>37.1</v>
      </c>
      <c r="C1951" s="164">
        <v>5.46</v>
      </c>
      <c r="D1951" s="165" t="s">
        <v>5994</v>
      </c>
      <c r="E1951" s="165" t="s">
        <v>5994</v>
      </c>
      <c r="F1951" s="165" t="s">
        <v>5994</v>
      </c>
      <c r="G1951" s="166">
        <v>0</v>
      </c>
      <c r="H1951" s="165" t="s">
        <v>5994</v>
      </c>
      <c r="I1951" s="163" t="s">
        <v>5996</v>
      </c>
      <c r="J1951" s="163" t="s">
        <v>5999</v>
      </c>
    </row>
    <row r="1952" spans="1:10" ht="15" customHeight="1" x14ac:dyDescent="0.25">
      <c r="A1952" s="159" t="s">
        <v>1995</v>
      </c>
      <c r="B1952" s="160">
        <v>22.515000000000001</v>
      </c>
      <c r="C1952" s="160">
        <v>4.91</v>
      </c>
      <c r="D1952" s="161" t="s">
        <v>5995</v>
      </c>
      <c r="E1952" s="161" t="s">
        <v>5994</v>
      </c>
      <c r="F1952" s="161" t="s">
        <v>5995</v>
      </c>
      <c r="G1952" s="162">
        <v>1</v>
      </c>
      <c r="H1952" s="161" t="s">
        <v>5994</v>
      </c>
      <c r="I1952" s="159" t="s">
        <v>6001</v>
      </c>
      <c r="J1952" s="159" t="s">
        <v>5999</v>
      </c>
    </row>
    <row r="1953" spans="1:10" ht="15" customHeight="1" x14ac:dyDescent="0.25">
      <c r="A1953" s="163" t="s">
        <v>1996</v>
      </c>
      <c r="B1953" s="164">
        <v>32.700000000000003</v>
      </c>
      <c r="C1953" s="164">
        <v>4.66</v>
      </c>
      <c r="D1953" s="165" t="s">
        <v>5994</v>
      </c>
      <c r="E1953" s="165" t="s">
        <v>5994</v>
      </c>
      <c r="F1953" s="165" t="s">
        <v>5994</v>
      </c>
      <c r="G1953" s="166">
        <v>0</v>
      </c>
      <c r="H1953" s="165" t="s">
        <v>5994</v>
      </c>
      <c r="I1953" s="163" t="s">
        <v>5996</v>
      </c>
      <c r="J1953" s="163" t="s">
        <v>5999</v>
      </c>
    </row>
    <row r="1954" spans="1:10" ht="15" customHeight="1" x14ac:dyDescent="0.25">
      <c r="A1954" s="159" t="s">
        <v>1997</v>
      </c>
      <c r="B1954" s="160">
        <v>17.75</v>
      </c>
      <c r="C1954" s="160">
        <v>6.8</v>
      </c>
      <c r="D1954" s="161" t="s">
        <v>5995</v>
      </c>
      <c r="E1954" s="161" t="s">
        <v>5994</v>
      </c>
      <c r="F1954" s="161" t="s">
        <v>5994</v>
      </c>
      <c r="G1954" s="162">
        <v>1</v>
      </c>
      <c r="H1954" s="161" t="s">
        <v>5994</v>
      </c>
      <c r="I1954" s="159" t="s">
        <v>6002</v>
      </c>
      <c r="J1954" s="159" t="s">
        <v>5997</v>
      </c>
    </row>
    <row r="1955" spans="1:10" ht="15" customHeight="1" x14ac:dyDescent="0.25">
      <c r="A1955" s="163" t="s">
        <v>1998</v>
      </c>
      <c r="B1955" s="164">
        <v>33.630000000000003</v>
      </c>
      <c r="C1955" s="164">
        <v>4.47</v>
      </c>
      <c r="D1955" s="165" t="s">
        <v>5995</v>
      </c>
      <c r="E1955" s="165" t="s">
        <v>5994</v>
      </c>
      <c r="F1955" s="165" t="s">
        <v>5994</v>
      </c>
      <c r="G1955" s="166">
        <v>0</v>
      </c>
      <c r="H1955" s="165" t="s">
        <v>5994</v>
      </c>
      <c r="I1955" s="163" t="s">
        <v>5996</v>
      </c>
      <c r="J1955" s="163" t="s">
        <v>5999</v>
      </c>
    </row>
    <row r="1956" spans="1:10" ht="15" customHeight="1" x14ac:dyDescent="0.25">
      <c r="A1956" s="159" t="s">
        <v>1999</v>
      </c>
      <c r="B1956" s="160">
        <v>34.799999999999997</v>
      </c>
      <c r="C1956" s="160">
        <v>4.08</v>
      </c>
      <c r="D1956" s="161" t="s">
        <v>5995</v>
      </c>
      <c r="E1956" s="161" t="s">
        <v>5994</v>
      </c>
      <c r="F1956" s="161" t="s">
        <v>5994</v>
      </c>
      <c r="G1956" s="162">
        <v>1</v>
      </c>
      <c r="H1956" s="161" t="s">
        <v>5994</v>
      </c>
      <c r="I1956" s="159" t="s">
        <v>5996</v>
      </c>
      <c r="J1956" s="159" t="s">
        <v>5999</v>
      </c>
    </row>
    <row r="1957" spans="1:10" ht="15" customHeight="1" x14ac:dyDescent="0.25">
      <c r="A1957" s="163" t="s">
        <v>2000</v>
      </c>
      <c r="B1957" s="164">
        <v>16.809999999999999</v>
      </c>
      <c r="C1957" s="164">
        <v>5.51</v>
      </c>
      <c r="D1957" s="165" t="s">
        <v>5995</v>
      </c>
      <c r="E1957" s="165" t="s">
        <v>5994</v>
      </c>
      <c r="F1957" s="165" t="s">
        <v>5994</v>
      </c>
      <c r="G1957" s="166">
        <v>1</v>
      </c>
      <c r="H1957" s="165" t="s">
        <v>5994</v>
      </c>
      <c r="I1957" s="163" t="s">
        <v>6002</v>
      </c>
      <c r="J1957" s="163" t="s">
        <v>5999</v>
      </c>
    </row>
    <row r="1958" spans="1:10" ht="15" customHeight="1" x14ac:dyDescent="0.25">
      <c r="A1958" s="159" t="s">
        <v>2001</v>
      </c>
      <c r="B1958" s="160">
        <v>16.690000000000001</v>
      </c>
      <c r="C1958" s="160">
        <v>8.4</v>
      </c>
      <c r="D1958" s="161" t="s">
        <v>5995</v>
      </c>
      <c r="E1958" s="161" t="s">
        <v>5994</v>
      </c>
      <c r="F1958" s="161" t="s">
        <v>5994</v>
      </c>
      <c r="G1958" s="162">
        <v>0</v>
      </c>
      <c r="H1958" s="161" t="s">
        <v>5994</v>
      </c>
      <c r="I1958" s="159" t="s">
        <v>6002</v>
      </c>
      <c r="J1958" s="159" t="s">
        <v>5997</v>
      </c>
    </row>
    <row r="1959" spans="1:10" ht="15" customHeight="1" x14ac:dyDescent="0.25">
      <c r="A1959" s="163" t="s">
        <v>2002</v>
      </c>
      <c r="B1959" s="164">
        <v>23.21</v>
      </c>
      <c r="C1959" s="164">
        <v>5.14</v>
      </c>
      <c r="D1959" s="165" t="s">
        <v>5995</v>
      </c>
      <c r="E1959" s="165" t="s">
        <v>5994</v>
      </c>
      <c r="F1959" s="165" t="s">
        <v>5994</v>
      </c>
      <c r="G1959" s="166">
        <v>1</v>
      </c>
      <c r="H1959" s="165" t="s">
        <v>5994</v>
      </c>
      <c r="I1959" s="163" t="s">
        <v>6001</v>
      </c>
      <c r="J1959" s="163" t="s">
        <v>5999</v>
      </c>
    </row>
    <row r="1960" spans="1:10" ht="15" customHeight="1" x14ac:dyDescent="0.25">
      <c r="A1960" s="159" t="s">
        <v>2003</v>
      </c>
      <c r="B1960" s="160">
        <v>25.175000000000001</v>
      </c>
      <c r="C1960" s="160">
        <v>5.21</v>
      </c>
      <c r="D1960" s="161" t="s">
        <v>5995</v>
      </c>
      <c r="E1960" s="161" t="s">
        <v>5994</v>
      </c>
      <c r="F1960" s="161" t="s">
        <v>5994</v>
      </c>
      <c r="G1960" s="162">
        <v>1</v>
      </c>
      <c r="H1960" s="161" t="s">
        <v>5994</v>
      </c>
      <c r="I1960" s="159" t="s">
        <v>6000</v>
      </c>
      <c r="J1960" s="159" t="s">
        <v>5999</v>
      </c>
    </row>
    <row r="1961" spans="1:10" ht="15" customHeight="1" x14ac:dyDescent="0.25">
      <c r="A1961" s="163" t="s">
        <v>2004</v>
      </c>
      <c r="B1961" s="164">
        <v>34.770000000000003</v>
      </c>
      <c r="C1961" s="164">
        <v>6.23</v>
      </c>
      <c r="D1961" s="165" t="s">
        <v>5994</v>
      </c>
      <c r="E1961" s="165" t="s">
        <v>5994</v>
      </c>
      <c r="F1961" s="165" t="s">
        <v>5994</v>
      </c>
      <c r="G1961" s="166">
        <v>0</v>
      </c>
      <c r="H1961" s="165" t="s">
        <v>5994</v>
      </c>
      <c r="I1961" s="163" t="s">
        <v>5996</v>
      </c>
      <c r="J1961" s="163" t="s">
        <v>5998</v>
      </c>
    </row>
    <row r="1962" spans="1:10" ht="15" customHeight="1" x14ac:dyDescent="0.25">
      <c r="A1962" s="159" t="s">
        <v>2005</v>
      </c>
      <c r="B1962" s="160">
        <v>27.7</v>
      </c>
      <c r="C1962" s="160">
        <v>5.6</v>
      </c>
      <c r="D1962" s="161" t="s">
        <v>5994</v>
      </c>
      <c r="E1962" s="161" t="s">
        <v>5994</v>
      </c>
      <c r="F1962" s="161" t="s">
        <v>5994</v>
      </c>
      <c r="G1962" s="162">
        <v>1</v>
      </c>
      <c r="H1962" s="161" t="s">
        <v>5994</v>
      </c>
      <c r="I1962" s="159" t="s">
        <v>6000</v>
      </c>
      <c r="J1962" s="159" t="s">
        <v>5999</v>
      </c>
    </row>
    <row r="1963" spans="1:10" ht="15" customHeight="1" x14ac:dyDescent="0.25">
      <c r="A1963" s="163" t="s">
        <v>2006</v>
      </c>
      <c r="B1963" s="164">
        <v>19.12</v>
      </c>
      <c r="C1963" s="164">
        <v>4.72</v>
      </c>
      <c r="D1963" s="165" t="s">
        <v>5995</v>
      </c>
      <c r="E1963" s="165" t="s">
        <v>5994</v>
      </c>
      <c r="F1963" s="165" t="s">
        <v>5994</v>
      </c>
      <c r="G1963" s="166">
        <v>1</v>
      </c>
      <c r="H1963" s="165" t="s">
        <v>5994</v>
      </c>
      <c r="I1963" s="163" t="s">
        <v>6001</v>
      </c>
      <c r="J1963" s="163" t="s">
        <v>5999</v>
      </c>
    </row>
    <row r="1964" spans="1:10" ht="15" customHeight="1" x14ac:dyDescent="0.25">
      <c r="A1964" s="159" t="s">
        <v>2007</v>
      </c>
      <c r="B1964" s="160">
        <v>32.67</v>
      </c>
      <c r="C1964" s="160">
        <v>4.67</v>
      </c>
      <c r="D1964" s="161" t="s">
        <v>5994</v>
      </c>
      <c r="E1964" s="161" t="s">
        <v>5994</v>
      </c>
      <c r="F1964" s="161" t="s">
        <v>5995</v>
      </c>
      <c r="G1964" s="162">
        <v>1</v>
      </c>
      <c r="H1964" s="161" t="s">
        <v>5994</v>
      </c>
      <c r="I1964" s="159" t="s">
        <v>5996</v>
      </c>
      <c r="J1964" s="159" t="s">
        <v>5999</v>
      </c>
    </row>
    <row r="1965" spans="1:10" ht="15" customHeight="1" x14ac:dyDescent="0.25">
      <c r="A1965" s="163" t="s">
        <v>2008</v>
      </c>
      <c r="B1965" s="164">
        <v>28.5</v>
      </c>
      <c r="C1965" s="164">
        <v>6.11</v>
      </c>
      <c r="D1965" s="165" t="s">
        <v>5994</v>
      </c>
      <c r="E1965" s="165" t="s">
        <v>5994</v>
      </c>
      <c r="F1965" s="165" t="s">
        <v>5994</v>
      </c>
      <c r="G1965" s="166">
        <v>1</v>
      </c>
      <c r="H1965" s="165" t="s">
        <v>5994</v>
      </c>
      <c r="I1965" s="163" t="s">
        <v>6000</v>
      </c>
      <c r="J1965" s="163" t="s">
        <v>5998</v>
      </c>
    </row>
    <row r="1966" spans="1:10" ht="15" customHeight="1" x14ac:dyDescent="0.25">
      <c r="A1966" s="159" t="s">
        <v>2009</v>
      </c>
      <c r="B1966" s="160">
        <v>39.270000000000003</v>
      </c>
      <c r="C1966" s="160">
        <v>6.25</v>
      </c>
      <c r="D1966" s="161" t="s">
        <v>5994</v>
      </c>
      <c r="E1966" s="161" t="s">
        <v>5994</v>
      </c>
      <c r="F1966" s="161" t="s">
        <v>5994</v>
      </c>
      <c r="G1966" s="162">
        <v>0</v>
      </c>
      <c r="H1966" s="161" t="s">
        <v>5994</v>
      </c>
      <c r="I1966" s="159" t="s">
        <v>5996</v>
      </c>
      <c r="J1966" s="159" t="s">
        <v>5998</v>
      </c>
    </row>
    <row r="1967" spans="1:10" ht="15" customHeight="1" x14ac:dyDescent="0.25">
      <c r="A1967" s="163" t="s">
        <v>2010</v>
      </c>
      <c r="B1967" s="164">
        <v>32.49</v>
      </c>
      <c r="C1967" s="164">
        <v>4</v>
      </c>
      <c r="D1967" s="165" t="s">
        <v>5995</v>
      </c>
      <c r="E1967" s="165" t="s">
        <v>5994</v>
      </c>
      <c r="F1967" s="165" t="s">
        <v>5994</v>
      </c>
      <c r="G1967" s="166">
        <v>0</v>
      </c>
      <c r="H1967" s="165" t="s">
        <v>5994</v>
      </c>
      <c r="I1967" s="163" t="s">
        <v>5996</v>
      </c>
      <c r="J1967" s="163" t="s">
        <v>5999</v>
      </c>
    </row>
    <row r="1968" spans="1:10" ht="15" customHeight="1" x14ac:dyDescent="0.25">
      <c r="A1968" s="159" t="s">
        <v>2011</v>
      </c>
      <c r="B1968" s="160">
        <v>23.7</v>
      </c>
      <c r="C1968" s="160">
        <v>5.55</v>
      </c>
      <c r="D1968" s="161" t="s">
        <v>5995</v>
      </c>
      <c r="E1968" s="161" t="s">
        <v>5994</v>
      </c>
      <c r="F1968" s="161" t="s">
        <v>5994</v>
      </c>
      <c r="G1968" s="162">
        <v>0</v>
      </c>
      <c r="H1968" s="161" t="s">
        <v>5994</v>
      </c>
      <c r="I1968" s="159" t="s">
        <v>6001</v>
      </c>
      <c r="J1968" s="159" t="s">
        <v>5999</v>
      </c>
    </row>
    <row r="1969" spans="1:10" ht="15" customHeight="1" x14ac:dyDescent="0.25">
      <c r="A1969" s="163" t="s">
        <v>2012</v>
      </c>
      <c r="B1969" s="164">
        <v>30.4</v>
      </c>
      <c r="C1969" s="164">
        <v>5.95</v>
      </c>
      <c r="D1969" s="165" t="s">
        <v>5994</v>
      </c>
      <c r="E1969" s="165" t="s">
        <v>5995</v>
      </c>
      <c r="F1969" s="165" t="s">
        <v>5994</v>
      </c>
      <c r="G1969" s="166">
        <v>1</v>
      </c>
      <c r="H1969" s="165" t="s">
        <v>5994</v>
      </c>
      <c r="I1969" s="163" t="s">
        <v>5996</v>
      </c>
      <c r="J1969" s="163" t="s">
        <v>5998</v>
      </c>
    </row>
    <row r="1970" spans="1:10" ht="15" customHeight="1" x14ac:dyDescent="0.25">
      <c r="A1970" s="159" t="s">
        <v>2013</v>
      </c>
      <c r="B1970" s="160">
        <v>38.94</v>
      </c>
      <c r="C1970" s="160">
        <v>4.3600000000000003</v>
      </c>
      <c r="D1970" s="161" t="s">
        <v>5994</v>
      </c>
      <c r="E1970" s="161" t="s">
        <v>5994</v>
      </c>
      <c r="F1970" s="161" t="s">
        <v>5995</v>
      </c>
      <c r="G1970" s="162">
        <v>1</v>
      </c>
      <c r="H1970" s="161" t="s">
        <v>5994</v>
      </c>
      <c r="I1970" s="159" t="s">
        <v>5996</v>
      </c>
      <c r="J1970" s="159" t="s">
        <v>5999</v>
      </c>
    </row>
    <row r="1971" spans="1:10" ht="15" customHeight="1" x14ac:dyDescent="0.25">
      <c r="A1971" s="163" t="s">
        <v>2014</v>
      </c>
      <c r="B1971" s="164">
        <v>31.02</v>
      </c>
      <c r="C1971" s="164">
        <v>4.84</v>
      </c>
      <c r="D1971" s="165" t="s">
        <v>5994</v>
      </c>
      <c r="E1971" s="165" t="s">
        <v>5994</v>
      </c>
      <c r="F1971" s="165" t="s">
        <v>5995</v>
      </c>
      <c r="G1971" s="166">
        <v>1</v>
      </c>
      <c r="H1971" s="165" t="s">
        <v>5994</v>
      </c>
      <c r="I1971" s="163" t="s">
        <v>5996</v>
      </c>
      <c r="J1971" s="163" t="s">
        <v>5999</v>
      </c>
    </row>
    <row r="1972" spans="1:10" ht="15" customHeight="1" x14ac:dyDescent="0.25">
      <c r="A1972" s="159" t="s">
        <v>2015</v>
      </c>
      <c r="B1972" s="160">
        <v>17.5</v>
      </c>
      <c r="C1972" s="160">
        <v>4.5599999999999996</v>
      </c>
      <c r="D1972" s="161" t="s">
        <v>5994</v>
      </c>
      <c r="E1972" s="161" t="s">
        <v>5994</v>
      </c>
      <c r="F1972" s="161" t="s">
        <v>5994</v>
      </c>
      <c r="G1972" s="162">
        <v>1</v>
      </c>
      <c r="H1972" s="161" t="s">
        <v>5994</v>
      </c>
      <c r="I1972" s="159" t="s">
        <v>6002</v>
      </c>
      <c r="J1972" s="159" t="s">
        <v>5999</v>
      </c>
    </row>
    <row r="1973" spans="1:10" ht="15" customHeight="1" x14ac:dyDescent="0.25">
      <c r="A1973" s="163" t="s">
        <v>2016</v>
      </c>
      <c r="B1973" s="164">
        <v>34.799999999999997</v>
      </c>
      <c r="C1973" s="164">
        <v>4.42</v>
      </c>
      <c r="D1973" s="165" t="s">
        <v>5995</v>
      </c>
      <c r="E1973" s="165" t="s">
        <v>5995</v>
      </c>
      <c r="F1973" s="165" t="s">
        <v>5994</v>
      </c>
      <c r="G1973" s="166">
        <v>2</v>
      </c>
      <c r="H1973" s="165" t="s">
        <v>5994</v>
      </c>
      <c r="I1973" s="163" t="s">
        <v>5996</v>
      </c>
      <c r="J1973" s="163" t="s">
        <v>5999</v>
      </c>
    </row>
    <row r="1974" spans="1:10" ht="15" customHeight="1" x14ac:dyDescent="0.25">
      <c r="A1974" s="159" t="s">
        <v>2017</v>
      </c>
      <c r="B1974" s="160">
        <v>17.3</v>
      </c>
      <c r="C1974" s="160">
        <v>7.66</v>
      </c>
      <c r="D1974" s="161" t="s">
        <v>5995</v>
      </c>
      <c r="E1974" s="161" t="s">
        <v>5994</v>
      </c>
      <c r="F1974" s="161" t="s">
        <v>5994</v>
      </c>
      <c r="G1974" s="162">
        <v>1</v>
      </c>
      <c r="H1974" s="161" t="s">
        <v>5994</v>
      </c>
      <c r="I1974" s="159" t="s">
        <v>6002</v>
      </c>
      <c r="J1974" s="159" t="s">
        <v>5997</v>
      </c>
    </row>
    <row r="1975" spans="1:10" ht="15" customHeight="1" x14ac:dyDescent="0.25">
      <c r="A1975" s="163" t="s">
        <v>2018</v>
      </c>
      <c r="B1975" s="164">
        <v>32.25</v>
      </c>
      <c r="C1975" s="164">
        <v>5.2</v>
      </c>
      <c r="D1975" s="165" t="s">
        <v>5995</v>
      </c>
      <c r="E1975" s="165" t="s">
        <v>5994</v>
      </c>
      <c r="F1975" s="165" t="s">
        <v>5994</v>
      </c>
      <c r="G1975" s="166">
        <v>0</v>
      </c>
      <c r="H1975" s="165" t="s">
        <v>5994</v>
      </c>
      <c r="I1975" s="163" t="s">
        <v>5996</v>
      </c>
      <c r="J1975" s="163" t="s">
        <v>5999</v>
      </c>
    </row>
    <row r="1976" spans="1:10" ht="15" customHeight="1" x14ac:dyDescent="0.25">
      <c r="A1976" s="159" t="s">
        <v>2019</v>
      </c>
      <c r="B1976" s="160">
        <v>42.4</v>
      </c>
      <c r="C1976" s="160">
        <v>5.53</v>
      </c>
      <c r="D1976" s="161" t="s">
        <v>5995</v>
      </c>
      <c r="E1976" s="161" t="s">
        <v>5994</v>
      </c>
      <c r="F1976" s="161" t="s">
        <v>5994</v>
      </c>
      <c r="G1976" s="162">
        <v>0</v>
      </c>
      <c r="H1976" s="161" t="s">
        <v>5994</v>
      </c>
      <c r="I1976" s="159" t="s">
        <v>5996</v>
      </c>
      <c r="J1976" s="159" t="s">
        <v>5999</v>
      </c>
    </row>
    <row r="1977" spans="1:10" ht="15" customHeight="1" x14ac:dyDescent="0.25">
      <c r="A1977" s="163" t="s">
        <v>2020</v>
      </c>
      <c r="B1977" s="164">
        <v>38.664999999999999</v>
      </c>
      <c r="C1977" s="164">
        <v>4.8600000000000003</v>
      </c>
      <c r="D1977" s="165" t="s">
        <v>5994</v>
      </c>
      <c r="E1977" s="165" t="s">
        <v>5995</v>
      </c>
      <c r="F1977" s="165" t="s">
        <v>5994</v>
      </c>
      <c r="G1977" s="166">
        <v>1</v>
      </c>
      <c r="H1977" s="165" t="s">
        <v>5994</v>
      </c>
      <c r="I1977" s="163" t="s">
        <v>5996</v>
      </c>
      <c r="J1977" s="163" t="s">
        <v>5999</v>
      </c>
    </row>
    <row r="1978" spans="1:10" ht="15" customHeight="1" x14ac:dyDescent="0.25">
      <c r="A1978" s="159" t="s">
        <v>2021</v>
      </c>
      <c r="B1978" s="160">
        <v>29.92</v>
      </c>
      <c r="C1978" s="160">
        <v>5.49</v>
      </c>
      <c r="D1978" s="161" t="s">
        <v>5995</v>
      </c>
      <c r="E1978" s="161" t="s">
        <v>5994</v>
      </c>
      <c r="F1978" s="161" t="s">
        <v>5994</v>
      </c>
      <c r="G1978" s="162">
        <v>0</v>
      </c>
      <c r="H1978" s="161" t="s">
        <v>5994</v>
      </c>
      <c r="I1978" s="159" t="s">
        <v>5996</v>
      </c>
      <c r="J1978" s="159" t="s">
        <v>5999</v>
      </c>
    </row>
    <row r="1979" spans="1:10" ht="15" customHeight="1" x14ac:dyDescent="0.25">
      <c r="A1979" s="163" t="s">
        <v>2022</v>
      </c>
      <c r="B1979" s="164">
        <v>29.48</v>
      </c>
      <c r="C1979" s="164">
        <v>4.09</v>
      </c>
      <c r="D1979" s="165" t="s">
        <v>5995</v>
      </c>
      <c r="E1979" s="165" t="s">
        <v>5994</v>
      </c>
      <c r="F1979" s="165" t="s">
        <v>5994</v>
      </c>
      <c r="G1979" s="166">
        <v>0</v>
      </c>
      <c r="H1979" s="165" t="s">
        <v>5994</v>
      </c>
      <c r="I1979" s="163" t="s">
        <v>6000</v>
      </c>
      <c r="J1979" s="163" t="s">
        <v>5999</v>
      </c>
    </row>
    <row r="1980" spans="1:10" ht="15" customHeight="1" x14ac:dyDescent="0.25">
      <c r="A1980" s="159" t="s">
        <v>2023</v>
      </c>
      <c r="B1980" s="160">
        <v>28.785</v>
      </c>
      <c r="C1980" s="160">
        <v>4.3099999999999996</v>
      </c>
      <c r="D1980" s="161" t="s">
        <v>5995</v>
      </c>
      <c r="E1980" s="161" t="s">
        <v>5994</v>
      </c>
      <c r="F1980" s="161" t="s">
        <v>5994</v>
      </c>
      <c r="G1980" s="162">
        <v>0</v>
      </c>
      <c r="H1980" s="161" t="s">
        <v>5994</v>
      </c>
      <c r="I1980" s="159" t="s">
        <v>6000</v>
      </c>
      <c r="J1980" s="159" t="s">
        <v>5999</v>
      </c>
    </row>
    <row r="1981" spans="1:10" ht="15" customHeight="1" x14ac:dyDescent="0.25">
      <c r="A1981" s="163" t="s">
        <v>2024</v>
      </c>
      <c r="B1981" s="164">
        <v>19.8</v>
      </c>
      <c r="C1981" s="164">
        <v>4</v>
      </c>
      <c r="D1981" s="165" t="s">
        <v>5995</v>
      </c>
      <c r="E1981" s="165" t="s">
        <v>5994</v>
      </c>
      <c r="F1981" s="165" t="s">
        <v>5994</v>
      </c>
      <c r="G1981" s="166">
        <v>0</v>
      </c>
      <c r="H1981" s="165" t="s">
        <v>5994</v>
      </c>
      <c r="I1981" s="163" t="s">
        <v>6001</v>
      </c>
      <c r="J1981" s="163" t="s">
        <v>5999</v>
      </c>
    </row>
    <row r="1982" spans="1:10" ht="15" customHeight="1" x14ac:dyDescent="0.25">
      <c r="A1982" s="159" t="s">
        <v>2025</v>
      </c>
      <c r="B1982" s="160">
        <v>35.53</v>
      </c>
      <c r="C1982" s="160">
        <v>4.68</v>
      </c>
      <c r="D1982" s="161" t="s">
        <v>5994</v>
      </c>
      <c r="E1982" s="161" t="s">
        <v>5994</v>
      </c>
      <c r="F1982" s="161" t="s">
        <v>5995</v>
      </c>
      <c r="G1982" s="162">
        <v>1</v>
      </c>
      <c r="H1982" s="161" t="s">
        <v>5994</v>
      </c>
      <c r="I1982" s="159" t="s">
        <v>5996</v>
      </c>
      <c r="J1982" s="159" t="s">
        <v>5999</v>
      </c>
    </row>
    <row r="1983" spans="1:10" ht="15" customHeight="1" x14ac:dyDescent="0.25">
      <c r="A1983" s="163" t="s">
        <v>2026</v>
      </c>
      <c r="B1983" s="164">
        <v>21.47</v>
      </c>
      <c r="C1983" s="164">
        <v>4.0199999999999996</v>
      </c>
      <c r="D1983" s="165" t="s">
        <v>5995</v>
      </c>
      <c r="E1983" s="165" t="s">
        <v>5994</v>
      </c>
      <c r="F1983" s="165" t="s">
        <v>5994</v>
      </c>
      <c r="G1983" s="166">
        <v>1</v>
      </c>
      <c r="H1983" s="165" t="s">
        <v>5994</v>
      </c>
      <c r="I1983" s="163" t="s">
        <v>6001</v>
      </c>
      <c r="J1983" s="163" t="s">
        <v>5999</v>
      </c>
    </row>
    <row r="1984" spans="1:10" ht="15" customHeight="1" x14ac:dyDescent="0.25">
      <c r="A1984" s="159" t="s">
        <v>2027</v>
      </c>
      <c r="B1984" s="160">
        <v>25.9</v>
      </c>
      <c r="C1984" s="160">
        <v>5.12</v>
      </c>
      <c r="D1984" s="161" t="s">
        <v>5994</v>
      </c>
      <c r="E1984" s="161" t="s">
        <v>5994</v>
      </c>
      <c r="F1984" s="161" t="s">
        <v>5995</v>
      </c>
      <c r="G1984" s="162">
        <v>1</v>
      </c>
      <c r="H1984" s="161" t="s">
        <v>5994</v>
      </c>
      <c r="I1984" s="159" t="s">
        <v>6000</v>
      </c>
      <c r="J1984" s="159" t="s">
        <v>5999</v>
      </c>
    </row>
    <row r="1985" spans="1:10" ht="15" customHeight="1" x14ac:dyDescent="0.25">
      <c r="A1985" s="163" t="s">
        <v>2028</v>
      </c>
      <c r="B1985" s="164">
        <v>20.81</v>
      </c>
      <c r="C1985" s="164">
        <v>5.52</v>
      </c>
      <c r="D1985" s="165" t="s">
        <v>5994</v>
      </c>
      <c r="E1985" s="165" t="s">
        <v>5994</v>
      </c>
      <c r="F1985" s="165" t="s">
        <v>5994</v>
      </c>
      <c r="G1985" s="166">
        <v>0</v>
      </c>
      <c r="H1985" s="165" t="s">
        <v>5994</v>
      </c>
      <c r="I1985" s="163" t="s">
        <v>6001</v>
      </c>
      <c r="J1985" s="163" t="s">
        <v>5999</v>
      </c>
    </row>
    <row r="1986" spans="1:10" ht="15" customHeight="1" x14ac:dyDescent="0.25">
      <c r="A1986" s="159" t="s">
        <v>2029</v>
      </c>
      <c r="B1986" s="160">
        <v>25.84</v>
      </c>
      <c r="C1986" s="160">
        <v>5.81</v>
      </c>
      <c r="D1986" s="161" t="s">
        <v>5995</v>
      </c>
      <c r="E1986" s="161" t="s">
        <v>5994</v>
      </c>
      <c r="F1986" s="161" t="s">
        <v>5995</v>
      </c>
      <c r="G1986" s="162">
        <v>1</v>
      </c>
      <c r="H1986" s="161" t="s">
        <v>5994</v>
      </c>
      <c r="I1986" s="159" t="s">
        <v>6000</v>
      </c>
      <c r="J1986" s="159" t="s">
        <v>5998</v>
      </c>
    </row>
    <row r="1987" spans="1:10" ht="15" customHeight="1" x14ac:dyDescent="0.25">
      <c r="A1987" s="163" t="s">
        <v>2030</v>
      </c>
      <c r="B1987" s="164">
        <v>30.95</v>
      </c>
      <c r="C1987" s="164">
        <v>5.16</v>
      </c>
      <c r="D1987" s="165" t="s">
        <v>5994</v>
      </c>
      <c r="E1987" s="165" t="s">
        <v>5994</v>
      </c>
      <c r="F1987" s="165" t="s">
        <v>5995</v>
      </c>
      <c r="G1987" s="166">
        <v>1</v>
      </c>
      <c r="H1987" s="165" t="s">
        <v>5994</v>
      </c>
      <c r="I1987" s="163" t="s">
        <v>5996</v>
      </c>
      <c r="J1987" s="163" t="s">
        <v>5999</v>
      </c>
    </row>
    <row r="1988" spans="1:10" ht="15" customHeight="1" x14ac:dyDescent="0.25">
      <c r="A1988" s="159" t="s">
        <v>2031</v>
      </c>
      <c r="B1988" s="160">
        <v>30.54</v>
      </c>
      <c r="C1988" s="160">
        <v>5</v>
      </c>
      <c r="D1988" s="161" t="s">
        <v>5994</v>
      </c>
      <c r="E1988" s="161" t="s">
        <v>5994</v>
      </c>
      <c r="F1988" s="161" t="s">
        <v>5995</v>
      </c>
      <c r="G1988" s="162">
        <v>1</v>
      </c>
      <c r="H1988" s="161" t="s">
        <v>5994</v>
      </c>
      <c r="I1988" s="159" t="s">
        <v>5996</v>
      </c>
      <c r="J1988" s="159" t="s">
        <v>5999</v>
      </c>
    </row>
    <row r="1989" spans="1:10" ht="15" customHeight="1" x14ac:dyDescent="0.25">
      <c r="A1989" s="163" t="s">
        <v>2032</v>
      </c>
      <c r="B1989" s="164">
        <v>33.914999999999999</v>
      </c>
      <c r="C1989" s="164">
        <v>5.84</v>
      </c>
      <c r="D1989" s="165" t="s">
        <v>5995</v>
      </c>
      <c r="E1989" s="165" t="s">
        <v>5994</v>
      </c>
      <c r="F1989" s="165" t="s">
        <v>5994</v>
      </c>
      <c r="G1989" s="166">
        <v>0</v>
      </c>
      <c r="H1989" s="165" t="s">
        <v>5994</v>
      </c>
      <c r="I1989" s="163" t="s">
        <v>5996</v>
      </c>
      <c r="J1989" s="163" t="s">
        <v>5998</v>
      </c>
    </row>
    <row r="1990" spans="1:10" ht="15" customHeight="1" x14ac:dyDescent="0.25">
      <c r="A1990" s="159" t="s">
        <v>2033</v>
      </c>
      <c r="B1990" s="160">
        <v>33.31</v>
      </c>
      <c r="C1990" s="160">
        <v>4.1900000000000004</v>
      </c>
      <c r="D1990" s="161" t="s">
        <v>5994</v>
      </c>
      <c r="E1990" s="161" t="s">
        <v>5994</v>
      </c>
      <c r="F1990" s="161" t="s">
        <v>5995</v>
      </c>
      <c r="G1990" s="162">
        <v>1</v>
      </c>
      <c r="H1990" s="161" t="s">
        <v>5994</v>
      </c>
      <c r="I1990" s="159" t="s">
        <v>5996</v>
      </c>
      <c r="J1990" s="159" t="s">
        <v>5999</v>
      </c>
    </row>
    <row r="1991" spans="1:10" ht="15" customHeight="1" x14ac:dyDescent="0.25">
      <c r="A1991" s="163" t="s">
        <v>2034</v>
      </c>
      <c r="B1991" s="164">
        <v>25.745000000000001</v>
      </c>
      <c r="C1991" s="164">
        <v>4.62</v>
      </c>
      <c r="D1991" s="165" t="s">
        <v>5995</v>
      </c>
      <c r="E1991" s="165" t="s">
        <v>5994</v>
      </c>
      <c r="F1991" s="165" t="s">
        <v>5994</v>
      </c>
      <c r="G1991" s="166">
        <v>0</v>
      </c>
      <c r="H1991" s="165" t="s">
        <v>5994</v>
      </c>
      <c r="I1991" s="163" t="s">
        <v>6000</v>
      </c>
      <c r="J1991" s="163" t="s">
        <v>5999</v>
      </c>
    </row>
    <row r="1992" spans="1:10" ht="15" customHeight="1" x14ac:dyDescent="0.25">
      <c r="A1992" s="159" t="s">
        <v>2035</v>
      </c>
      <c r="B1992" s="160">
        <v>37.1</v>
      </c>
      <c r="C1992" s="160">
        <v>6.24</v>
      </c>
      <c r="D1992" s="161" t="s">
        <v>5994</v>
      </c>
      <c r="E1992" s="161" t="s">
        <v>5994</v>
      </c>
      <c r="F1992" s="161" t="s">
        <v>5994</v>
      </c>
      <c r="G1992" s="162">
        <v>0</v>
      </c>
      <c r="H1992" s="161" t="s">
        <v>5994</v>
      </c>
      <c r="I1992" s="159" t="s">
        <v>5996</v>
      </c>
      <c r="J1992" s="159" t="s">
        <v>5998</v>
      </c>
    </row>
    <row r="1993" spans="1:10" ht="15" customHeight="1" x14ac:dyDescent="0.25">
      <c r="A1993" s="163" t="s">
        <v>2036</v>
      </c>
      <c r="B1993" s="164">
        <v>35.435000000000002</v>
      </c>
      <c r="C1993" s="164">
        <v>5.81</v>
      </c>
      <c r="D1993" s="165" t="s">
        <v>5994</v>
      </c>
      <c r="E1993" s="165" t="s">
        <v>5994</v>
      </c>
      <c r="F1993" s="165" t="s">
        <v>5994</v>
      </c>
      <c r="G1993" s="166">
        <v>0</v>
      </c>
      <c r="H1993" s="165" t="s">
        <v>5994</v>
      </c>
      <c r="I1993" s="163" t="s">
        <v>5996</v>
      </c>
      <c r="J1993" s="163" t="s">
        <v>5998</v>
      </c>
    </row>
    <row r="1994" spans="1:10" ht="15" customHeight="1" x14ac:dyDescent="0.25">
      <c r="A1994" s="159" t="s">
        <v>2037</v>
      </c>
      <c r="B1994" s="160">
        <v>20.399999999999999</v>
      </c>
      <c r="C1994" s="160">
        <v>4.83</v>
      </c>
      <c r="D1994" s="161" t="s">
        <v>5994</v>
      </c>
      <c r="E1994" s="161" t="s">
        <v>5994</v>
      </c>
      <c r="F1994" s="161" t="s">
        <v>5994</v>
      </c>
      <c r="G1994" s="162">
        <v>0</v>
      </c>
      <c r="H1994" s="161" t="s">
        <v>5994</v>
      </c>
      <c r="I1994" s="159" t="s">
        <v>6001</v>
      </c>
      <c r="J1994" s="159" t="s">
        <v>5999</v>
      </c>
    </row>
    <row r="1995" spans="1:10" ht="15" customHeight="1" x14ac:dyDescent="0.25">
      <c r="A1995" s="163" t="s">
        <v>2038</v>
      </c>
      <c r="B1995" s="164">
        <v>42.13</v>
      </c>
      <c r="C1995" s="164">
        <v>5.72</v>
      </c>
      <c r="D1995" s="165" t="s">
        <v>5995</v>
      </c>
      <c r="E1995" s="165" t="s">
        <v>5994</v>
      </c>
      <c r="F1995" s="165" t="s">
        <v>5995</v>
      </c>
      <c r="G1995" s="166">
        <v>1</v>
      </c>
      <c r="H1995" s="165" t="s">
        <v>5994</v>
      </c>
      <c r="I1995" s="163" t="s">
        <v>5996</v>
      </c>
      <c r="J1995" s="163" t="s">
        <v>5998</v>
      </c>
    </row>
    <row r="1996" spans="1:10" ht="15" customHeight="1" x14ac:dyDescent="0.25">
      <c r="A1996" s="159" t="s">
        <v>2039</v>
      </c>
      <c r="B1996" s="160">
        <v>33.99</v>
      </c>
      <c r="C1996" s="160">
        <v>4.83</v>
      </c>
      <c r="D1996" s="161" t="s">
        <v>5995</v>
      </c>
      <c r="E1996" s="161" t="s">
        <v>5994</v>
      </c>
      <c r="F1996" s="161" t="s">
        <v>5995</v>
      </c>
      <c r="G1996" s="162">
        <v>1</v>
      </c>
      <c r="H1996" s="161" t="s">
        <v>5994</v>
      </c>
      <c r="I1996" s="159" t="s">
        <v>5996</v>
      </c>
      <c r="J1996" s="159" t="s">
        <v>5999</v>
      </c>
    </row>
    <row r="1997" spans="1:10" ht="15" customHeight="1" x14ac:dyDescent="0.25">
      <c r="A1997" s="163" t="s">
        <v>2040</v>
      </c>
      <c r="B1997" s="164">
        <v>28.594999999999999</v>
      </c>
      <c r="C1997" s="164">
        <v>4.1399999999999997</v>
      </c>
      <c r="D1997" s="165" t="s">
        <v>5995</v>
      </c>
      <c r="E1997" s="165" t="s">
        <v>5994</v>
      </c>
      <c r="F1997" s="165" t="s">
        <v>5995</v>
      </c>
      <c r="G1997" s="166">
        <v>1</v>
      </c>
      <c r="H1997" s="165" t="s">
        <v>5994</v>
      </c>
      <c r="I1997" s="163" t="s">
        <v>6000</v>
      </c>
      <c r="J1997" s="163" t="s">
        <v>5999</v>
      </c>
    </row>
    <row r="1998" spans="1:10" ht="15" customHeight="1" x14ac:dyDescent="0.25">
      <c r="A1998" s="159" t="s">
        <v>2041</v>
      </c>
      <c r="B1998" s="160">
        <v>20.8</v>
      </c>
      <c r="C1998" s="160">
        <v>4.07</v>
      </c>
      <c r="D1998" s="161" t="s">
        <v>5995</v>
      </c>
      <c r="E1998" s="161" t="s">
        <v>5994</v>
      </c>
      <c r="F1998" s="161" t="s">
        <v>5995</v>
      </c>
      <c r="G1998" s="162">
        <v>1</v>
      </c>
      <c r="H1998" s="161" t="s">
        <v>5994</v>
      </c>
      <c r="I1998" s="159" t="s">
        <v>6001</v>
      </c>
      <c r="J1998" s="159" t="s">
        <v>5999</v>
      </c>
    </row>
    <row r="1999" spans="1:10" ht="15" customHeight="1" x14ac:dyDescent="0.25">
      <c r="A1999" s="163" t="s">
        <v>2042</v>
      </c>
      <c r="B1999" s="164">
        <v>23.465</v>
      </c>
      <c r="C1999" s="164">
        <v>6.26</v>
      </c>
      <c r="D1999" s="165" t="s">
        <v>5995</v>
      </c>
      <c r="E1999" s="165" t="s">
        <v>5994</v>
      </c>
      <c r="F1999" s="165" t="s">
        <v>5995</v>
      </c>
      <c r="G1999" s="166">
        <v>1</v>
      </c>
      <c r="H1999" s="165" t="s">
        <v>5994</v>
      </c>
      <c r="I1999" s="163" t="s">
        <v>6001</v>
      </c>
      <c r="J1999" s="163" t="s">
        <v>5998</v>
      </c>
    </row>
    <row r="2000" spans="1:10" ht="15" customHeight="1" x14ac:dyDescent="0.25">
      <c r="A2000" s="159" t="s">
        <v>2043</v>
      </c>
      <c r="B2000" s="160">
        <v>40.185000000000002</v>
      </c>
      <c r="C2000" s="160">
        <v>5.88</v>
      </c>
      <c r="D2000" s="161" t="s">
        <v>5995</v>
      </c>
      <c r="E2000" s="161" t="s">
        <v>5994</v>
      </c>
      <c r="F2000" s="161" t="s">
        <v>5994</v>
      </c>
      <c r="G2000" s="162">
        <v>0</v>
      </c>
      <c r="H2000" s="161" t="s">
        <v>5994</v>
      </c>
      <c r="I2000" s="159" t="s">
        <v>5996</v>
      </c>
      <c r="J2000" s="159" t="s">
        <v>5998</v>
      </c>
    </row>
    <row r="2001" spans="1:10" ht="15" customHeight="1" x14ac:dyDescent="0.25">
      <c r="A2001" s="163" t="s">
        <v>2044</v>
      </c>
      <c r="B2001" s="164">
        <v>21.89</v>
      </c>
      <c r="C2001" s="164">
        <v>5.72</v>
      </c>
      <c r="D2001" s="165" t="s">
        <v>5995</v>
      </c>
      <c r="E2001" s="165" t="s">
        <v>5994</v>
      </c>
      <c r="F2001" s="165" t="s">
        <v>5994</v>
      </c>
      <c r="G2001" s="166">
        <v>0</v>
      </c>
      <c r="H2001" s="165" t="s">
        <v>5994</v>
      </c>
      <c r="I2001" s="163" t="s">
        <v>6001</v>
      </c>
      <c r="J2001" s="163" t="s">
        <v>5998</v>
      </c>
    </row>
    <row r="2002" spans="1:10" ht="15" customHeight="1" x14ac:dyDescent="0.25">
      <c r="A2002" s="159" t="s">
        <v>2045</v>
      </c>
      <c r="B2002" s="160">
        <v>29.34</v>
      </c>
      <c r="C2002" s="160">
        <v>6.09</v>
      </c>
      <c r="D2002" s="161" t="s">
        <v>5995</v>
      </c>
      <c r="E2002" s="161" t="s">
        <v>5995</v>
      </c>
      <c r="F2002" s="161" t="s">
        <v>5994</v>
      </c>
      <c r="G2002" s="162">
        <v>2</v>
      </c>
      <c r="H2002" s="161" t="s">
        <v>5994</v>
      </c>
      <c r="I2002" s="159" t="s">
        <v>6000</v>
      </c>
      <c r="J2002" s="159" t="s">
        <v>5998</v>
      </c>
    </row>
    <row r="2003" spans="1:10" ht="15" customHeight="1" x14ac:dyDescent="0.25">
      <c r="A2003" s="163" t="s">
        <v>2046</v>
      </c>
      <c r="B2003" s="164">
        <v>22.61</v>
      </c>
      <c r="C2003" s="164">
        <v>4.25</v>
      </c>
      <c r="D2003" s="165" t="s">
        <v>5995</v>
      </c>
      <c r="E2003" s="165" t="s">
        <v>5994</v>
      </c>
      <c r="F2003" s="165" t="s">
        <v>5994</v>
      </c>
      <c r="G2003" s="166">
        <v>0</v>
      </c>
      <c r="H2003" s="165" t="s">
        <v>5994</v>
      </c>
      <c r="I2003" s="163" t="s">
        <v>6001</v>
      </c>
      <c r="J2003" s="163" t="s">
        <v>5999</v>
      </c>
    </row>
    <row r="2004" spans="1:10" ht="15" customHeight="1" x14ac:dyDescent="0.25">
      <c r="A2004" s="159" t="s">
        <v>2047</v>
      </c>
      <c r="B2004" s="160">
        <v>22.23</v>
      </c>
      <c r="C2004" s="160">
        <v>6.09</v>
      </c>
      <c r="D2004" s="161" t="s">
        <v>5995</v>
      </c>
      <c r="E2004" s="161" t="s">
        <v>5994</v>
      </c>
      <c r="F2004" s="161" t="s">
        <v>5994</v>
      </c>
      <c r="G2004" s="162">
        <v>0</v>
      </c>
      <c r="H2004" s="161" t="s">
        <v>5994</v>
      </c>
      <c r="I2004" s="159" t="s">
        <v>6001</v>
      </c>
      <c r="J2004" s="159" t="s">
        <v>5998</v>
      </c>
    </row>
    <row r="2005" spans="1:10" ht="15" customHeight="1" x14ac:dyDescent="0.25">
      <c r="A2005" s="163" t="s">
        <v>2048</v>
      </c>
      <c r="B2005" s="164">
        <v>33.4</v>
      </c>
      <c r="C2005" s="164">
        <v>5.51</v>
      </c>
      <c r="D2005" s="165" t="s">
        <v>5994</v>
      </c>
      <c r="E2005" s="165" t="s">
        <v>5994</v>
      </c>
      <c r="F2005" s="165" t="s">
        <v>5994</v>
      </c>
      <c r="G2005" s="166">
        <v>0</v>
      </c>
      <c r="H2005" s="165" t="s">
        <v>5994</v>
      </c>
      <c r="I2005" s="163" t="s">
        <v>5996</v>
      </c>
      <c r="J2005" s="163" t="s">
        <v>5999</v>
      </c>
    </row>
    <row r="2006" spans="1:10" ht="15" customHeight="1" x14ac:dyDescent="0.25">
      <c r="A2006" s="159" t="s">
        <v>2049</v>
      </c>
      <c r="B2006" s="160">
        <v>33.11</v>
      </c>
      <c r="C2006" s="160">
        <v>5.63</v>
      </c>
      <c r="D2006" s="161" t="s">
        <v>5994</v>
      </c>
      <c r="E2006" s="161" t="s">
        <v>5994</v>
      </c>
      <c r="F2006" s="161" t="s">
        <v>5994</v>
      </c>
      <c r="G2006" s="162">
        <v>0</v>
      </c>
      <c r="H2006" s="161" t="s">
        <v>5994</v>
      </c>
      <c r="I2006" s="159" t="s">
        <v>5996</v>
      </c>
      <c r="J2006" s="159" t="s">
        <v>5999</v>
      </c>
    </row>
    <row r="2007" spans="1:10" ht="15" customHeight="1" x14ac:dyDescent="0.25">
      <c r="A2007" s="163" t="s">
        <v>2050</v>
      </c>
      <c r="B2007" s="164">
        <v>16.815000000000001</v>
      </c>
      <c r="C2007" s="164">
        <v>5.29</v>
      </c>
      <c r="D2007" s="165" t="s">
        <v>5995</v>
      </c>
      <c r="E2007" s="165" t="s">
        <v>5994</v>
      </c>
      <c r="F2007" s="165" t="s">
        <v>5994</v>
      </c>
      <c r="G2007" s="166">
        <v>0</v>
      </c>
      <c r="H2007" s="165" t="s">
        <v>5994</v>
      </c>
      <c r="I2007" s="163" t="s">
        <v>6002</v>
      </c>
      <c r="J2007" s="163" t="s">
        <v>5999</v>
      </c>
    </row>
    <row r="2008" spans="1:10" ht="15" customHeight="1" x14ac:dyDescent="0.25">
      <c r="A2008" s="159" t="s">
        <v>2051</v>
      </c>
      <c r="B2008" s="160">
        <v>25.61</v>
      </c>
      <c r="C2008" s="160">
        <v>4</v>
      </c>
      <c r="D2008" s="161" t="s">
        <v>5994</v>
      </c>
      <c r="E2008" s="161" t="s">
        <v>5994</v>
      </c>
      <c r="F2008" s="161" t="s">
        <v>5995</v>
      </c>
      <c r="G2008" s="162">
        <v>1</v>
      </c>
      <c r="H2008" s="161" t="s">
        <v>5994</v>
      </c>
      <c r="I2008" s="159" t="s">
        <v>6000</v>
      </c>
      <c r="J2008" s="159" t="s">
        <v>5999</v>
      </c>
    </row>
    <row r="2009" spans="1:10" ht="15" customHeight="1" x14ac:dyDescent="0.25">
      <c r="A2009" s="163" t="s">
        <v>2052</v>
      </c>
      <c r="B2009" s="164">
        <v>25.8</v>
      </c>
      <c r="C2009" s="164">
        <v>5.49</v>
      </c>
      <c r="D2009" s="165" t="s">
        <v>5994</v>
      </c>
      <c r="E2009" s="165" t="s">
        <v>5994</v>
      </c>
      <c r="F2009" s="165" t="s">
        <v>5994</v>
      </c>
      <c r="G2009" s="166">
        <v>0</v>
      </c>
      <c r="H2009" s="165" t="s">
        <v>5994</v>
      </c>
      <c r="I2009" s="163" t="s">
        <v>6000</v>
      </c>
      <c r="J2009" s="163" t="s">
        <v>5999</v>
      </c>
    </row>
    <row r="2010" spans="1:10" ht="15" customHeight="1" x14ac:dyDescent="0.25">
      <c r="A2010" s="159" t="s">
        <v>2053</v>
      </c>
      <c r="B2010" s="160">
        <v>27.39</v>
      </c>
      <c r="C2010" s="160">
        <v>5.34</v>
      </c>
      <c r="D2010" s="161" t="s">
        <v>5994</v>
      </c>
      <c r="E2010" s="161" t="s">
        <v>5994</v>
      </c>
      <c r="F2010" s="161" t="s">
        <v>5994</v>
      </c>
      <c r="G2010" s="162">
        <v>0</v>
      </c>
      <c r="H2010" s="161" t="s">
        <v>5994</v>
      </c>
      <c r="I2010" s="159" t="s">
        <v>6000</v>
      </c>
      <c r="J2010" s="159" t="s">
        <v>5999</v>
      </c>
    </row>
    <row r="2011" spans="1:10" ht="15" customHeight="1" x14ac:dyDescent="0.25">
      <c r="A2011" s="163" t="s">
        <v>2054</v>
      </c>
      <c r="B2011" s="164">
        <v>17.03</v>
      </c>
      <c r="C2011" s="164">
        <v>4.12</v>
      </c>
      <c r="D2011" s="165" t="s">
        <v>5994</v>
      </c>
      <c r="E2011" s="165" t="s">
        <v>5994</v>
      </c>
      <c r="F2011" s="165" t="s">
        <v>5994</v>
      </c>
      <c r="G2011" s="166">
        <v>1</v>
      </c>
      <c r="H2011" s="165" t="s">
        <v>5994</v>
      </c>
      <c r="I2011" s="163" t="s">
        <v>6002</v>
      </c>
      <c r="J2011" s="163" t="s">
        <v>5999</v>
      </c>
    </row>
    <row r="2012" spans="1:10" ht="15" customHeight="1" x14ac:dyDescent="0.25">
      <c r="A2012" s="159" t="s">
        <v>2055</v>
      </c>
      <c r="B2012" s="160">
        <v>23.75</v>
      </c>
      <c r="C2012" s="160">
        <v>5.49</v>
      </c>
      <c r="D2012" s="161" t="s">
        <v>5995</v>
      </c>
      <c r="E2012" s="161" t="s">
        <v>5994</v>
      </c>
      <c r="F2012" s="161" t="s">
        <v>5994</v>
      </c>
      <c r="G2012" s="162">
        <v>0</v>
      </c>
      <c r="H2012" s="161" t="s">
        <v>5994</v>
      </c>
      <c r="I2012" s="159" t="s">
        <v>6001</v>
      </c>
      <c r="J2012" s="159" t="s">
        <v>5999</v>
      </c>
    </row>
    <row r="2013" spans="1:10" ht="15" customHeight="1" x14ac:dyDescent="0.25">
      <c r="A2013" s="163" t="s">
        <v>2056</v>
      </c>
      <c r="B2013" s="164">
        <v>26.03</v>
      </c>
      <c r="C2013" s="164">
        <v>5.1100000000000003</v>
      </c>
      <c r="D2013" s="165" t="s">
        <v>5995</v>
      </c>
      <c r="E2013" s="165" t="s">
        <v>5994</v>
      </c>
      <c r="F2013" s="165" t="s">
        <v>5994</v>
      </c>
      <c r="G2013" s="166">
        <v>1</v>
      </c>
      <c r="H2013" s="165" t="s">
        <v>5994</v>
      </c>
      <c r="I2013" s="163" t="s">
        <v>6000</v>
      </c>
      <c r="J2013" s="163" t="s">
        <v>5999</v>
      </c>
    </row>
    <row r="2014" spans="1:10" ht="15" customHeight="1" x14ac:dyDescent="0.25">
      <c r="A2014" s="159" t="s">
        <v>2057</v>
      </c>
      <c r="B2014" s="160">
        <v>16.079999999999998</v>
      </c>
      <c r="C2014" s="160">
        <v>5.94</v>
      </c>
      <c r="D2014" s="161" t="s">
        <v>5994</v>
      </c>
      <c r="E2014" s="161" t="s">
        <v>5994</v>
      </c>
      <c r="F2014" s="161" t="s">
        <v>5994</v>
      </c>
      <c r="G2014" s="162">
        <v>0</v>
      </c>
      <c r="H2014" s="161" t="s">
        <v>5994</v>
      </c>
      <c r="I2014" s="159" t="s">
        <v>6002</v>
      </c>
      <c r="J2014" s="159" t="s">
        <v>5998</v>
      </c>
    </row>
    <row r="2015" spans="1:10" ht="15" customHeight="1" x14ac:dyDescent="0.25">
      <c r="A2015" s="163" t="s">
        <v>2058</v>
      </c>
      <c r="B2015" s="164">
        <v>30.875</v>
      </c>
      <c r="C2015" s="164">
        <v>5.54</v>
      </c>
      <c r="D2015" s="165" t="s">
        <v>5994</v>
      </c>
      <c r="E2015" s="165" t="s">
        <v>5994</v>
      </c>
      <c r="F2015" s="165" t="s">
        <v>5994</v>
      </c>
      <c r="G2015" s="166">
        <v>0</v>
      </c>
      <c r="H2015" s="165" t="s">
        <v>5994</v>
      </c>
      <c r="I2015" s="163" t="s">
        <v>5996</v>
      </c>
      <c r="J2015" s="163" t="s">
        <v>5999</v>
      </c>
    </row>
    <row r="2016" spans="1:10" ht="15" customHeight="1" x14ac:dyDescent="0.25">
      <c r="A2016" s="159" t="s">
        <v>2059</v>
      </c>
      <c r="B2016" s="160">
        <v>31.79</v>
      </c>
      <c r="C2016" s="160">
        <v>7.09</v>
      </c>
      <c r="D2016" s="161" t="s">
        <v>5994</v>
      </c>
      <c r="E2016" s="161" t="s">
        <v>5994</v>
      </c>
      <c r="F2016" s="161" t="s">
        <v>5994</v>
      </c>
      <c r="G2016" s="162">
        <v>0</v>
      </c>
      <c r="H2016" s="161" t="s">
        <v>5994</v>
      </c>
      <c r="I2016" s="159" t="s">
        <v>5996</v>
      </c>
      <c r="J2016" s="159" t="s">
        <v>5997</v>
      </c>
    </row>
    <row r="2017" spans="1:10" ht="15" customHeight="1" x14ac:dyDescent="0.25">
      <c r="A2017" s="163" t="s">
        <v>2060</v>
      </c>
      <c r="B2017" s="164">
        <v>28.48</v>
      </c>
      <c r="C2017" s="164">
        <v>6.22</v>
      </c>
      <c r="D2017" s="165" t="s">
        <v>5995</v>
      </c>
      <c r="E2017" s="165" t="s">
        <v>5994</v>
      </c>
      <c r="F2017" s="165" t="s">
        <v>5995</v>
      </c>
      <c r="G2017" s="166">
        <v>1</v>
      </c>
      <c r="H2017" s="165" t="s">
        <v>5994</v>
      </c>
      <c r="I2017" s="163" t="s">
        <v>6000</v>
      </c>
      <c r="J2017" s="163" t="s">
        <v>5998</v>
      </c>
    </row>
    <row r="2018" spans="1:10" ht="15" customHeight="1" x14ac:dyDescent="0.25">
      <c r="A2018" s="159" t="s">
        <v>2061</v>
      </c>
      <c r="B2018" s="160">
        <v>26.6</v>
      </c>
      <c r="C2018" s="160">
        <v>4.33</v>
      </c>
      <c r="D2018" s="161" t="s">
        <v>5994</v>
      </c>
      <c r="E2018" s="161" t="s">
        <v>5994</v>
      </c>
      <c r="F2018" s="161" t="s">
        <v>5994</v>
      </c>
      <c r="G2018" s="162">
        <v>1</v>
      </c>
      <c r="H2018" s="161" t="s">
        <v>5994</v>
      </c>
      <c r="I2018" s="159" t="s">
        <v>6000</v>
      </c>
      <c r="J2018" s="159" t="s">
        <v>5999</v>
      </c>
    </row>
    <row r="2019" spans="1:10" ht="15" customHeight="1" x14ac:dyDescent="0.25">
      <c r="A2019" s="163" t="s">
        <v>2062</v>
      </c>
      <c r="B2019" s="164">
        <v>25.27</v>
      </c>
      <c r="C2019" s="164">
        <v>5.83</v>
      </c>
      <c r="D2019" s="165" t="s">
        <v>5994</v>
      </c>
      <c r="E2019" s="165" t="s">
        <v>5994</v>
      </c>
      <c r="F2019" s="165" t="s">
        <v>5994</v>
      </c>
      <c r="G2019" s="166">
        <v>1</v>
      </c>
      <c r="H2019" s="165" t="s">
        <v>5994</v>
      </c>
      <c r="I2019" s="163" t="s">
        <v>6000</v>
      </c>
      <c r="J2019" s="163" t="s">
        <v>5998</v>
      </c>
    </row>
    <row r="2020" spans="1:10" ht="15" customHeight="1" x14ac:dyDescent="0.25">
      <c r="A2020" s="159" t="s">
        <v>2063</v>
      </c>
      <c r="B2020" s="160">
        <v>34.484999999999999</v>
      </c>
      <c r="C2020" s="160">
        <v>4.7</v>
      </c>
      <c r="D2020" s="161" t="s">
        <v>5995</v>
      </c>
      <c r="E2020" s="161" t="s">
        <v>5994</v>
      </c>
      <c r="F2020" s="161" t="s">
        <v>5995</v>
      </c>
      <c r="G2020" s="162">
        <v>1</v>
      </c>
      <c r="H2020" s="161" t="s">
        <v>5994</v>
      </c>
      <c r="I2020" s="159" t="s">
        <v>5996</v>
      </c>
      <c r="J2020" s="159" t="s">
        <v>5999</v>
      </c>
    </row>
    <row r="2021" spans="1:10" ht="15" customHeight="1" x14ac:dyDescent="0.25">
      <c r="A2021" s="163" t="s">
        <v>2064</v>
      </c>
      <c r="B2021" s="164">
        <v>15.57</v>
      </c>
      <c r="C2021" s="164">
        <v>4.07</v>
      </c>
      <c r="D2021" s="165" t="s">
        <v>5995</v>
      </c>
      <c r="E2021" s="165" t="s">
        <v>5994</v>
      </c>
      <c r="F2021" s="165" t="s">
        <v>5994</v>
      </c>
      <c r="G2021" s="166">
        <v>1</v>
      </c>
      <c r="H2021" s="165" t="s">
        <v>5994</v>
      </c>
      <c r="I2021" s="163" t="s">
        <v>6002</v>
      </c>
      <c r="J2021" s="163" t="s">
        <v>5999</v>
      </c>
    </row>
    <row r="2022" spans="1:10" ht="15" customHeight="1" x14ac:dyDescent="0.25">
      <c r="A2022" s="159" t="s">
        <v>2065</v>
      </c>
      <c r="B2022" s="160">
        <v>30.36</v>
      </c>
      <c r="C2022" s="160">
        <v>9.39</v>
      </c>
      <c r="D2022" s="161" t="s">
        <v>5994</v>
      </c>
      <c r="E2022" s="161" t="s">
        <v>5994</v>
      </c>
      <c r="F2022" s="161" t="s">
        <v>5994</v>
      </c>
      <c r="G2022" s="162">
        <v>0</v>
      </c>
      <c r="H2022" s="161" t="s">
        <v>5994</v>
      </c>
      <c r="I2022" s="159" t="s">
        <v>5996</v>
      </c>
      <c r="J2022" s="159" t="s">
        <v>5997</v>
      </c>
    </row>
    <row r="2023" spans="1:10" ht="15" customHeight="1" x14ac:dyDescent="0.25">
      <c r="A2023" s="163" t="s">
        <v>2066</v>
      </c>
      <c r="B2023" s="164">
        <v>19.37</v>
      </c>
      <c r="C2023" s="164">
        <v>4.18</v>
      </c>
      <c r="D2023" s="165" t="s">
        <v>5994</v>
      </c>
      <c r="E2023" s="165" t="s">
        <v>5994</v>
      </c>
      <c r="F2023" s="165" t="s">
        <v>5994</v>
      </c>
      <c r="G2023" s="166">
        <v>0</v>
      </c>
      <c r="H2023" s="165" t="s">
        <v>5994</v>
      </c>
      <c r="I2023" s="163" t="s">
        <v>6001</v>
      </c>
      <c r="J2023" s="163" t="s">
        <v>5999</v>
      </c>
    </row>
    <row r="2024" spans="1:10" ht="15" customHeight="1" x14ac:dyDescent="0.25">
      <c r="A2024" s="159" t="s">
        <v>2067</v>
      </c>
      <c r="B2024" s="160">
        <v>16.71</v>
      </c>
      <c r="C2024" s="160">
        <v>4.18</v>
      </c>
      <c r="D2024" s="161" t="s">
        <v>5994</v>
      </c>
      <c r="E2024" s="161" t="s">
        <v>5994</v>
      </c>
      <c r="F2024" s="161" t="s">
        <v>5994</v>
      </c>
      <c r="G2024" s="162">
        <v>1</v>
      </c>
      <c r="H2024" s="161" t="s">
        <v>5994</v>
      </c>
      <c r="I2024" s="159" t="s">
        <v>6002</v>
      </c>
      <c r="J2024" s="159" t="s">
        <v>5999</v>
      </c>
    </row>
    <row r="2025" spans="1:10" ht="15" customHeight="1" x14ac:dyDescent="0.25">
      <c r="A2025" s="163" t="s">
        <v>2068</v>
      </c>
      <c r="B2025" s="164">
        <v>24.1</v>
      </c>
      <c r="C2025" s="164">
        <v>4.4000000000000004</v>
      </c>
      <c r="D2025" s="165" t="s">
        <v>5995</v>
      </c>
      <c r="E2025" s="165" t="s">
        <v>5994</v>
      </c>
      <c r="F2025" s="165" t="s">
        <v>5994</v>
      </c>
      <c r="G2025" s="166">
        <v>1</v>
      </c>
      <c r="H2025" s="165" t="s">
        <v>5994</v>
      </c>
      <c r="I2025" s="163" t="s">
        <v>6001</v>
      </c>
      <c r="J2025" s="163" t="s">
        <v>5999</v>
      </c>
    </row>
    <row r="2026" spans="1:10" ht="15" customHeight="1" x14ac:dyDescent="0.25">
      <c r="A2026" s="159" t="s">
        <v>2069</v>
      </c>
      <c r="B2026" s="160">
        <v>29.77</v>
      </c>
      <c r="C2026" s="160">
        <v>9.9</v>
      </c>
      <c r="D2026" s="161" t="s">
        <v>5994</v>
      </c>
      <c r="E2026" s="161" t="s">
        <v>5994</v>
      </c>
      <c r="F2026" s="161" t="s">
        <v>5994</v>
      </c>
      <c r="G2026" s="162">
        <v>0</v>
      </c>
      <c r="H2026" s="161" t="s">
        <v>5994</v>
      </c>
      <c r="I2026" s="159" t="s">
        <v>6000</v>
      </c>
      <c r="J2026" s="159" t="s">
        <v>5997</v>
      </c>
    </row>
    <row r="2027" spans="1:10" ht="15" customHeight="1" x14ac:dyDescent="0.25">
      <c r="A2027" s="163" t="s">
        <v>2070</v>
      </c>
      <c r="B2027" s="164">
        <v>46.53</v>
      </c>
      <c r="C2027" s="164">
        <v>4.84</v>
      </c>
      <c r="D2027" s="165" t="s">
        <v>5995</v>
      </c>
      <c r="E2027" s="165" t="s">
        <v>5994</v>
      </c>
      <c r="F2027" s="165" t="s">
        <v>5994</v>
      </c>
      <c r="G2027" s="166">
        <v>0</v>
      </c>
      <c r="H2027" s="165" t="s">
        <v>5994</v>
      </c>
      <c r="I2027" s="163" t="s">
        <v>5996</v>
      </c>
      <c r="J2027" s="163" t="s">
        <v>5999</v>
      </c>
    </row>
    <row r="2028" spans="1:10" ht="15" customHeight="1" x14ac:dyDescent="0.25">
      <c r="A2028" s="159" t="s">
        <v>2071</v>
      </c>
      <c r="B2028" s="160">
        <v>23.4</v>
      </c>
      <c r="C2028" s="160">
        <v>5.53</v>
      </c>
      <c r="D2028" s="161" t="s">
        <v>5994</v>
      </c>
      <c r="E2028" s="161" t="s">
        <v>5994</v>
      </c>
      <c r="F2028" s="161" t="s">
        <v>5995</v>
      </c>
      <c r="G2028" s="162">
        <v>1</v>
      </c>
      <c r="H2028" s="161" t="s">
        <v>5994</v>
      </c>
      <c r="I2028" s="159" t="s">
        <v>6001</v>
      </c>
      <c r="J2028" s="159" t="s">
        <v>5999</v>
      </c>
    </row>
    <row r="2029" spans="1:10" ht="15" customHeight="1" x14ac:dyDescent="0.25">
      <c r="A2029" s="163" t="s">
        <v>2072</v>
      </c>
      <c r="B2029" s="164">
        <v>30</v>
      </c>
      <c r="C2029" s="164">
        <v>4.33</v>
      </c>
      <c r="D2029" s="165" t="s">
        <v>5995</v>
      </c>
      <c r="E2029" s="165" t="s">
        <v>5994</v>
      </c>
      <c r="F2029" s="165" t="s">
        <v>5994</v>
      </c>
      <c r="G2029" s="166">
        <v>0</v>
      </c>
      <c r="H2029" s="165" t="s">
        <v>5994</v>
      </c>
      <c r="I2029" s="163" t="s">
        <v>5996</v>
      </c>
      <c r="J2029" s="163" t="s">
        <v>5999</v>
      </c>
    </row>
    <row r="2030" spans="1:10" ht="15" customHeight="1" x14ac:dyDescent="0.25">
      <c r="A2030" s="159" t="s">
        <v>2073</v>
      </c>
      <c r="B2030" s="160">
        <v>29.15</v>
      </c>
      <c r="C2030" s="160">
        <v>4.91</v>
      </c>
      <c r="D2030" s="161" t="s">
        <v>5995</v>
      </c>
      <c r="E2030" s="161" t="s">
        <v>5994</v>
      </c>
      <c r="F2030" s="161" t="s">
        <v>5994</v>
      </c>
      <c r="G2030" s="162">
        <v>0</v>
      </c>
      <c r="H2030" s="161" t="s">
        <v>5994</v>
      </c>
      <c r="I2030" s="159" t="s">
        <v>6000</v>
      </c>
      <c r="J2030" s="159" t="s">
        <v>5999</v>
      </c>
    </row>
    <row r="2031" spans="1:10" ht="15" customHeight="1" x14ac:dyDescent="0.25">
      <c r="A2031" s="163" t="s">
        <v>2074</v>
      </c>
      <c r="B2031" s="164">
        <v>34.865000000000002</v>
      </c>
      <c r="C2031" s="164">
        <v>4.8</v>
      </c>
      <c r="D2031" s="165" t="s">
        <v>5994</v>
      </c>
      <c r="E2031" s="165" t="s">
        <v>5994</v>
      </c>
      <c r="F2031" s="165" t="s">
        <v>5994</v>
      </c>
      <c r="G2031" s="166">
        <v>0</v>
      </c>
      <c r="H2031" s="165" t="s">
        <v>5994</v>
      </c>
      <c r="I2031" s="163" t="s">
        <v>5996</v>
      </c>
      <c r="J2031" s="163" t="s">
        <v>5999</v>
      </c>
    </row>
    <row r="2032" spans="1:10" ht="15" customHeight="1" x14ac:dyDescent="0.25">
      <c r="A2032" s="159" t="s">
        <v>2075</v>
      </c>
      <c r="B2032" s="160">
        <v>28.12</v>
      </c>
      <c r="C2032" s="160">
        <v>5.55</v>
      </c>
      <c r="D2032" s="161" t="s">
        <v>5995</v>
      </c>
      <c r="E2032" s="161" t="s">
        <v>5995</v>
      </c>
      <c r="F2032" s="161" t="s">
        <v>5994</v>
      </c>
      <c r="G2032" s="162">
        <v>2</v>
      </c>
      <c r="H2032" s="161" t="s">
        <v>5994</v>
      </c>
      <c r="I2032" s="159" t="s">
        <v>6000</v>
      </c>
      <c r="J2032" s="159" t="s">
        <v>5999</v>
      </c>
    </row>
    <row r="2033" spans="1:10" ht="15" customHeight="1" x14ac:dyDescent="0.25">
      <c r="A2033" s="163" t="s">
        <v>2076</v>
      </c>
      <c r="B2033" s="164">
        <v>29.45</v>
      </c>
      <c r="C2033" s="164">
        <v>5.24</v>
      </c>
      <c r="D2033" s="165" t="s">
        <v>5995</v>
      </c>
      <c r="E2033" s="165" t="s">
        <v>5994</v>
      </c>
      <c r="F2033" s="165" t="s">
        <v>5994</v>
      </c>
      <c r="G2033" s="166">
        <v>0</v>
      </c>
      <c r="H2033" s="165" t="s">
        <v>5994</v>
      </c>
      <c r="I2033" s="163" t="s">
        <v>6000</v>
      </c>
      <c r="J2033" s="163" t="s">
        <v>5999</v>
      </c>
    </row>
    <row r="2034" spans="1:10" ht="15" customHeight="1" x14ac:dyDescent="0.25">
      <c r="A2034" s="159" t="s">
        <v>2077</v>
      </c>
      <c r="B2034" s="160">
        <v>27.94</v>
      </c>
      <c r="C2034" s="160">
        <v>6.08</v>
      </c>
      <c r="D2034" s="161" t="s">
        <v>5994</v>
      </c>
      <c r="E2034" s="161" t="s">
        <v>5994</v>
      </c>
      <c r="F2034" s="161" t="s">
        <v>5995</v>
      </c>
      <c r="G2034" s="162">
        <v>1</v>
      </c>
      <c r="H2034" s="161" t="s">
        <v>5994</v>
      </c>
      <c r="I2034" s="159" t="s">
        <v>6000</v>
      </c>
      <c r="J2034" s="159" t="s">
        <v>5998</v>
      </c>
    </row>
    <row r="2035" spans="1:10" ht="15" customHeight="1" x14ac:dyDescent="0.25">
      <c r="A2035" s="163" t="s">
        <v>2078</v>
      </c>
      <c r="B2035" s="164">
        <v>27.2</v>
      </c>
      <c r="C2035" s="164">
        <v>5.83</v>
      </c>
      <c r="D2035" s="165" t="s">
        <v>5994</v>
      </c>
      <c r="E2035" s="165" t="s">
        <v>5994</v>
      </c>
      <c r="F2035" s="165" t="s">
        <v>5995</v>
      </c>
      <c r="G2035" s="166">
        <v>1</v>
      </c>
      <c r="H2035" s="165" t="s">
        <v>5994</v>
      </c>
      <c r="I2035" s="163" t="s">
        <v>6000</v>
      </c>
      <c r="J2035" s="163" t="s">
        <v>5998</v>
      </c>
    </row>
    <row r="2036" spans="1:10" ht="15" customHeight="1" x14ac:dyDescent="0.25">
      <c r="A2036" s="159" t="s">
        <v>2079</v>
      </c>
      <c r="B2036" s="160">
        <v>33.344999999999999</v>
      </c>
      <c r="C2036" s="160">
        <v>4.29</v>
      </c>
      <c r="D2036" s="161" t="s">
        <v>5994</v>
      </c>
      <c r="E2036" s="161" t="s">
        <v>5994</v>
      </c>
      <c r="F2036" s="161" t="s">
        <v>5994</v>
      </c>
      <c r="G2036" s="162">
        <v>1</v>
      </c>
      <c r="H2036" s="161" t="s">
        <v>5994</v>
      </c>
      <c r="I2036" s="159" t="s">
        <v>5996</v>
      </c>
      <c r="J2036" s="159" t="s">
        <v>5999</v>
      </c>
    </row>
    <row r="2037" spans="1:10" ht="15" customHeight="1" x14ac:dyDescent="0.25">
      <c r="A2037" s="163" t="s">
        <v>2080</v>
      </c>
      <c r="B2037" s="164">
        <v>29.925000000000001</v>
      </c>
      <c r="C2037" s="164">
        <v>5.3</v>
      </c>
      <c r="D2037" s="165" t="s">
        <v>5994</v>
      </c>
      <c r="E2037" s="165" t="s">
        <v>5994</v>
      </c>
      <c r="F2037" s="165" t="s">
        <v>5994</v>
      </c>
      <c r="G2037" s="166">
        <v>1</v>
      </c>
      <c r="H2037" s="165" t="s">
        <v>5994</v>
      </c>
      <c r="I2037" s="163" t="s">
        <v>5996</v>
      </c>
      <c r="J2037" s="163" t="s">
        <v>5999</v>
      </c>
    </row>
    <row r="2038" spans="1:10" ht="15" customHeight="1" x14ac:dyDescent="0.25">
      <c r="A2038" s="159" t="s">
        <v>2081</v>
      </c>
      <c r="B2038" s="160">
        <v>24.225000000000001</v>
      </c>
      <c r="C2038" s="160">
        <v>4.42</v>
      </c>
      <c r="D2038" s="161" t="s">
        <v>5994</v>
      </c>
      <c r="E2038" s="161" t="s">
        <v>5994</v>
      </c>
      <c r="F2038" s="161" t="s">
        <v>5994</v>
      </c>
      <c r="G2038" s="162">
        <v>1</v>
      </c>
      <c r="H2038" s="161" t="s">
        <v>5994</v>
      </c>
      <c r="I2038" s="159" t="s">
        <v>6001</v>
      </c>
      <c r="J2038" s="159" t="s">
        <v>5999</v>
      </c>
    </row>
    <row r="2039" spans="1:10" ht="15" customHeight="1" x14ac:dyDescent="0.25">
      <c r="A2039" s="163" t="s">
        <v>2082</v>
      </c>
      <c r="B2039" s="164">
        <v>29.68</v>
      </c>
      <c r="C2039" s="164">
        <v>5.68</v>
      </c>
      <c r="D2039" s="165" t="s">
        <v>5994</v>
      </c>
      <c r="E2039" s="165" t="s">
        <v>5995</v>
      </c>
      <c r="F2039" s="165" t="s">
        <v>5994</v>
      </c>
      <c r="G2039" s="166">
        <v>1</v>
      </c>
      <c r="H2039" s="165" t="s">
        <v>5994</v>
      </c>
      <c r="I2039" s="163" t="s">
        <v>6000</v>
      </c>
      <c r="J2039" s="163" t="s">
        <v>5999</v>
      </c>
    </row>
    <row r="2040" spans="1:10" ht="15" customHeight="1" x14ac:dyDescent="0.25">
      <c r="A2040" s="159" t="s">
        <v>2083</v>
      </c>
      <c r="B2040" s="160">
        <v>20.614999999999998</v>
      </c>
      <c r="C2040" s="160">
        <v>6.05</v>
      </c>
      <c r="D2040" s="161" t="s">
        <v>5994</v>
      </c>
      <c r="E2040" s="161" t="s">
        <v>5994</v>
      </c>
      <c r="F2040" s="161" t="s">
        <v>5995</v>
      </c>
      <c r="G2040" s="162">
        <v>1</v>
      </c>
      <c r="H2040" s="161" t="s">
        <v>5994</v>
      </c>
      <c r="I2040" s="159" t="s">
        <v>6001</v>
      </c>
      <c r="J2040" s="159" t="s">
        <v>5998</v>
      </c>
    </row>
    <row r="2041" spans="1:10" ht="15" customHeight="1" x14ac:dyDescent="0.25">
      <c r="A2041" s="163" t="s">
        <v>2084</v>
      </c>
      <c r="B2041" s="164">
        <v>32.119999999999997</v>
      </c>
      <c r="C2041" s="164">
        <v>5.33</v>
      </c>
      <c r="D2041" s="165" t="s">
        <v>5994</v>
      </c>
      <c r="E2041" s="165" t="s">
        <v>5995</v>
      </c>
      <c r="F2041" s="165" t="s">
        <v>5994</v>
      </c>
      <c r="G2041" s="166">
        <v>1</v>
      </c>
      <c r="H2041" s="165" t="s">
        <v>5994</v>
      </c>
      <c r="I2041" s="163" t="s">
        <v>5996</v>
      </c>
      <c r="J2041" s="163" t="s">
        <v>5999</v>
      </c>
    </row>
    <row r="2042" spans="1:10" ht="15" customHeight="1" x14ac:dyDescent="0.25">
      <c r="A2042" s="159" t="s">
        <v>2085</v>
      </c>
      <c r="B2042" s="160">
        <v>27.36</v>
      </c>
      <c r="C2042" s="160">
        <v>6.22</v>
      </c>
      <c r="D2042" s="161" t="s">
        <v>5994</v>
      </c>
      <c r="E2042" s="161" t="s">
        <v>5994</v>
      </c>
      <c r="F2042" s="161" t="s">
        <v>5994</v>
      </c>
      <c r="G2042" s="162">
        <v>0</v>
      </c>
      <c r="H2042" s="161" t="s">
        <v>5994</v>
      </c>
      <c r="I2042" s="159" t="s">
        <v>6000</v>
      </c>
      <c r="J2042" s="159" t="s">
        <v>5998</v>
      </c>
    </row>
    <row r="2043" spans="1:10" ht="15" customHeight="1" x14ac:dyDescent="0.25">
      <c r="A2043" s="163" t="s">
        <v>2086</v>
      </c>
      <c r="B2043" s="164">
        <v>17.385000000000002</v>
      </c>
      <c r="C2043" s="164">
        <v>5.84</v>
      </c>
      <c r="D2043" s="165" t="s">
        <v>5994</v>
      </c>
      <c r="E2043" s="165" t="s">
        <v>5994</v>
      </c>
      <c r="F2043" s="165" t="s">
        <v>5994</v>
      </c>
      <c r="G2043" s="166">
        <v>0</v>
      </c>
      <c r="H2043" s="165" t="s">
        <v>5994</v>
      </c>
      <c r="I2043" s="163" t="s">
        <v>6002</v>
      </c>
      <c r="J2043" s="163" t="s">
        <v>5998</v>
      </c>
    </row>
    <row r="2044" spans="1:10" ht="15" customHeight="1" x14ac:dyDescent="0.25">
      <c r="A2044" s="159" t="s">
        <v>2087</v>
      </c>
      <c r="B2044" s="160">
        <v>30.13</v>
      </c>
      <c r="C2044" s="160">
        <v>5.71</v>
      </c>
      <c r="D2044" s="161" t="s">
        <v>5994</v>
      </c>
      <c r="E2044" s="161" t="s">
        <v>5995</v>
      </c>
      <c r="F2044" s="161" t="s">
        <v>5994</v>
      </c>
      <c r="G2044" s="162">
        <v>1</v>
      </c>
      <c r="H2044" s="161" t="s">
        <v>5994</v>
      </c>
      <c r="I2044" s="159" t="s">
        <v>5996</v>
      </c>
      <c r="J2044" s="159" t="s">
        <v>5998</v>
      </c>
    </row>
    <row r="2045" spans="1:10" ht="15" customHeight="1" x14ac:dyDescent="0.25">
      <c r="A2045" s="163" t="s">
        <v>2088</v>
      </c>
      <c r="B2045" s="164">
        <v>25.44</v>
      </c>
      <c r="C2045" s="164">
        <v>6.04</v>
      </c>
      <c r="D2045" s="165" t="s">
        <v>5995</v>
      </c>
      <c r="E2045" s="165" t="s">
        <v>5994</v>
      </c>
      <c r="F2045" s="165" t="s">
        <v>5995</v>
      </c>
      <c r="G2045" s="166">
        <v>1</v>
      </c>
      <c r="H2045" s="165" t="s">
        <v>5994</v>
      </c>
      <c r="I2045" s="163" t="s">
        <v>6000</v>
      </c>
      <c r="J2045" s="163" t="s">
        <v>5998</v>
      </c>
    </row>
    <row r="2046" spans="1:10" ht="15" customHeight="1" x14ac:dyDescent="0.25">
      <c r="A2046" s="159" t="s">
        <v>2089</v>
      </c>
      <c r="B2046" s="160">
        <v>39.805</v>
      </c>
      <c r="C2046" s="160">
        <v>4.38</v>
      </c>
      <c r="D2046" s="161" t="s">
        <v>5994</v>
      </c>
      <c r="E2046" s="161" t="s">
        <v>5995</v>
      </c>
      <c r="F2046" s="161" t="s">
        <v>5994</v>
      </c>
      <c r="G2046" s="162">
        <v>1</v>
      </c>
      <c r="H2046" s="161" t="s">
        <v>5994</v>
      </c>
      <c r="I2046" s="159" t="s">
        <v>5996</v>
      </c>
      <c r="J2046" s="159" t="s">
        <v>5999</v>
      </c>
    </row>
    <row r="2047" spans="1:10" ht="15" customHeight="1" x14ac:dyDescent="0.25">
      <c r="A2047" s="163" t="s">
        <v>2090</v>
      </c>
      <c r="B2047" s="164">
        <v>30.4</v>
      </c>
      <c r="C2047" s="164">
        <v>5.56</v>
      </c>
      <c r="D2047" s="165" t="s">
        <v>5995</v>
      </c>
      <c r="E2047" s="165" t="s">
        <v>5995</v>
      </c>
      <c r="F2047" s="165" t="s">
        <v>5994</v>
      </c>
      <c r="G2047" s="166">
        <v>1</v>
      </c>
      <c r="H2047" s="165" t="s">
        <v>5994</v>
      </c>
      <c r="I2047" s="163" t="s">
        <v>5996</v>
      </c>
      <c r="J2047" s="163" t="s">
        <v>5999</v>
      </c>
    </row>
    <row r="2048" spans="1:10" ht="15" customHeight="1" x14ac:dyDescent="0.25">
      <c r="A2048" s="159" t="s">
        <v>2091</v>
      </c>
      <c r="B2048" s="160">
        <v>23.18</v>
      </c>
      <c r="C2048" s="160">
        <v>4.24</v>
      </c>
      <c r="D2048" s="161" t="s">
        <v>5994</v>
      </c>
      <c r="E2048" s="161" t="s">
        <v>5995</v>
      </c>
      <c r="F2048" s="161" t="s">
        <v>5994</v>
      </c>
      <c r="G2048" s="162">
        <v>1</v>
      </c>
      <c r="H2048" s="161" t="s">
        <v>5994</v>
      </c>
      <c r="I2048" s="159" t="s">
        <v>6001</v>
      </c>
      <c r="J2048" s="159" t="s">
        <v>5999</v>
      </c>
    </row>
    <row r="2049" spans="1:10" ht="15" customHeight="1" x14ac:dyDescent="0.25">
      <c r="A2049" s="163" t="s">
        <v>2092</v>
      </c>
      <c r="B2049" s="164">
        <v>39.615000000000002</v>
      </c>
      <c r="C2049" s="164">
        <v>6.32</v>
      </c>
      <c r="D2049" s="165" t="s">
        <v>5994</v>
      </c>
      <c r="E2049" s="165" t="s">
        <v>5994</v>
      </c>
      <c r="F2049" s="165" t="s">
        <v>5995</v>
      </c>
      <c r="G2049" s="166">
        <v>1</v>
      </c>
      <c r="H2049" s="165" t="s">
        <v>5994</v>
      </c>
      <c r="I2049" s="163" t="s">
        <v>5996</v>
      </c>
      <c r="J2049" s="163" t="s">
        <v>5998</v>
      </c>
    </row>
    <row r="2050" spans="1:10" ht="15" customHeight="1" x14ac:dyDescent="0.25">
      <c r="A2050" s="159" t="s">
        <v>2093</v>
      </c>
      <c r="B2050" s="160">
        <v>30.59</v>
      </c>
      <c r="C2050" s="160">
        <v>6.3</v>
      </c>
      <c r="D2050" s="161" t="s">
        <v>5995</v>
      </c>
      <c r="E2050" s="161" t="s">
        <v>5994</v>
      </c>
      <c r="F2050" s="161" t="s">
        <v>5995</v>
      </c>
      <c r="G2050" s="162">
        <v>1</v>
      </c>
      <c r="H2050" s="161" t="s">
        <v>5994</v>
      </c>
      <c r="I2050" s="159" t="s">
        <v>5996</v>
      </c>
      <c r="J2050" s="159" t="s">
        <v>5998</v>
      </c>
    </row>
    <row r="2051" spans="1:10" ht="15" customHeight="1" x14ac:dyDescent="0.25">
      <c r="A2051" s="163" t="s">
        <v>2094</v>
      </c>
      <c r="B2051" s="164">
        <v>16.72</v>
      </c>
      <c r="C2051" s="164">
        <v>4.38</v>
      </c>
      <c r="D2051" s="165" t="s">
        <v>5995</v>
      </c>
      <c r="E2051" s="165" t="s">
        <v>5994</v>
      </c>
      <c r="F2051" s="165" t="s">
        <v>5994</v>
      </c>
      <c r="G2051" s="166">
        <v>1</v>
      </c>
      <c r="H2051" s="165" t="s">
        <v>5994</v>
      </c>
      <c r="I2051" s="163" t="s">
        <v>6002</v>
      </c>
      <c r="J2051" s="163" t="s">
        <v>5999</v>
      </c>
    </row>
    <row r="2052" spans="1:10" ht="15" customHeight="1" x14ac:dyDescent="0.25">
      <c r="A2052" s="159" t="s">
        <v>2095</v>
      </c>
      <c r="B2052" s="160">
        <v>26.22</v>
      </c>
      <c r="C2052" s="160">
        <v>4.6500000000000004</v>
      </c>
      <c r="D2052" s="161" t="s">
        <v>5995</v>
      </c>
      <c r="E2052" s="161" t="s">
        <v>5994</v>
      </c>
      <c r="F2052" s="161" t="s">
        <v>5995</v>
      </c>
      <c r="G2052" s="162">
        <v>1</v>
      </c>
      <c r="H2052" s="161" t="s">
        <v>5994</v>
      </c>
      <c r="I2052" s="159" t="s">
        <v>6000</v>
      </c>
      <c r="J2052" s="159" t="s">
        <v>5999</v>
      </c>
    </row>
    <row r="2053" spans="1:10" ht="15" customHeight="1" x14ac:dyDescent="0.25">
      <c r="A2053" s="163" t="s">
        <v>2096</v>
      </c>
      <c r="B2053" s="164">
        <v>31.824999999999999</v>
      </c>
      <c r="C2053" s="164">
        <v>4.7</v>
      </c>
      <c r="D2053" s="165" t="s">
        <v>5994</v>
      </c>
      <c r="E2053" s="165" t="s">
        <v>5994</v>
      </c>
      <c r="F2053" s="165" t="s">
        <v>5995</v>
      </c>
      <c r="G2053" s="166">
        <v>1</v>
      </c>
      <c r="H2053" s="165" t="s">
        <v>5994</v>
      </c>
      <c r="I2053" s="163" t="s">
        <v>5996</v>
      </c>
      <c r="J2053" s="163" t="s">
        <v>5999</v>
      </c>
    </row>
    <row r="2054" spans="1:10" ht="15" customHeight="1" x14ac:dyDescent="0.25">
      <c r="A2054" s="159" t="s">
        <v>2097</v>
      </c>
      <c r="B2054" s="160">
        <v>25.745000000000001</v>
      </c>
      <c r="C2054" s="160">
        <v>4.34</v>
      </c>
      <c r="D2054" s="161" t="s">
        <v>5994</v>
      </c>
      <c r="E2054" s="161" t="s">
        <v>5994</v>
      </c>
      <c r="F2054" s="161" t="s">
        <v>5995</v>
      </c>
      <c r="G2054" s="162">
        <v>1</v>
      </c>
      <c r="H2054" s="161" t="s">
        <v>5994</v>
      </c>
      <c r="I2054" s="159" t="s">
        <v>6000</v>
      </c>
      <c r="J2054" s="159" t="s">
        <v>5999</v>
      </c>
    </row>
    <row r="2055" spans="1:10" ht="15" customHeight="1" x14ac:dyDescent="0.25">
      <c r="A2055" s="163" t="s">
        <v>2098</v>
      </c>
      <c r="B2055" s="164">
        <v>24.605</v>
      </c>
      <c r="C2055" s="164">
        <v>5.62</v>
      </c>
      <c r="D2055" s="165" t="s">
        <v>5994</v>
      </c>
      <c r="E2055" s="165" t="s">
        <v>5994</v>
      </c>
      <c r="F2055" s="165" t="s">
        <v>5995</v>
      </c>
      <c r="G2055" s="166">
        <v>1</v>
      </c>
      <c r="H2055" s="165" t="s">
        <v>5994</v>
      </c>
      <c r="I2055" s="163" t="s">
        <v>6001</v>
      </c>
      <c r="J2055" s="163" t="s">
        <v>5999</v>
      </c>
    </row>
    <row r="2056" spans="1:10" ht="15" customHeight="1" x14ac:dyDescent="0.25">
      <c r="A2056" s="159" t="s">
        <v>2099</v>
      </c>
      <c r="B2056" s="160">
        <v>24.51</v>
      </c>
      <c r="C2056" s="160">
        <v>4.24</v>
      </c>
      <c r="D2056" s="161" t="s">
        <v>5994</v>
      </c>
      <c r="E2056" s="161" t="s">
        <v>5994</v>
      </c>
      <c r="F2056" s="161" t="s">
        <v>5995</v>
      </c>
      <c r="G2056" s="162">
        <v>1</v>
      </c>
      <c r="H2056" s="161" t="s">
        <v>5994</v>
      </c>
      <c r="I2056" s="159" t="s">
        <v>6001</v>
      </c>
      <c r="J2056" s="159" t="s">
        <v>5999</v>
      </c>
    </row>
    <row r="2057" spans="1:10" ht="15" customHeight="1" x14ac:dyDescent="0.25">
      <c r="A2057" s="163" t="s">
        <v>2100</v>
      </c>
      <c r="B2057" s="164">
        <v>31.065000000000001</v>
      </c>
      <c r="C2057" s="164">
        <v>4.57</v>
      </c>
      <c r="D2057" s="165" t="s">
        <v>5995</v>
      </c>
      <c r="E2057" s="165" t="s">
        <v>5994</v>
      </c>
      <c r="F2057" s="165" t="s">
        <v>5994</v>
      </c>
      <c r="G2057" s="166">
        <v>0</v>
      </c>
      <c r="H2057" s="165" t="s">
        <v>5994</v>
      </c>
      <c r="I2057" s="163" t="s">
        <v>5996</v>
      </c>
      <c r="J2057" s="163" t="s">
        <v>5999</v>
      </c>
    </row>
    <row r="2058" spans="1:10" ht="15" customHeight="1" x14ac:dyDescent="0.25">
      <c r="A2058" s="159" t="s">
        <v>2101</v>
      </c>
      <c r="B2058" s="160">
        <v>28.12</v>
      </c>
      <c r="C2058" s="160">
        <v>5.05</v>
      </c>
      <c r="D2058" s="161" t="s">
        <v>5994</v>
      </c>
      <c r="E2058" s="161" t="s">
        <v>5994</v>
      </c>
      <c r="F2058" s="161" t="s">
        <v>5994</v>
      </c>
      <c r="G2058" s="162">
        <v>0</v>
      </c>
      <c r="H2058" s="161" t="s">
        <v>5994</v>
      </c>
      <c r="I2058" s="159" t="s">
        <v>6000</v>
      </c>
      <c r="J2058" s="159" t="s">
        <v>5999</v>
      </c>
    </row>
    <row r="2059" spans="1:10" ht="15" customHeight="1" x14ac:dyDescent="0.25">
      <c r="A2059" s="163" t="s">
        <v>2102</v>
      </c>
      <c r="B2059" s="164">
        <v>38.06</v>
      </c>
      <c r="C2059" s="164">
        <v>6.16</v>
      </c>
      <c r="D2059" s="165" t="s">
        <v>5994</v>
      </c>
      <c r="E2059" s="165" t="s">
        <v>5994</v>
      </c>
      <c r="F2059" s="165" t="s">
        <v>5994</v>
      </c>
      <c r="G2059" s="166">
        <v>0</v>
      </c>
      <c r="H2059" s="165" t="s">
        <v>5994</v>
      </c>
      <c r="I2059" s="163" t="s">
        <v>5996</v>
      </c>
      <c r="J2059" s="163" t="s">
        <v>5998</v>
      </c>
    </row>
    <row r="2060" spans="1:10" ht="15" customHeight="1" x14ac:dyDescent="0.25">
      <c r="A2060" s="159" t="s">
        <v>2103</v>
      </c>
      <c r="B2060" s="160">
        <v>24.96</v>
      </c>
      <c r="C2060" s="160">
        <v>4.57</v>
      </c>
      <c r="D2060" s="161" t="s">
        <v>5994</v>
      </c>
      <c r="E2060" s="161" t="s">
        <v>5994</v>
      </c>
      <c r="F2060" s="161" t="s">
        <v>5994</v>
      </c>
      <c r="G2060" s="162">
        <v>0</v>
      </c>
      <c r="H2060" s="161" t="s">
        <v>5994</v>
      </c>
      <c r="I2060" s="159" t="s">
        <v>6000</v>
      </c>
      <c r="J2060" s="159" t="s">
        <v>5999</v>
      </c>
    </row>
    <row r="2061" spans="1:10" ht="15" customHeight="1" x14ac:dyDescent="0.25">
      <c r="A2061" s="163" t="s">
        <v>2104</v>
      </c>
      <c r="B2061" s="164">
        <v>17.670000000000002</v>
      </c>
      <c r="C2061" s="164">
        <v>5.53</v>
      </c>
      <c r="D2061" s="165" t="s">
        <v>5995</v>
      </c>
      <c r="E2061" s="165" t="s">
        <v>5994</v>
      </c>
      <c r="F2061" s="165" t="s">
        <v>5994</v>
      </c>
      <c r="G2061" s="166">
        <v>0</v>
      </c>
      <c r="H2061" s="165" t="s">
        <v>5994</v>
      </c>
      <c r="I2061" s="163" t="s">
        <v>6002</v>
      </c>
      <c r="J2061" s="163" t="s">
        <v>5999</v>
      </c>
    </row>
    <row r="2062" spans="1:10" ht="15" customHeight="1" x14ac:dyDescent="0.25">
      <c r="A2062" s="159" t="s">
        <v>2105</v>
      </c>
      <c r="B2062" s="160">
        <v>31.35</v>
      </c>
      <c r="C2062" s="160">
        <v>5.84</v>
      </c>
      <c r="D2062" s="161" t="s">
        <v>5994</v>
      </c>
      <c r="E2062" s="161" t="s">
        <v>5995</v>
      </c>
      <c r="F2062" s="161" t="s">
        <v>5994</v>
      </c>
      <c r="G2062" s="162">
        <v>1</v>
      </c>
      <c r="H2062" s="161" t="s">
        <v>5994</v>
      </c>
      <c r="I2062" s="159" t="s">
        <v>5996</v>
      </c>
      <c r="J2062" s="159" t="s">
        <v>5998</v>
      </c>
    </row>
    <row r="2063" spans="1:10" ht="15" customHeight="1" x14ac:dyDescent="0.25">
      <c r="A2063" s="163" t="s">
        <v>2106</v>
      </c>
      <c r="B2063" s="164">
        <v>28.31</v>
      </c>
      <c r="C2063" s="164">
        <v>6.41</v>
      </c>
      <c r="D2063" s="165" t="s">
        <v>5994</v>
      </c>
      <c r="E2063" s="165" t="s">
        <v>5995</v>
      </c>
      <c r="F2063" s="165" t="s">
        <v>5994</v>
      </c>
      <c r="G2063" s="166">
        <v>1</v>
      </c>
      <c r="H2063" s="165" t="s">
        <v>5994</v>
      </c>
      <c r="I2063" s="163" t="s">
        <v>6000</v>
      </c>
      <c r="J2063" s="163" t="s">
        <v>5997</v>
      </c>
    </row>
    <row r="2064" spans="1:10" ht="15" customHeight="1" x14ac:dyDescent="0.25">
      <c r="A2064" s="159" t="s">
        <v>2107</v>
      </c>
      <c r="B2064" s="160">
        <v>30.3</v>
      </c>
      <c r="C2064" s="160">
        <v>4.7300000000000004</v>
      </c>
      <c r="D2064" s="161" t="s">
        <v>5995</v>
      </c>
      <c r="E2064" s="161" t="s">
        <v>5994</v>
      </c>
      <c r="F2064" s="161" t="s">
        <v>5995</v>
      </c>
      <c r="G2064" s="162">
        <v>1</v>
      </c>
      <c r="H2064" s="161" t="s">
        <v>5994</v>
      </c>
      <c r="I2064" s="159" t="s">
        <v>5996</v>
      </c>
      <c r="J2064" s="159" t="s">
        <v>5999</v>
      </c>
    </row>
    <row r="2065" spans="1:10" ht="15" customHeight="1" x14ac:dyDescent="0.25">
      <c r="A2065" s="163" t="s">
        <v>2108</v>
      </c>
      <c r="B2065" s="164">
        <v>26.4</v>
      </c>
      <c r="C2065" s="164">
        <v>6.22</v>
      </c>
      <c r="D2065" s="165" t="s">
        <v>5995</v>
      </c>
      <c r="E2065" s="165" t="s">
        <v>5994</v>
      </c>
      <c r="F2065" s="165" t="s">
        <v>5994</v>
      </c>
      <c r="G2065" s="166">
        <v>0</v>
      </c>
      <c r="H2065" s="165" t="s">
        <v>5994</v>
      </c>
      <c r="I2065" s="163" t="s">
        <v>6000</v>
      </c>
      <c r="J2065" s="163" t="s">
        <v>5998</v>
      </c>
    </row>
    <row r="2066" spans="1:10" ht="15" customHeight="1" x14ac:dyDescent="0.25">
      <c r="A2066" s="159" t="s">
        <v>2109</v>
      </c>
      <c r="B2066" s="160">
        <v>22.135000000000002</v>
      </c>
      <c r="C2066" s="160">
        <v>4.46</v>
      </c>
      <c r="D2066" s="161" t="s">
        <v>5995</v>
      </c>
      <c r="E2066" s="161" t="s">
        <v>5994</v>
      </c>
      <c r="F2066" s="161" t="s">
        <v>5994</v>
      </c>
      <c r="G2066" s="162">
        <v>0</v>
      </c>
      <c r="H2066" s="161" t="s">
        <v>5994</v>
      </c>
      <c r="I2066" s="159" t="s">
        <v>6001</v>
      </c>
      <c r="J2066" s="159" t="s">
        <v>5999</v>
      </c>
    </row>
    <row r="2067" spans="1:10" ht="15" customHeight="1" x14ac:dyDescent="0.25">
      <c r="A2067" s="163" t="s">
        <v>2110</v>
      </c>
      <c r="B2067" s="164">
        <v>17.399999999999999</v>
      </c>
      <c r="C2067" s="164">
        <v>4.5</v>
      </c>
      <c r="D2067" s="165" t="s">
        <v>5995</v>
      </c>
      <c r="E2067" s="165" t="s">
        <v>5994</v>
      </c>
      <c r="F2067" s="165" t="s">
        <v>5994</v>
      </c>
      <c r="G2067" s="166">
        <v>0</v>
      </c>
      <c r="H2067" s="165" t="s">
        <v>5994</v>
      </c>
      <c r="I2067" s="163" t="s">
        <v>6002</v>
      </c>
      <c r="J2067" s="163" t="s">
        <v>5999</v>
      </c>
    </row>
    <row r="2068" spans="1:10" ht="15" customHeight="1" x14ac:dyDescent="0.25">
      <c r="A2068" s="159" t="s">
        <v>2111</v>
      </c>
      <c r="B2068" s="160">
        <v>28.06</v>
      </c>
      <c r="C2068" s="160">
        <v>8.93</v>
      </c>
      <c r="D2068" s="161" t="s">
        <v>5994</v>
      </c>
      <c r="E2068" s="161" t="s">
        <v>5994</v>
      </c>
      <c r="F2068" s="161" t="s">
        <v>5994</v>
      </c>
      <c r="G2068" s="162">
        <v>0</v>
      </c>
      <c r="H2068" s="161" t="s">
        <v>5994</v>
      </c>
      <c r="I2068" s="159" t="s">
        <v>6000</v>
      </c>
      <c r="J2068" s="159" t="s">
        <v>5997</v>
      </c>
    </row>
    <row r="2069" spans="1:10" ht="15" customHeight="1" x14ac:dyDescent="0.25">
      <c r="A2069" s="163" t="s">
        <v>2112</v>
      </c>
      <c r="B2069" s="164">
        <v>31.13</v>
      </c>
      <c r="C2069" s="164">
        <v>11.02</v>
      </c>
      <c r="D2069" s="165" t="s">
        <v>5994</v>
      </c>
      <c r="E2069" s="165" t="s">
        <v>5994</v>
      </c>
      <c r="F2069" s="165" t="s">
        <v>5994</v>
      </c>
      <c r="G2069" s="166">
        <v>0</v>
      </c>
      <c r="H2069" s="165" t="s">
        <v>5994</v>
      </c>
      <c r="I2069" s="163" t="s">
        <v>5996</v>
      </c>
      <c r="J2069" s="163" t="s">
        <v>5997</v>
      </c>
    </row>
    <row r="2070" spans="1:10" ht="15" customHeight="1" x14ac:dyDescent="0.25">
      <c r="A2070" s="159" t="s">
        <v>2113</v>
      </c>
      <c r="B2070" s="160">
        <v>18.46</v>
      </c>
      <c r="C2070" s="160">
        <v>5.25</v>
      </c>
      <c r="D2070" s="161" t="s">
        <v>5994</v>
      </c>
      <c r="E2070" s="161" t="s">
        <v>5994</v>
      </c>
      <c r="F2070" s="161" t="s">
        <v>5994</v>
      </c>
      <c r="G2070" s="162">
        <v>0</v>
      </c>
      <c r="H2070" s="161" t="s">
        <v>5994</v>
      </c>
      <c r="I2070" s="159" t="s">
        <v>6002</v>
      </c>
      <c r="J2070" s="159" t="s">
        <v>5999</v>
      </c>
    </row>
    <row r="2071" spans="1:10" ht="15" customHeight="1" x14ac:dyDescent="0.25">
      <c r="A2071" s="163" t="s">
        <v>2114</v>
      </c>
      <c r="B2071" s="164">
        <v>17.3</v>
      </c>
      <c r="C2071" s="164">
        <v>4.75</v>
      </c>
      <c r="D2071" s="165" t="s">
        <v>5994</v>
      </c>
      <c r="E2071" s="165" t="s">
        <v>5994</v>
      </c>
      <c r="F2071" s="165" t="s">
        <v>5994</v>
      </c>
      <c r="G2071" s="166">
        <v>0</v>
      </c>
      <c r="H2071" s="165" t="s">
        <v>5994</v>
      </c>
      <c r="I2071" s="163" t="s">
        <v>6002</v>
      </c>
      <c r="J2071" s="163" t="s">
        <v>5999</v>
      </c>
    </row>
    <row r="2072" spans="1:10" ht="15" customHeight="1" x14ac:dyDescent="0.25">
      <c r="A2072" s="159" t="s">
        <v>2115</v>
      </c>
      <c r="B2072" s="160">
        <v>35.625</v>
      </c>
      <c r="C2072" s="160">
        <v>4.68</v>
      </c>
      <c r="D2072" s="161" t="s">
        <v>5995</v>
      </c>
      <c r="E2072" s="161" t="s">
        <v>5994</v>
      </c>
      <c r="F2072" s="161" t="s">
        <v>5995</v>
      </c>
      <c r="G2072" s="162">
        <v>1</v>
      </c>
      <c r="H2072" s="161" t="s">
        <v>5994</v>
      </c>
      <c r="I2072" s="159" t="s">
        <v>5996</v>
      </c>
      <c r="J2072" s="159" t="s">
        <v>5999</v>
      </c>
    </row>
    <row r="2073" spans="1:10" ht="15" customHeight="1" x14ac:dyDescent="0.25">
      <c r="A2073" s="163" t="s">
        <v>2116</v>
      </c>
      <c r="B2073" s="164">
        <v>20.234999999999999</v>
      </c>
      <c r="C2073" s="164">
        <v>6.17</v>
      </c>
      <c r="D2073" s="165" t="s">
        <v>5995</v>
      </c>
      <c r="E2073" s="165" t="s">
        <v>5995</v>
      </c>
      <c r="F2073" s="165" t="s">
        <v>5994</v>
      </c>
      <c r="G2073" s="166">
        <v>2</v>
      </c>
      <c r="H2073" s="165" t="s">
        <v>5994</v>
      </c>
      <c r="I2073" s="163" t="s">
        <v>6001</v>
      </c>
      <c r="J2073" s="163" t="s">
        <v>5998</v>
      </c>
    </row>
    <row r="2074" spans="1:10" ht="15" customHeight="1" x14ac:dyDescent="0.25">
      <c r="A2074" s="159" t="s">
        <v>2117</v>
      </c>
      <c r="B2074" s="160">
        <v>27.55</v>
      </c>
      <c r="C2074" s="160">
        <v>4.5599999999999996</v>
      </c>
      <c r="D2074" s="161" t="s">
        <v>5995</v>
      </c>
      <c r="E2074" s="161" t="s">
        <v>5994</v>
      </c>
      <c r="F2074" s="161" t="s">
        <v>5995</v>
      </c>
      <c r="G2074" s="162">
        <v>1</v>
      </c>
      <c r="H2074" s="161" t="s">
        <v>5994</v>
      </c>
      <c r="I2074" s="159" t="s">
        <v>6000</v>
      </c>
      <c r="J2074" s="159" t="s">
        <v>5999</v>
      </c>
    </row>
    <row r="2075" spans="1:10" ht="15" customHeight="1" x14ac:dyDescent="0.25">
      <c r="A2075" s="163" t="s">
        <v>2118</v>
      </c>
      <c r="B2075" s="164">
        <v>17.97</v>
      </c>
      <c r="C2075" s="164">
        <v>6.3</v>
      </c>
      <c r="D2075" s="165" t="s">
        <v>5994</v>
      </c>
      <c r="E2075" s="165" t="s">
        <v>5994</v>
      </c>
      <c r="F2075" s="165" t="s">
        <v>5994</v>
      </c>
      <c r="G2075" s="166">
        <v>0</v>
      </c>
      <c r="H2075" s="165" t="s">
        <v>5994</v>
      </c>
      <c r="I2075" s="163" t="s">
        <v>6002</v>
      </c>
      <c r="J2075" s="163" t="s">
        <v>5998</v>
      </c>
    </row>
    <row r="2076" spans="1:10" ht="15" customHeight="1" x14ac:dyDescent="0.25">
      <c r="A2076" s="159" t="s">
        <v>2119</v>
      </c>
      <c r="B2076" s="160">
        <v>29.98</v>
      </c>
      <c r="C2076" s="160">
        <v>6.03</v>
      </c>
      <c r="D2076" s="161" t="s">
        <v>5994</v>
      </c>
      <c r="E2076" s="161" t="s">
        <v>5995</v>
      </c>
      <c r="F2076" s="161" t="s">
        <v>5994</v>
      </c>
      <c r="G2076" s="162">
        <v>1</v>
      </c>
      <c r="H2076" s="161" t="s">
        <v>5994</v>
      </c>
      <c r="I2076" s="159" t="s">
        <v>5996</v>
      </c>
      <c r="J2076" s="159" t="s">
        <v>5998</v>
      </c>
    </row>
    <row r="2077" spans="1:10" ht="15" customHeight="1" x14ac:dyDescent="0.25">
      <c r="A2077" s="163" t="s">
        <v>2120</v>
      </c>
      <c r="B2077" s="164">
        <v>33.659999999999997</v>
      </c>
      <c r="C2077" s="164">
        <v>4.2</v>
      </c>
      <c r="D2077" s="165" t="s">
        <v>5995</v>
      </c>
      <c r="E2077" s="165" t="s">
        <v>5994</v>
      </c>
      <c r="F2077" s="165" t="s">
        <v>5994</v>
      </c>
      <c r="G2077" s="166">
        <v>1</v>
      </c>
      <c r="H2077" s="165" t="s">
        <v>5994</v>
      </c>
      <c r="I2077" s="163" t="s">
        <v>5996</v>
      </c>
      <c r="J2077" s="163" t="s">
        <v>5999</v>
      </c>
    </row>
    <row r="2078" spans="1:10" ht="15" customHeight="1" x14ac:dyDescent="0.25">
      <c r="A2078" s="159" t="s">
        <v>2121</v>
      </c>
      <c r="B2078" s="160">
        <v>32.67</v>
      </c>
      <c r="C2078" s="160">
        <v>5.61</v>
      </c>
      <c r="D2078" s="161" t="s">
        <v>5995</v>
      </c>
      <c r="E2078" s="161" t="s">
        <v>5994</v>
      </c>
      <c r="F2078" s="161" t="s">
        <v>5994</v>
      </c>
      <c r="G2078" s="162">
        <v>1</v>
      </c>
      <c r="H2078" s="161" t="s">
        <v>5994</v>
      </c>
      <c r="I2078" s="159" t="s">
        <v>5996</v>
      </c>
      <c r="J2078" s="159" t="s">
        <v>5999</v>
      </c>
    </row>
    <row r="2079" spans="1:10" ht="15" customHeight="1" x14ac:dyDescent="0.25">
      <c r="A2079" s="163" t="s">
        <v>2122</v>
      </c>
      <c r="B2079" s="164">
        <v>30.5</v>
      </c>
      <c r="C2079" s="164">
        <v>5.88</v>
      </c>
      <c r="D2079" s="165" t="s">
        <v>5995</v>
      </c>
      <c r="E2079" s="165" t="s">
        <v>5994</v>
      </c>
      <c r="F2079" s="165" t="s">
        <v>5994</v>
      </c>
      <c r="G2079" s="166">
        <v>1</v>
      </c>
      <c r="H2079" s="165" t="s">
        <v>5994</v>
      </c>
      <c r="I2079" s="163" t="s">
        <v>5996</v>
      </c>
      <c r="J2079" s="163" t="s">
        <v>5998</v>
      </c>
    </row>
    <row r="2080" spans="1:10" ht="15" customHeight="1" x14ac:dyDescent="0.25">
      <c r="A2080" s="159" t="s">
        <v>2123</v>
      </c>
      <c r="B2080" s="160">
        <v>23.1</v>
      </c>
      <c r="C2080" s="160">
        <v>5.92</v>
      </c>
      <c r="D2080" s="161" t="s">
        <v>5995</v>
      </c>
      <c r="E2080" s="161" t="s">
        <v>5994</v>
      </c>
      <c r="F2080" s="161" t="s">
        <v>5994</v>
      </c>
      <c r="G2080" s="162">
        <v>1</v>
      </c>
      <c r="H2080" s="161" t="s">
        <v>5994</v>
      </c>
      <c r="I2080" s="159" t="s">
        <v>6001</v>
      </c>
      <c r="J2080" s="159" t="s">
        <v>5998</v>
      </c>
    </row>
    <row r="2081" spans="1:10" ht="15" customHeight="1" x14ac:dyDescent="0.25">
      <c r="A2081" s="163" t="s">
        <v>2124</v>
      </c>
      <c r="B2081" s="164">
        <v>39.49</v>
      </c>
      <c r="C2081" s="164">
        <v>4.8099999999999996</v>
      </c>
      <c r="D2081" s="165" t="s">
        <v>5994</v>
      </c>
      <c r="E2081" s="165" t="s">
        <v>5994</v>
      </c>
      <c r="F2081" s="165" t="s">
        <v>5994</v>
      </c>
      <c r="G2081" s="166">
        <v>1</v>
      </c>
      <c r="H2081" s="165" t="s">
        <v>5994</v>
      </c>
      <c r="I2081" s="163" t="s">
        <v>5996</v>
      </c>
      <c r="J2081" s="163" t="s">
        <v>5999</v>
      </c>
    </row>
    <row r="2082" spans="1:10" ht="15" customHeight="1" x14ac:dyDescent="0.25">
      <c r="A2082" s="159" t="s">
        <v>2125</v>
      </c>
      <c r="B2082" s="160">
        <v>33.99</v>
      </c>
      <c r="C2082" s="160">
        <v>4.55</v>
      </c>
      <c r="D2082" s="161" t="s">
        <v>5994</v>
      </c>
      <c r="E2082" s="161" t="s">
        <v>5994</v>
      </c>
      <c r="F2082" s="161" t="s">
        <v>5994</v>
      </c>
      <c r="G2082" s="162">
        <v>1</v>
      </c>
      <c r="H2082" s="161" t="s">
        <v>5994</v>
      </c>
      <c r="I2082" s="159" t="s">
        <v>5996</v>
      </c>
      <c r="J2082" s="159" t="s">
        <v>5999</v>
      </c>
    </row>
    <row r="2083" spans="1:10" ht="15" customHeight="1" x14ac:dyDescent="0.25">
      <c r="A2083" s="163" t="s">
        <v>2126</v>
      </c>
      <c r="B2083" s="164">
        <v>27.72</v>
      </c>
      <c r="C2083" s="164">
        <v>6.43</v>
      </c>
      <c r="D2083" s="165" t="s">
        <v>5994</v>
      </c>
      <c r="E2083" s="165" t="s">
        <v>5994</v>
      </c>
      <c r="F2083" s="165" t="s">
        <v>5994</v>
      </c>
      <c r="G2083" s="166">
        <v>1</v>
      </c>
      <c r="H2083" s="165" t="s">
        <v>5994</v>
      </c>
      <c r="I2083" s="163" t="s">
        <v>6000</v>
      </c>
      <c r="J2083" s="163" t="s">
        <v>5997</v>
      </c>
    </row>
    <row r="2084" spans="1:10" ht="15" customHeight="1" x14ac:dyDescent="0.25">
      <c r="A2084" s="159" t="s">
        <v>2127</v>
      </c>
      <c r="B2084" s="160">
        <v>30.59</v>
      </c>
      <c r="C2084" s="160">
        <v>11.62</v>
      </c>
      <c r="D2084" s="161" t="s">
        <v>5994</v>
      </c>
      <c r="E2084" s="161" t="s">
        <v>5994</v>
      </c>
      <c r="F2084" s="161" t="s">
        <v>5994</v>
      </c>
      <c r="G2084" s="162">
        <v>0</v>
      </c>
      <c r="H2084" s="161" t="s">
        <v>5994</v>
      </c>
      <c r="I2084" s="159" t="s">
        <v>5996</v>
      </c>
      <c r="J2084" s="159" t="s">
        <v>5997</v>
      </c>
    </row>
    <row r="2085" spans="1:10" ht="15" customHeight="1" x14ac:dyDescent="0.25">
      <c r="A2085" s="163" t="s">
        <v>2128</v>
      </c>
      <c r="B2085" s="164">
        <v>22.6</v>
      </c>
      <c r="C2085" s="164">
        <v>6.04</v>
      </c>
      <c r="D2085" s="165" t="s">
        <v>5994</v>
      </c>
      <c r="E2085" s="165" t="s">
        <v>5994</v>
      </c>
      <c r="F2085" s="165" t="s">
        <v>5994</v>
      </c>
      <c r="G2085" s="166">
        <v>1</v>
      </c>
      <c r="H2085" s="165" t="s">
        <v>5994</v>
      </c>
      <c r="I2085" s="163" t="s">
        <v>6001</v>
      </c>
      <c r="J2085" s="163" t="s">
        <v>5998</v>
      </c>
    </row>
    <row r="2086" spans="1:10" ht="15" customHeight="1" x14ac:dyDescent="0.25">
      <c r="A2086" s="159" t="s">
        <v>2129</v>
      </c>
      <c r="B2086" s="160">
        <v>28.785</v>
      </c>
      <c r="C2086" s="160">
        <v>8.82</v>
      </c>
      <c r="D2086" s="161" t="s">
        <v>5994</v>
      </c>
      <c r="E2086" s="161" t="s">
        <v>5994</v>
      </c>
      <c r="F2086" s="161" t="s">
        <v>5994</v>
      </c>
      <c r="G2086" s="162">
        <v>0</v>
      </c>
      <c r="H2086" s="161" t="s">
        <v>5994</v>
      </c>
      <c r="I2086" s="159" t="s">
        <v>6000</v>
      </c>
      <c r="J2086" s="159" t="s">
        <v>5997</v>
      </c>
    </row>
    <row r="2087" spans="1:10" ht="15" customHeight="1" x14ac:dyDescent="0.25">
      <c r="A2087" s="163" t="s">
        <v>2130</v>
      </c>
      <c r="B2087" s="164">
        <v>50.38</v>
      </c>
      <c r="C2087" s="164">
        <v>5.8</v>
      </c>
      <c r="D2087" s="165" t="s">
        <v>5994</v>
      </c>
      <c r="E2087" s="165" t="s">
        <v>5994</v>
      </c>
      <c r="F2087" s="165" t="s">
        <v>5994</v>
      </c>
      <c r="G2087" s="166">
        <v>0</v>
      </c>
      <c r="H2087" s="165" t="s">
        <v>5994</v>
      </c>
      <c r="I2087" s="163" t="s">
        <v>5996</v>
      </c>
      <c r="J2087" s="163" t="s">
        <v>5998</v>
      </c>
    </row>
    <row r="2088" spans="1:10" ht="15" customHeight="1" x14ac:dyDescent="0.25">
      <c r="A2088" s="159" t="s">
        <v>2131</v>
      </c>
      <c r="B2088" s="160">
        <v>35.200000000000003</v>
      </c>
      <c r="C2088" s="160">
        <v>4.28</v>
      </c>
      <c r="D2088" s="161" t="s">
        <v>5994</v>
      </c>
      <c r="E2088" s="161" t="s">
        <v>5994</v>
      </c>
      <c r="F2088" s="161" t="s">
        <v>5994</v>
      </c>
      <c r="G2088" s="162">
        <v>0</v>
      </c>
      <c r="H2088" s="161" t="s">
        <v>5994</v>
      </c>
      <c r="I2088" s="159" t="s">
        <v>5996</v>
      </c>
      <c r="J2088" s="159" t="s">
        <v>5999</v>
      </c>
    </row>
    <row r="2089" spans="1:10" ht="15" customHeight="1" x14ac:dyDescent="0.25">
      <c r="A2089" s="163" t="s">
        <v>2132</v>
      </c>
      <c r="B2089" s="164">
        <v>35.72</v>
      </c>
      <c r="C2089" s="164">
        <v>5.5</v>
      </c>
      <c r="D2089" s="165" t="s">
        <v>5995</v>
      </c>
      <c r="E2089" s="165" t="s">
        <v>5994</v>
      </c>
      <c r="F2089" s="165" t="s">
        <v>5994</v>
      </c>
      <c r="G2089" s="166">
        <v>0</v>
      </c>
      <c r="H2089" s="165" t="s">
        <v>5994</v>
      </c>
      <c r="I2089" s="163" t="s">
        <v>5996</v>
      </c>
      <c r="J2089" s="163" t="s">
        <v>5999</v>
      </c>
    </row>
    <row r="2090" spans="1:10" ht="15" customHeight="1" x14ac:dyDescent="0.25">
      <c r="A2090" s="159" t="s">
        <v>2133</v>
      </c>
      <c r="B2090" s="160">
        <v>24.51</v>
      </c>
      <c r="C2090" s="160">
        <v>4.6900000000000004</v>
      </c>
      <c r="D2090" s="161" t="s">
        <v>5994</v>
      </c>
      <c r="E2090" s="161" t="s">
        <v>5994</v>
      </c>
      <c r="F2090" s="161" t="s">
        <v>5994</v>
      </c>
      <c r="G2090" s="162">
        <v>0</v>
      </c>
      <c r="H2090" s="161" t="s">
        <v>5994</v>
      </c>
      <c r="I2090" s="159" t="s">
        <v>6001</v>
      </c>
      <c r="J2090" s="159" t="s">
        <v>5999</v>
      </c>
    </row>
    <row r="2091" spans="1:10" ht="15" customHeight="1" x14ac:dyDescent="0.25">
      <c r="A2091" s="163" t="s">
        <v>2134</v>
      </c>
      <c r="B2091" s="164">
        <v>23.844999999999999</v>
      </c>
      <c r="C2091" s="164">
        <v>4.43</v>
      </c>
      <c r="D2091" s="165" t="s">
        <v>5994</v>
      </c>
      <c r="E2091" s="165" t="s">
        <v>5994</v>
      </c>
      <c r="F2091" s="165" t="s">
        <v>5994</v>
      </c>
      <c r="G2091" s="166">
        <v>0</v>
      </c>
      <c r="H2091" s="165" t="s">
        <v>5994</v>
      </c>
      <c r="I2091" s="163" t="s">
        <v>6001</v>
      </c>
      <c r="J2091" s="163" t="s">
        <v>5999</v>
      </c>
    </row>
    <row r="2092" spans="1:10" ht="15" customHeight="1" x14ac:dyDescent="0.25">
      <c r="A2092" s="159" t="s">
        <v>2135</v>
      </c>
      <c r="B2092" s="160">
        <v>15.68</v>
      </c>
      <c r="C2092" s="160">
        <v>6.16</v>
      </c>
      <c r="D2092" s="161" t="s">
        <v>5995</v>
      </c>
      <c r="E2092" s="161" t="s">
        <v>5994</v>
      </c>
      <c r="F2092" s="161" t="s">
        <v>5994</v>
      </c>
      <c r="G2092" s="162">
        <v>1</v>
      </c>
      <c r="H2092" s="161" t="s">
        <v>5994</v>
      </c>
      <c r="I2092" s="159" t="s">
        <v>6002</v>
      </c>
      <c r="J2092" s="159" t="s">
        <v>5998</v>
      </c>
    </row>
    <row r="2093" spans="1:10" ht="15" customHeight="1" x14ac:dyDescent="0.25">
      <c r="A2093" s="163" t="s">
        <v>2136</v>
      </c>
      <c r="B2093" s="164">
        <v>32.395000000000003</v>
      </c>
      <c r="C2093" s="164">
        <v>6.66</v>
      </c>
      <c r="D2093" s="165" t="s">
        <v>5994</v>
      </c>
      <c r="E2093" s="165" t="s">
        <v>5994</v>
      </c>
      <c r="F2093" s="165" t="s">
        <v>5994</v>
      </c>
      <c r="G2093" s="166">
        <v>0</v>
      </c>
      <c r="H2093" s="165" t="s">
        <v>5994</v>
      </c>
      <c r="I2093" s="163" t="s">
        <v>5996</v>
      </c>
      <c r="J2093" s="163" t="s">
        <v>5997</v>
      </c>
    </row>
    <row r="2094" spans="1:10" ht="15" customHeight="1" x14ac:dyDescent="0.25">
      <c r="A2094" s="159" t="s">
        <v>2137</v>
      </c>
      <c r="B2094" s="160">
        <v>23.655000000000001</v>
      </c>
      <c r="C2094" s="160">
        <v>5.92</v>
      </c>
      <c r="D2094" s="161" t="s">
        <v>5994</v>
      </c>
      <c r="E2094" s="161" t="s">
        <v>5994</v>
      </c>
      <c r="F2094" s="161" t="s">
        <v>5994</v>
      </c>
      <c r="G2094" s="162">
        <v>1</v>
      </c>
      <c r="H2094" s="161" t="s">
        <v>5994</v>
      </c>
      <c r="I2094" s="159" t="s">
        <v>6001</v>
      </c>
      <c r="J2094" s="159" t="s">
        <v>5998</v>
      </c>
    </row>
    <row r="2095" spans="1:10" ht="15" customHeight="1" x14ac:dyDescent="0.25">
      <c r="A2095" s="163" t="s">
        <v>2138</v>
      </c>
      <c r="B2095" s="164">
        <v>28.4</v>
      </c>
      <c r="C2095" s="164">
        <v>5.97</v>
      </c>
      <c r="D2095" s="165" t="s">
        <v>5994</v>
      </c>
      <c r="E2095" s="165" t="s">
        <v>5994</v>
      </c>
      <c r="F2095" s="165" t="s">
        <v>5995</v>
      </c>
      <c r="G2095" s="166">
        <v>1</v>
      </c>
      <c r="H2095" s="165" t="s">
        <v>5994</v>
      </c>
      <c r="I2095" s="163" t="s">
        <v>6000</v>
      </c>
      <c r="J2095" s="163" t="s">
        <v>5998</v>
      </c>
    </row>
    <row r="2096" spans="1:10" ht="15" customHeight="1" x14ac:dyDescent="0.25">
      <c r="A2096" s="159" t="s">
        <v>2139</v>
      </c>
      <c r="B2096" s="160">
        <v>35.42</v>
      </c>
      <c r="C2096" s="160">
        <v>4.6399999999999997</v>
      </c>
      <c r="D2096" s="161" t="s">
        <v>5995</v>
      </c>
      <c r="E2096" s="161" t="s">
        <v>5994</v>
      </c>
      <c r="F2096" s="161" t="s">
        <v>5994</v>
      </c>
      <c r="G2096" s="162">
        <v>0</v>
      </c>
      <c r="H2096" s="161" t="s">
        <v>5994</v>
      </c>
      <c r="I2096" s="159" t="s">
        <v>5996</v>
      </c>
      <c r="J2096" s="159" t="s">
        <v>5999</v>
      </c>
    </row>
    <row r="2097" spans="1:10" ht="15" customHeight="1" x14ac:dyDescent="0.25">
      <c r="A2097" s="163" t="s">
        <v>2140</v>
      </c>
      <c r="B2097" s="164">
        <v>26.18</v>
      </c>
      <c r="C2097" s="164">
        <v>6.12</v>
      </c>
      <c r="D2097" s="165" t="s">
        <v>5994</v>
      </c>
      <c r="E2097" s="165" t="s">
        <v>5995</v>
      </c>
      <c r="F2097" s="165" t="s">
        <v>5994</v>
      </c>
      <c r="G2097" s="166">
        <v>1</v>
      </c>
      <c r="H2097" s="165" t="s">
        <v>5994</v>
      </c>
      <c r="I2097" s="163" t="s">
        <v>6000</v>
      </c>
      <c r="J2097" s="163" t="s">
        <v>5998</v>
      </c>
    </row>
    <row r="2098" spans="1:10" ht="15" customHeight="1" x14ac:dyDescent="0.25">
      <c r="A2098" s="159" t="s">
        <v>2141</v>
      </c>
      <c r="B2098" s="160">
        <v>20.8</v>
      </c>
      <c r="C2098" s="160">
        <v>4.87</v>
      </c>
      <c r="D2098" s="161" t="s">
        <v>5995</v>
      </c>
      <c r="E2098" s="161" t="s">
        <v>5994</v>
      </c>
      <c r="F2098" s="161" t="s">
        <v>5994</v>
      </c>
      <c r="G2098" s="162">
        <v>0</v>
      </c>
      <c r="H2098" s="161" t="s">
        <v>5994</v>
      </c>
      <c r="I2098" s="159" t="s">
        <v>6001</v>
      </c>
      <c r="J2098" s="159" t="s">
        <v>5999</v>
      </c>
    </row>
    <row r="2099" spans="1:10" ht="15" customHeight="1" x14ac:dyDescent="0.25">
      <c r="A2099" s="163" t="s">
        <v>2142</v>
      </c>
      <c r="B2099" s="164">
        <v>15.82</v>
      </c>
      <c r="C2099" s="164">
        <v>4.5999999999999996</v>
      </c>
      <c r="D2099" s="165" t="s">
        <v>5994</v>
      </c>
      <c r="E2099" s="165" t="s">
        <v>5994</v>
      </c>
      <c r="F2099" s="165" t="s">
        <v>5994</v>
      </c>
      <c r="G2099" s="166">
        <v>0</v>
      </c>
      <c r="H2099" s="165" t="s">
        <v>5994</v>
      </c>
      <c r="I2099" s="163" t="s">
        <v>6002</v>
      </c>
      <c r="J2099" s="163" t="s">
        <v>5999</v>
      </c>
    </row>
    <row r="2100" spans="1:10" ht="15" customHeight="1" x14ac:dyDescent="0.25">
      <c r="A2100" s="159" t="s">
        <v>2143</v>
      </c>
      <c r="B2100" s="160">
        <v>17.670000000000002</v>
      </c>
      <c r="C2100" s="160">
        <v>4.78</v>
      </c>
      <c r="D2100" s="161" t="s">
        <v>5994</v>
      </c>
      <c r="E2100" s="161" t="s">
        <v>5994</v>
      </c>
      <c r="F2100" s="161" t="s">
        <v>5994</v>
      </c>
      <c r="G2100" s="162">
        <v>0</v>
      </c>
      <c r="H2100" s="161" t="s">
        <v>5994</v>
      </c>
      <c r="I2100" s="159" t="s">
        <v>6002</v>
      </c>
      <c r="J2100" s="159" t="s">
        <v>5999</v>
      </c>
    </row>
    <row r="2101" spans="1:10" ht="15" customHeight="1" x14ac:dyDescent="0.25">
      <c r="A2101" s="163" t="s">
        <v>2144</v>
      </c>
      <c r="B2101" s="164">
        <v>31.92</v>
      </c>
      <c r="C2101" s="164">
        <v>11.05</v>
      </c>
      <c r="D2101" s="165" t="s">
        <v>5994</v>
      </c>
      <c r="E2101" s="165" t="s">
        <v>5994</v>
      </c>
      <c r="F2101" s="165" t="s">
        <v>5994</v>
      </c>
      <c r="G2101" s="166">
        <v>0</v>
      </c>
      <c r="H2101" s="165" t="s">
        <v>5994</v>
      </c>
      <c r="I2101" s="163" t="s">
        <v>5996</v>
      </c>
      <c r="J2101" s="163" t="s">
        <v>5997</v>
      </c>
    </row>
    <row r="2102" spans="1:10" ht="15" customHeight="1" x14ac:dyDescent="0.25">
      <c r="A2102" s="159" t="s">
        <v>2145</v>
      </c>
      <c r="B2102" s="160">
        <v>28.975000000000001</v>
      </c>
      <c r="C2102" s="160">
        <v>7.62</v>
      </c>
      <c r="D2102" s="161" t="s">
        <v>5994</v>
      </c>
      <c r="E2102" s="161" t="s">
        <v>5994</v>
      </c>
      <c r="F2102" s="161" t="s">
        <v>5994</v>
      </c>
      <c r="G2102" s="162">
        <v>0</v>
      </c>
      <c r="H2102" s="161" t="s">
        <v>5994</v>
      </c>
      <c r="I2102" s="159" t="s">
        <v>6000</v>
      </c>
      <c r="J2102" s="159" t="s">
        <v>5997</v>
      </c>
    </row>
    <row r="2103" spans="1:10" ht="15" customHeight="1" x14ac:dyDescent="0.25">
      <c r="A2103" s="163" t="s">
        <v>2146</v>
      </c>
      <c r="B2103" s="164">
        <v>31.73</v>
      </c>
      <c r="C2103" s="164">
        <v>4.78</v>
      </c>
      <c r="D2103" s="165" t="s">
        <v>5995</v>
      </c>
      <c r="E2103" s="165" t="s">
        <v>5995</v>
      </c>
      <c r="F2103" s="165" t="s">
        <v>5994</v>
      </c>
      <c r="G2103" s="166">
        <v>2</v>
      </c>
      <c r="H2103" s="165" t="s">
        <v>5994</v>
      </c>
      <c r="I2103" s="163" t="s">
        <v>5996</v>
      </c>
      <c r="J2103" s="163" t="s">
        <v>5999</v>
      </c>
    </row>
    <row r="2104" spans="1:10" ht="15" customHeight="1" x14ac:dyDescent="0.25">
      <c r="A2104" s="159" t="s">
        <v>2147</v>
      </c>
      <c r="B2104" s="160">
        <v>28.88</v>
      </c>
      <c r="C2104" s="160">
        <v>6.09</v>
      </c>
      <c r="D2104" s="161" t="s">
        <v>5995</v>
      </c>
      <c r="E2104" s="161" t="s">
        <v>5995</v>
      </c>
      <c r="F2104" s="161" t="s">
        <v>5994</v>
      </c>
      <c r="G2104" s="162">
        <v>2</v>
      </c>
      <c r="H2104" s="161" t="s">
        <v>5994</v>
      </c>
      <c r="I2104" s="159" t="s">
        <v>6000</v>
      </c>
      <c r="J2104" s="159" t="s">
        <v>5998</v>
      </c>
    </row>
    <row r="2105" spans="1:10" ht="15" customHeight="1" x14ac:dyDescent="0.25">
      <c r="A2105" s="163" t="s">
        <v>2148</v>
      </c>
      <c r="B2105" s="164">
        <v>25.555</v>
      </c>
      <c r="C2105" s="164">
        <v>5.1100000000000003</v>
      </c>
      <c r="D2105" s="165" t="s">
        <v>5994</v>
      </c>
      <c r="E2105" s="165" t="s">
        <v>5994</v>
      </c>
      <c r="F2105" s="165" t="s">
        <v>5995</v>
      </c>
      <c r="G2105" s="166">
        <v>1</v>
      </c>
      <c r="H2105" s="165" t="s">
        <v>5994</v>
      </c>
      <c r="I2105" s="163" t="s">
        <v>6000</v>
      </c>
      <c r="J2105" s="163" t="s">
        <v>5999</v>
      </c>
    </row>
    <row r="2106" spans="1:10" ht="15" customHeight="1" x14ac:dyDescent="0.25">
      <c r="A2106" s="159" t="s">
        <v>2149</v>
      </c>
      <c r="B2106" s="160">
        <v>37.29</v>
      </c>
      <c r="C2106" s="160">
        <v>4.46</v>
      </c>
      <c r="D2106" s="161" t="s">
        <v>5994</v>
      </c>
      <c r="E2106" s="161" t="s">
        <v>5995</v>
      </c>
      <c r="F2106" s="161" t="s">
        <v>5994</v>
      </c>
      <c r="G2106" s="162">
        <v>1</v>
      </c>
      <c r="H2106" s="161" t="s">
        <v>5994</v>
      </c>
      <c r="I2106" s="159" t="s">
        <v>5996</v>
      </c>
      <c r="J2106" s="159" t="s">
        <v>5999</v>
      </c>
    </row>
    <row r="2107" spans="1:10" ht="15" customHeight="1" x14ac:dyDescent="0.25">
      <c r="A2107" s="163" t="s">
        <v>2150</v>
      </c>
      <c r="B2107" s="164">
        <v>40.28</v>
      </c>
      <c r="C2107" s="164">
        <v>6.11</v>
      </c>
      <c r="D2107" s="165" t="s">
        <v>5994</v>
      </c>
      <c r="E2107" s="165" t="s">
        <v>5995</v>
      </c>
      <c r="F2107" s="165" t="s">
        <v>5994</v>
      </c>
      <c r="G2107" s="166">
        <v>1</v>
      </c>
      <c r="H2107" s="165" t="s">
        <v>5994</v>
      </c>
      <c r="I2107" s="163" t="s">
        <v>5996</v>
      </c>
      <c r="J2107" s="163" t="s">
        <v>5998</v>
      </c>
    </row>
    <row r="2108" spans="1:10" ht="15" customHeight="1" x14ac:dyDescent="0.25">
      <c r="A2108" s="159" t="s">
        <v>2151</v>
      </c>
      <c r="B2108" s="160">
        <v>40.185000000000002</v>
      </c>
      <c r="C2108" s="160">
        <v>4.66</v>
      </c>
      <c r="D2108" s="161" t="s">
        <v>5994</v>
      </c>
      <c r="E2108" s="161" t="s">
        <v>5995</v>
      </c>
      <c r="F2108" s="161" t="s">
        <v>5994</v>
      </c>
      <c r="G2108" s="162">
        <v>1</v>
      </c>
      <c r="H2108" s="161" t="s">
        <v>5994</v>
      </c>
      <c r="I2108" s="159" t="s">
        <v>5996</v>
      </c>
      <c r="J2108" s="159" t="s">
        <v>5999</v>
      </c>
    </row>
    <row r="2109" spans="1:10" ht="15" customHeight="1" x14ac:dyDescent="0.25">
      <c r="A2109" s="163" t="s">
        <v>2152</v>
      </c>
      <c r="B2109" s="164">
        <v>23.57</v>
      </c>
      <c r="C2109" s="164">
        <v>6.14</v>
      </c>
      <c r="D2109" s="165" t="s">
        <v>5994</v>
      </c>
      <c r="E2109" s="165" t="s">
        <v>5994</v>
      </c>
      <c r="F2109" s="165" t="s">
        <v>5994</v>
      </c>
      <c r="G2109" s="166">
        <v>0</v>
      </c>
      <c r="H2109" s="165" t="s">
        <v>5994</v>
      </c>
      <c r="I2109" s="163" t="s">
        <v>6001</v>
      </c>
      <c r="J2109" s="163" t="s">
        <v>5998</v>
      </c>
    </row>
    <row r="2110" spans="1:10" ht="15" customHeight="1" x14ac:dyDescent="0.25">
      <c r="A2110" s="159" t="s">
        <v>2153</v>
      </c>
      <c r="B2110" s="160">
        <v>35.625</v>
      </c>
      <c r="C2110" s="160">
        <v>6.21</v>
      </c>
      <c r="D2110" s="161" t="s">
        <v>5994</v>
      </c>
      <c r="E2110" s="161" t="s">
        <v>5995</v>
      </c>
      <c r="F2110" s="161" t="s">
        <v>5994</v>
      </c>
      <c r="G2110" s="162">
        <v>1</v>
      </c>
      <c r="H2110" s="161" t="s">
        <v>5994</v>
      </c>
      <c r="I2110" s="159" t="s">
        <v>5996</v>
      </c>
      <c r="J2110" s="159" t="s">
        <v>5998</v>
      </c>
    </row>
    <row r="2111" spans="1:10" ht="15" customHeight="1" x14ac:dyDescent="0.25">
      <c r="A2111" s="163" t="s">
        <v>2154</v>
      </c>
      <c r="B2111" s="164">
        <v>33.155000000000001</v>
      </c>
      <c r="C2111" s="164">
        <v>4.5999999999999996</v>
      </c>
      <c r="D2111" s="165" t="s">
        <v>5994</v>
      </c>
      <c r="E2111" s="165" t="s">
        <v>5995</v>
      </c>
      <c r="F2111" s="165" t="s">
        <v>5994</v>
      </c>
      <c r="G2111" s="166">
        <v>1</v>
      </c>
      <c r="H2111" s="165" t="s">
        <v>5994</v>
      </c>
      <c r="I2111" s="163" t="s">
        <v>5996</v>
      </c>
      <c r="J2111" s="163" t="s">
        <v>5999</v>
      </c>
    </row>
    <row r="2112" spans="1:10" ht="15" customHeight="1" x14ac:dyDescent="0.25">
      <c r="A2112" s="159" t="s">
        <v>2155</v>
      </c>
      <c r="B2112" s="160">
        <v>31.92</v>
      </c>
      <c r="C2112" s="160">
        <v>5.04</v>
      </c>
      <c r="D2112" s="161" t="s">
        <v>5994</v>
      </c>
      <c r="E2112" s="161" t="s">
        <v>5995</v>
      </c>
      <c r="F2112" s="161" t="s">
        <v>5994</v>
      </c>
      <c r="G2112" s="162">
        <v>1</v>
      </c>
      <c r="H2112" s="161" t="s">
        <v>5994</v>
      </c>
      <c r="I2112" s="159" t="s">
        <v>5996</v>
      </c>
      <c r="J2112" s="159" t="s">
        <v>5999</v>
      </c>
    </row>
    <row r="2113" spans="1:10" ht="15" customHeight="1" x14ac:dyDescent="0.25">
      <c r="A2113" s="163" t="s">
        <v>2156</v>
      </c>
      <c r="B2113" s="164">
        <v>30.305</v>
      </c>
      <c r="C2113" s="164">
        <v>5.08</v>
      </c>
      <c r="D2113" s="165" t="s">
        <v>5994</v>
      </c>
      <c r="E2113" s="165" t="s">
        <v>5995</v>
      </c>
      <c r="F2113" s="165" t="s">
        <v>5994</v>
      </c>
      <c r="G2113" s="166">
        <v>1</v>
      </c>
      <c r="H2113" s="165" t="s">
        <v>5994</v>
      </c>
      <c r="I2113" s="163" t="s">
        <v>5996</v>
      </c>
      <c r="J2113" s="163" t="s">
        <v>5999</v>
      </c>
    </row>
    <row r="2114" spans="1:10" ht="15" customHeight="1" x14ac:dyDescent="0.25">
      <c r="A2114" s="159" t="s">
        <v>2157</v>
      </c>
      <c r="B2114" s="160">
        <v>30.114999999999998</v>
      </c>
      <c r="C2114" s="160">
        <v>4.38</v>
      </c>
      <c r="D2114" s="161" t="s">
        <v>5994</v>
      </c>
      <c r="E2114" s="161" t="s">
        <v>5995</v>
      </c>
      <c r="F2114" s="161" t="s">
        <v>5994</v>
      </c>
      <c r="G2114" s="162">
        <v>1</v>
      </c>
      <c r="H2114" s="161" t="s">
        <v>5994</v>
      </c>
      <c r="I2114" s="159" t="s">
        <v>5996</v>
      </c>
      <c r="J2114" s="159" t="s">
        <v>5999</v>
      </c>
    </row>
    <row r="2115" spans="1:10" ht="15" customHeight="1" x14ac:dyDescent="0.25">
      <c r="A2115" s="163" t="s">
        <v>2158</v>
      </c>
      <c r="B2115" s="164">
        <v>24.09</v>
      </c>
      <c r="C2115" s="164">
        <v>4.79</v>
      </c>
      <c r="D2115" s="165" t="s">
        <v>5994</v>
      </c>
      <c r="E2115" s="165" t="s">
        <v>5995</v>
      </c>
      <c r="F2115" s="165" t="s">
        <v>5994</v>
      </c>
      <c r="G2115" s="166">
        <v>1</v>
      </c>
      <c r="H2115" s="165" t="s">
        <v>5994</v>
      </c>
      <c r="I2115" s="163" t="s">
        <v>6001</v>
      </c>
      <c r="J2115" s="163" t="s">
        <v>5999</v>
      </c>
    </row>
    <row r="2116" spans="1:10" ht="15" customHeight="1" x14ac:dyDescent="0.25">
      <c r="A2116" s="159" t="s">
        <v>2159</v>
      </c>
      <c r="B2116" s="160">
        <v>28.215</v>
      </c>
      <c r="C2116" s="160">
        <v>4.21</v>
      </c>
      <c r="D2116" s="161" t="s">
        <v>5994</v>
      </c>
      <c r="E2116" s="161" t="s">
        <v>5995</v>
      </c>
      <c r="F2116" s="161" t="s">
        <v>5994</v>
      </c>
      <c r="G2116" s="162">
        <v>1</v>
      </c>
      <c r="H2116" s="161" t="s">
        <v>5994</v>
      </c>
      <c r="I2116" s="159" t="s">
        <v>6000</v>
      </c>
      <c r="J2116" s="159" t="s">
        <v>5999</v>
      </c>
    </row>
    <row r="2117" spans="1:10" ht="15" customHeight="1" x14ac:dyDescent="0.25">
      <c r="A2117" s="163" t="s">
        <v>2160</v>
      </c>
      <c r="B2117" s="164">
        <v>26.315000000000001</v>
      </c>
      <c r="C2117" s="164">
        <v>5.47</v>
      </c>
      <c r="D2117" s="165" t="s">
        <v>5994</v>
      </c>
      <c r="E2117" s="165" t="s">
        <v>5995</v>
      </c>
      <c r="F2117" s="165" t="s">
        <v>5994</v>
      </c>
      <c r="G2117" s="166">
        <v>1</v>
      </c>
      <c r="H2117" s="165" t="s">
        <v>5994</v>
      </c>
      <c r="I2117" s="163" t="s">
        <v>6000</v>
      </c>
      <c r="J2117" s="163" t="s">
        <v>5999</v>
      </c>
    </row>
    <row r="2118" spans="1:10" ht="15" customHeight="1" x14ac:dyDescent="0.25">
      <c r="A2118" s="159" t="s">
        <v>2161</v>
      </c>
      <c r="B2118" s="160">
        <v>25.08</v>
      </c>
      <c r="C2118" s="160">
        <v>5.09</v>
      </c>
      <c r="D2118" s="161" t="s">
        <v>5994</v>
      </c>
      <c r="E2118" s="161" t="s">
        <v>5995</v>
      </c>
      <c r="F2118" s="161" t="s">
        <v>5994</v>
      </c>
      <c r="G2118" s="162">
        <v>1</v>
      </c>
      <c r="H2118" s="161" t="s">
        <v>5994</v>
      </c>
      <c r="I2118" s="159" t="s">
        <v>6000</v>
      </c>
      <c r="J2118" s="159" t="s">
        <v>5999</v>
      </c>
    </row>
    <row r="2119" spans="1:10" ht="15" customHeight="1" x14ac:dyDescent="0.25">
      <c r="A2119" s="163" t="s">
        <v>2162</v>
      </c>
      <c r="B2119" s="164">
        <v>15.41</v>
      </c>
      <c r="C2119" s="164">
        <v>5.08</v>
      </c>
      <c r="D2119" s="165" t="s">
        <v>5994</v>
      </c>
      <c r="E2119" s="165" t="s">
        <v>5994</v>
      </c>
      <c r="F2119" s="165" t="s">
        <v>5994</v>
      </c>
      <c r="G2119" s="166">
        <v>0</v>
      </c>
      <c r="H2119" s="165" t="s">
        <v>5994</v>
      </c>
      <c r="I2119" s="163" t="s">
        <v>6002</v>
      </c>
      <c r="J2119" s="163" t="s">
        <v>5999</v>
      </c>
    </row>
    <row r="2120" spans="1:10" ht="15" customHeight="1" x14ac:dyDescent="0.25">
      <c r="A2120" s="159" t="s">
        <v>2163</v>
      </c>
      <c r="B2120" s="160">
        <v>23.83</v>
      </c>
      <c r="C2120" s="160">
        <v>5.68</v>
      </c>
      <c r="D2120" s="161" t="s">
        <v>5994</v>
      </c>
      <c r="E2120" s="161" t="s">
        <v>5994</v>
      </c>
      <c r="F2120" s="161" t="s">
        <v>5994</v>
      </c>
      <c r="G2120" s="162">
        <v>0</v>
      </c>
      <c r="H2120" s="161" t="s">
        <v>5994</v>
      </c>
      <c r="I2120" s="159" t="s">
        <v>6001</v>
      </c>
      <c r="J2120" s="159" t="s">
        <v>5999</v>
      </c>
    </row>
    <row r="2121" spans="1:10" ht="15" customHeight="1" x14ac:dyDescent="0.25">
      <c r="A2121" s="163" t="s">
        <v>2164</v>
      </c>
      <c r="B2121" s="164">
        <v>36</v>
      </c>
      <c r="C2121" s="164">
        <v>4.66</v>
      </c>
      <c r="D2121" s="165" t="s">
        <v>5994</v>
      </c>
      <c r="E2121" s="165" t="s">
        <v>5995</v>
      </c>
      <c r="F2121" s="165" t="s">
        <v>5994</v>
      </c>
      <c r="G2121" s="166">
        <v>1</v>
      </c>
      <c r="H2121" s="165" t="s">
        <v>5994</v>
      </c>
      <c r="I2121" s="163" t="s">
        <v>5996</v>
      </c>
      <c r="J2121" s="163" t="s">
        <v>5999</v>
      </c>
    </row>
    <row r="2122" spans="1:10" ht="15" customHeight="1" x14ac:dyDescent="0.25">
      <c r="A2122" s="159" t="s">
        <v>2165</v>
      </c>
      <c r="B2122" s="160">
        <v>28.82</v>
      </c>
      <c r="C2122" s="160">
        <v>5.59</v>
      </c>
      <c r="D2122" s="161" t="s">
        <v>5994</v>
      </c>
      <c r="E2122" s="161" t="s">
        <v>5995</v>
      </c>
      <c r="F2122" s="161" t="s">
        <v>5994</v>
      </c>
      <c r="G2122" s="162">
        <v>1</v>
      </c>
      <c r="H2122" s="161" t="s">
        <v>5994</v>
      </c>
      <c r="I2122" s="159" t="s">
        <v>6000</v>
      </c>
      <c r="J2122" s="159" t="s">
        <v>5999</v>
      </c>
    </row>
    <row r="2123" spans="1:10" ht="15" customHeight="1" x14ac:dyDescent="0.25">
      <c r="A2123" s="163" t="s">
        <v>2166</v>
      </c>
      <c r="B2123" s="164">
        <v>28.05</v>
      </c>
      <c r="C2123" s="164">
        <v>6.2</v>
      </c>
      <c r="D2123" s="165" t="s">
        <v>5994</v>
      </c>
      <c r="E2123" s="165" t="s">
        <v>5995</v>
      </c>
      <c r="F2123" s="165" t="s">
        <v>5994</v>
      </c>
      <c r="G2123" s="166">
        <v>1</v>
      </c>
      <c r="H2123" s="165" t="s">
        <v>5994</v>
      </c>
      <c r="I2123" s="163" t="s">
        <v>6000</v>
      </c>
      <c r="J2123" s="163" t="s">
        <v>5998</v>
      </c>
    </row>
    <row r="2124" spans="1:10" ht="15" customHeight="1" x14ac:dyDescent="0.25">
      <c r="A2124" s="159" t="s">
        <v>2167</v>
      </c>
      <c r="B2124" s="160">
        <v>27.1</v>
      </c>
      <c r="C2124" s="160">
        <v>4.45</v>
      </c>
      <c r="D2124" s="161" t="s">
        <v>5994</v>
      </c>
      <c r="E2124" s="161" t="s">
        <v>5995</v>
      </c>
      <c r="F2124" s="161" t="s">
        <v>5994</v>
      </c>
      <c r="G2124" s="162">
        <v>1</v>
      </c>
      <c r="H2124" s="161" t="s">
        <v>5994</v>
      </c>
      <c r="I2124" s="159" t="s">
        <v>6000</v>
      </c>
      <c r="J2124" s="159" t="s">
        <v>5999</v>
      </c>
    </row>
    <row r="2125" spans="1:10" ht="15" customHeight="1" x14ac:dyDescent="0.25">
      <c r="A2125" s="163" t="s">
        <v>2168</v>
      </c>
      <c r="B2125" s="164">
        <v>24.3</v>
      </c>
      <c r="C2125" s="164">
        <v>6.1</v>
      </c>
      <c r="D2125" s="165" t="s">
        <v>5995</v>
      </c>
      <c r="E2125" s="165" t="s">
        <v>5995</v>
      </c>
      <c r="F2125" s="165" t="s">
        <v>5994</v>
      </c>
      <c r="G2125" s="166">
        <v>1</v>
      </c>
      <c r="H2125" s="165" t="s">
        <v>5994</v>
      </c>
      <c r="I2125" s="163" t="s">
        <v>6001</v>
      </c>
      <c r="J2125" s="163" t="s">
        <v>5998</v>
      </c>
    </row>
    <row r="2126" spans="1:10" ht="15" customHeight="1" x14ac:dyDescent="0.25">
      <c r="A2126" s="159" t="s">
        <v>2169</v>
      </c>
      <c r="B2126" s="160">
        <v>30.72</v>
      </c>
      <c r="C2126" s="160">
        <v>6.06</v>
      </c>
      <c r="D2126" s="161" t="s">
        <v>5994</v>
      </c>
      <c r="E2126" s="161" t="s">
        <v>5995</v>
      </c>
      <c r="F2126" s="161" t="s">
        <v>5994</v>
      </c>
      <c r="G2126" s="162">
        <v>1</v>
      </c>
      <c r="H2126" s="161" t="s">
        <v>5994</v>
      </c>
      <c r="I2126" s="159" t="s">
        <v>5996</v>
      </c>
      <c r="J2126" s="159" t="s">
        <v>5998</v>
      </c>
    </row>
    <row r="2127" spans="1:10" ht="15" customHeight="1" x14ac:dyDescent="0.25">
      <c r="A2127" s="163" t="s">
        <v>2170</v>
      </c>
      <c r="B2127" s="164">
        <v>37.43</v>
      </c>
      <c r="C2127" s="164">
        <v>4.5599999999999996</v>
      </c>
      <c r="D2127" s="165" t="s">
        <v>5994</v>
      </c>
      <c r="E2127" s="165" t="s">
        <v>5994</v>
      </c>
      <c r="F2127" s="165" t="s">
        <v>5995</v>
      </c>
      <c r="G2127" s="166">
        <v>1</v>
      </c>
      <c r="H2127" s="165" t="s">
        <v>5994</v>
      </c>
      <c r="I2127" s="163" t="s">
        <v>5996</v>
      </c>
      <c r="J2127" s="163" t="s">
        <v>5999</v>
      </c>
    </row>
    <row r="2128" spans="1:10" ht="15" customHeight="1" x14ac:dyDescent="0.25">
      <c r="A2128" s="159" t="s">
        <v>2171</v>
      </c>
      <c r="B2128" s="160">
        <v>25.74</v>
      </c>
      <c r="C2128" s="160">
        <v>6.41</v>
      </c>
      <c r="D2128" s="161" t="s">
        <v>5995</v>
      </c>
      <c r="E2128" s="161" t="s">
        <v>5994</v>
      </c>
      <c r="F2128" s="161" t="s">
        <v>5995</v>
      </c>
      <c r="G2128" s="162">
        <v>1</v>
      </c>
      <c r="H2128" s="161" t="s">
        <v>5994</v>
      </c>
      <c r="I2128" s="159" t="s">
        <v>6000</v>
      </c>
      <c r="J2128" s="159" t="s">
        <v>5997</v>
      </c>
    </row>
    <row r="2129" spans="1:10" ht="15" customHeight="1" x14ac:dyDescent="0.25">
      <c r="A2129" s="163" t="s">
        <v>2172</v>
      </c>
      <c r="B2129" s="164">
        <v>36.575000000000003</v>
      </c>
      <c r="C2129" s="164">
        <v>5.57</v>
      </c>
      <c r="D2129" s="165" t="s">
        <v>5994</v>
      </c>
      <c r="E2129" s="165" t="s">
        <v>5994</v>
      </c>
      <c r="F2129" s="165" t="s">
        <v>5995</v>
      </c>
      <c r="G2129" s="166">
        <v>1</v>
      </c>
      <c r="H2129" s="165" t="s">
        <v>5994</v>
      </c>
      <c r="I2129" s="163" t="s">
        <v>5996</v>
      </c>
      <c r="J2129" s="163" t="s">
        <v>5999</v>
      </c>
    </row>
    <row r="2130" spans="1:10" ht="15" customHeight="1" x14ac:dyDescent="0.25">
      <c r="A2130" s="159" t="s">
        <v>2173</v>
      </c>
      <c r="B2130" s="160">
        <v>35.15</v>
      </c>
      <c r="C2130" s="160">
        <v>5.47</v>
      </c>
      <c r="D2130" s="161" t="s">
        <v>5994</v>
      </c>
      <c r="E2130" s="161" t="s">
        <v>5994</v>
      </c>
      <c r="F2130" s="161" t="s">
        <v>5995</v>
      </c>
      <c r="G2130" s="162">
        <v>1</v>
      </c>
      <c r="H2130" s="161" t="s">
        <v>5994</v>
      </c>
      <c r="I2130" s="159" t="s">
        <v>5996</v>
      </c>
      <c r="J2130" s="159" t="s">
        <v>5999</v>
      </c>
    </row>
    <row r="2131" spans="1:10" ht="15" customHeight="1" x14ac:dyDescent="0.25">
      <c r="A2131" s="163" t="s">
        <v>2174</v>
      </c>
      <c r="B2131" s="164">
        <v>32.11</v>
      </c>
      <c r="C2131" s="164">
        <v>4.43</v>
      </c>
      <c r="D2131" s="165" t="s">
        <v>5994</v>
      </c>
      <c r="E2131" s="165" t="s">
        <v>5994</v>
      </c>
      <c r="F2131" s="165" t="s">
        <v>5995</v>
      </c>
      <c r="G2131" s="166">
        <v>1</v>
      </c>
      <c r="H2131" s="165" t="s">
        <v>5994</v>
      </c>
      <c r="I2131" s="163" t="s">
        <v>5996</v>
      </c>
      <c r="J2131" s="163" t="s">
        <v>5999</v>
      </c>
    </row>
    <row r="2132" spans="1:10" ht="15" customHeight="1" x14ac:dyDescent="0.25">
      <c r="A2132" s="159" t="s">
        <v>2175</v>
      </c>
      <c r="B2132" s="160">
        <v>30.495000000000001</v>
      </c>
      <c r="C2132" s="160">
        <v>4.95</v>
      </c>
      <c r="D2132" s="161" t="s">
        <v>5994</v>
      </c>
      <c r="E2132" s="161" t="s">
        <v>5994</v>
      </c>
      <c r="F2132" s="161" t="s">
        <v>5995</v>
      </c>
      <c r="G2132" s="162">
        <v>1</v>
      </c>
      <c r="H2132" s="161" t="s">
        <v>5994</v>
      </c>
      <c r="I2132" s="159" t="s">
        <v>5996</v>
      </c>
      <c r="J2132" s="159" t="s">
        <v>5999</v>
      </c>
    </row>
    <row r="2133" spans="1:10" ht="15" customHeight="1" x14ac:dyDescent="0.25">
      <c r="A2133" s="163" t="s">
        <v>2176</v>
      </c>
      <c r="B2133" s="164">
        <v>29.24</v>
      </c>
      <c r="C2133" s="164">
        <v>4.04</v>
      </c>
      <c r="D2133" s="165" t="s">
        <v>5994</v>
      </c>
      <c r="E2133" s="165" t="s">
        <v>5995</v>
      </c>
      <c r="F2133" s="165" t="s">
        <v>5994</v>
      </c>
      <c r="G2133" s="166">
        <v>1</v>
      </c>
      <c r="H2133" s="165" t="s">
        <v>5994</v>
      </c>
      <c r="I2133" s="163" t="s">
        <v>6000</v>
      </c>
      <c r="J2133" s="163" t="s">
        <v>5999</v>
      </c>
    </row>
    <row r="2134" spans="1:10" ht="15" customHeight="1" x14ac:dyDescent="0.25">
      <c r="A2134" s="159" t="s">
        <v>2177</v>
      </c>
      <c r="B2134" s="160">
        <v>22.515000000000001</v>
      </c>
      <c r="C2134" s="160">
        <v>5.93</v>
      </c>
      <c r="D2134" s="161" t="s">
        <v>5994</v>
      </c>
      <c r="E2134" s="161" t="s">
        <v>5994</v>
      </c>
      <c r="F2134" s="161" t="s">
        <v>5995</v>
      </c>
      <c r="G2134" s="162">
        <v>1</v>
      </c>
      <c r="H2134" s="161" t="s">
        <v>5994</v>
      </c>
      <c r="I2134" s="159" t="s">
        <v>6001</v>
      </c>
      <c r="J2134" s="159" t="s">
        <v>5998</v>
      </c>
    </row>
    <row r="2135" spans="1:10" ht="15" customHeight="1" x14ac:dyDescent="0.25">
      <c r="A2135" s="163" t="s">
        <v>2178</v>
      </c>
      <c r="B2135" s="164">
        <v>15.65</v>
      </c>
      <c r="C2135" s="164">
        <v>4.2300000000000004</v>
      </c>
      <c r="D2135" s="165" t="s">
        <v>5994</v>
      </c>
      <c r="E2135" s="165" t="s">
        <v>5994</v>
      </c>
      <c r="F2135" s="165" t="s">
        <v>5994</v>
      </c>
      <c r="G2135" s="166">
        <v>0</v>
      </c>
      <c r="H2135" s="165" t="s">
        <v>5994</v>
      </c>
      <c r="I2135" s="163" t="s">
        <v>6002</v>
      </c>
      <c r="J2135" s="163" t="s">
        <v>5999</v>
      </c>
    </row>
    <row r="2136" spans="1:10" ht="15" customHeight="1" x14ac:dyDescent="0.25">
      <c r="A2136" s="159" t="s">
        <v>2179</v>
      </c>
      <c r="B2136" s="160">
        <v>27.36</v>
      </c>
      <c r="C2136" s="160">
        <v>5.59</v>
      </c>
      <c r="D2136" s="161" t="s">
        <v>5995</v>
      </c>
      <c r="E2136" s="161" t="s">
        <v>5994</v>
      </c>
      <c r="F2136" s="161" t="s">
        <v>5994</v>
      </c>
      <c r="G2136" s="162">
        <v>0</v>
      </c>
      <c r="H2136" s="161" t="s">
        <v>5994</v>
      </c>
      <c r="I2136" s="159" t="s">
        <v>6000</v>
      </c>
      <c r="J2136" s="159" t="s">
        <v>5999</v>
      </c>
    </row>
    <row r="2137" spans="1:10" ht="15" customHeight="1" x14ac:dyDescent="0.25">
      <c r="A2137" s="163" t="s">
        <v>2180</v>
      </c>
      <c r="B2137" s="164">
        <v>22.3</v>
      </c>
      <c r="C2137" s="164">
        <v>4.8899999999999997</v>
      </c>
      <c r="D2137" s="165" t="s">
        <v>5995</v>
      </c>
      <c r="E2137" s="165" t="s">
        <v>5994</v>
      </c>
      <c r="F2137" s="165" t="s">
        <v>5994</v>
      </c>
      <c r="G2137" s="166">
        <v>0</v>
      </c>
      <c r="H2137" s="165" t="s">
        <v>5994</v>
      </c>
      <c r="I2137" s="163" t="s">
        <v>6001</v>
      </c>
      <c r="J2137" s="163" t="s">
        <v>5999</v>
      </c>
    </row>
    <row r="2138" spans="1:10" ht="15" customHeight="1" x14ac:dyDescent="0.25">
      <c r="A2138" s="159" t="s">
        <v>2181</v>
      </c>
      <c r="B2138" s="160">
        <v>26.03</v>
      </c>
      <c r="C2138" s="160">
        <v>5.81</v>
      </c>
      <c r="D2138" s="161" t="s">
        <v>5995</v>
      </c>
      <c r="E2138" s="161" t="s">
        <v>5994</v>
      </c>
      <c r="F2138" s="161" t="s">
        <v>5994</v>
      </c>
      <c r="G2138" s="162">
        <v>0</v>
      </c>
      <c r="H2138" s="161" t="s">
        <v>5994</v>
      </c>
      <c r="I2138" s="159" t="s">
        <v>6000</v>
      </c>
      <c r="J2138" s="159" t="s">
        <v>5998</v>
      </c>
    </row>
    <row r="2139" spans="1:10" ht="15" customHeight="1" x14ac:dyDescent="0.25">
      <c r="A2139" s="163" t="s">
        <v>2182</v>
      </c>
      <c r="B2139" s="164">
        <v>27.74</v>
      </c>
      <c r="C2139" s="164">
        <v>4.29</v>
      </c>
      <c r="D2139" s="165" t="s">
        <v>5994</v>
      </c>
      <c r="E2139" s="165" t="s">
        <v>5995</v>
      </c>
      <c r="F2139" s="165" t="s">
        <v>5994</v>
      </c>
      <c r="G2139" s="166">
        <v>1</v>
      </c>
      <c r="H2139" s="165" t="s">
        <v>5994</v>
      </c>
      <c r="I2139" s="163" t="s">
        <v>6000</v>
      </c>
      <c r="J2139" s="163" t="s">
        <v>5999</v>
      </c>
    </row>
    <row r="2140" spans="1:10" ht="15" customHeight="1" x14ac:dyDescent="0.25">
      <c r="A2140" s="159" t="s">
        <v>2183</v>
      </c>
      <c r="B2140" s="160">
        <v>32.11</v>
      </c>
      <c r="C2140" s="160">
        <v>4.03</v>
      </c>
      <c r="D2140" s="161" t="s">
        <v>5995</v>
      </c>
      <c r="E2140" s="161" t="s">
        <v>5995</v>
      </c>
      <c r="F2140" s="161" t="s">
        <v>5994</v>
      </c>
      <c r="G2140" s="162">
        <v>2</v>
      </c>
      <c r="H2140" s="161" t="s">
        <v>5994</v>
      </c>
      <c r="I2140" s="159" t="s">
        <v>5996</v>
      </c>
      <c r="J2140" s="159" t="s">
        <v>5999</v>
      </c>
    </row>
    <row r="2141" spans="1:10" ht="15" customHeight="1" x14ac:dyDescent="0.25">
      <c r="A2141" s="163" t="s">
        <v>2184</v>
      </c>
      <c r="B2141" s="164">
        <v>25.175000000000001</v>
      </c>
      <c r="C2141" s="164">
        <v>6.29</v>
      </c>
      <c r="D2141" s="165" t="s">
        <v>5995</v>
      </c>
      <c r="E2141" s="165" t="s">
        <v>5995</v>
      </c>
      <c r="F2141" s="165" t="s">
        <v>5994</v>
      </c>
      <c r="G2141" s="166">
        <v>2</v>
      </c>
      <c r="H2141" s="165" t="s">
        <v>5994</v>
      </c>
      <c r="I2141" s="163" t="s">
        <v>6000</v>
      </c>
      <c r="J2141" s="163" t="s">
        <v>5998</v>
      </c>
    </row>
    <row r="2142" spans="1:10" ht="15" customHeight="1" x14ac:dyDescent="0.25">
      <c r="A2142" s="159" t="s">
        <v>2185</v>
      </c>
      <c r="B2142" s="160">
        <v>39.49</v>
      </c>
      <c r="C2142" s="160">
        <v>4.4800000000000004</v>
      </c>
      <c r="D2142" s="161" t="s">
        <v>5995</v>
      </c>
      <c r="E2142" s="161" t="s">
        <v>5994</v>
      </c>
      <c r="F2142" s="161" t="s">
        <v>5994</v>
      </c>
      <c r="G2142" s="162">
        <v>0</v>
      </c>
      <c r="H2142" s="161" t="s">
        <v>5994</v>
      </c>
      <c r="I2142" s="159" t="s">
        <v>5996</v>
      </c>
      <c r="J2142" s="159" t="s">
        <v>5999</v>
      </c>
    </row>
    <row r="2143" spans="1:10" ht="15" customHeight="1" x14ac:dyDescent="0.25">
      <c r="A2143" s="163" t="s">
        <v>2186</v>
      </c>
      <c r="B2143" s="164">
        <v>34.869999999999997</v>
      </c>
      <c r="C2143" s="164">
        <v>5.51</v>
      </c>
      <c r="D2143" s="165" t="s">
        <v>5995</v>
      </c>
      <c r="E2143" s="165" t="s">
        <v>5994</v>
      </c>
      <c r="F2143" s="165" t="s">
        <v>5994</v>
      </c>
      <c r="G2143" s="166">
        <v>0</v>
      </c>
      <c r="H2143" s="165" t="s">
        <v>5994</v>
      </c>
      <c r="I2143" s="163" t="s">
        <v>5996</v>
      </c>
      <c r="J2143" s="163" t="s">
        <v>5999</v>
      </c>
    </row>
    <row r="2144" spans="1:10" ht="15" customHeight="1" x14ac:dyDescent="0.25">
      <c r="A2144" s="159" t="s">
        <v>2187</v>
      </c>
      <c r="B2144" s="160">
        <v>34.6</v>
      </c>
      <c r="C2144" s="160">
        <v>4.5</v>
      </c>
      <c r="D2144" s="161" t="s">
        <v>5995</v>
      </c>
      <c r="E2144" s="161" t="s">
        <v>5994</v>
      </c>
      <c r="F2144" s="161" t="s">
        <v>5994</v>
      </c>
      <c r="G2144" s="162">
        <v>0</v>
      </c>
      <c r="H2144" s="161" t="s">
        <v>5994</v>
      </c>
      <c r="I2144" s="159" t="s">
        <v>5996</v>
      </c>
      <c r="J2144" s="159" t="s">
        <v>5999</v>
      </c>
    </row>
    <row r="2145" spans="1:10" ht="15" customHeight="1" x14ac:dyDescent="0.25">
      <c r="A2145" s="163" t="s">
        <v>2188</v>
      </c>
      <c r="B2145" s="164">
        <v>25.8</v>
      </c>
      <c r="C2145" s="164">
        <v>6.29</v>
      </c>
      <c r="D2145" s="165" t="s">
        <v>5995</v>
      </c>
      <c r="E2145" s="165" t="s">
        <v>5994</v>
      </c>
      <c r="F2145" s="165" t="s">
        <v>5994</v>
      </c>
      <c r="G2145" s="166">
        <v>0</v>
      </c>
      <c r="H2145" s="165" t="s">
        <v>5994</v>
      </c>
      <c r="I2145" s="163" t="s">
        <v>6000</v>
      </c>
      <c r="J2145" s="163" t="s">
        <v>5998</v>
      </c>
    </row>
    <row r="2146" spans="1:10" ht="15" customHeight="1" x14ac:dyDescent="0.25">
      <c r="A2146" s="159" t="s">
        <v>2189</v>
      </c>
      <c r="B2146" s="160">
        <v>35.86</v>
      </c>
      <c r="C2146" s="160">
        <v>4.33</v>
      </c>
      <c r="D2146" s="161" t="s">
        <v>5994</v>
      </c>
      <c r="E2146" s="161" t="s">
        <v>5994</v>
      </c>
      <c r="F2146" s="161" t="s">
        <v>5994</v>
      </c>
      <c r="G2146" s="162">
        <v>1</v>
      </c>
      <c r="H2146" s="161" t="s">
        <v>5994</v>
      </c>
      <c r="I2146" s="159" t="s">
        <v>5996</v>
      </c>
      <c r="J2146" s="159" t="s">
        <v>5999</v>
      </c>
    </row>
    <row r="2147" spans="1:10" ht="15" customHeight="1" x14ac:dyDescent="0.25">
      <c r="A2147" s="163" t="s">
        <v>2190</v>
      </c>
      <c r="B2147" s="164">
        <v>40.47</v>
      </c>
      <c r="C2147" s="164">
        <v>11.15</v>
      </c>
      <c r="D2147" s="165" t="s">
        <v>5994</v>
      </c>
      <c r="E2147" s="165" t="s">
        <v>5994</v>
      </c>
      <c r="F2147" s="165" t="s">
        <v>5994</v>
      </c>
      <c r="G2147" s="166">
        <v>0</v>
      </c>
      <c r="H2147" s="165" t="s">
        <v>5994</v>
      </c>
      <c r="I2147" s="163" t="s">
        <v>5996</v>
      </c>
      <c r="J2147" s="163" t="s">
        <v>5997</v>
      </c>
    </row>
    <row r="2148" spans="1:10" ht="15" customHeight="1" x14ac:dyDescent="0.25">
      <c r="A2148" s="159" t="s">
        <v>2191</v>
      </c>
      <c r="B2148" s="160">
        <v>32.01</v>
      </c>
      <c r="C2148" s="160">
        <v>6.45</v>
      </c>
      <c r="D2148" s="161" t="s">
        <v>5994</v>
      </c>
      <c r="E2148" s="161" t="s">
        <v>5994</v>
      </c>
      <c r="F2148" s="161" t="s">
        <v>5994</v>
      </c>
      <c r="G2148" s="162">
        <v>1</v>
      </c>
      <c r="H2148" s="161" t="s">
        <v>5994</v>
      </c>
      <c r="I2148" s="159" t="s">
        <v>5996</v>
      </c>
      <c r="J2148" s="159" t="s">
        <v>5997</v>
      </c>
    </row>
    <row r="2149" spans="1:10" ht="15" customHeight="1" x14ac:dyDescent="0.25">
      <c r="A2149" s="163" t="s">
        <v>2192</v>
      </c>
      <c r="B2149" s="164">
        <v>33</v>
      </c>
      <c r="C2149" s="164">
        <v>9.27</v>
      </c>
      <c r="D2149" s="165" t="s">
        <v>5994</v>
      </c>
      <c r="E2149" s="165" t="s">
        <v>5994</v>
      </c>
      <c r="F2149" s="165" t="s">
        <v>5994</v>
      </c>
      <c r="G2149" s="166">
        <v>0</v>
      </c>
      <c r="H2149" s="165" t="s">
        <v>5994</v>
      </c>
      <c r="I2149" s="163" t="s">
        <v>5996</v>
      </c>
      <c r="J2149" s="163" t="s">
        <v>5997</v>
      </c>
    </row>
    <row r="2150" spans="1:10" ht="15" customHeight="1" x14ac:dyDescent="0.25">
      <c r="A2150" s="159" t="s">
        <v>2193</v>
      </c>
      <c r="B2150" s="160">
        <v>29.3</v>
      </c>
      <c r="C2150" s="160">
        <v>6.15</v>
      </c>
      <c r="D2150" s="161" t="s">
        <v>5994</v>
      </c>
      <c r="E2150" s="161" t="s">
        <v>5994</v>
      </c>
      <c r="F2150" s="161" t="s">
        <v>5994</v>
      </c>
      <c r="G2150" s="162">
        <v>1</v>
      </c>
      <c r="H2150" s="161" t="s">
        <v>5994</v>
      </c>
      <c r="I2150" s="159" t="s">
        <v>6000</v>
      </c>
      <c r="J2150" s="159" t="s">
        <v>5998</v>
      </c>
    </row>
    <row r="2151" spans="1:10" ht="15" customHeight="1" x14ac:dyDescent="0.25">
      <c r="A2151" s="163" t="s">
        <v>2194</v>
      </c>
      <c r="B2151" s="164">
        <v>25.8</v>
      </c>
      <c r="C2151" s="164">
        <v>4.13</v>
      </c>
      <c r="D2151" s="165" t="s">
        <v>5994</v>
      </c>
      <c r="E2151" s="165" t="s">
        <v>5994</v>
      </c>
      <c r="F2151" s="165" t="s">
        <v>5994</v>
      </c>
      <c r="G2151" s="166">
        <v>1</v>
      </c>
      <c r="H2151" s="165" t="s">
        <v>5994</v>
      </c>
      <c r="I2151" s="163" t="s">
        <v>6000</v>
      </c>
      <c r="J2151" s="163" t="s">
        <v>5999</v>
      </c>
    </row>
    <row r="2152" spans="1:10" ht="15" customHeight="1" x14ac:dyDescent="0.25">
      <c r="A2152" s="159" t="s">
        <v>2195</v>
      </c>
      <c r="B2152" s="160">
        <v>23.4</v>
      </c>
      <c r="C2152" s="160">
        <v>4.24</v>
      </c>
      <c r="D2152" s="161" t="s">
        <v>5994</v>
      </c>
      <c r="E2152" s="161" t="s">
        <v>5994</v>
      </c>
      <c r="F2152" s="161" t="s">
        <v>5994</v>
      </c>
      <c r="G2152" s="162">
        <v>1</v>
      </c>
      <c r="H2152" s="161" t="s">
        <v>5994</v>
      </c>
      <c r="I2152" s="159" t="s">
        <v>6001</v>
      </c>
      <c r="J2152" s="159" t="s">
        <v>5999</v>
      </c>
    </row>
    <row r="2153" spans="1:10" ht="15" customHeight="1" x14ac:dyDescent="0.25">
      <c r="A2153" s="163" t="s">
        <v>2196</v>
      </c>
      <c r="B2153" s="164">
        <v>27.93</v>
      </c>
      <c r="C2153" s="164">
        <v>9.8800000000000008</v>
      </c>
      <c r="D2153" s="165" t="s">
        <v>5994</v>
      </c>
      <c r="E2153" s="165" t="s">
        <v>5994</v>
      </c>
      <c r="F2153" s="165" t="s">
        <v>5994</v>
      </c>
      <c r="G2153" s="166">
        <v>0</v>
      </c>
      <c r="H2153" s="165" t="s">
        <v>5994</v>
      </c>
      <c r="I2153" s="163" t="s">
        <v>6000</v>
      </c>
      <c r="J2153" s="163" t="s">
        <v>5997</v>
      </c>
    </row>
    <row r="2154" spans="1:10" ht="15" customHeight="1" x14ac:dyDescent="0.25">
      <c r="A2154" s="159" t="s">
        <v>2197</v>
      </c>
      <c r="B2154" s="160">
        <v>22</v>
      </c>
      <c r="C2154" s="160">
        <v>9.5</v>
      </c>
      <c r="D2154" s="161" t="s">
        <v>5994</v>
      </c>
      <c r="E2154" s="161" t="s">
        <v>5994</v>
      </c>
      <c r="F2154" s="161" t="s">
        <v>5994</v>
      </c>
      <c r="G2154" s="162">
        <v>0</v>
      </c>
      <c r="H2154" s="161" t="s">
        <v>5994</v>
      </c>
      <c r="I2154" s="159" t="s">
        <v>6001</v>
      </c>
      <c r="J2154" s="159" t="s">
        <v>5997</v>
      </c>
    </row>
    <row r="2155" spans="1:10" ht="15" customHeight="1" x14ac:dyDescent="0.25">
      <c r="A2155" s="163" t="s">
        <v>2198</v>
      </c>
      <c r="B2155" s="164">
        <v>36.86</v>
      </c>
      <c r="C2155" s="164">
        <v>4.97</v>
      </c>
      <c r="D2155" s="165" t="s">
        <v>5995</v>
      </c>
      <c r="E2155" s="165" t="s">
        <v>5994</v>
      </c>
      <c r="F2155" s="165" t="s">
        <v>5994</v>
      </c>
      <c r="G2155" s="166">
        <v>0</v>
      </c>
      <c r="H2155" s="165" t="s">
        <v>5994</v>
      </c>
      <c r="I2155" s="163" t="s">
        <v>5996</v>
      </c>
      <c r="J2155" s="163" t="s">
        <v>5999</v>
      </c>
    </row>
    <row r="2156" spans="1:10" ht="15" customHeight="1" x14ac:dyDescent="0.25">
      <c r="A2156" s="159" t="s">
        <v>2199</v>
      </c>
      <c r="B2156" s="160">
        <v>31.254999999999999</v>
      </c>
      <c r="C2156" s="160">
        <v>5.49</v>
      </c>
      <c r="D2156" s="161" t="s">
        <v>5995</v>
      </c>
      <c r="E2156" s="161" t="s">
        <v>5994</v>
      </c>
      <c r="F2156" s="161" t="s">
        <v>5994</v>
      </c>
      <c r="G2156" s="162">
        <v>0</v>
      </c>
      <c r="H2156" s="161" t="s">
        <v>5994</v>
      </c>
      <c r="I2156" s="159" t="s">
        <v>5996</v>
      </c>
      <c r="J2156" s="159" t="s">
        <v>5999</v>
      </c>
    </row>
    <row r="2157" spans="1:10" ht="15" customHeight="1" x14ac:dyDescent="0.25">
      <c r="A2157" s="163" t="s">
        <v>2200</v>
      </c>
      <c r="B2157" s="164">
        <v>23.06</v>
      </c>
      <c r="C2157" s="164">
        <v>4.47</v>
      </c>
      <c r="D2157" s="165" t="s">
        <v>5994</v>
      </c>
      <c r="E2157" s="165" t="s">
        <v>5994</v>
      </c>
      <c r="F2157" s="165" t="s">
        <v>5994</v>
      </c>
      <c r="G2157" s="166">
        <v>0</v>
      </c>
      <c r="H2157" s="165" t="s">
        <v>5994</v>
      </c>
      <c r="I2157" s="163" t="s">
        <v>6001</v>
      </c>
      <c r="J2157" s="163" t="s">
        <v>5999</v>
      </c>
    </row>
    <row r="2158" spans="1:10" ht="15" customHeight="1" x14ac:dyDescent="0.25">
      <c r="A2158" s="159" t="s">
        <v>2201</v>
      </c>
      <c r="B2158" s="160">
        <v>28.975000000000001</v>
      </c>
      <c r="C2158" s="160">
        <v>4.34</v>
      </c>
      <c r="D2158" s="161" t="s">
        <v>5995</v>
      </c>
      <c r="E2158" s="161" t="s">
        <v>5994</v>
      </c>
      <c r="F2158" s="161" t="s">
        <v>5994</v>
      </c>
      <c r="G2158" s="162">
        <v>0</v>
      </c>
      <c r="H2158" s="161" t="s">
        <v>5994</v>
      </c>
      <c r="I2158" s="159" t="s">
        <v>6000</v>
      </c>
      <c r="J2158" s="159" t="s">
        <v>5999</v>
      </c>
    </row>
    <row r="2159" spans="1:10" ht="15" customHeight="1" x14ac:dyDescent="0.25">
      <c r="A2159" s="163" t="s">
        <v>2202</v>
      </c>
      <c r="B2159" s="164">
        <v>33.299999999999997</v>
      </c>
      <c r="C2159" s="164">
        <v>9.49</v>
      </c>
      <c r="D2159" s="165" t="s">
        <v>5994</v>
      </c>
      <c r="E2159" s="165" t="s">
        <v>5994</v>
      </c>
      <c r="F2159" s="165" t="s">
        <v>5994</v>
      </c>
      <c r="G2159" s="166">
        <v>0</v>
      </c>
      <c r="H2159" s="165" t="s">
        <v>5994</v>
      </c>
      <c r="I2159" s="163" t="s">
        <v>5996</v>
      </c>
      <c r="J2159" s="163" t="s">
        <v>5997</v>
      </c>
    </row>
    <row r="2160" spans="1:10" ht="15" customHeight="1" x14ac:dyDescent="0.25">
      <c r="A2160" s="159" t="s">
        <v>2203</v>
      </c>
      <c r="B2160" s="160">
        <v>33</v>
      </c>
      <c r="C2160" s="160">
        <v>10.16</v>
      </c>
      <c r="D2160" s="161" t="s">
        <v>5994</v>
      </c>
      <c r="E2160" s="161" t="s">
        <v>5994</v>
      </c>
      <c r="F2160" s="161" t="s">
        <v>5994</v>
      </c>
      <c r="G2160" s="162">
        <v>0</v>
      </c>
      <c r="H2160" s="161" t="s">
        <v>5994</v>
      </c>
      <c r="I2160" s="159" t="s">
        <v>5996</v>
      </c>
      <c r="J2160" s="159" t="s">
        <v>5997</v>
      </c>
    </row>
    <row r="2161" spans="1:10" ht="15" customHeight="1" x14ac:dyDescent="0.25">
      <c r="A2161" s="163" t="s">
        <v>2204</v>
      </c>
      <c r="B2161" s="164">
        <v>31.46</v>
      </c>
      <c r="C2161" s="164">
        <v>11.19</v>
      </c>
      <c r="D2161" s="165" t="s">
        <v>5994</v>
      </c>
      <c r="E2161" s="165" t="s">
        <v>5994</v>
      </c>
      <c r="F2161" s="165" t="s">
        <v>5994</v>
      </c>
      <c r="G2161" s="166">
        <v>0</v>
      </c>
      <c r="H2161" s="165" t="s">
        <v>5994</v>
      </c>
      <c r="I2161" s="163" t="s">
        <v>5996</v>
      </c>
      <c r="J2161" s="163" t="s">
        <v>5997</v>
      </c>
    </row>
    <row r="2162" spans="1:10" ht="15" customHeight="1" x14ac:dyDescent="0.25">
      <c r="A2162" s="159" t="s">
        <v>2205</v>
      </c>
      <c r="B2162" s="160">
        <v>29.6</v>
      </c>
      <c r="C2162" s="160">
        <v>11.03</v>
      </c>
      <c r="D2162" s="161" t="s">
        <v>5994</v>
      </c>
      <c r="E2162" s="161" t="s">
        <v>5994</v>
      </c>
      <c r="F2162" s="161" t="s">
        <v>5994</v>
      </c>
      <c r="G2162" s="162">
        <v>0</v>
      </c>
      <c r="H2162" s="161" t="s">
        <v>5994</v>
      </c>
      <c r="I2162" s="159" t="s">
        <v>6000</v>
      </c>
      <c r="J2162" s="159" t="s">
        <v>5997</v>
      </c>
    </row>
    <row r="2163" spans="1:10" ht="15" customHeight="1" x14ac:dyDescent="0.25">
      <c r="A2163" s="163" t="s">
        <v>2206</v>
      </c>
      <c r="B2163" s="164">
        <v>22.05</v>
      </c>
      <c r="C2163" s="164">
        <v>4.43</v>
      </c>
      <c r="D2163" s="165" t="s">
        <v>5995</v>
      </c>
      <c r="E2163" s="165" t="s">
        <v>5994</v>
      </c>
      <c r="F2163" s="165" t="s">
        <v>5994</v>
      </c>
      <c r="G2163" s="166">
        <v>0</v>
      </c>
      <c r="H2163" s="165" t="s">
        <v>5994</v>
      </c>
      <c r="I2163" s="163" t="s">
        <v>6001</v>
      </c>
      <c r="J2163" s="163" t="s">
        <v>5999</v>
      </c>
    </row>
    <row r="2164" spans="1:10" ht="15" customHeight="1" x14ac:dyDescent="0.25">
      <c r="A2164" s="159" t="s">
        <v>2207</v>
      </c>
      <c r="B2164" s="160">
        <v>27.06</v>
      </c>
      <c r="C2164" s="160">
        <v>6.14</v>
      </c>
      <c r="D2164" s="161" t="s">
        <v>5994</v>
      </c>
      <c r="E2164" s="161" t="s">
        <v>5995</v>
      </c>
      <c r="F2164" s="161" t="s">
        <v>5994</v>
      </c>
      <c r="G2164" s="162">
        <v>1</v>
      </c>
      <c r="H2164" s="161" t="s">
        <v>5994</v>
      </c>
      <c r="I2164" s="159" t="s">
        <v>6000</v>
      </c>
      <c r="J2164" s="159" t="s">
        <v>5998</v>
      </c>
    </row>
    <row r="2165" spans="1:10" ht="15" customHeight="1" x14ac:dyDescent="0.25">
      <c r="A2165" s="163" t="s">
        <v>2208</v>
      </c>
      <c r="B2165" s="164">
        <v>20.49</v>
      </c>
      <c r="C2165" s="164">
        <v>4.87</v>
      </c>
      <c r="D2165" s="165" t="s">
        <v>5994</v>
      </c>
      <c r="E2165" s="165" t="s">
        <v>5994</v>
      </c>
      <c r="F2165" s="165" t="s">
        <v>5994</v>
      </c>
      <c r="G2165" s="166">
        <v>0</v>
      </c>
      <c r="H2165" s="165" t="s">
        <v>5994</v>
      </c>
      <c r="I2165" s="163" t="s">
        <v>6001</v>
      </c>
      <c r="J2165" s="163" t="s">
        <v>5999</v>
      </c>
    </row>
    <row r="2166" spans="1:10" ht="15" customHeight="1" x14ac:dyDescent="0.25">
      <c r="A2166" s="159" t="s">
        <v>2209</v>
      </c>
      <c r="B2166" s="160">
        <v>28.4</v>
      </c>
      <c r="C2166" s="160">
        <v>4.3</v>
      </c>
      <c r="D2166" s="161" t="s">
        <v>5994</v>
      </c>
      <c r="E2166" s="161" t="s">
        <v>5994</v>
      </c>
      <c r="F2166" s="161" t="s">
        <v>5995</v>
      </c>
      <c r="G2166" s="162">
        <v>1</v>
      </c>
      <c r="H2166" s="161" t="s">
        <v>5994</v>
      </c>
      <c r="I2166" s="159" t="s">
        <v>6000</v>
      </c>
      <c r="J2166" s="159" t="s">
        <v>5999</v>
      </c>
    </row>
    <row r="2167" spans="1:10" ht="15" customHeight="1" x14ac:dyDescent="0.25">
      <c r="A2167" s="163" t="s">
        <v>2210</v>
      </c>
      <c r="B2167" s="164">
        <v>41.91</v>
      </c>
      <c r="C2167" s="164">
        <v>6.19</v>
      </c>
      <c r="D2167" s="165" t="s">
        <v>5994</v>
      </c>
      <c r="E2167" s="165" t="s">
        <v>5994</v>
      </c>
      <c r="F2167" s="165" t="s">
        <v>5994</v>
      </c>
      <c r="G2167" s="166">
        <v>0</v>
      </c>
      <c r="H2167" s="165" t="s">
        <v>5994</v>
      </c>
      <c r="I2167" s="163" t="s">
        <v>5996</v>
      </c>
      <c r="J2167" s="163" t="s">
        <v>5998</v>
      </c>
    </row>
    <row r="2168" spans="1:10" ht="15" customHeight="1" x14ac:dyDescent="0.25">
      <c r="A2168" s="159" t="s">
        <v>2211</v>
      </c>
      <c r="B2168" s="160">
        <v>24.6</v>
      </c>
      <c r="C2168" s="160">
        <v>6.19</v>
      </c>
      <c r="D2168" s="161" t="s">
        <v>5994</v>
      </c>
      <c r="E2168" s="161" t="s">
        <v>5994</v>
      </c>
      <c r="F2168" s="161" t="s">
        <v>5995</v>
      </c>
      <c r="G2168" s="162">
        <v>1</v>
      </c>
      <c r="H2168" s="161" t="s">
        <v>5994</v>
      </c>
      <c r="I2168" s="159" t="s">
        <v>6001</v>
      </c>
      <c r="J2168" s="159" t="s">
        <v>5998</v>
      </c>
    </row>
    <row r="2169" spans="1:10" ht="15" customHeight="1" x14ac:dyDescent="0.25">
      <c r="A2169" s="163" t="s">
        <v>2212</v>
      </c>
      <c r="B2169" s="164">
        <v>20.9</v>
      </c>
      <c r="C2169" s="164">
        <v>5.12</v>
      </c>
      <c r="D2169" s="165" t="s">
        <v>5994</v>
      </c>
      <c r="E2169" s="165" t="s">
        <v>5994</v>
      </c>
      <c r="F2169" s="165" t="s">
        <v>5995</v>
      </c>
      <c r="G2169" s="166">
        <v>1</v>
      </c>
      <c r="H2169" s="165" t="s">
        <v>5994</v>
      </c>
      <c r="I2169" s="163" t="s">
        <v>6001</v>
      </c>
      <c r="J2169" s="163" t="s">
        <v>5999</v>
      </c>
    </row>
    <row r="2170" spans="1:10" ht="15" customHeight="1" x14ac:dyDescent="0.25">
      <c r="A2170" s="159" t="s">
        <v>2213</v>
      </c>
      <c r="B2170" s="160">
        <v>34.4</v>
      </c>
      <c r="C2170" s="160">
        <v>4.04</v>
      </c>
      <c r="D2170" s="161" t="s">
        <v>5994</v>
      </c>
      <c r="E2170" s="161" t="s">
        <v>5994</v>
      </c>
      <c r="F2170" s="161" t="s">
        <v>5994</v>
      </c>
      <c r="G2170" s="162">
        <v>0</v>
      </c>
      <c r="H2170" s="161" t="s">
        <v>5994</v>
      </c>
      <c r="I2170" s="159" t="s">
        <v>5996</v>
      </c>
      <c r="J2170" s="159" t="s">
        <v>5999</v>
      </c>
    </row>
    <row r="2171" spans="1:10" ht="15" customHeight="1" x14ac:dyDescent="0.25">
      <c r="A2171" s="163" t="s">
        <v>2214</v>
      </c>
      <c r="B2171" s="164">
        <v>32.56</v>
      </c>
      <c r="C2171" s="164">
        <v>5.36</v>
      </c>
      <c r="D2171" s="165" t="s">
        <v>5994</v>
      </c>
      <c r="E2171" s="165" t="s">
        <v>5994</v>
      </c>
      <c r="F2171" s="165" t="s">
        <v>5994</v>
      </c>
      <c r="G2171" s="166">
        <v>0</v>
      </c>
      <c r="H2171" s="165" t="s">
        <v>5994</v>
      </c>
      <c r="I2171" s="163" t="s">
        <v>5996</v>
      </c>
      <c r="J2171" s="163" t="s">
        <v>5999</v>
      </c>
    </row>
    <row r="2172" spans="1:10" ht="15" customHeight="1" x14ac:dyDescent="0.25">
      <c r="A2172" s="159" t="s">
        <v>2215</v>
      </c>
      <c r="B2172" s="160">
        <v>27.98</v>
      </c>
      <c r="C2172" s="160">
        <v>4.38</v>
      </c>
      <c r="D2172" s="161" t="s">
        <v>5994</v>
      </c>
      <c r="E2172" s="161" t="s">
        <v>5995</v>
      </c>
      <c r="F2172" s="161" t="s">
        <v>5994</v>
      </c>
      <c r="G2172" s="162">
        <v>1</v>
      </c>
      <c r="H2172" s="161" t="s">
        <v>5994</v>
      </c>
      <c r="I2172" s="159" t="s">
        <v>6000</v>
      </c>
      <c r="J2172" s="159" t="s">
        <v>5999</v>
      </c>
    </row>
    <row r="2173" spans="1:10" ht="15" customHeight="1" x14ac:dyDescent="0.25">
      <c r="A2173" s="163" t="s">
        <v>2216</v>
      </c>
      <c r="B2173" s="164">
        <v>26.51</v>
      </c>
      <c r="C2173" s="164">
        <v>4.58</v>
      </c>
      <c r="D2173" s="165" t="s">
        <v>5994</v>
      </c>
      <c r="E2173" s="165" t="s">
        <v>5994</v>
      </c>
      <c r="F2173" s="165" t="s">
        <v>5994</v>
      </c>
      <c r="G2173" s="166">
        <v>0</v>
      </c>
      <c r="H2173" s="165" t="s">
        <v>5994</v>
      </c>
      <c r="I2173" s="163" t="s">
        <v>6000</v>
      </c>
      <c r="J2173" s="163" t="s">
        <v>5999</v>
      </c>
    </row>
    <row r="2174" spans="1:10" ht="15" customHeight="1" x14ac:dyDescent="0.25">
      <c r="A2174" s="159" t="s">
        <v>2217</v>
      </c>
      <c r="B2174" s="160">
        <v>29.734999999999999</v>
      </c>
      <c r="C2174" s="160">
        <v>11.92</v>
      </c>
      <c r="D2174" s="161" t="s">
        <v>5994</v>
      </c>
      <c r="E2174" s="161" t="s">
        <v>5994</v>
      </c>
      <c r="F2174" s="161" t="s">
        <v>5994</v>
      </c>
      <c r="G2174" s="162">
        <v>0</v>
      </c>
      <c r="H2174" s="161" t="s">
        <v>5994</v>
      </c>
      <c r="I2174" s="159" t="s">
        <v>6000</v>
      </c>
      <c r="J2174" s="159" t="s">
        <v>5997</v>
      </c>
    </row>
    <row r="2175" spans="1:10" ht="15" customHeight="1" x14ac:dyDescent="0.25">
      <c r="A2175" s="163" t="s">
        <v>2218</v>
      </c>
      <c r="B2175" s="164">
        <v>40.5</v>
      </c>
      <c r="C2175" s="164">
        <v>5.4</v>
      </c>
      <c r="D2175" s="165" t="s">
        <v>5994</v>
      </c>
      <c r="E2175" s="165" t="s">
        <v>5994</v>
      </c>
      <c r="F2175" s="165" t="s">
        <v>5995</v>
      </c>
      <c r="G2175" s="166">
        <v>1</v>
      </c>
      <c r="H2175" s="165" t="s">
        <v>5994</v>
      </c>
      <c r="I2175" s="163" t="s">
        <v>5996</v>
      </c>
      <c r="J2175" s="163" t="s">
        <v>5999</v>
      </c>
    </row>
    <row r="2176" spans="1:10" ht="15" customHeight="1" x14ac:dyDescent="0.25">
      <c r="A2176" s="159" t="s">
        <v>2219</v>
      </c>
      <c r="B2176" s="160">
        <v>25.64</v>
      </c>
      <c r="C2176" s="160">
        <v>4.76</v>
      </c>
      <c r="D2176" s="161" t="s">
        <v>5994</v>
      </c>
      <c r="E2176" s="161" t="s">
        <v>5994</v>
      </c>
      <c r="F2176" s="161" t="s">
        <v>5994</v>
      </c>
      <c r="G2176" s="162">
        <v>1</v>
      </c>
      <c r="H2176" s="161" t="s">
        <v>5994</v>
      </c>
      <c r="I2176" s="159" t="s">
        <v>6000</v>
      </c>
      <c r="J2176" s="159" t="s">
        <v>5999</v>
      </c>
    </row>
    <row r="2177" spans="1:10" ht="15" customHeight="1" x14ac:dyDescent="0.25">
      <c r="A2177" s="163" t="s">
        <v>2220</v>
      </c>
      <c r="B2177" s="164">
        <v>32.9</v>
      </c>
      <c r="C2177" s="164">
        <v>4.78</v>
      </c>
      <c r="D2177" s="165" t="s">
        <v>5994</v>
      </c>
      <c r="E2177" s="165" t="s">
        <v>5994</v>
      </c>
      <c r="F2177" s="165" t="s">
        <v>5995</v>
      </c>
      <c r="G2177" s="166">
        <v>1</v>
      </c>
      <c r="H2177" s="165" t="s">
        <v>5994</v>
      </c>
      <c r="I2177" s="163" t="s">
        <v>5996</v>
      </c>
      <c r="J2177" s="163" t="s">
        <v>5999</v>
      </c>
    </row>
    <row r="2178" spans="1:10" ht="15" customHeight="1" x14ac:dyDescent="0.25">
      <c r="A2178" s="159" t="s">
        <v>2221</v>
      </c>
      <c r="B2178" s="160">
        <v>29.8</v>
      </c>
      <c r="C2178" s="160">
        <v>4.26</v>
      </c>
      <c r="D2178" s="161" t="s">
        <v>5994</v>
      </c>
      <c r="E2178" s="161" t="s">
        <v>5994</v>
      </c>
      <c r="F2178" s="161" t="s">
        <v>5995</v>
      </c>
      <c r="G2178" s="162">
        <v>1</v>
      </c>
      <c r="H2178" s="161" t="s">
        <v>5994</v>
      </c>
      <c r="I2178" s="159" t="s">
        <v>6000</v>
      </c>
      <c r="J2178" s="159" t="s">
        <v>5999</v>
      </c>
    </row>
    <row r="2179" spans="1:10" ht="15" customHeight="1" x14ac:dyDescent="0.25">
      <c r="A2179" s="163" t="s">
        <v>2222</v>
      </c>
      <c r="B2179" s="164">
        <v>28.9</v>
      </c>
      <c r="C2179" s="164">
        <v>5.85</v>
      </c>
      <c r="D2179" s="165" t="s">
        <v>5994</v>
      </c>
      <c r="E2179" s="165" t="s">
        <v>5994</v>
      </c>
      <c r="F2179" s="165" t="s">
        <v>5995</v>
      </c>
      <c r="G2179" s="166">
        <v>1</v>
      </c>
      <c r="H2179" s="165" t="s">
        <v>5994</v>
      </c>
      <c r="I2179" s="163" t="s">
        <v>6000</v>
      </c>
      <c r="J2179" s="163" t="s">
        <v>5998</v>
      </c>
    </row>
    <row r="2180" spans="1:10" ht="15" customHeight="1" x14ac:dyDescent="0.25">
      <c r="A2180" s="159" t="s">
        <v>2223</v>
      </c>
      <c r="B2180" s="160">
        <v>24.7</v>
      </c>
      <c r="C2180" s="160">
        <v>5.32</v>
      </c>
      <c r="D2180" s="161" t="s">
        <v>5994</v>
      </c>
      <c r="E2180" s="161" t="s">
        <v>5994</v>
      </c>
      <c r="F2180" s="161" t="s">
        <v>5995</v>
      </c>
      <c r="G2180" s="162">
        <v>1</v>
      </c>
      <c r="H2180" s="161" t="s">
        <v>5994</v>
      </c>
      <c r="I2180" s="159" t="s">
        <v>6001</v>
      </c>
      <c r="J2180" s="159" t="s">
        <v>5999</v>
      </c>
    </row>
    <row r="2181" spans="1:10" ht="15" customHeight="1" x14ac:dyDescent="0.25">
      <c r="A2181" s="163" t="s">
        <v>2224</v>
      </c>
      <c r="B2181" s="164">
        <v>20.6</v>
      </c>
      <c r="C2181" s="164">
        <v>5.14</v>
      </c>
      <c r="D2181" s="165" t="s">
        <v>5994</v>
      </c>
      <c r="E2181" s="165" t="s">
        <v>5994</v>
      </c>
      <c r="F2181" s="165" t="s">
        <v>5995</v>
      </c>
      <c r="G2181" s="166">
        <v>1</v>
      </c>
      <c r="H2181" s="165" t="s">
        <v>5994</v>
      </c>
      <c r="I2181" s="163" t="s">
        <v>6001</v>
      </c>
      <c r="J2181" s="163" t="s">
        <v>5999</v>
      </c>
    </row>
    <row r="2182" spans="1:10" ht="15" customHeight="1" x14ac:dyDescent="0.25">
      <c r="A2182" s="159" t="s">
        <v>2225</v>
      </c>
      <c r="B2182" s="160">
        <v>18.600000000000001</v>
      </c>
      <c r="C2182" s="160">
        <v>5</v>
      </c>
      <c r="D2182" s="161" t="s">
        <v>5994</v>
      </c>
      <c r="E2182" s="161" t="s">
        <v>5994</v>
      </c>
      <c r="F2182" s="161" t="s">
        <v>5995</v>
      </c>
      <c r="G2182" s="162">
        <v>1</v>
      </c>
      <c r="H2182" s="161" t="s">
        <v>5994</v>
      </c>
      <c r="I2182" s="159" t="s">
        <v>6001</v>
      </c>
      <c r="J2182" s="159" t="s">
        <v>5999</v>
      </c>
    </row>
    <row r="2183" spans="1:10" ht="15" customHeight="1" x14ac:dyDescent="0.25">
      <c r="A2183" s="163" t="s">
        <v>2226</v>
      </c>
      <c r="B2183" s="164">
        <v>17.8</v>
      </c>
      <c r="C2183" s="164">
        <v>4.55</v>
      </c>
      <c r="D2183" s="165" t="s">
        <v>5994</v>
      </c>
      <c r="E2183" s="165" t="s">
        <v>5994</v>
      </c>
      <c r="F2183" s="165" t="s">
        <v>5995</v>
      </c>
      <c r="G2183" s="166">
        <v>1</v>
      </c>
      <c r="H2183" s="165" t="s">
        <v>5994</v>
      </c>
      <c r="I2183" s="163" t="s">
        <v>6002</v>
      </c>
      <c r="J2183" s="163" t="s">
        <v>5999</v>
      </c>
    </row>
    <row r="2184" spans="1:10" ht="15" customHeight="1" x14ac:dyDescent="0.25">
      <c r="A2184" s="159" t="s">
        <v>2227</v>
      </c>
      <c r="B2184" s="160">
        <v>35.200000000000003</v>
      </c>
      <c r="C2184" s="160">
        <v>5.97</v>
      </c>
      <c r="D2184" s="161" t="s">
        <v>5994</v>
      </c>
      <c r="E2184" s="161" t="s">
        <v>5995</v>
      </c>
      <c r="F2184" s="161" t="s">
        <v>5994</v>
      </c>
      <c r="G2184" s="162">
        <v>1</v>
      </c>
      <c r="H2184" s="161" t="s">
        <v>5994</v>
      </c>
      <c r="I2184" s="159" t="s">
        <v>5996</v>
      </c>
      <c r="J2184" s="159" t="s">
        <v>5998</v>
      </c>
    </row>
    <row r="2185" spans="1:10" ht="15" customHeight="1" x14ac:dyDescent="0.25">
      <c r="A2185" s="163" t="s">
        <v>2228</v>
      </c>
      <c r="B2185" s="164">
        <v>33.770000000000003</v>
      </c>
      <c r="C2185" s="164">
        <v>4.0199999999999996</v>
      </c>
      <c r="D2185" s="165" t="s">
        <v>5994</v>
      </c>
      <c r="E2185" s="165" t="s">
        <v>5995</v>
      </c>
      <c r="F2185" s="165" t="s">
        <v>5994</v>
      </c>
      <c r="G2185" s="166">
        <v>1</v>
      </c>
      <c r="H2185" s="165" t="s">
        <v>5994</v>
      </c>
      <c r="I2185" s="163" t="s">
        <v>5996</v>
      </c>
      <c r="J2185" s="163" t="s">
        <v>5999</v>
      </c>
    </row>
    <row r="2186" spans="1:10" ht="15" customHeight="1" x14ac:dyDescent="0.25">
      <c r="A2186" s="159" t="s">
        <v>2229</v>
      </c>
      <c r="B2186" s="160">
        <v>30.03</v>
      </c>
      <c r="C2186" s="160">
        <v>4.04</v>
      </c>
      <c r="D2186" s="161" t="s">
        <v>5994</v>
      </c>
      <c r="E2186" s="161" t="s">
        <v>5995</v>
      </c>
      <c r="F2186" s="161" t="s">
        <v>5994</v>
      </c>
      <c r="G2186" s="162">
        <v>1</v>
      </c>
      <c r="H2186" s="161" t="s">
        <v>5994</v>
      </c>
      <c r="I2186" s="159" t="s">
        <v>5996</v>
      </c>
      <c r="J2186" s="159" t="s">
        <v>5999</v>
      </c>
    </row>
    <row r="2187" spans="1:10" ht="15" customHeight="1" x14ac:dyDescent="0.25">
      <c r="A2187" s="163" t="s">
        <v>2230</v>
      </c>
      <c r="B2187" s="164">
        <v>29.37</v>
      </c>
      <c r="C2187" s="164">
        <v>5.54</v>
      </c>
      <c r="D2187" s="165" t="s">
        <v>5994</v>
      </c>
      <c r="E2187" s="165" t="s">
        <v>5995</v>
      </c>
      <c r="F2187" s="165" t="s">
        <v>5994</v>
      </c>
      <c r="G2187" s="166">
        <v>1</v>
      </c>
      <c r="H2187" s="165" t="s">
        <v>5994</v>
      </c>
      <c r="I2187" s="163" t="s">
        <v>6000</v>
      </c>
      <c r="J2187" s="163" t="s">
        <v>5999</v>
      </c>
    </row>
    <row r="2188" spans="1:10" ht="15" customHeight="1" x14ac:dyDescent="0.25">
      <c r="A2188" s="159" t="s">
        <v>2231</v>
      </c>
      <c r="B2188" s="160">
        <v>28.5</v>
      </c>
      <c r="C2188" s="160">
        <v>4.03</v>
      </c>
      <c r="D2188" s="161" t="s">
        <v>5994</v>
      </c>
      <c r="E2188" s="161" t="s">
        <v>5995</v>
      </c>
      <c r="F2188" s="161" t="s">
        <v>5994</v>
      </c>
      <c r="G2188" s="162">
        <v>1</v>
      </c>
      <c r="H2188" s="161" t="s">
        <v>5994</v>
      </c>
      <c r="I2188" s="159" t="s">
        <v>6000</v>
      </c>
      <c r="J2188" s="159" t="s">
        <v>5999</v>
      </c>
    </row>
    <row r="2189" spans="1:10" ht="15" customHeight="1" x14ac:dyDescent="0.25">
      <c r="A2189" s="163" t="s">
        <v>2232</v>
      </c>
      <c r="B2189" s="164">
        <v>23.32</v>
      </c>
      <c r="C2189" s="164">
        <v>5.62</v>
      </c>
      <c r="D2189" s="165" t="s">
        <v>5994</v>
      </c>
      <c r="E2189" s="165" t="s">
        <v>5995</v>
      </c>
      <c r="F2189" s="165" t="s">
        <v>5994</v>
      </c>
      <c r="G2189" s="166">
        <v>1</v>
      </c>
      <c r="H2189" s="165" t="s">
        <v>5994</v>
      </c>
      <c r="I2189" s="163" t="s">
        <v>6001</v>
      </c>
      <c r="J2189" s="163" t="s">
        <v>5999</v>
      </c>
    </row>
    <row r="2190" spans="1:10" ht="15" customHeight="1" x14ac:dyDescent="0.25">
      <c r="A2190" s="159" t="s">
        <v>2233</v>
      </c>
      <c r="B2190" s="160">
        <v>26.125</v>
      </c>
      <c r="C2190" s="160">
        <v>5.27</v>
      </c>
      <c r="D2190" s="161" t="s">
        <v>5994</v>
      </c>
      <c r="E2190" s="161" t="s">
        <v>5995</v>
      </c>
      <c r="F2190" s="161" t="s">
        <v>5994</v>
      </c>
      <c r="G2190" s="162">
        <v>1</v>
      </c>
      <c r="H2190" s="161" t="s">
        <v>5994</v>
      </c>
      <c r="I2190" s="159" t="s">
        <v>6000</v>
      </c>
      <c r="J2190" s="159" t="s">
        <v>5999</v>
      </c>
    </row>
    <row r="2191" spans="1:10" ht="15" customHeight="1" x14ac:dyDescent="0.25">
      <c r="A2191" s="163" t="s">
        <v>2234</v>
      </c>
      <c r="B2191" s="164">
        <v>25.46</v>
      </c>
      <c r="C2191" s="164">
        <v>5.18</v>
      </c>
      <c r="D2191" s="165" t="s">
        <v>5994</v>
      </c>
      <c r="E2191" s="165" t="s">
        <v>5995</v>
      </c>
      <c r="F2191" s="165" t="s">
        <v>5994</v>
      </c>
      <c r="G2191" s="166">
        <v>1</v>
      </c>
      <c r="H2191" s="165" t="s">
        <v>5994</v>
      </c>
      <c r="I2191" s="163" t="s">
        <v>6000</v>
      </c>
      <c r="J2191" s="163" t="s">
        <v>5999</v>
      </c>
    </row>
    <row r="2192" spans="1:10" ht="15" customHeight="1" x14ac:dyDescent="0.25">
      <c r="A2192" s="159" t="s">
        <v>2235</v>
      </c>
      <c r="B2192" s="160">
        <v>23.75</v>
      </c>
      <c r="C2192" s="160">
        <v>5.27</v>
      </c>
      <c r="D2192" s="161" t="s">
        <v>5994</v>
      </c>
      <c r="E2192" s="161" t="s">
        <v>5995</v>
      </c>
      <c r="F2192" s="161" t="s">
        <v>5994</v>
      </c>
      <c r="G2192" s="162">
        <v>1</v>
      </c>
      <c r="H2192" s="161" t="s">
        <v>5994</v>
      </c>
      <c r="I2192" s="159" t="s">
        <v>6001</v>
      </c>
      <c r="J2192" s="159" t="s">
        <v>5999</v>
      </c>
    </row>
    <row r="2193" spans="1:10" ht="15" customHeight="1" x14ac:dyDescent="0.25">
      <c r="A2193" s="163" t="s">
        <v>2236</v>
      </c>
      <c r="B2193" s="164">
        <v>23.085000000000001</v>
      </c>
      <c r="C2193" s="164">
        <v>5.62</v>
      </c>
      <c r="D2193" s="165" t="s">
        <v>5994</v>
      </c>
      <c r="E2193" s="165" t="s">
        <v>5995</v>
      </c>
      <c r="F2193" s="165" t="s">
        <v>5994</v>
      </c>
      <c r="G2193" s="166">
        <v>1</v>
      </c>
      <c r="H2193" s="165" t="s">
        <v>5994</v>
      </c>
      <c r="I2193" s="163" t="s">
        <v>6001</v>
      </c>
      <c r="J2193" s="163" t="s">
        <v>5999</v>
      </c>
    </row>
    <row r="2194" spans="1:10" ht="15" customHeight="1" x14ac:dyDescent="0.25">
      <c r="A2194" s="159" t="s">
        <v>2237</v>
      </c>
      <c r="B2194" s="160">
        <v>22.99</v>
      </c>
      <c r="C2194" s="160">
        <v>5.0599999999999996</v>
      </c>
      <c r="D2194" s="161" t="s">
        <v>5994</v>
      </c>
      <c r="E2194" s="161" t="s">
        <v>5995</v>
      </c>
      <c r="F2194" s="161" t="s">
        <v>5994</v>
      </c>
      <c r="G2194" s="162">
        <v>1</v>
      </c>
      <c r="H2194" s="161" t="s">
        <v>5994</v>
      </c>
      <c r="I2194" s="159" t="s">
        <v>6001</v>
      </c>
      <c r="J2194" s="159" t="s">
        <v>5999</v>
      </c>
    </row>
    <row r="2195" spans="1:10" ht="15" customHeight="1" x14ac:dyDescent="0.25">
      <c r="A2195" s="163" t="s">
        <v>2238</v>
      </c>
      <c r="B2195" s="164">
        <v>21.47</v>
      </c>
      <c r="C2195" s="164">
        <v>4.6900000000000004</v>
      </c>
      <c r="D2195" s="165" t="s">
        <v>5994</v>
      </c>
      <c r="E2195" s="165" t="s">
        <v>5995</v>
      </c>
      <c r="F2195" s="165" t="s">
        <v>5994</v>
      </c>
      <c r="G2195" s="166">
        <v>1</v>
      </c>
      <c r="H2195" s="165" t="s">
        <v>5994</v>
      </c>
      <c r="I2195" s="163" t="s">
        <v>6001</v>
      </c>
      <c r="J2195" s="163" t="s">
        <v>5999</v>
      </c>
    </row>
    <row r="2196" spans="1:10" ht="15" customHeight="1" x14ac:dyDescent="0.25">
      <c r="A2196" s="159" t="s">
        <v>2239</v>
      </c>
      <c r="B2196" s="160">
        <v>15.96</v>
      </c>
      <c r="C2196" s="160">
        <v>5.44</v>
      </c>
      <c r="D2196" s="161" t="s">
        <v>5994</v>
      </c>
      <c r="E2196" s="161" t="s">
        <v>5995</v>
      </c>
      <c r="F2196" s="161" t="s">
        <v>5994</v>
      </c>
      <c r="G2196" s="162">
        <v>1</v>
      </c>
      <c r="H2196" s="161" t="s">
        <v>5994</v>
      </c>
      <c r="I2196" s="159" t="s">
        <v>6002</v>
      </c>
      <c r="J2196" s="159" t="s">
        <v>5999</v>
      </c>
    </row>
    <row r="2197" spans="1:10" ht="15" customHeight="1" x14ac:dyDescent="0.25">
      <c r="A2197" s="163" t="s">
        <v>2240</v>
      </c>
      <c r="B2197" s="164">
        <v>39.5</v>
      </c>
      <c r="C2197" s="164">
        <v>5.05</v>
      </c>
      <c r="D2197" s="165" t="s">
        <v>5994</v>
      </c>
      <c r="E2197" s="165" t="s">
        <v>5995</v>
      </c>
      <c r="F2197" s="165" t="s">
        <v>5994</v>
      </c>
      <c r="G2197" s="166">
        <v>1</v>
      </c>
      <c r="H2197" s="165" t="s">
        <v>5994</v>
      </c>
      <c r="I2197" s="163" t="s">
        <v>5996</v>
      </c>
      <c r="J2197" s="163" t="s">
        <v>5999</v>
      </c>
    </row>
    <row r="2198" spans="1:10" ht="15" customHeight="1" x14ac:dyDescent="0.25">
      <c r="A2198" s="159" t="s">
        <v>2241</v>
      </c>
      <c r="B2198" s="160">
        <v>33.770000000000003</v>
      </c>
      <c r="C2198" s="160">
        <v>6</v>
      </c>
      <c r="D2198" s="161" t="s">
        <v>5994</v>
      </c>
      <c r="E2198" s="161" t="s">
        <v>5995</v>
      </c>
      <c r="F2198" s="161" t="s">
        <v>5994</v>
      </c>
      <c r="G2198" s="162">
        <v>1</v>
      </c>
      <c r="H2198" s="161" t="s">
        <v>5994</v>
      </c>
      <c r="I2198" s="159" t="s">
        <v>5996</v>
      </c>
      <c r="J2198" s="159" t="s">
        <v>5998</v>
      </c>
    </row>
    <row r="2199" spans="1:10" ht="15" customHeight="1" x14ac:dyDescent="0.25">
      <c r="A2199" s="163" t="s">
        <v>2242</v>
      </c>
      <c r="B2199" s="164">
        <v>26.84</v>
      </c>
      <c r="C2199" s="164">
        <v>5.99</v>
      </c>
      <c r="D2199" s="165" t="s">
        <v>5995</v>
      </c>
      <c r="E2199" s="165" t="s">
        <v>5995</v>
      </c>
      <c r="F2199" s="165" t="s">
        <v>5994</v>
      </c>
      <c r="G2199" s="166">
        <v>1</v>
      </c>
      <c r="H2199" s="165" t="s">
        <v>5994</v>
      </c>
      <c r="I2199" s="163" t="s">
        <v>6000</v>
      </c>
      <c r="J2199" s="163" t="s">
        <v>5998</v>
      </c>
    </row>
    <row r="2200" spans="1:10" ht="15" customHeight="1" x14ac:dyDescent="0.25">
      <c r="A2200" s="159" t="s">
        <v>2243</v>
      </c>
      <c r="B2200" s="160">
        <v>35.53</v>
      </c>
      <c r="C2200" s="160">
        <v>4.3600000000000003</v>
      </c>
      <c r="D2200" s="161" t="s">
        <v>5994</v>
      </c>
      <c r="E2200" s="161" t="s">
        <v>5994</v>
      </c>
      <c r="F2200" s="161" t="s">
        <v>5995</v>
      </c>
      <c r="G2200" s="162">
        <v>1</v>
      </c>
      <c r="H2200" s="161" t="s">
        <v>5994</v>
      </c>
      <c r="I2200" s="159" t="s">
        <v>5996</v>
      </c>
      <c r="J2200" s="159" t="s">
        <v>5999</v>
      </c>
    </row>
    <row r="2201" spans="1:10" ht="15" customHeight="1" x14ac:dyDescent="0.25">
      <c r="A2201" s="163" t="s">
        <v>2244</v>
      </c>
      <c r="B2201" s="164">
        <v>30.59</v>
      </c>
      <c r="C2201" s="164">
        <v>4.41</v>
      </c>
      <c r="D2201" s="165" t="s">
        <v>5994</v>
      </c>
      <c r="E2201" s="165" t="s">
        <v>5994</v>
      </c>
      <c r="F2201" s="165" t="s">
        <v>5995</v>
      </c>
      <c r="G2201" s="166">
        <v>1</v>
      </c>
      <c r="H2201" s="165" t="s">
        <v>5994</v>
      </c>
      <c r="I2201" s="163" t="s">
        <v>5996</v>
      </c>
      <c r="J2201" s="163" t="s">
        <v>5999</v>
      </c>
    </row>
    <row r="2202" spans="1:10" ht="15" customHeight="1" x14ac:dyDescent="0.25">
      <c r="A2202" s="159" t="s">
        <v>2245</v>
      </c>
      <c r="B2202" s="160">
        <v>30.59</v>
      </c>
      <c r="C2202" s="160">
        <v>4.17</v>
      </c>
      <c r="D2202" s="161" t="s">
        <v>5994</v>
      </c>
      <c r="E2202" s="161" t="s">
        <v>5994</v>
      </c>
      <c r="F2202" s="161" t="s">
        <v>5995</v>
      </c>
      <c r="G2202" s="162">
        <v>1</v>
      </c>
      <c r="H2202" s="161" t="s">
        <v>5994</v>
      </c>
      <c r="I2202" s="159" t="s">
        <v>5996</v>
      </c>
      <c r="J2202" s="159" t="s">
        <v>5999</v>
      </c>
    </row>
    <row r="2203" spans="1:10" ht="15" customHeight="1" x14ac:dyDescent="0.25">
      <c r="A2203" s="163" t="s">
        <v>2246</v>
      </c>
      <c r="B2203" s="164">
        <v>27.835000000000001</v>
      </c>
      <c r="C2203" s="164">
        <v>4.4400000000000004</v>
      </c>
      <c r="D2203" s="165" t="s">
        <v>5994</v>
      </c>
      <c r="E2203" s="165" t="s">
        <v>5994</v>
      </c>
      <c r="F2203" s="165" t="s">
        <v>5995</v>
      </c>
      <c r="G2203" s="166">
        <v>1</v>
      </c>
      <c r="H2203" s="165" t="s">
        <v>5994</v>
      </c>
      <c r="I2203" s="163" t="s">
        <v>6000</v>
      </c>
      <c r="J2203" s="163" t="s">
        <v>5999</v>
      </c>
    </row>
    <row r="2204" spans="1:10" ht="15" customHeight="1" x14ac:dyDescent="0.25">
      <c r="A2204" s="159" t="s">
        <v>2247</v>
      </c>
      <c r="B2204" s="160">
        <v>40.26</v>
      </c>
      <c r="C2204" s="160">
        <v>5.52</v>
      </c>
      <c r="D2204" s="161" t="s">
        <v>5994</v>
      </c>
      <c r="E2204" s="161" t="s">
        <v>5995</v>
      </c>
      <c r="F2204" s="161" t="s">
        <v>5994</v>
      </c>
      <c r="G2204" s="162">
        <v>1</v>
      </c>
      <c r="H2204" s="161" t="s">
        <v>5994</v>
      </c>
      <c r="I2204" s="159" t="s">
        <v>5996</v>
      </c>
      <c r="J2204" s="159" t="s">
        <v>5999</v>
      </c>
    </row>
    <row r="2205" spans="1:10" ht="15" customHeight="1" x14ac:dyDescent="0.25">
      <c r="A2205" s="163" t="s">
        <v>2248</v>
      </c>
      <c r="B2205" s="164">
        <v>39.82</v>
      </c>
      <c r="C2205" s="164">
        <v>6.01</v>
      </c>
      <c r="D2205" s="165" t="s">
        <v>5994</v>
      </c>
      <c r="E2205" s="165" t="s">
        <v>5995</v>
      </c>
      <c r="F2205" s="165" t="s">
        <v>5994</v>
      </c>
      <c r="G2205" s="166">
        <v>1</v>
      </c>
      <c r="H2205" s="165" t="s">
        <v>5994</v>
      </c>
      <c r="I2205" s="163" t="s">
        <v>5996</v>
      </c>
      <c r="J2205" s="163" t="s">
        <v>5998</v>
      </c>
    </row>
    <row r="2206" spans="1:10" ht="15" customHeight="1" x14ac:dyDescent="0.25">
      <c r="A2206" s="159" t="s">
        <v>2249</v>
      </c>
      <c r="B2206" s="160">
        <v>39.159999999999997</v>
      </c>
      <c r="C2206" s="160">
        <v>5.81</v>
      </c>
      <c r="D2206" s="161" t="s">
        <v>5994</v>
      </c>
      <c r="E2206" s="161" t="s">
        <v>5995</v>
      </c>
      <c r="F2206" s="161" t="s">
        <v>5994</v>
      </c>
      <c r="G2206" s="162">
        <v>1</v>
      </c>
      <c r="H2206" s="161" t="s">
        <v>5994</v>
      </c>
      <c r="I2206" s="159" t="s">
        <v>5996</v>
      </c>
      <c r="J2206" s="159" t="s">
        <v>5998</v>
      </c>
    </row>
    <row r="2207" spans="1:10" ht="15" customHeight="1" x14ac:dyDescent="0.25">
      <c r="A2207" s="163" t="s">
        <v>2250</v>
      </c>
      <c r="B2207" s="164">
        <v>25.555</v>
      </c>
      <c r="C2207" s="164">
        <v>4.37</v>
      </c>
      <c r="D2207" s="165" t="s">
        <v>5994</v>
      </c>
      <c r="E2207" s="165" t="s">
        <v>5994</v>
      </c>
      <c r="F2207" s="165" t="s">
        <v>5995</v>
      </c>
      <c r="G2207" s="166">
        <v>1</v>
      </c>
      <c r="H2207" s="165" t="s">
        <v>5994</v>
      </c>
      <c r="I2207" s="163" t="s">
        <v>6000</v>
      </c>
      <c r="J2207" s="163" t="s">
        <v>5999</v>
      </c>
    </row>
    <row r="2208" spans="1:10" ht="15" customHeight="1" x14ac:dyDescent="0.25">
      <c r="A2208" s="159" t="s">
        <v>2251</v>
      </c>
      <c r="B2208" s="160">
        <v>25.175000000000001</v>
      </c>
      <c r="C2208" s="160">
        <v>5.74</v>
      </c>
      <c r="D2208" s="161" t="s">
        <v>5994</v>
      </c>
      <c r="E2208" s="161" t="s">
        <v>5994</v>
      </c>
      <c r="F2208" s="161" t="s">
        <v>5995</v>
      </c>
      <c r="G2208" s="162">
        <v>1</v>
      </c>
      <c r="H2208" s="161" t="s">
        <v>5994</v>
      </c>
      <c r="I2208" s="159" t="s">
        <v>6000</v>
      </c>
      <c r="J2208" s="159" t="s">
        <v>5998</v>
      </c>
    </row>
    <row r="2209" spans="1:10" ht="15" customHeight="1" x14ac:dyDescent="0.25">
      <c r="A2209" s="163" t="s">
        <v>2252</v>
      </c>
      <c r="B2209" s="164">
        <v>38.28</v>
      </c>
      <c r="C2209" s="164">
        <v>5.39</v>
      </c>
      <c r="D2209" s="165" t="s">
        <v>5994</v>
      </c>
      <c r="E2209" s="165" t="s">
        <v>5995</v>
      </c>
      <c r="F2209" s="165" t="s">
        <v>5994</v>
      </c>
      <c r="G2209" s="166">
        <v>1</v>
      </c>
      <c r="H2209" s="165" t="s">
        <v>5994</v>
      </c>
      <c r="I2209" s="163" t="s">
        <v>5996</v>
      </c>
      <c r="J2209" s="163" t="s">
        <v>5999</v>
      </c>
    </row>
    <row r="2210" spans="1:10" ht="15" customHeight="1" x14ac:dyDescent="0.25">
      <c r="A2210" s="159" t="s">
        <v>2253</v>
      </c>
      <c r="B2210" s="160">
        <v>38.17</v>
      </c>
      <c r="C2210" s="160">
        <v>4.07</v>
      </c>
      <c r="D2210" s="161" t="s">
        <v>5994</v>
      </c>
      <c r="E2210" s="161" t="s">
        <v>5995</v>
      </c>
      <c r="F2210" s="161" t="s">
        <v>5994</v>
      </c>
      <c r="G2210" s="162">
        <v>1</v>
      </c>
      <c r="H2210" s="161" t="s">
        <v>5994</v>
      </c>
      <c r="I2210" s="159" t="s">
        <v>5996</v>
      </c>
      <c r="J2210" s="159" t="s">
        <v>5999</v>
      </c>
    </row>
    <row r="2211" spans="1:10" ht="15" customHeight="1" x14ac:dyDescent="0.25">
      <c r="A2211" s="163" t="s">
        <v>2254</v>
      </c>
      <c r="B2211" s="164">
        <v>36.85</v>
      </c>
      <c r="C2211" s="164">
        <v>5.49</v>
      </c>
      <c r="D2211" s="165" t="s">
        <v>5994</v>
      </c>
      <c r="E2211" s="165" t="s">
        <v>5995</v>
      </c>
      <c r="F2211" s="165" t="s">
        <v>5994</v>
      </c>
      <c r="G2211" s="166">
        <v>1</v>
      </c>
      <c r="H2211" s="165" t="s">
        <v>5994</v>
      </c>
      <c r="I2211" s="163" t="s">
        <v>5996</v>
      </c>
      <c r="J2211" s="163" t="s">
        <v>5999</v>
      </c>
    </row>
    <row r="2212" spans="1:10" ht="15" customHeight="1" x14ac:dyDescent="0.25">
      <c r="A2212" s="159" t="s">
        <v>2255</v>
      </c>
      <c r="B2212" s="160">
        <v>22.61</v>
      </c>
      <c r="C2212" s="160">
        <v>5.68</v>
      </c>
      <c r="D2212" s="161" t="s">
        <v>5994</v>
      </c>
      <c r="E2212" s="161" t="s">
        <v>5994</v>
      </c>
      <c r="F2212" s="161" t="s">
        <v>5995</v>
      </c>
      <c r="G2212" s="162">
        <v>1</v>
      </c>
      <c r="H2212" s="161" t="s">
        <v>5994</v>
      </c>
      <c r="I2212" s="159" t="s">
        <v>6001</v>
      </c>
      <c r="J2212" s="159" t="s">
        <v>5999</v>
      </c>
    </row>
    <row r="2213" spans="1:10" ht="15" customHeight="1" x14ac:dyDescent="0.25">
      <c r="A2213" s="163" t="s">
        <v>2256</v>
      </c>
      <c r="B2213" s="164">
        <v>21.754999999999999</v>
      </c>
      <c r="C2213" s="164">
        <v>6.09</v>
      </c>
      <c r="D2213" s="165" t="s">
        <v>5994</v>
      </c>
      <c r="E2213" s="165" t="s">
        <v>5994</v>
      </c>
      <c r="F2213" s="165" t="s">
        <v>5995</v>
      </c>
      <c r="G2213" s="166">
        <v>1</v>
      </c>
      <c r="H2213" s="165" t="s">
        <v>5994</v>
      </c>
      <c r="I2213" s="163" t="s">
        <v>6001</v>
      </c>
      <c r="J2213" s="163" t="s">
        <v>5998</v>
      </c>
    </row>
    <row r="2214" spans="1:10" ht="15" customHeight="1" x14ac:dyDescent="0.25">
      <c r="A2214" s="159" t="s">
        <v>2257</v>
      </c>
      <c r="B2214" s="160">
        <v>20.425000000000001</v>
      </c>
      <c r="C2214" s="160">
        <v>5.53</v>
      </c>
      <c r="D2214" s="161" t="s">
        <v>5994</v>
      </c>
      <c r="E2214" s="161" t="s">
        <v>5994</v>
      </c>
      <c r="F2214" s="161" t="s">
        <v>5995</v>
      </c>
      <c r="G2214" s="162">
        <v>1</v>
      </c>
      <c r="H2214" s="161" t="s">
        <v>5994</v>
      </c>
      <c r="I2214" s="159" t="s">
        <v>6001</v>
      </c>
      <c r="J2214" s="159" t="s">
        <v>5999</v>
      </c>
    </row>
    <row r="2215" spans="1:10" ht="15" customHeight="1" x14ac:dyDescent="0.25">
      <c r="A2215" s="163" t="s">
        <v>2258</v>
      </c>
      <c r="B2215" s="164">
        <v>31.35</v>
      </c>
      <c r="C2215" s="164">
        <v>4.28</v>
      </c>
      <c r="D2215" s="165" t="s">
        <v>5994</v>
      </c>
      <c r="E2215" s="165" t="s">
        <v>5995</v>
      </c>
      <c r="F2215" s="165" t="s">
        <v>5994</v>
      </c>
      <c r="G2215" s="166">
        <v>1</v>
      </c>
      <c r="H2215" s="165" t="s">
        <v>5994</v>
      </c>
      <c r="I2215" s="163" t="s">
        <v>5996</v>
      </c>
      <c r="J2215" s="163" t="s">
        <v>5999</v>
      </c>
    </row>
    <row r="2216" spans="1:10" ht="15" customHeight="1" x14ac:dyDescent="0.25">
      <c r="A2216" s="159" t="s">
        <v>2259</v>
      </c>
      <c r="B2216" s="160">
        <v>31.13</v>
      </c>
      <c r="C2216" s="160">
        <v>6.01</v>
      </c>
      <c r="D2216" s="161" t="s">
        <v>5994</v>
      </c>
      <c r="E2216" s="161" t="s">
        <v>5995</v>
      </c>
      <c r="F2216" s="161" t="s">
        <v>5994</v>
      </c>
      <c r="G2216" s="162">
        <v>1</v>
      </c>
      <c r="H2216" s="161" t="s">
        <v>5994</v>
      </c>
      <c r="I2216" s="159" t="s">
        <v>5996</v>
      </c>
      <c r="J2216" s="159" t="s">
        <v>5998</v>
      </c>
    </row>
    <row r="2217" spans="1:10" ht="15" customHeight="1" x14ac:dyDescent="0.25">
      <c r="A2217" s="163" t="s">
        <v>2260</v>
      </c>
      <c r="B2217" s="164">
        <v>17.48</v>
      </c>
      <c r="C2217" s="164">
        <v>4.59</v>
      </c>
      <c r="D2217" s="165" t="s">
        <v>5994</v>
      </c>
      <c r="E2217" s="165" t="s">
        <v>5994</v>
      </c>
      <c r="F2217" s="165" t="s">
        <v>5995</v>
      </c>
      <c r="G2217" s="166">
        <v>1</v>
      </c>
      <c r="H2217" s="165" t="s">
        <v>5994</v>
      </c>
      <c r="I2217" s="163" t="s">
        <v>6002</v>
      </c>
      <c r="J2217" s="163" t="s">
        <v>5999</v>
      </c>
    </row>
    <row r="2218" spans="1:10" ht="15" customHeight="1" x14ac:dyDescent="0.25">
      <c r="A2218" s="159" t="s">
        <v>2261</v>
      </c>
      <c r="B2218" s="160">
        <v>22.57</v>
      </c>
      <c r="C2218" s="160">
        <v>5.8</v>
      </c>
      <c r="D2218" s="161" t="s">
        <v>5995</v>
      </c>
      <c r="E2218" s="161" t="s">
        <v>5994</v>
      </c>
      <c r="F2218" s="161" t="s">
        <v>5994</v>
      </c>
      <c r="G2218" s="162">
        <v>1</v>
      </c>
      <c r="H2218" s="161" t="s">
        <v>5994</v>
      </c>
      <c r="I2218" s="159" t="s">
        <v>6001</v>
      </c>
      <c r="J2218" s="159" t="s">
        <v>5998</v>
      </c>
    </row>
    <row r="2219" spans="1:10" ht="15" customHeight="1" x14ac:dyDescent="0.25">
      <c r="A2219" s="163" t="s">
        <v>2262</v>
      </c>
      <c r="B2219" s="164">
        <v>26.73</v>
      </c>
      <c r="C2219" s="164">
        <v>5.08</v>
      </c>
      <c r="D2219" s="165" t="s">
        <v>5994</v>
      </c>
      <c r="E2219" s="165" t="s">
        <v>5995</v>
      </c>
      <c r="F2219" s="165" t="s">
        <v>5994</v>
      </c>
      <c r="G2219" s="166">
        <v>1</v>
      </c>
      <c r="H2219" s="165" t="s">
        <v>5994</v>
      </c>
      <c r="I2219" s="163" t="s">
        <v>6000</v>
      </c>
      <c r="J2219" s="163" t="s">
        <v>5999</v>
      </c>
    </row>
    <row r="2220" spans="1:10" ht="15" customHeight="1" x14ac:dyDescent="0.25">
      <c r="A2220" s="159" t="s">
        <v>2263</v>
      </c>
      <c r="B2220" s="160">
        <v>20.79</v>
      </c>
      <c r="C2220" s="160">
        <v>5.84</v>
      </c>
      <c r="D2220" s="161" t="s">
        <v>5994</v>
      </c>
      <c r="E2220" s="161" t="s">
        <v>5995</v>
      </c>
      <c r="F2220" s="161" t="s">
        <v>5994</v>
      </c>
      <c r="G2220" s="162">
        <v>1</v>
      </c>
      <c r="H2220" s="161" t="s">
        <v>5994</v>
      </c>
      <c r="I2220" s="159" t="s">
        <v>6001</v>
      </c>
      <c r="J2220" s="159" t="s">
        <v>5998</v>
      </c>
    </row>
    <row r="2221" spans="1:10" ht="15" customHeight="1" x14ac:dyDescent="0.25">
      <c r="A2221" s="163" t="s">
        <v>2264</v>
      </c>
      <c r="B2221" s="164">
        <v>20.149999999999999</v>
      </c>
      <c r="C2221" s="164">
        <v>4.1500000000000004</v>
      </c>
      <c r="D2221" s="165" t="s">
        <v>5994</v>
      </c>
      <c r="E2221" s="165" t="s">
        <v>5994</v>
      </c>
      <c r="F2221" s="165" t="s">
        <v>5994</v>
      </c>
      <c r="G2221" s="166">
        <v>1</v>
      </c>
      <c r="H2221" s="165" t="s">
        <v>5994</v>
      </c>
      <c r="I2221" s="163" t="s">
        <v>6001</v>
      </c>
      <c r="J2221" s="163" t="s">
        <v>5999</v>
      </c>
    </row>
    <row r="2222" spans="1:10" ht="15" customHeight="1" x14ac:dyDescent="0.25">
      <c r="A2222" s="159" t="s">
        <v>2265</v>
      </c>
      <c r="B2222" s="160">
        <v>36.85</v>
      </c>
      <c r="C2222" s="160">
        <v>4.3600000000000003</v>
      </c>
      <c r="D2222" s="161" t="s">
        <v>5995</v>
      </c>
      <c r="E2222" s="161" t="s">
        <v>5994</v>
      </c>
      <c r="F2222" s="161" t="s">
        <v>5994</v>
      </c>
      <c r="G2222" s="162">
        <v>0</v>
      </c>
      <c r="H2222" s="161" t="s">
        <v>5994</v>
      </c>
      <c r="I2222" s="159" t="s">
        <v>5996</v>
      </c>
      <c r="J2222" s="159" t="s">
        <v>5999</v>
      </c>
    </row>
    <row r="2223" spans="1:10" ht="15" customHeight="1" x14ac:dyDescent="0.25">
      <c r="A2223" s="163" t="s">
        <v>2266</v>
      </c>
      <c r="B2223" s="164">
        <v>35.53</v>
      </c>
      <c r="C2223" s="164">
        <v>4.55</v>
      </c>
      <c r="D2223" s="165" t="s">
        <v>5995</v>
      </c>
      <c r="E2223" s="165" t="s">
        <v>5994</v>
      </c>
      <c r="F2223" s="165" t="s">
        <v>5994</v>
      </c>
      <c r="G2223" s="166">
        <v>0</v>
      </c>
      <c r="H2223" s="165" t="s">
        <v>5994</v>
      </c>
      <c r="I2223" s="163" t="s">
        <v>5996</v>
      </c>
      <c r="J2223" s="163" t="s">
        <v>5999</v>
      </c>
    </row>
    <row r="2224" spans="1:10" ht="15" customHeight="1" x14ac:dyDescent="0.25">
      <c r="A2224" s="159" t="s">
        <v>2267</v>
      </c>
      <c r="B2224" s="160">
        <v>31.1</v>
      </c>
      <c r="C2224" s="160">
        <v>4.37</v>
      </c>
      <c r="D2224" s="161" t="s">
        <v>5995</v>
      </c>
      <c r="E2224" s="161" t="s">
        <v>5994</v>
      </c>
      <c r="F2224" s="161" t="s">
        <v>5994</v>
      </c>
      <c r="G2224" s="162">
        <v>0</v>
      </c>
      <c r="H2224" s="161" t="s">
        <v>5994</v>
      </c>
      <c r="I2224" s="159" t="s">
        <v>5996</v>
      </c>
      <c r="J2224" s="159" t="s">
        <v>5999</v>
      </c>
    </row>
    <row r="2225" spans="1:10" ht="15" customHeight="1" x14ac:dyDescent="0.25">
      <c r="A2225" s="163" t="s">
        <v>2268</v>
      </c>
      <c r="B2225" s="164">
        <v>23.21</v>
      </c>
      <c r="C2225" s="164">
        <v>5.24</v>
      </c>
      <c r="D2225" s="165" t="s">
        <v>5995</v>
      </c>
      <c r="E2225" s="165" t="s">
        <v>5994</v>
      </c>
      <c r="F2225" s="165" t="s">
        <v>5994</v>
      </c>
      <c r="G2225" s="166">
        <v>0</v>
      </c>
      <c r="H2225" s="165" t="s">
        <v>5994</v>
      </c>
      <c r="I2225" s="163" t="s">
        <v>6001</v>
      </c>
      <c r="J2225" s="163" t="s">
        <v>5999</v>
      </c>
    </row>
    <row r="2226" spans="1:10" ht="15" customHeight="1" x14ac:dyDescent="0.25">
      <c r="A2226" s="159" t="s">
        <v>2269</v>
      </c>
      <c r="B2226" s="160">
        <v>18.36</v>
      </c>
      <c r="C2226" s="160">
        <v>5.96</v>
      </c>
      <c r="D2226" s="161" t="s">
        <v>5994</v>
      </c>
      <c r="E2226" s="161" t="s">
        <v>5994</v>
      </c>
      <c r="F2226" s="161" t="s">
        <v>5994</v>
      </c>
      <c r="G2226" s="162">
        <v>1</v>
      </c>
      <c r="H2226" s="161" t="s">
        <v>5994</v>
      </c>
      <c r="I2226" s="159" t="s">
        <v>6002</v>
      </c>
      <c r="J2226" s="159" t="s">
        <v>5998</v>
      </c>
    </row>
    <row r="2227" spans="1:10" ht="15" customHeight="1" x14ac:dyDescent="0.25">
      <c r="A2227" s="163" t="s">
        <v>2270</v>
      </c>
      <c r="B2227" s="164">
        <v>15.92</v>
      </c>
      <c r="C2227" s="164">
        <v>4.76</v>
      </c>
      <c r="D2227" s="165" t="s">
        <v>5995</v>
      </c>
      <c r="E2227" s="165" t="s">
        <v>5994</v>
      </c>
      <c r="F2227" s="165" t="s">
        <v>5994</v>
      </c>
      <c r="G2227" s="166">
        <v>1</v>
      </c>
      <c r="H2227" s="165" t="s">
        <v>5994</v>
      </c>
      <c r="I2227" s="163" t="s">
        <v>6002</v>
      </c>
      <c r="J2227" s="163" t="s">
        <v>5999</v>
      </c>
    </row>
    <row r="2228" spans="1:10" ht="15" customHeight="1" x14ac:dyDescent="0.25">
      <c r="A2228" s="159" t="s">
        <v>2271</v>
      </c>
      <c r="B2228" s="160">
        <v>15.17</v>
      </c>
      <c r="C2228" s="160">
        <v>4.3</v>
      </c>
      <c r="D2228" s="161" t="s">
        <v>5995</v>
      </c>
      <c r="E2228" s="161" t="s">
        <v>5994</v>
      </c>
      <c r="F2228" s="161" t="s">
        <v>5995</v>
      </c>
      <c r="G2228" s="162">
        <v>1</v>
      </c>
      <c r="H2228" s="161" t="s">
        <v>5994</v>
      </c>
      <c r="I2228" s="159" t="s">
        <v>6002</v>
      </c>
      <c r="J2228" s="159" t="s">
        <v>5999</v>
      </c>
    </row>
    <row r="2229" spans="1:10" ht="15" customHeight="1" x14ac:dyDescent="0.25">
      <c r="A2229" s="163" t="s">
        <v>2272</v>
      </c>
      <c r="B2229" s="164">
        <v>16.63</v>
      </c>
      <c r="C2229" s="164">
        <v>4.5</v>
      </c>
      <c r="D2229" s="165" t="s">
        <v>5994</v>
      </c>
      <c r="E2229" s="165" t="s">
        <v>5994</v>
      </c>
      <c r="F2229" s="165" t="s">
        <v>5994</v>
      </c>
      <c r="G2229" s="166">
        <v>1</v>
      </c>
      <c r="H2229" s="165" t="s">
        <v>5994</v>
      </c>
      <c r="I2229" s="163" t="s">
        <v>6002</v>
      </c>
      <c r="J2229" s="163" t="s">
        <v>5999</v>
      </c>
    </row>
    <row r="2230" spans="1:10" ht="15" customHeight="1" x14ac:dyDescent="0.25">
      <c r="A2230" s="159" t="s">
        <v>2273</v>
      </c>
      <c r="B2230" s="160">
        <v>19.39</v>
      </c>
      <c r="C2230" s="160">
        <v>5.59</v>
      </c>
      <c r="D2230" s="161" t="s">
        <v>5994</v>
      </c>
      <c r="E2230" s="161" t="s">
        <v>5994</v>
      </c>
      <c r="F2230" s="161" t="s">
        <v>5995</v>
      </c>
      <c r="G2230" s="162">
        <v>1</v>
      </c>
      <c r="H2230" s="161" t="s">
        <v>5994</v>
      </c>
      <c r="I2230" s="159" t="s">
        <v>6001</v>
      </c>
      <c r="J2230" s="159" t="s">
        <v>5999</v>
      </c>
    </row>
    <row r="2231" spans="1:10" ht="15" customHeight="1" x14ac:dyDescent="0.25">
      <c r="A2231" s="163" t="s">
        <v>2274</v>
      </c>
      <c r="B2231" s="164">
        <v>17.34</v>
      </c>
      <c r="C2231" s="164">
        <v>6.29</v>
      </c>
      <c r="D2231" s="165" t="s">
        <v>5995</v>
      </c>
      <c r="E2231" s="165" t="s">
        <v>5994</v>
      </c>
      <c r="F2231" s="165" t="s">
        <v>5995</v>
      </c>
      <c r="G2231" s="166">
        <v>1</v>
      </c>
      <c r="H2231" s="165" t="s">
        <v>5994</v>
      </c>
      <c r="I2231" s="163" t="s">
        <v>6002</v>
      </c>
      <c r="J2231" s="163" t="s">
        <v>5998</v>
      </c>
    </row>
    <row r="2232" spans="1:10" ht="15" customHeight="1" x14ac:dyDescent="0.25">
      <c r="A2232" s="159" t="s">
        <v>2275</v>
      </c>
      <c r="B2232" s="160">
        <v>17.940000000000001</v>
      </c>
      <c r="C2232" s="160">
        <v>4.1900000000000004</v>
      </c>
      <c r="D2232" s="161" t="s">
        <v>5994</v>
      </c>
      <c r="E2232" s="161" t="s">
        <v>5995</v>
      </c>
      <c r="F2232" s="161" t="s">
        <v>5994</v>
      </c>
      <c r="G2232" s="162">
        <v>1</v>
      </c>
      <c r="H2232" s="161" t="s">
        <v>5994</v>
      </c>
      <c r="I2232" s="159" t="s">
        <v>6002</v>
      </c>
      <c r="J2232" s="159" t="s">
        <v>5999</v>
      </c>
    </row>
    <row r="2233" spans="1:10" ht="15" customHeight="1" x14ac:dyDescent="0.25">
      <c r="A2233" s="163" t="s">
        <v>2276</v>
      </c>
      <c r="B2233" s="164">
        <v>16.670000000000002</v>
      </c>
      <c r="C2233" s="164">
        <v>4.7</v>
      </c>
      <c r="D2233" s="165" t="s">
        <v>5995</v>
      </c>
      <c r="E2233" s="165" t="s">
        <v>5994</v>
      </c>
      <c r="F2233" s="165" t="s">
        <v>5995</v>
      </c>
      <c r="G2233" s="166">
        <v>1</v>
      </c>
      <c r="H2233" s="165" t="s">
        <v>5994</v>
      </c>
      <c r="I2233" s="163" t="s">
        <v>6002</v>
      </c>
      <c r="J2233" s="163" t="s">
        <v>5999</v>
      </c>
    </row>
    <row r="2234" spans="1:10" ht="15" customHeight="1" x14ac:dyDescent="0.25">
      <c r="A2234" s="159" t="s">
        <v>2277</v>
      </c>
      <c r="B2234" s="160">
        <v>20.58</v>
      </c>
      <c r="C2234" s="160">
        <v>5.64</v>
      </c>
      <c r="D2234" s="161" t="s">
        <v>5995</v>
      </c>
      <c r="E2234" s="161" t="s">
        <v>5994</v>
      </c>
      <c r="F2234" s="161" t="s">
        <v>5994</v>
      </c>
      <c r="G2234" s="162">
        <v>0</v>
      </c>
      <c r="H2234" s="161" t="s">
        <v>5994</v>
      </c>
      <c r="I2234" s="159" t="s">
        <v>6001</v>
      </c>
      <c r="J2234" s="159" t="s">
        <v>5999</v>
      </c>
    </row>
    <row r="2235" spans="1:10" ht="15" customHeight="1" x14ac:dyDescent="0.25">
      <c r="A2235" s="163" t="s">
        <v>2278</v>
      </c>
      <c r="B2235" s="164">
        <v>16.5</v>
      </c>
      <c r="C2235" s="164">
        <v>4.1100000000000003</v>
      </c>
      <c r="D2235" s="165" t="s">
        <v>5995</v>
      </c>
      <c r="E2235" s="165" t="s">
        <v>5994</v>
      </c>
      <c r="F2235" s="165" t="s">
        <v>5994</v>
      </c>
      <c r="G2235" s="166">
        <v>0</v>
      </c>
      <c r="H2235" s="165" t="s">
        <v>5994</v>
      </c>
      <c r="I2235" s="163" t="s">
        <v>6002</v>
      </c>
      <c r="J2235" s="163" t="s">
        <v>5999</v>
      </c>
    </row>
    <row r="2236" spans="1:10" ht="15" customHeight="1" x14ac:dyDescent="0.25">
      <c r="A2236" s="159" t="s">
        <v>2279</v>
      </c>
      <c r="B2236" s="160">
        <v>15.41</v>
      </c>
      <c r="C2236" s="160">
        <v>5.43</v>
      </c>
      <c r="D2236" s="161" t="s">
        <v>5995</v>
      </c>
      <c r="E2236" s="161" t="s">
        <v>5994</v>
      </c>
      <c r="F2236" s="161" t="s">
        <v>5995</v>
      </c>
      <c r="G2236" s="162">
        <v>1</v>
      </c>
      <c r="H2236" s="161" t="s">
        <v>5994</v>
      </c>
      <c r="I2236" s="159" t="s">
        <v>6002</v>
      </c>
      <c r="J2236" s="159" t="s">
        <v>5999</v>
      </c>
    </row>
    <row r="2237" spans="1:10" ht="15" customHeight="1" x14ac:dyDescent="0.25">
      <c r="A2237" s="163" t="s">
        <v>2280</v>
      </c>
      <c r="B2237" s="164">
        <v>24.59</v>
      </c>
      <c r="C2237" s="164">
        <v>4.38</v>
      </c>
      <c r="D2237" s="165" t="s">
        <v>5994</v>
      </c>
      <c r="E2237" s="165" t="s">
        <v>5994</v>
      </c>
      <c r="F2237" s="165" t="s">
        <v>5994</v>
      </c>
      <c r="G2237" s="166">
        <v>1</v>
      </c>
      <c r="H2237" s="165" t="s">
        <v>5994</v>
      </c>
      <c r="I2237" s="163" t="s">
        <v>6001</v>
      </c>
      <c r="J2237" s="163" t="s">
        <v>5999</v>
      </c>
    </row>
    <row r="2238" spans="1:10" ht="15" customHeight="1" x14ac:dyDescent="0.25">
      <c r="A2238" s="159" t="s">
        <v>2281</v>
      </c>
      <c r="B2238" s="160">
        <v>33.33</v>
      </c>
      <c r="C2238" s="160">
        <v>9.7899999999999991</v>
      </c>
      <c r="D2238" s="161" t="s">
        <v>5994</v>
      </c>
      <c r="E2238" s="161" t="s">
        <v>5994</v>
      </c>
      <c r="F2238" s="161" t="s">
        <v>5994</v>
      </c>
      <c r="G2238" s="162">
        <v>0</v>
      </c>
      <c r="H2238" s="161" t="s">
        <v>5994</v>
      </c>
      <c r="I2238" s="159" t="s">
        <v>5996</v>
      </c>
      <c r="J2238" s="159" t="s">
        <v>5997</v>
      </c>
    </row>
    <row r="2239" spans="1:10" ht="15" customHeight="1" x14ac:dyDescent="0.25">
      <c r="A2239" s="163" t="s">
        <v>2282</v>
      </c>
      <c r="B2239" s="164">
        <v>18.5</v>
      </c>
      <c r="C2239" s="164">
        <v>11.84</v>
      </c>
      <c r="D2239" s="165" t="s">
        <v>5994</v>
      </c>
      <c r="E2239" s="165" t="s">
        <v>5994</v>
      </c>
      <c r="F2239" s="165" t="s">
        <v>5994</v>
      </c>
      <c r="G2239" s="166">
        <v>0</v>
      </c>
      <c r="H2239" s="165" t="s">
        <v>5994</v>
      </c>
      <c r="I2239" s="163" t="s">
        <v>6001</v>
      </c>
      <c r="J2239" s="163" t="s">
        <v>5997</v>
      </c>
    </row>
    <row r="2240" spans="1:10" ht="15" customHeight="1" x14ac:dyDescent="0.25">
      <c r="A2240" s="159" t="s">
        <v>2283</v>
      </c>
      <c r="B2240" s="160">
        <v>18.579999999999998</v>
      </c>
      <c r="C2240" s="160">
        <v>6.22</v>
      </c>
      <c r="D2240" s="161" t="s">
        <v>5994</v>
      </c>
      <c r="E2240" s="161" t="s">
        <v>5994</v>
      </c>
      <c r="F2240" s="161" t="s">
        <v>5994</v>
      </c>
      <c r="G2240" s="162">
        <v>0</v>
      </c>
      <c r="H2240" s="161" t="s">
        <v>5994</v>
      </c>
      <c r="I2240" s="159" t="s">
        <v>6001</v>
      </c>
      <c r="J2240" s="159" t="s">
        <v>5998</v>
      </c>
    </row>
    <row r="2241" spans="1:10" ht="15" customHeight="1" x14ac:dyDescent="0.25">
      <c r="A2241" s="163" t="s">
        <v>2284</v>
      </c>
      <c r="B2241" s="164">
        <v>16.64</v>
      </c>
      <c r="C2241" s="164">
        <v>10.01</v>
      </c>
      <c r="D2241" s="165" t="s">
        <v>5994</v>
      </c>
      <c r="E2241" s="165" t="s">
        <v>5994</v>
      </c>
      <c r="F2241" s="165" t="s">
        <v>5994</v>
      </c>
      <c r="G2241" s="166">
        <v>0</v>
      </c>
      <c r="H2241" s="165" t="s">
        <v>5994</v>
      </c>
      <c r="I2241" s="163" t="s">
        <v>6002</v>
      </c>
      <c r="J2241" s="163" t="s">
        <v>5997</v>
      </c>
    </row>
    <row r="2242" spans="1:10" ht="15" customHeight="1" x14ac:dyDescent="0.25">
      <c r="A2242" s="159" t="s">
        <v>2285</v>
      </c>
      <c r="B2242" s="160">
        <v>19.329999999999998</v>
      </c>
      <c r="C2242" s="160">
        <v>4.32</v>
      </c>
      <c r="D2242" s="161" t="s">
        <v>5994</v>
      </c>
      <c r="E2242" s="161" t="s">
        <v>5994</v>
      </c>
      <c r="F2242" s="161" t="s">
        <v>5994</v>
      </c>
      <c r="G2242" s="162">
        <v>1</v>
      </c>
      <c r="H2242" s="161" t="s">
        <v>5994</v>
      </c>
      <c r="I2242" s="159" t="s">
        <v>6001</v>
      </c>
      <c r="J2242" s="159" t="s">
        <v>5999</v>
      </c>
    </row>
    <row r="2243" spans="1:10" ht="15" customHeight="1" x14ac:dyDescent="0.25">
      <c r="A2243" s="163" t="s">
        <v>2286</v>
      </c>
      <c r="B2243" s="164">
        <v>21.26</v>
      </c>
      <c r="C2243" s="164">
        <v>5.65</v>
      </c>
      <c r="D2243" s="165" t="s">
        <v>5995</v>
      </c>
      <c r="E2243" s="165" t="s">
        <v>5994</v>
      </c>
      <c r="F2243" s="165" t="s">
        <v>5995</v>
      </c>
      <c r="G2243" s="166">
        <v>1</v>
      </c>
      <c r="H2243" s="165" t="s">
        <v>5994</v>
      </c>
      <c r="I2243" s="163" t="s">
        <v>6001</v>
      </c>
      <c r="J2243" s="163" t="s">
        <v>5999</v>
      </c>
    </row>
    <row r="2244" spans="1:10" ht="15" customHeight="1" x14ac:dyDescent="0.25">
      <c r="A2244" s="159" t="s">
        <v>2287</v>
      </c>
      <c r="B2244" s="160">
        <v>15.6</v>
      </c>
      <c r="C2244" s="160">
        <v>4.12</v>
      </c>
      <c r="D2244" s="161" t="s">
        <v>5995</v>
      </c>
      <c r="E2244" s="161" t="s">
        <v>5994</v>
      </c>
      <c r="F2244" s="161" t="s">
        <v>5994</v>
      </c>
      <c r="G2244" s="162">
        <v>1</v>
      </c>
      <c r="H2244" s="161" t="s">
        <v>5994</v>
      </c>
      <c r="I2244" s="159" t="s">
        <v>6002</v>
      </c>
      <c r="J2244" s="159" t="s">
        <v>5999</v>
      </c>
    </row>
    <row r="2245" spans="1:10" ht="15" customHeight="1" x14ac:dyDescent="0.25">
      <c r="A2245" s="163" t="s">
        <v>2288</v>
      </c>
      <c r="B2245" s="164">
        <v>24.39</v>
      </c>
      <c r="C2245" s="164">
        <v>6.24</v>
      </c>
      <c r="D2245" s="165" t="s">
        <v>5994</v>
      </c>
      <c r="E2245" s="165" t="s">
        <v>5994</v>
      </c>
      <c r="F2245" s="165" t="s">
        <v>5994</v>
      </c>
      <c r="G2245" s="166">
        <v>1</v>
      </c>
      <c r="H2245" s="165" t="s">
        <v>5994</v>
      </c>
      <c r="I2245" s="163" t="s">
        <v>6001</v>
      </c>
      <c r="J2245" s="163" t="s">
        <v>5998</v>
      </c>
    </row>
    <row r="2246" spans="1:10" ht="15" customHeight="1" x14ac:dyDescent="0.25">
      <c r="A2246" s="159" t="s">
        <v>2289</v>
      </c>
      <c r="B2246" s="160">
        <v>24.75</v>
      </c>
      <c r="C2246" s="160">
        <v>4.83</v>
      </c>
      <c r="D2246" s="161" t="s">
        <v>5994</v>
      </c>
      <c r="E2246" s="161" t="s">
        <v>5994</v>
      </c>
      <c r="F2246" s="161" t="s">
        <v>5994</v>
      </c>
      <c r="G2246" s="162">
        <v>0</v>
      </c>
      <c r="H2246" s="161" t="s">
        <v>5994</v>
      </c>
      <c r="I2246" s="159" t="s">
        <v>6001</v>
      </c>
      <c r="J2246" s="159" t="s">
        <v>5999</v>
      </c>
    </row>
    <row r="2247" spans="1:10" ht="15" customHeight="1" x14ac:dyDescent="0.25">
      <c r="A2247" s="163" t="s">
        <v>2290</v>
      </c>
      <c r="B2247" s="164">
        <v>20.88</v>
      </c>
      <c r="C2247" s="164">
        <v>7.4</v>
      </c>
      <c r="D2247" s="165" t="s">
        <v>5994</v>
      </c>
      <c r="E2247" s="165" t="s">
        <v>5994</v>
      </c>
      <c r="F2247" s="165" t="s">
        <v>5994</v>
      </c>
      <c r="G2247" s="166">
        <v>0</v>
      </c>
      <c r="H2247" s="165" t="s">
        <v>5994</v>
      </c>
      <c r="I2247" s="163" t="s">
        <v>6001</v>
      </c>
      <c r="J2247" s="163" t="s">
        <v>5997</v>
      </c>
    </row>
    <row r="2248" spans="1:10" ht="15" customHeight="1" x14ac:dyDescent="0.25">
      <c r="A2248" s="159" t="s">
        <v>2291</v>
      </c>
      <c r="B2248" s="160">
        <v>20.43</v>
      </c>
      <c r="C2248" s="160">
        <v>4.54</v>
      </c>
      <c r="D2248" s="161" t="s">
        <v>5994</v>
      </c>
      <c r="E2248" s="161" t="s">
        <v>5994</v>
      </c>
      <c r="F2248" s="161" t="s">
        <v>5994</v>
      </c>
      <c r="G2248" s="162">
        <v>0</v>
      </c>
      <c r="H2248" s="161" t="s">
        <v>5994</v>
      </c>
      <c r="I2248" s="159" t="s">
        <v>6001</v>
      </c>
      <c r="J2248" s="159" t="s">
        <v>5999</v>
      </c>
    </row>
    <row r="2249" spans="1:10" ht="15" customHeight="1" x14ac:dyDescent="0.25">
      <c r="A2249" s="163" t="s">
        <v>2292</v>
      </c>
      <c r="B2249" s="164">
        <v>15.18</v>
      </c>
      <c r="C2249" s="164">
        <v>11.11</v>
      </c>
      <c r="D2249" s="165" t="s">
        <v>5994</v>
      </c>
      <c r="E2249" s="165" t="s">
        <v>5994</v>
      </c>
      <c r="F2249" s="165" t="s">
        <v>5994</v>
      </c>
      <c r="G2249" s="166">
        <v>0</v>
      </c>
      <c r="H2249" s="165" t="s">
        <v>5994</v>
      </c>
      <c r="I2249" s="163" t="s">
        <v>6002</v>
      </c>
      <c r="J2249" s="163" t="s">
        <v>5997</v>
      </c>
    </row>
    <row r="2250" spans="1:10" ht="15" customHeight="1" x14ac:dyDescent="0.25">
      <c r="A2250" s="159" t="s">
        <v>2293</v>
      </c>
      <c r="B2250" s="160">
        <v>15.12</v>
      </c>
      <c r="C2250" s="160">
        <v>4.03</v>
      </c>
      <c r="D2250" s="161" t="s">
        <v>5995</v>
      </c>
      <c r="E2250" s="161" t="s">
        <v>5994</v>
      </c>
      <c r="F2250" s="161" t="s">
        <v>5994</v>
      </c>
      <c r="G2250" s="162">
        <v>0</v>
      </c>
      <c r="H2250" s="161" t="s">
        <v>5994</v>
      </c>
      <c r="I2250" s="159" t="s">
        <v>6002</v>
      </c>
      <c r="J2250" s="159" t="s">
        <v>5999</v>
      </c>
    </row>
    <row r="2251" spans="1:10" ht="15" customHeight="1" x14ac:dyDescent="0.25">
      <c r="A2251" s="163" t="s">
        <v>2294</v>
      </c>
      <c r="B2251" s="164">
        <v>23.88</v>
      </c>
      <c r="C2251" s="164">
        <v>4.51</v>
      </c>
      <c r="D2251" s="165" t="s">
        <v>5994</v>
      </c>
      <c r="E2251" s="165" t="s">
        <v>5994</v>
      </c>
      <c r="F2251" s="165" t="s">
        <v>5994</v>
      </c>
      <c r="G2251" s="166">
        <v>1</v>
      </c>
      <c r="H2251" s="165" t="s">
        <v>5994</v>
      </c>
      <c r="I2251" s="163" t="s">
        <v>6001</v>
      </c>
      <c r="J2251" s="163" t="s">
        <v>5999</v>
      </c>
    </row>
    <row r="2252" spans="1:10" ht="15" customHeight="1" x14ac:dyDescent="0.25">
      <c r="A2252" s="159" t="s">
        <v>2295</v>
      </c>
      <c r="B2252" s="160">
        <v>16.13</v>
      </c>
      <c r="C2252" s="160">
        <v>5.56</v>
      </c>
      <c r="D2252" s="161" t="s">
        <v>5994</v>
      </c>
      <c r="E2252" s="161" t="s">
        <v>5995</v>
      </c>
      <c r="F2252" s="161" t="s">
        <v>5994</v>
      </c>
      <c r="G2252" s="162">
        <v>1</v>
      </c>
      <c r="H2252" s="161" t="s">
        <v>5994</v>
      </c>
      <c r="I2252" s="159" t="s">
        <v>6002</v>
      </c>
      <c r="J2252" s="159" t="s">
        <v>5999</v>
      </c>
    </row>
    <row r="2253" spans="1:10" ht="15" customHeight="1" x14ac:dyDescent="0.25">
      <c r="A2253" s="163" t="s">
        <v>2296</v>
      </c>
      <c r="B2253" s="164">
        <v>24.09</v>
      </c>
      <c r="C2253" s="164">
        <v>4.0999999999999996</v>
      </c>
      <c r="D2253" s="165" t="s">
        <v>5994</v>
      </c>
      <c r="E2253" s="165" t="s">
        <v>5995</v>
      </c>
      <c r="F2253" s="165" t="s">
        <v>5994</v>
      </c>
      <c r="G2253" s="166">
        <v>1</v>
      </c>
      <c r="H2253" s="165" t="s">
        <v>5994</v>
      </c>
      <c r="I2253" s="163" t="s">
        <v>6001</v>
      </c>
      <c r="J2253" s="163" t="s">
        <v>5999</v>
      </c>
    </row>
    <row r="2254" spans="1:10" ht="15" customHeight="1" x14ac:dyDescent="0.25">
      <c r="A2254" s="159" t="s">
        <v>2297</v>
      </c>
      <c r="B2254" s="160">
        <v>19.43</v>
      </c>
      <c r="C2254" s="160">
        <v>5.85</v>
      </c>
      <c r="D2254" s="161" t="s">
        <v>5994</v>
      </c>
      <c r="E2254" s="161" t="s">
        <v>5995</v>
      </c>
      <c r="F2254" s="161" t="s">
        <v>5994</v>
      </c>
      <c r="G2254" s="162">
        <v>1</v>
      </c>
      <c r="H2254" s="161" t="s">
        <v>5994</v>
      </c>
      <c r="I2254" s="159" t="s">
        <v>6001</v>
      </c>
      <c r="J2254" s="159" t="s">
        <v>5998</v>
      </c>
    </row>
    <row r="2255" spans="1:10" ht="15" customHeight="1" x14ac:dyDescent="0.25">
      <c r="A2255" s="163" t="s">
        <v>2298</v>
      </c>
      <c r="B2255" s="164">
        <v>15.22</v>
      </c>
      <c r="C2255" s="164">
        <v>4.92</v>
      </c>
      <c r="D2255" s="165" t="s">
        <v>5995</v>
      </c>
      <c r="E2255" s="165" t="s">
        <v>5994</v>
      </c>
      <c r="F2255" s="165" t="s">
        <v>5995</v>
      </c>
      <c r="G2255" s="166">
        <v>1</v>
      </c>
      <c r="H2255" s="165" t="s">
        <v>5994</v>
      </c>
      <c r="I2255" s="163" t="s">
        <v>6002</v>
      </c>
      <c r="J2255" s="163" t="s">
        <v>5999</v>
      </c>
    </row>
    <row r="2256" spans="1:10" ht="15" customHeight="1" x14ac:dyDescent="0.25">
      <c r="A2256" s="159" t="s">
        <v>2299</v>
      </c>
      <c r="B2256" s="160">
        <v>20.72</v>
      </c>
      <c r="C2256" s="160">
        <v>9.4600000000000009</v>
      </c>
      <c r="D2256" s="161" t="s">
        <v>5994</v>
      </c>
      <c r="E2256" s="161" t="s">
        <v>5994</v>
      </c>
      <c r="F2256" s="161" t="s">
        <v>5994</v>
      </c>
      <c r="G2256" s="162">
        <v>0</v>
      </c>
      <c r="H2256" s="161" t="s">
        <v>5994</v>
      </c>
      <c r="I2256" s="159" t="s">
        <v>6001</v>
      </c>
      <c r="J2256" s="159" t="s">
        <v>5997</v>
      </c>
    </row>
    <row r="2257" spans="1:10" ht="15" customHeight="1" x14ac:dyDescent="0.25">
      <c r="A2257" s="163" t="s">
        <v>2300</v>
      </c>
      <c r="B2257" s="164">
        <v>35.4</v>
      </c>
      <c r="C2257" s="164">
        <v>5.94</v>
      </c>
      <c r="D2257" s="165" t="s">
        <v>5994</v>
      </c>
      <c r="E2257" s="165" t="s">
        <v>5994</v>
      </c>
      <c r="F2257" s="165" t="s">
        <v>5995</v>
      </c>
      <c r="G2257" s="166">
        <v>1</v>
      </c>
      <c r="H2257" s="165" t="s">
        <v>5994</v>
      </c>
      <c r="I2257" s="163" t="s">
        <v>5996</v>
      </c>
      <c r="J2257" s="163" t="s">
        <v>5998</v>
      </c>
    </row>
    <row r="2258" spans="1:10" ht="15" customHeight="1" x14ac:dyDescent="0.25">
      <c r="A2258" s="159" t="s">
        <v>2301</v>
      </c>
      <c r="B2258" s="160">
        <v>34.4</v>
      </c>
      <c r="C2258" s="160">
        <v>5.7</v>
      </c>
      <c r="D2258" s="161" t="s">
        <v>5994</v>
      </c>
      <c r="E2258" s="161" t="s">
        <v>5994</v>
      </c>
      <c r="F2258" s="161" t="s">
        <v>5995</v>
      </c>
      <c r="G2258" s="162">
        <v>1</v>
      </c>
      <c r="H2258" s="161" t="s">
        <v>5994</v>
      </c>
      <c r="I2258" s="159" t="s">
        <v>5996</v>
      </c>
      <c r="J2258" s="159" t="s">
        <v>5998</v>
      </c>
    </row>
    <row r="2259" spans="1:10" ht="15" customHeight="1" x14ac:dyDescent="0.25">
      <c r="A2259" s="163" t="s">
        <v>2302</v>
      </c>
      <c r="B2259" s="164">
        <v>34.1</v>
      </c>
      <c r="C2259" s="164">
        <v>4.13</v>
      </c>
      <c r="D2259" s="165" t="s">
        <v>5994</v>
      </c>
      <c r="E2259" s="165" t="s">
        <v>5994</v>
      </c>
      <c r="F2259" s="165" t="s">
        <v>5995</v>
      </c>
      <c r="G2259" s="166">
        <v>1</v>
      </c>
      <c r="H2259" s="165" t="s">
        <v>5994</v>
      </c>
      <c r="I2259" s="163" t="s">
        <v>5996</v>
      </c>
      <c r="J2259" s="163" t="s">
        <v>5999</v>
      </c>
    </row>
    <row r="2260" spans="1:10" ht="15" customHeight="1" x14ac:dyDescent="0.25">
      <c r="A2260" s="159" t="s">
        <v>2303</v>
      </c>
      <c r="B2260" s="160">
        <v>30.4</v>
      </c>
      <c r="C2260" s="160">
        <v>4.7699999999999996</v>
      </c>
      <c r="D2260" s="161" t="s">
        <v>5994</v>
      </c>
      <c r="E2260" s="161" t="s">
        <v>5994</v>
      </c>
      <c r="F2260" s="161" t="s">
        <v>5995</v>
      </c>
      <c r="G2260" s="162">
        <v>1</v>
      </c>
      <c r="H2260" s="161" t="s">
        <v>5994</v>
      </c>
      <c r="I2260" s="159" t="s">
        <v>5996</v>
      </c>
      <c r="J2260" s="159" t="s">
        <v>5999</v>
      </c>
    </row>
    <row r="2261" spans="1:10" ht="15" customHeight="1" x14ac:dyDescent="0.25">
      <c r="A2261" s="163" t="s">
        <v>2304</v>
      </c>
      <c r="B2261" s="164">
        <v>28.7</v>
      </c>
      <c r="C2261" s="164">
        <v>4.99</v>
      </c>
      <c r="D2261" s="165" t="s">
        <v>5994</v>
      </c>
      <c r="E2261" s="165" t="s">
        <v>5994</v>
      </c>
      <c r="F2261" s="165" t="s">
        <v>5995</v>
      </c>
      <c r="G2261" s="166">
        <v>1</v>
      </c>
      <c r="H2261" s="165" t="s">
        <v>5994</v>
      </c>
      <c r="I2261" s="163" t="s">
        <v>6000</v>
      </c>
      <c r="J2261" s="163" t="s">
        <v>5999</v>
      </c>
    </row>
    <row r="2262" spans="1:10" ht="15" customHeight="1" x14ac:dyDescent="0.25">
      <c r="A2262" s="159" t="s">
        <v>2305</v>
      </c>
      <c r="B2262" s="160">
        <v>17.440000000000001</v>
      </c>
      <c r="C2262" s="160">
        <v>4.42</v>
      </c>
      <c r="D2262" s="161" t="s">
        <v>5995</v>
      </c>
      <c r="E2262" s="161" t="s">
        <v>5994</v>
      </c>
      <c r="F2262" s="161" t="s">
        <v>5995</v>
      </c>
      <c r="G2262" s="162">
        <v>1</v>
      </c>
      <c r="H2262" s="161" t="s">
        <v>5994</v>
      </c>
      <c r="I2262" s="159" t="s">
        <v>6002</v>
      </c>
      <c r="J2262" s="159" t="s">
        <v>5999</v>
      </c>
    </row>
    <row r="2263" spans="1:10" ht="15" customHeight="1" x14ac:dyDescent="0.25">
      <c r="A2263" s="163" t="s">
        <v>2306</v>
      </c>
      <c r="B2263" s="164">
        <v>27.6</v>
      </c>
      <c r="C2263" s="164">
        <v>4.01</v>
      </c>
      <c r="D2263" s="165" t="s">
        <v>5994</v>
      </c>
      <c r="E2263" s="165" t="s">
        <v>5994</v>
      </c>
      <c r="F2263" s="165" t="s">
        <v>5995</v>
      </c>
      <c r="G2263" s="166">
        <v>1</v>
      </c>
      <c r="H2263" s="165" t="s">
        <v>5994</v>
      </c>
      <c r="I2263" s="163" t="s">
        <v>6000</v>
      </c>
      <c r="J2263" s="163" t="s">
        <v>5999</v>
      </c>
    </row>
    <row r="2264" spans="1:10" ht="15" customHeight="1" x14ac:dyDescent="0.25">
      <c r="A2264" s="159" t="s">
        <v>2307</v>
      </c>
      <c r="B2264" s="160">
        <v>20.7</v>
      </c>
      <c r="C2264" s="160">
        <v>4.49</v>
      </c>
      <c r="D2264" s="161" t="s">
        <v>5994</v>
      </c>
      <c r="E2264" s="161" t="s">
        <v>5994</v>
      </c>
      <c r="F2264" s="161" t="s">
        <v>5995</v>
      </c>
      <c r="G2264" s="162">
        <v>1</v>
      </c>
      <c r="H2264" s="161" t="s">
        <v>5994</v>
      </c>
      <c r="I2264" s="159" t="s">
        <v>6001</v>
      </c>
      <c r="J2264" s="159" t="s">
        <v>5999</v>
      </c>
    </row>
    <row r="2265" spans="1:10" ht="15" customHeight="1" x14ac:dyDescent="0.25">
      <c r="A2265" s="163" t="s">
        <v>2308</v>
      </c>
      <c r="B2265" s="164">
        <v>20.3</v>
      </c>
      <c r="C2265" s="164">
        <v>6.37</v>
      </c>
      <c r="D2265" s="165" t="s">
        <v>5994</v>
      </c>
      <c r="E2265" s="165" t="s">
        <v>5994</v>
      </c>
      <c r="F2265" s="165" t="s">
        <v>5995</v>
      </c>
      <c r="G2265" s="166">
        <v>1</v>
      </c>
      <c r="H2265" s="165" t="s">
        <v>5994</v>
      </c>
      <c r="I2265" s="163" t="s">
        <v>6001</v>
      </c>
      <c r="J2265" s="163" t="s">
        <v>5998</v>
      </c>
    </row>
    <row r="2266" spans="1:10" ht="15" customHeight="1" x14ac:dyDescent="0.25">
      <c r="A2266" s="159" t="s">
        <v>2309</v>
      </c>
      <c r="B2266" s="160">
        <v>19.8</v>
      </c>
      <c r="C2266" s="160">
        <v>5.12</v>
      </c>
      <c r="D2266" s="161" t="s">
        <v>5994</v>
      </c>
      <c r="E2266" s="161" t="s">
        <v>5994</v>
      </c>
      <c r="F2266" s="161" t="s">
        <v>5995</v>
      </c>
      <c r="G2266" s="162">
        <v>1</v>
      </c>
      <c r="H2266" s="161" t="s">
        <v>5994</v>
      </c>
      <c r="I2266" s="159" t="s">
        <v>6001</v>
      </c>
      <c r="J2266" s="159" t="s">
        <v>5999</v>
      </c>
    </row>
    <row r="2267" spans="1:10" ht="15" customHeight="1" x14ac:dyDescent="0.25">
      <c r="A2267" s="163" t="s">
        <v>2310</v>
      </c>
      <c r="B2267" s="164">
        <v>21.87</v>
      </c>
      <c r="C2267" s="164">
        <v>8.59</v>
      </c>
      <c r="D2267" s="165" t="s">
        <v>5994</v>
      </c>
      <c r="E2267" s="165" t="s">
        <v>5994</v>
      </c>
      <c r="F2267" s="165" t="s">
        <v>5994</v>
      </c>
      <c r="G2267" s="166">
        <v>0</v>
      </c>
      <c r="H2267" s="165" t="s">
        <v>5994</v>
      </c>
      <c r="I2267" s="163" t="s">
        <v>6001</v>
      </c>
      <c r="J2267" s="163" t="s">
        <v>5997</v>
      </c>
    </row>
    <row r="2268" spans="1:10" ht="15" customHeight="1" x14ac:dyDescent="0.25">
      <c r="A2268" s="159" t="s">
        <v>2311</v>
      </c>
      <c r="B2268" s="160">
        <v>16.600000000000001</v>
      </c>
      <c r="C2268" s="160">
        <v>5.87</v>
      </c>
      <c r="D2268" s="161" t="s">
        <v>5994</v>
      </c>
      <c r="E2268" s="161" t="s">
        <v>5994</v>
      </c>
      <c r="F2268" s="161" t="s">
        <v>5994</v>
      </c>
      <c r="G2268" s="162">
        <v>1</v>
      </c>
      <c r="H2268" s="161" t="s">
        <v>5994</v>
      </c>
      <c r="I2268" s="159" t="s">
        <v>6002</v>
      </c>
      <c r="J2268" s="159" t="s">
        <v>5998</v>
      </c>
    </row>
    <row r="2269" spans="1:10" ht="15" customHeight="1" x14ac:dyDescent="0.25">
      <c r="A2269" s="163" t="s">
        <v>2312</v>
      </c>
      <c r="B2269" s="164">
        <v>21.98</v>
      </c>
      <c r="C2269" s="164">
        <v>7.03</v>
      </c>
      <c r="D2269" s="165" t="s">
        <v>5994</v>
      </c>
      <c r="E2269" s="165" t="s">
        <v>5994</v>
      </c>
      <c r="F2269" s="165" t="s">
        <v>5994</v>
      </c>
      <c r="G2269" s="166">
        <v>0</v>
      </c>
      <c r="H2269" s="165" t="s">
        <v>5994</v>
      </c>
      <c r="I2269" s="163" t="s">
        <v>6001</v>
      </c>
      <c r="J2269" s="163" t="s">
        <v>5997</v>
      </c>
    </row>
    <row r="2270" spans="1:10" ht="15" customHeight="1" x14ac:dyDescent="0.25">
      <c r="A2270" s="159" t="s">
        <v>2313</v>
      </c>
      <c r="B2270" s="160">
        <v>19.7</v>
      </c>
      <c r="C2270" s="160">
        <v>5.51</v>
      </c>
      <c r="D2270" s="161" t="s">
        <v>5994</v>
      </c>
      <c r="E2270" s="161" t="s">
        <v>5994</v>
      </c>
      <c r="F2270" s="161" t="s">
        <v>5994</v>
      </c>
      <c r="G2270" s="162">
        <v>1</v>
      </c>
      <c r="H2270" s="161" t="s">
        <v>5994</v>
      </c>
      <c r="I2270" s="159" t="s">
        <v>6001</v>
      </c>
      <c r="J2270" s="159" t="s">
        <v>5999</v>
      </c>
    </row>
    <row r="2271" spans="1:10" ht="15" customHeight="1" x14ac:dyDescent="0.25">
      <c r="A2271" s="163" t="s">
        <v>2314</v>
      </c>
      <c r="B2271" s="164">
        <v>19.21</v>
      </c>
      <c r="C2271" s="164">
        <v>4.76</v>
      </c>
      <c r="D2271" s="165" t="s">
        <v>5994</v>
      </c>
      <c r="E2271" s="165" t="s">
        <v>5995</v>
      </c>
      <c r="F2271" s="165" t="s">
        <v>5994</v>
      </c>
      <c r="G2271" s="166">
        <v>1</v>
      </c>
      <c r="H2271" s="165" t="s">
        <v>5994</v>
      </c>
      <c r="I2271" s="163" t="s">
        <v>6001</v>
      </c>
      <c r="J2271" s="163" t="s">
        <v>5999</v>
      </c>
    </row>
    <row r="2272" spans="1:10" ht="15" customHeight="1" x14ac:dyDescent="0.25">
      <c r="A2272" s="159" t="s">
        <v>2315</v>
      </c>
      <c r="B2272" s="160">
        <v>19.3</v>
      </c>
      <c r="C2272" s="160">
        <v>4.7</v>
      </c>
      <c r="D2272" s="161" t="s">
        <v>5994</v>
      </c>
      <c r="E2272" s="161" t="s">
        <v>5995</v>
      </c>
      <c r="F2272" s="161" t="s">
        <v>5994</v>
      </c>
      <c r="G2272" s="162">
        <v>1</v>
      </c>
      <c r="H2272" s="161" t="s">
        <v>5994</v>
      </c>
      <c r="I2272" s="159" t="s">
        <v>6001</v>
      </c>
      <c r="J2272" s="159" t="s">
        <v>5999</v>
      </c>
    </row>
    <row r="2273" spans="1:10" ht="15" customHeight="1" x14ac:dyDescent="0.25">
      <c r="A2273" s="163" t="s">
        <v>2316</v>
      </c>
      <c r="B2273" s="164">
        <v>16.22</v>
      </c>
      <c r="C2273" s="164">
        <v>6.21</v>
      </c>
      <c r="D2273" s="165" t="s">
        <v>5995</v>
      </c>
      <c r="E2273" s="165" t="s">
        <v>5994</v>
      </c>
      <c r="F2273" s="165" t="s">
        <v>5994</v>
      </c>
      <c r="G2273" s="166">
        <v>0</v>
      </c>
      <c r="H2273" s="165" t="s">
        <v>5994</v>
      </c>
      <c r="I2273" s="163" t="s">
        <v>6002</v>
      </c>
      <c r="J2273" s="163" t="s">
        <v>5998</v>
      </c>
    </row>
    <row r="2274" spans="1:10" ht="15" customHeight="1" x14ac:dyDescent="0.25">
      <c r="A2274" s="159" t="s">
        <v>2317</v>
      </c>
      <c r="B2274" s="160">
        <v>17.12</v>
      </c>
      <c r="C2274" s="160">
        <v>4.5199999999999996</v>
      </c>
      <c r="D2274" s="161" t="s">
        <v>5994</v>
      </c>
      <c r="E2274" s="161" t="s">
        <v>5995</v>
      </c>
      <c r="F2274" s="161" t="s">
        <v>5994</v>
      </c>
      <c r="G2274" s="162">
        <v>1</v>
      </c>
      <c r="H2274" s="161" t="s">
        <v>5994</v>
      </c>
      <c r="I2274" s="159" t="s">
        <v>6002</v>
      </c>
      <c r="J2274" s="159" t="s">
        <v>5999</v>
      </c>
    </row>
    <row r="2275" spans="1:10" ht="15" customHeight="1" x14ac:dyDescent="0.25">
      <c r="A2275" s="163" t="s">
        <v>2318</v>
      </c>
      <c r="B2275" s="164">
        <v>19.07</v>
      </c>
      <c r="C2275" s="164">
        <v>5.45</v>
      </c>
      <c r="D2275" s="165" t="s">
        <v>5994</v>
      </c>
      <c r="E2275" s="165" t="s">
        <v>5994</v>
      </c>
      <c r="F2275" s="165" t="s">
        <v>5994</v>
      </c>
      <c r="G2275" s="166">
        <v>1</v>
      </c>
      <c r="H2275" s="165" t="s">
        <v>5994</v>
      </c>
      <c r="I2275" s="163" t="s">
        <v>6001</v>
      </c>
      <c r="J2275" s="163" t="s">
        <v>5999</v>
      </c>
    </row>
    <row r="2276" spans="1:10" ht="15" customHeight="1" x14ac:dyDescent="0.25">
      <c r="A2276" s="159" t="s">
        <v>2319</v>
      </c>
      <c r="B2276" s="160">
        <v>15.56</v>
      </c>
      <c r="C2276" s="160">
        <v>4.42</v>
      </c>
      <c r="D2276" s="161" t="s">
        <v>5994</v>
      </c>
      <c r="E2276" s="161" t="s">
        <v>5994</v>
      </c>
      <c r="F2276" s="161" t="s">
        <v>5994</v>
      </c>
      <c r="G2276" s="162">
        <v>0</v>
      </c>
      <c r="H2276" s="161" t="s">
        <v>5994</v>
      </c>
      <c r="I2276" s="159" t="s">
        <v>6002</v>
      </c>
      <c r="J2276" s="159" t="s">
        <v>5999</v>
      </c>
    </row>
    <row r="2277" spans="1:10" ht="15" customHeight="1" x14ac:dyDescent="0.25">
      <c r="A2277" s="163" t="s">
        <v>2320</v>
      </c>
      <c r="B2277" s="164">
        <v>22.76</v>
      </c>
      <c r="C2277" s="164">
        <v>9.44</v>
      </c>
      <c r="D2277" s="165" t="s">
        <v>5994</v>
      </c>
      <c r="E2277" s="165" t="s">
        <v>5994</v>
      </c>
      <c r="F2277" s="165" t="s">
        <v>5994</v>
      </c>
      <c r="G2277" s="166">
        <v>0</v>
      </c>
      <c r="H2277" s="165" t="s">
        <v>5994</v>
      </c>
      <c r="I2277" s="163" t="s">
        <v>6001</v>
      </c>
      <c r="J2277" s="163" t="s">
        <v>5997</v>
      </c>
    </row>
    <row r="2278" spans="1:10" ht="15" customHeight="1" x14ac:dyDescent="0.25">
      <c r="A2278" s="159" t="s">
        <v>2321</v>
      </c>
      <c r="B2278" s="160">
        <v>22.79</v>
      </c>
      <c r="C2278" s="160">
        <v>6.15</v>
      </c>
      <c r="D2278" s="161" t="s">
        <v>5995</v>
      </c>
      <c r="E2278" s="161" t="s">
        <v>5994</v>
      </c>
      <c r="F2278" s="161" t="s">
        <v>5995</v>
      </c>
      <c r="G2278" s="162">
        <v>1</v>
      </c>
      <c r="H2278" s="161" t="s">
        <v>5994</v>
      </c>
      <c r="I2278" s="159" t="s">
        <v>6001</v>
      </c>
      <c r="J2278" s="159" t="s">
        <v>5998</v>
      </c>
    </row>
    <row r="2279" spans="1:10" ht="15" customHeight="1" x14ac:dyDescent="0.25">
      <c r="A2279" s="163" t="s">
        <v>2322</v>
      </c>
      <c r="B2279" s="164">
        <v>17.41</v>
      </c>
      <c r="C2279" s="164">
        <v>5.13</v>
      </c>
      <c r="D2279" s="165" t="s">
        <v>5995</v>
      </c>
      <c r="E2279" s="165" t="s">
        <v>5994</v>
      </c>
      <c r="F2279" s="165" t="s">
        <v>5994</v>
      </c>
      <c r="G2279" s="166">
        <v>0</v>
      </c>
      <c r="H2279" s="165" t="s">
        <v>5994</v>
      </c>
      <c r="I2279" s="163" t="s">
        <v>6002</v>
      </c>
      <c r="J2279" s="163" t="s">
        <v>5999</v>
      </c>
    </row>
    <row r="2280" spans="1:10" ht="15" customHeight="1" x14ac:dyDescent="0.25">
      <c r="A2280" s="159" t="s">
        <v>2323</v>
      </c>
      <c r="B2280" s="160">
        <v>19.32</v>
      </c>
      <c r="C2280" s="160">
        <v>4.96</v>
      </c>
      <c r="D2280" s="161" t="s">
        <v>5995</v>
      </c>
      <c r="E2280" s="161" t="s">
        <v>5994</v>
      </c>
      <c r="F2280" s="161" t="s">
        <v>5994</v>
      </c>
      <c r="G2280" s="162">
        <v>0</v>
      </c>
      <c r="H2280" s="161" t="s">
        <v>5994</v>
      </c>
      <c r="I2280" s="159" t="s">
        <v>6001</v>
      </c>
      <c r="J2280" s="159" t="s">
        <v>5999</v>
      </c>
    </row>
    <row r="2281" spans="1:10" ht="15" customHeight="1" x14ac:dyDescent="0.25">
      <c r="A2281" s="163" t="s">
        <v>2324</v>
      </c>
      <c r="B2281" s="164">
        <v>18.25</v>
      </c>
      <c r="C2281" s="164">
        <v>10.95</v>
      </c>
      <c r="D2281" s="165" t="s">
        <v>5994</v>
      </c>
      <c r="E2281" s="165" t="s">
        <v>5994</v>
      </c>
      <c r="F2281" s="165" t="s">
        <v>5994</v>
      </c>
      <c r="G2281" s="166">
        <v>0</v>
      </c>
      <c r="H2281" s="165" t="s">
        <v>5994</v>
      </c>
      <c r="I2281" s="163" t="s">
        <v>6002</v>
      </c>
      <c r="J2281" s="163" t="s">
        <v>5997</v>
      </c>
    </row>
    <row r="2282" spans="1:10" ht="15" customHeight="1" x14ac:dyDescent="0.25">
      <c r="A2282" s="159" t="s">
        <v>2325</v>
      </c>
      <c r="B2282" s="160">
        <v>53.13</v>
      </c>
      <c r="C2282" s="160">
        <v>4.4400000000000004</v>
      </c>
      <c r="D2282" s="161" t="s">
        <v>5994</v>
      </c>
      <c r="E2282" s="161" t="s">
        <v>5995</v>
      </c>
      <c r="F2282" s="161" t="s">
        <v>5994</v>
      </c>
      <c r="G2282" s="162">
        <v>1</v>
      </c>
      <c r="H2282" s="161" t="s">
        <v>5994</v>
      </c>
      <c r="I2282" s="159" t="s">
        <v>5996</v>
      </c>
      <c r="J2282" s="159" t="s">
        <v>5999</v>
      </c>
    </row>
    <row r="2283" spans="1:10" ht="15" customHeight="1" x14ac:dyDescent="0.25">
      <c r="A2283" s="163" t="s">
        <v>2326</v>
      </c>
      <c r="B2283" s="164">
        <v>20.46</v>
      </c>
      <c r="C2283" s="164">
        <v>4.0199999999999996</v>
      </c>
      <c r="D2283" s="165" t="s">
        <v>5994</v>
      </c>
      <c r="E2283" s="165" t="s">
        <v>5994</v>
      </c>
      <c r="F2283" s="165" t="s">
        <v>5994</v>
      </c>
      <c r="G2283" s="166">
        <v>0</v>
      </c>
      <c r="H2283" s="165" t="s">
        <v>5994</v>
      </c>
      <c r="I2283" s="163" t="s">
        <v>6001</v>
      </c>
      <c r="J2283" s="163" t="s">
        <v>5999</v>
      </c>
    </row>
    <row r="2284" spans="1:10" ht="15" customHeight="1" x14ac:dyDescent="0.25">
      <c r="A2284" s="159" t="s">
        <v>2327</v>
      </c>
      <c r="B2284" s="160">
        <v>43.01</v>
      </c>
      <c r="C2284" s="160">
        <v>5.44</v>
      </c>
      <c r="D2284" s="161" t="s">
        <v>5994</v>
      </c>
      <c r="E2284" s="161" t="s">
        <v>5995</v>
      </c>
      <c r="F2284" s="161" t="s">
        <v>5994</v>
      </c>
      <c r="G2284" s="162">
        <v>1</v>
      </c>
      <c r="H2284" s="161" t="s">
        <v>5994</v>
      </c>
      <c r="I2284" s="159" t="s">
        <v>5996</v>
      </c>
      <c r="J2284" s="159" t="s">
        <v>5999</v>
      </c>
    </row>
    <row r="2285" spans="1:10" ht="15" customHeight="1" x14ac:dyDescent="0.25">
      <c r="A2285" s="163" t="s">
        <v>2328</v>
      </c>
      <c r="B2285" s="164">
        <v>15.01</v>
      </c>
      <c r="C2285" s="164">
        <v>4.1500000000000004</v>
      </c>
      <c r="D2285" s="165" t="s">
        <v>5994</v>
      </c>
      <c r="E2285" s="165" t="s">
        <v>5994</v>
      </c>
      <c r="F2285" s="165" t="s">
        <v>5995</v>
      </c>
      <c r="G2285" s="166">
        <v>1</v>
      </c>
      <c r="H2285" s="165" t="s">
        <v>5994</v>
      </c>
      <c r="I2285" s="163" t="s">
        <v>6002</v>
      </c>
      <c r="J2285" s="163" t="s">
        <v>5999</v>
      </c>
    </row>
    <row r="2286" spans="1:10" ht="15" customHeight="1" x14ac:dyDescent="0.25">
      <c r="A2286" s="159" t="s">
        <v>2329</v>
      </c>
      <c r="B2286" s="160">
        <v>41.14</v>
      </c>
      <c r="C2286" s="160">
        <v>6.02</v>
      </c>
      <c r="D2286" s="161" t="s">
        <v>5994</v>
      </c>
      <c r="E2286" s="161" t="s">
        <v>5995</v>
      </c>
      <c r="F2286" s="161" t="s">
        <v>5994</v>
      </c>
      <c r="G2286" s="162">
        <v>1</v>
      </c>
      <c r="H2286" s="161" t="s">
        <v>5994</v>
      </c>
      <c r="I2286" s="159" t="s">
        <v>5996</v>
      </c>
      <c r="J2286" s="159" t="s">
        <v>5998</v>
      </c>
    </row>
    <row r="2287" spans="1:10" ht="15" customHeight="1" x14ac:dyDescent="0.25">
      <c r="A2287" s="163" t="s">
        <v>2330</v>
      </c>
      <c r="B2287" s="164">
        <v>16.55</v>
      </c>
      <c r="C2287" s="164">
        <v>7.73</v>
      </c>
      <c r="D2287" s="165" t="s">
        <v>5994</v>
      </c>
      <c r="E2287" s="165" t="s">
        <v>5994</v>
      </c>
      <c r="F2287" s="165" t="s">
        <v>5994</v>
      </c>
      <c r="G2287" s="166">
        <v>0</v>
      </c>
      <c r="H2287" s="165" t="s">
        <v>5994</v>
      </c>
      <c r="I2287" s="163" t="s">
        <v>6002</v>
      </c>
      <c r="J2287" s="163" t="s">
        <v>5997</v>
      </c>
    </row>
    <row r="2288" spans="1:10" ht="15" customHeight="1" x14ac:dyDescent="0.25">
      <c r="A2288" s="159" t="s">
        <v>2331</v>
      </c>
      <c r="B2288" s="160">
        <v>37.29</v>
      </c>
      <c r="C2288" s="160">
        <v>5.03</v>
      </c>
      <c r="D2288" s="161" t="s">
        <v>5994</v>
      </c>
      <c r="E2288" s="161" t="s">
        <v>5995</v>
      </c>
      <c r="F2288" s="161" t="s">
        <v>5994</v>
      </c>
      <c r="G2288" s="162">
        <v>1</v>
      </c>
      <c r="H2288" s="161" t="s">
        <v>5994</v>
      </c>
      <c r="I2288" s="159" t="s">
        <v>5996</v>
      </c>
      <c r="J2288" s="159" t="s">
        <v>5999</v>
      </c>
    </row>
    <row r="2289" spans="1:10" ht="15" customHeight="1" x14ac:dyDescent="0.25">
      <c r="A2289" s="163" t="s">
        <v>2332</v>
      </c>
      <c r="B2289" s="164">
        <v>16.739999999999998</v>
      </c>
      <c r="C2289" s="164">
        <v>4.08</v>
      </c>
      <c r="D2289" s="165" t="s">
        <v>5995</v>
      </c>
      <c r="E2289" s="165" t="s">
        <v>5994</v>
      </c>
      <c r="F2289" s="165" t="s">
        <v>5994</v>
      </c>
      <c r="G2289" s="166">
        <v>0</v>
      </c>
      <c r="H2289" s="165" t="s">
        <v>5994</v>
      </c>
      <c r="I2289" s="163" t="s">
        <v>6002</v>
      </c>
      <c r="J2289" s="163" t="s">
        <v>5999</v>
      </c>
    </row>
    <row r="2290" spans="1:10" ht="15" customHeight="1" x14ac:dyDescent="0.25">
      <c r="A2290" s="159" t="s">
        <v>2333</v>
      </c>
      <c r="B2290" s="160">
        <v>34.43</v>
      </c>
      <c r="C2290" s="160">
        <v>4.2699999999999996</v>
      </c>
      <c r="D2290" s="161" t="s">
        <v>5994</v>
      </c>
      <c r="E2290" s="161" t="s">
        <v>5995</v>
      </c>
      <c r="F2290" s="161" t="s">
        <v>5994</v>
      </c>
      <c r="G2290" s="162">
        <v>1</v>
      </c>
      <c r="H2290" s="161" t="s">
        <v>5994</v>
      </c>
      <c r="I2290" s="159" t="s">
        <v>5996</v>
      </c>
      <c r="J2290" s="159" t="s">
        <v>5999</v>
      </c>
    </row>
    <row r="2291" spans="1:10" ht="15" customHeight="1" x14ac:dyDescent="0.25">
      <c r="A2291" s="163" t="s">
        <v>2334</v>
      </c>
      <c r="B2291" s="164">
        <v>34.1</v>
      </c>
      <c r="C2291" s="164">
        <v>4.07</v>
      </c>
      <c r="D2291" s="165" t="s">
        <v>5994</v>
      </c>
      <c r="E2291" s="165" t="s">
        <v>5995</v>
      </c>
      <c r="F2291" s="165" t="s">
        <v>5994</v>
      </c>
      <c r="G2291" s="166">
        <v>1</v>
      </c>
      <c r="H2291" s="165" t="s">
        <v>5994</v>
      </c>
      <c r="I2291" s="163" t="s">
        <v>5996</v>
      </c>
      <c r="J2291" s="163" t="s">
        <v>5999</v>
      </c>
    </row>
    <row r="2292" spans="1:10" ht="15" customHeight="1" x14ac:dyDescent="0.25">
      <c r="A2292" s="159" t="s">
        <v>2335</v>
      </c>
      <c r="B2292" s="160">
        <v>19.3</v>
      </c>
      <c r="C2292" s="160">
        <v>10.36</v>
      </c>
      <c r="D2292" s="161" t="s">
        <v>5994</v>
      </c>
      <c r="E2292" s="161" t="s">
        <v>5994</v>
      </c>
      <c r="F2292" s="161" t="s">
        <v>5994</v>
      </c>
      <c r="G2292" s="162">
        <v>0</v>
      </c>
      <c r="H2292" s="161" t="s">
        <v>5994</v>
      </c>
      <c r="I2292" s="159" t="s">
        <v>6001</v>
      </c>
      <c r="J2292" s="159" t="s">
        <v>5997</v>
      </c>
    </row>
    <row r="2293" spans="1:10" ht="15" customHeight="1" x14ac:dyDescent="0.25">
      <c r="A2293" s="163" t="s">
        <v>2336</v>
      </c>
      <c r="B2293" s="164">
        <v>33.659999999999997</v>
      </c>
      <c r="C2293" s="164">
        <v>5.71</v>
      </c>
      <c r="D2293" s="165" t="s">
        <v>5994</v>
      </c>
      <c r="E2293" s="165" t="s">
        <v>5995</v>
      </c>
      <c r="F2293" s="165" t="s">
        <v>5994</v>
      </c>
      <c r="G2293" s="166">
        <v>1</v>
      </c>
      <c r="H2293" s="165" t="s">
        <v>5994</v>
      </c>
      <c r="I2293" s="163" t="s">
        <v>5996</v>
      </c>
      <c r="J2293" s="163" t="s">
        <v>5998</v>
      </c>
    </row>
    <row r="2294" spans="1:10" ht="15" customHeight="1" x14ac:dyDescent="0.25">
      <c r="A2294" s="159" t="s">
        <v>2337</v>
      </c>
      <c r="B2294" s="160">
        <v>33.33</v>
      </c>
      <c r="C2294" s="160">
        <v>6.08</v>
      </c>
      <c r="D2294" s="161" t="s">
        <v>5994</v>
      </c>
      <c r="E2294" s="161" t="s">
        <v>5995</v>
      </c>
      <c r="F2294" s="161" t="s">
        <v>5994</v>
      </c>
      <c r="G2294" s="162">
        <v>1</v>
      </c>
      <c r="H2294" s="161" t="s">
        <v>5994</v>
      </c>
      <c r="I2294" s="159" t="s">
        <v>5996</v>
      </c>
      <c r="J2294" s="159" t="s">
        <v>5998</v>
      </c>
    </row>
    <row r="2295" spans="1:10" ht="15" customHeight="1" x14ac:dyDescent="0.25">
      <c r="A2295" s="163" t="s">
        <v>2338</v>
      </c>
      <c r="B2295" s="164">
        <v>21.84</v>
      </c>
      <c r="C2295" s="164">
        <v>5.71</v>
      </c>
      <c r="D2295" s="165" t="s">
        <v>5994</v>
      </c>
      <c r="E2295" s="165" t="s">
        <v>5995</v>
      </c>
      <c r="F2295" s="165" t="s">
        <v>5994</v>
      </c>
      <c r="G2295" s="166">
        <v>1</v>
      </c>
      <c r="H2295" s="165" t="s">
        <v>5994</v>
      </c>
      <c r="I2295" s="163" t="s">
        <v>6001</v>
      </c>
      <c r="J2295" s="163" t="s">
        <v>5998</v>
      </c>
    </row>
    <row r="2296" spans="1:10" ht="15" customHeight="1" x14ac:dyDescent="0.25">
      <c r="A2296" s="159" t="s">
        <v>2339</v>
      </c>
      <c r="B2296" s="160">
        <v>16.87</v>
      </c>
      <c r="C2296" s="160">
        <v>9.1300000000000008</v>
      </c>
      <c r="D2296" s="161" t="s">
        <v>5994</v>
      </c>
      <c r="E2296" s="161" t="s">
        <v>5994</v>
      </c>
      <c r="F2296" s="161" t="s">
        <v>5994</v>
      </c>
      <c r="G2296" s="162">
        <v>0</v>
      </c>
      <c r="H2296" s="161" t="s">
        <v>5994</v>
      </c>
      <c r="I2296" s="159" t="s">
        <v>6002</v>
      </c>
      <c r="J2296" s="159" t="s">
        <v>5997</v>
      </c>
    </row>
    <row r="2297" spans="1:10" ht="15" customHeight="1" x14ac:dyDescent="0.25">
      <c r="A2297" s="163" t="s">
        <v>2340</v>
      </c>
      <c r="B2297" s="164">
        <v>30.14</v>
      </c>
      <c r="C2297" s="164">
        <v>5.49</v>
      </c>
      <c r="D2297" s="165" t="s">
        <v>5994</v>
      </c>
      <c r="E2297" s="165" t="s">
        <v>5995</v>
      </c>
      <c r="F2297" s="165" t="s">
        <v>5994</v>
      </c>
      <c r="G2297" s="166">
        <v>1</v>
      </c>
      <c r="H2297" s="165" t="s">
        <v>5994</v>
      </c>
      <c r="I2297" s="163" t="s">
        <v>5996</v>
      </c>
      <c r="J2297" s="163" t="s">
        <v>5999</v>
      </c>
    </row>
    <row r="2298" spans="1:10" ht="15" customHeight="1" x14ac:dyDescent="0.25">
      <c r="A2298" s="159" t="s">
        <v>2341</v>
      </c>
      <c r="B2298" s="160">
        <v>23.21</v>
      </c>
      <c r="C2298" s="160">
        <v>4.37</v>
      </c>
      <c r="D2298" s="161" t="s">
        <v>5994</v>
      </c>
      <c r="E2298" s="161" t="s">
        <v>5995</v>
      </c>
      <c r="F2298" s="161" t="s">
        <v>5994</v>
      </c>
      <c r="G2298" s="162">
        <v>1</v>
      </c>
      <c r="H2298" s="161" t="s">
        <v>5994</v>
      </c>
      <c r="I2298" s="159" t="s">
        <v>6001</v>
      </c>
      <c r="J2298" s="159" t="s">
        <v>5999</v>
      </c>
    </row>
    <row r="2299" spans="1:10" ht="15" customHeight="1" x14ac:dyDescent="0.25">
      <c r="A2299" s="163" t="s">
        <v>2342</v>
      </c>
      <c r="B2299" s="164">
        <v>17.170000000000002</v>
      </c>
      <c r="C2299" s="164">
        <v>8.4600000000000009</v>
      </c>
      <c r="D2299" s="165" t="s">
        <v>5994</v>
      </c>
      <c r="E2299" s="165" t="s">
        <v>5994</v>
      </c>
      <c r="F2299" s="165" t="s">
        <v>5994</v>
      </c>
      <c r="G2299" s="166">
        <v>0</v>
      </c>
      <c r="H2299" s="165" t="s">
        <v>5994</v>
      </c>
      <c r="I2299" s="163" t="s">
        <v>6002</v>
      </c>
      <c r="J2299" s="163" t="s">
        <v>5997</v>
      </c>
    </row>
    <row r="2300" spans="1:10" ht="15" customHeight="1" x14ac:dyDescent="0.25">
      <c r="A2300" s="159" t="s">
        <v>2343</v>
      </c>
      <c r="B2300" s="160">
        <v>15.61</v>
      </c>
      <c r="C2300" s="160">
        <v>5.28</v>
      </c>
      <c r="D2300" s="161" t="s">
        <v>5994</v>
      </c>
      <c r="E2300" s="161" t="s">
        <v>5994</v>
      </c>
      <c r="F2300" s="161" t="s">
        <v>5994</v>
      </c>
      <c r="G2300" s="162">
        <v>1</v>
      </c>
      <c r="H2300" s="161" t="s">
        <v>5994</v>
      </c>
      <c r="I2300" s="159" t="s">
        <v>6002</v>
      </c>
      <c r="J2300" s="159" t="s">
        <v>5999</v>
      </c>
    </row>
    <row r="2301" spans="1:10" ht="15" customHeight="1" x14ac:dyDescent="0.25">
      <c r="A2301" s="163" t="s">
        <v>2344</v>
      </c>
      <c r="B2301" s="164">
        <v>17.98</v>
      </c>
      <c r="C2301" s="164">
        <v>5.33</v>
      </c>
      <c r="D2301" s="165" t="s">
        <v>5995</v>
      </c>
      <c r="E2301" s="165" t="s">
        <v>5994</v>
      </c>
      <c r="F2301" s="165" t="s">
        <v>5995</v>
      </c>
      <c r="G2301" s="166">
        <v>1</v>
      </c>
      <c r="H2301" s="165" t="s">
        <v>5994</v>
      </c>
      <c r="I2301" s="163" t="s">
        <v>6002</v>
      </c>
      <c r="J2301" s="163" t="s">
        <v>5999</v>
      </c>
    </row>
    <row r="2302" spans="1:10" ht="15" customHeight="1" x14ac:dyDescent="0.25">
      <c r="A2302" s="159" t="s">
        <v>2345</v>
      </c>
      <c r="B2302" s="160">
        <v>21.64</v>
      </c>
      <c r="C2302" s="160">
        <v>5.5</v>
      </c>
      <c r="D2302" s="161" t="s">
        <v>5994</v>
      </c>
      <c r="E2302" s="161" t="s">
        <v>5995</v>
      </c>
      <c r="F2302" s="161" t="s">
        <v>5994</v>
      </c>
      <c r="G2302" s="162">
        <v>1</v>
      </c>
      <c r="H2302" s="161" t="s">
        <v>5994</v>
      </c>
      <c r="I2302" s="159" t="s">
        <v>6001</v>
      </c>
      <c r="J2302" s="159" t="s">
        <v>5999</v>
      </c>
    </row>
    <row r="2303" spans="1:10" ht="15" customHeight="1" x14ac:dyDescent="0.25">
      <c r="A2303" s="163" t="s">
        <v>2346</v>
      </c>
      <c r="B2303" s="164">
        <v>16.399999999999999</v>
      </c>
      <c r="C2303" s="164">
        <v>5.4</v>
      </c>
      <c r="D2303" s="165" t="s">
        <v>5994</v>
      </c>
      <c r="E2303" s="165" t="s">
        <v>5994</v>
      </c>
      <c r="F2303" s="165" t="s">
        <v>5995</v>
      </c>
      <c r="G2303" s="166">
        <v>1</v>
      </c>
      <c r="H2303" s="165" t="s">
        <v>5994</v>
      </c>
      <c r="I2303" s="163" t="s">
        <v>6002</v>
      </c>
      <c r="J2303" s="163" t="s">
        <v>5999</v>
      </c>
    </row>
    <row r="2304" spans="1:10" ht="15" customHeight="1" x14ac:dyDescent="0.25">
      <c r="A2304" s="159" t="s">
        <v>2347</v>
      </c>
      <c r="B2304" s="160">
        <v>15.77</v>
      </c>
      <c r="C2304" s="160">
        <v>6.05</v>
      </c>
      <c r="D2304" s="161" t="s">
        <v>5995</v>
      </c>
      <c r="E2304" s="161" t="s">
        <v>5994</v>
      </c>
      <c r="F2304" s="161" t="s">
        <v>5994</v>
      </c>
      <c r="G2304" s="162">
        <v>1</v>
      </c>
      <c r="H2304" s="161" t="s">
        <v>5994</v>
      </c>
      <c r="I2304" s="159" t="s">
        <v>6002</v>
      </c>
      <c r="J2304" s="159" t="s">
        <v>5998</v>
      </c>
    </row>
    <row r="2305" spans="1:10" ht="15" customHeight="1" x14ac:dyDescent="0.25">
      <c r="A2305" s="163" t="s">
        <v>2348</v>
      </c>
      <c r="B2305" s="164">
        <v>18.27</v>
      </c>
      <c r="C2305" s="164">
        <v>11.46</v>
      </c>
      <c r="D2305" s="165" t="s">
        <v>5994</v>
      </c>
      <c r="E2305" s="165" t="s">
        <v>5994</v>
      </c>
      <c r="F2305" s="165" t="s">
        <v>5994</v>
      </c>
      <c r="G2305" s="166">
        <v>0</v>
      </c>
      <c r="H2305" s="165" t="s">
        <v>5994</v>
      </c>
      <c r="I2305" s="163" t="s">
        <v>6002</v>
      </c>
      <c r="J2305" s="163" t="s">
        <v>5997</v>
      </c>
    </row>
    <row r="2306" spans="1:10" ht="15" customHeight="1" x14ac:dyDescent="0.25">
      <c r="A2306" s="159" t="s">
        <v>2349</v>
      </c>
      <c r="B2306" s="160">
        <v>16.489999999999998</v>
      </c>
      <c r="C2306" s="160">
        <v>8.48</v>
      </c>
      <c r="D2306" s="161" t="s">
        <v>5994</v>
      </c>
      <c r="E2306" s="161" t="s">
        <v>5994</v>
      </c>
      <c r="F2306" s="161" t="s">
        <v>5994</v>
      </c>
      <c r="G2306" s="162">
        <v>0</v>
      </c>
      <c r="H2306" s="161" t="s">
        <v>5994</v>
      </c>
      <c r="I2306" s="159" t="s">
        <v>6002</v>
      </c>
      <c r="J2306" s="159" t="s">
        <v>5997</v>
      </c>
    </row>
    <row r="2307" spans="1:10" ht="15" customHeight="1" x14ac:dyDescent="0.25">
      <c r="A2307" s="163" t="s">
        <v>2350</v>
      </c>
      <c r="B2307" s="164">
        <v>16.14</v>
      </c>
      <c r="C2307" s="164">
        <v>4.8600000000000003</v>
      </c>
      <c r="D2307" s="165" t="s">
        <v>5994</v>
      </c>
      <c r="E2307" s="165" t="s">
        <v>5994</v>
      </c>
      <c r="F2307" s="165" t="s">
        <v>5994</v>
      </c>
      <c r="G2307" s="166">
        <v>0</v>
      </c>
      <c r="H2307" s="165" t="s">
        <v>5994</v>
      </c>
      <c r="I2307" s="163" t="s">
        <v>6002</v>
      </c>
      <c r="J2307" s="163" t="s">
        <v>5999</v>
      </c>
    </row>
    <row r="2308" spans="1:10" ht="15" customHeight="1" x14ac:dyDescent="0.25">
      <c r="A2308" s="159" t="s">
        <v>2351</v>
      </c>
      <c r="B2308" s="160">
        <v>20.85</v>
      </c>
      <c r="C2308" s="160">
        <v>4.45</v>
      </c>
      <c r="D2308" s="161" t="s">
        <v>5995</v>
      </c>
      <c r="E2308" s="161" t="s">
        <v>5994</v>
      </c>
      <c r="F2308" s="161" t="s">
        <v>5994</v>
      </c>
      <c r="G2308" s="162">
        <v>1</v>
      </c>
      <c r="H2308" s="161" t="s">
        <v>5994</v>
      </c>
      <c r="I2308" s="159" t="s">
        <v>6001</v>
      </c>
      <c r="J2308" s="159" t="s">
        <v>5999</v>
      </c>
    </row>
    <row r="2309" spans="1:10" ht="15" customHeight="1" x14ac:dyDescent="0.25">
      <c r="A2309" s="163" t="s">
        <v>2352</v>
      </c>
      <c r="B2309" s="164">
        <v>15.88</v>
      </c>
      <c r="C2309" s="164">
        <v>4.3600000000000003</v>
      </c>
      <c r="D2309" s="165" t="s">
        <v>5994</v>
      </c>
      <c r="E2309" s="165" t="s">
        <v>5994</v>
      </c>
      <c r="F2309" s="165" t="s">
        <v>5994</v>
      </c>
      <c r="G2309" s="166">
        <v>0</v>
      </c>
      <c r="H2309" s="165" t="s">
        <v>5994</v>
      </c>
      <c r="I2309" s="163" t="s">
        <v>6002</v>
      </c>
      <c r="J2309" s="163" t="s">
        <v>5999</v>
      </c>
    </row>
    <row r="2310" spans="1:10" ht="15" customHeight="1" x14ac:dyDescent="0.25">
      <c r="A2310" s="159" t="s">
        <v>2353</v>
      </c>
      <c r="B2310" s="160">
        <v>20.66</v>
      </c>
      <c r="C2310" s="160">
        <v>5.8</v>
      </c>
      <c r="D2310" s="161" t="s">
        <v>5994</v>
      </c>
      <c r="E2310" s="161" t="s">
        <v>5995</v>
      </c>
      <c r="F2310" s="161" t="s">
        <v>5994</v>
      </c>
      <c r="G2310" s="162">
        <v>1</v>
      </c>
      <c r="H2310" s="161" t="s">
        <v>5994</v>
      </c>
      <c r="I2310" s="159" t="s">
        <v>6001</v>
      </c>
      <c r="J2310" s="159" t="s">
        <v>5998</v>
      </c>
    </row>
    <row r="2311" spans="1:10" ht="15" customHeight="1" x14ac:dyDescent="0.25">
      <c r="A2311" s="163" t="s">
        <v>2354</v>
      </c>
      <c r="B2311" s="164">
        <v>20.399999999999999</v>
      </c>
      <c r="C2311" s="164">
        <v>5.27</v>
      </c>
      <c r="D2311" s="165" t="s">
        <v>5994</v>
      </c>
      <c r="E2311" s="165" t="s">
        <v>5994</v>
      </c>
      <c r="F2311" s="165" t="s">
        <v>5994</v>
      </c>
      <c r="G2311" s="166">
        <v>0</v>
      </c>
      <c r="H2311" s="165" t="s">
        <v>5994</v>
      </c>
      <c r="I2311" s="163" t="s">
        <v>6001</v>
      </c>
      <c r="J2311" s="163" t="s">
        <v>5999</v>
      </c>
    </row>
    <row r="2312" spans="1:10" ht="15" customHeight="1" x14ac:dyDescent="0.25">
      <c r="A2312" s="159" t="s">
        <v>2355</v>
      </c>
      <c r="B2312" s="160">
        <v>25.19</v>
      </c>
      <c r="C2312" s="160">
        <v>5.64</v>
      </c>
      <c r="D2312" s="161" t="s">
        <v>5995</v>
      </c>
      <c r="E2312" s="161" t="s">
        <v>5994</v>
      </c>
      <c r="F2312" s="161" t="s">
        <v>5994</v>
      </c>
      <c r="G2312" s="162">
        <v>0</v>
      </c>
      <c r="H2312" s="161" t="s">
        <v>5994</v>
      </c>
      <c r="I2312" s="159" t="s">
        <v>6000</v>
      </c>
      <c r="J2312" s="159" t="s">
        <v>5999</v>
      </c>
    </row>
    <row r="2313" spans="1:10" ht="15" customHeight="1" x14ac:dyDescent="0.25">
      <c r="A2313" s="163" t="s">
        <v>2356</v>
      </c>
      <c r="B2313" s="164">
        <v>20.54</v>
      </c>
      <c r="C2313" s="164">
        <v>4.2</v>
      </c>
      <c r="D2313" s="165" t="s">
        <v>5995</v>
      </c>
      <c r="E2313" s="165" t="s">
        <v>5994</v>
      </c>
      <c r="F2313" s="165" t="s">
        <v>5994</v>
      </c>
      <c r="G2313" s="166">
        <v>1</v>
      </c>
      <c r="H2313" s="165" t="s">
        <v>5994</v>
      </c>
      <c r="I2313" s="163" t="s">
        <v>6001</v>
      </c>
      <c r="J2313" s="163" t="s">
        <v>5999</v>
      </c>
    </row>
    <row r="2314" spans="1:10" ht="15" customHeight="1" x14ac:dyDescent="0.25">
      <c r="A2314" s="159" t="s">
        <v>2357</v>
      </c>
      <c r="B2314" s="160">
        <v>20.13</v>
      </c>
      <c r="C2314" s="160">
        <v>5.42</v>
      </c>
      <c r="D2314" s="161" t="s">
        <v>5994</v>
      </c>
      <c r="E2314" s="161" t="s">
        <v>5994</v>
      </c>
      <c r="F2314" s="161" t="s">
        <v>5994</v>
      </c>
      <c r="G2314" s="162">
        <v>0</v>
      </c>
      <c r="H2314" s="161" t="s">
        <v>5994</v>
      </c>
      <c r="I2314" s="159" t="s">
        <v>6001</v>
      </c>
      <c r="J2314" s="159" t="s">
        <v>5999</v>
      </c>
    </row>
    <row r="2315" spans="1:10" ht="15" customHeight="1" x14ac:dyDescent="0.25">
      <c r="A2315" s="163" t="s">
        <v>2358</v>
      </c>
      <c r="B2315" s="164">
        <v>18.93</v>
      </c>
      <c r="C2315" s="164">
        <v>6.11</v>
      </c>
      <c r="D2315" s="165" t="s">
        <v>5994</v>
      </c>
      <c r="E2315" s="165" t="s">
        <v>5994</v>
      </c>
      <c r="F2315" s="165" t="s">
        <v>5995</v>
      </c>
      <c r="G2315" s="166">
        <v>1</v>
      </c>
      <c r="H2315" s="165" t="s">
        <v>5994</v>
      </c>
      <c r="I2315" s="163" t="s">
        <v>6001</v>
      </c>
      <c r="J2315" s="163" t="s">
        <v>5998</v>
      </c>
    </row>
    <row r="2316" spans="1:10" ht="15" customHeight="1" x14ac:dyDescent="0.25">
      <c r="A2316" s="159" t="s">
        <v>2359</v>
      </c>
      <c r="B2316" s="160">
        <v>24.14</v>
      </c>
      <c r="C2316" s="160">
        <v>5.29</v>
      </c>
      <c r="D2316" s="161" t="s">
        <v>5994</v>
      </c>
      <c r="E2316" s="161" t="s">
        <v>5995</v>
      </c>
      <c r="F2316" s="161" t="s">
        <v>5994</v>
      </c>
      <c r="G2316" s="162">
        <v>1</v>
      </c>
      <c r="H2316" s="161" t="s">
        <v>5994</v>
      </c>
      <c r="I2316" s="159" t="s">
        <v>6001</v>
      </c>
      <c r="J2316" s="159" t="s">
        <v>5999</v>
      </c>
    </row>
    <row r="2317" spans="1:10" ht="15" customHeight="1" x14ac:dyDescent="0.25">
      <c r="A2317" s="163" t="s">
        <v>2360</v>
      </c>
      <c r="B2317" s="164">
        <v>25.03</v>
      </c>
      <c r="C2317" s="164">
        <v>5.91</v>
      </c>
      <c r="D2317" s="165" t="s">
        <v>5994</v>
      </c>
      <c r="E2317" s="165" t="s">
        <v>5995</v>
      </c>
      <c r="F2317" s="165" t="s">
        <v>5994</v>
      </c>
      <c r="G2317" s="166">
        <v>1</v>
      </c>
      <c r="H2317" s="165" t="s">
        <v>5994</v>
      </c>
      <c r="I2317" s="163" t="s">
        <v>6000</v>
      </c>
      <c r="J2317" s="163" t="s">
        <v>5998</v>
      </c>
    </row>
    <row r="2318" spans="1:10" ht="15" customHeight="1" x14ac:dyDescent="0.25">
      <c r="A2318" s="159" t="s">
        <v>2361</v>
      </c>
      <c r="B2318" s="160">
        <v>20.47</v>
      </c>
      <c r="C2318" s="160">
        <v>5.81</v>
      </c>
      <c r="D2318" s="161" t="s">
        <v>5995</v>
      </c>
      <c r="E2318" s="161" t="s">
        <v>5994</v>
      </c>
      <c r="F2318" s="161" t="s">
        <v>5994</v>
      </c>
      <c r="G2318" s="162">
        <v>1</v>
      </c>
      <c r="H2318" s="161" t="s">
        <v>5994</v>
      </c>
      <c r="I2318" s="159" t="s">
        <v>6001</v>
      </c>
      <c r="J2318" s="159" t="s">
        <v>5998</v>
      </c>
    </row>
    <row r="2319" spans="1:10" ht="15" customHeight="1" x14ac:dyDescent="0.25">
      <c r="A2319" s="163" t="s">
        <v>2362</v>
      </c>
      <c r="B2319" s="164">
        <v>18.82</v>
      </c>
      <c r="C2319" s="164">
        <v>5.51</v>
      </c>
      <c r="D2319" s="165" t="s">
        <v>5995</v>
      </c>
      <c r="E2319" s="165" t="s">
        <v>5994</v>
      </c>
      <c r="F2319" s="165" t="s">
        <v>5994</v>
      </c>
      <c r="G2319" s="166">
        <v>0</v>
      </c>
      <c r="H2319" s="165" t="s">
        <v>5994</v>
      </c>
      <c r="I2319" s="163" t="s">
        <v>6001</v>
      </c>
      <c r="J2319" s="163" t="s">
        <v>5999</v>
      </c>
    </row>
    <row r="2320" spans="1:10" ht="15" customHeight="1" x14ac:dyDescent="0.25">
      <c r="A2320" s="159" t="s">
        <v>2363</v>
      </c>
      <c r="B2320" s="160">
        <v>17.079999999999998</v>
      </c>
      <c r="C2320" s="160">
        <v>5.73</v>
      </c>
      <c r="D2320" s="161" t="s">
        <v>5994</v>
      </c>
      <c r="E2320" s="161" t="s">
        <v>5994</v>
      </c>
      <c r="F2320" s="161" t="s">
        <v>5995</v>
      </c>
      <c r="G2320" s="162">
        <v>1</v>
      </c>
      <c r="H2320" s="161" t="s">
        <v>5994</v>
      </c>
      <c r="I2320" s="159" t="s">
        <v>6002</v>
      </c>
      <c r="J2320" s="159" t="s">
        <v>5998</v>
      </c>
    </row>
    <row r="2321" spans="1:10" ht="15" customHeight="1" x14ac:dyDescent="0.25">
      <c r="A2321" s="163" t="s">
        <v>2364</v>
      </c>
      <c r="B2321" s="164">
        <v>19.21</v>
      </c>
      <c r="C2321" s="164">
        <v>5.53</v>
      </c>
      <c r="D2321" s="165" t="s">
        <v>5995</v>
      </c>
      <c r="E2321" s="165" t="s">
        <v>5994</v>
      </c>
      <c r="F2321" s="165" t="s">
        <v>5994</v>
      </c>
      <c r="G2321" s="166">
        <v>0</v>
      </c>
      <c r="H2321" s="165" t="s">
        <v>5994</v>
      </c>
      <c r="I2321" s="163" t="s">
        <v>6001</v>
      </c>
      <c r="J2321" s="163" t="s">
        <v>5999</v>
      </c>
    </row>
    <row r="2322" spans="1:10" ht="15" customHeight="1" x14ac:dyDescent="0.25">
      <c r="A2322" s="159" t="s">
        <v>2365</v>
      </c>
      <c r="B2322" s="160">
        <v>17.86</v>
      </c>
      <c r="C2322" s="160">
        <v>5.43</v>
      </c>
      <c r="D2322" s="161" t="s">
        <v>5994</v>
      </c>
      <c r="E2322" s="161" t="s">
        <v>5994</v>
      </c>
      <c r="F2322" s="161" t="s">
        <v>5995</v>
      </c>
      <c r="G2322" s="162">
        <v>1</v>
      </c>
      <c r="H2322" s="161" t="s">
        <v>5994</v>
      </c>
      <c r="I2322" s="159" t="s">
        <v>6002</v>
      </c>
      <c r="J2322" s="159" t="s">
        <v>5999</v>
      </c>
    </row>
    <row r="2323" spans="1:10" ht="15" customHeight="1" x14ac:dyDescent="0.25">
      <c r="A2323" s="163" t="s">
        <v>2366</v>
      </c>
      <c r="B2323" s="164">
        <v>21.38</v>
      </c>
      <c r="C2323" s="164">
        <v>8.01</v>
      </c>
      <c r="D2323" s="165" t="s">
        <v>5994</v>
      </c>
      <c r="E2323" s="165" t="s">
        <v>5994</v>
      </c>
      <c r="F2323" s="165" t="s">
        <v>5994</v>
      </c>
      <c r="G2323" s="166">
        <v>0</v>
      </c>
      <c r="H2323" s="165" t="s">
        <v>5994</v>
      </c>
      <c r="I2323" s="163" t="s">
        <v>6001</v>
      </c>
      <c r="J2323" s="163" t="s">
        <v>5997</v>
      </c>
    </row>
    <row r="2324" spans="1:10" ht="15" customHeight="1" x14ac:dyDescent="0.25">
      <c r="A2324" s="159" t="s">
        <v>2367</v>
      </c>
      <c r="B2324" s="160">
        <v>23.35</v>
      </c>
      <c r="C2324" s="160">
        <v>5.94</v>
      </c>
      <c r="D2324" s="161" t="s">
        <v>5994</v>
      </c>
      <c r="E2324" s="161" t="s">
        <v>5994</v>
      </c>
      <c r="F2324" s="161" t="s">
        <v>5994</v>
      </c>
      <c r="G2324" s="162">
        <v>0</v>
      </c>
      <c r="H2324" s="161" t="s">
        <v>5994</v>
      </c>
      <c r="I2324" s="159" t="s">
        <v>6001</v>
      </c>
      <c r="J2324" s="159" t="s">
        <v>5998</v>
      </c>
    </row>
    <row r="2325" spans="1:10" ht="15" customHeight="1" x14ac:dyDescent="0.25">
      <c r="A2325" s="163" t="s">
        <v>2368</v>
      </c>
      <c r="B2325" s="164">
        <v>22.24</v>
      </c>
      <c r="C2325" s="164">
        <v>5.04</v>
      </c>
      <c r="D2325" s="165" t="s">
        <v>5994</v>
      </c>
      <c r="E2325" s="165" t="s">
        <v>5994</v>
      </c>
      <c r="F2325" s="165" t="s">
        <v>5994</v>
      </c>
      <c r="G2325" s="166">
        <v>0</v>
      </c>
      <c r="H2325" s="165" t="s">
        <v>5994</v>
      </c>
      <c r="I2325" s="163" t="s">
        <v>6001</v>
      </c>
      <c r="J2325" s="163" t="s">
        <v>5999</v>
      </c>
    </row>
    <row r="2326" spans="1:10" ht="15" customHeight="1" x14ac:dyDescent="0.25">
      <c r="A2326" s="159" t="s">
        <v>2369</v>
      </c>
      <c r="B2326" s="160">
        <v>24.76</v>
      </c>
      <c r="C2326" s="160">
        <v>4.54</v>
      </c>
      <c r="D2326" s="161" t="s">
        <v>5995</v>
      </c>
      <c r="E2326" s="161" t="s">
        <v>5994</v>
      </c>
      <c r="F2326" s="161" t="s">
        <v>5994</v>
      </c>
      <c r="G2326" s="162">
        <v>0</v>
      </c>
      <c r="H2326" s="161" t="s">
        <v>5994</v>
      </c>
      <c r="I2326" s="159" t="s">
        <v>6001</v>
      </c>
      <c r="J2326" s="159" t="s">
        <v>5999</v>
      </c>
    </row>
    <row r="2327" spans="1:10" ht="15" customHeight="1" x14ac:dyDescent="0.25">
      <c r="A2327" s="163" t="s">
        <v>2370</v>
      </c>
      <c r="B2327" s="164">
        <v>20.100000000000001</v>
      </c>
      <c r="C2327" s="164">
        <v>5.6</v>
      </c>
      <c r="D2327" s="165" t="s">
        <v>5995</v>
      </c>
      <c r="E2327" s="165" t="s">
        <v>5994</v>
      </c>
      <c r="F2327" s="165" t="s">
        <v>5995</v>
      </c>
      <c r="G2327" s="166">
        <v>1</v>
      </c>
      <c r="H2327" s="165" t="s">
        <v>5994</v>
      </c>
      <c r="I2327" s="163" t="s">
        <v>6001</v>
      </c>
      <c r="J2327" s="163" t="s">
        <v>5999</v>
      </c>
    </row>
    <row r="2328" spans="1:10" ht="15" customHeight="1" x14ac:dyDescent="0.25">
      <c r="A2328" s="159" t="s">
        <v>2371</v>
      </c>
      <c r="B2328" s="160">
        <v>21.77</v>
      </c>
      <c r="C2328" s="160">
        <v>10.67</v>
      </c>
      <c r="D2328" s="161" t="s">
        <v>5994</v>
      </c>
      <c r="E2328" s="161" t="s">
        <v>5994</v>
      </c>
      <c r="F2328" s="161" t="s">
        <v>5994</v>
      </c>
      <c r="G2328" s="162">
        <v>0</v>
      </c>
      <c r="H2328" s="161" t="s">
        <v>5994</v>
      </c>
      <c r="I2328" s="159" t="s">
        <v>6001</v>
      </c>
      <c r="J2328" s="159" t="s">
        <v>5997</v>
      </c>
    </row>
    <row r="2329" spans="1:10" ht="15" customHeight="1" x14ac:dyDescent="0.25">
      <c r="A2329" s="163" t="s">
        <v>2372</v>
      </c>
      <c r="B2329" s="164">
        <v>17.82</v>
      </c>
      <c r="C2329" s="164">
        <v>5.26</v>
      </c>
      <c r="D2329" s="165" t="s">
        <v>5995</v>
      </c>
      <c r="E2329" s="165" t="s">
        <v>5994</v>
      </c>
      <c r="F2329" s="165" t="s">
        <v>5994</v>
      </c>
      <c r="G2329" s="166">
        <v>1</v>
      </c>
      <c r="H2329" s="165" t="s">
        <v>5994</v>
      </c>
      <c r="I2329" s="163" t="s">
        <v>6002</v>
      </c>
      <c r="J2329" s="163" t="s">
        <v>5999</v>
      </c>
    </row>
    <row r="2330" spans="1:10" ht="15" customHeight="1" x14ac:dyDescent="0.25">
      <c r="A2330" s="159" t="s">
        <v>2373</v>
      </c>
      <c r="B2330" s="160">
        <v>17.07</v>
      </c>
      <c r="C2330" s="160">
        <v>5.22</v>
      </c>
      <c r="D2330" s="161" t="s">
        <v>5994</v>
      </c>
      <c r="E2330" s="161" t="s">
        <v>5994</v>
      </c>
      <c r="F2330" s="161" t="s">
        <v>5995</v>
      </c>
      <c r="G2330" s="162">
        <v>1</v>
      </c>
      <c r="H2330" s="161" t="s">
        <v>5994</v>
      </c>
      <c r="I2330" s="159" t="s">
        <v>6002</v>
      </c>
      <c r="J2330" s="159" t="s">
        <v>5999</v>
      </c>
    </row>
    <row r="2331" spans="1:10" ht="15" customHeight="1" x14ac:dyDescent="0.25">
      <c r="A2331" s="163" t="s">
        <v>2374</v>
      </c>
      <c r="B2331" s="164">
        <v>22.24</v>
      </c>
      <c r="C2331" s="164">
        <v>4.29</v>
      </c>
      <c r="D2331" s="165" t="s">
        <v>5995</v>
      </c>
      <c r="E2331" s="165" t="s">
        <v>5994</v>
      </c>
      <c r="F2331" s="165" t="s">
        <v>5994</v>
      </c>
      <c r="G2331" s="166">
        <v>0</v>
      </c>
      <c r="H2331" s="165" t="s">
        <v>5994</v>
      </c>
      <c r="I2331" s="163" t="s">
        <v>6001</v>
      </c>
      <c r="J2331" s="163" t="s">
        <v>5999</v>
      </c>
    </row>
    <row r="2332" spans="1:10" ht="15" customHeight="1" x14ac:dyDescent="0.25">
      <c r="A2332" s="159" t="s">
        <v>2375</v>
      </c>
      <c r="B2332" s="160">
        <v>22.34</v>
      </c>
      <c r="C2332" s="160">
        <v>5.57</v>
      </c>
      <c r="D2332" s="161" t="s">
        <v>5994</v>
      </c>
      <c r="E2332" s="161" t="s">
        <v>5994</v>
      </c>
      <c r="F2332" s="161" t="s">
        <v>5994</v>
      </c>
      <c r="G2332" s="162">
        <v>1</v>
      </c>
      <c r="H2332" s="161" t="s">
        <v>5994</v>
      </c>
      <c r="I2332" s="159" t="s">
        <v>6001</v>
      </c>
      <c r="J2332" s="159" t="s">
        <v>5999</v>
      </c>
    </row>
    <row r="2333" spans="1:10" ht="15" customHeight="1" x14ac:dyDescent="0.25">
      <c r="A2333" s="163" t="s">
        <v>2376</v>
      </c>
      <c r="B2333" s="164">
        <v>17.7</v>
      </c>
      <c r="C2333" s="164">
        <v>6.28</v>
      </c>
      <c r="D2333" s="165" t="s">
        <v>5994</v>
      </c>
      <c r="E2333" s="165" t="s">
        <v>5994</v>
      </c>
      <c r="F2333" s="165" t="s">
        <v>5994</v>
      </c>
      <c r="G2333" s="166">
        <v>1</v>
      </c>
      <c r="H2333" s="165" t="s">
        <v>5994</v>
      </c>
      <c r="I2333" s="163" t="s">
        <v>6002</v>
      </c>
      <c r="J2333" s="163" t="s">
        <v>5998</v>
      </c>
    </row>
    <row r="2334" spans="1:10" ht="15" customHeight="1" x14ac:dyDescent="0.25">
      <c r="A2334" s="159" t="s">
        <v>2377</v>
      </c>
      <c r="B2334" s="160">
        <v>16.47</v>
      </c>
      <c r="C2334" s="160">
        <v>6.35</v>
      </c>
      <c r="D2334" s="161" t="s">
        <v>5994</v>
      </c>
      <c r="E2334" s="161" t="s">
        <v>5994</v>
      </c>
      <c r="F2334" s="161" t="s">
        <v>5995</v>
      </c>
      <c r="G2334" s="162">
        <v>1</v>
      </c>
      <c r="H2334" s="161" t="s">
        <v>5994</v>
      </c>
      <c r="I2334" s="159" t="s">
        <v>6002</v>
      </c>
      <c r="J2334" s="159" t="s">
        <v>5998</v>
      </c>
    </row>
    <row r="2335" spans="1:10" ht="15" customHeight="1" x14ac:dyDescent="0.25">
      <c r="A2335" s="163" t="s">
        <v>2378</v>
      </c>
      <c r="B2335" s="164">
        <v>17.600000000000001</v>
      </c>
      <c r="C2335" s="164">
        <v>4.3899999999999997</v>
      </c>
      <c r="D2335" s="165" t="s">
        <v>5994</v>
      </c>
      <c r="E2335" s="165" t="s">
        <v>5994</v>
      </c>
      <c r="F2335" s="165" t="s">
        <v>5994</v>
      </c>
      <c r="G2335" s="166">
        <v>1</v>
      </c>
      <c r="H2335" s="165" t="s">
        <v>5994</v>
      </c>
      <c r="I2335" s="163" t="s">
        <v>6002</v>
      </c>
      <c r="J2335" s="163" t="s">
        <v>5999</v>
      </c>
    </row>
    <row r="2336" spans="1:10" ht="15" customHeight="1" x14ac:dyDescent="0.25">
      <c r="A2336" s="168" t="s">
        <v>2379</v>
      </c>
      <c r="B2336" s="160">
        <v>17.579999999999998</v>
      </c>
      <c r="C2336" s="160">
        <v>4.51</v>
      </c>
      <c r="D2336" s="161" t="s">
        <v>5994</v>
      </c>
      <c r="E2336" s="161" t="s">
        <v>5994</v>
      </c>
      <c r="F2336" s="161" t="s">
        <v>5994</v>
      </c>
      <c r="G2336" s="162">
        <v>1</v>
      </c>
      <c r="H2336" s="161" t="s">
        <v>5994</v>
      </c>
      <c r="I2336" s="159" t="s">
        <v>6002</v>
      </c>
      <c r="J2336" s="159" t="s">
        <v>5999</v>
      </c>
    </row>
  </sheetData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D6F77-B80C-430C-A4E7-4B5694E3AD3D}">
  <dimension ref="A1:K2336"/>
  <sheetViews>
    <sheetView workbookViewId="0">
      <selection sqref="A1:A1048576"/>
    </sheetView>
  </sheetViews>
  <sheetFormatPr defaultRowHeight="15" x14ac:dyDescent="0.25"/>
  <cols>
    <col min="1" max="1" width="11.85546875" style="17" bestFit="1" customWidth="1"/>
    <col min="2" max="2" width="6.28515625" style="17" bestFit="1" customWidth="1"/>
    <col min="3" max="3" width="6.85546875" style="17" bestFit="1" customWidth="1"/>
    <col min="4" max="4" width="5" bestFit="1" customWidth="1"/>
    <col min="5" max="5" width="8.28515625" style="18" bestFit="1" customWidth="1"/>
    <col min="6" max="6" width="12" style="185" bestFit="1" customWidth="1"/>
    <col min="7" max="7" width="12.42578125" style="18" customWidth="1"/>
    <col min="8" max="8" width="11" style="18" customWidth="1"/>
    <col min="9" max="9" width="9.140625" style="17" bestFit="1" customWidth="1"/>
    <col min="10" max="10" width="14.140625" style="40" customWidth="1"/>
    <col min="11" max="11" width="7.85546875" style="18" customWidth="1"/>
  </cols>
  <sheetData>
    <row r="1" spans="1:11" x14ac:dyDescent="0.25">
      <c r="A1" s="181" t="s">
        <v>0</v>
      </c>
      <c r="B1" s="42" t="s">
        <v>13</v>
      </c>
      <c r="C1" s="41" t="s">
        <v>14</v>
      </c>
      <c r="D1" s="43" t="s">
        <v>15</v>
      </c>
      <c r="E1" s="41" t="s">
        <v>16</v>
      </c>
      <c r="F1" s="182" t="s">
        <v>17</v>
      </c>
      <c r="G1" s="41" t="s">
        <v>18</v>
      </c>
      <c r="H1" s="41" t="s">
        <v>19</v>
      </c>
      <c r="I1" s="181" t="s">
        <v>20</v>
      </c>
      <c r="J1" s="44" t="s">
        <v>21</v>
      </c>
      <c r="K1" s="41" t="s">
        <v>22</v>
      </c>
    </row>
    <row r="2" spans="1:11" x14ac:dyDescent="0.25">
      <c r="A2" s="189" t="s">
        <v>45</v>
      </c>
      <c r="B2" s="179">
        <v>1962</v>
      </c>
      <c r="C2" s="179" t="s">
        <v>6013</v>
      </c>
      <c r="D2" s="177">
        <v>4</v>
      </c>
      <c r="E2" s="176">
        <v>0</v>
      </c>
      <c r="F2" s="183">
        <v>52590.83</v>
      </c>
      <c r="G2" s="176" t="s">
        <v>6008</v>
      </c>
      <c r="H2" s="176" t="s">
        <v>6005</v>
      </c>
      <c r="I2" s="179" t="s">
        <v>6015</v>
      </c>
      <c r="J2" s="178" t="s">
        <v>6051</v>
      </c>
      <c r="K2" s="176">
        <v>60</v>
      </c>
    </row>
    <row r="3" spans="1:11" x14ac:dyDescent="0.25">
      <c r="A3" s="190" t="s">
        <v>46</v>
      </c>
      <c r="B3" s="180">
        <v>1994</v>
      </c>
      <c r="C3" s="180" t="s">
        <v>6014</v>
      </c>
      <c r="D3" s="174">
        <v>27</v>
      </c>
      <c r="E3" s="173">
        <v>1</v>
      </c>
      <c r="F3" s="184">
        <v>51194.559999999998</v>
      </c>
      <c r="G3" s="173" t="s">
        <v>6008</v>
      </c>
      <c r="H3" s="173" t="s">
        <v>6005</v>
      </c>
      <c r="I3" s="180" t="s">
        <v>6015</v>
      </c>
      <c r="J3" s="175" t="s">
        <v>6052</v>
      </c>
      <c r="K3" s="173">
        <v>28</v>
      </c>
    </row>
    <row r="4" spans="1:11" x14ac:dyDescent="0.25">
      <c r="A4" s="190" t="s">
        <v>47</v>
      </c>
      <c r="B4" s="180">
        <v>1958</v>
      </c>
      <c r="C4" s="180" t="s">
        <v>6009</v>
      </c>
      <c r="D4" s="174">
        <v>27</v>
      </c>
      <c r="E4" s="173">
        <v>2</v>
      </c>
      <c r="F4" s="184">
        <v>49577.66</v>
      </c>
      <c r="G4" s="173" t="s">
        <v>6004</v>
      </c>
      <c r="H4" s="173" t="s">
        <v>6004</v>
      </c>
      <c r="I4" s="180" t="s">
        <v>6006</v>
      </c>
      <c r="J4" s="175" t="s">
        <v>6053</v>
      </c>
      <c r="K4" s="173">
        <v>64</v>
      </c>
    </row>
    <row r="5" spans="1:11" x14ac:dyDescent="0.25">
      <c r="A5" s="190" t="s">
        <v>48</v>
      </c>
      <c r="B5" s="180">
        <v>1963</v>
      </c>
      <c r="C5" s="180" t="s">
        <v>6010</v>
      </c>
      <c r="D5" s="174">
        <v>4</v>
      </c>
      <c r="E5" s="173">
        <v>1</v>
      </c>
      <c r="F5" s="184">
        <v>48970.25</v>
      </c>
      <c r="G5" s="173" t="s">
        <v>6008</v>
      </c>
      <c r="H5" s="173" t="s">
        <v>6004</v>
      </c>
      <c r="I5" s="180" t="s">
        <v>6006</v>
      </c>
      <c r="J5" s="175" t="s">
        <v>6054</v>
      </c>
      <c r="K5" s="173">
        <v>59</v>
      </c>
    </row>
    <row r="6" spans="1:11" x14ac:dyDescent="0.25">
      <c r="A6" s="190" t="s">
        <v>49</v>
      </c>
      <c r="B6" s="180">
        <v>1978</v>
      </c>
      <c r="C6" s="180" t="s">
        <v>6012</v>
      </c>
      <c r="D6" s="174">
        <v>29</v>
      </c>
      <c r="E6" s="173">
        <v>0</v>
      </c>
      <c r="F6" s="184">
        <v>48885.14</v>
      </c>
      <c r="G6" s="173" t="s">
        <v>6008</v>
      </c>
      <c r="H6" s="173" t="s">
        <v>6004</v>
      </c>
      <c r="I6" s="180" t="s">
        <v>6006</v>
      </c>
      <c r="J6" s="175" t="s">
        <v>6055</v>
      </c>
      <c r="K6" s="173">
        <v>44</v>
      </c>
    </row>
    <row r="7" spans="1:11" x14ac:dyDescent="0.25">
      <c r="A7" s="190" t="s">
        <v>50</v>
      </c>
      <c r="B7" s="180">
        <v>1959</v>
      </c>
      <c r="C7" s="180" t="s">
        <v>6003</v>
      </c>
      <c r="D7" s="174">
        <v>22</v>
      </c>
      <c r="E7" s="173">
        <v>0</v>
      </c>
      <c r="F7" s="184">
        <v>48824.45</v>
      </c>
      <c r="G7" s="173" t="s">
        <v>6004</v>
      </c>
      <c r="H7" s="173" t="s">
        <v>6008</v>
      </c>
      <c r="I7" s="180" t="s">
        <v>6015</v>
      </c>
      <c r="J7" s="175" t="s">
        <v>6056</v>
      </c>
      <c r="K7" s="173">
        <v>63</v>
      </c>
    </row>
    <row r="8" spans="1:11" x14ac:dyDescent="0.25">
      <c r="A8" s="190" t="s">
        <v>51</v>
      </c>
      <c r="B8" s="180">
        <v>1965</v>
      </c>
      <c r="C8" s="180" t="s">
        <v>6014</v>
      </c>
      <c r="D8" s="174">
        <v>27</v>
      </c>
      <c r="E8" s="173">
        <v>1</v>
      </c>
      <c r="F8" s="184">
        <v>48675.519999999997</v>
      </c>
      <c r="G8" s="173" t="s">
        <v>6008</v>
      </c>
      <c r="H8" s="173" t="s">
        <v>6004</v>
      </c>
      <c r="I8" s="180" t="s">
        <v>6006</v>
      </c>
      <c r="J8" s="175" t="s">
        <v>6057</v>
      </c>
      <c r="K8" s="173">
        <v>57</v>
      </c>
    </row>
    <row r="9" spans="1:11" x14ac:dyDescent="0.25">
      <c r="A9" s="190" t="s">
        <v>52</v>
      </c>
      <c r="B9" s="180">
        <v>1962</v>
      </c>
      <c r="C9" s="180" t="s">
        <v>6014</v>
      </c>
      <c r="D9" s="174">
        <v>11</v>
      </c>
      <c r="E9" s="173">
        <v>0</v>
      </c>
      <c r="F9" s="184">
        <v>48673.56</v>
      </c>
      <c r="G9" s="173" t="s">
        <v>6008</v>
      </c>
      <c r="H9" s="173" t="s">
        <v>6004</v>
      </c>
      <c r="I9" s="180" t="s">
        <v>6006</v>
      </c>
      <c r="J9" s="175" t="s">
        <v>6058</v>
      </c>
      <c r="K9" s="173">
        <v>60</v>
      </c>
    </row>
    <row r="10" spans="1:11" x14ac:dyDescent="0.25">
      <c r="A10" s="190" t="s">
        <v>53</v>
      </c>
      <c r="B10" s="180">
        <v>1968</v>
      </c>
      <c r="C10" s="180" t="s">
        <v>6012</v>
      </c>
      <c r="D10" s="174">
        <v>1</v>
      </c>
      <c r="E10" s="173">
        <v>3</v>
      </c>
      <c r="F10" s="184">
        <v>48549.18</v>
      </c>
      <c r="G10" s="173" t="s">
        <v>6008</v>
      </c>
      <c r="H10" s="173" t="s">
        <v>6005</v>
      </c>
      <c r="I10" s="180" t="s">
        <v>6018</v>
      </c>
      <c r="J10" s="175" t="s">
        <v>6059</v>
      </c>
      <c r="K10" s="173">
        <v>54</v>
      </c>
    </row>
    <row r="11" spans="1:11" x14ac:dyDescent="0.25">
      <c r="A11" s="190" t="s">
        <v>54</v>
      </c>
      <c r="B11" s="180">
        <v>1961</v>
      </c>
      <c r="C11" s="180" t="s">
        <v>6012</v>
      </c>
      <c r="D11" s="174">
        <v>21</v>
      </c>
      <c r="E11" s="173">
        <v>1</v>
      </c>
      <c r="F11" s="184">
        <v>48517.56</v>
      </c>
      <c r="G11" s="173" t="s">
        <v>6008</v>
      </c>
      <c r="H11" s="173" t="s">
        <v>6005</v>
      </c>
      <c r="I11" s="180" t="s">
        <v>6021</v>
      </c>
      <c r="J11" s="175" t="s">
        <v>6060</v>
      </c>
      <c r="K11" s="173">
        <v>61</v>
      </c>
    </row>
    <row r="12" spans="1:11" x14ac:dyDescent="0.25">
      <c r="A12" s="190" t="s">
        <v>55</v>
      </c>
      <c r="B12" s="180">
        <v>1962</v>
      </c>
      <c r="C12" s="180" t="s">
        <v>6013</v>
      </c>
      <c r="D12" s="174">
        <v>27</v>
      </c>
      <c r="E12" s="173">
        <v>0</v>
      </c>
      <c r="F12" s="184">
        <v>48173.36</v>
      </c>
      <c r="G12" s="173" t="s">
        <v>6008</v>
      </c>
      <c r="H12" s="173" t="s">
        <v>6005</v>
      </c>
      <c r="I12" s="180" t="s">
        <v>6015</v>
      </c>
      <c r="J12" s="175" t="s">
        <v>6061</v>
      </c>
      <c r="K12" s="173">
        <v>60</v>
      </c>
    </row>
    <row r="13" spans="1:11" x14ac:dyDescent="0.25">
      <c r="A13" s="190" t="s">
        <v>56</v>
      </c>
      <c r="B13" s="180">
        <v>1958</v>
      </c>
      <c r="C13" s="180" t="s">
        <v>6007</v>
      </c>
      <c r="D13" s="174">
        <v>16</v>
      </c>
      <c r="E13" s="173">
        <v>1</v>
      </c>
      <c r="F13" s="184">
        <v>47928.03</v>
      </c>
      <c r="G13" s="173" t="s">
        <v>6004</v>
      </c>
      <c r="H13" s="173" t="s">
        <v>6005</v>
      </c>
      <c r="I13" s="180" t="s">
        <v>6015</v>
      </c>
      <c r="J13" s="175" t="s">
        <v>6062</v>
      </c>
      <c r="K13" s="173">
        <v>64</v>
      </c>
    </row>
    <row r="14" spans="1:11" x14ac:dyDescent="0.25">
      <c r="A14" s="190" t="s">
        <v>57</v>
      </c>
      <c r="B14" s="180">
        <v>1963</v>
      </c>
      <c r="C14" s="180" t="s">
        <v>6013</v>
      </c>
      <c r="D14" s="174">
        <v>5</v>
      </c>
      <c r="E14" s="173">
        <v>1</v>
      </c>
      <c r="F14" s="184">
        <v>47896.79</v>
      </c>
      <c r="G14" s="173" t="s">
        <v>6008</v>
      </c>
      <c r="H14" s="173" t="s">
        <v>6005</v>
      </c>
      <c r="I14" s="180" t="s">
        <v>6021</v>
      </c>
      <c r="J14" s="175" t="s">
        <v>6063</v>
      </c>
      <c r="K14" s="173">
        <v>59</v>
      </c>
    </row>
    <row r="15" spans="1:11" x14ac:dyDescent="0.25">
      <c r="A15" s="190" t="s">
        <v>58</v>
      </c>
      <c r="B15" s="180">
        <v>1964</v>
      </c>
      <c r="C15" s="180" t="s">
        <v>6007</v>
      </c>
      <c r="D15" s="174">
        <v>7</v>
      </c>
      <c r="E15" s="173">
        <v>2</v>
      </c>
      <c r="F15" s="184">
        <v>47496.49</v>
      </c>
      <c r="G15" s="173" t="s">
        <v>6008</v>
      </c>
      <c r="H15" s="173" t="s">
        <v>6005</v>
      </c>
      <c r="I15" s="180" t="s">
        <v>6011</v>
      </c>
      <c r="J15" s="175" t="s">
        <v>6064</v>
      </c>
      <c r="K15" s="173">
        <v>58</v>
      </c>
    </row>
    <row r="16" spans="1:11" x14ac:dyDescent="0.25">
      <c r="A16" s="190" t="s">
        <v>59</v>
      </c>
      <c r="B16" s="180">
        <v>1971</v>
      </c>
      <c r="C16" s="180" t="s">
        <v>6010</v>
      </c>
      <c r="D16" s="174">
        <v>27</v>
      </c>
      <c r="E16" s="173">
        <v>2</v>
      </c>
      <c r="F16" s="184">
        <v>47462.89</v>
      </c>
      <c r="G16" s="173" t="s">
        <v>6008</v>
      </c>
      <c r="H16" s="173" t="s">
        <v>6004</v>
      </c>
      <c r="I16" s="180" t="s">
        <v>6006</v>
      </c>
      <c r="J16" s="175" t="s">
        <v>6065</v>
      </c>
      <c r="K16" s="173">
        <v>51</v>
      </c>
    </row>
    <row r="17" spans="1:11" x14ac:dyDescent="0.25">
      <c r="A17" s="190" t="s">
        <v>60</v>
      </c>
      <c r="B17" s="180">
        <v>1961</v>
      </c>
      <c r="C17" s="180" t="s">
        <v>6009</v>
      </c>
      <c r="D17" s="174">
        <v>13</v>
      </c>
      <c r="E17" s="173">
        <v>1</v>
      </c>
      <c r="F17" s="184">
        <v>47403.88</v>
      </c>
      <c r="G17" s="173" t="s">
        <v>6008</v>
      </c>
      <c r="H17" s="173" t="s">
        <v>6005</v>
      </c>
      <c r="I17" s="180" t="s">
        <v>6015</v>
      </c>
      <c r="J17" s="175" t="s">
        <v>6066</v>
      </c>
      <c r="K17" s="173">
        <v>61</v>
      </c>
    </row>
    <row r="18" spans="1:11" x14ac:dyDescent="0.25">
      <c r="A18" s="190" t="s">
        <v>61</v>
      </c>
      <c r="B18" s="180">
        <v>1959</v>
      </c>
      <c r="C18" s="180" t="s">
        <v>6014</v>
      </c>
      <c r="D18" s="174">
        <v>4</v>
      </c>
      <c r="E18" s="173">
        <v>2</v>
      </c>
      <c r="F18" s="184">
        <v>47305.31</v>
      </c>
      <c r="G18" s="173" t="s">
        <v>6004</v>
      </c>
      <c r="H18" s="173" t="s">
        <v>6008</v>
      </c>
      <c r="I18" s="180" t="s">
        <v>6015</v>
      </c>
      <c r="J18" s="175" t="s">
        <v>6067</v>
      </c>
      <c r="K18" s="173">
        <v>63</v>
      </c>
    </row>
    <row r="19" spans="1:11" x14ac:dyDescent="0.25">
      <c r="A19" s="190" t="s">
        <v>62</v>
      </c>
      <c r="B19" s="180">
        <v>1958</v>
      </c>
      <c r="C19" s="180" t="s">
        <v>6010</v>
      </c>
      <c r="D19" s="174">
        <v>3</v>
      </c>
      <c r="E19" s="173">
        <v>2</v>
      </c>
      <c r="F19" s="184">
        <v>47291.06</v>
      </c>
      <c r="G19" s="173" t="s">
        <v>6004</v>
      </c>
      <c r="H19" s="173" t="s">
        <v>6008</v>
      </c>
      <c r="I19" s="180" t="s">
        <v>6015</v>
      </c>
      <c r="J19" s="175" t="s">
        <v>6068</v>
      </c>
      <c r="K19" s="173">
        <v>64</v>
      </c>
    </row>
    <row r="20" spans="1:11" x14ac:dyDescent="0.25">
      <c r="A20" s="190" t="s">
        <v>63</v>
      </c>
      <c r="B20" s="180">
        <v>1970</v>
      </c>
      <c r="C20" s="180" t="s">
        <v>6012</v>
      </c>
      <c r="D20" s="174">
        <v>28</v>
      </c>
      <c r="E20" s="173">
        <v>2</v>
      </c>
      <c r="F20" s="184">
        <v>47269.85</v>
      </c>
      <c r="G20" s="173" t="s">
        <v>6008</v>
      </c>
      <c r="H20" s="173" t="s">
        <v>6004</v>
      </c>
      <c r="I20" s="180" t="s">
        <v>6006</v>
      </c>
      <c r="J20" s="175" t="s">
        <v>6069</v>
      </c>
      <c r="K20" s="173">
        <v>52</v>
      </c>
    </row>
    <row r="21" spans="1:11" x14ac:dyDescent="0.25">
      <c r="A21" s="190" t="s">
        <v>64</v>
      </c>
      <c r="B21" s="180">
        <v>1959</v>
      </c>
      <c r="C21" s="180" t="s">
        <v>6003</v>
      </c>
      <c r="D21" s="174">
        <v>14</v>
      </c>
      <c r="E21" s="173">
        <v>0</v>
      </c>
      <c r="F21" s="184">
        <v>47055.53</v>
      </c>
      <c r="G21" s="173" t="s">
        <v>6004</v>
      </c>
      <c r="H21" s="173" t="s">
        <v>6008</v>
      </c>
      <c r="I21" s="180" t="s">
        <v>6006</v>
      </c>
      <c r="J21" s="175" t="s">
        <v>6070</v>
      </c>
      <c r="K21" s="173">
        <v>63</v>
      </c>
    </row>
    <row r="22" spans="1:11" x14ac:dyDescent="0.25">
      <c r="A22" s="190" t="s">
        <v>65</v>
      </c>
      <c r="B22" s="180">
        <v>1958</v>
      </c>
      <c r="C22" s="180" t="s">
        <v>6010</v>
      </c>
      <c r="D22" s="174">
        <v>15</v>
      </c>
      <c r="E22" s="173">
        <v>0</v>
      </c>
      <c r="F22" s="184">
        <v>46889.26</v>
      </c>
      <c r="G22" s="173" t="s">
        <v>6004</v>
      </c>
      <c r="H22" s="173" t="s">
        <v>6005</v>
      </c>
      <c r="I22" s="180" t="s">
        <v>6006</v>
      </c>
      <c r="J22" s="175" t="s">
        <v>6071</v>
      </c>
      <c r="K22" s="173">
        <v>64</v>
      </c>
    </row>
    <row r="23" spans="1:11" x14ac:dyDescent="0.25">
      <c r="A23" s="190" t="s">
        <v>66</v>
      </c>
      <c r="B23" s="180">
        <v>1960</v>
      </c>
      <c r="C23" s="180" t="s">
        <v>6007</v>
      </c>
      <c r="D23" s="174">
        <v>17</v>
      </c>
      <c r="E23" s="173">
        <v>3</v>
      </c>
      <c r="F23" s="184">
        <v>46718.16</v>
      </c>
      <c r="G23" s="173" t="s">
        <v>6008</v>
      </c>
      <c r="H23" s="173" t="s">
        <v>6008</v>
      </c>
      <c r="I23" s="180" t="s">
        <v>6011</v>
      </c>
      <c r="J23" s="175" t="s">
        <v>6072</v>
      </c>
      <c r="K23" s="173">
        <v>62</v>
      </c>
    </row>
    <row r="24" spans="1:11" x14ac:dyDescent="0.25">
      <c r="A24" s="190" t="s">
        <v>67</v>
      </c>
      <c r="B24" s="180">
        <v>1969</v>
      </c>
      <c r="C24" s="180" t="s">
        <v>6009</v>
      </c>
      <c r="D24" s="174">
        <v>23</v>
      </c>
      <c r="E24" s="173">
        <v>3</v>
      </c>
      <c r="F24" s="184">
        <v>46661.440000000002</v>
      </c>
      <c r="G24" s="173" t="s">
        <v>6008</v>
      </c>
      <c r="H24" s="173" t="s">
        <v>6005</v>
      </c>
      <c r="I24" s="180" t="s">
        <v>6011</v>
      </c>
      <c r="J24" s="175" t="s">
        <v>6073</v>
      </c>
      <c r="K24" s="173">
        <v>53</v>
      </c>
    </row>
    <row r="25" spans="1:11" x14ac:dyDescent="0.25">
      <c r="A25" s="190" t="s">
        <v>68</v>
      </c>
      <c r="B25" s="180">
        <v>1961</v>
      </c>
      <c r="C25" s="180" t="s">
        <v>6013</v>
      </c>
      <c r="D25" s="174">
        <v>8</v>
      </c>
      <c r="E25" s="173">
        <v>0</v>
      </c>
      <c r="F25" s="184">
        <v>46599.11</v>
      </c>
      <c r="G25" s="173" t="s">
        <v>6008</v>
      </c>
      <c r="H25" s="173" t="s">
        <v>6008</v>
      </c>
      <c r="I25" s="180" t="s">
        <v>6006</v>
      </c>
      <c r="J25" s="175" t="s">
        <v>6074</v>
      </c>
      <c r="K25" s="173">
        <v>61</v>
      </c>
    </row>
    <row r="26" spans="1:11" x14ac:dyDescent="0.25">
      <c r="A26" s="190" t="s">
        <v>69</v>
      </c>
      <c r="B26" s="180">
        <v>1971</v>
      </c>
      <c r="C26" s="180" t="s">
        <v>6012</v>
      </c>
      <c r="D26" s="174">
        <v>6</v>
      </c>
      <c r="E26" s="173">
        <v>3</v>
      </c>
      <c r="F26" s="184">
        <v>46255.11</v>
      </c>
      <c r="G26" s="173" t="s">
        <v>6008</v>
      </c>
      <c r="H26" s="173" t="s">
        <v>6005</v>
      </c>
      <c r="I26" s="180" t="s">
        <v>6021</v>
      </c>
      <c r="J26" s="175" t="s">
        <v>6075</v>
      </c>
      <c r="K26" s="173">
        <v>51</v>
      </c>
    </row>
    <row r="27" spans="1:11" x14ac:dyDescent="0.25">
      <c r="A27" s="190" t="s">
        <v>70</v>
      </c>
      <c r="B27" s="180">
        <v>1978</v>
      </c>
      <c r="C27" s="180" t="s">
        <v>6013</v>
      </c>
      <c r="D27" s="174">
        <v>17</v>
      </c>
      <c r="E27" s="173">
        <v>2</v>
      </c>
      <c r="F27" s="184">
        <v>46200.99</v>
      </c>
      <c r="G27" s="173" t="s">
        <v>6008</v>
      </c>
      <c r="H27" s="173" t="s">
        <v>6008</v>
      </c>
      <c r="I27" s="180" t="s">
        <v>6006</v>
      </c>
      <c r="J27" s="175" t="s">
        <v>6076</v>
      </c>
      <c r="K27" s="173">
        <v>44</v>
      </c>
    </row>
    <row r="28" spans="1:11" x14ac:dyDescent="0.25">
      <c r="A28" s="190" t="s">
        <v>71</v>
      </c>
      <c r="B28" s="180">
        <v>1976</v>
      </c>
      <c r="C28" s="180" t="s">
        <v>6012</v>
      </c>
      <c r="D28" s="174">
        <v>2</v>
      </c>
      <c r="E28" s="173">
        <v>3</v>
      </c>
      <c r="F28" s="184">
        <v>46151.12</v>
      </c>
      <c r="G28" s="173" t="s">
        <v>6008</v>
      </c>
      <c r="H28" s="173" t="s">
        <v>6005</v>
      </c>
      <c r="I28" s="180" t="s">
        <v>6006</v>
      </c>
      <c r="J28" s="175" t="s">
        <v>6077</v>
      </c>
      <c r="K28" s="173">
        <v>46</v>
      </c>
    </row>
    <row r="29" spans="1:11" x14ac:dyDescent="0.25">
      <c r="A29" s="190" t="s">
        <v>72</v>
      </c>
      <c r="B29" s="180">
        <v>1962</v>
      </c>
      <c r="C29" s="180" t="s">
        <v>6012</v>
      </c>
      <c r="D29" s="174">
        <v>4</v>
      </c>
      <c r="E29" s="173">
        <v>3</v>
      </c>
      <c r="F29" s="184">
        <v>46130.53</v>
      </c>
      <c r="G29" s="173" t="s">
        <v>6008</v>
      </c>
      <c r="H29" s="173" t="s">
        <v>6008</v>
      </c>
      <c r="I29" s="180" t="s">
        <v>6011</v>
      </c>
      <c r="J29" s="175" t="s">
        <v>6078</v>
      </c>
      <c r="K29" s="173">
        <v>60</v>
      </c>
    </row>
    <row r="30" spans="1:11" x14ac:dyDescent="0.25">
      <c r="A30" s="190" t="s">
        <v>73</v>
      </c>
      <c r="B30" s="180">
        <v>1985</v>
      </c>
      <c r="C30" s="180" t="s">
        <v>6010</v>
      </c>
      <c r="D30" s="174">
        <v>30</v>
      </c>
      <c r="E30" s="173">
        <v>2</v>
      </c>
      <c r="F30" s="184">
        <v>46113.51</v>
      </c>
      <c r="G30" s="173" t="s">
        <v>6004</v>
      </c>
      <c r="H30" s="173" t="s">
        <v>6005</v>
      </c>
      <c r="I30" s="180" t="s">
        <v>6015</v>
      </c>
      <c r="J30" s="175" t="s">
        <v>6079</v>
      </c>
      <c r="K30" s="173">
        <v>37</v>
      </c>
    </row>
    <row r="31" spans="1:11" x14ac:dyDescent="0.25">
      <c r="A31" s="190" t="s">
        <v>74</v>
      </c>
      <c r="B31" s="180">
        <v>1979</v>
      </c>
      <c r="C31" s="180" t="s">
        <v>6013</v>
      </c>
      <c r="D31" s="174">
        <v>12</v>
      </c>
      <c r="E31" s="173">
        <v>0</v>
      </c>
      <c r="F31" s="184">
        <v>45863.21</v>
      </c>
      <c r="G31" s="173" t="s">
        <v>6004</v>
      </c>
      <c r="H31" s="173" t="s">
        <v>6008</v>
      </c>
      <c r="I31" s="180" t="s">
        <v>6006</v>
      </c>
      <c r="J31" s="175" t="s">
        <v>6080</v>
      </c>
      <c r="K31" s="173">
        <v>43</v>
      </c>
    </row>
    <row r="32" spans="1:11" x14ac:dyDescent="0.25">
      <c r="A32" s="190" t="s">
        <v>75</v>
      </c>
      <c r="B32" s="180">
        <v>1960</v>
      </c>
      <c r="C32" s="180" t="s">
        <v>6012</v>
      </c>
      <c r="D32" s="174">
        <v>21</v>
      </c>
      <c r="E32" s="173">
        <v>0</v>
      </c>
      <c r="F32" s="184">
        <v>45710.21</v>
      </c>
      <c r="G32" s="173" t="s">
        <v>6004</v>
      </c>
      <c r="H32" s="173" t="s">
        <v>6004</v>
      </c>
      <c r="I32" s="180" t="s">
        <v>6018</v>
      </c>
      <c r="J32" s="175" t="s">
        <v>6081</v>
      </c>
      <c r="K32" s="173">
        <v>62</v>
      </c>
    </row>
    <row r="33" spans="1:11" x14ac:dyDescent="0.25">
      <c r="A33" s="190" t="s">
        <v>76</v>
      </c>
      <c r="B33" s="180">
        <v>1974</v>
      </c>
      <c r="C33" s="180" t="s">
        <v>6013</v>
      </c>
      <c r="D33" s="174">
        <v>9</v>
      </c>
      <c r="E33" s="173">
        <v>2</v>
      </c>
      <c r="F33" s="184">
        <v>45702.02</v>
      </c>
      <c r="G33" s="173" t="s">
        <v>6004</v>
      </c>
      <c r="H33" s="173" t="s">
        <v>6004</v>
      </c>
      <c r="I33" s="180" t="s">
        <v>6011</v>
      </c>
      <c r="J33" s="175" t="s">
        <v>6082</v>
      </c>
      <c r="K33" s="173">
        <v>48</v>
      </c>
    </row>
    <row r="34" spans="1:11" x14ac:dyDescent="0.25">
      <c r="A34" s="190" t="s">
        <v>77</v>
      </c>
      <c r="B34" s="180">
        <v>1962</v>
      </c>
      <c r="C34" s="180" t="s">
        <v>6012</v>
      </c>
      <c r="D34" s="174">
        <v>17</v>
      </c>
      <c r="E34" s="173">
        <v>0</v>
      </c>
      <c r="F34" s="184">
        <v>45008.959999999999</v>
      </c>
      <c r="G34" s="173" t="s">
        <v>6004</v>
      </c>
      <c r="H34" s="173" t="s">
        <v>6004</v>
      </c>
      <c r="I34" s="180" t="s">
        <v>6006</v>
      </c>
      <c r="J34" s="175" t="s">
        <v>6083</v>
      </c>
      <c r="K34" s="173">
        <v>60</v>
      </c>
    </row>
    <row r="35" spans="1:11" x14ac:dyDescent="0.25">
      <c r="A35" s="190" t="s">
        <v>78</v>
      </c>
      <c r="B35" s="180">
        <v>1971</v>
      </c>
      <c r="C35" s="180" t="s">
        <v>6013</v>
      </c>
      <c r="D35" s="174">
        <v>13</v>
      </c>
      <c r="E35" s="173">
        <v>2</v>
      </c>
      <c r="F35" s="184">
        <v>44641.2</v>
      </c>
      <c r="G35" s="173" t="s">
        <v>6004</v>
      </c>
      <c r="H35" s="173" t="s">
        <v>6005</v>
      </c>
      <c r="I35" s="180" t="s">
        <v>6021</v>
      </c>
      <c r="J35" s="175" t="s">
        <v>6084</v>
      </c>
      <c r="K35" s="173">
        <v>51</v>
      </c>
    </row>
    <row r="36" spans="1:11" x14ac:dyDescent="0.25">
      <c r="A36" s="190" t="s">
        <v>79</v>
      </c>
      <c r="B36" s="180">
        <v>1993</v>
      </c>
      <c r="C36" s="180" t="s">
        <v>6014</v>
      </c>
      <c r="D36" s="174">
        <v>11</v>
      </c>
      <c r="E36" s="173">
        <v>2</v>
      </c>
      <c r="F36" s="184">
        <v>44585.46</v>
      </c>
      <c r="G36" s="173" t="s">
        <v>6004</v>
      </c>
      <c r="H36" s="173" t="s">
        <v>6004</v>
      </c>
      <c r="I36" s="180" t="s">
        <v>6015</v>
      </c>
      <c r="J36" s="175" t="s">
        <v>6085</v>
      </c>
      <c r="K36" s="173">
        <v>29</v>
      </c>
    </row>
    <row r="37" spans="1:11" x14ac:dyDescent="0.25">
      <c r="A37" s="190" t="s">
        <v>80</v>
      </c>
      <c r="B37" s="180">
        <v>2000</v>
      </c>
      <c r="C37" s="180" t="s">
        <v>6013</v>
      </c>
      <c r="D37" s="174">
        <v>2</v>
      </c>
      <c r="E37" s="173">
        <v>1</v>
      </c>
      <c r="F37" s="184">
        <v>44501.4</v>
      </c>
      <c r="G37" s="173" t="s">
        <v>6004</v>
      </c>
      <c r="H37" s="173" t="s">
        <v>6005</v>
      </c>
      <c r="I37" s="180" t="s">
        <v>6006</v>
      </c>
      <c r="J37" s="175" t="s">
        <v>6086</v>
      </c>
      <c r="K37" s="173">
        <v>22</v>
      </c>
    </row>
    <row r="38" spans="1:11" x14ac:dyDescent="0.25">
      <c r="A38" s="190" t="s">
        <v>81</v>
      </c>
      <c r="B38" s="180">
        <v>1967</v>
      </c>
      <c r="C38" s="180" t="s">
        <v>6010</v>
      </c>
      <c r="D38" s="174">
        <v>14</v>
      </c>
      <c r="E38" s="173">
        <v>0</v>
      </c>
      <c r="F38" s="184">
        <v>44423.8</v>
      </c>
      <c r="G38" s="173" t="s">
        <v>6004</v>
      </c>
      <c r="H38" s="173" t="s">
        <v>6005</v>
      </c>
      <c r="I38" s="180" t="s">
        <v>6006</v>
      </c>
      <c r="J38" s="175" t="s">
        <v>6087</v>
      </c>
      <c r="K38" s="173">
        <v>55</v>
      </c>
    </row>
    <row r="39" spans="1:11" x14ac:dyDescent="0.25">
      <c r="A39" s="190" t="s">
        <v>82</v>
      </c>
      <c r="B39" s="180">
        <v>1971</v>
      </c>
      <c r="C39" s="180" t="s">
        <v>6014</v>
      </c>
      <c r="D39" s="174">
        <v>29</v>
      </c>
      <c r="E39" s="173">
        <v>0</v>
      </c>
      <c r="F39" s="184">
        <v>44400.41</v>
      </c>
      <c r="G39" s="173" t="s">
        <v>6004</v>
      </c>
      <c r="H39" s="173" t="s">
        <v>6004</v>
      </c>
      <c r="I39" s="180" t="s">
        <v>6006</v>
      </c>
      <c r="J39" s="175" t="s">
        <v>6088</v>
      </c>
      <c r="K39" s="173">
        <v>51</v>
      </c>
    </row>
    <row r="40" spans="1:11" x14ac:dyDescent="0.25">
      <c r="A40" s="190" t="s">
        <v>83</v>
      </c>
      <c r="B40" s="180">
        <v>1968</v>
      </c>
      <c r="C40" s="180" t="s">
        <v>6007</v>
      </c>
      <c r="D40" s="174">
        <v>24</v>
      </c>
      <c r="E40" s="173">
        <v>2</v>
      </c>
      <c r="F40" s="184">
        <v>44260.75</v>
      </c>
      <c r="G40" s="173" t="s">
        <v>6004</v>
      </c>
      <c r="H40" s="173" t="s">
        <v>6008</v>
      </c>
      <c r="I40" s="180" t="s">
        <v>6006</v>
      </c>
      <c r="J40" s="175" t="s">
        <v>6089</v>
      </c>
      <c r="K40" s="173">
        <v>54</v>
      </c>
    </row>
    <row r="41" spans="1:11" x14ac:dyDescent="0.25">
      <c r="A41" s="190" t="s">
        <v>84</v>
      </c>
      <c r="B41" s="180">
        <v>1975</v>
      </c>
      <c r="C41" s="180" t="s">
        <v>6009</v>
      </c>
      <c r="D41" s="174">
        <v>1</v>
      </c>
      <c r="E41" s="173">
        <v>2</v>
      </c>
      <c r="F41" s="184">
        <v>44202.65</v>
      </c>
      <c r="G41" s="173" t="s">
        <v>6004</v>
      </c>
      <c r="H41" s="173" t="s">
        <v>6004</v>
      </c>
      <c r="I41" s="180" t="s">
        <v>6006</v>
      </c>
      <c r="J41" s="175" t="s">
        <v>6090</v>
      </c>
      <c r="K41" s="173">
        <v>48</v>
      </c>
    </row>
    <row r="42" spans="1:11" x14ac:dyDescent="0.25">
      <c r="A42" s="190" t="s">
        <v>85</v>
      </c>
      <c r="B42" s="180">
        <v>1988</v>
      </c>
      <c r="C42" s="180" t="s">
        <v>6003</v>
      </c>
      <c r="D42" s="174">
        <v>16</v>
      </c>
      <c r="E42" s="173">
        <v>1</v>
      </c>
      <c r="F42" s="184">
        <v>43943.88</v>
      </c>
      <c r="G42" s="173" t="s">
        <v>6004</v>
      </c>
      <c r="H42" s="173" t="s">
        <v>6008</v>
      </c>
      <c r="I42" s="180" t="s">
        <v>6011</v>
      </c>
      <c r="J42" s="175" t="s">
        <v>6091</v>
      </c>
      <c r="K42" s="173">
        <v>34</v>
      </c>
    </row>
    <row r="43" spans="1:11" x14ac:dyDescent="0.25">
      <c r="A43" s="190" t="s">
        <v>86</v>
      </c>
      <c r="B43" s="180">
        <v>1966</v>
      </c>
      <c r="C43" s="180" t="s">
        <v>6014</v>
      </c>
      <c r="D43" s="174">
        <v>5</v>
      </c>
      <c r="E43" s="173">
        <v>0</v>
      </c>
      <c r="F43" s="184">
        <v>43921.18</v>
      </c>
      <c r="G43" s="173" t="s">
        <v>6004</v>
      </c>
      <c r="H43" s="173" t="s">
        <v>6004</v>
      </c>
      <c r="I43" s="180" t="s">
        <v>6011</v>
      </c>
      <c r="J43" s="175" t="s">
        <v>6092</v>
      </c>
      <c r="K43" s="173">
        <v>56</v>
      </c>
    </row>
    <row r="44" spans="1:11" x14ac:dyDescent="0.25">
      <c r="A44" s="190" t="s">
        <v>87</v>
      </c>
      <c r="B44" s="180">
        <v>1980</v>
      </c>
      <c r="C44" s="180" t="s">
        <v>6007</v>
      </c>
      <c r="D44" s="174">
        <v>10</v>
      </c>
      <c r="E44" s="173">
        <v>2</v>
      </c>
      <c r="F44" s="184">
        <v>43896.38</v>
      </c>
      <c r="G44" s="173" t="s">
        <v>6004</v>
      </c>
      <c r="H44" s="173" t="s">
        <v>6008</v>
      </c>
      <c r="I44" s="180" t="s">
        <v>6006</v>
      </c>
      <c r="J44" s="175" t="s">
        <v>6093</v>
      </c>
      <c r="K44" s="173">
        <v>42</v>
      </c>
    </row>
    <row r="45" spans="1:11" x14ac:dyDescent="0.25">
      <c r="A45" s="190" t="s">
        <v>88</v>
      </c>
      <c r="B45" s="180">
        <v>1966</v>
      </c>
      <c r="C45" s="180" t="s">
        <v>6003</v>
      </c>
      <c r="D45" s="174">
        <v>2</v>
      </c>
      <c r="E45" s="173">
        <v>0</v>
      </c>
      <c r="F45" s="184">
        <v>43817.45</v>
      </c>
      <c r="G45" s="173" t="s">
        <v>6004</v>
      </c>
      <c r="H45" s="173" t="s">
        <v>6005</v>
      </c>
      <c r="I45" s="180" t="s">
        <v>6011</v>
      </c>
      <c r="J45" s="175" t="s">
        <v>6094</v>
      </c>
      <c r="K45" s="173">
        <v>56</v>
      </c>
    </row>
    <row r="46" spans="1:11" x14ac:dyDescent="0.25">
      <c r="A46" s="190" t="s">
        <v>89</v>
      </c>
      <c r="B46" s="180">
        <v>1966</v>
      </c>
      <c r="C46" s="180" t="s">
        <v>6014</v>
      </c>
      <c r="D46" s="174">
        <v>25</v>
      </c>
      <c r="E46" s="173">
        <v>2</v>
      </c>
      <c r="F46" s="184">
        <v>43813.87</v>
      </c>
      <c r="G46" s="173" t="s">
        <v>6004</v>
      </c>
      <c r="H46" s="173" t="s">
        <v>6004</v>
      </c>
      <c r="I46" s="180" t="s">
        <v>6006</v>
      </c>
      <c r="J46" s="175" t="s">
        <v>6095</v>
      </c>
      <c r="K46" s="173">
        <v>56</v>
      </c>
    </row>
    <row r="47" spans="1:11" x14ac:dyDescent="0.25">
      <c r="A47" s="190" t="s">
        <v>90</v>
      </c>
      <c r="B47" s="180">
        <v>1986</v>
      </c>
      <c r="C47" s="180" t="s">
        <v>6012</v>
      </c>
      <c r="D47" s="174">
        <v>29</v>
      </c>
      <c r="E47" s="173">
        <v>3</v>
      </c>
      <c r="F47" s="184">
        <v>43753.34</v>
      </c>
      <c r="G47" s="173" t="s">
        <v>6004</v>
      </c>
      <c r="H47" s="173" t="s">
        <v>6008</v>
      </c>
      <c r="I47" s="180" t="s">
        <v>6016</v>
      </c>
      <c r="J47" s="175" t="s">
        <v>6096</v>
      </c>
      <c r="K47" s="173">
        <v>36</v>
      </c>
    </row>
    <row r="48" spans="1:11" x14ac:dyDescent="0.25">
      <c r="A48" s="190" t="s">
        <v>91</v>
      </c>
      <c r="B48" s="180">
        <v>1965</v>
      </c>
      <c r="C48" s="180" t="s">
        <v>6013</v>
      </c>
      <c r="D48" s="174">
        <v>22</v>
      </c>
      <c r="E48" s="173">
        <v>0</v>
      </c>
      <c r="F48" s="184">
        <v>43578.94</v>
      </c>
      <c r="G48" s="173" t="s">
        <v>6004</v>
      </c>
      <c r="H48" s="173" t="s">
        <v>6004</v>
      </c>
      <c r="I48" s="180" t="s">
        <v>6011</v>
      </c>
      <c r="J48" s="175" t="s">
        <v>6097</v>
      </c>
      <c r="K48" s="173">
        <v>57</v>
      </c>
    </row>
    <row r="49" spans="1:11" x14ac:dyDescent="0.25">
      <c r="A49" s="190" t="s">
        <v>92</v>
      </c>
      <c r="B49" s="180">
        <v>1969</v>
      </c>
      <c r="C49" s="180" t="s">
        <v>6012</v>
      </c>
      <c r="D49" s="174">
        <v>3</v>
      </c>
      <c r="E49" s="173">
        <v>0</v>
      </c>
      <c r="F49" s="184">
        <v>43254.42</v>
      </c>
      <c r="G49" s="173" t="s">
        <v>6004</v>
      </c>
      <c r="H49" s="173" t="s">
        <v>6004</v>
      </c>
      <c r="I49" s="180" t="s">
        <v>6018</v>
      </c>
      <c r="J49" s="175" t="s">
        <v>6098</v>
      </c>
      <c r="K49" s="173">
        <v>53</v>
      </c>
    </row>
    <row r="50" spans="1:11" x14ac:dyDescent="0.25">
      <c r="A50" s="190" t="s">
        <v>93</v>
      </c>
      <c r="B50" s="180">
        <v>1965</v>
      </c>
      <c r="C50" s="180" t="s">
        <v>6007</v>
      </c>
      <c r="D50" s="174">
        <v>29</v>
      </c>
      <c r="E50" s="173">
        <v>0</v>
      </c>
      <c r="F50" s="184">
        <v>43073.760000000002</v>
      </c>
      <c r="G50" s="173" t="s">
        <v>6004</v>
      </c>
      <c r="H50" s="173" t="s">
        <v>6004</v>
      </c>
      <c r="I50" s="180" t="s">
        <v>6015</v>
      </c>
      <c r="J50" s="175" t="s">
        <v>6099</v>
      </c>
      <c r="K50" s="173">
        <v>57</v>
      </c>
    </row>
    <row r="51" spans="1:11" x14ac:dyDescent="0.25">
      <c r="A51" s="190" t="s">
        <v>94</v>
      </c>
      <c r="B51" s="180">
        <v>1978</v>
      </c>
      <c r="C51" s="180" t="s">
        <v>6007</v>
      </c>
      <c r="D51" s="174">
        <v>4</v>
      </c>
      <c r="E51" s="173">
        <v>0</v>
      </c>
      <c r="F51" s="184">
        <v>42983.46</v>
      </c>
      <c r="G51" s="173" t="s">
        <v>6008</v>
      </c>
      <c r="H51" s="173" t="s">
        <v>6004</v>
      </c>
      <c r="I51" s="180" t="s">
        <v>6011</v>
      </c>
      <c r="J51" s="175" t="s">
        <v>6100</v>
      </c>
      <c r="K51" s="173">
        <v>44</v>
      </c>
    </row>
    <row r="52" spans="1:11" x14ac:dyDescent="0.25">
      <c r="A52" s="190" t="s">
        <v>95</v>
      </c>
      <c r="B52" s="180">
        <v>1975</v>
      </c>
      <c r="C52" s="180" t="s">
        <v>6014</v>
      </c>
      <c r="D52" s="174">
        <v>23</v>
      </c>
      <c r="E52" s="173">
        <v>1</v>
      </c>
      <c r="F52" s="184">
        <v>42969.85</v>
      </c>
      <c r="G52" s="173" t="s">
        <v>6008</v>
      </c>
      <c r="H52" s="173" t="s">
        <v>6005</v>
      </c>
      <c r="I52" s="180" t="s">
        <v>6006</v>
      </c>
      <c r="J52" s="175" t="s">
        <v>6101</v>
      </c>
      <c r="K52" s="173">
        <v>47</v>
      </c>
    </row>
    <row r="53" spans="1:11" x14ac:dyDescent="0.25">
      <c r="A53" s="190" t="s">
        <v>96</v>
      </c>
      <c r="B53" s="180">
        <v>1972</v>
      </c>
      <c r="C53" s="180" t="s">
        <v>6010</v>
      </c>
      <c r="D53" s="174">
        <v>10</v>
      </c>
      <c r="E53" s="173">
        <v>2</v>
      </c>
      <c r="F53" s="184">
        <v>42856.84</v>
      </c>
      <c r="G53" s="173" t="s">
        <v>6008</v>
      </c>
      <c r="H53" s="173" t="s">
        <v>6008</v>
      </c>
      <c r="I53" s="180" t="s">
        <v>6015</v>
      </c>
      <c r="J53" s="175" t="s">
        <v>6102</v>
      </c>
      <c r="K53" s="173">
        <v>50</v>
      </c>
    </row>
    <row r="54" spans="1:11" x14ac:dyDescent="0.25">
      <c r="A54" s="190" t="s">
        <v>97</v>
      </c>
      <c r="B54" s="180">
        <v>1965</v>
      </c>
      <c r="C54" s="180" t="s">
        <v>6014</v>
      </c>
      <c r="D54" s="174">
        <v>29</v>
      </c>
      <c r="E54" s="173">
        <v>0</v>
      </c>
      <c r="F54" s="184">
        <v>42764.12</v>
      </c>
      <c r="G54" s="173" t="s">
        <v>6008</v>
      </c>
      <c r="H54" s="173" t="s">
        <v>6004</v>
      </c>
      <c r="I54" s="180" t="s">
        <v>6015</v>
      </c>
      <c r="J54" s="175" t="s">
        <v>6103</v>
      </c>
      <c r="K54" s="173">
        <v>57</v>
      </c>
    </row>
    <row r="55" spans="1:11" x14ac:dyDescent="0.25">
      <c r="A55" s="190" t="s">
        <v>98</v>
      </c>
      <c r="B55" s="180">
        <v>1977</v>
      </c>
      <c r="C55" s="180" t="s">
        <v>6014</v>
      </c>
      <c r="D55" s="174">
        <v>21</v>
      </c>
      <c r="E55" s="173">
        <v>2</v>
      </c>
      <c r="F55" s="184">
        <v>42760.5</v>
      </c>
      <c r="G55" s="173" t="s">
        <v>6008</v>
      </c>
      <c r="H55" s="173" t="s">
        <v>6004</v>
      </c>
      <c r="I55" s="180" t="s">
        <v>6011</v>
      </c>
      <c r="J55" s="175" t="s">
        <v>6104</v>
      </c>
      <c r="K55" s="173">
        <v>45</v>
      </c>
    </row>
    <row r="56" spans="1:11" x14ac:dyDescent="0.25">
      <c r="A56" s="190" t="s">
        <v>99</v>
      </c>
      <c r="B56" s="180">
        <v>1971</v>
      </c>
      <c r="C56" s="180" t="s">
        <v>6007</v>
      </c>
      <c r="D56" s="174">
        <v>3</v>
      </c>
      <c r="E56" s="173">
        <v>0</v>
      </c>
      <c r="F56" s="184">
        <v>42644.2</v>
      </c>
      <c r="G56" s="173" t="s">
        <v>6008</v>
      </c>
      <c r="H56" s="173" t="s">
        <v>6005</v>
      </c>
      <c r="I56" s="180" t="s">
        <v>6015</v>
      </c>
      <c r="J56" s="175" t="s">
        <v>6105</v>
      </c>
      <c r="K56" s="173">
        <v>51</v>
      </c>
    </row>
    <row r="57" spans="1:11" x14ac:dyDescent="0.25">
      <c r="A57" s="190" t="s">
        <v>100</v>
      </c>
      <c r="B57" s="180">
        <v>1979</v>
      </c>
      <c r="C57" s="180" t="s">
        <v>6012</v>
      </c>
      <c r="D57" s="174">
        <v>27</v>
      </c>
      <c r="E57" s="173">
        <v>2</v>
      </c>
      <c r="F57" s="184">
        <v>42560.43</v>
      </c>
      <c r="G57" s="173" t="s">
        <v>6008</v>
      </c>
      <c r="H57" s="173" t="s">
        <v>6005</v>
      </c>
      <c r="I57" s="180" t="s">
        <v>6006</v>
      </c>
      <c r="J57" s="175" t="s">
        <v>6106</v>
      </c>
      <c r="K57" s="173">
        <v>43</v>
      </c>
    </row>
    <row r="58" spans="1:11" x14ac:dyDescent="0.25">
      <c r="A58" s="190" t="s">
        <v>101</v>
      </c>
      <c r="B58" s="180">
        <v>1967</v>
      </c>
      <c r="C58" s="180" t="s">
        <v>6009</v>
      </c>
      <c r="D58" s="174">
        <v>27</v>
      </c>
      <c r="E58" s="173">
        <v>0</v>
      </c>
      <c r="F58" s="184">
        <v>42538.720000000001</v>
      </c>
      <c r="G58" s="173" t="s">
        <v>6008</v>
      </c>
      <c r="H58" s="173" t="s">
        <v>6005</v>
      </c>
      <c r="I58" s="180" t="s">
        <v>6015</v>
      </c>
      <c r="J58" s="175" t="s">
        <v>6107</v>
      </c>
      <c r="K58" s="173">
        <v>55</v>
      </c>
    </row>
    <row r="59" spans="1:11" x14ac:dyDescent="0.25">
      <c r="A59" s="190" t="s">
        <v>102</v>
      </c>
      <c r="B59" s="180">
        <v>1968</v>
      </c>
      <c r="C59" s="180" t="s">
        <v>6013</v>
      </c>
      <c r="D59" s="174">
        <v>3</v>
      </c>
      <c r="E59" s="173">
        <v>0</v>
      </c>
      <c r="F59" s="184">
        <v>42478.6</v>
      </c>
      <c r="G59" s="173" t="s">
        <v>6008</v>
      </c>
      <c r="H59" s="173" t="s">
        <v>6004</v>
      </c>
      <c r="I59" s="180" t="s">
        <v>6015</v>
      </c>
      <c r="J59" s="175" t="s">
        <v>6108</v>
      </c>
      <c r="K59" s="173">
        <v>54</v>
      </c>
    </row>
    <row r="60" spans="1:11" x14ac:dyDescent="0.25">
      <c r="A60" s="190" t="s">
        <v>103</v>
      </c>
      <c r="B60" s="180">
        <v>1967</v>
      </c>
      <c r="C60" s="180" t="s">
        <v>6009</v>
      </c>
      <c r="D60" s="174">
        <v>28</v>
      </c>
      <c r="E60" s="173">
        <v>0</v>
      </c>
      <c r="F60" s="184">
        <v>42303.69</v>
      </c>
      <c r="G60" s="173" t="s">
        <v>6008</v>
      </c>
      <c r="H60" s="173" t="s">
        <v>6004</v>
      </c>
      <c r="I60" s="180" t="s">
        <v>6018</v>
      </c>
      <c r="J60" s="175" t="s">
        <v>6109</v>
      </c>
      <c r="K60" s="173">
        <v>55</v>
      </c>
    </row>
    <row r="61" spans="1:11" x14ac:dyDescent="0.25">
      <c r="A61" s="190" t="s">
        <v>104</v>
      </c>
      <c r="B61" s="180">
        <v>1975</v>
      </c>
      <c r="C61" s="180" t="s">
        <v>6013</v>
      </c>
      <c r="D61" s="174">
        <v>15</v>
      </c>
      <c r="E61" s="173">
        <v>1</v>
      </c>
      <c r="F61" s="184">
        <v>42211.14</v>
      </c>
      <c r="G61" s="173" t="s">
        <v>6008</v>
      </c>
      <c r="H61" s="173" t="s">
        <v>6005</v>
      </c>
      <c r="I61" s="180" t="s">
        <v>6006</v>
      </c>
      <c r="J61" s="175" t="s">
        <v>6110</v>
      </c>
      <c r="K61" s="173">
        <v>47</v>
      </c>
    </row>
    <row r="62" spans="1:11" x14ac:dyDescent="0.25">
      <c r="A62" s="190" t="s">
        <v>105</v>
      </c>
      <c r="B62" s="180">
        <v>1973</v>
      </c>
      <c r="C62" s="180" t="s">
        <v>6010</v>
      </c>
      <c r="D62" s="174">
        <v>18</v>
      </c>
      <c r="E62" s="173">
        <v>0</v>
      </c>
      <c r="F62" s="184">
        <v>42188.15</v>
      </c>
      <c r="G62" s="173" t="s">
        <v>6008</v>
      </c>
      <c r="H62" s="173" t="s">
        <v>6008</v>
      </c>
      <c r="I62" s="180" t="s">
        <v>6015</v>
      </c>
      <c r="J62" s="175" t="s">
        <v>6111</v>
      </c>
      <c r="K62" s="173">
        <v>49</v>
      </c>
    </row>
    <row r="63" spans="1:11" x14ac:dyDescent="0.25">
      <c r="A63" s="190" t="s">
        <v>106</v>
      </c>
      <c r="B63" s="180">
        <v>1979</v>
      </c>
      <c r="C63" s="180" t="s">
        <v>6003</v>
      </c>
      <c r="D63" s="174">
        <v>3</v>
      </c>
      <c r="E63" s="173">
        <v>3</v>
      </c>
      <c r="F63" s="184">
        <v>42124.52</v>
      </c>
      <c r="G63" s="173" t="s">
        <v>6008</v>
      </c>
      <c r="H63" s="173" t="s">
        <v>6008</v>
      </c>
      <c r="I63" s="180" t="s">
        <v>6006</v>
      </c>
      <c r="J63" s="175" t="s">
        <v>6112</v>
      </c>
      <c r="K63" s="173">
        <v>43</v>
      </c>
    </row>
    <row r="64" spans="1:11" x14ac:dyDescent="0.25">
      <c r="A64" s="190" t="s">
        <v>107</v>
      </c>
      <c r="B64" s="180">
        <v>1997</v>
      </c>
      <c r="C64" s="180" t="s">
        <v>6012</v>
      </c>
      <c r="D64" s="174">
        <v>9</v>
      </c>
      <c r="E64" s="173">
        <v>2</v>
      </c>
      <c r="F64" s="184">
        <v>42112.24</v>
      </c>
      <c r="G64" s="173" t="s">
        <v>6008</v>
      </c>
      <c r="H64" s="173" t="s">
        <v>6005</v>
      </c>
      <c r="I64" s="180" t="s">
        <v>6006</v>
      </c>
      <c r="J64" s="175" t="s">
        <v>6113</v>
      </c>
      <c r="K64" s="173">
        <v>25</v>
      </c>
    </row>
    <row r="65" spans="1:11" x14ac:dyDescent="0.25">
      <c r="A65" s="190" t="s">
        <v>108</v>
      </c>
      <c r="B65" s="180">
        <v>1976</v>
      </c>
      <c r="C65" s="180" t="s">
        <v>6007</v>
      </c>
      <c r="D65" s="174">
        <v>28</v>
      </c>
      <c r="E65" s="173">
        <v>0</v>
      </c>
      <c r="F65" s="184">
        <v>42111.66</v>
      </c>
      <c r="G65" s="173" t="s">
        <v>6008</v>
      </c>
      <c r="H65" s="173" t="s">
        <v>6008</v>
      </c>
      <c r="I65" s="180" t="s">
        <v>6021</v>
      </c>
      <c r="J65" s="175" t="s">
        <v>6114</v>
      </c>
      <c r="K65" s="173">
        <v>46</v>
      </c>
    </row>
    <row r="66" spans="1:11" x14ac:dyDescent="0.25">
      <c r="A66" s="190" t="s">
        <v>109</v>
      </c>
      <c r="B66" s="180">
        <v>1968</v>
      </c>
      <c r="C66" s="180" t="s">
        <v>6012</v>
      </c>
      <c r="D66" s="174">
        <v>19</v>
      </c>
      <c r="E66" s="173">
        <v>1</v>
      </c>
      <c r="F66" s="184">
        <v>41999.519999999997</v>
      </c>
      <c r="G66" s="173" t="s">
        <v>6008</v>
      </c>
      <c r="H66" s="173" t="s">
        <v>6005</v>
      </c>
      <c r="I66" s="180" t="s">
        <v>6006</v>
      </c>
      <c r="J66" s="175" t="s">
        <v>6115</v>
      </c>
      <c r="K66" s="173">
        <v>54</v>
      </c>
    </row>
    <row r="67" spans="1:11" x14ac:dyDescent="0.25">
      <c r="A67" s="190" t="s">
        <v>110</v>
      </c>
      <c r="B67" s="180">
        <v>1984</v>
      </c>
      <c r="C67" s="180" t="s">
        <v>6007</v>
      </c>
      <c r="D67" s="174">
        <v>10</v>
      </c>
      <c r="E67" s="173">
        <v>3</v>
      </c>
      <c r="F67" s="184">
        <v>41949.24</v>
      </c>
      <c r="G67" s="173" t="s">
        <v>6008</v>
      </c>
      <c r="H67" s="173" t="s">
        <v>6008</v>
      </c>
      <c r="I67" s="180" t="s">
        <v>6006</v>
      </c>
      <c r="J67" s="175" t="s">
        <v>6116</v>
      </c>
      <c r="K67" s="173">
        <v>38</v>
      </c>
    </row>
    <row r="68" spans="1:11" x14ac:dyDescent="0.25">
      <c r="A68" s="190" t="s">
        <v>111</v>
      </c>
      <c r="B68" s="180">
        <v>1972</v>
      </c>
      <c r="C68" s="180" t="s">
        <v>6009</v>
      </c>
      <c r="D68" s="174">
        <v>8</v>
      </c>
      <c r="E68" s="173">
        <v>1</v>
      </c>
      <c r="F68" s="184">
        <v>41919.1</v>
      </c>
      <c r="G68" s="173" t="s">
        <v>6008</v>
      </c>
      <c r="H68" s="173" t="s">
        <v>6008</v>
      </c>
      <c r="I68" s="180" t="s">
        <v>6018</v>
      </c>
      <c r="J68" s="175" t="s">
        <v>6117</v>
      </c>
      <c r="K68" s="173">
        <v>51</v>
      </c>
    </row>
    <row r="69" spans="1:11" x14ac:dyDescent="0.25">
      <c r="A69" s="190" t="s">
        <v>112</v>
      </c>
      <c r="B69" s="180">
        <v>1966</v>
      </c>
      <c r="C69" s="180" t="s">
        <v>6010</v>
      </c>
      <c r="D69" s="174">
        <v>21</v>
      </c>
      <c r="E69" s="173">
        <v>0</v>
      </c>
      <c r="F69" s="184">
        <v>41886.54</v>
      </c>
      <c r="G69" s="173" t="s">
        <v>6008</v>
      </c>
      <c r="H69" s="173" t="s">
        <v>6005</v>
      </c>
      <c r="I69" s="180" t="s">
        <v>6015</v>
      </c>
      <c r="J69" s="175" t="s">
        <v>6118</v>
      </c>
      <c r="K69" s="173">
        <v>56</v>
      </c>
    </row>
    <row r="70" spans="1:11" x14ac:dyDescent="0.25">
      <c r="A70" s="190" t="s">
        <v>113</v>
      </c>
      <c r="B70" s="180">
        <v>1962</v>
      </c>
      <c r="C70" s="180" t="s">
        <v>6010</v>
      </c>
      <c r="D70" s="174">
        <v>22</v>
      </c>
      <c r="E70" s="173">
        <v>0</v>
      </c>
      <c r="F70" s="184">
        <v>41794.629999999997</v>
      </c>
      <c r="G70" s="173" t="s">
        <v>6008</v>
      </c>
      <c r="H70" s="173" t="s">
        <v>6005</v>
      </c>
      <c r="I70" s="180" t="s">
        <v>6015</v>
      </c>
      <c r="J70" s="175" t="s">
        <v>6119</v>
      </c>
      <c r="K70" s="173">
        <v>60</v>
      </c>
    </row>
    <row r="71" spans="1:11" x14ac:dyDescent="0.25">
      <c r="A71" s="190" t="s">
        <v>114</v>
      </c>
      <c r="B71" s="180">
        <v>1975</v>
      </c>
      <c r="C71" s="180" t="s">
        <v>6010</v>
      </c>
      <c r="D71" s="174">
        <v>29</v>
      </c>
      <c r="E71" s="173">
        <v>1</v>
      </c>
      <c r="F71" s="184">
        <v>41681.86</v>
      </c>
      <c r="G71" s="173" t="s">
        <v>6008</v>
      </c>
      <c r="H71" s="173" t="s">
        <v>6008</v>
      </c>
      <c r="I71" s="180" t="s">
        <v>6015</v>
      </c>
      <c r="J71" s="175" t="s">
        <v>6120</v>
      </c>
      <c r="K71" s="173">
        <v>47</v>
      </c>
    </row>
    <row r="72" spans="1:11" x14ac:dyDescent="0.25">
      <c r="A72" s="190" t="s">
        <v>115</v>
      </c>
      <c r="B72" s="180">
        <v>1975</v>
      </c>
      <c r="C72" s="180" t="s">
        <v>6007</v>
      </c>
      <c r="D72" s="174">
        <v>14</v>
      </c>
      <c r="E72" s="173">
        <v>0</v>
      </c>
      <c r="F72" s="184">
        <v>41676.080000000002</v>
      </c>
      <c r="G72" s="173" t="s">
        <v>6008</v>
      </c>
      <c r="H72" s="173" t="s">
        <v>6004</v>
      </c>
      <c r="I72" s="180" t="s">
        <v>6006</v>
      </c>
      <c r="J72" s="175" t="s">
        <v>6121</v>
      </c>
      <c r="K72" s="173">
        <v>47</v>
      </c>
    </row>
    <row r="73" spans="1:11" x14ac:dyDescent="0.25">
      <c r="A73" s="190" t="s">
        <v>116</v>
      </c>
      <c r="B73" s="180">
        <v>1976</v>
      </c>
      <c r="C73" s="180" t="s">
        <v>6014</v>
      </c>
      <c r="D73" s="174">
        <v>29</v>
      </c>
      <c r="E73" s="173">
        <v>1</v>
      </c>
      <c r="F73" s="184">
        <v>41661.599999999999</v>
      </c>
      <c r="G73" s="173" t="s">
        <v>6008</v>
      </c>
      <c r="H73" s="173" t="s">
        <v>6005</v>
      </c>
      <c r="I73" s="180" t="s">
        <v>6015</v>
      </c>
      <c r="J73" s="175" t="s">
        <v>6122</v>
      </c>
      <c r="K73" s="173">
        <v>46</v>
      </c>
    </row>
    <row r="74" spans="1:11" x14ac:dyDescent="0.25">
      <c r="A74" s="190" t="s">
        <v>117</v>
      </c>
      <c r="B74" s="180">
        <v>1974</v>
      </c>
      <c r="C74" s="180" t="s">
        <v>6007</v>
      </c>
      <c r="D74" s="174">
        <v>24</v>
      </c>
      <c r="E74" s="173">
        <v>0</v>
      </c>
      <c r="F74" s="184">
        <v>41636.199999999997</v>
      </c>
      <c r="G74" s="173" t="s">
        <v>6008</v>
      </c>
      <c r="H74" s="173" t="s">
        <v>6008</v>
      </c>
      <c r="I74" s="180" t="s">
        <v>6015</v>
      </c>
      <c r="J74" s="175" t="s">
        <v>6123</v>
      </c>
      <c r="K74" s="173">
        <v>48</v>
      </c>
    </row>
    <row r="75" spans="1:11" x14ac:dyDescent="0.25">
      <c r="A75" s="190" t="s">
        <v>118</v>
      </c>
      <c r="B75" s="180">
        <v>1967</v>
      </c>
      <c r="C75" s="180" t="s">
        <v>6012</v>
      </c>
      <c r="D75" s="174">
        <v>22</v>
      </c>
      <c r="E75" s="173">
        <v>0</v>
      </c>
      <c r="F75" s="184">
        <v>41505.15</v>
      </c>
      <c r="G75" s="173" t="s">
        <v>6008</v>
      </c>
      <c r="H75" s="173" t="s">
        <v>6004</v>
      </c>
      <c r="I75" s="180" t="s">
        <v>6015</v>
      </c>
      <c r="J75" s="175" t="s">
        <v>6124</v>
      </c>
      <c r="K75" s="173">
        <v>55</v>
      </c>
    </row>
    <row r="76" spans="1:11" x14ac:dyDescent="0.25">
      <c r="A76" s="190" t="s">
        <v>119</v>
      </c>
      <c r="B76" s="180">
        <v>1971</v>
      </c>
      <c r="C76" s="180" t="s">
        <v>6014</v>
      </c>
      <c r="D76" s="174">
        <v>16</v>
      </c>
      <c r="E76" s="173">
        <v>0</v>
      </c>
      <c r="F76" s="184">
        <v>41351.879999999997</v>
      </c>
      <c r="G76" s="173" t="s">
        <v>6008</v>
      </c>
      <c r="H76" s="173" t="s">
        <v>6004</v>
      </c>
      <c r="I76" s="180" t="s">
        <v>6015</v>
      </c>
      <c r="J76" s="175" t="s">
        <v>6125</v>
      </c>
      <c r="K76" s="173">
        <v>51</v>
      </c>
    </row>
    <row r="77" spans="1:11" x14ac:dyDescent="0.25">
      <c r="A77" s="190" t="s">
        <v>120</v>
      </c>
      <c r="B77" s="180">
        <v>1964</v>
      </c>
      <c r="C77" s="180" t="s">
        <v>6014</v>
      </c>
      <c r="D77" s="174">
        <v>7</v>
      </c>
      <c r="E77" s="173">
        <v>0</v>
      </c>
      <c r="F77" s="184">
        <v>41331.79</v>
      </c>
      <c r="G77" s="173" t="s">
        <v>6008</v>
      </c>
      <c r="H77" s="173" t="s">
        <v>6004</v>
      </c>
      <c r="I77" s="180" t="s">
        <v>6015</v>
      </c>
      <c r="J77" s="175" t="s">
        <v>6126</v>
      </c>
      <c r="K77" s="173">
        <v>58</v>
      </c>
    </row>
    <row r="78" spans="1:11" x14ac:dyDescent="0.25">
      <c r="A78" s="190" t="s">
        <v>121</v>
      </c>
      <c r="B78" s="180">
        <v>1977</v>
      </c>
      <c r="C78" s="180" t="s">
        <v>6013</v>
      </c>
      <c r="D78" s="174">
        <v>27</v>
      </c>
      <c r="E78" s="173">
        <v>2</v>
      </c>
      <c r="F78" s="184">
        <v>41271.5</v>
      </c>
      <c r="G78" s="173" t="s">
        <v>6008</v>
      </c>
      <c r="H78" s="173" t="s">
        <v>6004</v>
      </c>
      <c r="I78" s="180" t="s">
        <v>6015</v>
      </c>
      <c r="J78" s="175" t="s">
        <v>6127</v>
      </c>
      <c r="K78" s="173">
        <v>45</v>
      </c>
    </row>
    <row r="79" spans="1:11" x14ac:dyDescent="0.25">
      <c r="A79" s="190" t="s">
        <v>122</v>
      </c>
      <c r="B79" s="180">
        <v>1964</v>
      </c>
      <c r="C79" s="180" t="s">
        <v>6009</v>
      </c>
      <c r="D79" s="174">
        <v>6</v>
      </c>
      <c r="E79" s="173">
        <v>0</v>
      </c>
      <c r="F79" s="184">
        <v>41250.39</v>
      </c>
      <c r="G79" s="173" t="s">
        <v>6008</v>
      </c>
      <c r="H79" s="173" t="s">
        <v>6005</v>
      </c>
      <c r="I79" s="180" t="s">
        <v>6015</v>
      </c>
      <c r="J79" s="175" t="s">
        <v>6128</v>
      </c>
      <c r="K79" s="173">
        <v>59</v>
      </c>
    </row>
    <row r="80" spans="1:11" x14ac:dyDescent="0.25">
      <c r="A80" s="190" t="s">
        <v>123</v>
      </c>
      <c r="B80" s="180">
        <v>1969</v>
      </c>
      <c r="C80" s="180" t="s">
        <v>6013</v>
      </c>
      <c r="D80" s="174">
        <v>8</v>
      </c>
      <c r="E80" s="173">
        <v>0</v>
      </c>
      <c r="F80" s="184">
        <v>41191.57</v>
      </c>
      <c r="G80" s="173" t="s">
        <v>6008</v>
      </c>
      <c r="H80" s="173" t="s">
        <v>6004</v>
      </c>
      <c r="I80" s="180" t="s">
        <v>6015</v>
      </c>
      <c r="J80" s="175" t="s">
        <v>6129</v>
      </c>
      <c r="K80" s="173">
        <v>53</v>
      </c>
    </row>
    <row r="81" spans="1:11" x14ac:dyDescent="0.25">
      <c r="A81" s="190" t="s">
        <v>124</v>
      </c>
      <c r="B81" s="180">
        <v>1972</v>
      </c>
      <c r="C81" s="180" t="s">
        <v>6010</v>
      </c>
      <c r="D81" s="174">
        <v>6</v>
      </c>
      <c r="E81" s="173">
        <v>0</v>
      </c>
      <c r="F81" s="184">
        <v>41097.160000000003</v>
      </c>
      <c r="G81" s="173" t="s">
        <v>6008</v>
      </c>
      <c r="H81" s="173" t="s">
        <v>6005</v>
      </c>
      <c r="I81" s="180" t="s">
        <v>6018</v>
      </c>
      <c r="J81" s="175" t="s">
        <v>6130</v>
      </c>
      <c r="K81" s="173">
        <v>50</v>
      </c>
    </row>
    <row r="82" spans="1:11" x14ac:dyDescent="0.25">
      <c r="A82" s="190" t="s">
        <v>125</v>
      </c>
      <c r="B82" s="180">
        <v>1972</v>
      </c>
      <c r="C82" s="180" t="s">
        <v>6013</v>
      </c>
      <c r="D82" s="174">
        <v>12</v>
      </c>
      <c r="E82" s="173">
        <v>0</v>
      </c>
      <c r="F82" s="184">
        <v>41055.29</v>
      </c>
      <c r="G82" s="173" t="s">
        <v>6008</v>
      </c>
      <c r="H82" s="173" t="s">
        <v>6004</v>
      </c>
      <c r="I82" s="180" t="s">
        <v>6015</v>
      </c>
      <c r="J82" s="175" t="s">
        <v>6131</v>
      </c>
      <c r="K82" s="173">
        <v>50</v>
      </c>
    </row>
    <row r="83" spans="1:11" x14ac:dyDescent="0.25">
      <c r="A83" s="190" t="s">
        <v>126</v>
      </c>
      <c r="B83" s="180">
        <v>1979</v>
      </c>
      <c r="C83" s="180" t="s">
        <v>6014</v>
      </c>
      <c r="D83" s="174">
        <v>11</v>
      </c>
      <c r="E83" s="173">
        <v>1</v>
      </c>
      <c r="F83" s="184">
        <v>41034.22</v>
      </c>
      <c r="G83" s="173" t="s">
        <v>6008</v>
      </c>
      <c r="H83" s="173" t="s">
        <v>6005</v>
      </c>
      <c r="I83" s="180" t="s">
        <v>6025</v>
      </c>
      <c r="J83" s="175" t="s">
        <v>6132</v>
      </c>
      <c r="K83" s="173">
        <v>43</v>
      </c>
    </row>
    <row r="84" spans="1:11" x14ac:dyDescent="0.25">
      <c r="A84" s="190" t="s">
        <v>127</v>
      </c>
      <c r="B84" s="180">
        <v>1974</v>
      </c>
      <c r="C84" s="180" t="s">
        <v>6009</v>
      </c>
      <c r="D84" s="174">
        <v>5</v>
      </c>
      <c r="E84" s="173">
        <v>0</v>
      </c>
      <c r="F84" s="184">
        <v>40974.160000000003</v>
      </c>
      <c r="G84" s="173" t="s">
        <v>6008</v>
      </c>
      <c r="H84" s="173" t="s">
        <v>6004</v>
      </c>
      <c r="I84" s="180" t="s">
        <v>6006</v>
      </c>
      <c r="J84" s="175" t="s">
        <v>6133</v>
      </c>
      <c r="K84" s="173">
        <v>49</v>
      </c>
    </row>
    <row r="85" spans="1:11" x14ac:dyDescent="0.25">
      <c r="A85" s="190" t="s">
        <v>128</v>
      </c>
      <c r="B85" s="180">
        <v>1983</v>
      </c>
      <c r="C85" s="180" t="s">
        <v>6010</v>
      </c>
      <c r="D85" s="174">
        <v>8</v>
      </c>
      <c r="E85" s="173">
        <v>3</v>
      </c>
      <c r="F85" s="184">
        <v>40961.29</v>
      </c>
      <c r="G85" s="173" t="s">
        <v>6008</v>
      </c>
      <c r="H85" s="173" t="s">
        <v>6004</v>
      </c>
      <c r="I85" s="180" t="s">
        <v>6015</v>
      </c>
      <c r="J85" s="175" t="s">
        <v>6134</v>
      </c>
      <c r="K85" s="173">
        <v>39</v>
      </c>
    </row>
    <row r="86" spans="1:11" x14ac:dyDescent="0.25">
      <c r="A86" s="190" t="s">
        <v>129</v>
      </c>
      <c r="B86" s="180">
        <v>1979</v>
      </c>
      <c r="C86" s="180" t="s">
        <v>6010</v>
      </c>
      <c r="D86" s="174">
        <v>16</v>
      </c>
      <c r="E86" s="173">
        <v>3</v>
      </c>
      <c r="F86" s="184">
        <v>40941.29</v>
      </c>
      <c r="G86" s="173" t="s">
        <v>6008</v>
      </c>
      <c r="H86" s="173" t="s">
        <v>6004</v>
      </c>
      <c r="I86" s="180" t="s">
        <v>6006</v>
      </c>
      <c r="J86" s="175" t="s">
        <v>6135</v>
      </c>
      <c r="K86" s="173">
        <v>43</v>
      </c>
    </row>
    <row r="87" spans="1:11" x14ac:dyDescent="0.25">
      <c r="A87" s="190" t="s">
        <v>130</v>
      </c>
      <c r="B87" s="180">
        <v>1992</v>
      </c>
      <c r="C87" s="180" t="s">
        <v>6013</v>
      </c>
      <c r="D87" s="174">
        <v>4</v>
      </c>
      <c r="E87" s="173">
        <v>3</v>
      </c>
      <c r="F87" s="184">
        <v>40932.43</v>
      </c>
      <c r="G87" s="173" t="s">
        <v>6008</v>
      </c>
      <c r="H87" s="173" t="s">
        <v>6004</v>
      </c>
      <c r="I87" s="180" t="s">
        <v>6006</v>
      </c>
      <c r="J87" s="175" t="s">
        <v>6136</v>
      </c>
      <c r="K87" s="173">
        <v>30</v>
      </c>
    </row>
    <row r="88" spans="1:11" x14ac:dyDescent="0.25">
      <c r="A88" s="190" t="s">
        <v>131</v>
      </c>
      <c r="B88" s="180">
        <v>1999</v>
      </c>
      <c r="C88" s="180" t="s">
        <v>6003</v>
      </c>
      <c r="D88" s="174">
        <v>2</v>
      </c>
      <c r="E88" s="173">
        <v>1</v>
      </c>
      <c r="F88" s="184">
        <v>40904.199999999997</v>
      </c>
      <c r="G88" s="173" t="s">
        <v>6008</v>
      </c>
      <c r="H88" s="173" t="s">
        <v>6008</v>
      </c>
      <c r="I88" s="180" t="s">
        <v>6021</v>
      </c>
      <c r="J88" s="175" t="s">
        <v>6137</v>
      </c>
      <c r="K88" s="173">
        <v>23</v>
      </c>
    </row>
    <row r="89" spans="1:11" x14ac:dyDescent="0.25">
      <c r="A89" s="190" t="s">
        <v>132</v>
      </c>
      <c r="B89" s="180">
        <v>1972</v>
      </c>
      <c r="C89" s="180" t="s">
        <v>6009</v>
      </c>
      <c r="D89" s="174">
        <v>10</v>
      </c>
      <c r="E89" s="173">
        <v>0</v>
      </c>
      <c r="F89" s="184">
        <v>40817.85</v>
      </c>
      <c r="G89" s="173" t="s">
        <v>6008</v>
      </c>
      <c r="H89" s="173" t="s">
        <v>6005</v>
      </c>
      <c r="I89" s="180" t="s">
        <v>6015</v>
      </c>
      <c r="J89" s="175" t="s">
        <v>6138</v>
      </c>
      <c r="K89" s="173">
        <v>50</v>
      </c>
    </row>
    <row r="90" spans="1:11" x14ac:dyDescent="0.25">
      <c r="A90" s="190" t="s">
        <v>133</v>
      </c>
      <c r="B90" s="180">
        <v>1976</v>
      </c>
      <c r="C90" s="180" t="s">
        <v>6012</v>
      </c>
      <c r="D90" s="174">
        <v>26</v>
      </c>
      <c r="E90" s="173">
        <v>3</v>
      </c>
      <c r="F90" s="184">
        <v>40720.550000000003</v>
      </c>
      <c r="G90" s="173" t="s">
        <v>6008</v>
      </c>
      <c r="H90" s="173" t="s">
        <v>6005</v>
      </c>
      <c r="I90" s="180" t="s">
        <v>6011</v>
      </c>
      <c r="J90" s="175" t="s">
        <v>6139</v>
      </c>
      <c r="K90" s="173">
        <v>46</v>
      </c>
    </row>
    <row r="91" spans="1:11" x14ac:dyDescent="0.25">
      <c r="A91" s="190" t="s">
        <v>134</v>
      </c>
      <c r="B91" s="180">
        <v>1970</v>
      </c>
      <c r="C91" s="180" t="s">
        <v>6010</v>
      </c>
      <c r="D91" s="174">
        <v>25</v>
      </c>
      <c r="E91" s="173">
        <v>0</v>
      </c>
      <c r="F91" s="184">
        <v>40692.910000000003</v>
      </c>
      <c r="G91" s="173" t="s">
        <v>6008</v>
      </c>
      <c r="H91" s="173" t="s">
        <v>6008</v>
      </c>
      <c r="I91" s="180" t="s">
        <v>6015</v>
      </c>
      <c r="J91" s="175" t="s">
        <v>6140</v>
      </c>
      <c r="K91" s="173">
        <v>52</v>
      </c>
    </row>
    <row r="92" spans="1:11" x14ac:dyDescent="0.25">
      <c r="A92" s="190" t="s">
        <v>135</v>
      </c>
      <c r="B92" s="180">
        <v>1975</v>
      </c>
      <c r="C92" s="180" t="s">
        <v>6003</v>
      </c>
      <c r="D92" s="174">
        <v>10</v>
      </c>
      <c r="E92" s="173">
        <v>1</v>
      </c>
      <c r="F92" s="184">
        <v>40590.550000000003</v>
      </c>
      <c r="G92" s="173" t="s">
        <v>6008</v>
      </c>
      <c r="H92" s="173" t="s">
        <v>6005</v>
      </c>
      <c r="I92" s="180" t="s">
        <v>6011</v>
      </c>
      <c r="J92" s="175" t="s">
        <v>6141</v>
      </c>
      <c r="K92" s="173">
        <v>47</v>
      </c>
    </row>
    <row r="93" spans="1:11" x14ac:dyDescent="0.25">
      <c r="A93" s="190" t="s">
        <v>136</v>
      </c>
      <c r="B93" s="180">
        <v>1985</v>
      </c>
      <c r="C93" s="180" t="s">
        <v>6007</v>
      </c>
      <c r="D93" s="174">
        <v>3</v>
      </c>
      <c r="E93" s="173">
        <v>0</v>
      </c>
      <c r="F93" s="184">
        <v>40419.019999999997</v>
      </c>
      <c r="G93" s="173" t="s">
        <v>6008</v>
      </c>
      <c r="H93" s="173" t="s">
        <v>6004</v>
      </c>
      <c r="I93" s="180" t="s">
        <v>6006</v>
      </c>
      <c r="J93" s="175" t="s">
        <v>6142</v>
      </c>
      <c r="K93" s="173">
        <v>37</v>
      </c>
    </row>
    <row r="94" spans="1:11" x14ac:dyDescent="0.25">
      <c r="A94" s="190" t="s">
        <v>137</v>
      </c>
      <c r="B94" s="180">
        <v>1966</v>
      </c>
      <c r="C94" s="180" t="s">
        <v>6013</v>
      </c>
      <c r="D94" s="174">
        <v>12</v>
      </c>
      <c r="E94" s="173">
        <v>0</v>
      </c>
      <c r="F94" s="184">
        <v>40373.74</v>
      </c>
      <c r="G94" s="173" t="s">
        <v>6008</v>
      </c>
      <c r="H94" s="173" t="s">
        <v>6005</v>
      </c>
      <c r="I94" s="180" t="s">
        <v>6015</v>
      </c>
      <c r="J94" s="175" t="s">
        <v>6143</v>
      </c>
      <c r="K94" s="173">
        <v>56</v>
      </c>
    </row>
    <row r="95" spans="1:11" x14ac:dyDescent="0.25">
      <c r="A95" s="190" t="s">
        <v>138</v>
      </c>
      <c r="B95" s="180">
        <v>1962</v>
      </c>
      <c r="C95" s="180" t="s">
        <v>6010</v>
      </c>
      <c r="D95" s="174">
        <v>4</v>
      </c>
      <c r="E95" s="173">
        <v>0</v>
      </c>
      <c r="F95" s="184">
        <v>40309.93</v>
      </c>
      <c r="G95" s="173" t="s">
        <v>6008</v>
      </c>
      <c r="H95" s="173" t="s">
        <v>6005</v>
      </c>
      <c r="I95" s="180" t="s">
        <v>6015</v>
      </c>
      <c r="J95" s="175" t="s">
        <v>6144</v>
      </c>
      <c r="K95" s="173">
        <v>60</v>
      </c>
    </row>
    <row r="96" spans="1:11" x14ac:dyDescent="0.25">
      <c r="A96" s="190" t="s">
        <v>139</v>
      </c>
      <c r="B96" s="180">
        <v>1977</v>
      </c>
      <c r="C96" s="180" t="s">
        <v>6009</v>
      </c>
      <c r="D96" s="174">
        <v>27</v>
      </c>
      <c r="E96" s="173">
        <v>2</v>
      </c>
      <c r="F96" s="184">
        <v>40284.379999999997</v>
      </c>
      <c r="G96" s="173" t="s">
        <v>6008</v>
      </c>
      <c r="H96" s="173" t="s">
        <v>6005</v>
      </c>
      <c r="I96" s="180" t="s">
        <v>6011</v>
      </c>
      <c r="J96" s="175" t="s">
        <v>6145</v>
      </c>
      <c r="K96" s="173">
        <v>45</v>
      </c>
    </row>
    <row r="97" spans="1:11" x14ac:dyDescent="0.25">
      <c r="A97" s="190" t="s">
        <v>140</v>
      </c>
      <c r="B97" s="180">
        <v>1981</v>
      </c>
      <c r="C97" s="180" t="s">
        <v>6014</v>
      </c>
      <c r="D97" s="174">
        <v>4</v>
      </c>
      <c r="E97" s="173">
        <v>1</v>
      </c>
      <c r="F97" s="184">
        <v>40273.65</v>
      </c>
      <c r="G97" s="173" t="s">
        <v>6008</v>
      </c>
      <c r="H97" s="173" t="s">
        <v>6005</v>
      </c>
      <c r="I97" s="180" t="s">
        <v>6006</v>
      </c>
      <c r="J97" s="175" t="s">
        <v>6146</v>
      </c>
      <c r="K97" s="173">
        <v>41</v>
      </c>
    </row>
    <row r="98" spans="1:11" x14ac:dyDescent="0.25">
      <c r="A98" s="190" t="s">
        <v>141</v>
      </c>
      <c r="B98" s="180">
        <v>1981</v>
      </c>
      <c r="C98" s="180" t="s">
        <v>6003</v>
      </c>
      <c r="D98" s="174">
        <v>28</v>
      </c>
      <c r="E98" s="173">
        <v>1</v>
      </c>
      <c r="F98" s="184">
        <v>40208.559999999998</v>
      </c>
      <c r="G98" s="173" t="s">
        <v>6008</v>
      </c>
      <c r="H98" s="173" t="s">
        <v>6004</v>
      </c>
      <c r="I98" s="180" t="s">
        <v>6015</v>
      </c>
      <c r="J98" s="175" t="s">
        <v>6147</v>
      </c>
      <c r="K98" s="173">
        <v>41</v>
      </c>
    </row>
    <row r="99" spans="1:11" x14ac:dyDescent="0.25">
      <c r="A99" s="190" t="s">
        <v>142</v>
      </c>
      <c r="B99" s="180">
        <v>1979</v>
      </c>
      <c r="C99" s="180" t="s">
        <v>6013</v>
      </c>
      <c r="D99" s="174">
        <v>18</v>
      </c>
      <c r="E99" s="173">
        <v>2</v>
      </c>
      <c r="F99" s="184">
        <v>40204.83</v>
      </c>
      <c r="G99" s="173" t="s">
        <v>6008</v>
      </c>
      <c r="H99" s="173" t="s">
        <v>6005</v>
      </c>
      <c r="I99" s="180" t="s">
        <v>6011</v>
      </c>
      <c r="J99" s="175" t="s">
        <v>6148</v>
      </c>
      <c r="K99" s="173">
        <v>43</v>
      </c>
    </row>
    <row r="100" spans="1:11" x14ac:dyDescent="0.25">
      <c r="A100" s="190" t="s">
        <v>143</v>
      </c>
      <c r="B100" s="180">
        <v>1985</v>
      </c>
      <c r="C100" s="180" t="s">
        <v>6014</v>
      </c>
      <c r="D100" s="174">
        <v>21</v>
      </c>
      <c r="E100" s="173">
        <v>4</v>
      </c>
      <c r="F100" s="184">
        <v>40182.25</v>
      </c>
      <c r="G100" s="173" t="s">
        <v>6008</v>
      </c>
      <c r="H100" s="173" t="s">
        <v>6004</v>
      </c>
      <c r="I100" s="180" t="s">
        <v>6015</v>
      </c>
      <c r="J100" s="175" t="s">
        <v>6149</v>
      </c>
      <c r="K100" s="173">
        <v>37</v>
      </c>
    </row>
    <row r="101" spans="1:11" x14ac:dyDescent="0.25">
      <c r="A101" s="190" t="s">
        <v>144</v>
      </c>
      <c r="B101" s="180">
        <v>1983</v>
      </c>
      <c r="C101" s="180" t="s">
        <v>6014</v>
      </c>
      <c r="D101" s="174">
        <v>14</v>
      </c>
      <c r="E101" s="173">
        <v>2</v>
      </c>
      <c r="F101" s="184">
        <v>40103.89</v>
      </c>
      <c r="G101" s="173" t="s">
        <v>6008</v>
      </c>
      <c r="H101" s="173" t="s">
        <v>6004</v>
      </c>
      <c r="I101" s="180" t="s">
        <v>6015</v>
      </c>
      <c r="J101" s="175" t="s">
        <v>6150</v>
      </c>
      <c r="K101" s="173">
        <v>39</v>
      </c>
    </row>
    <row r="102" spans="1:11" x14ac:dyDescent="0.25">
      <c r="A102" s="190" t="s">
        <v>145</v>
      </c>
      <c r="B102" s="180">
        <v>1966</v>
      </c>
      <c r="C102" s="180" t="s">
        <v>6013</v>
      </c>
      <c r="D102" s="174">
        <v>12</v>
      </c>
      <c r="E102" s="173">
        <v>0</v>
      </c>
      <c r="F102" s="184">
        <v>40069.440000000002</v>
      </c>
      <c r="G102" s="173" t="s">
        <v>6008</v>
      </c>
      <c r="H102" s="173" t="s">
        <v>6005</v>
      </c>
      <c r="I102" s="180" t="s">
        <v>6015</v>
      </c>
      <c r="J102" s="175" t="s">
        <v>6143</v>
      </c>
      <c r="K102" s="173">
        <v>56</v>
      </c>
    </row>
    <row r="103" spans="1:11" x14ac:dyDescent="0.25">
      <c r="A103" s="190" t="s">
        <v>146</v>
      </c>
      <c r="B103" s="180">
        <v>1978</v>
      </c>
      <c r="C103" s="180" t="s">
        <v>6012</v>
      </c>
      <c r="D103" s="174">
        <v>20</v>
      </c>
      <c r="E103" s="173">
        <v>2</v>
      </c>
      <c r="F103" s="184">
        <v>40054.730000000003</v>
      </c>
      <c r="G103" s="173" t="s">
        <v>6008</v>
      </c>
      <c r="H103" s="173" t="s">
        <v>6005</v>
      </c>
      <c r="I103" s="180" t="s">
        <v>6015</v>
      </c>
      <c r="J103" s="175" t="s">
        <v>6151</v>
      </c>
      <c r="K103" s="173">
        <v>44</v>
      </c>
    </row>
    <row r="104" spans="1:11" x14ac:dyDescent="0.25">
      <c r="A104" s="190" t="s">
        <v>147</v>
      </c>
      <c r="B104" s="180">
        <v>1982</v>
      </c>
      <c r="C104" s="180" t="s">
        <v>6012</v>
      </c>
      <c r="D104" s="174">
        <v>25</v>
      </c>
      <c r="E104" s="173">
        <v>2</v>
      </c>
      <c r="F104" s="184">
        <v>40003.33</v>
      </c>
      <c r="G104" s="173" t="s">
        <v>6008</v>
      </c>
      <c r="H104" s="173" t="s">
        <v>6008</v>
      </c>
      <c r="I104" s="180" t="s">
        <v>6011</v>
      </c>
      <c r="J104" s="175" t="s">
        <v>6152</v>
      </c>
      <c r="K104" s="173">
        <v>40</v>
      </c>
    </row>
    <row r="105" spans="1:11" x14ac:dyDescent="0.25">
      <c r="A105" s="190" t="s">
        <v>148</v>
      </c>
      <c r="B105" s="180">
        <v>1987</v>
      </c>
      <c r="C105" s="180" t="s">
        <v>6013</v>
      </c>
      <c r="D105" s="174">
        <v>8</v>
      </c>
      <c r="E105" s="173">
        <v>3</v>
      </c>
      <c r="F105" s="184">
        <v>39983.43</v>
      </c>
      <c r="G105" s="173" t="s">
        <v>6004</v>
      </c>
      <c r="H105" s="173" t="s">
        <v>6005</v>
      </c>
      <c r="I105" s="180" t="s">
        <v>6011</v>
      </c>
      <c r="J105" s="175" t="s">
        <v>6153</v>
      </c>
      <c r="K105" s="173">
        <v>35</v>
      </c>
    </row>
    <row r="106" spans="1:11" x14ac:dyDescent="0.25">
      <c r="A106" s="190" t="s">
        <v>149</v>
      </c>
      <c r="B106" s="180">
        <v>1975</v>
      </c>
      <c r="C106" s="180" t="s">
        <v>6012</v>
      </c>
      <c r="D106" s="174">
        <v>2</v>
      </c>
      <c r="E106" s="173">
        <v>1</v>
      </c>
      <c r="F106" s="184">
        <v>39963.120000000003</v>
      </c>
      <c r="G106" s="173" t="s">
        <v>6004</v>
      </c>
      <c r="H106" s="173" t="s">
        <v>6004</v>
      </c>
      <c r="I106" s="180" t="s">
        <v>6015</v>
      </c>
      <c r="J106" s="175" t="s">
        <v>6154</v>
      </c>
      <c r="K106" s="173">
        <v>47</v>
      </c>
    </row>
    <row r="107" spans="1:11" x14ac:dyDescent="0.25">
      <c r="A107" s="190" t="s">
        <v>150</v>
      </c>
      <c r="B107" s="180">
        <v>1985</v>
      </c>
      <c r="C107" s="180" t="s">
        <v>6013</v>
      </c>
      <c r="D107" s="174">
        <v>22</v>
      </c>
      <c r="E107" s="173">
        <v>1</v>
      </c>
      <c r="F107" s="184">
        <v>39871.699999999997</v>
      </c>
      <c r="G107" s="173" t="s">
        <v>6008</v>
      </c>
      <c r="H107" s="173" t="s">
        <v>6004</v>
      </c>
      <c r="I107" s="180" t="s">
        <v>6006</v>
      </c>
      <c r="J107" s="175" t="s">
        <v>6155</v>
      </c>
      <c r="K107" s="173">
        <v>37</v>
      </c>
    </row>
    <row r="108" spans="1:11" x14ac:dyDescent="0.25">
      <c r="A108" s="190" t="s">
        <v>151</v>
      </c>
      <c r="B108" s="180">
        <v>1983</v>
      </c>
      <c r="C108" s="180" t="s">
        <v>6009</v>
      </c>
      <c r="D108" s="174">
        <v>1</v>
      </c>
      <c r="E108" s="173">
        <v>3</v>
      </c>
      <c r="F108" s="184">
        <v>39865.699999999997</v>
      </c>
      <c r="G108" s="173" t="s">
        <v>6004</v>
      </c>
      <c r="H108" s="173" t="s">
        <v>6004</v>
      </c>
      <c r="I108" s="180" t="s">
        <v>6015</v>
      </c>
      <c r="J108" s="175" t="s">
        <v>6156</v>
      </c>
      <c r="K108" s="173">
        <v>40</v>
      </c>
    </row>
    <row r="109" spans="1:11" x14ac:dyDescent="0.25">
      <c r="A109" s="190" t="s">
        <v>152</v>
      </c>
      <c r="B109" s="180">
        <v>1985</v>
      </c>
      <c r="C109" s="180" t="s">
        <v>6003</v>
      </c>
      <c r="D109" s="174">
        <v>17</v>
      </c>
      <c r="E109" s="173">
        <v>2</v>
      </c>
      <c r="F109" s="184">
        <v>39836.519999999997</v>
      </c>
      <c r="G109" s="173" t="s">
        <v>6004</v>
      </c>
      <c r="H109" s="173" t="s">
        <v>6008</v>
      </c>
      <c r="I109" s="180" t="s">
        <v>6015</v>
      </c>
      <c r="J109" s="175" t="s">
        <v>6157</v>
      </c>
      <c r="K109" s="173">
        <v>37</v>
      </c>
    </row>
    <row r="110" spans="1:11" x14ac:dyDescent="0.25">
      <c r="A110" s="190" t="s">
        <v>153</v>
      </c>
      <c r="B110" s="180">
        <v>1987</v>
      </c>
      <c r="C110" s="180" t="s">
        <v>6003</v>
      </c>
      <c r="D110" s="174">
        <v>24</v>
      </c>
      <c r="E110" s="173">
        <v>1</v>
      </c>
      <c r="F110" s="184">
        <v>39774.28</v>
      </c>
      <c r="G110" s="173" t="s">
        <v>6008</v>
      </c>
      <c r="H110" s="173" t="s">
        <v>6008</v>
      </c>
      <c r="I110" s="180" t="s">
        <v>6023</v>
      </c>
      <c r="J110" s="175" t="s">
        <v>6158</v>
      </c>
      <c r="K110" s="173">
        <v>35</v>
      </c>
    </row>
    <row r="111" spans="1:11" x14ac:dyDescent="0.25">
      <c r="A111" s="190" t="s">
        <v>154</v>
      </c>
      <c r="B111" s="180">
        <v>1973</v>
      </c>
      <c r="C111" s="180" t="s">
        <v>6012</v>
      </c>
      <c r="D111" s="174">
        <v>17</v>
      </c>
      <c r="E111" s="173">
        <v>0</v>
      </c>
      <c r="F111" s="184">
        <v>39727.61</v>
      </c>
      <c r="G111" s="173" t="s">
        <v>6008</v>
      </c>
      <c r="H111" s="173" t="s">
        <v>6004</v>
      </c>
      <c r="I111" s="180" t="s">
        <v>6015</v>
      </c>
      <c r="J111" s="175" t="s">
        <v>6159</v>
      </c>
      <c r="K111" s="173">
        <v>49</v>
      </c>
    </row>
    <row r="112" spans="1:11" x14ac:dyDescent="0.25">
      <c r="A112" s="190" t="s">
        <v>155</v>
      </c>
      <c r="B112" s="180">
        <v>1977</v>
      </c>
      <c r="C112" s="180" t="s">
        <v>6013</v>
      </c>
      <c r="D112" s="174">
        <v>12</v>
      </c>
      <c r="E112" s="173">
        <v>1</v>
      </c>
      <c r="F112" s="184">
        <v>39725.519999999997</v>
      </c>
      <c r="G112" s="173" t="s">
        <v>6004</v>
      </c>
      <c r="H112" s="173" t="s">
        <v>6008</v>
      </c>
      <c r="I112" s="180" t="s">
        <v>6011</v>
      </c>
      <c r="J112" s="175" t="s">
        <v>6160</v>
      </c>
      <c r="K112" s="173">
        <v>45</v>
      </c>
    </row>
    <row r="113" spans="1:11" x14ac:dyDescent="0.25">
      <c r="A113" s="190" t="s">
        <v>156</v>
      </c>
      <c r="B113" s="180">
        <v>2003</v>
      </c>
      <c r="C113" s="180" t="s">
        <v>6003</v>
      </c>
      <c r="D113" s="174">
        <v>16</v>
      </c>
      <c r="E113" s="173">
        <v>0</v>
      </c>
      <c r="F113" s="184">
        <v>39722.75</v>
      </c>
      <c r="G113" s="173" t="s">
        <v>6008</v>
      </c>
      <c r="H113" s="173" t="s">
        <v>6008</v>
      </c>
      <c r="I113" s="180" t="s">
        <v>6006</v>
      </c>
      <c r="J113" s="175" t="s">
        <v>6161</v>
      </c>
      <c r="K113" s="173">
        <v>19</v>
      </c>
    </row>
    <row r="114" spans="1:11" x14ac:dyDescent="0.25">
      <c r="A114" s="190" t="s">
        <v>157</v>
      </c>
      <c r="B114" s="180">
        <v>1968</v>
      </c>
      <c r="C114" s="180" t="s">
        <v>6010</v>
      </c>
      <c r="D114" s="174">
        <v>29</v>
      </c>
      <c r="E114" s="173">
        <v>0</v>
      </c>
      <c r="F114" s="184">
        <v>39721.93</v>
      </c>
      <c r="G114" s="173" t="s">
        <v>6004</v>
      </c>
      <c r="H114" s="173" t="s">
        <v>6004</v>
      </c>
      <c r="I114" s="180" t="s">
        <v>6015</v>
      </c>
      <c r="J114" s="175" t="s">
        <v>6162</v>
      </c>
      <c r="K114" s="173">
        <v>54</v>
      </c>
    </row>
    <row r="115" spans="1:11" x14ac:dyDescent="0.25">
      <c r="A115" s="190" t="s">
        <v>158</v>
      </c>
      <c r="B115" s="180">
        <v>1977</v>
      </c>
      <c r="C115" s="180" t="s">
        <v>6012</v>
      </c>
      <c r="D115" s="174">
        <v>17</v>
      </c>
      <c r="E115" s="173">
        <v>2</v>
      </c>
      <c r="F115" s="184">
        <v>39670.44</v>
      </c>
      <c r="G115" s="173" t="s">
        <v>6004</v>
      </c>
      <c r="H115" s="173" t="s">
        <v>6008</v>
      </c>
      <c r="I115" s="180" t="s">
        <v>6011</v>
      </c>
      <c r="J115" s="175" t="s">
        <v>6163</v>
      </c>
      <c r="K115" s="173">
        <v>45</v>
      </c>
    </row>
    <row r="116" spans="1:11" x14ac:dyDescent="0.25">
      <c r="A116" s="190" t="s">
        <v>159</v>
      </c>
      <c r="B116" s="180">
        <v>1995</v>
      </c>
      <c r="C116" s="180" t="s">
        <v>6013</v>
      </c>
      <c r="D116" s="174">
        <v>7</v>
      </c>
      <c r="E116" s="173">
        <v>0</v>
      </c>
      <c r="F116" s="184">
        <v>39611.760000000002</v>
      </c>
      <c r="G116" s="173" t="s">
        <v>6008</v>
      </c>
      <c r="H116" s="173" t="s">
        <v>6005</v>
      </c>
      <c r="I116" s="180" t="s">
        <v>6006</v>
      </c>
      <c r="J116" s="175" t="s">
        <v>6164</v>
      </c>
      <c r="K116" s="173">
        <v>27</v>
      </c>
    </row>
    <row r="117" spans="1:11" x14ac:dyDescent="0.25">
      <c r="A117" s="190" t="s">
        <v>160</v>
      </c>
      <c r="B117" s="180">
        <v>1981</v>
      </c>
      <c r="C117" s="180" t="s">
        <v>6003</v>
      </c>
      <c r="D117" s="174">
        <v>5</v>
      </c>
      <c r="E117" s="173">
        <v>3</v>
      </c>
      <c r="F117" s="184">
        <v>39597.410000000003</v>
      </c>
      <c r="G117" s="173" t="s">
        <v>6008</v>
      </c>
      <c r="H117" s="173" t="s">
        <v>6004</v>
      </c>
      <c r="I117" s="180" t="s">
        <v>6025</v>
      </c>
      <c r="J117" s="175" t="s">
        <v>6165</v>
      </c>
      <c r="K117" s="173">
        <v>41</v>
      </c>
    </row>
    <row r="118" spans="1:11" x14ac:dyDescent="0.25">
      <c r="A118" s="190" t="s">
        <v>161</v>
      </c>
      <c r="B118" s="180">
        <v>1978</v>
      </c>
      <c r="C118" s="180" t="s">
        <v>6003</v>
      </c>
      <c r="D118" s="174">
        <v>12</v>
      </c>
      <c r="E118" s="173">
        <v>1</v>
      </c>
      <c r="F118" s="184">
        <v>39556.49</v>
      </c>
      <c r="G118" s="173" t="s">
        <v>6008</v>
      </c>
      <c r="H118" s="173" t="s">
        <v>6004</v>
      </c>
      <c r="I118" s="180" t="s">
        <v>6016</v>
      </c>
      <c r="J118" s="175" t="s">
        <v>6166</v>
      </c>
      <c r="K118" s="173">
        <v>44</v>
      </c>
    </row>
    <row r="119" spans="1:11" x14ac:dyDescent="0.25">
      <c r="A119" s="190" t="s">
        <v>162</v>
      </c>
      <c r="B119" s="180">
        <v>1966</v>
      </c>
      <c r="C119" s="180" t="s">
        <v>6009</v>
      </c>
      <c r="D119" s="174">
        <v>24</v>
      </c>
      <c r="E119" s="173">
        <v>0</v>
      </c>
      <c r="F119" s="184">
        <v>39396.86</v>
      </c>
      <c r="G119" s="173" t="s">
        <v>6004</v>
      </c>
      <c r="H119" s="173" t="s">
        <v>6004</v>
      </c>
      <c r="I119" s="180" t="s">
        <v>6015</v>
      </c>
      <c r="J119" s="175" t="s">
        <v>6167</v>
      </c>
      <c r="K119" s="173">
        <v>56</v>
      </c>
    </row>
    <row r="120" spans="1:11" x14ac:dyDescent="0.25">
      <c r="A120" s="190" t="s">
        <v>163</v>
      </c>
      <c r="B120" s="180">
        <v>1978</v>
      </c>
      <c r="C120" s="180" t="s">
        <v>6013</v>
      </c>
      <c r="D120" s="174">
        <v>5</v>
      </c>
      <c r="E120" s="173">
        <v>2</v>
      </c>
      <c r="F120" s="184">
        <v>39352.6</v>
      </c>
      <c r="G120" s="173" t="s">
        <v>6004</v>
      </c>
      <c r="H120" s="173" t="s">
        <v>6005</v>
      </c>
      <c r="I120" s="180" t="s">
        <v>6015</v>
      </c>
      <c r="J120" s="175" t="s">
        <v>6168</v>
      </c>
      <c r="K120" s="173">
        <v>44</v>
      </c>
    </row>
    <row r="121" spans="1:11" x14ac:dyDescent="0.25">
      <c r="A121" s="190" t="s">
        <v>164</v>
      </c>
      <c r="B121" s="180">
        <v>1982</v>
      </c>
      <c r="C121" s="180" t="s">
        <v>6013</v>
      </c>
      <c r="D121" s="174">
        <v>16</v>
      </c>
      <c r="E121" s="173">
        <v>3</v>
      </c>
      <c r="F121" s="184">
        <v>39315.279999999999</v>
      </c>
      <c r="G121" s="173" t="s">
        <v>6004</v>
      </c>
      <c r="H121" s="173" t="s">
        <v>6005</v>
      </c>
      <c r="I121" s="180" t="s">
        <v>6015</v>
      </c>
      <c r="J121" s="175" t="s">
        <v>6169</v>
      </c>
      <c r="K121" s="173">
        <v>40</v>
      </c>
    </row>
    <row r="122" spans="1:11" x14ac:dyDescent="0.25">
      <c r="A122" s="190" t="s">
        <v>165</v>
      </c>
      <c r="B122" s="180">
        <v>1992</v>
      </c>
      <c r="C122" s="180" t="s">
        <v>6007</v>
      </c>
      <c r="D122" s="174">
        <v>30</v>
      </c>
      <c r="E122" s="173">
        <v>2</v>
      </c>
      <c r="F122" s="184">
        <v>39241.440000000002</v>
      </c>
      <c r="G122" s="173" t="s">
        <v>6008</v>
      </c>
      <c r="H122" s="173" t="s">
        <v>6005</v>
      </c>
      <c r="I122" s="180" t="s">
        <v>6015</v>
      </c>
      <c r="J122" s="175" t="s">
        <v>6170</v>
      </c>
      <c r="K122" s="173">
        <v>30</v>
      </c>
    </row>
    <row r="123" spans="1:11" x14ac:dyDescent="0.25">
      <c r="A123" s="190" t="s">
        <v>166</v>
      </c>
      <c r="B123" s="180">
        <v>1962</v>
      </c>
      <c r="C123" s="180" t="s">
        <v>6003</v>
      </c>
      <c r="D123" s="174">
        <v>7</v>
      </c>
      <c r="E123" s="173">
        <v>0</v>
      </c>
      <c r="F123" s="184">
        <v>39221.120000000003</v>
      </c>
      <c r="G123" s="173" t="s">
        <v>6004</v>
      </c>
      <c r="H123" s="173" t="s">
        <v>6008</v>
      </c>
      <c r="I123" s="180" t="s">
        <v>6015</v>
      </c>
      <c r="J123" s="175" t="s">
        <v>6171</v>
      </c>
      <c r="K123" s="173">
        <v>60</v>
      </c>
    </row>
    <row r="124" spans="1:11" x14ac:dyDescent="0.25">
      <c r="A124" s="190" t="s">
        <v>167</v>
      </c>
      <c r="B124" s="180">
        <v>1982</v>
      </c>
      <c r="C124" s="180" t="s">
        <v>6013</v>
      </c>
      <c r="D124" s="174">
        <v>4</v>
      </c>
      <c r="E124" s="173">
        <v>1</v>
      </c>
      <c r="F124" s="184">
        <v>39125.33</v>
      </c>
      <c r="G124" s="173" t="s">
        <v>6008</v>
      </c>
      <c r="H124" s="173" t="s">
        <v>6008</v>
      </c>
      <c r="I124" s="180" t="s">
        <v>6018</v>
      </c>
      <c r="J124" s="175" t="s">
        <v>6172</v>
      </c>
      <c r="K124" s="173">
        <v>40</v>
      </c>
    </row>
    <row r="125" spans="1:11" x14ac:dyDescent="0.25">
      <c r="A125" s="190" t="s">
        <v>168</v>
      </c>
      <c r="B125" s="180">
        <v>1985</v>
      </c>
      <c r="C125" s="180" t="s">
        <v>6010</v>
      </c>
      <c r="D125" s="174">
        <v>20</v>
      </c>
      <c r="E125" s="173">
        <v>1</v>
      </c>
      <c r="F125" s="184">
        <v>39047.29</v>
      </c>
      <c r="G125" s="173" t="s">
        <v>6008</v>
      </c>
      <c r="H125" s="173" t="s">
        <v>6005</v>
      </c>
      <c r="I125" s="180" t="s">
        <v>6025</v>
      </c>
      <c r="J125" s="175" t="s">
        <v>6173</v>
      </c>
      <c r="K125" s="173">
        <v>37</v>
      </c>
    </row>
    <row r="126" spans="1:11" x14ac:dyDescent="0.25">
      <c r="A126" s="190" t="s">
        <v>169</v>
      </c>
      <c r="B126" s="180">
        <v>1978</v>
      </c>
      <c r="C126" s="180" t="s">
        <v>6014</v>
      </c>
      <c r="D126" s="174">
        <v>12</v>
      </c>
      <c r="E126" s="173">
        <v>2</v>
      </c>
      <c r="F126" s="184">
        <v>38998.550000000003</v>
      </c>
      <c r="G126" s="173" t="s">
        <v>6008</v>
      </c>
      <c r="H126" s="173" t="s">
        <v>6008</v>
      </c>
      <c r="I126" s="180" t="s">
        <v>6015</v>
      </c>
      <c r="J126" s="175" t="s">
        <v>6174</v>
      </c>
      <c r="K126" s="173">
        <v>44</v>
      </c>
    </row>
    <row r="127" spans="1:11" x14ac:dyDescent="0.25">
      <c r="A127" s="190" t="s">
        <v>170</v>
      </c>
      <c r="B127" s="180">
        <v>1980</v>
      </c>
      <c r="C127" s="180" t="s">
        <v>6010</v>
      </c>
      <c r="D127" s="174">
        <v>24</v>
      </c>
      <c r="E127" s="173">
        <v>2</v>
      </c>
      <c r="F127" s="184">
        <v>38947.43</v>
      </c>
      <c r="G127" s="173" t="s">
        <v>6004</v>
      </c>
      <c r="H127" s="173" t="s">
        <v>6005</v>
      </c>
      <c r="I127" s="180" t="s">
        <v>6015</v>
      </c>
      <c r="J127" s="175" t="s">
        <v>6175</v>
      </c>
      <c r="K127" s="173">
        <v>42</v>
      </c>
    </row>
    <row r="128" spans="1:11" x14ac:dyDescent="0.25">
      <c r="A128" s="190" t="s">
        <v>171</v>
      </c>
      <c r="B128" s="180">
        <v>1976</v>
      </c>
      <c r="C128" s="180" t="s">
        <v>6012</v>
      </c>
      <c r="D128" s="174">
        <v>15</v>
      </c>
      <c r="E128" s="173">
        <v>2</v>
      </c>
      <c r="F128" s="184">
        <v>38932.559999999998</v>
      </c>
      <c r="G128" s="173" t="s">
        <v>6004</v>
      </c>
      <c r="H128" s="173" t="s">
        <v>6005</v>
      </c>
      <c r="I128" s="180" t="s">
        <v>6015</v>
      </c>
      <c r="J128" s="175" t="s">
        <v>6176</v>
      </c>
      <c r="K128" s="173">
        <v>46</v>
      </c>
    </row>
    <row r="129" spans="1:11" x14ac:dyDescent="0.25">
      <c r="A129" s="190" t="s">
        <v>172</v>
      </c>
      <c r="B129" s="180">
        <v>1987</v>
      </c>
      <c r="C129" s="180" t="s">
        <v>6009</v>
      </c>
      <c r="D129" s="174">
        <v>16</v>
      </c>
      <c r="E129" s="173">
        <v>3</v>
      </c>
      <c r="F129" s="184">
        <v>38924.04</v>
      </c>
      <c r="G129" s="173" t="s">
        <v>6004</v>
      </c>
      <c r="H129" s="173" t="s">
        <v>6004</v>
      </c>
      <c r="I129" s="180" t="s">
        <v>6015</v>
      </c>
      <c r="J129" s="175" t="s">
        <v>6177</v>
      </c>
      <c r="K129" s="173">
        <v>35</v>
      </c>
    </row>
    <row r="130" spans="1:11" x14ac:dyDescent="0.25">
      <c r="A130" s="190" t="s">
        <v>173</v>
      </c>
      <c r="B130" s="180">
        <v>1967</v>
      </c>
      <c r="C130" s="180" t="s">
        <v>6003</v>
      </c>
      <c r="D130" s="174">
        <v>30</v>
      </c>
      <c r="E130" s="173">
        <v>0</v>
      </c>
      <c r="F130" s="184">
        <v>38893.360000000001</v>
      </c>
      <c r="G130" s="173" t="s">
        <v>6008</v>
      </c>
      <c r="H130" s="173" t="s">
        <v>6004</v>
      </c>
      <c r="I130" s="180" t="s">
        <v>6015</v>
      </c>
      <c r="J130" s="175" t="s">
        <v>6178</v>
      </c>
      <c r="K130" s="173">
        <v>55</v>
      </c>
    </row>
    <row r="131" spans="1:11" x14ac:dyDescent="0.25">
      <c r="A131" s="190" t="s">
        <v>174</v>
      </c>
      <c r="B131" s="180">
        <v>1964</v>
      </c>
      <c r="C131" s="180" t="s">
        <v>6009</v>
      </c>
      <c r="D131" s="174">
        <v>6</v>
      </c>
      <c r="E131" s="173">
        <v>0</v>
      </c>
      <c r="F131" s="184">
        <v>38869.25</v>
      </c>
      <c r="G131" s="173" t="s">
        <v>6004</v>
      </c>
      <c r="H131" s="173" t="s">
        <v>6004</v>
      </c>
      <c r="I131" s="180" t="s">
        <v>6015</v>
      </c>
      <c r="J131" s="175" t="s">
        <v>6128</v>
      </c>
      <c r="K131" s="173">
        <v>59</v>
      </c>
    </row>
    <row r="132" spans="1:11" x14ac:dyDescent="0.25">
      <c r="A132" s="190" t="s">
        <v>175</v>
      </c>
      <c r="B132" s="180">
        <v>1979</v>
      </c>
      <c r="C132" s="180" t="s">
        <v>6012</v>
      </c>
      <c r="D132" s="174">
        <v>3</v>
      </c>
      <c r="E132" s="173">
        <v>2</v>
      </c>
      <c r="F132" s="184">
        <v>38836.980000000003</v>
      </c>
      <c r="G132" s="173" t="s">
        <v>6004</v>
      </c>
      <c r="H132" s="173" t="s">
        <v>6008</v>
      </c>
      <c r="I132" s="180" t="s">
        <v>6015</v>
      </c>
      <c r="J132" s="175" t="s">
        <v>6179</v>
      </c>
      <c r="K132" s="173">
        <v>43</v>
      </c>
    </row>
    <row r="133" spans="1:11" x14ac:dyDescent="0.25">
      <c r="A133" s="190" t="s">
        <v>176</v>
      </c>
      <c r="B133" s="180">
        <v>2004</v>
      </c>
      <c r="C133" s="180" t="s">
        <v>6012</v>
      </c>
      <c r="D133" s="174">
        <v>5</v>
      </c>
      <c r="E133" s="173">
        <v>0</v>
      </c>
      <c r="F133" s="184">
        <v>38792.69</v>
      </c>
      <c r="G133" s="173" t="s">
        <v>6004</v>
      </c>
      <c r="H133" s="173" t="s">
        <v>6004</v>
      </c>
      <c r="I133" s="180" t="s">
        <v>6006</v>
      </c>
      <c r="J133" s="175" t="s">
        <v>6180</v>
      </c>
      <c r="K133" s="173">
        <v>18</v>
      </c>
    </row>
    <row r="134" spans="1:11" x14ac:dyDescent="0.25">
      <c r="A134" s="190" t="s">
        <v>177</v>
      </c>
      <c r="B134" s="180">
        <v>1991</v>
      </c>
      <c r="C134" s="180" t="s">
        <v>6007</v>
      </c>
      <c r="D134" s="174">
        <v>8</v>
      </c>
      <c r="E134" s="173">
        <v>3</v>
      </c>
      <c r="F134" s="184">
        <v>38746.36</v>
      </c>
      <c r="G134" s="173" t="s">
        <v>6008</v>
      </c>
      <c r="H134" s="173" t="s">
        <v>6004</v>
      </c>
      <c r="I134" s="180" t="s">
        <v>6011</v>
      </c>
      <c r="J134" s="175" t="s">
        <v>6181</v>
      </c>
      <c r="K134" s="173">
        <v>31</v>
      </c>
    </row>
    <row r="135" spans="1:11" x14ac:dyDescent="0.25">
      <c r="A135" s="190" t="s">
        <v>178</v>
      </c>
      <c r="B135" s="180">
        <v>1976</v>
      </c>
      <c r="C135" s="180" t="s">
        <v>6009</v>
      </c>
      <c r="D135" s="174">
        <v>15</v>
      </c>
      <c r="E135" s="173">
        <v>2</v>
      </c>
      <c r="F135" s="184">
        <v>38740.120000000003</v>
      </c>
      <c r="G135" s="173" t="s">
        <v>6004</v>
      </c>
      <c r="H135" s="173" t="s">
        <v>6004</v>
      </c>
      <c r="I135" s="180" t="s">
        <v>6011</v>
      </c>
      <c r="J135" s="175" t="s">
        <v>6182</v>
      </c>
      <c r="K135" s="173">
        <v>46</v>
      </c>
    </row>
    <row r="136" spans="1:11" x14ac:dyDescent="0.25">
      <c r="A136" s="190" t="s">
        <v>179</v>
      </c>
      <c r="B136" s="180">
        <v>1991</v>
      </c>
      <c r="C136" s="180" t="s">
        <v>6007</v>
      </c>
      <c r="D136" s="174">
        <v>2</v>
      </c>
      <c r="E136" s="173">
        <v>2</v>
      </c>
      <c r="F136" s="184">
        <v>38711</v>
      </c>
      <c r="G136" s="173" t="s">
        <v>6004</v>
      </c>
      <c r="H136" s="173" t="s">
        <v>6004</v>
      </c>
      <c r="I136" s="180" t="s">
        <v>6015</v>
      </c>
      <c r="J136" s="175" t="s">
        <v>6183</v>
      </c>
      <c r="K136" s="173">
        <v>31</v>
      </c>
    </row>
    <row r="137" spans="1:11" x14ac:dyDescent="0.25">
      <c r="A137" s="190" t="s">
        <v>180</v>
      </c>
      <c r="B137" s="180">
        <v>1991</v>
      </c>
      <c r="C137" s="180" t="s">
        <v>6007</v>
      </c>
      <c r="D137" s="174">
        <v>22</v>
      </c>
      <c r="E137" s="173">
        <v>2</v>
      </c>
      <c r="F137" s="184">
        <v>38711</v>
      </c>
      <c r="G137" s="173" t="s">
        <v>6008</v>
      </c>
      <c r="H137" s="173" t="s">
        <v>6005</v>
      </c>
      <c r="I137" s="180" t="s">
        <v>6015</v>
      </c>
      <c r="J137" s="175" t="s">
        <v>6184</v>
      </c>
      <c r="K137" s="173">
        <v>31</v>
      </c>
    </row>
    <row r="138" spans="1:11" x14ac:dyDescent="0.25">
      <c r="A138" s="190" t="s">
        <v>181</v>
      </c>
      <c r="B138" s="180">
        <v>1986</v>
      </c>
      <c r="C138" s="180" t="s">
        <v>6003</v>
      </c>
      <c r="D138" s="174">
        <v>20</v>
      </c>
      <c r="E138" s="173">
        <v>1</v>
      </c>
      <c r="F138" s="184">
        <v>38709.18</v>
      </c>
      <c r="G138" s="173" t="s">
        <v>6008</v>
      </c>
      <c r="H138" s="173" t="s">
        <v>6005</v>
      </c>
      <c r="I138" s="180" t="s">
        <v>6006</v>
      </c>
      <c r="J138" s="175" t="s">
        <v>6185</v>
      </c>
      <c r="K138" s="173">
        <v>36</v>
      </c>
    </row>
    <row r="139" spans="1:11" x14ac:dyDescent="0.25">
      <c r="A139" s="190" t="s">
        <v>182</v>
      </c>
      <c r="B139" s="180">
        <v>1990</v>
      </c>
      <c r="C139" s="180" t="s">
        <v>6003</v>
      </c>
      <c r="D139" s="174">
        <v>13</v>
      </c>
      <c r="E139" s="173">
        <v>3</v>
      </c>
      <c r="F139" s="184">
        <v>38652.089999999997</v>
      </c>
      <c r="G139" s="173" t="s">
        <v>6004</v>
      </c>
      <c r="H139" s="173" t="s">
        <v>6004</v>
      </c>
      <c r="I139" s="180" t="s">
        <v>6015</v>
      </c>
      <c r="J139" s="175" t="s">
        <v>6186</v>
      </c>
      <c r="K139" s="173">
        <v>32</v>
      </c>
    </row>
    <row r="140" spans="1:11" x14ac:dyDescent="0.25">
      <c r="A140" s="190" t="s">
        <v>183</v>
      </c>
      <c r="B140" s="180">
        <v>1999</v>
      </c>
      <c r="C140" s="180" t="s">
        <v>6007</v>
      </c>
      <c r="D140" s="174">
        <v>12</v>
      </c>
      <c r="E140" s="173">
        <v>2</v>
      </c>
      <c r="F140" s="184">
        <v>38511.629999999997</v>
      </c>
      <c r="G140" s="173" t="s">
        <v>6004</v>
      </c>
      <c r="H140" s="173" t="s">
        <v>6004</v>
      </c>
      <c r="I140" s="180" t="s">
        <v>6021</v>
      </c>
      <c r="J140" s="175" t="s">
        <v>6187</v>
      </c>
      <c r="K140" s="173">
        <v>23</v>
      </c>
    </row>
    <row r="141" spans="1:11" x14ac:dyDescent="0.25">
      <c r="A141" s="190" t="s">
        <v>184</v>
      </c>
      <c r="B141" s="180">
        <v>1986</v>
      </c>
      <c r="C141" s="180" t="s">
        <v>6009</v>
      </c>
      <c r="D141" s="174">
        <v>21</v>
      </c>
      <c r="E141" s="173">
        <v>2</v>
      </c>
      <c r="F141" s="184">
        <v>38415.47</v>
      </c>
      <c r="G141" s="173" t="s">
        <v>6008</v>
      </c>
      <c r="H141" s="173" t="s">
        <v>6004</v>
      </c>
      <c r="I141" s="180" t="s">
        <v>6015</v>
      </c>
      <c r="J141" s="175" t="s">
        <v>6188</v>
      </c>
      <c r="K141" s="173">
        <v>36</v>
      </c>
    </row>
    <row r="142" spans="1:11" x14ac:dyDescent="0.25">
      <c r="A142" s="190" t="s">
        <v>185</v>
      </c>
      <c r="B142" s="180">
        <v>1971</v>
      </c>
      <c r="C142" s="180" t="s">
        <v>6012</v>
      </c>
      <c r="D142" s="174">
        <v>23</v>
      </c>
      <c r="E142" s="173">
        <v>0</v>
      </c>
      <c r="F142" s="184">
        <v>38405.26</v>
      </c>
      <c r="G142" s="173" t="s">
        <v>6004</v>
      </c>
      <c r="H142" s="173" t="s">
        <v>6008</v>
      </c>
      <c r="I142" s="180" t="s">
        <v>6015</v>
      </c>
      <c r="J142" s="175" t="s">
        <v>6189</v>
      </c>
      <c r="K142" s="173">
        <v>51</v>
      </c>
    </row>
    <row r="143" spans="1:11" x14ac:dyDescent="0.25">
      <c r="A143" s="190" t="s">
        <v>186</v>
      </c>
      <c r="B143" s="180">
        <v>1970</v>
      </c>
      <c r="C143" s="180" t="s">
        <v>6013</v>
      </c>
      <c r="D143" s="174">
        <v>22</v>
      </c>
      <c r="E143" s="173">
        <v>0</v>
      </c>
      <c r="F143" s="184">
        <v>38389.79</v>
      </c>
      <c r="G143" s="173" t="s">
        <v>6004</v>
      </c>
      <c r="H143" s="173" t="s">
        <v>6005</v>
      </c>
      <c r="I143" s="180" t="s">
        <v>6015</v>
      </c>
      <c r="J143" s="175" t="s">
        <v>6190</v>
      </c>
      <c r="K143" s="173">
        <v>52</v>
      </c>
    </row>
    <row r="144" spans="1:11" x14ac:dyDescent="0.25">
      <c r="A144" s="190" t="s">
        <v>187</v>
      </c>
      <c r="B144" s="180">
        <v>2002</v>
      </c>
      <c r="C144" s="180" t="s">
        <v>6010</v>
      </c>
      <c r="D144" s="174">
        <v>17</v>
      </c>
      <c r="E144" s="173">
        <v>2</v>
      </c>
      <c r="F144" s="184">
        <v>38344.57</v>
      </c>
      <c r="G144" s="173" t="s">
        <v>6008</v>
      </c>
      <c r="H144" s="173" t="s">
        <v>6005</v>
      </c>
      <c r="I144" s="180" t="s">
        <v>6015</v>
      </c>
      <c r="J144" s="175" t="s">
        <v>6191</v>
      </c>
      <c r="K144" s="173">
        <v>20</v>
      </c>
    </row>
    <row r="145" spans="1:11" x14ac:dyDescent="0.25">
      <c r="A145" s="190" t="s">
        <v>188</v>
      </c>
      <c r="B145" s="180">
        <v>1980</v>
      </c>
      <c r="C145" s="180" t="s">
        <v>6009</v>
      </c>
      <c r="D145" s="174">
        <v>12</v>
      </c>
      <c r="E145" s="173">
        <v>2</v>
      </c>
      <c r="F145" s="184">
        <v>38313.129999999997</v>
      </c>
      <c r="G145" s="173" t="s">
        <v>6008</v>
      </c>
      <c r="H145" s="173" t="s">
        <v>6005</v>
      </c>
      <c r="I145" s="180" t="s">
        <v>6015</v>
      </c>
      <c r="J145" s="175" t="s">
        <v>6192</v>
      </c>
      <c r="K145" s="173">
        <v>42</v>
      </c>
    </row>
    <row r="146" spans="1:11" x14ac:dyDescent="0.25">
      <c r="A146" s="190" t="s">
        <v>189</v>
      </c>
      <c r="B146" s="180">
        <v>1989</v>
      </c>
      <c r="C146" s="180" t="s">
        <v>6014</v>
      </c>
      <c r="D146" s="174">
        <v>30</v>
      </c>
      <c r="E146" s="173">
        <v>1</v>
      </c>
      <c r="F146" s="184">
        <v>38282.75</v>
      </c>
      <c r="G146" s="173" t="s">
        <v>6008</v>
      </c>
      <c r="H146" s="173" t="s">
        <v>6004</v>
      </c>
      <c r="I146" s="180" t="s">
        <v>6006</v>
      </c>
      <c r="J146" s="175" t="s">
        <v>6193</v>
      </c>
      <c r="K146" s="173">
        <v>33</v>
      </c>
    </row>
    <row r="147" spans="1:11" x14ac:dyDescent="0.25">
      <c r="A147" s="190" t="s">
        <v>190</v>
      </c>
      <c r="B147" s="180">
        <v>1980</v>
      </c>
      <c r="C147" s="180" t="s">
        <v>6013</v>
      </c>
      <c r="D147" s="174">
        <v>16</v>
      </c>
      <c r="E147" s="173">
        <v>1</v>
      </c>
      <c r="F147" s="184">
        <v>38245.589999999997</v>
      </c>
      <c r="G147" s="173" t="s">
        <v>6008</v>
      </c>
      <c r="H147" s="173" t="s">
        <v>6004</v>
      </c>
      <c r="I147" s="180" t="s">
        <v>6006</v>
      </c>
      <c r="J147" s="175" t="s">
        <v>6194</v>
      </c>
      <c r="K147" s="173">
        <v>42</v>
      </c>
    </row>
    <row r="148" spans="1:11" x14ac:dyDescent="0.25">
      <c r="A148" s="190" t="s">
        <v>191</v>
      </c>
      <c r="B148" s="180">
        <v>1964</v>
      </c>
      <c r="C148" s="180" t="s">
        <v>6009</v>
      </c>
      <c r="D148" s="174">
        <v>16</v>
      </c>
      <c r="E148" s="173">
        <v>0</v>
      </c>
      <c r="F148" s="184">
        <v>38241.74</v>
      </c>
      <c r="G148" s="173" t="s">
        <v>6004</v>
      </c>
      <c r="H148" s="173" t="s">
        <v>6005</v>
      </c>
      <c r="I148" s="180" t="s">
        <v>6015</v>
      </c>
      <c r="J148" s="175" t="s">
        <v>6195</v>
      </c>
      <c r="K148" s="173">
        <v>58</v>
      </c>
    </row>
    <row r="149" spans="1:11" x14ac:dyDescent="0.25">
      <c r="A149" s="190" t="s">
        <v>192</v>
      </c>
      <c r="B149" s="180">
        <v>1989</v>
      </c>
      <c r="C149" s="180" t="s">
        <v>6010</v>
      </c>
      <c r="D149" s="174">
        <v>8</v>
      </c>
      <c r="E149" s="173">
        <v>3</v>
      </c>
      <c r="F149" s="184">
        <v>38237.339999999997</v>
      </c>
      <c r="G149" s="173" t="s">
        <v>6004</v>
      </c>
      <c r="H149" s="173" t="s">
        <v>6005</v>
      </c>
      <c r="I149" s="180" t="s">
        <v>6015</v>
      </c>
      <c r="J149" s="175" t="s">
        <v>6196</v>
      </c>
      <c r="K149" s="173">
        <v>33</v>
      </c>
    </row>
    <row r="150" spans="1:11" x14ac:dyDescent="0.25">
      <c r="A150" s="190" t="s">
        <v>193</v>
      </c>
      <c r="B150" s="180">
        <v>1972</v>
      </c>
      <c r="C150" s="180" t="s">
        <v>6007</v>
      </c>
      <c r="D150" s="174">
        <v>19</v>
      </c>
      <c r="E150" s="173">
        <v>0</v>
      </c>
      <c r="F150" s="184">
        <v>38189.1</v>
      </c>
      <c r="G150" s="173" t="s">
        <v>6004</v>
      </c>
      <c r="H150" s="173" t="s">
        <v>6004</v>
      </c>
      <c r="I150" s="180" t="s">
        <v>6015</v>
      </c>
      <c r="J150" s="175" t="s">
        <v>6197</v>
      </c>
      <c r="K150" s="173">
        <v>50</v>
      </c>
    </row>
    <row r="151" spans="1:11" x14ac:dyDescent="0.25">
      <c r="A151" s="190" t="s">
        <v>194</v>
      </c>
      <c r="B151" s="180">
        <v>1998</v>
      </c>
      <c r="C151" s="180" t="s">
        <v>6003</v>
      </c>
      <c r="D151" s="174">
        <v>29</v>
      </c>
      <c r="E151" s="173">
        <v>0</v>
      </c>
      <c r="F151" s="184">
        <v>38126.25</v>
      </c>
      <c r="G151" s="173" t="s">
        <v>6008</v>
      </c>
      <c r="H151" s="173" t="s">
        <v>6005</v>
      </c>
      <c r="I151" s="180" t="s">
        <v>6006</v>
      </c>
      <c r="J151" s="175" t="s">
        <v>6198</v>
      </c>
      <c r="K151" s="173">
        <v>24</v>
      </c>
    </row>
    <row r="152" spans="1:11" x14ac:dyDescent="0.25">
      <c r="A152" s="190" t="s">
        <v>195</v>
      </c>
      <c r="B152" s="180">
        <v>1979</v>
      </c>
      <c r="C152" s="180" t="s">
        <v>6010</v>
      </c>
      <c r="D152" s="174">
        <v>9</v>
      </c>
      <c r="E152" s="173">
        <v>0</v>
      </c>
      <c r="F152" s="184">
        <v>37829.72</v>
      </c>
      <c r="G152" s="173" t="s">
        <v>6008</v>
      </c>
      <c r="H152" s="173" t="s">
        <v>6004</v>
      </c>
      <c r="I152" s="180" t="s">
        <v>6015</v>
      </c>
      <c r="J152" s="175" t="s">
        <v>6199</v>
      </c>
      <c r="K152" s="173">
        <v>43</v>
      </c>
    </row>
    <row r="153" spans="1:11" x14ac:dyDescent="0.25">
      <c r="A153" s="190" t="s">
        <v>196</v>
      </c>
      <c r="B153" s="180">
        <v>1983</v>
      </c>
      <c r="C153" s="180" t="s">
        <v>6003</v>
      </c>
      <c r="D153" s="174">
        <v>26</v>
      </c>
      <c r="E153" s="173">
        <v>3</v>
      </c>
      <c r="F153" s="184">
        <v>37800.980000000003</v>
      </c>
      <c r="G153" s="173" t="s">
        <v>6004</v>
      </c>
      <c r="H153" s="173" t="s">
        <v>6004</v>
      </c>
      <c r="I153" s="180" t="s">
        <v>6015</v>
      </c>
      <c r="J153" s="175" t="s">
        <v>6200</v>
      </c>
      <c r="K153" s="173">
        <v>39</v>
      </c>
    </row>
    <row r="154" spans="1:11" x14ac:dyDescent="0.25">
      <c r="A154" s="190" t="s">
        <v>197</v>
      </c>
      <c r="B154" s="180">
        <v>1986</v>
      </c>
      <c r="C154" s="180" t="s">
        <v>6013</v>
      </c>
      <c r="D154" s="174">
        <v>15</v>
      </c>
      <c r="E154" s="173">
        <v>0</v>
      </c>
      <c r="F154" s="184">
        <v>37742.58</v>
      </c>
      <c r="G154" s="173" t="s">
        <v>6008</v>
      </c>
      <c r="H154" s="173" t="s">
        <v>6008</v>
      </c>
      <c r="I154" s="180" t="s">
        <v>6006</v>
      </c>
      <c r="J154" s="175" t="s">
        <v>6201</v>
      </c>
      <c r="K154" s="173">
        <v>36</v>
      </c>
    </row>
    <row r="155" spans="1:11" x14ac:dyDescent="0.25">
      <c r="A155" s="190" t="s">
        <v>198</v>
      </c>
      <c r="B155" s="180">
        <v>1976</v>
      </c>
      <c r="C155" s="180" t="s">
        <v>6010</v>
      </c>
      <c r="D155" s="174">
        <v>18</v>
      </c>
      <c r="E155" s="173">
        <v>2</v>
      </c>
      <c r="F155" s="184">
        <v>37735.199999999997</v>
      </c>
      <c r="G155" s="173" t="s">
        <v>6004</v>
      </c>
      <c r="H155" s="173" t="s">
        <v>6004</v>
      </c>
      <c r="I155" s="180" t="s">
        <v>6015</v>
      </c>
      <c r="J155" s="175" t="s">
        <v>6202</v>
      </c>
      <c r="K155" s="173">
        <v>46</v>
      </c>
    </row>
    <row r="156" spans="1:11" x14ac:dyDescent="0.25">
      <c r="A156" s="190" t="s">
        <v>199</v>
      </c>
      <c r="B156" s="180">
        <v>1988</v>
      </c>
      <c r="C156" s="180" t="s">
        <v>6014</v>
      </c>
      <c r="D156" s="174">
        <v>10</v>
      </c>
      <c r="E156" s="173">
        <v>1</v>
      </c>
      <c r="F156" s="184">
        <v>37701.879999999997</v>
      </c>
      <c r="G156" s="173" t="s">
        <v>6004</v>
      </c>
      <c r="H156" s="173" t="s">
        <v>6005</v>
      </c>
      <c r="I156" s="180" t="s">
        <v>6022</v>
      </c>
      <c r="J156" s="175" t="s">
        <v>6203</v>
      </c>
      <c r="K156" s="173">
        <v>34</v>
      </c>
    </row>
    <row r="157" spans="1:11" x14ac:dyDescent="0.25">
      <c r="A157" s="190" t="s">
        <v>200</v>
      </c>
      <c r="B157" s="180">
        <v>1970</v>
      </c>
      <c r="C157" s="180" t="s">
        <v>6014</v>
      </c>
      <c r="D157" s="174">
        <v>28</v>
      </c>
      <c r="E157" s="173">
        <v>0</v>
      </c>
      <c r="F157" s="184">
        <v>37675.06</v>
      </c>
      <c r="G157" s="173" t="s">
        <v>6004</v>
      </c>
      <c r="H157" s="173" t="s">
        <v>6005</v>
      </c>
      <c r="I157" s="180" t="s">
        <v>6015</v>
      </c>
      <c r="J157" s="175" t="s">
        <v>6204</v>
      </c>
      <c r="K157" s="173">
        <v>52</v>
      </c>
    </row>
    <row r="158" spans="1:11" x14ac:dyDescent="0.25">
      <c r="A158" s="190" t="s">
        <v>201</v>
      </c>
      <c r="B158" s="180">
        <v>1982</v>
      </c>
      <c r="C158" s="180" t="s">
        <v>6009</v>
      </c>
      <c r="D158" s="174">
        <v>20</v>
      </c>
      <c r="E158" s="173">
        <v>3</v>
      </c>
      <c r="F158" s="184">
        <v>37650.74</v>
      </c>
      <c r="G158" s="173" t="s">
        <v>6004</v>
      </c>
      <c r="H158" s="173" t="s">
        <v>6004</v>
      </c>
      <c r="I158" s="180" t="s">
        <v>6011</v>
      </c>
      <c r="J158" s="175" t="s">
        <v>6205</v>
      </c>
      <c r="K158" s="173">
        <v>40</v>
      </c>
    </row>
    <row r="159" spans="1:11" x14ac:dyDescent="0.25">
      <c r="A159" s="190" t="s">
        <v>202</v>
      </c>
      <c r="B159" s="180">
        <v>1990</v>
      </c>
      <c r="C159" s="180" t="s">
        <v>6007</v>
      </c>
      <c r="D159" s="174">
        <v>16</v>
      </c>
      <c r="E159" s="173">
        <v>1</v>
      </c>
      <c r="F159" s="184">
        <v>37607.53</v>
      </c>
      <c r="G159" s="173" t="s">
        <v>6008</v>
      </c>
      <c r="H159" s="173" t="s">
        <v>6004</v>
      </c>
      <c r="I159" s="180" t="s">
        <v>6017</v>
      </c>
      <c r="J159" s="175" t="s">
        <v>6206</v>
      </c>
      <c r="K159" s="173">
        <v>32</v>
      </c>
    </row>
    <row r="160" spans="1:11" x14ac:dyDescent="0.25">
      <c r="A160" s="190" t="s">
        <v>203</v>
      </c>
      <c r="B160" s="180">
        <v>2000</v>
      </c>
      <c r="C160" s="180" t="s">
        <v>6014</v>
      </c>
      <c r="D160" s="174">
        <v>12</v>
      </c>
      <c r="E160" s="173">
        <v>2</v>
      </c>
      <c r="F160" s="184">
        <v>37484.449999999997</v>
      </c>
      <c r="G160" s="173" t="s">
        <v>6008</v>
      </c>
      <c r="H160" s="173" t="s">
        <v>6008</v>
      </c>
      <c r="I160" s="180" t="s">
        <v>6006</v>
      </c>
      <c r="J160" s="175" t="s">
        <v>6207</v>
      </c>
      <c r="K160" s="173">
        <v>22</v>
      </c>
    </row>
    <row r="161" spans="1:11" x14ac:dyDescent="0.25">
      <c r="A161" s="190" t="s">
        <v>204</v>
      </c>
      <c r="B161" s="180">
        <v>2002</v>
      </c>
      <c r="C161" s="180" t="s">
        <v>6010</v>
      </c>
      <c r="D161" s="174">
        <v>27</v>
      </c>
      <c r="E161" s="173">
        <v>3</v>
      </c>
      <c r="F161" s="184">
        <v>37465.339999999997</v>
      </c>
      <c r="G161" s="173" t="s">
        <v>6008</v>
      </c>
      <c r="H161" s="173" t="s">
        <v>6004</v>
      </c>
      <c r="I161" s="180" t="s">
        <v>6011</v>
      </c>
      <c r="J161" s="175" t="s">
        <v>6208</v>
      </c>
      <c r="K161" s="173">
        <v>20</v>
      </c>
    </row>
    <row r="162" spans="1:11" x14ac:dyDescent="0.25">
      <c r="A162" s="190" t="s">
        <v>205</v>
      </c>
      <c r="B162" s="180">
        <v>1979</v>
      </c>
      <c r="C162" s="180" t="s">
        <v>6013</v>
      </c>
      <c r="D162" s="174">
        <v>3</v>
      </c>
      <c r="E162" s="173">
        <v>2</v>
      </c>
      <c r="F162" s="184">
        <v>37425.94</v>
      </c>
      <c r="G162" s="173" t="s">
        <v>6004</v>
      </c>
      <c r="H162" s="173" t="s">
        <v>6008</v>
      </c>
      <c r="I162" s="180" t="s">
        <v>6015</v>
      </c>
      <c r="J162" s="175" t="s">
        <v>6209</v>
      </c>
      <c r="K162" s="173">
        <v>43</v>
      </c>
    </row>
    <row r="163" spans="1:11" x14ac:dyDescent="0.25">
      <c r="A163" s="190" t="s">
        <v>206</v>
      </c>
      <c r="B163" s="180">
        <v>1969</v>
      </c>
      <c r="C163" s="180" t="s">
        <v>6014</v>
      </c>
      <c r="D163" s="174">
        <v>30</v>
      </c>
      <c r="E163" s="173">
        <v>0</v>
      </c>
      <c r="F163" s="184">
        <v>37277.269999999997</v>
      </c>
      <c r="G163" s="173" t="s">
        <v>6008</v>
      </c>
      <c r="H163" s="173" t="s">
        <v>6005</v>
      </c>
      <c r="I163" s="180" t="s">
        <v>6015</v>
      </c>
      <c r="J163" s="175" t="s">
        <v>6210</v>
      </c>
      <c r="K163" s="173">
        <v>53</v>
      </c>
    </row>
    <row r="164" spans="1:11" x14ac:dyDescent="0.25">
      <c r="A164" s="190" t="s">
        <v>207</v>
      </c>
      <c r="B164" s="180">
        <v>1975</v>
      </c>
      <c r="C164" s="180" t="s">
        <v>6007</v>
      </c>
      <c r="D164" s="174">
        <v>9</v>
      </c>
      <c r="E164" s="173">
        <v>1</v>
      </c>
      <c r="F164" s="184">
        <v>37272.339999999997</v>
      </c>
      <c r="G164" s="173" t="s">
        <v>6004</v>
      </c>
      <c r="H164" s="173" t="s">
        <v>6005</v>
      </c>
      <c r="I164" s="180" t="s">
        <v>6015</v>
      </c>
      <c r="J164" s="175" t="s">
        <v>6211</v>
      </c>
      <c r="K164" s="173">
        <v>47</v>
      </c>
    </row>
    <row r="165" spans="1:11" x14ac:dyDescent="0.25">
      <c r="A165" s="190" t="s">
        <v>208</v>
      </c>
      <c r="B165" s="180">
        <v>1985</v>
      </c>
      <c r="C165" s="180" t="s">
        <v>6007</v>
      </c>
      <c r="D165" s="174">
        <v>17</v>
      </c>
      <c r="E165" s="173">
        <v>0</v>
      </c>
      <c r="F165" s="184">
        <v>37270.15</v>
      </c>
      <c r="G165" s="173" t="s">
        <v>6004</v>
      </c>
      <c r="H165" s="173" t="s">
        <v>6008</v>
      </c>
      <c r="I165" s="180" t="s">
        <v>6021</v>
      </c>
      <c r="J165" s="175" t="s">
        <v>6212</v>
      </c>
      <c r="K165" s="173">
        <v>37</v>
      </c>
    </row>
    <row r="166" spans="1:11" x14ac:dyDescent="0.25">
      <c r="A166" s="190" t="s">
        <v>209</v>
      </c>
      <c r="B166" s="180">
        <v>1990</v>
      </c>
      <c r="C166" s="180" t="s">
        <v>6014</v>
      </c>
      <c r="D166" s="174">
        <v>17</v>
      </c>
      <c r="E166" s="173">
        <v>3</v>
      </c>
      <c r="F166" s="184">
        <v>37251.22</v>
      </c>
      <c r="G166" s="173" t="s">
        <v>6004</v>
      </c>
      <c r="H166" s="173" t="s">
        <v>6004</v>
      </c>
      <c r="I166" s="180" t="s">
        <v>6015</v>
      </c>
      <c r="J166" s="175" t="s">
        <v>6213</v>
      </c>
      <c r="K166" s="173">
        <v>32</v>
      </c>
    </row>
    <row r="167" spans="1:11" x14ac:dyDescent="0.25">
      <c r="A167" s="190" t="s">
        <v>210</v>
      </c>
      <c r="B167" s="180">
        <v>2000</v>
      </c>
      <c r="C167" s="180" t="s">
        <v>6010</v>
      </c>
      <c r="D167" s="174">
        <v>5</v>
      </c>
      <c r="E167" s="173">
        <v>1</v>
      </c>
      <c r="F167" s="184">
        <v>37165.160000000003</v>
      </c>
      <c r="G167" s="173" t="s">
        <v>6008</v>
      </c>
      <c r="H167" s="173" t="s">
        <v>6005</v>
      </c>
      <c r="I167" s="180" t="s">
        <v>6006</v>
      </c>
      <c r="J167" s="175" t="s">
        <v>6214</v>
      </c>
      <c r="K167" s="173">
        <v>22</v>
      </c>
    </row>
    <row r="168" spans="1:11" x14ac:dyDescent="0.25">
      <c r="A168" s="190" t="s">
        <v>211</v>
      </c>
      <c r="B168" s="180">
        <v>1995</v>
      </c>
      <c r="C168" s="180" t="s">
        <v>6014</v>
      </c>
      <c r="D168" s="174">
        <v>30</v>
      </c>
      <c r="E168" s="173">
        <v>0</v>
      </c>
      <c r="F168" s="184">
        <v>37133.9</v>
      </c>
      <c r="G168" s="173" t="s">
        <v>6004</v>
      </c>
      <c r="H168" s="173" t="s">
        <v>6004</v>
      </c>
      <c r="I168" s="180" t="s">
        <v>6006</v>
      </c>
      <c r="J168" s="175" t="s">
        <v>6215</v>
      </c>
      <c r="K168" s="173">
        <v>27</v>
      </c>
    </row>
    <row r="169" spans="1:11" x14ac:dyDescent="0.25">
      <c r="A169" s="190" t="s">
        <v>212</v>
      </c>
      <c r="B169" s="180">
        <v>1989</v>
      </c>
      <c r="C169" s="180" t="s">
        <v>6009</v>
      </c>
      <c r="D169" s="174">
        <v>10</v>
      </c>
      <c r="E169" s="173">
        <v>0</v>
      </c>
      <c r="F169" s="184">
        <v>37079.370000000003</v>
      </c>
      <c r="G169" s="173" t="s">
        <v>6004</v>
      </c>
      <c r="H169" s="173" t="s">
        <v>6005</v>
      </c>
      <c r="I169" s="180" t="s">
        <v>6015</v>
      </c>
      <c r="J169" s="175" t="s">
        <v>6216</v>
      </c>
      <c r="K169" s="173">
        <v>33</v>
      </c>
    </row>
    <row r="170" spans="1:11" x14ac:dyDescent="0.25">
      <c r="A170" s="190" t="s">
        <v>213</v>
      </c>
      <c r="B170" s="180">
        <v>1988</v>
      </c>
      <c r="C170" s="180" t="s">
        <v>6012</v>
      </c>
      <c r="D170" s="174">
        <v>17</v>
      </c>
      <c r="E170" s="173">
        <v>3</v>
      </c>
      <c r="F170" s="184">
        <v>37076.370000000003</v>
      </c>
      <c r="G170" s="173" t="s">
        <v>6004</v>
      </c>
      <c r="H170" s="173" t="s">
        <v>6008</v>
      </c>
      <c r="I170" s="180" t="s">
        <v>6015</v>
      </c>
      <c r="J170" s="175" t="s">
        <v>6217</v>
      </c>
      <c r="K170" s="173">
        <v>34</v>
      </c>
    </row>
    <row r="171" spans="1:11" x14ac:dyDescent="0.25">
      <c r="A171" s="190" t="s">
        <v>214</v>
      </c>
      <c r="B171" s="180">
        <v>1991</v>
      </c>
      <c r="C171" s="180" t="s">
        <v>6007</v>
      </c>
      <c r="D171" s="174">
        <v>1</v>
      </c>
      <c r="E171" s="173">
        <v>3</v>
      </c>
      <c r="F171" s="184">
        <v>37040.879999999997</v>
      </c>
      <c r="G171" s="173" t="s">
        <v>6004</v>
      </c>
      <c r="H171" s="173" t="s">
        <v>6004</v>
      </c>
      <c r="I171" s="180" t="s">
        <v>6015</v>
      </c>
      <c r="J171" s="175" t="s">
        <v>6218</v>
      </c>
      <c r="K171" s="173">
        <v>31</v>
      </c>
    </row>
    <row r="172" spans="1:11" x14ac:dyDescent="0.25">
      <c r="A172" s="190" t="s">
        <v>215</v>
      </c>
      <c r="B172" s="180">
        <v>1992</v>
      </c>
      <c r="C172" s="180" t="s">
        <v>6010</v>
      </c>
      <c r="D172" s="174">
        <v>13</v>
      </c>
      <c r="E172" s="173">
        <v>0</v>
      </c>
      <c r="F172" s="184">
        <v>36976.449999999997</v>
      </c>
      <c r="G172" s="173" t="s">
        <v>6004</v>
      </c>
      <c r="H172" s="173" t="s">
        <v>6005</v>
      </c>
      <c r="I172" s="180" t="s">
        <v>6015</v>
      </c>
      <c r="J172" s="175" t="s">
        <v>6219</v>
      </c>
      <c r="K172" s="173">
        <v>30</v>
      </c>
    </row>
    <row r="173" spans="1:11" x14ac:dyDescent="0.25">
      <c r="A173" s="190" t="s">
        <v>216</v>
      </c>
      <c r="B173" s="180">
        <v>1992</v>
      </c>
      <c r="C173" s="180" t="s">
        <v>6013</v>
      </c>
      <c r="D173" s="174">
        <v>25</v>
      </c>
      <c r="E173" s="173">
        <v>0</v>
      </c>
      <c r="F173" s="184">
        <v>36950.26</v>
      </c>
      <c r="G173" s="173" t="s">
        <v>6008</v>
      </c>
      <c r="H173" s="173" t="s">
        <v>6008</v>
      </c>
      <c r="I173" s="180" t="s">
        <v>6006</v>
      </c>
      <c r="J173" s="175" t="s">
        <v>6220</v>
      </c>
      <c r="K173" s="173">
        <v>30</v>
      </c>
    </row>
    <row r="174" spans="1:11" x14ac:dyDescent="0.25">
      <c r="A174" s="190" t="s">
        <v>217</v>
      </c>
      <c r="B174" s="180">
        <v>1977</v>
      </c>
      <c r="C174" s="180" t="s">
        <v>6013</v>
      </c>
      <c r="D174" s="174">
        <v>13</v>
      </c>
      <c r="E174" s="173">
        <v>2</v>
      </c>
      <c r="F174" s="184">
        <v>36935.64</v>
      </c>
      <c r="G174" s="173" t="s">
        <v>6004</v>
      </c>
      <c r="H174" s="173" t="s">
        <v>6008</v>
      </c>
      <c r="I174" s="180" t="s">
        <v>6015</v>
      </c>
      <c r="J174" s="175" t="s">
        <v>6221</v>
      </c>
      <c r="K174" s="173">
        <v>45</v>
      </c>
    </row>
    <row r="175" spans="1:11" x14ac:dyDescent="0.25">
      <c r="A175" s="190" t="s">
        <v>218</v>
      </c>
      <c r="B175" s="180">
        <v>1968</v>
      </c>
      <c r="C175" s="180" t="s">
        <v>6014</v>
      </c>
      <c r="D175" s="174">
        <v>22</v>
      </c>
      <c r="E175" s="173">
        <v>0</v>
      </c>
      <c r="F175" s="184">
        <v>36922.61</v>
      </c>
      <c r="G175" s="173" t="s">
        <v>6004</v>
      </c>
      <c r="H175" s="173" t="s">
        <v>6008</v>
      </c>
      <c r="I175" s="180" t="s">
        <v>6015</v>
      </c>
      <c r="J175" s="175" t="s">
        <v>6222</v>
      </c>
      <c r="K175" s="173">
        <v>54</v>
      </c>
    </row>
    <row r="176" spans="1:11" x14ac:dyDescent="0.25">
      <c r="A176" s="190" t="s">
        <v>219</v>
      </c>
      <c r="B176" s="180">
        <v>1991</v>
      </c>
      <c r="C176" s="180" t="s">
        <v>6009</v>
      </c>
      <c r="D176" s="174">
        <v>10</v>
      </c>
      <c r="E176" s="173">
        <v>3</v>
      </c>
      <c r="F176" s="184">
        <v>36911.99</v>
      </c>
      <c r="G176" s="173" t="s">
        <v>6004</v>
      </c>
      <c r="H176" s="173" t="s">
        <v>6004</v>
      </c>
      <c r="I176" s="180" t="s">
        <v>6015</v>
      </c>
      <c r="J176" s="175" t="s">
        <v>6223</v>
      </c>
      <c r="K176" s="173">
        <v>31</v>
      </c>
    </row>
    <row r="177" spans="1:11" x14ac:dyDescent="0.25">
      <c r="A177" s="190" t="s">
        <v>220</v>
      </c>
      <c r="B177" s="180">
        <v>1963</v>
      </c>
      <c r="C177" s="180" t="s">
        <v>6003</v>
      </c>
      <c r="D177" s="174">
        <v>24</v>
      </c>
      <c r="E177" s="173">
        <v>2</v>
      </c>
      <c r="F177" s="184">
        <v>36910.61</v>
      </c>
      <c r="G177" s="173" t="s">
        <v>6004</v>
      </c>
      <c r="H177" s="173" t="s">
        <v>6004</v>
      </c>
      <c r="I177" s="180" t="s">
        <v>6015</v>
      </c>
      <c r="J177" s="175" t="s">
        <v>6224</v>
      </c>
      <c r="K177" s="173">
        <v>59</v>
      </c>
    </row>
    <row r="178" spans="1:11" x14ac:dyDescent="0.25">
      <c r="A178" s="190" t="s">
        <v>221</v>
      </c>
      <c r="B178" s="180">
        <v>2003</v>
      </c>
      <c r="C178" s="180" t="s">
        <v>6009</v>
      </c>
      <c r="D178" s="174">
        <v>21</v>
      </c>
      <c r="E178" s="173">
        <v>0</v>
      </c>
      <c r="F178" s="184">
        <v>36898.730000000003</v>
      </c>
      <c r="G178" s="173" t="s">
        <v>6004</v>
      </c>
      <c r="H178" s="173" t="s">
        <v>6008</v>
      </c>
      <c r="I178" s="180" t="s">
        <v>6011</v>
      </c>
      <c r="J178" s="175" t="s">
        <v>6225</v>
      </c>
      <c r="K178" s="173">
        <v>19</v>
      </c>
    </row>
    <row r="179" spans="1:11" x14ac:dyDescent="0.25">
      <c r="A179" s="190" t="s">
        <v>222</v>
      </c>
      <c r="B179" s="180">
        <v>1972</v>
      </c>
      <c r="C179" s="180" t="s">
        <v>6012</v>
      </c>
      <c r="D179" s="174">
        <v>5</v>
      </c>
      <c r="E179" s="173">
        <v>0</v>
      </c>
      <c r="F179" s="184">
        <v>36889.99</v>
      </c>
      <c r="G179" s="173" t="s">
        <v>6008</v>
      </c>
      <c r="H179" s="173" t="s">
        <v>6005</v>
      </c>
      <c r="I179" s="180" t="s">
        <v>6015</v>
      </c>
      <c r="J179" s="175" t="s">
        <v>6226</v>
      </c>
      <c r="K179" s="173">
        <v>50</v>
      </c>
    </row>
    <row r="180" spans="1:11" x14ac:dyDescent="0.25">
      <c r="A180" s="190" t="s">
        <v>223</v>
      </c>
      <c r="B180" s="180">
        <v>1992</v>
      </c>
      <c r="C180" s="180" t="s">
        <v>6003</v>
      </c>
      <c r="D180" s="174">
        <v>4</v>
      </c>
      <c r="E180" s="173">
        <v>0</v>
      </c>
      <c r="F180" s="184">
        <v>36837.47</v>
      </c>
      <c r="G180" s="173" t="s">
        <v>6004</v>
      </c>
      <c r="H180" s="173" t="s">
        <v>6005</v>
      </c>
      <c r="I180" s="180" t="s">
        <v>6015</v>
      </c>
      <c r="J180" s="175" t="s">
        <v>6227</v>
      </c>
      <c r="K180" s="173">
        <v>30</v>
      </c>
    </row>
    <row r="181" spans="1:11" x14ac:dyDescent="0.25">
      <c r="A181" s="190" t="s">
        <v>224</v>
      </c>
      <c r="B181" s="180">
        <v>1992</v>
      </c>
      <c r="C181" s="180" t="s">
        <v>6014</v>
      </c>
      <c r="D181" s="174">
        <v>6</v>
      </c>
      <c r="E181" s="173">
        <v>0</v>
      </c>
      <c r="F181" s="184">
        <v>36837.47</v>
      </c>
      <c r="G181" s="173" t="s">
        <v>6008</v>
      </c>
      <c r="H181" s="173" t="s">
        <v>6004</v>
      </c>
      <c r="I181" s="180" t="s">
        <v>6015</v>
      </c>
      <c r="J181" s="175" t="s">
        <v>6228</v>
      </c>
      <c r="K181" s="173">
        <v>30</v>
      </c>
    </row>
    <row r="182" spans="1:11" x14ac:dyDescent="0.25">
      <c r="A182" s="190" t="s">
        <v>225</v>
      </c>
      <c r="B182" s="180">
        <v>1965</v>
      </c>
      <c r="C182" s="180" t="s">
        <v>6012</v>
      </c>
      <c r="D182" s="174">
        <v>28</v>
      </c>
      <c r="E182" s="173">
        <v>0</v>
      </c>
      <c r="F182" s="184">
        <v>36795.29</v>
      </c>
      <c r="G182" s="173" t="s">
        <v>6004</v>
      </c>
      <c r="H182" s="173" t="s">
        <v>6008</v>
      </c>
      <c r="I182" s="180" t="s">
        <v>6015</v>
      </c>
      <c r="J182" s="175" t="s">
        <v>6229</v>
      </c>
      <c r="K182" s="173">
        <v>57</v>
      </c>
    </row>
    <row r="183" spans="1:11" x14ac:dyDescent="0.25">
      <c r="A183" s="190" t="s">
        <v>226</v>
      </c>
      <c r="B183" s="180">
        <v>1970</v>
      </c>
      <c r="C183" s="180" t="s">
        <v>6003</v>
      </c>
      <c r="D183" s="174">
        <v>14</v>
      </c>
      <c r="E183" s="173">
        <v>0</v>
      </c>
      <c r="F183" s="184">
        <v>36786.370000000003</v>
      </c>
      <c r="G183" s="173" t="s">
        <v>6008</v>
      </c>
      <c r="H183" s="173" t="s">
        <v>6008</v>
      </c>
      <c r="I183" s="180" t="s">
        <v>6015</v>
      </c>
      <c r="J183" s="175" t="s">
        <v>6230</v>
      </c>
      <c r="K183" s="173">
        <v>52</v>
      </c>
    </row>
    <row r="184" spans="1:11" x14ac:dyDescent="0.25">
      <c r="A184" s="190" t="s">
        <v>227</v>
      </c>
      <c r="B184" s="180">
        <v>1961</v>
      </c>
      <c r="C184" s="180" t="s">
        <v>6003</v>
      </c>
      <c r="D184" s="174">
        <v>29</v>
      </c>
      <c r="E184" s="173">
        <v>4</v>
      </c>
      <c r="F184" s="184">
        <v>36580.28</v>
      </c>
      <c r="G184" s="173" t="s">
        <v>6004</v>
      </c>
      <c r="H184" s="173" t="s">
        <v>6004</v>
      </c>
      <c r="I184" s="180" t="s">
        <v>6006</v>
      </c>
      <c r="J184" s="175" t="s">
        <v>6231</v>
      </c>
      <c r="K184" s="173">
        <v>61</v>
      </c>
    </row>
    <row r="185" spans="1:11" x14ac:dyDescent="0.25">
      <c r="A185" s="190" t="s">
        <v>228</v>
      </c>
      <c r="B185" s="180">
        <v>1992</v>
      </c>
      <c r="C185" s="180" t="s">
        <v>6014</v>
      </c>
      <c r="D185" s="174">
        <v>9</v>
      </c>
      <c r="E185" s="173">
        <v>0</v>
      </c>
      <c r="F185" s="184">
        <v>36572.800000000003</v>
      </c>
      <c r="G185" s="173" t="s">
        <v>6008</v>
      </c>
      <c r="H185" s="173" t="s">
        <v>6004</v>
      </c>
      <c r="I185" s="180" t="s">
        <v>6015</v>
      </c>
      <c r="J185" s="175" t="s">
        <v>6232</v>
      </c>
      <c r="K185" s="173">
        <v>30</v>
      </c>
    </row>
    <row r="186" spans="1:11" x14ac:dyDescent="0.25">
      <c r="A186" s="190" t="s">
        <v>229</v>
      </c>
      <c r="B186" s="180">
        <v>1973</v>
      </c>
      <c r="C186" s="180" t="s">
        <v>6013</v>
      </c>
      <c r="D186" s="174">
        <v>9</v>
      </c>
      <c r="E186" s="173">
        <v>0</v>
      </c>
      <c r="F186" s="184">
        <v>36541.550000000003</v>
      </c>
      <c r="G186" s="173" t="s">
        <v>6004</v>
      </c>
      <c r="H186" s="173" t="s">
        <v>6005</v>
      </c>
      <c r="I186" s="180" t="s">
        <v>6015</v>
      </c>
      <c r="J186" s="175" t="s">
        <v>6233</v>
      </c>
      <c r="K186" s="173">
        <v>49</v>
      </c>
    </row>
    <row r="187" spans="1:11" x14ac:dyDescent="0.25">
      <c r="A187" s="190" t="s">
        <v>230</v>
      </c>
      <c r="B187" s="180">
        <v>1962</v>
      </c>
      <c r="C187" s="180" t="s">
        <v>6007</v>
      </c>
      <c r="D187" s="174">
        <v>19</v>
      </c>
      <c r="E187" s="173">
        <v>0</v>
      </c>
      <c r="F187" s="184">
        <v>36445.550000000003</v>
      </c>
      <c r="G187" s="173" t="s">
        <v>6004</v>
      </c>
      <c r="H187" s="173" t="s">
        <v>6004</v>
      </c>
      <c r="I187" s="180" t="s">
        <v>6015</v>
      </c>
      <c r="J187" s="175" t="s">
        <v>6234</v>
      </c>
      <c r="K187" s="173">
        <v>60</v>
      </c>
    </row>
    <row r="188" spans="1:11" x14ac:dyDescent="0.25">
      <c r="A188" s="190" t="s">
        <v>231</v>
      </c>
      <c r="B188" s="180">
        <v>2003</v>
      </c>
      <c r="C188" s="180" t="s">
        <v>6012</v>
      </c>
      <c r="D188" s="174">
        <v>9</v>
      </c>
      <c r="E188" s="173">
        <v>2</v>
      </c>
      <c r="F188" s="184">
        <v>36397.58</v>
      </c>
      <c r="G188" s="173" t="s">
        <v>6004</v>
      </c>
      <c r="H188" s="173" t="s">
        <v>6005</v>
      </c>
      <c r="I188" s="180" t="s">
        <v>6015</v>
      </c>
      <c r="J188" s="175" t="s">
        <v>6235</v>
      </c>
      <c r="K188" s="173">
        <v>19</v>
      </c>
    </row>
    <row r="189" spans="1:11" x14ac:dyDescent="0.25">
      <c r="A189" s="190" t="s">
        <v>232</v>
      </c>
      <c r="B189" s="180">
        <v>1975</v>
      </c>
      <c r="C189" s="180" t="s">
        <v>6009</v>
      </c>
      <c r="D189" s="174">
        <v>5</v>
      </c>
      <c r="E189" s="173">
        <v>1</v>
      </c>
      <c r="F189" s="184">
        <v>36350.71</v>
      </c>
      <c r="G189" s="173" t="s">
        <v>6008</v>
      </c>
      <c r="H189" s="173" t="s">
        <v>6004</v>
      </c>
      <c r="I189" s="180" t="s">
        <v>6015</v>
      </c>
      <c r="J189" s="175" t="s">
        <v>6236</v>
      </c>
      <c r="K189" s="173">
        <v>48</v>
      </c>
    </row>
    <row r="190" spans="1:11" x14ac:dyDescent="0.25">
      <c r="A190" s="190" t="s">
        <v>233</v>
      </c>
      <c r="B190" s="180">
        <v>1967</v>
      </c>
      <c r="C190" s="180" t="s">
        <v>6014</v>
      </c>
      <c r="D190" s="174">
        <v>18</v>
      </c>
      <c r="E190" s="173">
        <v>0</v>
      </c>
      <c r="F190" s="184">
        <v>36332.449999999997</v>
      </c>
      <c r="G190" s="173" t="s">
        <v>6008</v>
      </c>
      <c r="H190" s="173" t="s">
        <v>6005</v>
      </c>
      <c r="I190" s="180" t="s">
        <v>6015</v>
      </c>
      <c r="J190" s="175" t="s">
        <v>6237</v>
      </c>
      <c r="K190" s="173">
        <v>55</v>
      </c>
    </row>
    <row r="191" spans="1:11" x14ac:dyDescent="0.25">
      <c r="A191" s="190" t="s">
        <v>234</v>
      </c>
      <c r="B191" s="180">
        <v>1992</v>
      </c>
      <c r="C191" s="180" t="s">
        <v>6009</v>
      </c>
      <c r="D191" s="174">
        <v>16</v>
      </c>
      <c r="E191" s="173">
        <v>0</v>
      </c>
      <c r="F191" s="184">
        <v>36314.050000000003</v>
      </c>
      <c r="G191" s="173" t="s">
        <v>6004</v>
      </c>
      <c r="H191" s="173" t="s">
        <v>6004</v>
      </c>
      <c r="I191" s="180" t="s">
        <v>6015</v>
      </c>
      <c r="J191" s="175" t="s">
        <v>6238</v>
      </c>
      <c r="K191" s="173">
        <v>30</v>
      </c>
    </row>
    <row r="192" spans="1:11" x14ac:dyDescent="0.25">
      <c r="A192" s="190" t="s">
        <v>235</v>
      </c>
      <c r="B192" s="180">
        <v>2004</v>
      </c>
      <c r="C192" s="180" t="s">
        <v>6012</v>
      </c>
      <c r="D192" s="174">
        <v>25</v>
      </c>
      <c r="E192" s="173">
        <v>0</v>
      </c>
      <c r="F192" s="184">
        <v>36307.800000000003</v>
      </c>
      <c r="G192" s="173" t="s">
        <v>6008</v>
      </c>
      <c r="H192" s="173" t="s">
        <v>6004</v>
      </c>
      <c r="I192" s="180" t="s">
        <v>6006</v>
      </c>
      <c r="J192" s="175" t="s">
        <v>6239</v>
      </c>
      <c r="K192" s="173">
        <v>18</v>
      </c>
    </row>
    <row r="193" spans="1:11" x14ac:dyDescent="0.25">
      <c r="A193" s="190" t="s">
        <v>236</v>
      </c>
      <c r="B193" s="180">
        <v>2003</v>
      </c>
      <c r="C193" s="180" t="s">
        <v>6010</v>
      </c>
      <c r="D193" s="174">
        <v>5</v>
      </c>
      <c r="E193" s="173">
        <v>0</v>
      </c>
      <c r="F193" s="184">
        <v>36219.410000000003</v>
      </c>
      <c r="G193" s="173" t="s">
        <v>6008</v>
      </c>
      <c r="H193" s="173" t="s">
        <v>6008</v>
      </c>
      <c r="I193" s="180" t="s">
        <v>6011</v>
      </c>
      <c r="J193" s="175" t="s">
        <v>6240</v>
      </c>
      <c r="K193" s="173">
        <v>19</v>
      </c>
    </row>
    <row r="194" spans="1:11" x14ac:dyDescent="0.25">
      <c r="A194" s="190" t="s">
        <v>237</v>
      </c>
      <c r="B194" s="180">
        <v>1993</v>
      </c>
      <c r="C194" s="180" t="s">
        <v>6012</v>
      </c>
      <c r="D194" s="174">
        <v>28</v>
      </c>
      <c r="E194" s="173">
        <v>0</v>
      </c>
      <c r="F194" s="184">
        <v>36197.699999999997</v>
      </c>
      <c r="G194" s="173" t="s">
        <v>6008</v>
      </c>
      <c r="H194" s="173" t="s">
        <v>6005</v>
      </c>
      <c r="I194" s="180" t="s">
        <v>6015</v>
      </c>
      <c r="J194" s="175" t="s">
        <v>6241</v>
      </c>
      <c r="K194" s="173">
        <v>29</v>
      </c>
    </row>
    <row r="195" spans="1:11" x14ac:dyDescent="0.25">
      <c r="A195" s="190" t="s">
        <v>238</v>
      </c>
      <c r="B195" s="180">
        <v>1999</v>
      </c>
      <c r="C195" s="180" t="s">
        <v>6014</v>
      </c>
      <c r="D195" s="174">
        <v>1</v>
      </c>
      <c r="E195" s="173">
        <v>3</v>
      </c>
      <c r="F195" s="184">
        <v>36189.1</v>
      </c>
      <c r="G195" s="173" t="s">
        <v>6008</v>
      </c>
      <c r="H195" s="173" t="s">
        <v>6005</v>
      </c>
      <c r="I195" s="180" t="s">
        <v>6018</v>
      </c>
      <c r="J195" s="175" t="s">
        <v>6242</v>
      </c>
      <c r="K195" s="173">
        <v>23</v>
      </c>
    </row>
    <row r="196" spans="1:11" x14ac:dyDescent="0.25">
      <c r="A196" s="190" t="s">
        <v>239</v>
      </c>
      <c r="B196" s="180">
        <v>1974</v>
      </c>
      <c r="C196" s="180" t="s">
        <v>6012</v>
      </c>
      <c r="D196" s="174">
        <v>6</v>
      </c>
      <c r="E196" s="173">
        <v>0</v>
      </c>
      <c r="F196" s="184">
        <v>36182.870000000003</v>
      </c>
      <c r="G196" s="173" t="s">
        <v>6004</v>
      </c>
      <c r="H196" s="173" t="s">
        <v>6005</v>
      </c>
      <c r="I196" s="180" t="s">
        <v>6011</v>
      </c>
      <c r="J196" s="175" t="s">
        <v>6243</v>
      </c>
      <c r="K196" s="173">
        <v>48</v>
      </c>
    </row>
    <row r="197" spans="1:11" x14ac:dyDescent="0.25">
      <c r="A197" s="190" t="s">
        <v>240</v>
      </c>
      <c r="B197" s="180">
        <v>2004</v>
      </c>
      <c r="C197" s="180" t="s">
        <v>6013</v>
      </c>
      <c r="D197" s="174">
        <v>30</v>
      </c>
      <c r="E197" s="173">
        <v>0</v>
      </c>
      <c r="F197" s="184">
        <v>36149.480000000003</v>
      </c>
      <c r="G197" s="173" t="s">
        <v>6004</v>
      </c>
      <c r="H197" s="173" t="s">
        <v>6004</v>
      </c>
      <c r="I197" s="180" t="s">
        <v>6006</v>
      </c>
      <c r="J197" s="175" t="s">
        <v>6244</v>
      </c>
      <c r="K197" s="173">
        <v>18</v>
      </c>
    </row>
    <row r="198" spans="1:11" x14ac:dyDescent="0.25">
      <c r="A198" s="190" t="s">
        <v>241</v>
      </c>
      <c r="B198" s="180">
        <v>1997</v>
      </c>
      <c r="C198" s="180" t="s">
        <v>6009</v>
      </c>
      <c r="D198" s="174">
        <v>12</v>
      </c>
      <c r="E198" s="173">
        <v>2</v>
      </c>
      <c r="F198" s="184">
        <v>36124.57</v>
      </c>
      <c r="G198" s="173" t="s">
        <v>6008</v>
      </c>
      <c r="H198" s="173" t="s">
        <v>6005</v>
      </c>
      <c r="I198" s="180" t="s">
        <v>6006</v>
      </c>
      <c r="J198" s="175" t="s">
        <v>6245</v>
      </c>
      <c r="K198" s="173">
        <v>25</v>
      </c>
    </row>
    <row r="199" spans="1:11" x14ac:dyDescent="0.25">
      <c r="A199" s="190" t="s">
        <v>242</v>
      </c>
      <c r="B199" s="180">
        <v>1979</v>
      </c>
      <c r="C199" s="180" t="s">
        <v>6007</v>
      </c>
      <c r="D199" s="174">
        <v>4</v>
      </c>
      <c r="E199" s="173">
        <v>2</v>
      </c>
      <c r="F199" s="184">
        <v>36090.49</v>
      </c>
      <c r="G199" s="173" t="s">
        <v>6004</v>
      </c>
      <c r="H199" s="173" t="s">
        <v>6004</v>
      </c>
      <c r="I199" s="180" t="s">
        <v>6015</v>
      </c>
      <c r="J199" s="175" t="s">
        <v>6246</v>
      </c>
      <c r="K199" s="173">
        <v>43</v>
      </c>
    </row>
    <row r="200" spans="1:11" x14ac:dyDescent="0.25">
      <c r="A200" s="190" t="s">
        <v>243</v>
      </c>
      <c r="B200" s="180">
        <v>1996</v>
      </c>
      <c r="C200" s="180" t="s">
        <v>6013</v>
      </c>
      <c r="D200" s="174">
        <v>20</v>
      </c>
      <c r="E200" s="173">
        <v>2</v>
      </c>
      <c r="F200" s="184">
        <v>36085.22</v>
      </c>
      <c r="G200" s="173" t="s">
        <v>6008</v>
      </c>
      <c r="H200" s="173" t="s">
        <v>6008</v>
      </c>
      <c r="I200" s="180" t="s">
        <v>6015</v>
      </c>
      <c r="J200" s="175" t="s">
        <v>6247</v>
      </c>
      <c r="K200" s="173">
        <v>26</v>
      </c>
    </row>
    <row r="201" spans="1:11" x14ac:dyDescent="0.25">
      <c r="A201" s="190" t="s">
        <v>244</v>
      </c>
      <c r="B201" s="180">
        <v>1963</v>
      </c>
      <c r="C201" s="180" t="s">
        <v>6003</v>
      </c>
      <c r="D201" s="174">
        <v>22</v>
      </c>
      <c r="E201" s="173">
        <v>0</v>
      </c>
      <c r="F201" s="184">
        <v>36074.339999999997</v>
      </c>
      <c r="G201" s="173" t="s">
        <v>6004</v>
      </c>
      <c r="H201" s="173" t="s">
        <v>6008</v>
      </c>
      <c r="I201" s="180" t="s">
        <v>6015</v>
      </c>
      <c r="J201" s="175" t="s">
        <v>6248</v>
      </c>
      <c r="K201" s="173">
        <v>59</v>
      </c>
    </row>
    <row r="202" spans="1:11" x14ac:dyDescent="0.25">
      <c r="A202" s="190" t="s">
        <v>245</v>
      </c>
      <c r="B202" s="180">
        <v>1999</v>
      </c>
      <c r="C202" s="180" t="s">
        <v>6010</v>
      </c>
      <c r="D202" s="174">
        <v>4</v>
      </c>
      <c r="E202" s="173">
        <v>2</v>
      </c>
      <c r="F202" s="184">
        <v>36021.01</v>
      </c>
      <c r="G202" s="173" t="s">
        <v>6004</v>
      </c>
      <c r="H202" s="173" t="s">
        <v>6005</v>
      </c>
      <c r="I202" s="180" t="s">
        <v>6006</v>
      </c>
      <c r="J202" s="175" t="s">
        <v>6249</v>
      </c>
      <c r="K202" s="173">
        <v>23</v>
      </c>
    </row>
    <row r="203" spans="1:11" x14ac:dyDescent="0.25">
      <c r="A203" s="190" t="s">
        <v>246</v>
      </c>
      <c r="B203" s="180">
        <v>1981</v>
      </c>
      <c r="C203" s="180" t="s">
        <v>6007</v>
      </c>
      <c r="D203" s="174">
        <v>22</v>
      </c>
      <c r="E203" s="173">
        <v>1</v>
      </c>
      <c r="F203" s="184">
        <v>35952.65</v>
      </c>
      <c r="G203" s="173" t="s">
        <v>6008</v>
      </c>
      <c r="H203" s="173" t="s">
        <v>6005</v>
      </c>
      <c r="I203" s="180" t="s">
        <v>6015</v>
      </c>
      <c r="J203" s="175" t="s">
        <v>6250</v>
      </c>
      <c r="K203" s="173">
        <v>41</v>
      </c>
    </row>
    <row r="204" spans="1:11" x14ac:dyDescent="0.25">
      <c r="A204" s="190" t="s">
        <v>247</v>
      </c>
      <c r="B204" s="180">
        <v>1992</v>
      </c>
      <c r="C204" s="180" t="s">
        <v>6009</v>
      </c>
      <c r="D204" s="174">
        <v>18</v>
      </c>
      <c r="E204" s="173">
        <v>0</v>
      </c>
      <c r="F204" s="184">
        <v>35883.269999999997</v>
      </c>
      <c r="G204" s="173" t="s">
        <v>6004</v>
      </c>
      <c r="H204" s="173" t="s">
        <v>6008</v>
      </c>
      <c r="I204" s="180" t="s">
        <v>6015</v>
      </c>
      <c r="J204" s="175" t="s">
        <v>6251</v>
      </c>
      <c r="K204" s="173">
        <v>30</v>
      </c>
    </row>
    <row r="205" spans="1:11" x14ac:dyDescent="0.25">
      <c r="A205" s="190" t="s">
        <v>248</v>
      </c>
      <c r="B205" s="180">
        <v>1976</v>
      </c>
      <c r="C205" s="180" t="s">
        <v>6014</v>
      </c>
      <c r="D205" s="174">
        <v>4</v>
      </c>
      <c r="E205" s="173">
        <v>2</v>
      </c>
      <c r="F205" s="184">
        <v>35733.96</v>
      </c>
      <c r="G205" s="173" t="s">
        <v>6004</v>
      </c>
      <c r="H205" s="173" t="s">
        <v>6004</v>
      </c>
      <c r="I205" s="180" t="s">
        <v>6015</v>
      </c>
      <c r="J205" s="175" t="s">
        <v>6252</v>
      </c>
      <c r="K205" s="173">
        <v>46</v>
      </c>
    </row>
    <row r="206" spans="1:11" x14ac:dyDescent="0.25">
      <c r="A206" s="190" t="s">
        <v>249</v>
      </c>
      <c r="B206" s="180">
        <v>1974</v>
      </c>
      <c r="C206" s="180" t="s">
        <v>6003</v>
      </c>
      <c r="D206" s="174">
        <v>15</v>
      </c>
      <c r="E206" s="173">
        <v>0</v>
      </c>
      <c r="F206" s="184">
        <v>35711.39</v>
      </c>
      <c r="G206" s="173" t="s">
        <v>6004</v>
      </c>
      <c r="H206" s="173" t="s">
        <v>6005</v>
      </c>
      <c r="I206" s="180" t="s">
        <v>6011</v>
      </c>
      <c r="J206" s="175" t="s">
        <v>6253</v>
      </c>
      <c r="K206" s="173">
        <v>48</v>
      </c>
    </row>
    <row r="207" spans="1:11" x14ac:dyDescent="0.25">
      <c r="A207" s="190" t="s">
        <v>250</v>
      </c>
      <c r="B207" s="180">
        <v>1978</v>
      </c>
      <c r="C207" s="180" t="s">
        <v>6012</v>
      </c>
      <c r="D207" s="174">
        <v>19</v>
      </c>
      <c r="E207" s="173">
        <v>2</v>
      </c>
      <c r="F207" s="184">
        <v>35701.9</v>
      </c>
      <c r="G207" s="173" t="s">
        <v>6004</v>
      </c>
      <c r="H207" s="173" t="s">
        <v>6008</v>
      </c>
      <c r="I207" s="180" t="s">
        <v>6015</v>
      </c>
      <c r="J207" s="175" t="s">
        <v>6254</v>
      </c>
      <c r="K207" s="173">
        <v>44</v>
      </c>
    </row>
    <row r="208" spans="1:11" x14ac:dyDescent="0.25">
      <c r="A208" s="190" t="s">
        <v>251</v>
      </c>
      <c r="B208" s="180">
        <v>2000</v>
      </c>
      <c r="C208" s="180" t="s">
        <v>6012</v>
      </c>
      <c r="D208" s="174">
        <v>17</v>
      </c>
      <c r="E208" s="173">
        <v>3</v>
      </c>
      <c r="F208" s="184">
        <v>35595.589999999997</v>
      </c>
      <c r="G208" s="173" t="s">
        <v>6004</v>
      </c>
      <c r="H208" s="173" t="s">
        <v>6005</v>
      </c>
      <c r="I208" s="180" t="s">
        <v>6006</v>
      </c>
      <c r="J208" s="175" t="s">
        <v>6255</v>
      </c>
      <c r="K208" s="173">
        <v>22</v>
      </c>
    </row>
    <row r="209" spans="1:11" x14ac:dyDescent="0.25">
      <c r="A209" s="190" t="s">
        <v>252</v>
      </c>
      <c r="B209" s="180">
        <v>2000</v>
      </c>
      <c r="C209" s="180" t="s">
        <v>6007</v>
      </c>
      <c r="D209" s="174">
        <v>19</v>
      </c>
      <c r="E209" s="173">
        <v>0</v>
      </c>
      <c r="F209" s="184">
        <v>35585.58</v>
      </c>
      <c r="G209" s="173" t="s">
        <v>6004</v>
      </c>
      <c r="H209" s="173" t="s">
        <v>6005</v>
      </c>
      <c r="I209" s="180" t="s">
        <v>6015</v>
      </c>
      <c r="J209" s="175" t="s">
        <v>6256</v>
      </c>
      <c r="K209" s="173">
        <v>22</v>
      </c>
    </row>
    <row r="210" spans="1:11" x14ac:dyDescent="0.25">
      <c r="A210" s="190" t="s">
        <v>253</v>
      </c>
      <c r="B210" s="180">
        <v>2000</v>
      </c>
      <c r="C210" s="180" t="s">
        <v>6014</v>
      </c>
      <c r="D210" s="174">
        <v>13</v>
      </c>
      <c r="E210" s="173">
        <v>0</v>
      </c>
      <c r="F210" s="184">
        <v>35585.58</v>
      </c>
      <c r="G210" s="173" t="s">
        <v>6008</v>
      </c>
      <c r="H210" s="173" t="s">
        <v>6004</v>
      </c>
      <c r="I210" s="180" t="s">
        <v>6015</v>
      </c>
      <c r="J210" s="175" t="s">
        <v>6257</v>
      </c>
      <c r="K210" s="173">
        <v>22</v>
      </c>
    </row>
    <row r="211" spans="1:11" x14ac:dyDescent="0.25">
      <c r="A211" s="190" t="s">
        <v>254</v>
      </c>
      <c r="B211" s="180">
        <v>1971</v>
      </c>
      <c r="C211" s="180" t="s">
        <v>6013</v>
      </c>
      <c r="D211" s="174">
        <v>10</v>
      </c>
      <c r="E211" s="173">
        <v>0</v>
      </c>
      <c r="F211" s="184">
        <v>35583.17</v>
      </c>
      <c r="G211" s="173" t="s">
        <v>6008</v>
      </c>
      <c r="H211" s="173" t="s">
        <v>6005</v>
      </c>
      <c r="I211" s="180" t="s">
        <v>6015</v>
      </c>
      <c r="J211" s="175" t="s">
        <v>6258</v>
      </c>
      <c r="K211" s="173">
        <v>51</v>
      </c>
    </row>
    <row r="212" spans="1:11" x14ac:dyDescent="0.25">
      <c r="A212" s="190" t="s">
        <v>255</v>
      </c>
      <c r="B212" s="180">
        <v>1964</v>
      </c>
      <c r="C212" s="180" t="s">
        <v>6013</v>
      </c>
      <c r="D212" s="174">
        <v>29</v>
      </c>
      <c r="E212" s="173">
        <v>0</v>
      </c>
      <c r="F212" s="184">
        <v>35573.26</v>
      </c>
      <c r="G212" s="173" t="s">
        <v>6004</v>
      </c>
      <c r="H212" s="173" t="s">
        <v>6008</v>
      </c>
      <c r="I212" s="180" t="s">
        <v>6015</v>
      </c>
      <c r="J212" s="175" t="s">
        <v>6259</v>
      </c>
      <c r="K212" s="173">
        <v>58</v>
      </c>
    </row>
    <row r="213" spans="1:11" x14ac:dyDescent="0.25">
      <c r="A213" s="190" t="s">
        <v>256</v>
      </c>
      <c r="B213" s="180">
        <v>1973</v>
      </c>
      <c r="C213" s="180" t="s">
        <v>6014</v>
      </c>
      <c r="D213" s="174">
        <v>27</v>
      </c>
      <c r="E213" s="173">
        <v>0</v>
      </c>
      <c r="F213" s="184">
        <v>35547.72</v>
      </c>
      <c r="G213" s="173" t="s">
        <v>6008</v>
      </c>
      <c r="H213" s="173" t="s">
        <v>6008</v>
      </c>
      <c r="I213" s="180" t="s">
        <v>6015</v>
      </c>
      <c r="J213" s="175" t="s">
        <v>6260</v>
      </c>
      <c r="K213" s="173">
        <v>49</v>
      </c>
    </row>
    <row r="214" spans="1:11" x14ac:dyDescent="0.25">
      <c r="A214" s="190" t="s">
        <v>257</v>
      </c>
      <c r="B214" s="180">
        <v>1992</v>
      </c>
      <c r="C214" s="180" t="s">
        <v>6010</v>
      </c>
      <c r="D214" s="174">
        <v>13</v>
      </c>
      <c r="E214" s="173">
        <v>0</v>
      </c>
      <c r="F214" s="184">
        <v>35547.47</v>
      </c>
      <c r="G214" s="173" t="s">
        <v>6004</v>
      </c>
      <c r="H214" s="173" t="s">
        <v>6005</v>
      </c>
      <c r="I214" s="180" t="s">
        <v>6015</v>
      </c>
      <c r="J214" s="175" t="s">
        <v>6219</v>
      </c>
      <c r="K214" s="173">
        <v>30</v>
      </c>
    </row>
    <row r="215" spans="1:11" x14ac:dyDescent="0.25">
      <c r="A215" s="190" t="s">
        <v>258</v>
      </c>
      <c r="B215" s="180">
        <v>1973</v>
      </c>
      <c r="C215" s="180" t="s">
        <v>6012</v>
      </c>
      <c r="D215" s="174">
        <v>16</v>
      </c>
      <c r="E215" s="173">
        <v>0</v>
      </c>
      <c r="F215" s="184">
        <v>35517.19</v>
      </c>
      <c r="G215" s="173" t="s">
        <v>6004</v>
      </c>
      <c r="H215" s="173" t="s">
        <v>6004</v>
      </c>
      <c r="I215" s="180" t="s">
        <v>6015</v>
      </c>
      <c r="J215" s="175" t="s">
        <v>6261</v>
      </c>
      <c r="K215" s="173">
        <v>49</v>
      </c>
    </row>
    <row r="216" spans="1:11" x14ac:dyDescent="0.25">
      <c r="A216" s="190" t="s">
        <v>259</v>
      </c>
      <c r="B216" s="180">
        <v>1988</v>
      </c>
      <c r="C216" s="180" t="s">
        <v>6007</v>
      </c>
      <c r="D216" s="174">
        <v>20</v>
      </c>
      <c r="E216" s="173">
        <v>0</v>
      </c>
      <c r="F216" s="184">
        <v>35491.64</v>
      </c>
      <c r="G216" s="173" t="s">
        <v>6008</v>
      </c>
      <c r="H216" s="173" t="s">
        <v>6004</v>
      </c>
      <c r="I216" s="180" t="s">
        <v>6015</v>
      </c>
      <c r="J216" s="175" t="s">
        <v>6262</v>
      </c>
      <c r="K216" s="173">
        <v>34</v>
      </c>
    </row>
    <row r="217" spans="1:11" x14ac:dyDescent="0.25">
      <c r="A217" s="190" t="s">
        <v>260</v>
      </c>
      <c r="B217" s="180">
        <v>1971</v>
      </c>
      <c r="C217" s="180" t="s">
        <v>6010</v>
      </c>
      <c r="D217" s="174">
        <v>22</v>
      </c>
      <c r="E217" s="173">
        <v>0</v>
      </c>
      <c r="F217" s="184">
        <v>35345.730000000003</v>
      </c>
      <c r="G217" s="173" t="s">
        <v>6004</v>
      </c>
      <c r="H217" s="173" t="s">
        <v>6005</v>
      </c>
      <c r="I217" s="180" t="s">
        <v>6015</v>
      </c>
      <c r="J217" s="175" t="s">
        <v>6263</v>
      </c>
      <c r="K217" s="173">
        <v>51</v>
      </c>
    </row>
    <row r="218" spans="1:11" x14ac:dyDescent="0.25">
      <c r="A218" s="190" t="s">
        <v>261</v>
      </c>
      <c r="B218" s="180">
        <v>1988</v>
      </c>
      <c r="C218" s="180" t="s">
        <v>6010</v>
      </c>
      <c r="D218" s="174">
        <v>19</v>
      </c>
      <c r="E218" s="173">
        <v>3</v>
      </c>
      <c r="F218" s="184">
        <v>35315.96</v>
      </c>
      <c r="G218" s="173" t="s">
        <v>6004</v>
      </c>
      <c r="H218" s="173" t="s">
        <v>6008</v>
      </c>
      <c r="I218" s="180" t="s">
        <v>6015</v>
      </c>
      <c r="J218" s="175" t="s">
        <v>6264</v>
      </c>
      <c r="K218" s="173">
        <v>34</v>
      </c>
    </row>
    <row r="219" spans="1:11" x14ac:dyDescent="0.25">
      <c r="A219" s="190" t="s">
        <v>262</v>
      </c>
      <c r="B219" s="180">
        <v>1997</v>
      </c>
      <c r="C219" s="180" t="s">
        <v>6003</v>
      </c>
      <c r="D219" s="174">
        <v>9</v>
      </c>
      <c r="E219" s="173">
        <v>0</v>
      </c>
      <c r="F219" s="184">
        <v>35302.089999999997</v>
      </c>
      <c r="G219" s="173" t="s">
        <v>6008</v>
      </c>
      <c r="H219" s="173" t="s">
        <v>6004</v>
      </c>
      <c r="I219" s="180" t="s">
        <v>6015</v>
      </c>
      <c r="J219" s="175" t="s">
        <v>6265</v>
      </c>
      <c r="K219" s="173">
        <v>25</v>
      </c>
    </row>
    <row r="220" spans="1:11" x14ac:dyDescent="0.25">
      <c r="A220" s="190" t="s">
        <v>263</v>
      </c>
      <c r="B220" s="180">
        <v>1967</v>
      </c>
      <c r="C220" s="180" t="s">
        <v>6012</v>
      </c>
      <c r="D220" s="174">
        <v>30</v>
      </c>
      <c r="E220" s="173">
        <v>1</v>
      </c>
      <c r="F220" s="184">
        <v>35160.129999999997</v>
      </c>
      <c r="G220" s="173" t="s">
        <v>6004</v>
      </c>
      <c r="H220" s="173" t="s">
        <v>6004</v>
      </c>
      <c r="I220" s="180" t="s">
        <v>6015</v>
      </c>
      <c r="J220" s="175" t="s">
        <v>6266</v>
      </c>
      <c r="K220" s="173">
        <v>55</v>
      </c>
    </row>
    <row r="221" spans="1:11" x14ac:dyDescent="0.25">
      <c r="A221" s="190" t="s">
        <v>264</v>
      </c>
      <c r="B221" s="180">
        <v>1998</v>
      </c>
      <c r="C221" s="180" t="s">
        <v>6012</v>
      </c>
      <c r="D221" s="174">
        <v>22</v>
      </c>
      <c r="E221" s="173">
        <v>0</v>
      </c>
      <c r="F221" s="184">
        <v>35147.53</v>
      </c>
      <c r="G221" s="173" t="s">
        <v>6008</v>
      </c>
      <c r="H221" s="173" t="s">
        <v>6008</v>
      </c>
      <c r="I221" s="180" t="s">
        <v>6018</v>
      </c>
      <c r="J221" s="175" t="s">
        <v>6267</v>
      </c>
      <c r="K221" s="173">
        <v>24</v>
      </c>
    </row>
    <row r="222" spans="1:11" x14ac:dyDescent="0.25">
      <c r="A222" s="190" t="s">
        <v>265</v>
      </c>
      <c r="B222" s="180">
        <v>1977</v>
      </c>
      <c r="C222" s="180" t="s">
        <v>6009</v>
      </c>
      <c r="D222" s="174">
        <v>29</v>
      </c>
      <c r="E222" s="173">
        <v>0</v>
      </c>
      <c r="F222" s="184">
        <v>35069.370000000003</v>
      </c>
      <c r="G222" s="173" t="s">
        <v>6008</v>
      </c>
      <c r="H222" s="173" t="s">
        <v>6008</v>
      </c>
      <c r="I222" s="180" t="s">
        <v>6025</v>
      </c>
      <c r="J222" s="175" t="s">
        <v>6268</v>
      </c>
      <c r="K222" s="173">
        <v>45</v>
      </c>
    </row>
    <row r="223" spans="1:11" x14ac:dyDescent="0.25">
      <c r="A223" s="190" t="s">
        <v>266</v>
      </c>
      <c r="B223" s="180">
        <v>1975</v>
      </c>
      <c r="C223" s="180" t="s">
        <v>6013</v>
      </c>
      <c r="D223" s="174">
        <v>29</v>
      </c>
      <c r="E223" s="173">
        <v>1</v>
      </c>
      <c r="F223" s="184">
        <v>35050.620000000003</v>
      </c>
      <c r="G223" s="173" t="s">
        <v>6004</v>
      </c>
      <c r="H223" s="173" t="s">
        <v>6008</v>
      </c>
      <c r="I223" s="180" t="s">
        <v>6015</v>
      </c>
      <c r="J223" s="175" t="s">
        <v>6269</v>
      </c>
      <c r="K223" s="173">
        <v>47</v>
      </c>
    </row>
    <row r="224" spans="1:11" x14ac:dyDescent="0.25">
      <c r="A224" s="190" t="s">
        <v>267</v>
      </c>
      <c r="B224" s="180">
        <v>1982</v>
      </c>
      <c r="C224" s="180" t="s">
        <v>6003</v>
      </c>
      <c r="D224" s="174">
        <v>5</v>
      </c>
      <c r="E224" s="173">
        <v>3</v>
      </c>
      <c r="F224" s="184">
        <v>35000.730000000003</v>
      </c>
      <c r="G224" s="173" t="s">
        <v>6004</v>
      </c>
      <c r="H224" s="173" t="s">
        <v>6005</v>
      </c>
      <c r="I224" s="180" t="s">
        <v>6015</v>
      </c>
      <c r="J224" s="175" t="s">
        <v>6270</v>
      </c>
      <c r="K224" s="173">
        <v>40</v>
      </c>
    </row>
    <row r="225" spans="1:11" x14ac:dyDescent="0.25">
      <c r="A225" s="190" t="s">
        <v>268</v>
      </c>
      <c r="B225" s="180">
        <v>1997</v>
      </c>
      <c r="C225" s="180" t="s">
        <v>6013</v>
      </c>
      <c r="D225" s="174">
        <v>22</v>
      </c>
      <c r="E225" s="173">
        <v>0</v>
      </c>
      <c r="F225" s="184">
        <v>34979.86</v>
      </c>
      <c r="G225" s="173" t="s">
        <v>6004</v>
      </c>
      <c r="H225" s="173" t="s">
        <v>6004</v>
      </c>
      <c r="I225" s="180" t="s">
        <v>6015</v>
      </c>
      <c r="J225" s="175" t="s">
        <v>6271</v>
      </c>
      <c r="K225" s="173">
        <v>25</v>
      </c>
    </row>
    <row r="226" spans="1:11" x14ac:dyDescent="0.25">
      <c r="A226" s="190" t="s">
        <v>269</v>
      </c>
      <c r="B226" s="180">
        <v>1998</v>
      </c>
      <c r="C226" s="180" t="s">
        <v>6013</v>
      </c>
      <c r="D226" s="174">
        <v>22</v>
      </c>
      <c r="E226" s="173">
        <v>0</v>
      </c>
      <c r="F226" s="184">
        <v>34976.42</v>
      </c>
      <c r="G226" s="173" t="s">
        <v>6004</v>
      </c>
      <c r="H226" s="173" t="s">
        <v>6008</v>
      </c>
      <c r="I226" s="180" t="s">
        <v>6015</v>
      </c>
      <c r="J226" s="175" t="s">
        <v>6272</v>
      </c>
      <c r="K226" s="173">
        <v>24</v>
      </c>
    </row>
    <row r="227" spans="1:11" x14ac:dyDescent="0.25">
      <c r="A227" s="190" t="s">
        <v>270</v>
      </c>
      <c r="B227" s="180">
        <v>1967</v>
      </c>
      <c r="C227" s="180" t="s">
        <v>6014</v>
      </c>
      <c r="D227" s="174">
        <v>7</v>
      </c>
      <c r="E227" s="173">
        <v>0</v>
      </c>
      <c r="F227" s="184">
        <v>34975.68</v>
      </c>
      <c r="G227" s="173" t="s">
        <v>6004</v>
      </c>
      <c r="H227" s="173" t="s">
        <v>6004</v>
      </c>
      <c r="I227" s="180" t="s">
        <v>6015</v>
      </c>
      <c r="J227" s="175" t="s">
        <v>6273</v>
      </c>
      <c r="K227" s="173">
        <v>55</v>
      </c>
    </row>
    <row r="228" spans="1:11" x14ac:dyDescent="0.25">
      <c r="A228" s="190" t="s">
        <v>271</v>
      </c>
      <c r="B228" s="180">
        <v>1983</v>
      </c>
      <c r="C228" s="180" t="s">
        <v>6003</v>
      </c>
      <c r="D228" s="174">
        <v>29</v>
      </c>
      <c r="E228" s="173">
        <v>3</v>
      </c>
      <c r="F228" s="184">
        <v>34940.61</v>
      </c>
      <c r="G228" s="173" t="s">
        <v>6004</v>
      </c>
      <c r="H228" s="173" t="s">
        <v>6005</v>
      </c>
      <c r="I228" s="180" t="s">
        <v>6015</v>
      </c>
      <c r="J228" s="175" t="s">
        <v>6274</v>
      </c>
      <c r="K228" s="173">
        <v>39</v>
      </c>
    </row>
    <row r="229" spans="1:11" x14ac:dyDescent="0.25">
      <c r="A229" s="190" t="s">
        <v>272</v>
      </c>
      <c r="B229" s="180">
        <v>1995</v>
      </c>
      <c r="C229" s="180" t="s">
        <v>6014</v>
      </c>
      <c r="D229" s="174">
        <v>17</v>
      </c>
      <c r="E229" s="173">
        <v>0</v>
      </c>
      <c r="F229" s="184">
        <v>34838.870000000003</v>
      </c>
      <c r="G229" s="173" t="s">
        <v>6004</v>
      </c>
      <c r="H229" s="173" t="s">
        <v>6005</v>
      </c>
      <c r="I229" s="180" t="s">
        <v>6015</v>
      </c>
      <c r="J229" s="175" t="s">
        <v>6275</v>
      </c>
      <c r="K229" s="173">
        <v>27</v>
      </c>
    </row>
    <row r="230" spans="1:11" x14ac:dyDescent="0.25">
      <c r="A230" s="190" t="s">
        <v>273</v>
      </c>
      <c r="B230" s="180">
        <v>2003</v>
      </c>
      <c r="C230" s="180" t="s">
        <v>6010</v>
      </c>
      <c r="D230" s="174">
        <v>17</v>
      </c>
      <c r="E230" s="173">
        <v>0</v>
      </c>
      <c r="F230" s="184">
        <v>34828.65</v>
      </c>
      <c r="G230" s="173" t="s">
        <v>6008</v>
      </c>
      <c r="H230" s="173" t="s">
        <v>6005</v>
      </c>
      <c r="I230" s="180" t="s">
        <v>6015</v>
      </c>
      <c r="J230" s="175" t="s">
        <v>6276</v>
      </c>
      <c r="K230" s="173">
        <v>19</v>
      </c>
    </row>
    <row r="231" spans="1:11" x14ac:dyDescent="0.25">
      <c r="A231" s="190" t="s">
        <v>274</v>
      </c>
      <c r="B231" s="180">
        <v>1995</v>
      </c>
      <c r="C231" s="180" t="s">
        <v>6012</v>
      </c>
      <c r="D231" s="174">
        <v>27</v>
      </c>
      <c r="E231" s="173">
        <v>1</v>
      </c>
      <c r="F231" s="184">
        <v>34806.47</v>
      </c>
      <c r="G231" s="173" t="s">
        <v>6008</v>
      </c>
      <c r="H231" s="173" t="s">
        <v>6004</v>
      </c>
      <c r="I231" s="180" t="s">
        <v>6006</v>
      </c>
      <c r="J231" s="175" t="s">
        <v>6277</v>
      </c>
      <c r="K231" s="173">
        <v>27</v>
      </c>
    </row>
    <row r="232" spans="1:11" x14ac:dyDescent="0.25">
      <c r="A232" s="190" t="s">
        <v>275</v>
      </c>
      <c r="B232" s="180">
        <v>2003</v>
      </c>
      <c r="C232" s="180" t="s">
        <v>6003</v>
      </c>
      <c r="D232" s="174">
        <v>3</v>
      </c>
      <c r="E232" s="173">
        <v>0</v>
      </c>
      <c r="F232" s="184">
        <v>34779.620000000003</v>
      </c>
      <c r="G232" s="173" t="s">
        <v>6008</v>
      </c>
      <c r="H232" s="173" t="s">
        <v>6004</v>
      </c>
      <c r="I232" s="180" t="s">
        <v>6015</v>
      </c>
      <c r="J232" s="175" t="s">
        <v>6278</v>
      </c>
      <c r="K232" s="173">
        <v>19</v>
      </c>
    </row>
    <row r="233" spans="1:11" x14ac:dyDescent="0.25">
      <c r="A233" s="190" t="s">
        <v>276</v>
      </c>
      <c r="B233" s="180">
        <v>1994</v>
      </c>
      <c r="C233" s="180" t="s">
        <v>6003</v>
      </c>
      <c r="D233" s="174">
        <v>7</v>
      </c>
      <c r="E233" s="173">
        <v>0</v>
      </c>
      <c r="F233" s="184">
        <v>34672.15</v>
      </c>
      <c r="G233" s="173" t="s">
        <v>6008</v>
      </c>
      <c r="H233" s="173" t="s">
        <v>6005</v>
      </c>
      <c r="I233" s="180" t="s">
        <v>6006</v>
      </c>
      <c r="J233" s="175" t="s">
        <v>6279</v>
      </c>
      <c r="K233" s="173">
        <v>28</v>
      </c>
    </row>
    <row r="234" spans="1:11" x14ac:dyDescent="0.25">
      <c r="A234" s="190" t="s">
        <v>277</v>
      </c>
      <c r="B234" s="180">
        <v>2004</v>
      </c>
      <c r="C234" s="180" t="s">
        <v>6014</v>
      </c>
      <c r="D234" s="174">
        <v>9</v>
      </c>
      <c r="E234" s="173">
        <v>0</v>
      </c>
      <c r="F234" s="184">
        <v>34617.839999999997</v>
      </c>
      <c r="G234" s="173" t="s">
        <v>6008</v>
      </c>
      <c r="H234" s="173" t="s">
        <v>6005</v>
      </c>
      <c r="I234" s="180" t="s">
        <v>6018</v>
      </c>
      <c r="J234" s="175" t="s">
        <v>6280</v>
      </c>
      <c r="K234" s="173">
        <v>18</v>
      </c>
    </row>
    <row r="235" spans="1:11" x14ac:dyDescent="0.25">
      <c r="A235" s="190" t="s">
        <v>278</v>
      </c>
      <c r="B235" s="180">
        <v>1976</v>
      </c>
      <c r="C235" s="180" t="s">
        <v>6007</v>
      </c>
      <c r="D235" s="174">
        <v>25</v>
      </c>
      <c r="E235" s="173">
        <v>2</v>
      </c>
      <c r="F235" s="184">
        <v>34543.39</v>
      </c>
      <c r="G235" s="173" t="s">
        <v>6004</v>
      </c>
      <c r="H235" s="173" t="s">
        <v>6005</v>
      </c>
      <c r="I235" s="180" t="s">
        <v>6015</v>
      </c>
      <c r="J235" s="175" t="s">
        <v>6281</v>
      </c>
      <c r="K235" s="173">
        <v>46</v>
      </c>
    </row>
    <row r="236" spans="1:11" x14ac:dyDescent="0.25">
      <c r="A236" s="190" t="s">
        <v>279</v>
      </c>
      <c r="B236" s="180">
        <v>1998</v>
      </c>
      <c r="C236" s="180" t="s">
        <v>6009</v>
      </c>
      <c r="D236" s="174">
        <v>24</v>
      </c>
      <c r="E236" s="173">
        <v>0</v>
      </c>
      <c r="F236" s="184">
        <v>34472.839999999997</v>
      </c>
      <c r="G236" s="173" t="s">
        <v>6008</v>
      </c>
      <c r="H236" s="173" t="s">
        <v>6005</v>
      </c>
      <c r="I236" s="180" t="s">
        <v>6015</v>
      </c>
      <c r="J236" s="175" t="s">
        <v>6282</v>
      </c>
      <c r="K236" s="173">
        <v>24</v>
      </c>
    </row>
    <row r="237" spans="1:11" x14ac:dyDescent="0.25">
      <c r="A237" s="190" t="s">
        <v>280</v>
      </c>
      <c r="B237" s="180">
        <v>1990</v>
      </c>
      <c r="C237" s="180" t="s">
        <v>6010</v>
      </c>
      <c r="D237" s="174">
        <v>24</v>
      </c>
      <c r="E237" s="173">
        <v>3</v>
      </c>
      <c r="F237" s="184">
        <v>34456.269999999997</v>
      </c>
      <c r="G237" s="173" t="s">
        <v>6008</v>
      </c>
      <c r="H237" s="173" t="s">
        <v>6004</v>
      </c>
      <c r="I237" s="180" t="s">
        <v>6015</v>
      </c>
      <c r="J237" s="175" t="s">
        <v>6283</v>
      </c>
      <c r="K237" s="173">
        <v>32</v>
      </c>
    </row>
    <row r="238" spans="1:11" x14ac:dyDescent="0.25">
      <c r="A238" s="190" t="s">
        <v>281</v>
      </c>
      <c r="B238" s="180">
        <v>2003</v>
      </c>
      <c r="C238" s="180" t="s">
        <v>6014</v>
      </c>
      <c r="D238" s="174">
        <v>5</v>
      </c>
      <c r="E238" s="173">
        <v>0</v>
      </c>
      <c r="F238" s="184">
        <v>34439.86</v>
      </c>
      <c r="G238" s="173" t="s">
        <v>6004</v>
      </c>
      <c r="H238" s="173" t="s">
        <v>6008</v>
      </c>
      <c r="I238" s="180" t="s">
        <v>6006</v>
      </c>
      <c r="J238" s="175" t="s">
        <v>6284</v>
      </c>
      <c r="K238" s="173">
        <v>19</v>
      </c>
    </row>
    <row r="239" spans="1:11" x14ac:dyDescent="0.25">
      <c r="A239" s="190" t="s">
        <v>282</v>
      </c>
      <c r="B239" s="180">
        <v>1984</v>
      </c>
      <c r="C239" s="180" t="s">
        <v>6014</v>
      </c>
      <c r="D239" s="174">
        <v>1</v>
      </c>
      <c r="E239" s="173">
        <v>3</v>
      </c>
      <c r="F239" s="184">
        <v>34402.22</v>
      </c>
      <c r="G239" s="173" t="s">
        <v>6004</v>
      </c>
      <c r="H239" s="173" t="s">
        <v>6005</v>
      </c>
      <c r="I239" s="180" t="s">
        <v>6015</v>
      </c>
      <c r="J239" s="175" t="s">
        <v>6285</v>
      </c>
      <c r="K239" s="173">
        <v>38</v>
      </c>
    </row>
    <row r="240" spans="1:11" x14ac:dyDescent="0.25">
      <c r="A240" s="190" t="s">
        <v>283</v>
      </c>
      <c r="B240" s="180">
        <v>1983</v>
      </c>
      <c r="C240" s="180" t="s">
        <v>6014</v>
      </c>
      <c r="D240" s="174">
        <v>2</v>
      </c>
      <c r="E240" s="173">
        <v>3</v>
      </c>
      <c r="F240" s="184">
        <v>34307.22</v>
      </c>
      <c r="G240" s="173" t="s">
        <v>6004</v>
      </c>
      <c r="H240" s="173" t="s">
        <v>6004</v>
      </c>
      <c r="I240" s="180" t="s">
        <v>6011</v>
      </c>
      <c r="J240" s="175" t="s">
        <v>6286</v>
      </c>
      <c r="K240" s="173">
        <v>39</v>
      </c>
    </row>
    <row r="241" spans="1:11" x14ac:dyDescent="0.25">
      <c r="A241" s="190" t="s">
        <v>284</v>
      </c>
      <c r="B241" s="180">
        <v>2004</v>
      </c>
      <c r="C241" s="180" t="s">
        <v>6007</v>
      </c>
      <c r="D241" s="174">
        <v>1</v>
      </c>
      <c r="E241" s="173">
        <v>2</v>
      </c>
      <c r="F241" s="184">
        <v>34303.17</v>
      </c>
      <c r="G241" s="173" t="s">
        <v>6008</v>
      </c>
      <c r="H241" s="173" t="s">
        <v>6005</v>
      </c>
      <c r="I241" s="180" t="s">
        <v>6006</v>
      </c>
      <c r="J241" s="175" t="s">
        <v>6287</v>
      </c>
      <c r="K241" s="173">
        <v>18</v>
      </c>
    </row>
    <row r="242" spans="1:11" x14ac:dyDescent="0.25">
      <c r="A242" s="190" t="s">
        <v>285</v>
      </c>
      <c r="B242" s="180">
        <v>1986</v>
      </c>
      <c r="C242" s="180" t="s">
        <v>6014</v>
      </c>
      <c r="D242" s="174">
        <v>11</v>
      </c>
      <c r="E242" s="173">
        <v>3</v>
      </c>
      <c r="F242" s="184">
        <v>34293.120000000003</v>
      </c>
      <c r="G242" s="173" t="s">
        <v>6008</v>
      </c>
      <c r="H242" s="173" t="s">
        <v>6004</v>
      </c>
      <c r="I242" s="180" t="s">
        <v>6015</v>
      </c>
      <c r="J242" s="175" t="s">
        <v>6288</v>
      </c>
      <c r="K242" s="173">
        <v>36</v>
      </c>
    </row>
    <row r="243" spans="1:11" x14ac:dyDescent="0.25">
      <c r="A243" s="190" t="s">
        <v>286</v>
      </c>
      <c r="B243" s="180">
        <v>1998</v>
      </c>
      <c r="C243" s="180" t="s">
        <v>6009</v>
      </c>
      <c r="D243" s="174">
        <v>11</v>
      </c>
      <c r="E243" s="173">
        <v>0</v>
      </c>
      <c r="F243" s="184">
        <v>34254.050000000003</v>
      </c>
      <c r="G243" s="173" t="s">
        <v>6008</v>
      </c>
      <c r="H243" s="173" t="s">
        <v>6005</v>
      </c>
      <c r="I243" s="180" t="s">
        <v>6017</v>
      </c>
      <c r="J243" s="175" t="s">
        <v>6289</v>
      </c>
      <c r="K243" s="173">
        <v>24</v>
      </c>
    </row>
    <row r="244" spans="1:11" x14ac:dyDescent="0.25">
      <c r="A244" s="190" t="s">
        <v>287</v>
      </c>
      <c r="B244" s="180">
        <v>1962</v>
      </c>
      <c r="C244" s="180" t="s">
        <v>6003</v>
      </c>
      <c r="D244" s="174">
        <v>5</v>
      </c>
      <c r="E244" s="173">
        <v>0</v>
      </c>
      <c r="F244" s="184">
        <v>34218.019999999997</v>
      </c>
      <c r="G244" s="173" t="s">
        <v>6008</v>
      </c>
      <c r="H244" s="173" t="s">
        <v>6008</v>
      </c>
      <c r="I244" s="180" t="s">
        <v>6015</v>
      </c>
      <c r="J244" s="175" t="s">
        <v>6290</v>
      </c>
      <c r="K244" s="173">
        <v>60</v>
      </c>
    </row>
    <row r="245" spans="1:11" x14ac:dyDescent="0.25">
      <c r="A245" s="190" t="s">
        <v>288</v>
      </c>
      <c r="B245" s="180">
        <v>1975</v>
      </c>
      <c r="C245" s="180" t="s">
        <v>6003</v>
      </c>
      <c r="D245" s="174">
        <v>21</v>
      </c>
      <c r="E245" s="173">
        <v>1</v>
      </c>
      <c r="F245" s="184">
        <v>34210.33</v>
      </c>
      <c r="G245" s="173" t="s">
        <v>6004</v>
      </c>
      <c r="H245" s="173" t="s">
        <v>6008</v>
      </c>
      <c r="I245" s="180" t="s">
        <v>6011</v>
      </c>
      <c r="J245" s="175" t="s">
        <v>6291</v>
      </c>
      <c r="K245" s="173">
        <v>47</v>
      </c>
    </row>
    <row r="246" spans="1:11" x14ac:dyDescent="0.25">
      <c r="A246" s="190" t="s">
        <v>289</v>
      </c>
      <c r="B246" s="180">
        <v>1971</v>
      </c>
      <c r="C246" s="180" t="s">
        <v>6013</v>
      </c>
      <c r="D246" s="174">
        <v>25</v>
      </c>
      <c r="E246" s="173">
        <v>0</v>
      </c>
      <c r="F246" s="184">
        <v>34205.07</v>
      </c>
      <c r="G246" s="173" t="s">
        <v>6004</v>
      </c>
      <c r="H246" s="173" t="s">
        <v>6004</v>
      </c>
      <c r="I246" s="180" t="s">
        <v>6015</v>
      </c>
      <c r="J246" s="175" t="s">
        <v>6292</v>
      </c>
      <c r="K246" s="173">
        <v>51</v>
      </c>
    </row>
    <row r="247" spans="1:11" x14ac:dyDescent="0.25">
      <c r="A247" s="190" t="s">
        <v>290</v>
      </c>
      <c r="B247" s="180">
        <v>1999</v>
      </c>
      <c r="C247" s="180" t="s">
        <v>6007</v>
      </c>
      <c r="D247" s="174">
        <v>6</v>
      </c>
      <c r="E247" s="173">
        <v>0</v>
      </c>
      <c r="F247" s="184">
        <v>34166.269999999997</v>
      </c>
      <c r="G247" s="173" t="s">
        <v>6004</v>
      </c>
      <c r="H247" s="173" t="s">
        <v>6005</v>
      </c>
      <c r="I247" s="180" t="s">
        <v>6015</v>
      </c>
      <c r="J247" s="175" t="s">
        <v>6293</v>
      </c>
      <c r="K247" s="173">
        <v>23</v>
      </c>
    </row>
    <row r="248" spans="1:11" x14ac:dyDescent="0.25">
      <c r="A248" s="190" t="s">
        <v>291</v>
      </c>
      <c r="B248" s="180">
        <v>2002</v>
      </c>
      <c r="C248" s="180" t="s">
        <v>6012</v>
      </c>
      <c r="D248" s="174">
        <v>26</v>
      </c>
      <c r="E248" s="173">
        <v>0</v>
      </c>
      <c r="F248" s="184">
        <v>34084.68</v>
      </c>
      <c r="G248" s="173" t="s">
        <v>6004</v>
      </c>
      <c r="H248" s="173" t="s">
        <v>6005</v>
      </c>
      <c r="I248" s="180" t="s">
        <v>6015</v>
      </c>
      <c r="J248" s="175" t="s">
        <v>6294</v>
      </c>
      <c r="K248" s="173">
        <v>20</v>
      </c>
    </row>
    <row r="249" spans="1:11" x14ac:dyDescent="0.25">
      <c r="A249" s="190" t="s">
        <v>292</v>
      </c>
      <c r="B249" s="180">
        <v>1972</v>
      </c>
      <c r="C249" s="180" t="s">
        <v>6003</v>
      </c>
      <c r="D249" s="174">
        <v>26</v>
      </c>
      <c r="E249" s="173">
        <v>0</v>
      </c>
      <c r="F249" s="184">
        <v>34053.360000000001</v>
      </c>
      <c r="G249" s="173" t="s">
        <v>6004</v>
      </c>
      <c r="H249" s="173" t="s">
        <v>6004</v>
      </c>
      <c r="I249" s="180" t="s">
        <v>6015</v>
      </c>
      <c r="J249" s="175" t="s">
        <v>6295</v>
      </c>
      <c r="K249" s="173">
        <v>50</v>
      </c>
    </row>
    <row r="250" spans="1:11" x14ac:dyDescent="0.25">
      <c r="A250" s="190" t="s">
        <v>293</v>
      </c>
      <c r="B250" s="180">
        <v>1994</v>
      </c>
      <c r="C250" s="180" t="s">
        <v>6010</v>
      </c>
      <c r="D250" s="174">
        <v>25</v>
      </c>
      <c r="E250" s="173">
        <v>0</v>
      </c>
      <c r="F250" s="184">
        <v>33975.47</v>
      </c>
      <c r="G250" s="173" t="s">
        <v>6004</v>
      </c>
      <c r="H250" s="173" t="s">
        <v>6004</v>
      </c>
      <c r="I250" s="180" t="s">
        <v>6015</v>
      </c>
      <c r="J250" s="175" t="s">
        <v>6296</v>
      </c>
      <c r="K250" s="173">
        <v>28</v>
      </c>
    </row>
    <row r="251" spans="1:11" x14ac:dyDescent="0.25">
      <c r="A251" s="190" t="s">
        <v>294</v>
      </c>
      <c r="B251" s="180">
        <v>2000</v>
      </c>
      <c r="C251" s="180" t="s">
        <v>6012</v>
      </c>
      <c r="D251" s="174">
        <v>27</v>
      </c>
      <c r="E251" s="173">
        <v>0</v>
      </c>
      <c r="F251" s="184">
        <v>33907.550000000003</v>
      </c>
      <c r="G251" s="173" t="s">
        <v>6004</v>
      </c>
      <c r="H251" s="173" t="s">
        <v>6004</v>
      </c>
      <c r="I251" s="180" t="s">
        <v>6011</v>
      </c>
      <c r="J251" s="175" t="s">
        <v>6297</v>
      </c>
      <c r="K251" s="173">
        <v>22</v>
      </c>
    </row>
    <row r="252" spans="1:11" x14ac:dyDescent="0.25">
      <c r="A252" s="190" t="s">
        <v>295</v>
      </c>
      <c r="B252" s="180">
        <v>1997</v>
      </c>
      <c r="C252" s="180" t="s">
        <v>6013</v>
      </c>
      <c r="D252" s="174">
        <v>9</v>
      </c>
      <c r="E252" s="173">
        <v>0</v>
      </c>
      <c r="F252" s="184">
        <v>33900.65</v>
      </c>
      <c r="G252" s="173" t="s">
        <v>6004</v>
      </c>
      <c r="H252" s="173" t="s">
        <v>6005</v>
      </c>
      <c r="I252" s="180" t="s">
        <v>6015</v>
      </c>
      <c r="J252" s="175" t="s">
        <v>6298</v>
      </c>
      <c r="K252" s="173">
        <v>25</v>
      </c>
    </row>
    <row r="253" spans="1:11" x14ac:dyDescent="0.25">
      <c r="A253" s="190" t="s">
        <v>296</v>
      </c>
      <c r="B253" s="180">
        <v>2000</v>
      </c>
      <c r="C253" s="180" t="s">
        <v>6014</v>
      </c>
      <c r="D253" s="174">
        <v>26</v>
      </c>
      <c r="E253" s="173">
        <v>0</v>
      </c>
      <c r="F253" s="184">
        <v>33829.39</v>
      </c>
      <c r="G253" s="173" t="s">
        <v>6004</v>
      </c>
      <c r="H253" s="173" t="s">
        <v>6005</v>
      </c>
      <c r="I253" s="180" t="s">
        <v>6015</v>
      </c>
      <c r="J253" s="175" t="s">
        <v>6299</v>
      </c>
      <c r="K253" s="173">
        <v>22</v>
      </c>
    </row>
    <row r="254" spans="1:11" x14ac:dyDescent="0.25">
      <c r="A254" s="190" t="s">
        <v>297</v>
      </c>
      <c r="B254" s="180">
        <v>1962</v>
      </c>
      <c r="C254" s="180" t="s">
        <v>6012</v>
      </c>
      <c r="D254" s="174">
        <v>11</v>
      </c>
      <c r="E254" s="173">
        <v>0</v>
      </c>
      <c r="F254" s="184">
        <v>33753.32</v>
      </c>
      <c r="G254" s="173" t="s">
        <v>6008</v>
      </c>
      <c r="H254" s="173" t="s">
        <v>6005</v>
      </c>
      <c r="I254" s="180" t="s">
        <v>6015</v>
      </c>
      <c r="J254" s="175" t="s">
        <v>6300</v>
      </c>
      <c r="K254" s="173">
        <v>60</v>
      </c>
    </row>
    <row r="255" spans="1:11" x14ac:dyDescent="0.25">
      <c r="A255" s="190" t="s">
        <v>298</v>
      </c>
      <c r="B255" s="180">
        <v>2003</v>
      </c>
      <c r="C255" s="180" t="s">
        <v>6010</v>
      </c>
      <c r="D255" s="174">
        <v>12</v>
      </c>
      <c r="E255" s="173">
        <v>0</v>
      </c>
      <c r="F255" s="184">
        <v>33750.29</v>
      </c>
      <c r="G255" s="173" t="s">
        <v>6008</v>
      </c>
      <c r="H255" s="173" t="s">
        <v>6005</v>
      </c>
      <c r="I255" s="180" t="s">
        <v>6011</v>
      </c>
      <c r="J255" s="175" t="s">
        <v>6301</v>
      </c>
      <c r="K255" s="173">
        <v>19</v>
      </c>
    </row>
    <row r="256" spans="1:11" x14ac:dyDescent="0.25">
      <c r="A256" s="190" t="s">
        <v>299</v>
      </c>
      <c r="B256" s="180">
        <v>2004</v>
      </c>
      <c r="C256" s="180" t="s">
        <v>6007</v>
      </c>
      <c r="D256" s="174">
        <v>1</v>
      </c>
      <c r="E256" s="173">
        <v>0</v>
      </c>
      <c r="F256" s="184">
        <v>33732.69</v>
      </c>
      <c r="G256" s="173" t="s">
        <v>6008</v>
      </c>
      <c r="H256" s="173" t="s">
        <v>6008</v>
      </c>
      <c r="I256" s="180" t="s">
        <v>6025</v>
      </c>
      <c r="J256" s="175" t="s">
        <v>6287</v>
      </c>
      <c r="K256" s="173">
        <v>18</v>
      </c>
    </row>
    <row r="257" spans="1:11" x14ac:dyDescent="0.25">
      <c r="A257" s="190" t="s">
        <v>300</v>
      </c>
      <c r="B257" s="180">
        <v>1993</v>
      </c>
      <c r="C257" s="180" t="s">
        <v>6007</v>
      </c>
      <c r="D257" s="174">
        <v>28</v>
      </c>
      <c r="E257" s="173">
        <v>0</v>
      </c>
      <c r="F257" s="184">
        <v>33707.550000000003</v>
      </c>
      <c r="G257" s="173" t="s">
        <v>6004</v>
      </c>
      <c r="H257" s="173" t="s">
        <v>6004</v>
      </c>
      <c r="I257" s="180" t="s">
        <v>6015</v>
      </c>
      <c r="J257" s="175" t="s">
        <v>6302</v>
      </c>
      <c r="K257" s="173">
        <v>29</v>
      </c>
    </row>
    <row r="258" spans="1:11" x14ac:dyDescent="0.25">
      <c r="A258" s="190" t="s">
        <v>301</v>
      </c>
      <c r="B258" s="180">
        <v>2003</v>
      </c>
      <c r="C258" s="180" t="s">
        <v>6010</v>
      </c>
      <c r="D258" s="174">
        <v>9</v>
      </c>
      <c r="E258" s="173">
        <v>0</v>
      </c>
      <c r="F258" s="184">
        <v>33611.71</v>
      </c>
      <c r="G258" s="173" t="s">
        <v>6008</v>
      </c>
      <c r="H258" s="173" t="s">
        <v>6004</v>
      </c>
      <c r="I258" s="180" t="s">
        <v>6015</v>
      </c>
      <c r="J258" s="175" t="s">
        <v>6303</v>
      </c>
      <c r="K258" s="173">
        <v>19</v>
      </c>
    </row>
    <row r="259" spans="1:11" x14ac:dyDescent="0.25">
      <c r="A259" s="190" t="s">
        <v>302</v>
      </c>
      <c r="B259" s="180">
        <v>1984</v>
      </c>
      <c r="C259" s="180" t="s">
        <v>6003</v>
      </c>
      <c r="D259" s="174">
        <v>22</v>
      </c>
      <c r="E259" s="173">
        <v>3</v>
      </c>
      <c r="F259" s="184">
        <v>33527.1</v>
      </c>
      <c r="G259" s="173" t="s">
        <v>6004</v>
      </c>
      <c r="H259" s="173" t="s">
        <v>6005</v>
      </c>
      <c r="I259" s="180" t="s">
        <v>6015</v>
      </c>
      <c r="J259" s="175" t="s">
        <v>6304</v>
      </c>
      <c r="K259" s="173">
        <v>38</v>
      </c>
    </row>
    <row r="260" spans="1:11" x14ac:dyDescent="0.25">
      <c r="A260" s="190" t="s">
        <v>303</v>
      </c>
      <c r="B260" s="180">
        <v>2002</v>
      </c>
      <c r="C260" s="180" t="s">
        <v>6013</v>
      </c>
      <c r="D260" s="174">
        <v>25</v>
      </c>
      <c r="E260" s="173">
        <v>0</v>
      </c>
      <c r="F260" s="184">
        <v>33475.82</v>
      </c>
      <c r="G260" s="173" t="s">
        <v>6008</v>
      </c>
      <c r="H260" s="173" t="s">
        <v>6008</v>
      </c>
      <c r="I260" s="180" t="s">
        <v>6019</v>
      </c>
      <c r="J260" s="175" t="s">
        <v>6305</v>
      </c>
      <c r="K260" s="173">
        <v>20</v>
      </c>
    </row>
    <row r="261" spans="1:11" x14ac:dyDescent="0.25">
      <c r="A261" s="190" t="s">
        <v>304</v>
      </c>
      <c r="B261" s="180">
        <v>1970</v>
      </c>
      <c r="C261" s="180" t="s">
        <v>6009</v>
      </c>
      <c r="D261" s="174">
        <v>18</v>
      </c>
      <c r="E261" s="173">
        <v>2</v>
      </c>
      <c r="F261" s="184">
        <v>33471.97</v>
      </c>
      <c r="G261" s="173" t="s">
        <v>6004</v>
      </c>
      <c r="H261" s="173" t="s">
        <v>6004</v>
      </c>
      <c r="I261" s="180" t="s">
        <v>6011</v>
      </c>
      <c r="J261" s="175" t="s">
        <v>6306</v>
      </c>
      <c r="K261" s="173">
        <v>52</v>
      </c>
    </row>
    <row r="262" spans="1:11" x14ac:dyDescent="0.25">
      <c r="A262" s="190" t="s">
        <v>305</v>
      </c>
      <c r="B262" s="180">
        <v>1985</v>
      </c>
      <c r="C262" s="180" t="s">
        <v>6012</v>
      </c>
      <c r="D262" s="174">
        <v>7</v>
      </c>
      <c r="E262" s="173">
        <v>3</v>
      </c>
      <c r="F262" s="184">
        <v>33450.99</v>
      </c>
      <c r="G262" s="173" t="s">
        <v>6004</v>
      </c>
      <c r="H262" s="173" t="s">
        <v>6004</v>
      </c>
      <c r="I262" s="180" t="s">
        <v>6015</v>
      </c>
      <c r="J262" s="175" t="s">
        <v>6307</v>
      </c>
      <c r="K262" s="173">
        <v>37</v>
      </c>
    </row>
    <row r="263" spans="1:11" x14ac:dyDescent="0.25">
      <c r="A263" s="190" t="s">
        <v>306</v>
      </c>
      <c r="B263" s="180">
        <v>1972</v>
      </c>
      <c r="C263" s="180" t="s">
        <v>6010</v>
      </c>
      <c r="D263" s="174">
        <v>5</v>
      </c>
      <c r="E263" s="173">
        <v>0</v>
      </c>
      <c r="F263" s="184">
        <v>33344.449999999997</v>
      </c>
      <c r="G263" s="173" t="s">
        <v>6004</v>
      </c>
      <c r="H263" s="173" t="s">
        <v>6005</v>
      </c>
      <c r="I263" s="180" t="s">
        <v>6015</v>
      </c>
      <c r="J263" s="175" t="s">
        <v>6308</v>
      </c>
      <c r="K263" s="173">
        <v>50</v>
      </c>
    </row>
    <row r="264" spans="1:11" x14ac:dyDescent="0.25">
      <c r="A264" s="190" t="s">
        <v>307</v>
      </c>
      <c r="B264" s="180">
        <v>2003</v>
      </c>
      <c r="C264" s="180" t="s">
        <v>6007</v>
      </c>
      <c r="D264" s="174">
        <v>28</v>
      </c>
      <c r="E264" s="173">
        <v>0</v>
      </c>
      <c r="F264" s="184">
        <v>33307.550000000003</v>
      </c>
      <c r="G264" s="173" t="s">
        <v>6004</v>
      </c>
      <c r="H264" s="173" t="s">
        <v>6005</v>
      </c>
      <c r="I264" s="180" t="s">
        <v>6011</v>
      </c>
      <c r="J264" s="175" t="s">
        <v>6309</v>
      </c>
      <c r="K264" s="173">
        <v>19</v>
      </c>
    </row>
    <row r="265" spans="1:11" x14ac:dyDescent="0.25">
      <c r="A265" s="190" t="s">
        <v>308</v>
      </c>
      <c r="B265" s="180">
        <v>1990</v>
      </c>
      <c r="C265" s="180" t="s">
        <v>6014</v>
      </c>
      <c r="D265" s="174">
        <v>12</v>
      </c>
      <c r="E265" s="173">
        <v>3</v>
      </c>
      <c r="F265" s="184">
        <v>33292.83</v>
      </c>
      <c r="G265" s="173" t="s">
        <v>6004</v>
      </c>
      <c r="H265" s="173" t="s">
        <v>6008</v>
      </c>
      <c r="I265" s="180" t="s">
        <v>6015</v>
      </c>
      <c r="J265" s="175" t="s">
        <v>6310</v>
      </c>
      <c r="K265" s="173">
        <v>32</v>
      </c>
    </row>
    <row r="266" spans="1:11" x14ac:dyDescent="0.25">
      <c r="A266" s="190" t="s">
        <v>309</v>
      </c>
      <c r="B266" s="180">
        <v>1985</v>
      </c>
      <c r="C266" s="180" t="s">
        <v>6003</v>
      </c>
      <c r="D266" s="174">
        <v>15</v>
      </c>
      <c r="E266" s="173">
        <v>3</v>
      </c>
      <c r="F266" s="184">
        <v>33121</v>
      </c>
      <c r="G266" s="173" t="s">
        <v>6004</v>
      </c>
      <c r="H266" s="173" t="s">
        <v>6008</v>
      </c>
      <c r="I266" s="180" t="s">
        <v>6015</v>
      </c>
      <c r="J266" s="175" t="s">
        <v>6311</v>
      </c>
      <c r="K266" s="173">
        <v>37</v>
      </c>
    </row>
    <row r="267" spans="1:11" x14ac:dyDescent="0.25">
      <c r="A267" s="190" t="s">
        <v>310</v>
      </c>
      <c r="B267" s="180">
        <v>1969</v>
      </c>
      <c r="C267" s="180" t="s">
        <v>6014</v>
      </c>
      <c r="D267" s="174">
        <v>30</v>
      </c>
      <c r="E267" s="173">
        <v>0</v>
      </c>
      <c r="F267" s="184">
        <v>33090.660000000003</v>
      </c>
      <c r="G267" s="173" t="s">
        <v>6004</v>
      </c>
      <c r="H267" s="173" t="s">
        <v>6004</v>
      </c>
      <c r="I267" s="180" t="s">
        <v>6015</v>
      </c>
      <c r="J267" s="175" t="s">
        <v>6210</v>
      </c>
      <c r="K267" s="173">
        <v>53</v>
      </c>
    </row>
    <row r="268" spans="1:11" x14ac:dyDescent="0.25">
      <c r="A268" s="190" t="s">
        <v>311</v>
      </c>
      <c r="B268" s="180">
        <v>1962</v>
      </c>
      <c r="C268" s="180" t="s">
        <v>6003</v>
      </c>
      <c r="D268" s="174">
        <v>1</v>
      </c>
      <c r="E268" s="173">
        <v>0</v>
      </c>
      <c r="F268" s="184">
        <v>33074.94</v>
      </c>
      <c r="G268" s="173" t="s">
        <v>6008</v>
      </c>
      <c r="H268" s="173" t="s">
        <v>6004</v>
      </c>
      <c r="I268" s="180" t="s">
        <v>6015</v>
      </c>
      <c r="J268" s="175" t="s">
        <v>6312</v>
      </c>
      <c r="K268" s="173">
        <v>60</v>
      </c>
    </row>
    <row r="269" spans="1:11" x14ac:dyDescent="0.25">
      <c r="A269" s="190" t="s">
        <v>312</v>
      </c>
      <c r="B269" s="180">
        <v>1994</v>
      </c>
      <c r="C269" s="180" t="s">
        <v>6003</v>
      </c>
      <c r="D269" s="174">
        <v>28</v>
      </c>
      <c r="E269" s="173">
        <v>0</v>
      </c>
      <c r="F269" s="184">
        <v>33057.230000000003</v>
      </c>
      <c r="G269" s="173" t="s">
        <v>6008</v>
      </c>
      <c r="H269" s="173" t="s">
        <v>6004</v>
      </c>
      <c r="I269" s="180" t="s">
        <v>6015</v>
      </c>
      <c r="J269" s="175" t="s">
        <v>6313</v>
      </c>
      <c r="K269" s="173">
        <v>28</v>
      </c>
    </row>
    <row r="270" spans="1:11" x14ac:dyDescent="0.25">
      <c r="A270" s="190" t="s">
        <v>313</v>
      </c>
      <c r="B270" s="180">
        <v>1967</v>
      </c>
      <c r="C270" s="180" t="s">
        <v>6003</v>
      </c>
      <c r="D270" s="174">
        <v>10</v>
      </c>
      <c r="E270" s="173">
        <v>0</v>
      </c>
      <c r="F270" s="184">
        <v>33025.32</v>
      </c>
      <c r="G270" s="173" t="s">
        <v>6004</v>
      </c>
      <c r="H270" s="173" t="s">
        <v>6005</v>
      </c>
      <c r="I270" s="180" t="s">
        <v>6015</v>
      </c>
      <c r="J270" s="175" t="s">
        <v>6314</v>
      </c>
      <c r="K270" s="173">
        <v>55</v>
      </c>
    </row>
    <row r="271" spans="1:11" x14ac:dyDescent="0.25">
      <c r="A271" s="190" t="s">
        <v>314</v>
      </c>
      <c r="B271" s="180">
        <v>1995</v>
      </c>
      <c r="C271" s="180" t="s">
        <v>6003</v>
      </c>
      <c r="D271" s="174">
        <v>8</v>
      </c>
      <c r="E271" s="173">
        <v>0</v>
      </c>
      <c r="F271" s="184">
        <v>33017.46</v>
      </c>
      <c r="G271" s="173" t="s">
        <v>6008</v>
      </c>
      <c r="H271" s="173" t="s">
        <v>6008</v>
      </c>
      <c r="I271" s="180" t="s">
        <v>6015</v>
      </c>
      <c r="J271" s="175" t="s">
        <v>6315</v>
      </c>
      <c r="K271" s="173">
        <v>27</v>
      </c>
    </row>
    <row r="272" spans="1:11" x14ac:dyDescent="0.25">
      <c r="A272" s="190" t="s">
        <v>315</v>
      </c>
      <c r="B272" s="180">
        <v>1971</v>
      </c>
      <c r="C272" s="180" t="s">
        <v>6013</v>
      </c>
      <c r="D272" s="174">
        <v>24</v>
      </c>
      <c r="E272" s="173">
        <v>0</v>
      </c>
      <c r="F272" s="184">
        <v>32947.629999999997</v>
      </c>
      <c r="G272" s="173" t="s">
        <v>6004</v>
      </c>
      <c r="H272" s="173" t="s">
        <v>6008</v>
      </c>
      <c r="I272" s="180" t="s">
        <v>6015</v>
      </c>
      <c r="J272" s="175" t="s">
        <v>6316</v>
      </c>
      <c r="K272" s="173">
        <v>51</v>
      </c>
    </row>
    <row r="273" spans="1:11" x14ac:dyDescent="0.25">
      <c r="A273" s="190" t="s">
        <v>316</v>
      </c>
      <c r="B273" s="180">
        <v>1981</v>
      </c>
      <c r="C273" s="180" t="s">
        <v>6007</v>
      </c>
      <c r="D273" s="174">
        <v>17</v>
      </c>
      <c r="E273" s="173">
        <v>1</v>
      </c>
      <c r="F273" s="184">
        <v>32906.69</v>
      </c>
      <c r="G273" s="173" t="s">
        <v>6004</v>
      </c>
      <c r="H273" s="173" t="s">
        <v>6005</v>
      </c>
      <c r="I273" s="180" t="s">
        <v>6015</v>
      </c>
      <c r="J273" s="175" t="s">
        <v>6317</v>
      </c>
      <c r="K273" s="173">
        <v>41</v>
      </c>
    </row>
    <row r="274" spans="1:11" x14ac:dyDescent="0.25">
      <c r="A274" s="190" t="s">
        <v>317</v>
      </c>
      <c r="B274" s="180">
        <v>1995</v>
      </c>
      <c r="C274" s="180" t="s">
        <v>6012</v>
      </c>
      <c r="D274" s="174">
        <v>4</v>
      </c>
      <c r="E274" s="173">
        <v>0</v>
      </c>
      <c r="F274" s="184">
        <v>32827.51</v>
      </c>
      <c r="G274" s="173" t="s">
        <v>6008</v>
      </c>
      <c r="H274" s="173" t="s">
        <v>6004</v>
      </c>
      <c r="I274" s="180" t="s">
        <v>6015</v>
      </c>
      <c r="J274" s="175" t="s">
        <v>6318</v>
      </c>
      <c r="K274" s="173">
        <v>27</v>
      </c>
    </row>
    <row r="275" spans="1:11" x14ac:dyDescent="0.25">
      <c r="A275" s="190" t="s">
        <v>318</v>
      </c>
      <c r="B275" s="180">
        <v>1980</v>
      </c>
      <c r="C275" s="180" t="s">
        <v>6012</v>
      </c>
      <c r="D275" s="174">
        <v>12</v>
      </c>
      <c r="E275" s="173">
        <v>3</v>
      </c>
      <c r="F275" s="184">
        <v>32787.46</v>
      </c>
      <c r="G275" s="173" t="s">
        <v>6008</v>
      </c>
      <c r="H275" s="173" t="s">
        <v>6005</v>
      </c>
      <c r="I275" s="180" t="s">
        <v>6011</v>
      </c>
      <c r="J275" s="175" t="s">
        <v>6319</v>
      </c>
      <c r="K275" s="173">
        <v>42</v>
      </c>
    </row>
    <row r="276" spans="1:11" x14ac:dyDescent="0.25">
      <c r="A276" s="190" t="s">
        <v>319</v>
      </c>
      <c r="B276" s="180">
        <v>1972</v>
      </c>
      <c r="C276" s="180" t="s">
        <v>6007</v>
      </c>
      <c r="D276" s="174">
        <v>7</v>
      </c>
      <c r="E276" s="173">
        <v>0</v>
      </c>
      <c r="F276" s="184">
        <v>32765.33</v>
      </c>
      <c r="G276" s="173" t="s">
        <v>6004</v>
      </c>
      <c r="H276" s="173" t="s">
        <v>6004</v>
      </c>
      <c r="I276" s="180" t="s">
        <v>6011</v>
      </c>
      <c r="J276" s="175" t="s">
        <v>6320</v>
      </c>
      <c r="K276" s="173">
        <v>50</v>
      </c>
    </row>
    <row r="277" spans="1:11" x14ac:dyDescent="0.25">
      <c r="A277" s="190" t="s">
        <v>320</v>
      </c>
      <c r="B277" s="180">
        <v>1974</v>
      </c>
      <c r="C277" s="180" t="s">
        <v>6012</v>
      </c>
      <c r="D277" s="174">
        <v>6</v>
      </c>
      <c r="E277" s="173">
        <v>0</v>
      </c>
      <c r="F277" s="184">
        <v>32760.48</v>
      </c>
      <c r="G277" s="173" t="s">
        <v>6008</v>
      </c>
      <c r="H277" s="173" t="s">
        <v>6008</v>
      </c>
      <c r="I277" s="180" t="s">
        <v>6015</v>
      </c>
      <c r="J277" s="175" t="s">
        <v>6243</v>
      </c>
      <c r="K277" s="173">
        <v>48</v>
      </c>
    </row>
    <row r="278" spans="1:11" x14ac:dyDescent="0.25">
      <c r="A278" s="190" t="s">
        <v>321</v>
      </c>
      <c r="B278" s="180">
        <v>1990</v>
      </c>
      <c r="C278" s="180" t="s">
        <v>6003</v>
      </c>
      <c r="D278" s="174">
        <v>9</v>
      </c>
      <c r="E278" s="173">
        <v>2</v>
      </c>
      <c r="F278" s="184">
        <v>32734.19</v>
      </c>
      <c r="G278" s="173" t="s">
        <v>6004</v>
      </c>
      <c r="H278" s="173" t="s">
        <v>6008</v>
      </c>
      <c r="I278" s="180" t="s">
        <v>6011</v>
      </c>
      <c r="J278" s="175" t="s">
        <v>6321</v>
      </c>
      <c r="K278" s="173">
        <v>32</v>
      </c>
    </row>
    <row r="279" spans="1:11" x14ac:dyDescent="0.25">
      <c r="A279" s="190" t="s">
        <v>322</v>
      </c>
      <c r="B279" s="180">
        <v>1990</v>
      </c>
      <c r="C279" s="180" t="s">
        <v>6010</v>
      </c>
      <c r="D279" s="174">
        <v>30</v>
      </c>
      <c r="E279" s="173">
        <v>3</v>
      </c>
      <c r="F279" s="184">
        <v>32716.2</v>
      </c>
      <c r="G279" s="173" t="s">
        <v>6008</v>
      </c>
      <c r="H279" s="173" t="s">
        <v>6004</v>
      </c>
      <c r="I279" s="180" t="s">
        <v>6015</v>
      </c>
      <c r="J279" s="175" t="s">
        <v>6322</v>
      </c>
      <c r="K279" s="173">
        <v>32</v>
      </c>
    </row>
    <row r="280" spans="1:11" x14ac:dyDescent="0.25">
      <c r="A280" s="190" t="s">
        <v>323</v>
      </c>
      <c r="B280" s="180">
        <v>1968</v>
      </c>
      <c r="C280" s="180" t="s">
        <v>6007</v>
      </c>
      <c r="D280" s="174">
        <v>1</v>
      </c>
      <c r="E280" s="173">
        <v>0</v>
      </c>
      <c r="F280" s="184">
        <v>32686.080000000002</v>
      </c>
      <c r="G280" s="173" t="s">
        <v>6004</v>
      </c>
      <c r="H280" s="173" t="s">
        <v>6005</v>
      </c>
      <c r="I280" s="180" t="s">
        <v>6015</v>
      </c>
      <c r="J280" s="175" t="s">
        <v>6323</v>
      </c>
      <c r="K280" s="173">
        <v>54</v>
      </c>
    </row>
    <row r="281" spans="1:11" x14ac:dyDescent="0.25">
      <c r="A281" s="190" t="s">
        <v>324</v>
      </c>
      <c r="B281" s="180">
        <v>1990</v>
      </c>
      <c r="C281" s="180" t="s">
        <v>6003</v>
      </c>
      <c r="D281" s="174">
        <v>13</v>
      </c>
      <c r="E281" s="173">
        <v>3</v>
      </c>
      <c r="F281" s="184">
        <v>32672.11</v>
      </c>
      <c r="G281" s="173" t="s">
        <v>6008</v>
      </c>
      <c r="H281" s="173" t="s">
        <v>6008</v>
      </c>
      <c r="I281" s="180" t="s">
        <v>6015</v>
      </c>
      <c r="J281" s="175" t="s">
        <v>6186</v>
      </c>
      <c r="K281" s="173">
        <v>32</v>
      </c>
    </row>
    <row r="282" spans="1:11" x14ac:dyDescent="0.25">
      <c r="A282" s="190" t="s">
        <v>325</v>
      </c>
      <c r="B282" s="180">
        <v>2003</v>
      </c>
      <c r="C282" s="180" t="s">
        <v>6014</v>
      </c>
      <c r="D282" s="174">
        <v>8</v>
      </c>
      <c r="E282" s="173">
        <v>0</v>
      </c>
      <c r="F282" s="184">
        <v>32548.34</v>
      </c>
      <c r="G282" s="173" t="s">
        <v>6008</v>
      </c>
      <c r="H282" s="173" t="s">
        <v>6004</v>
      </c>
      <c r="I282" s="180" t="s">
        <v>6006</v>
      </c>
      <c r="J282" s="175" t="s">
        <v>6324</v>
      </c>
      <c r="K282" s="173">
        <v>19</v>
      </c>
    </row>
    <row r="283" spans="1:11" x14ac:dyDescent="0.25">
      <c r="A283" s="190" t="s">
        <v>326</v>
      </c>
      <c r="B283" s="180">
        <v>1976</v>
      </c>
      <c r="C283" s="180" t="s">
        <v>6010</v>
      </c>
      <c r="D283" s="174">
        <v>19</v>
      </c>
      <c r="E283" s="173">
        <v>2</v>
      </c>
      <c r="F283" s="184">
        <v>32485.46</v>
      </c>
      <c r="G283" s="173" t="s">
        <v>6004</v>
      </c>
      <c r="H283" s="173" t="s">
        <v>6008</v>
      </c>
      <c r="I283" s="180" t="s">
        <v>6015</v>
      </c>
      <c r="J283" s="175" t="s">
        <v>6325</v>
      </c>
      <c r="K283" s="173">
        <v>46</v>
      </c>
    </row>
    <row r="284" spans="1:11" x14ac:dyDescent="0.25">
      <c r="A284" s="190" t="s">
        <v>327</v>
      </c>
      <c r="B284" s="180">
        <v>1981</v>
      </c>
      <c r="C284" s="180" t="s">
        <v>6010</v>
      </c>
      <c r="D284" s="174">
        <v>27</v>
      </c>
      <c r="E284" s="173">
        <v>1</v>
      </c>
      <c r="F284" s="184">
        <v>32462.35</v>
      </c>
      <c r="G284" s="173" t="s">
        <v>6004</v>
      </c>
      <c r="H284" s="173" t="s">
        <v>6004</v>
      </c>
      <c r="I284" s="180" t="s">
        <v>6015</v>
      </c>
      <c r="J284" s="175" t="s">
        <v>6326</v>
      </c>
      <c r="K284" s="173">
        <v>41</v>
      </c>
    </row>
    <row r="285" spans="1:11" x14ac:dyDescent="0.25">
      <c r="A285" s="190" t="s">
        <v>328</v>
      </c>
      <c r="B285" s="180">
        <v>1976</v>
      </c>
      <c r="C285" s="180" t="s">
        <v>6013</v>
      </c>
      <c r="D285" s="174">
        <v>9</v>
      </c>
      <c r="E285" s="173">
        <v>2</v>
      </c>
      <c r="F285" s="184">
        <v>32430.22</v>
      </c>
      <c r="G285" s="173" t="s">
        <v>6004</v>
      </c>
      <c r="H285" s="173" t="s">
        <v>6005</v>
      </c>
      <c r="I285" s="180" t="s">
        <v>6015</v>
      </c>
      <c r="J285" s="175" t="s">
        <v>6327</v>
      </c>
      <c r="K285" s="173">
        <v>46</v>
      </c>
    </row>
    <row r="286" spans="1:11" x14ac:dyDescent="0.25">
      <c r="A286" s="190" t="s">
        <v>329</v>
      </c>
      <c r="B286" s="180">
        <v>1972</v>
      </c>
      <c r="C286" s="180" t="s">
        <v>6014</v>
      </c>
      <c r="D286" s="174">
        <v>19</v>
      </c>
      <c r="E286" s="173">
        <v>0</v>
      </c>
      <c r="F286" s="184">
        <v>32428.63</v>
      </c>
      <c r="G286" s="173" t="s">
        <v>6004</v>
      </c>
      <c r="H286" s="173" t="s">
        <v>6004</v>
      </c>
      <c r="I286" s="180" t="s">
        <v>6015</v>
      </c>
      <c r="J286" s="175" t="s">
        <v>6328</v>
      </c>
      <c r="K286" s="173">
        <v>50</v>
      </c>
    </row>
    <row r="287" spans="1:11" x14ac:dyDescent="0.25">
      <c r="A287" s="190" t="s">
        <v>330</v>
      </c>
      <c r="B287" s="180">
        <v>1986</v>
      </c>
      <c r="C287" s="180" t="s">
        <v>6012</v>
      </c>
      <c r="D287" s="174">
        <v>2</v>
      </c>
      <c r="E287" s="173">
        <v>3</v>
      </c>
      <c r="F287" s="184">
        <v>32288.49</v>
      </c>
      <c r="G287" s="173" t="s">
        <v>6004</v>
      </c>
      <c r="H287" s="173" t="s">
        <v>6004</v>
      </c>
      <c r="I287" s="180" t="s">
        <v>6015</v>
      </c>
      <c r="J287" s="175" t="s">
        <v>6329</v>
      </c>
      <c r="K287" s="173">
        <v>36</v>
      </c>
    </row>
    <row r="288" spans="1:11" x14ac:dyDescent="0.25">
      <c r="A288" s="190" t="s">
        <v>331</v>
      </c>
      <c r="B288" s="180">
        <v>1975</v>
      </c>
      <c r="C288" s="180" t="s">
        <v>6012</v>
      </c>
      <c r="D288" s="174">
        <v>17</v>
      </c>
      <c r="E288" s="173">
        <v>1</v>
      </c>
      <c r="F288" s="184">
        <v>32259.96</v>
      </c>
      <c r="G288" s="173" t="s">
        <v>6004</v>
      </c>
      <c r="H288" s="173" t="s">
        <v>6005</v>
      </c>
      <c r="I288" s="180" t="s">
        <v>6011</v>
      </c>
      <c r="J288" s="175" t="s">
        <v>6330</v>
      </c>
      <c r="K288" s="173">
        <v>47</v>
      </c>
    </row>
    <row r="289" spans="1:11" x14ac:dyDescent="0.25">
      <c r="A289" s="190" t="s">
        <v>332</v>
      </c>
      <c r="B289" s="180">
        <v>1994</v>
      </c>
      <c r="C289" s="180" t="s">
        <v>6010</v>
      </c>
      <c r="D289" s="174">
        <v>8</v>
      </c>
      <c r="E289" s="173">
        <v>0</v>
      </c>
      <c r="F289" s="184">
        <v>32222.81</v>
      </c>
      <c r="G289" s="173" t="s">
        <v>6004</v>
      </c>
      <c r="H289" s="173" t="s">
        <v>6008</v>
      </c>
      <c r="I289" s="180" t="s">
        <v>6015</v>
      </c>
      <c r="J289" s="175" t="s">
        <v>6331</v>
      </c>
      <c r="K289" s="173">
        <v>28</v>
      </c>
    </row>
    <row r="290" spans="1:11" x14ac:dyDescent="0.25">
      <c r="A290" s="190" t="s">
        <v>333</v>
      </c>
      <c r="B290" s="180">
        <v>1969</v>
      </c>
      <c r="C290" s="180" t="s">
        <v>6010</v>
      </c>
      <c r="D290" s="174">
        <v>11</v>
      </c>
      <c r="E290" s="173">
        <v>0</v>
      </c>
      <c r="F290" s="184">
        <v>32192.76</v>
      </c>
      <c r="G290" s="173" t="s">
        <v>6008</v>
      </c>
      <c r="H290" s="173" t="s">
        <v>6004</v>
      </c>
      <c r="I290" s="180" t="s">
        <v>6015</v>
      </c>
      <c r="J290" s="175" t="s">
        <v>6332</v>
      </c>
      <c r="K290" s="173">
        <v>53</v>
      </c>
    </row>
    <row r="291" spans="1:11" x14ac:dyDescent="0.25">
      <c r="A291" s="190" t="s">
        <v>334</v>
      </c>
      <c r="B291" s="180">
        <v>1978</v>
      </c>
      <c r="C291" s="180" t="s">
        <v>6007</v>
      </c>
      <c r="D291" s="174">
        <v>10</v>
      </c>
      <c r="E291" s="173">
        <v>2</v>
      </c>
      <c r="F291" s="184">
        <v>32108.66</v>
      </c>
      <c r="G291" s="173" t="s">
        <v>6008</v>
      </c>
      <c r="H291" s="173" t="s">
        <v>6005</v>
      </c>
      <c r="I291" s="180" t="s">
        <v>6025</v>
      </c>
      <c r="J291" s="175" t="s">
        <v>6333</v>
      </c>
      <c r="K291" s="173">
        <v>44</v>
      </c>
    </row>
    <row r="292" spans="1:11" x14ac:dyDescent="0.25">
      <c r="A292" s="190" t="s">
        <v>335</v>
      </c>
      <c r="B292" s="180">
        <v>1993</v>
      </c>
      <c r="C292" s="180" t="s">
        <v>6010</v>
      </c>
      <c r="D292" s="174">
        <v>13</v>
      </c>
      <c r="E292" s="173">
        <v>0</v>
      </c>
      <c r="F292" s="184">
        <v>32086.21</v>
      </c>
      <c r="G292" s="173" t="s">
        <v>6008</v>
      </c>
      <c r="H292" s="173" t="s">
        <v>6005</v>
      </c>
      <c r="I292" s="180" t="s">
        <v>6015</v>
      </c>
      <c r="J292" s="175" t="s">
        <v>6334</v>
      </c>
      <c r="K292" s="173">
        <v>29</v>
      </c>
    </row>
    <row r="293" spans="1:11" x14ac:dyDescent="0.25">
      <c r="A293" s="190" t="s">
        <v>336</v>
      </c>
      <c r="B293" s="180">
        <v>1972</v>
      </c>
      <c r="C293" s="180" t="s">
        <v>6010</v>
      </c>
      <c r="D293" s="174">
        <v>21</v>
      </c>
      <c r="E293" s="173">
        <v>0</v>
      </c>
      <c r="F293" s="184">
        <v>31980.89</v>
      </c>
      <c r="G293" s="173" t="s">
        <v>6004</v>
      </c>
      <c r="H293" s="173" t="s">
        <v>6008</v>
      </c>
      <c r="I293" s="180" t="s">
        <v>6015</v>
      </c>
      <c r="J293" s="175" t="s">
        <v>6335</v>
      </c>
      <c r="K293" s="173">
        <v>50</v>
      </c>
    </row>
    <row r="294" spans="1:11" x14ac:dyDescent="0.25">
      <c r="A294" s="190" t="s">
        <v>337</v>
      </c>
      <c r="B294" s="180">
        <v>1975</v>
      </c>
      <c r="C294" s="180" t="s">
        <v>6010</v>
      </c>
      <c r="D294" s="174">
        <v>25</v>
      </c>
      <c r="E294" s="173">
        <v>1</v>
      </c>
      <c r="F294" s="184">
        <v>31897.1</v>
      </c>
      <c r="G294" s="173" t="s">
        <v>6004</v>
      </c>
      <c r="H294" s="173" t="s">
        <v>6005</v>
      </c>
      <c r="I294" s="180" t="s">
        <v>6015</v>
      </c>
      <c r="J294" s="175" t="s">
        <v>6336</v>
      </c>
      <c r="K294" s="173">
        <v>47</v>
      </c>
    </row>
    <row r="295" spans="1:11" x14ac:dyDescent="0.25">
      <c r="A295" s="190" t="s">
        <v>338</v>
      </c>
      <c r="B295" s="180">
        <v>1984</v>
      </c>
      <c r="C295" s="180" t="s">
        <v>6010</v>
      </c>
      <c r="D295" s="174">
        <v>10</v>
      </c>
      <c r="E295" s="173">
        <v>3</v>
      </c>
      <c r="F295" s="184">
        <v>31743.919999999998</v>
      </c>
      <c r="G295" s="173" t="s">
        <v>6004</v>
      </c>
      <c r="H295" s="173" t="s">
        <v>6008</v>
      </c>
      <c r="I295" s="180" t="s">
        <v>6015</v>
      </c>
      <c r="J295" s="175" t="s">
        <v>6337</v>
      </c>
      <c r="K295" s="173">
        <v>38</v>
      </c>
    </row>
    <row r="296" spans="1:11" x14ac:dyDescent="0.25">
      <c r="A296" s="190" t="s">
        <v>339</v>
      </c>
      <c r="B296" s="180">
        <v>1977</v>
      </c>
      <c r="C296" s="180" t="s">
        <v>6014</v>
      </c>
      <c r="D296" s="174">
        <v>14</v>
      </c>
      <c r="E296" s="173">
        <v>2</v>
      </c>
      <c r="F296" s="184">
        <v>31736.7</v>
      </c>
      <c r="G296" s="173" t="s">
        <v>6004</v>
      </c>
      <c r="H296" s="173" t="s">
        <v>6004</v>
      </c>
      <c r="I296" s="180" t="s">
        <v>6011</v>
      </c>
      <c r="J296" s="175" t="s">
        <v>6338</v>
      </c>
      <c r="K296" s="173">
        <v>45</v>
      </c>
    </row>
    <row r="297" spans="1:11" x14ac:dyDescent="0.25">
      <c r="A297" s="190" t="s">
        <v>340</v>
      </c>
      <c r="B297" s="180">
        <v>1960</v>
      </c>
      <c r="C297" s="180" t="s">
        <v>6012</v>
      </c>
      <c r="D297" s="174">
        <v>13</v>
      </c>
      <c r="E297" s="173">
        <v>1</v>
      </c>
      <c r="F297" s="184">
        <v>31620</v>
      </c>
      <c r="G297" s="173" t="s">
        <v>6004</v>
      </c>
      <c r="H297" s="173" t="s">
        <v>6008</v>
      </c>
      <c r="I297" s="180" t="s">
        <v>6021</v>
      </c>
      <c r="J297" s="175" t="s">
        <v>6339</v>
      </c>
      <c r="K297" s="173">
        <v>62</v>
      </c>
    </row>
    <row r="298" spans="1:11" x14ac:dyDescent="0.25">
      <c r="A298" s="190" t="s">
        <v>341</v>
      </c>
      <c r="B298" s="180">
        <v>1975</v>
      </c>
      <c r="C298" s="180" t="s">
        <v>6014</v>
      </c>
      <c r="D298" s="174">
        <v>29</v>
      </c>
      <c r="E298" s="173">
        <v>1</v>
      </c>
      <c r="F298" s="184">
        <v>31591.82</v>
      </c>
      <c r="G298" s="173" t="s">
        <v>6004</v>
      </c>
      <c r="H298" s="173" t="s">
        <v>6008</v>
      </c>
      <c r="I298" s="180" t="s">
        <v>6015</v>
      </c>
      <c r="J298" s="175" t="s">
        <v>6340</v>
      </c>
      <c r="K298" s="173">
        <v>47</v>
      </c>
    </row>
    <row r="299" spans="1:11" x14ac:dyDescent="0.25">
      <c r="A299" s="190" t="s">
        <v>342</v>
      </c>
      <c r="B299" s="180">
        <v>1974</v>
      </c>
      <c r="C299" s="180" t="s">
        <v>6014</v>
      </c>
      <c r="D299" s="174">
        <v>8</v>
      </c>
      <c r="E299" s="173">
        <v>0</v>
      </c>
      <c r="F299" s="184">
        <v>31368.81</v>
      </c>
      <c r="G299" s="173" t="s">
        <v>6004</v>
      </c>
      <c r="H299" s="173" t="s">
        <v>6005</v>
      </c>
      <c r="I299" s="180" t="s">
        <v>6015</v>
      </c>
      <c r="J299" s="175" t="s">
        <v>6341</v>
      </c>
      <c r="K299" s="173">
        <v>48</v>
      </c>
    </row>
    <row r="300" spans="1:11" x14ac:dyDescent="0.25">
      <c r="A300" s="190" t="s">
        <v>343</v>
      </c>
      <c r="B300" s="180">
        <v>1995</v>
      </c>
      <c r="C300" s="180" t="s">
        <v>6010</v>
      </c>
      <c r="D300" s="174">
        <v>27</v>
      </c>
      <c r="E300" s="173">
        <v>0</v>
      </c>
      <c r="F300" s="184">
        <v>31328.27</v>
      </c>
      <c r="G300" s="173" t="s">
        <v>6004</v>
      </c>
      <c r="H300" s="173" t="s">
        <v>6004</v>
      </c>
      <c r="I300" s="180" t="s">
        <v>6015</v>
      </c>
      <c r="J300" s="175" t="s">
        <v>6342</v>
      </c>
      <c r="K300" s="173">
        <v>27</v>
      </c>
    </row>
    <row r="301" spans="1:11" x14ac:dyDescent="0.25">
      <c r="A301" s="190" t="s">
        <v>344</v>
      </c>
      <c r="B301" s="180">
        <v>1968</v>
      </c>
      <c r="C301" s="180" t="s">
        <v>6003</v>
      </c>
      <c r="D301" s="174">
        <v>9</v>
      </c>
      <c r="E301" s="173">
        <v>0</v>
      </c>
      <c r="F301" s="184">
        <v>31322.53</v>
      </c>
      <c r="G301" s="173" t="s">
        <v>6004</v>
      </c>
      <c r="H301" s="173" t="s">
        <v>6008</v>
      </c>
      <c r="I301" s="180" t="s">
        <v>6015</v>
      </c>
      <c r="J301" s="175" t="s">
        <v>6343</v>
      </c>
      <c r="K301" s="173">
        <v>54</v>
      </c>
    </row>
    <row r="302" spans="1:11" x14ac:dyDescent="0.25">
      <c r="A302" s="190" t="s">
        <v>345</v>
      </c>
      <c r="B302" s="180">
        <v>2000</v>
      </c>
      <c r="C302" s="180" t="s">
        <v>6003</v>
      </c>
      <c r="D302" s="174">
        <v>22</v>
      </c>
      <c r="E302" s="173">
        <v>0</v>
      </c>
      <c r="F302" s="184">
        <v>31234.560000000001</v>
      </c>
      <c r="G302" s="173" t="s">
        <v>6008</v>
      </c>
      <c r="H302" s="173" t="s">
        <v>6008</v>
      </c>
      <c r="I302" s="180" t="s">
        <v>6015</v>
      </c>
      <c r="J302" s="175" t="s">
        <v>6344</v>
      </c>
      <c r="K302" s="173">
        <v>22</v>
      </c>
    </row>
    <row r="303" spans="1:11" x14ac:dyDescent="0.25">
      <c r="A303" s="190" t="s">
        <v>346</v>
      </c>
      <c r="B303" s="180">
        <v>2004</v>
      </c>
      <c r="C303" s="180" t="s">
        <v>6007</v>
      </c>
      <c r="D303" s="174">
        <v>9</v>
      </c>
      <c r="E303" s="173">
        <v>0</v>
      </c>
      <c r="F303" s="184">
        <v>31196.61</v>
      </c>
      <c r="G303" s="173" t="s">
        <v>6004</v>
      </c>
      <c r="H303" s="173" t="s">
        <v>6008</v>
      </c>
      <c r="I303" s="180" t="s">
        <v>6015</v>
      </c>
      <c r="J303" s="175" t="s">
        <v>6345</v>
      </c>
      <c r="K303" s="173">
        <v>18</v>
      </c>
    </row>
    <row r="304" spans="1:11" x14ac:dyDescent="0.25">
      <c r="A304" s="190" t="s">
        <v>347</v>
      </c>
      <c r="B304" s="180">
        <v>1961</v>
      </c>
      <c r="C304" s="180" t="s">
        <v>6010</v>
      </c>
      <c r="D304" s="174">
        <v>9</v>
      </c>
      <c r="E304" s="173">
        <v>3</v>
      </c>
      <c r="F304" s="184">
        <v>30942.19</v>
      </c>
      <c r="G304" s="173" t="s">
        <v>6004</v>
      </c>
      <c r="H304" s="173" t="s">
        <v>6004</v>
      </c>
      <c r="I304" s="180" t="s">
        <v>6006</v>
      </c>
      <c r="J304" s="175" t="s">
        <v>6346</v>
      </c>
      <c r="K304" s="173">
        <v>61</v>
      </c>
    </row>
    <row r="305" spans="1:11" x14ac:dyDescent="0.25">
      <c r="A305" s="190" t="s">
        <v>348</v>
      </c>
      <c r="B305" s="180">
        <v>1988</v>
      </c>
      <c r="C305" s="180" t="s">
        <v>6010</v>
      </c>
      <c r="D305" s="174">
        <v>5</v>
      </c>
      <c r="E305" s="173">
        <v>3</v>
      </c>
      <c r="F305" s="184">
        <v>30763.01</v>
      </c>
      <c r="G305" s="173" t="s">
        <v>6004</v>
      </c>
      <c r="H305" s="173" t="s">
        <v>6008</v>
      </c>
      <c r="I305" s="180" t="s">
        <v>6015</v>
      </c>
      <c r="J305" s="175" t="s">
        <v>6347</v>
      </c>
      <c r="K305" s="173">
        <v>34</v>
      </c>
    </row>
    <row r="306" spans="1:11" x14ac:dyDescent="0.25">
      <c r="A306" s="190" t="s">
        <v>349</v>
      </c>
      <c r="B306" s="180">
        <v>1983</v>
      </c>
      <c r="C306" s="180" t="s">
        <v>6012</v>
      </c>
      <c r="D306" s="174">
        <v>21</v>
      </c>
      <c r="E306" s="173">
        <v>3</v>
      </c>
      <c r="F306" s="184">
        <v>30724.44</v>
      </c>
      <c r="G306" s="173" t="s">
        <v>6004</v>
      </c>
      <c r="H306" s="173" t="s">
        <v>6005</v>
      </c>
      <c r="I306" s="180" t="s">
        <v>6015</v>
      </c>
      <c r="J306" s="175" t="s">
        <v>6348</v>
      </c>
      <c r="K306" s="173">
        <v>39</v>
      </c>
    </row>
    <row r="307" spans="1:11" x14ac:dyDescent="0.25">
      <c r="A307" s="190" t="s">
        <v>350</v>
      </c>
      <c r="B307" s="180">
        <v>1999</v>
      </c>
      <c r="C307" s="180" t="s">
        <v>6010</v>
      </c>
      <c r="D307" s="174">
        <v>21</v>
      </c>
      <c r="E307" s="173">
        <v>0</v>
      </c>
      <c r="F307" s="184">
        <v>30697.71</v>
      </c>
      <c r="G307" s="173" t="s">
        <v>6008</v>
      </c>
      <c r="H307" s="173" t="s">
        <v>6004</v>
      </c>
      <c r="I307" s="180" t="s">
        <v>6015</v>
      </c>
      <c r="J307" s="175" t="s">
        <v>6349</v>
      </c>
      <c r="K307" s="173">
        <v>23</v>
      </c>
    </row>
    <row r="308" spans="1:11" x14ac:dyDescent="0.25">
      <c r="A308" s="190" t="s">
        <v>351</v>
      </c>
      <c r="B308" s="180">
        <v>1970</v>
      </c>
      <c r="C308" s="180" t="s">
        <v>6007</v>
      </c>
      <c r="D308" s="174">
        <v>11</v>
      </c>
      <c r="E308" s="173">
        <v>0</v>
      </c>
      <c r="F308" s="184">
        <v>30625.65</v>
      </c>
      <c r="G308" s="173" t="s">
        <v>6004</v>
      </c>
      <c r="H308" s="173" t="s">
        <v>6005</v>
      </c>
      <c r="I308" s="180" t="s">
        <v>6015</v>
      </c>
      <c r="J308" s="175" t="s">
        <v>6350</v>
      </c>
      <c r="K308" s="173">
        <v>52</v>
      </c>
    </row>
    <row r="309" spans="1:11" x14ac:dyDescent="0.25">
      <c r="A309" s="190" t="s">
        <v>352</v>
      </c>
      <c r="B309" s="180">
        <v>1986</v>
      </c>
      <c r="C309" s="180" t="s">
        <v>6013</v>
      </c>
      <c r="D309" s="174">
        <v>10</v>
      </c>
      <c r="E309" s="173">
        <v>3</v>
      </c>
      <c r="F309" s="184">
        <v>30530.5</v>
      </c>
      <c r="G309" s="173" t="s">
        <v>6004</v>
      </c>
      <c r="H309" s="173" t="s">
        <v>6008</v>
      </c>
      <c r="I309" s="180" t="s">
        <v>6015</v>
      </c>
      <c r="J309" s="175" t="s">
        <v>6351</v>
      </c>
      <c r="K309" s="173">
        <v>36</v>
      </c>
    </row>
    <row r="310" spans="1:11" x14ac:dyDescent="0.25">
      <c r="A310" s="190" t="s">
        <v>353</v>
      </c>
      <c r="B310" s="180">
        <v>1983</v>
      </c>
      <c r="C310" s="180" t="s">
        <v>6010</v>
      </c>
      <c r="D310" s="174">
        <v>3</v>
      </c>
      <c r="E310" s="173">
        <v>3</v>
      </c>
      <c r="F310" s="184">
        <v>30457.37</v>
      </c>
      <c r="G310" s="173" t="s">
        <v>6004</v>
      </c>
      <c r="H310" s="173" t="s">
        <v>6008</v>
      </c>
      <c r="I310" s="180" t="s">
        <v>6011</v>
      </c>
      <c r="J310" s="175" t="s">
        <v>6352</v>
      </c>
      <c r="K310" s="173">
        <v>39</v>
      </c>
    </row>
    <row r="311" spans="1:11" x14ac:dyDescent="0.25">
      <c r="A311" s="190" t="s">
        <v>354</v>
      </c>
      <c r="B311" s="180">
        <v>1998</v>
      </c>
      <c r="C311" s="180" t="s">
        <v>6014</v>
      </c>
      <c r="D311" s="174">
        <v>28</v>
      </c>
      <c r="E311" s="173">
        <v>0</v>
      </c>
      <c r="F311" s="184">
        <v>30422.03</v>
      </c>
      <c r="G311" s="173" t="s">
        <v>6004</v>
      </c>
      <c r="H311" s="173" t="s">
        <v>6005</v>
      </c>
      <c r="I311" s="180" t="s">
        <v>6015</v>
      </c>
      <c r="J311" s="175" t="s">
        <v>6353</v>
      </c>
      <c r="K311" s="173">
        <v>24</v>
      </c>
    </row>
    <row r="312" spans="1:11" x14ac:dyDescent="0.25">
      <c r="A312" s="190" t="s">
        <v>355</v>
      </c>
      <c r="B312" s="180">
        <v>1976</v>
      </c>
      <c r="C312" s="180" t="s">
        <v>6010</v>
      </c>
      <c r="D312" s="174">
        <v>3</v>
      </c>
      <c r="E312" s="173">
        <v>2</v>
      </c>
      <c r="F312" s="184">
        <v>30409.53</v>
      </c>
      <c r="G312" s="173" t="s">
        <v>6004</v>
      </c>
      <c r="H312" s="173" t="s">
        <v>6005</v>
      </c>
      <c r="I312" s="180" t="s">
        <v>6011</v>
      </c>
      <c r="J312" s="175" t="s">
        <v>6354</v>
      </c>
      <c r="K312" s="173">
        <v>46</v>
      </c>
    </row>
    <row r="313" spans="1:11" x14ac:dyDescent="0.25">
      <c r="A313" s="190" t="s">
        <v>356</v>
      </c>
      <c r="B313" s="180">
        <v>1969</v>
      </c>
      <c r="C313" s="180" t="s">
        <v>6003</v>
      </c>
      <c r="D313" s="174">
        <v>30</v>
      </c>
      <c r="E313" s="173">
        <v>0</v>
      </c>
      <c r="F313" s="184">
        <v>30366.93</v>
      </c>
      <c r="G313" s="173" t="s">
        <v>6004</v>
      </c>
      <c r="H313" s="173" t="s">
        <v>6004</v>
      </c>
      <c r="I313" s="180" t="s">
        <v>6015</v>
      </c>
      <c r="J313" s="175" t="s">
        <v>6355</v>
      </c>
      <c r="K313" s="173">
        <v>53</v>
      </c>
    </row>
    <row r="314" spans="1:11" x14ac:dyDescent="0.25">
      <c r="A314" s="190" t="s">
        <v>357</v>
      </c>
      <c r="B314" s="180">
        <v>2004</v>
      </c>
      <c r="C314" s="180" t="s">
        <v>6009</v>
      </c>
      <c r="D314" s="174">
        <v>1</v>
      </c>
      <c r="E314" s="173">
        <v>0</v>
      </c>
      <c r="F314" s="184">
        <v>30328.27</v>
      </c>
      <c r="G314" s="173" t="s">
        <v>6004</v>
      </c>
      <c r="H314" s="173" t="s">
        <v>6004</v>
      </c>
      <c r="I314" s="180" t="s">
        <v>6015</v>
      </c>
      <c r="J314" s="175" t="s">
        <v>6356</v>
      </c>
      <c r="K314" s="173">
        <v>19</v>
      </c>
    </row>
    <row r="315" spans="1:11" x14ac:dyDescent="0.25">
      <c r="A315" s="190" t="s">
        <v>358</v>
      </c>
      <c r="B315" s="180">
        <v>1972</v>
      </c>
      <c r="C315" s="180" t="s">
        <v>6003</v>
      </c>
      <c r="D315" s="174">
        <v>24</v>
      </c>
      <c r="E315" s="173">
        <v>2</v>
      </c>
      <c r="F315" s="184">
        <v>30284.639999999999</v>
      </c>
      <c r="G315" s="173" t="s">
        <v>6008</v>
      </c>
      <c r="H315" s="173" t="s">
        <v>6008</v>
      </c>
      <c r="I315" s="180" t="s">
        <v>6011</v>
      </c>
      <c r="J315" s="175" t="s">
        <v>6357</v>
      </c>
      <c r="K315" s="173">
        <v>50</v>
      </c>
    </row>
    <row r="316" spans="1:11" x14ac:dyDescent="0.25">
      <c r="A316" s="190" t="s">
        <v>359</v>
      </c>
      <c r="B316" s="180">
        <v>1962</v>
      </c>
      <c r="C316" s="180" t="s">
        <v>6010</v>
      </c>
      <c r="D316" s="174">
        <v>15</v>
      </c>
      <c r="E316" s="173">
        <v>0</v>
      </c>
      <c r="F316" s="184">
        <v>30260</v>
      </c>
      <c r="G316" s="173" t="s">
        <v>6008</v>
      </c>
      <c r="H316" s="173" t="s">
        <v>6008</v>
      </c>
      <c r="I316" s="180" t="s">
        <v>6023</v>
      </c>
      <c r="J316" s="175" t="s">
        <v>6358</v>
      </c>
      <c r="K316" s="173">
        <v>60</v>
      </c>
    </row>
    <row r="317" spans="1:11" x14ac:dyDescent="0.25">
      <c r="A317" s="190" t="s">
        <v>360</v>
      </c>
      <c r="B317" s="180">
        <v>1963</v>
      </c>
      <c r="C317" s="180" t="s">
        <v>6010</v>
      </c>
      <c r="D317" s="174">
        <v>13</v>
      </c>
      <c r="E317" s="173">
        <v>3</v>
      </c>
      <c r="F317" s="184">
        <v>30184.94</v>
      </c>
      <c r="G317" s="173" t="s">
        <v>6008</v>
      </c>
      <c r="H317" s="173" t="s">
        <v>6008</v>
      </c>
      <c r="I317" s="180" t="s">
        <v>6023</v>
      </c>
      <c r="J317" s="175" t="s">
        <v>6359</v>
      </c>
      <c r="K317" s="173">
        <v>59</v>
      </c>
    </row>
    <row r="318" spans="1:11" x14ac:dyDescent="0.25">
      <c r="A318" s="190" t="s">
        <v>361</v>
      </c>
      <c r="B318" s="180">
        <v>1958</v>
      </c>
      <c r="C318" s="180" t="s">
        <v>6013</v>
      </c>
      <c r="D318" s="174">
        <v>11</v>
      </c>
      <c r="E318" s="173">
        <v>1</v>
      </c>
      <c r="F318" s="184">
        <v>30166.62</v>
      </c>
      <c r="G318" s="173" t="s">
        <v>6008</v>
      </c>
      <c r="H318" s="173" t="s">
        <v>6005</v>
      </c>
      <c r="I318" s="180" t="s">
        <v>6011</v>
      </c>
      <c r="J318" s="175" t="s">
        <v>6360</v>
      </c>
      <c r="K318" s="173">
        <v>64</v>
      </c>
    </row>
    <row r="319" spans="1:11" x14ac:dyDescent="0.25">
      <c r="A319" s="190" t="s">
        <v>362</v>
      </c>
      <c r="B319" s="180">
        <v>1971</v>
      </c>
      <c r="C319" s="180" t="s">
        <v>6012</v>
      </c>
      <c r="D319" s="174">
        <v>25</v>
      </c>
      <c r="E319" s="173">
        <v>0</v>
      </c>
      <c r="F319" s="184">
        <v>30134.75</v>
      </c>
      <c r="G319" s="173" t="s">
        <v>6004</v>
      </c>
      <c r="H319" s="173" t="s">
        <v>6005</v>
      </c>
      <c r="I319" s="180" t="s">
        <v>6015</v>
      </c>
      <c r="J319" s="175" t="s">
        <v>6361</v>
      </c>
      <c r="K319" s="173">
        <v>51</v>
      </c>
    </row>
    <row r="320" spans="1:11" x14ac:dyDescent="0.25">
      <c r="A320" s="190" t="s">
        <v>363</v>
      </c>
      <c r="B320" s="180">
        <v>1979</v>
      </c>
      <c r="C320" s="180" t="s">
        <v>6010</v>
      </c>
      <c r="D320" s="174">
        <v>2</v>
      </c>
      <c r="E320" s="173">
        <v>2</v>
      </c>
      <c r="F320" s="184">
        <v>30095.97</v>
      </c>
      <c r="G320" s="173" t="s">
        <v>6004</v>
      </c>
      <c r="H320" s="173" t="s">
        <v>6005</v>
      </c>
      <c r="I320" s="180" t="s">
        <v>6015</v>
      </c>
      <c r="J320" s="175" t="s">
        <v>6362</v>
      </c>
      <c r="K320" s="173">
        <v>43</v>
      </c>
    </row>
    <row r="321" spans="1:11" x14ac:dyDescent="0.25">
      <c r="A321" s="190" t="s">
        <v>364</v>
      </c>
      <c r="B321" s="180">
        <v>1967</v>
      </c>
      <c r="C321" s="180" t="s">
        <v>6009</v>
      </c>
      <c r="D321" s="174">
        <v>16</v>
      </c>
      <c r="E321" s="173">
        <v>3</v>
      </c>
      <c r="F321" s="184">
        <v>30063.58</v>
      </c>
      <c r="G321" s="173" t="s">
        <v>6008</v>
      </c>
      <c r="H321" s="173" t="s">
        <v>6008</v>
      </c>
      <c r="I321" s="180" t="s">
        <v>6011</v>
      </c>
      <c r="J321" s="175" t="s">
        <v>6363</v>
      </c>
      <c r="K321" s="173">
        <v>55</v>
      </c>
    </row>
    <row r="322" spans="1:11" x14ac:dyDescent="0.25">
      <c r="A322" s="190" t="s">
        <v>365</v>
      </c>
      <c r="B322" s="180">
        <v>1981</v>
      </c>
      <c r="C322" s="180" t="s">
        <v>6013</v>
      </c>
      <c r="D322" s="174">
        <v>4</v>
      </c>
      <c r="E322" s="173">
        <v>1</v>
      </c>
      <c r="F322" s="184">
        <v>30026.87</v>
      </c>
      <c r="G322" s="173" t="s">
        <v>6004</v>
      </c>
      <c r="H322" s="173" t="s">
        <v>6005</v>
      </c>
      <c r="I322" s="180" t="s">
        <v>6011</v>
      </c>
      <c r="J322" s="175" t="s">
        <v>6364</v>
      </c>
      <c r="K322" s="173">
        <v>41</v>
      </c>
    </row>
    <row r="323" spans="1:11" x14ac:dyDescent="0.25">
      <c r="A323" s="190" t="s">
        <v>366</v>
      </c>
      <c r="B323" s="180">
        <v>1991</v>
      </c>
      <c r="C323" s="180" t="s">
        <v>6014</v>
      </c>
      <c r="D323" s="174">
        <v>5</v>
      </c>
      <c r="E323" s="173">
        <v>3</v>
      </c>
      <c r="F323" s="184">
        <v>29969.67</v>
      </c>
      <c r="G323" s="173" t="s">
        <v>6008</v>
      </c>
      <c r="H323" s="173" t="s">
        <v>6008</v>
      </c>
      <c r="I323" s="180" t="s">
        <v>6015</v>
      </c>
      <c r="J323" s="175" t="s">
        <v>6365</v>
      </c>
      <c r="K323" s="173">
        <v>31</v>
      </c>
    </row>
    <row r="324" spans="1:11" x14ac:dyDescent="0.25">
      <c r="A324" s="190" t="s">
        <v>367</v>
      </c>
      <c r="B324" s="180">
        <v>1976</v>
      </c>
      <c r="C324" s="180" t="s">
        <v>6009</v>
      </c>
      <c r="D324" s="174">
        <v>12</v>
      </c>
      <c r="E324" s="173">
        <v>2</v>
      </c>
      <c r="F324" s="184">
        <v>29933.75</v>
      </c>
      <c r="G324" s="173" t="s">
        <v>6008</v>
      </c>
      <c r="H324" s="173" t="s">
        <v>6008</v>
      </c>
      <c r="I324" s="180" t="s">
        <v>6015</v>
      </c>
      <c r="J324" s="175" t="s">
        <v>6366</v>
      </c>
      <c r="K324" s="173">
        <v>46</v>
      </c>
    </row>
    <row r="325" spans="1:11" x14ac:dyDescent="0.25">
      <c r="A325" s="190" t="s">
        <v>368</v>
      </c>
      <c r="B325" s="180">
        <v>1988</v>
      </c>
      <c r="C325" s="180" t="s">
        <v>6012</v>
      </c>
      <c r="D325" s="174">
        <v>30</v>
      </c>
      <c r="E325" s="173">
        <v>3</v>
      </c>
      <c r="F325" s="184">
        <v>29929.56</v>
      </c>
      <c r="G325" s="173" t="s">
        <v>6008</v>
      </c>
      <c r="H325" s="173" t="s">
        <v>6008</v>
      </c>
      <c r="I325" s="180" t="s">
        <v>6015</v>
      </c>
      <c r="J325" s="175" t="s">
        <v>6367</v>
      </c>
      <c r="K325" s="173">
        <v>34</v>
      </c>
    </row>
    <row r="326" spans="1:11" x14ac:dyDescent="0.25">
      <c r="A326" s="190" t="s">
        <v>369</v>
      </c>
      <c r="B326" s="180">
        <v>1975</v>
      </c>
      <c r="C326" s="180" t="s">
        <v>6013</v>
      </c>
      <c r="D326" s="174">
        <v>19</v>
      </c>
      <c r="E326" s="173">
        <v>1</v>
      </c>
      <c r="F326" s="184">
        <v>29899.25</v>
      </c>
      <c r="G326" s="173" t="s">
        <v>6008</v>
      </c>
      <c r="H326" s="173" t="s">
        <v>6005</v>
      </c>
      <c r="I326" s="180" t="s">
        <v>6015</v>
      </c>
      <c r="J326" s="175" t="s">
        <v>6368</v>
      </c>
      <c r="K326" s="173">
        <v>47</v>
      </c>
    </row>
    <row r="327" spans="1:11" x14ac:dyDescent="0.25">
      <c r="A327" s="190" t="s">
        <v>370</v>
      </c>
      <c r="B327" s="180">
        <v>1989</v>
      </c>
      <c r="C327" s="180" t="s">
        <v>6012</v>
      </c>
      <c r="D327" s="174">
        <v>30</v>
      </c>
      <c r="E327" s="173">
        <v>3</v>
      </c>
      <c r="F327" s="184">
        <v>29852.48</v>
      </c>
      <c r="G327" s="173" t="s">
        <v>6008</v>
      </c>
      <c r="H327" s="173" t="s">
        <v>6005</v>
      </c>
      <c r="I327" s="180" t="s">
        <v>6015</v>
      </c>
      <c r="J327" s="175" t="s">
        <v>6369</v>
      </c>
      <c r="K327" s="173">
        <v>33</v>
      </c>
    </row>
    <row r="328" spans="1:11" x14ac:dyDescent="0.25">
      <c r="A328" s="190" t="s">
        <v>371</v>
      </c>
      <c r="B328" s="180">
        <v>1982</v>
      </c>
      <c r="C328" s="180" t="s">
        <v>6014</v>
      </c>
      <c r="D328" s="174">
        <v>29</v>
      </c>
      <c r="E328" s="173">
        <v>3</v>
      </c>
      <c r="F328" s="184">
        <v>29818.76</v>
      </c>
      <c r="G328" s="173" t="s">
        <v>6008</v>
      </c>
      <c r="H328" s="173" t="s">
        <v>6008</v>
      </c>
      <c r="I328" s="180" t="s">
        <v>6011</v>
      </c>
      <c r="J328" s="175" t="s">
        <v>6370</v>
      </c>
      <c r="K328" s="173">
        <v>40</v>
      </c>
    </row>
    <row r="329" spans="1:11" x14ac:dyDescent="0.25">
      <c r="A329" s="190" t="s">
        <v>372</v>
      </c>
      <c r="B329" s="180">
        <v>1981</v>
      </c>
      <c r="C329" s="180" t="s">
        <v>6013</v>
      </c>
      <c r="D329" s="174">
        <v>13</v>
      </c>
      <c r="E329" s="173">
        <v>1</v>
      </c>
      <c r="F329" s="184">
        <v>29816.639999999999</v>
      </c>
      <c r="G329" s="173" t="s">
        <v>6008</v>
      </c>
      <c r="H329" s="173" t="s">
        <v>6004</v>
      </c>
      <c r="I329" s="180" t="s">
        <v>6015</v>
      </c>
      <c r="J329" s="175" t="s">
        <v>6371</v>
      </c>
      <c r="K329" s="173">
        <v>41</v>
      </c>
    </row>
    <row r="330" spans="1:11" x14ac:dyDescent="0.25">
      <c r="A330" s="190" t="s">
        <v>373</v>
      </c>
      <c r="B330" s="180">
        <v>1998</v>
      </c>
      <c r="C330" s="180" t="s">
        <v>6009</v>
      </c>
      <c r="D330" s="174">
        <v>20</v>
      </c>
      <c r="E330" s="173">
        <v>0</v>
      </c>
      <c r="F330" s="184">
        <v>29760.6</v>
      </c>
      <c r="G330" s="173" t="s">
        <v>6008</v>
      </c>
      <c r="H330" s="173" t="s">
        <v>6004</v>
      </c>
      <c r="I330" s="180" t="s">
        <v>6015</v>
      </c>
      <c r="J330" s="175" t="s">
        <v>6372</v>
      </c>
      <c r="K330" s="173">
        <v>24</v>
      </c>
    </row>
    <row r="331" spans="1:11" x14ac:dyDescent="0.25">
      <c r="A331" s="190" t="s">
        <v>374</v>
      </c>
      <c r="B331" s="180">
        <v>1973</v>
      </c>
      <c r="C331" s="180" t="s">
        <v>6013</v>
      </c>
      <c r="D331" s="174">
        <v>23</v>
      </c>
      <c r="E331" s="173">
        <v>0</v>
      </c>
      <c r="F331" s="184">
        <v>29757.69</v>
      </c>
      <c r="G331" s="173" t="s">
        <v>6008</v>
      </c>
      <c r="H331" s="173" t="s">
        <v>6005</v>
      </c>
      <c r="I331" s="180" t="s">
        <v>6015</v>
      </c>
      <c r="J331" s="175" t="s">
        <v>6373</v>
      </c>
      <c r="K331" s="173">
        <v>49</v>
      </c>
    </row>
    <row r="332" spans="1:11" x14ac:dyDescent="0.25">
      <c r="A332" s="190" t="s">
        <v>375</v>
      </c>
      <c r="B332" s="180">
        <v>1993</v>
      </c>
      <c r="C332" s="180" t="s">
        <v>6003</v>
      </c>
      <c r="D332" s="174">
        <v>27</v>
      </c>
      <c r="E332" s="173">
        <v>0</v>
      </c>
      <c r="F332" s="184">
        <v>29622.69</v>
      </c>
      <c r="G332" s="173" t="s">
        <v>6008</v>
      </c>
      <c r="H332" s="173" t="s">
        <v>6008</v>
      </c>
      <c r="I332" s="180" t="s">
        <v>6015</v>
      </c>
      <c r="J332" s="175" t="s">
        <v>6374</v>
      </c>
      <c r="K332" s="173">
        <v>29</v>
      </c>
    </row>
    <row r="333" spans="1:11" x14ac:dyDescent="0.25">
      <c r="A333" s="190" t="s">
        <v>376</v>
      </c>
      <c r="B333" s="180">
        <v>1975</v>
      </c>
      <c r="C333" s="180" t="s">
        <v>6007</v>
      </c>
      <c r="D333" s="174">
        <v>3</v>
      </c>
      <c r="E333" s="173">
        <v>1</v>
      </c>
      <c r="F333" s="184">
        <v>29583.8</v>
      </c>
      <c r="G333" s="173" t="s">
        <v>6008</v>
      </c>
      <c r="H333" s="173" t="s">
        <v>6008</v>
      </c>
      <c r="I333" s="180" t="s">
        <v>6015</v>
      </c>
      <c r="J333" s="175" t="s">
        <v>6375</v>
      </c>
      <c r="K333" s="173">
        <v>47</v>
      </c>
    </row>
    <row r="334" spans="1:11" x14ac:dyDescent="0.25">
      <c r="A334" s="190" t="s">
        <v>377</v>
      </c>
      <c r="B334" s="180">
        <v>1959</v>
      </c>
      <c r="C334" s="180" t="s">
        <v>6014</v>
      </c>
      <c r="D334" s="174">
        <v>20</v>
      </c>
      <c r="E334" s="173">
        <v>0</v>
      </c>
      <c r="F334" s="184">
        <v>29523.17</v>
      </c>
      <c r="G334" s="173" t="s">
        <v>6008</v>
      </c>
      <c r="H334" s="173" t="s">
        <v>6004</v>
      </c>
      <c r="I334" s="180" t="s">
        <v>6021</v>
      </c>
      <c r="J334" s="175" t="s">
        <v>6376</v>
      </c>
      <c r="K334" s="173">
        <v>63</v>
      </c>
    </row>
    <row r="335" spans="1:11" x14ac:dyDescent="0.25">
      <c r="A335" s="190" t="s">
        <v>378</v>
      </c>
      <c r="B335" s="180">
        <v>1987</v>
      </c>
      <c r="C335" s="180" t="s">
        <v>6003</v>
      </c>
      <c r="D335" s="174">
        <v>16</v>
      </c>
      <c r="E335" s="173">
        <v>3</v>
      </c>
      <c r="F335" s="184">
        <v>29443.59</v>
      </c>
      <c r="G335" s="173" t="s">
        <v>6008</v>
      </c>
      <c r="H335" s="173" t="s">
        <v>6008</v>
      </c>
      <c r="I335" s="180" t="s">
        <v>6015</v>
      </c>
      <c r="J335" s="175" t="s">
        <v>6377</v>
      </c>
      <c r="K335" s="173">
        <v>35</v>
      </c>
    </row>
    <row r="336" spans="1:11" x14ac:dyDescent="0.25">
      <c r="A336" s="190" t="s">
        <v>379</v>
      </c>
      <c r="B336" s="180">
        <v>1985</v>
      </c>
      <c r="C336" s="180" t="s">
        <v>6007</v>
      </c>
      <c r="D336" s="174">
        <v>7</v>
      </c>
      <c r="E336" s="173">
        <v>3</v>
      </c>
      <c r="F336" s="184">
        <v>29352.560000000001</v>
      </c>
      <c r="G336" s="173" t="s">
        <v>6008</v>
      </c>
      <c r="H336" s="173" t="s">
        <v>6008</v>
      </c>
      <c r="I336" s="180" t="s">
        <v>6015</v>
      </c>
      <c r="J336" s="175" t="s">
        <v>6378</v>
      </c>
      <c r="K336" s="173">
        <v>37</v>
      </c>
    </row>
    <row r="337" spans="1:11" x14ac:dyDescent="0.25">
      <c r="A337" s="190" t="s">
        <v>380</v>
      </c>
      <c r="B337" s="180">
        <v>1958</v>
      </c>
      <c r="C337" s="180" t="s">
        <v>6009</v>
      </c>
      <c r="D337" s="174">
        <v>5</v>
      </c>
      <c r="E337" s="173">
        <v>0</v>
      </c>
      <c r="F337" s="184">
        <v>29330.98</v>
      </c>
      <c r="G337" s="173" t="s">
        <v>6008</v>
      </c>
      <c r="H337" s="173" t="s">
        <v>6004</v>
      </c>
      <c r="I337" s="180" t="s">
        <v>6011</v>
      </c>
      <c r="J337" s="175" t="s">
        <v>6379</v>
      </c>
      <c r="K337" s="173">
        <v>65</v>
      </c>
    </row>
    <row r="338" spans="1:11" x14ac:dyDescent="0.25">
      <c r="A338" s="190" t="s">
        <v>381</v>
      </c>
      <c r="B338" s="180">
        <v>1978</v>
      </c>
      <c r="C338" s="180" t="s">
        <v>6003</v>
      </c>
      <c r="D338" s="174">
        <v>21</v>
      </c>
      <c r="E338" s="173">
        <v>2</v>
      </c>
      <c r="F338" s="184">
        <v>29227.599999999999</v>
      </c>
      <c r="G338" s="173" t="s">
        <v>6008</v>
      </c>
      <c r="H338" s="173" t="s">
        <v>6005</v>
      </c>
      <c r="I338" s="180" t="s">
        <v>6011</v>
      </c>
      <c r="J338" s="175" t="s">
        <v>6380</v>
      </c>
      <c r="K338" s="173">
        <v>44</v>
      </c>
    </row>
    <row r="339" spans="1:11" x14ac:dyDescent="0.25">
      <c r="A339" s="190" t="s">
        <v>382</v>
      </c>
      <c r="B339" s="180">
        <v>1969</v>
      </c>
      <c r="C339" s="180" t="s">
        <v>6003</v>
      </c>
      <c r="D339" s="174">
        <v>9</v>
      </c>
      <c r="E339" s="173">
        <v>2</v>
      </c>
      <c r="F339" s="184">
        <v>29186.48</v>
      </c>
      <c r="G339" s="173" t="s">
        <v>6008</v>
      </c>
      <c r="H339" s="173" t="s">
        <v>6005</v>
      </c>
      <c r="I339" s="180" t="s">
        <v>6021</v>
      </c>
      <c r="J339" s="175" t="s">
        <v>6381</v>
      </c>
      <c r="K339" s="173">
        <v>53</v>
      </c>
    </row>
    <row r="340" spans="1:11" x14ac:dyDescent="0.25">
      <c r="A340" s="190" t="s">
        <v>383</v>
      </c>
      <c r="B340" s="180">
        <v>1976</v>
      </c>
      <c r="C340" s="180" t="s">
        <v>6007</v>
      </c>
      <c r="D340" s="174">
        <v>8</v>
      </c>
      <c r="E340" s="173">
        <v>2</v>
      </c>
      <c r="F340" s="184">
        <v>29160.39</v>
      </c>
      <c r="G340" s="173" t="s">
        <v>6008</v>
      </c>
      <c r="H340" s="173" t="s">
        <v>6004</v>
      </c>
      <c r="I340" s="180" t="s">
        <v>6015</v>
      </c>
      <c r="J340" s="175" t="s">
        <v>6382</v>
      </c>
      <c r="K340" s="173">
        <v>46</v>
      </c>
    </row>
    <row r="341" spans="1:11" x14ac:dyDescent="0.25">
      <c r="A341" s="190" t="s">
        <v>384</v>
      </c>
      <c r="B341" s="180">
        <v>1961</v>
      </c>
      <c r="C341" s="180" t="s">
        <v>6012</v>
      </c>
      <c r="D341" s="174">
        <v>24</v>
      </c>
      <c r="E341" s="173">
        <v>0</v>
      </c>
      <c r="F341" s="184">
        <v>29141.360000000001</v>
      </c>
      <c r="G341" s="173" t="s">
        <v>6008</v>
      </c>
      <c r="H341" s="173" t="s">
        <v>6005</v>
      </c>
      <c r="I341" s="180" t="s">
        <v>6011</v>
      </c>
      <c r="J341" s="175" t="s">
        <v>6383</v>
      </c>
      <c r="K341" s="173">
        <v>61</v>
      </c>
    </row>
    <row r="342" spans="1:11" x14ac:dyDescent="0.25">
      <c r="A342" s="190" t="s">
        <v>385</v>
      </c>
      <c r="B342" s="180">
        <v>1978</v>
      </c>
      <c r="C342" s="180" t="s">
        <v>6007</v>
      </c>
      <c r="D342" s="174">
        <v>29</v>
      </c>
      <c r="E342" s="173">
        <v>2</v>
      </c>
      <c r="F342" s="184">
        <v>29114.77</v>
      </c>
      <c r="G342" s="173" t="s">
        <v>6008</v>
      </c>
      <c r="H342" s="173" t="s">
        <v>6008</v>
      </c>
      <c r="I342" s="180" t="s">
        <v>6015</v>
      </c>
      <c r="J342" s="175" t="s">
        <v>6384</v>
      </c>
      <c r="K342" s="173">
        <v>44</v>
      </c>
    </row>
    <row r="343" spans="1:11" x14ac:dyDescent="0.25">
      <c r="A343" s="190" t="s">
        <v>386</v>
      </c>
      <c r="B343" s="180">
        <v>1980</v>
      </c>
      <c r="C343" s="180" t="s">
        <v>6003</v>
      </c>
      <c r="D343" s="174">
        <v>14</v>
      </c>
      <c r="E343" s="173">
        <v>2</v>
      </c>
      <c r="F343" s="184">
        <v>29114.21</v>
      </c>
      <c r="G343" s="173" t="s">
        <v>6008</v>
      </c>
      <c r="H343" s="173" t="s">
        <v>6005</v>
      </c>
      <c r="I343" s="180" t="s">
        <v>6015</v>
      </c>
      <c r="J343" s="175" t="s">
        <v>6385</v>
      </c>
      <c r="K343" s="173">
        <v>42</v>
      </c>
    </row>
    <row r="344" spans="1:11" x14ac:dyDescent="0.25">
      <c r="A344" s="190" t="s">
        <v>387</v>
      </c>
      <c r="B344" s="180">
        <v>1992</v>
      </c>
      <c r="C344" s="180" t="s">
        <v>6003</v>
      </c>
      <c r="D344" s="174">
        <v>7</v>
      </c>
      <c r="E344" s="173">
        <v>0</v>
      </c>
      <c r="F344" s="184">
        <v>29007.82</v>
      </c>
      <c r="G344" s="173" t="s">
        <v>6008</v>
      </c>
      <c r="H344" s="173" t="s">
        <v>6005</v>
      </c>
      <c r="I344" s="180" t="s">
        <v>6015</v>
      </c>
      <c r="J344" s="175" t="s">
        <v>6386</v>
      </c>
      <c r="K344" s="173">
        <v>30</v>
      </c>
    </row>
    <row r="345" spans="1:11" x14ac:dyDescent="0.25">
      <c r="A345" s="190" t="s">
        <v>388</v>
      </c>
      <c r="B345" s="180">
        <v>2003</v>
      </c>
      <c r="C345" s="180" t="s">
        <v>6010</v>
      </c>
      <c r="D345" s="174">
        <v>1</v>
      </c>
      <c r="E345" s="173">
        <v>0</v>
      </c>
      <c r="F345" s="184">
        <v>28998.68</v>
      </c>
      <c r="G345" s="173" t="s">
        <v>6008</v>
      </c>
      <c r="H345" s="173" t="s">
        <v>6005</v>
      </c>
      <c r="I345" s="180" t="s">
        <v>6015</v>
      </c>
      <c r="J345" s="175" t="s">
        <v>6387</v>
      </c>
      <c r="K345" s="173">
        <v>19</v>
      </c>
    </row>
    <row r="346" spans="1:11" x14ac:dyDescent="0.25">
      <c r="A346" s="190" t="s">
        <v>389</v>
      </c>
      <c r="B346" s="180">
        <v>1959</v>
      </c>
      <c r="C346" s="180" t="s">
        <v>6012</v>
      </c>
      <c r="D346" s="174">
        <v>5</v>
      </c>
      <c r="E346" s="173">
        <v>0</v>
      </c>
      <c r="F346" s="184">
        <v>28950.47</v>
      </c>
      <c r="G346" s="173" t="s">
        <v>6008</v>
      </c>
      <c r="H346" s="173" t="s">
        <v>6008</v>
      </c>
      <c r="I346" s="180" t="s">
        <v>6011</v>
      </c>
      <c r="J346" s="175" t="s">
        <v>6388</v>
      </c>
      <c r="K346" s="173">
        <v>63</v>
      </c>
    </row>
    <row r="347" spans="1:11" x14ac:dyDescent="0.25">
      <c r="A347" s="190" t="s">
        <v>390</v>
      </c>
      <c r="B347" s="180">
        <v>1962</v>
      </c>
      <c r="C347" s="180" t="s">
        <v>6003</v>
      </c>
      <c r="D347" s="174">
        <v>25</v>
      </c>
      <c r="E347" s="173">
        <v>0</v>
      </c>
      <c r="F347" s="184">
        <v>28923.14</v>
      </c>
      <c r="G347" s="173" t="s">
        <v>6008</v>
      </c>
      <c r="H347" s="173" t="s">
        <v>6008</v>
      </c>
      <c r="I347" s="180" t="s">
        <v>6011</v>
      </c>
      <c r="J347" s="175" t="s">
        <v>6389</v>
      </c>
      <c r="K347" s="173">
        <v>60</v>
      </c>
    </row>
    <row r="348" spans="1:11" x14ac:dyDescent="0.25">
      <c r="A348" s="190" t="s">
        <v>391</v>
      </c>
      <c r="B348" s="180">
        <v>1961</v>
      </c>
      <c r="C348" s="180" t="s">
        <v>6013</v>
      </c>
      <c r="D348" s="174">
        <v>3</v>
      </c>
      <c r="E348" s="173">
        <v>1</v>
      </c>
      <c r="F348" s="184">
        <v>28868.66</v>
      </c>
      <c r="G348" s="173" t="s">
        <v>6008</v>
      </c>
      <c r="H348" s="173" t="s">
        <v>6004</v>
      </c>
      <c r="I348" s="180" t="s">
        <v>6011</v>
      </c>
      <c r="J348" s="175" t="s">
        <v>6390</v>
      </c>
      <c r="K348" s="173">
        <v>61</v>
      </c>
    </row>
    <row r="349" spans="1:11" x14ac:dyDescent="0.25">
      <c r="A349" s="190" t="s">
        <v>392</v>
      </c>
      <c r="B349" s="180">
        <v>1990</v>
      </c>
      <c r="C349" s="180" t="s">
        <v>6012</v>
      </c>
      <c r="D349" s="174">
        <v>5</v>
      </c>
      <c r="E349" s="173">
        <v>3</v>
      </c>
      <c r="F349" s="184">
        <v>28716.14</v>
      </c>
      <c r="G349" s="173" t="s">
        <v>6008</v>
      </c>
      <c r="H349" s="173" t="s">
        <v>6005</v>
      </c>
      <c r="I349" s="180" t="s">
        <v>6015</v>
      </c>
      <c r="J349" s="175" t="s">
        <v>6391</v>
      </c>
      <c r="K349" s="173">
        <v>32</v>
      </c>
    </row>
    <row r="350" spans="1:11" x14ac:dyDescent="0.25">
      <c r="A350" s="190" t="s">
        <v>393</v>
      </c>
      <c r="B350" s="180">
        <v>1985</v>
      </c>
      <c r="C350" s="180" t="s">
        <v>6010</v>
      </c>
      <c r="D350" s="174">
        <v>27</v>
      </c>
      <c r="E350" s="173">
        <v>3</v>
      </c>
      <c r="F350" s="184">
        <v>28542.86</v>
      </c>
      <c r="G350" s="173" t="s">
        <v>6008</v>
      </c>
      <c r="H350" s="173" t="s">
        <v>6005</v>
      </c>
      <c r="I350" s="180" t="s">
        <v>6015</v>
      </c>
      <c r="J350" s="175" t="s">
        <v>6392</v>
      </c>
      <c r="K350" s="173">
        <v>37</v>
      </c>
    </row>
    <row r="351" spans="1:11" x14ac:dyDescent="0.25">
      <c r="A351" s="190" t="s">
        <v>394</v>
      </c>
      <c r="B351" s="180">
        <v>1982</v>
      </c>
      <c r="C351" s="180" t="s">
        <v>6012</v>
      </c>
      <c r="D351" s="174">
        <v>11</v>
      </c>
      <c r="E351" s="173">
        <v>1</v>
      </c>
      <c r="F351" s="184">
        <v>28476.73</v>
      </c>
      <c r="G351" s="173" t="s">
        <v>6008</v>
      </c>
      <c r="H351" s="173" t="s">
        <v>6004</v>
      </c>
      <c r="I351" s="180" t="s">
        <v>6011</v>
      </c>
      <c r="J351" s="175" t="s">
        <v>6393</v>
      </c>
      <c r="K351" s="173">
        <v>40</v>
      </c>
    </row>
    <row r="352" spans="1:11" x14ac:dyDescent="0.25">
      <c r="A352" s="190" t="s">
        <v>395</v>
      </c>
      <c r="B352" s="180">
        <v>1974</v>
      </c>
      <c r="C352" s="180" t="s">
        <v>6010</v>
      </c>
      <c r="D352" s="174">
        <v>16</v>
      </c>
      <c r="E352" s="173">
        <v>1</v>
      </c>
      <c r="F352" s="184">
        <v>28468.92</v>
      </c>
      <c r="G352" s="173" t="s">
        <v>6008</v>
      </c>
      <c r="H352" s="173" t="s">
        <v>6008</v>
      </c>
      <c r="I352" s="180" t="s">
        <v>6011</v>
      </c>
      <c r="J352" s="175" t="s">
        <v>6394</v>
      </c>
      <c r="K352" s="173">
        <v>48</v>
      </c>
    </row>
    <row r="353" spans="1:11" x14ac:dyDescent="0.25">
      <c r="A353" s="190" t="s">
        <v>396</v>
      </c>
      <c r="B353" s="180">
        <v>1977</v>
      </c>
      <c r="C353" s="180" t="s">
        <v>6012</v>
      </c>
      <c r="D353" s="174">
        <v>2</v>
      </c>
      <c r="E353" s="173">
        <v>1</v>
      </c>
      <c r="F353" s="184">
        <v>28340.19</v>
      </c>
      <c r="G353" s="173" t="s">
        <v>6008</v>
      </c>
      <c r="H353" s="173" t="s">
        <v>6004</v>
      </c>
      <c r="I353" s="180" t="s">
        <v>6011</v>
      </c>
      <c r="J353" s="175" t="s">
        <v>6395</v>
      </c>
      <c r="K353" s="173">
        <v>45</v>
      </c>
    </row>
    <row r="354" spans="1:11" x14ac:dyDescent="0.25">
      <c r="A354" s="190" t="s">
        <v>397</v>
      </c>
      <c r="B354" s="180">
        <v>1990</v>
      </c>
      <c r="C354" s="180" t="s">
        <v>6012</v>
      </c>
      <c r="D354" s="174">
        <v>24</v>
      </c>
      <c r="E354" s="173">
        <v>3</v>
      </c>
      <c r="F354" s="184">
        <v>28302.33</v>
      </c>
      <c r="G354" s="173" t="s">
        <v>6008</v>
      </c>
      <c r="H354" s="173" t="s">
        <v>6004</v>
      </c>
      <c r="I354" s="180" t="s">
        <v>6015</v>
      </c>
      <c r="J354" s="175" t="s">
        <v>6396</v>
      </c>
      <c r="K354" s="173">
        <v>32</v>
      </c>
    </row>
    <row r="355" spans="1:11" x14ac:dyDescent="0.25">
      <c r="A355" s="190" t="s">
        <v>398</v>
      </c>
      <c r="B355" s="180">
        <v>1963</v>
      </c>
      <c r="C355" s="180" t="s">
        <v>6007</v>
      </c>
      <c r="D355" s="174">
        <v>25</v>
      </c>
      <c r="E355" s="173">
        <v>1</v>
      </c>
      <c r="F355" s="184">
        <v>28287.9</v>
      </c>
      <c r="G355" s="173" t="s">
        <v>6008</v>
      </c>
      <c r="H355" s="173" t="s">
        <v>6008</v>
      </c>
      <c r="I355" s="180" t="s">
        <v>6006</v>
      </c>
      <c r="J355" s="175" t="s">
        <v>6397</v>
      </c>
      <c r="K355" s="173">
        <v>59</v>
      </c>
    </row>
    <row r="356" spans="1:11" x14ac:dyDescent="0.25">
      <c r="A356" s="190" t="s">
        <v>399</v>
      </c>
      <c r="B356" s="180">
        <v>1999</v>
      </c>
      <c r="C356" s="180" t="s">
        <v>6010</v>
      </c>
      <c r="D356" s="174">
        <v>6</v>
      </c>
      <c r="E356" s="173">
        <v>0</v>
      </c>
      <c r="F356" s="184">
        <v>28245.34</v>
      </c>
      <c r="G356" s="173" t="s">
        <v>6008</v>
      </c>
      <c r="H356" s="173" t="s">
        <v>6005</v>
      </c>
      <c r="I356" s="180" t="s">
        <v>6015</v>
      </c>
      <c r="J356" s="175" t="s">
        <v>6398</v>
      </c>
      <c r="K356" s="173">
        <v>23</v>
      </c>
    </row>
    <row r="357" spans="1:11" x14ac:dyDescent="0.25">
      <c r="A357" s="190" t="s">
        <v>400</v>
      </c>
      <c r="B357" s="180">
        <v>1960</v>
      </c>
      <c r="C357" s="180" t="s">
        <v>6007</v>
      </c>
      <c r="D357" s="174">
        <v>22</v>
      </c>
      <c r="E357" s="173">
        <v>0</v>
      </c>
      <c r="F357" s="184">
        <v>28101.33</v>
      </c>
      <c r="G357" s="173" t="s">
        <v>6008</v>
      </c>
      <c r="H357" s="173" t="s">
        <v>6004</v>
      </c>
      <c r="I357" s="180" t="s">
        <v>6017</v>
      </c>
      <c r="J357" s="175" t="s">
        <v>6399</v>
      </c>
      <c r="K357" s="173">
        <v>62</v>
      </c>
    </row>
    <row r="358" spans="1:11" x14ac:dyDescent="0.25">
      <c r="A358" s="190" t="s">
        <v>401</v>
      </c>
      <c r="B358" s="180">
        <v>1985</v>
      </c>
      <c r="C358" s="180" t="s">
        <v>6007</v>
      </c>
      <c r="D358" s="174">
        <v>29</v>
      </c>
      <c r="E358" s="173">
        <v>3</v>
      </c>
      <c r="F358" s="184">
        <v>28006.94</v>
      </c>
      <c r="G358" s="173" t="s">
        <v>6008</v>
      </c>
      <c r="H358" s="173" t="s">
        <v>6004</v>
      </c>
      <c r="I358" s="180" t="s">
        <v>6015</v>
      </c>
      <c r="J358" s="175" t="s">
        <v>6400</v>
      </c>
      <c r="K358" s="173">
        <v>37</v>
      </c>
    </row>
    <row r="359" spans="1:11" x14ac:dyDescent="0.25">
      <c r="A359" s="190" t="s">
        <v>402</v>
      </c>
      <c r="B359" s="180">
        <v>1999</v>
      </c>
      <c r="C359" s="180" t="s">
        <v>6012</v>
      </c>
      <c r="D359" s="174">
        <v>21</v>
      </c>
      <c r="E359" s="173">
        <v>0</v>
      </c>
      <c r="F359" s="184">
        <v>27980.77</v>
      </c>
      <c r="G359" s="173" t="s">
        <v>6008</v>
      </c>
      <c r="H359" s="173" t="s">
        <v>6008</v>
      </c>
      <c r="I359" s="180" t="s">
        <v>6015</v>
      </c>
      <c r="J359" s="175" t="s">
        <v>6401</v>
      </c>
      <c r="K359" s="173">
        <v>23</v>
      </c>
    </row>
    <row r="360" spans="1:11" x14ac:dyDescent="0.25">
      <c r="A360" s="190" t="s">
        <v>403</v>
      </c>
      <c r="B360" s="180">
        <v>1961</v>
      </c>
      <c r="C360" s="180" t="s">
        <v>6003</v>
      </c>
      <c r="D360" s="174">
        <v>28</v>
      </c>
      <c r="E360" s="173">
        <v>3</v>
      </c>
      <c r="F360" s="184">
        <v>27941.29</v>
      </c>
      <c r="G360" s="173" t="s">
        <v>6008</v>
      </c>
      <c r="H360" s="173" t="s">
        <v>6005</v>
      </c>
      <c r="I360" s="180" t="s">
        <v>6015</v>
      </c>
      <c r="J360" s="175" t="s">
        <v>6402</v>
      </c>
      <c r="K360" s="173">
        <v>61</v>
      </c>
    </row>
    <row r="361" spans="1:11" x14ac:dyDescent="0.25">
      <c r="A361" s="190" t="s">
        <v>404</v>
      </c>
      <c r="B361" s="180">
        <v>1991</v>
      </c>
      <c r="C361" s="180" t="s">
        <v>6009</v>
      </c>
      <c r="D361" s="174">
        <v>4</v>
      </c>
      <c r="E361" s="173">
        <v>3</v>
      </c>
      <c r="F361" s="184">
        <v>27931.11</v>
      </c>
      <c r="G361" s="173" t="s">
        <v>6008</v>
      </c>
      <c r="H361" s="173" t="s">
        <v>6005</v>
      </c>
      <c r="I361" s="180" t="s">
        <v>6015</v>
      </c>
      <c r="J361" s="175" t="s">
        <v>6403</v>
      </c>
      <c r="K361" s="173">
        <v>32</v>
      </c>
    </row>
    <row r="362" spans="1:11" x14ac:dyDescent="0.25">
      <c r="A362" s="190" t="s">
        <v>405</v>
      </c>
      <c r="B362" s="180">
        <v>1989</v>
      </c>
      <c r="C362" s="180" t="s">
        <v>6007</v>
      </c>
      <c r="D362" s="174">
        <v>21</v>
      </c>
      <c r="E362" s="173">
        <v>3</v>
      </c>
      <c r="F362" s="184">
        <v>27925.86</v>
      </c>
      <c r="G362" s="173" t="s">
        <v>6008</v>
      </c>
      <c r="H362" s="173" t="s">
        <v>6004</v>
      </c>
      <c r="I362" s="180" t="s">
        <v>6015</v>
      </c>
      <c r="J362" s="175" t="s">
        <v>6404</v>
      </c>
      <c r="K362" s="173">
        <v>33</v>
      </c>
    </row>
    <row r="363" spans="1:11" x14ac:dyDescent="0.25">
      <c r="A363" s="190" t="s">
        <v>406</v>
      </c>
      <c r="B363" s="180">
        <v>1985</v>
      </c>
      <c r="C363" s="180" t="s">
        <v>6012</v>
      </c>
      <c r="D363" s="174">
        <v>4</v>
      </c>
      <c r="E363" s="173">
        <v>3</v>
      </c>
      <c r="F363" s="184">
        <v>27849.94</v>
      </c>
      <c r="G363" s="173" t="s">
        <v>6008</v>
      </c>
      <c r="H363" s="173" t="s">
        <v>6008</v>
      </c>
      <c r="I363" s="180" t="s">
        <v>6015</v>
      </c>
      <c r="J363" s="175" t="s">
        <v>6405</v>
      </c>
      <c r="K363" s="173">
        <v>37</v>
      </c>
    </row>
    <row r="364" spans="1:11" x14ac:dyDescent="0.25">
      <c r="A364" s="190" t="s">
        <v>407</v>
      </c>
      <c r="B364" s="180">
        <v>1960</v>
      </c>
      <c r="C364" s="180" t="s">
        <v>6003</v>
      </c>
      <c r="D364" s="174">
        <v>6</v>
      </c>
      <c r="E364" s="173">
        <v>0</v>
      </c>
      <c r="F364" s="184">
        <v>27808.73</v>
      </c>
      <c r="G364" s="173" t="s">
        <v>6008</v>
      </c>
      <c r="H364" s="173" t="s">
        <v>6008</v>
      </c>
      <c r="I364" s="180" t="s">
        <v>6006</v>
      </c>
      <c r="J364" s="175" t="s">
        <v>6406</v>
      </c>
      <c r="K364" s="173">
        <v>62</v>
      </c>
    </row>
    <row r="365" spans="1:11" x14ac:dyDescent="0.25">
      <c r="A365" s="190" t="s">
        <v>408</v>
      </c>
      <c r="B365" s="180">
        <v>2002</v>
      </c>
      <c r="C365" s="180" t="s">
        <v>6012</v>
      </c>
      <c r="D365" s="174">
        <v>6</v>
      </c>
      <c r="E365" s="173">
        <v>1</v>
      </c>
      <c r="F365" s="184">
        <v>27724.29</v>
      </c>
      <c r="G365" s="173" t="s">
        <v>6008</v>
      </c>
      <c r="H365" s="173" t="s">
        <v>6005</v>
      </c>
      <c r="I365" s="180" t="s">
        <v>6006</v>
      </c>
      <c r="J365" s="175" t="s">
        <v>6407</v>
      </c>
      <c r="K365" s="173">
        <v>20</v>
      </c>
    </row>
    <row r="366" spans="1:11" x14ac:dyDescent="0.25">
      <c r="A366" s="190" t="s">
        <v>409</v>
      </c>
      <c r="B366" s="180">
        <v>1992</v>
      </c>
      <c r="C366" s="180" t="s">
        <v>6003</v>
      </c>
      <c r="D366" s="174">
        <v>3</v>
      </c>
      <c r="E366" s="173">
        <v>0</v>
      </c>
      <c r="F366" s="184">
        <v>27696.11</v>
      </c>
      <c r="G366" s="173" t="s">
        <v>6008</v>
      </c>
      <c r="H366" s="173" t="s">
        <v>6004</v>
      </c>
      <c r="I366" s="180" t="s">
        <v>6015</v>
      </c>
      <c r="J366" s="175" t="s">
        <v>6408</v>
      </c>
      <c r="K366" s="173">
        <v>30</v>
      </c>
    </row>
    <row r="367" spans="1:11" x14ac:dyDescent="0.25">
      <c r="A367" s="190" t="s">
        <v>410</v>
      </c>
      <c r="B367" s="180">
        <v>1997</v>
      </c>
      <c r="C367" s="180" t="s">
        <v>6014</v>
      </c>
      <c r="D367" s="174">
        <v>7</v>
      </c>
      <c r="E367" s="173">
        <v>0</v>
      </c>
      <c r="F367" s="184">
        <v>27625.17</v>
      </c>
      <c r="G367" s="173" t="s">
        <v>6008</v>
      </c>
      <c r="H367" s="173" t="s">
        <v>6008</v>
      </c>
      <c r="I367" s="180" t="s">
        <v>6015</v>
      </c>
      <c r="J367" s="175" t="s">
        <v>6409</v>
      </c>
      <c r="K367" s="173">
        <v>25</v>
      </c>
    </row>
    <row r="368" spans="1:11" x14ac:dyDescent="0.25">
      <c r="A368" s="190" t="s">
        <v>411</v>
      </c>
      <c r="B368" s="180">
        <v>1997</v>
      </c>
      <c r="C368" s="180" t="s">
        <v>6010</v>
      </c>
      <c r="D368" s="174">
        <v>9</v>
      </c>
      <c r="E368" s="173">
        <v>0</v>
      </c>
      <c r="F368" s="184">
        <v>27619.360000000001</v>
      </c>
      <c r="G368" s="173" t="s">
        <v>6004</v>
      </c>
      <c r="H368" s="173" t="s">
        <v>6005</v>
      </c>
      <c r="I368" s="180" t="s">
        <v>6015</v>
      </c>
      <c r="J368" s="175" t="s">
        <v>6410</v>
      </c>
      <c r="K368" s="173">
        <v>25</v>
      </c>
    </row>
    <row r="369" spans="1:11" x14ac:dyDescent="0.25">
      <c r="A369" s="190" t="s">
        <v>412</v>
      </c>
      <c r="B369" s="180">
        <v>1992</v>
      </c>
      <c r="C369" s="180" t="s">
        <v>6009</v>
      </c>
      <c r="D369" s="174">
        <v>11</v>
      </c>
      <c r="E369" s="173">
        <v>0</v>
      </c>
      <c r="F369" s="184">
        <v>27614.71</v>
      </c>
      <c r="G369" s="173" t="s">
        <v>6004</v>
      </c>
      <c r="H369" s="173" t="s">
        <v>6005</v>
      </c>
      <c r="I369" s="180" t="s">
        <v>6015</v>
      </c>
      <c r="J369" s="175" t="s">
        <v>6411</v>
      </c>
      <c r="K369" s="173">
        <v>30</v>
      </c>
    </row>
    <row r="370" spans="1:11" x14ac:dyDescent="0.25">
      <c r="A370" s="190" t="s">
        <v>413</v>
      </c>
      <c r="B370" s="180">
        <v>1985</v>
      </c>
      <c r="C370" s="180" t="s">
        <v>6007</v>
      </c>
      <c r="D370" s="174">
        <v>6</v>
      </c>
      <c r="E370" s="173">
        <v>3</v>
      </c>
      <c r="F370" s="184">
        <v>27598.93</v>
      </c>
      <c r="G370" s="173" t="s">
        <v>6004</v>
      </c>
      <c r="H370" s="173" t="s">
        <v>6008</v>
      </c>
      <c r="I370" s="180" t="s">
        <v>6015</v>
      </c>
      <c r="J370" s="175" t="s">
        <v>6412</v>
      </c>
      <c r="K370" s="173">
        <v>37</v>
      </c>
    </row>
    <row r="371" spans="1:11" x14ac:dyDescent="0.25">
      <c r="A371" s="190" t="s">
        <v>414</v>
      </c>
      <c r="B371" s="180">
        <v>1984</v>
      </c>
      <c r="C371" s="180" t="s">
        <v>6003</v>
      </c>
      <c r="D371" s="174">
        <v>22</v>
      </c>
      <c r="E371" s="173">
        <v>3</v>
      </c>
      <c r="F371" s="184">
        <v>27534.53</v>
      </c>
      <c r="G371" s="173" t="s">
        <v>6004</v>
      </c>
      <c r="H371" s="173" t="s">
        <v>6004</v>
      </c>
      <c r="I371" s="180" t="s">
        <v>6015</v>
      </c>
      <c r="J371" s="175" t="s">
        <v>6304</v>
      </c>
      <c r="K371" s="173">
        <v>38</v>
      </c>
    </row>
    <row r="372" spans="1:11" x14ac:dyDescent="0.25">
      <c r="A372" s="190" t="s">
        <v>415</v>
      </c>
      <c r="B372" s="180">
        <v>1965</v>
      </c>
      <c r="C372" s="180" t="s">
        <v>6014</v>
      </c>
      <c r="D372" s="174">
        <v>19</v>
      </c>
      <c r="E372" s="173">
        <v>0</v>
      </c>
      <c r="F372" s="184">
        <v>27533.91</v>
      </c>
      <c r="G372" s="173" t="s">
        <v>6004</v>
      </c>
      <c r="H372" s="173" t="s">
        <v>6005</v>
      </c>
      <c r="I372" s="180" t="s">
        <v>6006</v>
      </c>
      <c r="J372" s="175" t="s">
        <v>6413</v>
      </c>
      <c r="K372" s="173">
        <v>57</v>
      </c>
    </row>
    <row r="373" spans="1:11" x14ac:dyDescent="0.25">
      <c r="A373" s="190" t="s">
        <v>416</v>
      </c>
      <c r="B373" s="180">
        <v>1981</v>
      </c>
      <c r="C373" s="180" t="s">
        <v>6014</v>
      </c>
      <c r="D373" s="174">
        <v>3</v>
      </c>
      <c r="E373" s="173">
        <v>1</v>
      </c>
      <c r="F373" s="184">
        <v>27495.59</v>
      </c>
      <c r="G373" s="173" t="s">
        <v>6004</v>
      </c>
      <c r="H373" s="173" t="s">
        <v>6008</v>
      </c>
      <c r="I373" s="180" t="s">
        <v>6015</v>
      </c>
      <c r="J373" s="175" t="s">
        <v>6414</v>
      </c>
      <c r="K373" s="173">
        <v>41</v>
      </c>
    </row>
    <row r="374" spans="1:11" x14ac:dyDescent="0.25">
      <c r="A374" s="190" t="s">
        <v>417</v>
      </c>
      <c r="B374" s="180">
        <v>1985</v>
      </c>
      <c r="C374" s="180" t="s">
        <v>6012</v>
      </c>
      <c r="D374" s="174">
        <v>5</v>
      </c>
      <c r="E374" s="173">
        <v>3</v>
      </c>
      <c r="F374" s="184">
        <v>27432.73</v>
      </c>
      <c r="G374" s="173" t="s">
        <v>6004</v>
      </c>
      <c r="H374" s="173" t="s">
        <v>6008</v>
      </c>
      <c r="I374" s="180" t="s">
        <v>6015</v>
      </c>
      <c r="J374" s="175" t="s">
        <v>6415</v>
      </c>
      <c r="K374" s="173">
        <v>37</v>
      </c>
    </row>
    <row r="375" spans="1:11" x14ac:dyDescent="0.25">
      <c r="A375" s="190" t="s">
        <v>418</v>
      </c>
      <c r="B375" s="180">
        <v>1988</v>
      </c>
      <c r="C375" s="180" t="s">
        <v>6010</v>
      </c>
      <c r="D375" s="174">
        <v>15</v>
      </c>
      <c r="E375" s="173">
        <v>2</v>
      </c>
      <c r="F375" s="184">
        <v>27375.9</v>
      </c>
      <c r="G375" s="173" t="s">
        <v>6004</v>
      </c>
      <c r="H375" s="173" t="s">
        <v>6005</v>
      </c>
      <c r="I375" s="180" t="s">
        <v>6016</v>
      </c>
      <c r="J375" s="175" t="s">
        <v>6416</v>
      </c>
      <c r="K375" s="173">
        <v>34</v>
      </c>
    </row>
    <row r="376" spans="1:11" x14ac:dyDescent="0.25">
      <c r="A376" s="190" t="s">
        <v>419</v>
      </c>
      <c r="B376" s="180">
        <v>1969</v>
      </c>
      <c r="C376" s="180" t="s">
        <v>6014</v>
      </c>
      <c r="D376" s="174">
        <v>16</v>
      </c>
      <c r="E376" s="173">
        <v>0</v>
      </c>
      <c r="F376" s="184">
        <v>27346.04</v>
      </c>
      <c r="G376" s="173" t="s">
        <v>6004</v>
      </c>
      <c r="H376" s="173" t="s">
        <v>6004</v>
      </c>
      <c r="I376" s="180" t="s">
        <v>6006</v>
      </c>
      <c r="J376" s="175" t="s">
        <v>6417</v>
      </c>
      <c r="K376" s="173">
        <v>53</v>
      </c>
    </row>
    <row r="377" spans="1:11" x14ac:dyDescent="0.25">
      <c r="A377" s="190" t="s">
        <v>420</v>
      </c>
      <c r="B377" s="180">
        <v>1968</v>
      </c>
      <c r="C377" s="180" t="s">
        <v>6009</v>
      </c>
      <c r="D377" s="174">
        <v>6</v>
      </c>
      <c r="E377" s="173">
        <v>3</v>
      </c>
      <c r="F377" s="184">
        <v>27322.73</v>
      </c>
      <c r="G377" s="173" t="s">
        <v>6004</v>
      </c>
      <c r="H377" s="173" t="s">
        <v>6004</v>
      </c>
      <c r="I377" s="180" t="s">
        <v>6006</v>
      </c>
      <c r="J377" s="175" t="s">
        <v>6418</v>
      </c>
      <c r="K377" s="173">
        <v>55</v>
      </c>
    </row>
    <row r="378" spans="1:11" x14ac:dyDescent="0.25">
      <c r="A378" s="190" t="s">
        <v>421</v>
      </c>
      <c r="B378" s="180">
        <v>1999</v>
      </c>
      <c r="C378" s="180" t="s">
        <v>6012</v>
      </c>
      <c r="D378" s="174">
        <v>2</v>
      </c>
      <c r="E378" s="173">
        <v>0</v>
      </c>
      <c r="F378" s="184">
        <v>27236.959999999999</v>
      </c>
      <c r="G378" s="173" t="s">
        <v>6004</v>
      </c>
      <c r="H378" s="173" t="s">
        <v>6008</v>
      </c>
      <c r="I378" s="180" t="s">
        <v>6015</v>
      </c>
      <c r="J378" s="175" t="s">
        <v>6419</v>
      </c>
      <c r="K378" s="173">
        <v>23</v>
      </c>
    </row>
    <row r="379" spans="1:11" x14ac:dyDescent="0.25">
      <c r="A379" s="190" t="s">
        <v>422</v>
      </c>
      <c r="B379" s="180">
        <v>1965</v>
      </c>
      <c r="C379" s="180" t="s">
        <v>6012</v>
      </c>
      <c r="D379" s="174">
        <v>21</v>
      </c>
      <c r="E379" s="173">
        <v>0</v>
      </c>
      <c r="F379" s="184">
        <v>27218.44</v>
      </c>
      <c r="G379" s="173" t="s">
        <v>6004</v>
      </c>
      <c r="H379" s="173" t="s">
        <v>6008</v>
      </c>
      <c r="I379" s="180" t="s">
        <v>6025</v>
      </c>
      <c r="J379" s="175" t="s">
        <v>6420</v>
      </c>
      <c r="K379" s="173">
        <v>57</v>
      </c>
    </row>
    <row r="380" spans="1:11" x14ac:dyDescent="0.25">
      <c r="A380" s="190" t="s">
        <v>423</v>
      </c>
      <c r="B380" s="180">
        <v>1970</v>
      </c>
      <c r="C380" s="180" t="s">
        <v>6014</v>
      </c>
      <c r="D380" s="174">
        <v>2</v>
      </c>
      <c r="E380" s="173">
        <v>0</v>
      </c>
      <c r="F380" s="184">
        <v>27117.99</v>
      </c>
      <c r="G380" s="173" t="s">
        <v>6004</v>
      </c>
      <c r="H380" s="173" t="s">
        <v>6004</v>
      </c>
      <c r="I380" s="180" t="s">
        <v>6006</v>
      </c>
      <c r="J380" s="175" t="s">
        <v>6421</v>
      </c>
      <c r="K380" s="173">
        <v>52</v>
      </c>
    </row>
    <row r="381" spans="1:11" x14ac:dyDescent="0.25">
      <c r="A381" s="190" t="s">
        <v>424</v>
      </c>
      <c r="B381" s="180">
        <v>1990</v>
      </c>
      <c r="C381" s="180" t="s">
        <v>6012</v>
      </c>
      <c r="D381" s="174">
        <v>13</v>
      </c>
      <c r="E381" s="173">
        <v>3</v>
      </c>
      <c r="F381" s="184">
        <v>27092.38</v>
      </c>
      <c r="G381" s="173" t="s">
        <v>6004</v>
      </c>
      <c r="H381" s="173" t="s">
        <v>6005</v>
      </c>
      <c r="I381" s="180" t="s">
        <v>6015</v>
      </c>
      <c r="J381" s="175" t="s">
        <v>6422</v>
      </c>
      <c r="K381" s="173">
        <v>32</v>
      </c>
    </row>
    <row r="382" spans="1:11" x14ac:dyDescent="0.25">
      <c r="A382" s="190" t="s">
        <v>425</v>
      </c>
      <c r="B382" s="180">
        <v>1994</v>
      </c>
      <c r="C382" s="180" t="s">
        <v>6003</v>
      </c>
      <c r="D382" s="174">
        <v>2</v>
      </c>
      <c r="E382" s="173">
        <v>0</v>
      </c>
      <c r="F382" s="184">
        <v>27080.639999999999</v>
      </c>
      <c r="G382" s="173" t="s">
        <v>6004</v>
      </c>
      <c r="H382" s="173" t="s">
        <v>6004</v>
      </c>
      <c r="I382" s="180" t="s">
        <v>6015</v>
      </c>
      <c r="J382" s="175" t="s">
        <v>6423</v>
      </c>
      <c r="K382" s="173">
        <v>28</v>
      </c>
    </row>
    <row r="383" spans="1:11" x14ac:dyDescent="0.25">
      <c r="A383" s="190" t="s">
        <v>426</v>
      </c>
      <c r="B383" s="180">
        <v>1958</v>
      </c>
      <c r="C383" s="180" t="s">
        <v>6009</v>
      </c>
      <c r="D383" s="174">
        <v>30</v>
      </c>
      <c r="E383" s="173">
        <v>0</v>
      </c>
      <c r="F383" s="184">
        <v>27037.91</v>
      </c>
      <c r="G383" s="173" t="s">
        <v>6004</v>
      </c>
      <c r="H383" s="173" t="s">
        <v>6004</v>
      </c>
      <c r="I383" s="180" t="s">
        <v>6006</v>
      </c>
      <c r="J383" s="175" t="s">
        <v>6424</v>
      </c>
      <c r="K383" s="173">
        <v>64</v>
      </c>
    </row>
    <row r="384" spans="1:11" x14ac:dyDescent="0.25">
      <c r="A384" s="190" t="s">
        <v>427</v>
      </c>
      <c r="B384" s="180">
        <v>1960</v>
      </c>
      <c r="C384" s="180" t="s">
        <v>6003</v>
      </c>
      <c r="D384" s="174">
        <v>9</v>
      </c>
      <c r="E384" s="173">
        <v>1</v>
      </c>
      <c r="F384" s="184">
        <v>27000.98</v>
      </c>
      <c r="G384" s="173" t="s">
        <v>6004</v>
      </c>
      <c r="H384" s="173" t="s">
        <v>6004</v>
      </c>
      <c r="I384" s="180" t="s">
        <v>6006</v>
      </c>
      <c r="J384" s="175" t="s">
        <v>6425</v>
      </c>
      <c r="K384" s="173">
        <v>62</v>
      </c>
    </row>
    <row r="385" spans="1:11" x14ac:dyDescent="0.25">
      <c r="A385" s="190" t="s">
        <v>428</v>
      </c>
      <c r="B385" s="180">
        <v>2000</v>
      </c>
      <c r="C385" s="180" t="s">
        <v>6007</v>
      </c>
      <c r="D385" s="174">
        <v>9</v>
      </c>
      <c r="E385" s="173">
        <v>0</v>
      </c>
      <c r="F385" s="184">
        <v>26936.98</v>
      </c>
      <c r="G385" s="173" t="s">
        <v>6004</v>
      </c>
      <c r="H385" s="173" t="s">
        <v>6005</v>
      </c>
      <c r="I385" s="180" t="s">
        <v>6015</v>
      </c>
      <c r="J385" s="175" t="s">
        <v>6426</v>
      </c>
      <c r="K385" s="173">
        <v>22</v>
      </c>
    </row>
    <row r="386" spans="1:11" x14ac:dyDescent="0.25">
      <c r="A386" s="190" t="s">
        <v>429</v>
      </c>
      <c r="B386" s="180">
        <v>2002</v>
      </c>
      <c r="C386" s="180" t="s">
        <v>6009</v>
      </c>
      <c r="D386" s="174">
        <v>17</v>
      </c>
      <c r="E386" s="173">
        <v>0</v>
      </c>
      <c r="F386" s="184">
        <v>26927.69</v>
      </c>
      <c r="G386" s="173" t="s">
        <v>6004</v>
      </c>
      <c r="H386" s="173" t="s">
        <v>6004</v>
      </c>
      <c r="I386" s="180" t="s">
        <v>6015</v>
      </c>
      <c r="J386" s="175" t="s">
        <v>6427</v>
      </c>
      <c r="K386" s="173">
        <v>20</v>
      </c>
    </row>
    <row r="387" spans="1:11" x14ac:dyDescent="0.25">
      <c r="A387" s="190" t="s">
        <v>430</v>
      </c>
      <c r="B387" s="180">
        <v>1958</v>
      </c>
      <c r="C387" s="180" t="s">
        <v>6012</v>
      </c>
      <c r="D387" s="174">
        <v>25</v>
      </c>
      <c r="E387" s="173">
        <v>0</v>
      </c>
      <c r="F387" s="184">
        <v>26926.51</v>
      </c>
      <c r="G387" s="173" t="s">
        <v>6004</v>
      </c>
      <c r="H387" s="173" t="s">
        <v>6008</v>
      </c>
      <c r="I387" s="180" t="s">
        <v>6006</v>
      </c>
      <c r="J387" s="175" t="s">
        <v>6428</v>
      </c>
      <c r="K387" s="173">
        <v>64</v>
      </c>
    </row>
    <row r="388" spans="1:11" x14ac:dyDescent="0.25">
      <c r="A388" s="190" t="s">
        <v>431</v>
      </c>
      <c r="B388" s="180">
        <v>1991</v>
      </c>
      <c r="C388" s="180" t="s">
        <v>6013</v>
      </c>
      <c r="D388" s="174">
        <v>22</v>
      </c>
      <c r="E388" s="173">
        <v>3</v>
      </c>
      <c r="F388" s="184">
        <v>26912.560000000001</v>
      </c>
      <c r="G388" s="173" t="s">
        <v>6004</v>
      </c>
      <c r="H388" s="173" t="s">
        <v>6004</v>
      </c>
      <c r="I388" s="180" t="s">
        <v>6015</v>
      </c>
      <c r="J388" s="175" t="s">
        <v>6429</v>
      </c>
      <c r="K388" s="173">
        <v>31</v>
      </c>
    </row>
    <row r="389" spans="1:11" x14ac:dyDescent="0.25">
      <c r="A389" s="190" t="s">
        <v>432</v>
      </c>
      <c r="B389" s="180">
        <v>1988</v>
      </c>
      <c r="C389" s="180" t="s">
        <v>6003</v>
      </c>
      <c r="D389" s="174">
        <v>22</v>
      </c>
      <c r="E389" s="173">
        <v>3</v>
      </c>
      <c r="F389" s="184">
        <v>26607.89</v>
      </c>
      <c r="G389" s="173" t="s">
        <v>6004</v>
      </c>
      <c r="H389" s="173" t="s">
        <v>6008</v>
      </c>
      <c r="I389" s="180" t="s">
        <v>6015</v>
      </c>
      <c r="J389" s="175" t="s">
        <v>6430</v>
      </c>
      <c r="K389" s="173">
        <v>34</v>
      </c>
    </row>
    <row r="390" spans="1:11" x14ac:dyDescent="0.25">
      <c r="A390" s="190" t="s">
        <v>433</v>
      </c>
      <c r="B390" s="180">
        <v>2004</v>
      </c>
      <c r="C390" s="180" t="s">
        <v>6010</v>
      </c>
      <c r="D390" s="174">
        <v>5</v>
      </c>
      <c r="E390" s="173">
        <v>0</v>
      </c>
      <c r="F390" s="184">
        <v>26479.4</v>
      </c>
      <c r="G390" s="173" t="s">
        <v>6004</v>
      </c>
      <c r="H390" s="173" t="s">
        <v>6004</v>
      </c>
      <c r="I390" s="180" t="s">
        <v>6015</v>
      </c>
      <c r="J390" s="175" t="s">
        <v>6431</v>
      </c>
      <c r="K390" s="173">
        <v>18</v>
      </c>
    </row>
    <row r="391" spans="1:11" x14ac:dyDescent="0.25">
      <c r="A391" s="190" t="s">
        <v>434</v>
      </c>
      <c r="B391" s="180">
        <v>1970</v>
      </c>
      <c r="C391" s="180" t="s">
        <v>6013</v>
      </c>
      <c r="D391" s="174">
        <v>27</v>
      </c>
      <c r="E391" s="173">
        <v>2</v>
      </c>
      <c r="F391" s="184">
        <v>26467.1</v>
      </c>
      <c r="G391" s="173" t="s">
        <v>6004</v>
      </c>
      <c r="H391" s="173" t="s">
        <v>6005</v>
      </c>
      <c r="I391" s="180" t="s">
        <v>6011</v>
      </c>
      <c r="J391" s="175" t="s">
        <v>6432</v>
      </c>
      <c r="K391" s="173">
        <v>52</v>
      </c>
    </row>
    <row r="392" spans="1:11" x14ac:dyDescent="0.25">
      <c r="A392" s="190" t="s">
        <v>435</v>
      </c>
      <c r="B392" s="180">
        <v>1974</v>
      </c>
      <c r="C392" s="180" t="s">
        <v>6010</v>
      </c>
      <c r="D392" s="174">
        <v>21</v>
      </c>
      <c r="E392" s="173">
        <v>1</v>
      </c>
      <c r="F392" s="184">
        <v>26392.26</v>
      </c>
      <c r="G392" s="173" t="s">
        <v>6004</v>
      </c>
      <c r="H392" s="173" t="s">
        <v>6004</v>
      </c>
      <c r="I392" s="180" t="s">
        <v>6021</v>
      </c>
      <c r="J392" s="175" t="s">
        <v>6433</v>
      </c>
      <c r="K392" s="173">
        <v>48</v>
      </c>
    </row>
    <row r="393" spans="1:11" x14ac:dyDescent="0.25">
      <c r="A393" s="190" t="s">
        <v>436</v>
      </c>
      <c r="B393" s="180">
        <v>2004</v>
      </c>
      <c r="C393" s="180" t="s">
        <v>6012</v>
      </c>
      <c r="D393" s="174">
        <v>5</v>
      </c>
      <c r="E393" s="173">
        <v>0</v>
      </c>
      <c r="F393" s="184">
        <v>26316.59</v>
      </c>
      <c r="G393" s="173" t="s">
        <v>6004</v>
      </c>
      <c r="H393" s="173" t="s">
        <v>6005</v>
      </c>
      <c r="I393" s="180" t="s">
        <v>6015</v>
      </c>
      <c r="J393" s="175" t="s">
        <v>6180</v>
      </c>
      <c r="K393" s="173">
        <v>18</v>
      </c>
    </row>
    <row r="394" spans="1:11" x14ac:dyDescent="0.25">
      <c r="A394" s="190" t="s">
        <v>437</v>
      </c>
      <c r="B394" s="180">
        <v>1975</v>
      </c>
      <c r="C394" s="180" t="s">
        <v>6009</v>
      </c>
      <c r="D394" s="174">
        <v>4</v>
      </c>
      <c r="E394" s="173">
        <v>1</v>
      </c>
      <c r="F394" s="184">
        <v>26236.58</v>
      </c>
      <c r="G394" s="173" t="s">
        <v>6004</v>
      </c>
      <c r="H394" s="173" t="s">
        <v>6008</v>
      </c>
      <c r="I394" s="180" t="s">
        <v>6015</v>
      </c>
      <c r="J394" s="175" t="s">
        <v>6434</v>
      </c>
      <c r="K394" s="173">
        <v>48</v>
      </c>
    </row>
    <row r="395" spans="1:11" x14ac:dyDescent="0.25">
      <c r="A395" s="190" t="s">
        <v>438</v>
      </c>
      <c r="B395" s="180">
        <v>1973</v>
      </c>
      <c r="C395" s="180" t="s">
        <v>6003</v>
      </c>
      <c r="D395" s="174">
        <v>7</v>
      </c>
      <c r="E395" s="173">
        <v>1</v>
      </c>
      <c r="F395" s="184">
        <v>26140.36</v>
      </c>
      <c r="G395" s="173" t="s">
        <v>6004</v>
      </c>
      <c r="H395" s="173" t="s">
        <v>6005</v>
      </c>
      <c r="I395" s="180" t="s">
        <v>6015</v>
      </c>
      <c r="J395" s="175" t="s">
        <v>6435</v>
      </c>
      <c r="K395" s="173">
        <v>49</v>
      </c>
    </row>
    <row r="396" spans="1:11" x14ac:dyDescent="0.25">
      <c r="A396" s="190" t="s">
        <v>439</v>
      </c>
      <c r="B396" s="180">
        <v>2002</v>
      </c>
      <c r="C396" s="180" t="s">
        <v>6014</v>
      </c>
      <c r="D396" s="174">
        <v>11</v>
      </c>
      <c r="E396" s="173">
        <v>0</v>
      </c>
      <c r="F396" s="184">
        <v>26125.67</v>
      </c>
      <c r="G396" s="173" t="s">
        <v>6004</v>
      </c>
      <c r="H396" s="173" t="s">
        <v>6008</v>
      </c>
      <c r="I396" s="180" t="s">
        <v>6006</v>
      </c>
      <c r="J396" s="175" t="s">
        <v>6436</v>
      </c>
      <c r="K396" s="173">
        <v>20</v>
      </c>
    </row>
    <row r="397" spans="1:11" x14ac:dyDescent="0.25">
      <c r="A397" s="190" t="s">
        <v>440</v>
      </c>
      <c r="B397" s="180">
        <v>1966</v>
      </c>
      <c r="C397" s="180" t="s">
        <v>6003</v>
      </c>
      <c r="D397" s="174">
        <v>9</v>
      </c>
      <c r="E397" s="173">
        <v>1</v>
      </c>
      <c r="F397" s="184">
        <v>26109.33</v>
      </c>
      <c r="G397" s="173" t="s">
        <v>6004</v>
      </c>
      <c r="H397" s="173" t="s">
        <v>6005</v>
      </c>
      <c r="I397" s="180" t="s">
        <v>6011</v>
      </c>
      <c r="J397" s="175" t="s">
        <v>6437</v>
      </c>
      <c r="K397" s="173">
        <v>56</v>
      </c>
    </row>
    <row r="398" spans="1:11" x14ac:dyDescent="0.25">
      <c r="A398" s="190" t="s">
        <v>441</v>
      </c>
      <c r="B398" s="180">
        <v>2000</v>
      </c>
      <c r="C398" s="180" t="s">
        <v>6012</v>
      </c>
      <c r="D398" s="174">
        <v>26</v>
      </c>
      <c r="E398" s="173">
        <v>0</v>
      </c>
      <c r="F398" s="184">
        <v>26026.97</v>
      </c>
      <c r="G398" s="173" t="s">
        <v>6004</v>
      </c>
      <c r="H398" s="173" t="s">
        <v>6005</v>
      </c>
      <c r="I398" s="180" t="s">
        <v>6015</v>
      </c>
      <c r="J398" s="175" t="s">
        <v>6438</v>
      </c>
      <c r="K398" s="173">
        <v>22</v>
      </c>
    </row>
    <row r="399" spans="1:11" x14ac:dyDescent="0.25">
      <c r="A399" s="190" t="s">
        <v>442</v>
      </c>
      <c r="B399" s="180">
        <v>2001</v>
      </c>
      <c r="C399" s="180" t="s">
        <v>6009</v>
      </c>
      <c r="D399" s="174">
        <v>5</v>
      </c>
      <c r="E399" s="173">
        <v>2</v>
      </c>
      <c r="F399" s="184">
        <v>26018.95</v>
      </c>
      <c r="G399" s="173" t="s">
        <v>6004</v>
      </c>
      <c r="H399" s="173" t="s">
        <v>6004</v>
      </c>
      <c r="I399" s="180" t="s">
        <v>6011</v>
      </c>
      <c r="J399" s="175" t="s">
        <v>6439</v>
      </c>
      <c r="K399" s="173">
        <v>22</v>
      </c>
    </row>
    <row r="400" spans="1:11" x14ac:dyDescent="0.25">
      <c r="A400" s="190" t="s">
        <v>443</v>
      </c>
      <c r="B400" s="180">
        <v>1970</v>
      </c>
      <c r="C400" s="180" t="s">
        <v>6012</v>
      </c>
      <c r="D400" s="174">
        <v>3</v>
      </c>
      <c r="E400" s="173">
        <v>3</v>
      </c>
      <c r="F400" s="184">
        <v>25992.82</v>
      </c>
      <c r="G400" s="173" t="s">
        <v>6004</v>
      </c>
      <c r="H400" s="173" t="s">
        <v>6004</v>
      </c>
      <c r="I400" s="180" t="s">
        <v>6006</v>
      </c>
      <c r="J400" s="175" t="s">
        <v>6440</v>
      </c>
      <c r="K400" s="173">
        <v>52</v>
      </c>
    </row>
    <row r="401" spans="1:11" x14ac:dyDescent="0.25">
      <c r="A401" s="190" t="s">
        <v>444</v>
      </c>
      <c r="B401" s="180">
        <v>1963</v>
      </c>
      <c r="C401" s="180" t="s">
        <v>6013</v>
      </c>
      <c r="D401" s="174">
        <v>21</v>
      </c>
      <c r="E401" s="173">
        <v>0</v>
      </c>
      <c r="F401" s="184">
        <v>25678.78</v>
      </c>
      <c r="G401" s="173" t="s">
        <v>6004</v>
      </c>
      <c r="H401" s="173" t="s">
        <v>6005</v>
      </c>
      <c r="I401" s="180" t="s">
        <v>6011</v>
      </c>
      <c r="J401" s="175" t="s">
        <v>6441</v>
      </c>
      <c r="K401" s="173">
        <v>59</v>
      </c>
    </row>
    <row r="402" spans="1:11" x14ac:dyDescent="0.25">
      <c r="A402" s="190" t="s">
        <v>445</v>
      </c>
      <c r="B402" s="180">
        <v>1972</v>
      </c>
      <c r="C402" s="180" t="s">
        <v>6003</v>
      </c>
      <c r="D402" s="174">
        <v>17</v>
      </c>
      <c r="E402" s="173">
        <v>0</v>
      </c>
      <c r="F402" s="184">
        <v>25656.58</v>
      </c>
      <c r="G402" s="173" t="s">
        <v>6004</v>
      </c>
      <c r="H402" s="173" t="s">
        <v>6005</v>
      </c>
      <c r="I402" s="180" t="s">
        <v>6021</v>
      </c>
      <c r="J402" s="175" t="s">
        <v>6442</v>
      </c>
      <c r="K402" s="173">
        <v>50</v>
      </c>
    </row>
    <row r="403" spans="1:11" x14ac:dyDescent="0.25">
      <c r="A403" s="190" t="s">
        <v>446</v>
      </c>
      <c r="B403" s="180">
        <v>2001</v>
      </c>
      <c r="C403" s="180" t="s">
        <v>6013</v>
      </c>
      <c r="D403" s="174">
        <v>2</v>
      </c>
      <c r="E403" s="173">
        <v>0</v>
      </c>
      <c r="F403" s="184">
        <v>25648.98</v>
      </c>
      <c r="G403" s="173" t="s">
        <v>6004</v>
      </c>
      <c r="H403" s="173" t="s">
        <v>6008</v>
      </c>
      <c r="I403" s="180" t="s">
        <v>6015</v>
      </c>
      <c r="J403" s="175" t="s">
        <v>6443</v>
      </c>
      <c r="K403" s="173">
        <v>21</v>
      </c>
    </row>
    <row r="404" spans="1:11" x14ac:dyDescent="0.25">
      <c r="A404" s="190" t="s">
        <v>447</v>
      </c>
      <c r="B404" s="180">
        <v>1968</v>
      </c>
      <c r="C404" s="180" t="s">
        <v>6012</v>
      </c>
      <c r="D404" s="174">
        <v>11</v>
      </c>
      <c r="E404" s="173">
        <v>1</v>
      </c>
      <c r="F404" s="184">
        <v>25517.11</v>
      </c>
      <c r="G404" s="173" t="s">
        <v>6004</v>
      </c>
      <c r="H404" s="173" t="s">
        <v>6005</v>
      </c>
      <c r="I404" s="180" t="s">
        <v>6025</v>
      </c>
      <c r="J404" s="175" t="s">
        <v>6444</v>
      </c>
      <c r="K404" s="173">
        <v>54</v>
      </c>
    </row>
    <row r="405" spans="1:11" x14ac:dyDescent="0.25">
      <c r="A405" s="190" t="s">
        <v>448</v>
      </c>
      <c r="B405" s="180">
        <v>1968</v>
      </c>
      <c r="C405" s="180" t="s">
        <v>6013</v>
      </c>
      <c r="D405" s="174">
        <v>22</v>
      </c>
      <c r="E405" s="173">
        <v>3</v>
      </c>
      <c r="F405" s="184">
        <v>25382.3</v>
      </c>
      <c r="G405" s="173" t="s">
        <v>6004</v>
      </c>
      <c r="H405" s="173" t="s">
        <v>6004</v>
      </c>
      <c r="I405" s="180" t="s">
        <v>6015</v>
      </c>
      <c r="J405" s="175" t="s">
        <v>6445</v>
      </c>
      <c r="K405" s="173">
        <v>54</v>
      </c>
    </row>
    <row r="406" spans="1:11" x14ac:dyDescent="0.25">
      <c r="A406" s="190" t="s">
        <v>449</v>
      </c>
      <c r="B406" s="180">
        <v>1972</v>
      </c>
      <c r="C406" s="180" t="s">
        <v>6010</v>
      </c>
      <c r="D406" s="174">
        <v>26</v>
      </c>
      <c r="E406" s="173">
        <v>2</v>
      </c>
      <c r="F406" s="184">
        <v>25333.33</v>
      </c>
      <c r="G406" s="173" t="s">
        <v>6004</v>
      </c>
      <c r="H406" s="173" t="s">
        <v>6004</v>
      </c>
      <c r="I406" s="180" t="s">
        <v>6025</v>
      </c>
      <c r="J406" s="175" t="s">
        <v>6446</v>
      </c>
      <c r="K406" s="173">
        <v>50</v>
      </c>
    </row>
    <row r="407" spans="1:11" x14ac:dyDescent="0.25">
      <c r="A407" s="190" t="s">
        <v>450</v>
      </c>
      <c r="B407" s="180">
        <v>1975</v>
      </c>
      <c r="C407" s="180" t="s">
        <v>6012</v>
      </c>
      <c r="D407" s="174">
        <v>14</v>
      </c>
      <c r="E407" s="173">
        <v>3</v>
      </c>
      <c r="F407" s="184">
        <v>25309.49</v>
      </c>
      <c r="G407" s="173" t="s">
        <v>6004</v>
      </c>
      <c r="H407" s="173" t="s">
        <v>6008</v>
      </c>
      <c r="I407" s="180" t="s">
        <v>6015</v>
      </c>
      <c r="J407" s="175" t="s">
        <v>6447</v>
      </c>
      <c r="K407" s="173">
        <v>47</v>
      </c>
    </row>
    <row r="408" spans="1:11" x14ac:dyDescent="0.25">
      <c r="A408" s="190" t="s">
        <v>451</v>
      </c>
      <c r="B408" s="180">
        <v>1998</v>
      </c>
      <c r="C408" s="180" t="s">
        <v>6007</v>
      </c>
      <c r="D408" s="174">
        <v>24</v>
      </c>
      <c r="E408" s="173">
        <v>0</v>
      </c>
      <c r="F408" s="184">
        <v>25127.22</v>
      </c>
      <c r="G408" s="173" t="s">
        <v>6004</v>
      </c>
      <c r="H408" s="173" t="s">
        <v>6005</v>
      </c>
      <c r="I408" s="180" t="s">
        <v>6015</v>
      </c>
      <c r="J408" s="175" t="s">
        <v>6448</v>
      </c>
      <c r="K408" s="173">
        <v>24</v>
      </c>
    </row>
    <row r="409" spans="1:11" x14ac:dyDescent="0.25">
      <c r="A409" s="190" t="s">
        <v>452</v>
      </c>
      <c r="B409" s="180">
        <v>1998</v>
      </c>
      <c r="C409" s="180" t="s">
        <v>6009</v>
      </c>
      <c r="D409" s="174">
        <v>14</v>
      </c>
      <c r="E409" s="173">
        <v>0</v>
      </c>
      <c r="F409" s="184">
        <v>25081.77</v>
      </c>
      <c r="G409" s="173" t="s">
        <v>6004</v>
      </c>
      <c r="H409" s="173" t="s">
        <v>6004</v>
      </c>
      <c r="I409" s="180" t="s">
        <v>6006</v>
      </c>
      <c r="J409" s="175" t="s">
        <v>6449</v>
      </c>
      <c r="K409" s="173">
        <v>24</v>
      </c>
    </row>
    <row r="410" spans="1:11" x14ac:dyDescent="0.25">
      <c r="A410" s="190" t="s">
        <v>453</v>
      </c>
      <c r="B410" s="180">
        <v>1995</v>
      </c>
      <c r="C410" s="180" t="s">
        <v>6012</v>
      </c>
      <c r="D410" s="174">
        <v>4</v>
      </c>
      <c r="E410" s="173">
        <v>0</v>
      </c>
      <c r="F410" s="184">
        <v>25075.97</v>
      </c>
      <c r="G410" s="173" t="s">
        <v>6004</v>
      </c>
      <c r="H410" s="173" t="s">
        <v>6004</v>
      </c>
      <c r="I410" s="180" t="s">
        <v>6015</v>
      </c>
      <c r="J410" s="175" t="s">
        <v>6318</v>
      </c>
      <c r="K410" s="173">
        <v>27</v>
      </c>
    </row>
    <row r="411" spans="1:11" x14ac:dyDescent="0.25">
      <c r="A411" s="190" t="s">
        <v>454</v>
      </c>
      <c r="B411" s="180">
        <v>1975</v>
      </c>
      <c r="C411" s="180" t="s">
        <v>6007</v>
      </c>
      <c r="D411" s="174">
        <v>14</v>
      </c>
      <c r="E411" s="173">
        <v>3</v>
      </c>
      <c r="F411" s="184">
        <v>24915.22</v>
      </c>
      <c r="G411" s="173" t="s">
        <v>6004</v>
      </c>
      <c r="H411" s="173" t="s">
        <v>6005</v>
      </c>
      <c r="I411" s="180" t="s">
        <v>6011</v>
      </c>
      <c r="J411" s="175" t="s">
        <v>6121</v>
      </c>
      <c r="K411" s="173">
        <v>47</v>
      </c>
    </row>
    <row r="412" spans="1:11" x14ac:dyDescent="0.25">
      <c r="A412" s="190" t="s">
        <v>455</v>
      </c>
      <c r="B412" s="180">
        <v>1987</v>
      </c>
      <c r="C412" s="180" t="s">
        <v>6009</v>
      </c>
      <c r="D412" s="174">
        <v>14</v>
      </c>
      <c r="E412" s="173">
        <v>2</v>
      </c>
      <c r="F412" s="184">
        <v>24915.05</v>
      </c>
      <c r="G412" s="173" t="s">
        <v>6004</v>
      </c>
      <c r="H412" s="173" t="s">
        <v>6008</v>
      </c>
      <c r="I412" s="180" t="s">
        <v>6021</v>
      </c>
      <c r="J412" s="175" t="s">
        <v>6450</v>
      </c>
      <c r="K412" s="173">
        <v>35</v>
      </c>
    </row>
    <row r="413" spans="1:11" x14ac:dyDescent="0.25">
      <c r="A413" s="190" t="s">
        <v>456</v>
      </c>
      <c r="B413" s="180">
        <v>1969</v>
      </c>
      <c r="C413" s="180" t="s">
        <v>6003</v>
      </c>
      <c r="D413" s="174">
        <v>23</v>
      </c>
      <c r="E413" s="173">
        <v>3</v>
      </c>
      <c r="F413" s="184">
        <v>24873.38</v>
      </c>
      <c r="G413" s="173" t="s">
        <v>6004</v>
      </c>
      <c r="H413" s="173" t="s">
        <v>6008</v>
      </c>
      <c r="I413" s="180" t="s">
        <v>6021</v>
      </c>
      <c r="J413" s="175" t="s">
        <v>6451</v>
      </c>
      <c r="K413" s="173">
        <v>53</v>
      </c>
    </row>
    <row r="414" spans="1:11" x14ac:dyDescent="0.25">
      <c r="A414" s="190" t="s">
        <v>457</v>
      </c>
      <c r="B414" s="180">
        <v>1970</v>
      </c>
      <c r="C414" s="180" t="s">
        <v>6007</v>
      </c>
      <c r="D414" s="174">
        <v>26</v>
      </c>
      <c r="E414" s="173">
        <v>3</v>
      </c>
      <c r="F414" s="184">
        <v>24869.84</v>
      </c>
      <c r="G414" s="173" t="s">
        <v>6004</v>
      </c>
      <c r="H414" s="173" t="s">
        <v>6004</v>
      </c>
      <c r="I414" s="180" t="s">
        <v>6018</v>
      </c>
      <c r="J414" s="175" t="s">
        <v>6452</v>
      </c>
      <c r="K414" s="173">
        <v>52</v>
      </c>
    </row>
    <row r="415" spans="1:11" x14ac:dyDescent="0.25">
      <c r="A415" s="190" t="s">
        <v>458</v>
      </c>
      <c r="B415" s="180">
        <v>1995</v>
      </c>
      <c r="C415" s="180" t="s">
        <v>6009</v>
      </c>
      <c r="D415" s="174">
        <v>10</v>
      </c>
      <c r="E415" s="173">
        <v>0</v>
      </c>
      <c r="F415" s="184">
        <v>24863.25</v>
      </c>
      <c r="G415" s="173" t="s">
        <v>6004</v>
      </c>
      <c r="H415" s="173" t="s">
        <v>6005</v>
      </c>
      <c r="I415" s="180" t="s">
        <v>6015</v>
      </c>
      <c r="J415" s="175" t="s">
        <v>6453</v>
      </c>
      <c r="K415" s="173">
        <v>27</v>
      </c>
    </row>
    <row r="416" spans="1:11" x14ac:dyDescent="0.25">
      <c r="A416" s="190" t="s">
        <v>459</v>
      </c>
      <c r="B416" s="180">
        <v>1994</v>
      </c>
      <c r="C416" s="180" t="s">
        <v>6010</v>
      </c>
      <c r="D416" s="174">
        <v>9</v>
      </c>
      <c r="E416" s="173">
        <v>0</v>
      </c>
      <c r="F416" s="184">
        <v>24817.25</v>
      </c>
      <c r="G416" s="173" t="s">
        <v>6004</v>
      </c>
      <c r="H416" s="173" t="s">
        <v>6004</v>
      </c>
      <c r="I416" s="180" t="s">
        <v>6015</v>
      </c>
      <c r="J416" s="175" t="s">
        <v>6454</v>
      </c>
      <c r="K416" s="173">
        <v>28</v>
      </c>
    </row>
    <row r="417" spans="1:11" x14ac:dyDescent="0.25">
      <c r="A417" s="190" t="s">
        <v>460</v>
      </c>
      <c r="B417" s="180">
        <v>1992</v>
      </c>
      <c r="C417" s="180" t="s">
        <v>6014</v>
      </c>
      <c r="D417" s="174">
        <v>11</v>
      </c>
      <c r="E417" s="173">
        <v>0</v>
      </c>
      <c r="F417" s="184">
        <v>24795.040000000001</v>
      </c>
      <c r="G417" s="173" t="s">
        <v>6004</v>
      </c>
      <c r="H417" s="173" t="s">
        <v>6005</v>
      </c>
      <c r="I417" s="180" t="s">
        <v>6015</v>
      </c>
      <c r="J417" s="175" t="s">
        <v>6455</v>
      </c>
      <c r="K417" s="173">
        <v>30</v>
      </c>
    </row>
    <row r="418" spans="1:11" x14ac:dyDescent="0.25">
      <c r="A418" s="190" t="s">
        <v>461</v>
      </c>
      <c r="B418" s="180">
        <v>1996</v>
      </c>
      <c r="C418" s="180" t="s">
        <v>6013</v>
      </c>
      <c r="D418" s="174">
        <v>28</v>
      </c>
      <c r="E418" s="173">
        <v>4</v>
      </c>
      <c r="F418" s="184">
        <v>24671.66</v>
      </c>
      <c r="G418" s="173" t="s">
        <v>6004</v>
      </c>
      <c r="H418" s="173" t="s">
        <v>6008</v>
      </c>
      <c r="I418" s="180" t="s">
        <v>6021</v>
      </c>
      <c r="J418" s="175" t="s">
        <v>6456</v>
      </c>
      <c r="K418" s="173">
        <v>26</v>
      </c>
    </row>
    <row r="419" spans="1:11" x14ac:dyDescent="0.25">
      <c r="A419" s="190" t="s">
        <v>462</v>
      </c>
      <c r="B419" s="180">
        <v>1970</v>
      </c>
      <c r="C419" s="180" t="s">
        <v>6009</v>
      </c>
      <c r="D419" s="174">
        <v>12</v>
      </c>
      <c r="E419" s="173">
        <v>2</v>
      </c>
      <c r="F419" s="184">
        <v>24667.42</v>
      </c>
      <c r="G419" s="173" t="s">
        <v>6004</v>
      </c>
      <c r="H419" s="173" t="s">
        <v>6005</v>
      </c>
      <c r="I419" s="180" t="s">
        <v>6006</v>
      </c>
      <c r="J419" s="175" t="s">
        <v>6457</v>
      </c>
      <c r="K419" s="173">
        <v>52</v>
      </c>
    </row>
    <row r="420" spans="1:11" x14ac:dyDescent="0.25">
      <c r="A420" s="190" t="s">
        <v>463</v>
      </c>
      <c r="B420" s="180">
        <v>1976</v>
      </c>
      <c r="C420" s="180" t="s">
        <v>6014</v>
      </c>
      <c r="D420" s="174">
        <v>12</v>
      </c>
      <c r="E420" s="173">
        <v>0</v>
      </c>
      <c r="F420" s="184">
        <v>24603.05</v>
      </c>
      <c r="G420" s="173" t="s">
        <v>6004</v>
      </c>
      <c r="H420" s="173" t="s">
        <v>6004</v>
      </c>
      <c r="I420" s="180" t="s">
        <v>6015</v>
      </c>
      <c r="J420" s="175" t="s">
        <v>6458</v>
      </c>
      <c r="K420" s="173">
        <v>46</v>
      </c>
    </row>
    <row r="421" spans="1:11" x14ac:dyDescent="0.25">
      <c r="A421" s="190" t="s">
        <v>464</v>
      </c>
      <c r="B421" s="180">
        <v>1975</v>
      </c>
      <c r="C421" s="180" t="s">
        <v>6009</v>
      </c>
      <c r="D421" s="174">
        <v>13</v>
      </c>
      <c r="E421" s="173">
        <v>2</v>
      </c>
      <c r="F421" s="184">
        <v>24535.7</v>
      </c>
      <c r="G421" s="173" t="s">
        <v>6004</v>
      </c>
      <c r="H421" s="173" t="s">
        <v>6004</v>
      </c>
      <c r="I421" s="180" t="s">
        <v>6011</v>
      </c>
      <c r="J421" s="175" t="s">
        <v>6459</v>
      </c>
      <c r="K421" s="173">
        <v>47</v>
      </c>
    </row>
    <row r="422" spans="1:11" x14ac:dyDescent="0.25">
      <c r="A422" s="190" t="s">
        <v>465</v>
      </c>
      <c r="B422" s="180">
        <v>1972</v>
      </c>
      <c r="C422" s="180" t="s">
        <v>6010</v>
      </c>
      <c r="D422" s="174">
        <v>14</v>
      </c>
      <c r="E422" s="173">
        <v>1</v>
      </c>
      <c r="F422" s="184">
        <v>24520.26</v>
      </c>
      <c r="G422" s="173" t="s">
        <v>6004</v>
      </c>
      <c r="H422" s="173" t="s">
        <v>6005</v>
      </c>
      <c r="I422" s="180" t="s">
        <v>6015</v>
      </c>
      <c r="J422" s="175" t="s">
        <v>6460</v>
      </c>
      <c r="K422" s="173">
        <v>50</v>
      </c>
    </row>
    <row r="423" spans="1:11" x14ac:dyDescent="0.25">
      <c r="A423" s="190" t="s">
        <v>466</v>
      </c>
      <c r="B423" s="180">
        <v>1961</v>
      </c>
      <c r="C423" s="180" t="s">
        <v>6014</v>
      </c>
      <c r="D423" s="174">
        <v>21</v>
      </c>
      <c r="E423" s="173">
        <v>0</v>
      </c>
      <c r="F423" s="184">
        <v>24513.09</v>
      </c>
      <c r="G423" s="173" t="s">
        <v>6004</v>
      </c>
      <c r="H423" s="173" t="s">
        <v>6004</v>
      </c>
      <c r="I423" s="180" t="s">
        <v>6006</v>
      </c>
      <c r="J423" s="175" t="s">
        <v>6461</v>
      </c>
      <c r="K423" s="173">
        <v>61</v>
      </c>
    </row>
    <row r="424" spans="1:11" x14ac:dyDescent="0.25">
      <c r="A424" s="190" t="s">
        <v>467</v>
      </c>
      <c r="B424" s="180">
        <v>1968</v>
      </c>
      <c r="C424" s="180" t="s">
        <v>6003</v>
      </c>
      <c r="D424" s="174">
        <v>6</v>
      </c>
      <c r="E424" s="173">
        <v>0</v>
      </c>
      <c r="F424" s="184">
        <v>24476.48</v>
      </c>
      <c r="G424" s="173" t="s">
        <v>6004</v>
      </c>
      <c r="H424" s="173" t="s">
        <v>6004</v>
      </c>
      <c r="I424" s="180" t="s">
        <v>6011</v>
      </c>
      <c r="J424" s="175" t="s">
        <v>6462</v>
      </c>
      <c r="K424" s="173">
        <v>54</v>
      </c>
    </row>
    <row r="425" spans="1:11" x14ac:dyDescent="0.25">
      <c r="A425" s="190" t="s">
        <v>468</v>
      </c>
      <c r="B425" s="180">
        <v>1970</v>
      </c>
      <c r="C425" s="180" t="s">
        <v>6007</v>
      </c>
      <c r="D425" s="174">
        <v>30</v>
      </c>
      <c r="E425" s="173">
        <v>0</v>
      </c>
      <c r="F425" s="184">
        <v>24393.62</v>
      </c>
      <c r="G425" s="173" t="s">
        <v>6004</v>
      </c>
      <c r="H425" s="173" t="s">
        <v>6005</v>
      </c>
      <c r="I425" s="180" t="s">
        <v>6011</v>
      </c>
      <c r="J425" s="175" t="s">
        <v>6463</v>
      </c>
      <c r="K425" s="173">
        <v>52</v>
      </c>
    </row>
    <row r="426" spans="1:11" x14ac:dyDescent="0.25">
      <c r="A426" s="190" t="s">
        <v>469</v>
      </c>
      <c r="B426" s="180">
        <v>1999</v>
      </c>
      <c r="C426" s="180" t="s">
        <v>6014</v>
      </c>
      <c r="D426" s="174">
        <v>7</v>
      </c>
      <c r="E426" s="173">
        <v>0</v>
      </c>
      <c r="F426" s="184">
        <v>24387.74</v>
      </c>
      <c r="G426" s="173" t="s">
        <v>6004</v>
      </c>
      <c r="H426" s="173" t="s">
        <v>6008</v>
      </c>
      <c r="I426" s="180" t="s">
        <v>6015</v>
      </c>
      <c r="J426" s="175" t="s">
        <v>6464</v>
      </c>
      <c r="K426" s="173">
        <v>23</v>
      </c>
    </row>
    <row r="427" spans="1:11" x14ac:dyDescent="0.25">
      <c r="A427" s="190" t="s">
        <v>470</v>
      </c>
      <c r="B427" s="180">
        <v>2004</v>
      </c>
      <c r="C427" s="180" t="s">
        <v>6013</v>
      </c>
      <c r="D427" s="174">
        <v>3</v>
      </c>
      <c r="E427" s="173">
        <v>0</v>
      </c>
      <c r="F427" s="184">
        <v>24294.02</v>
      </c>
      <c r="G427" s="173" t="s">
        <v>6004</v>
      </c>
      <c r="H427" s="173" t="s">
        <v>6008</v>
      </c>
      <c r="I427" s="180" t="s">
        <v>6015</v>
      </c>
      <c r="J427" s="175" t="s">
        <v>6465</v>
      </c>
      <c r="K427" s="173">
        <v>18</v>
      </c>
    </row>
    <row r="428" spans="1:11" x14ac:dyDescent="0.25">
      <c r="A428" s="190" t="s">
        <v>471</v>
      </c>
      <c r="B428" s="180">
        <v>1964</v>
      </c>
      <c r="C428" s="180" t="s">
        <v>6012</v>
      </c>
      <c r="D428" s="174">
        <v>16</v>
      </c>
      <c r="E428" s="173">
        <v>0</v>
      </c>
      <c r="F428" s="184">
        <v>24227.34</v>
      </c>
      <c r="G428" s="173" t="s">
        <v>6004</v>
      </c>
      <c r="H428" s="173" t="s">
        <v>6008</v>
      </c>
      <c r="I428" s="180" t="s">
        <v>6006</v>
      </c>
      <c r="J428" s="175" t="s">
        <v>6466</v>
      </c>
      <c r="K428" s="173">
        <v>58</v>
      </c>
    </row>
    <row r="429" spans="1:11" x14ac:dyDescent="0.25">
      <c r="A429" s="190" t="s">
        <v>472</v>
      </c>
      <c r="B429" s="180">
        <v>1974</v>
      </c>
      <c r="C429" s="180" t="s">
        <v>6010</v>
      </c>
      <c r="D429" s="174">
        <v>10</v>
      </c>
      <c r="E429" s="173">
        <v>3</v>
      </c>
      <c r="F429" s="184">
        <v>24180.93</v>
      </c>
      <c r="G429" s="173" t="s">
        <v>6004</v>
      </c>
      <c r="H429" s="173" t="s">
        <v>6008</v>
      </c>
      <c r="I429" s="180" t="s">
        <v>6006</v>
      </c>
      <c r="J429" s="175" t="s">
        <v>6467</v>
      </c>
      <c r="K429" s="173">
        <v>48</v>
      </c>
    </row>
    <row r="430" spans="1:11" x14ac:dyDescent="0.25">
      <c r="A430" s="190" t="s">
        <v>473</v>
      </c>
      <c r="B430" s="180">
        <v>1973</v>
      </c>
      <c r="C430" s="180" t="s">
        <v>6009</v>
      </c>
      <c r="D430" s="174">
        <v>13</v>
      </c>
      <c r="E430" s="173">
        <v>3</v>
      </c>
      <c r="F430" s="184">
        <v>24106.91</v>
      </c>
      <c r="G430" s="173" t="s">
        <v>6004</v>
      </c>
      <c r="H430" s="173" t="s">
        <v>6004</v>
      </c>
      <c r="I430" s="180" t="s">
        <v>6021</v>
      </c>
      <c r="J430" s="175" t="s">
        <v>6468</v>
      </c>
      <c r="K430" s="173">
        <v>49</v>
      </c>
    </row>
    <row r="431" spans="1:11" x14ac:dyDescent="0.25">
      <c r="A431" s="190" t="s">
        <v>474</v>
      </c>
      <c r="B431" s="180">
        <v>2003</v>
      </c>
      <c r="C431" s="180" t="s">
        <v>6012</v>
      </c>
      <c r="D431" s="174">
        <v>30</v>
      </c>
      <c r="E431" s="173">
        <v>2</v>
      </c>
      <c r="F431" s="184">
        <v>24059.68</v>
      </c>
      <c r="G431" s="173" t="s">
        <v>6004</v>
      </c>
      <c r="H431" s="173" t="s">
        <v>6004</v>
      </c>
      <c r="I431" s="180" t="s">
        <v>6011</v>
      </c>
      <c r="J431" s="175" t="s">
        <v>6469</v>
      </c>
      <c r="K431" s="173">
        <v>19</v>
      </c>
    </row>
    <row r="432" spans="1:11" x14ac:dyDescent="0.25">
      <c r="A432" s="190" t="s">
        <v>475</v>
      </c>
      <c r="B432" s="180">
        <v>1971</v>
      </c>
      <c r="C432" s="180" t="s">
        <v>6003</v>
      </c>
      <c r="D432" s="174">
        <v>10</v>
      </c>
      <c r="E432" s="173">
        <v>2</v>
      </c>
      <c r="F432" s="184">
        <v>23967.38</v>
      </c>
      <c r="G432" s="173" t="s">
        <v>6004</v>
      </c>
      <c r="H432" s="173" t="s">
        <v>6004</v>
      </c>
      <c r="I432" s="180" t="s">
        <v>6011</v>
      </c>
      <c r="J432" s="175" t="s">
        <v>6470</v>
      </c>
      <c r="K432" s="173">
        <v>51</v>
      </c>
    </row>
    <row r="433" spans="1:11" x14ac:dyDescent="0.25">
      <c r="A433" s="190" t="s">
        <v>476</v>
      </c>
      <c r="B433" s="180">
        <v>1970</v>
      </c>
      <c r="C433" s="180" t="s">
        <v>6013</v>
      </c>
      <c r="D433" s="174">
        <v>8</v>
      </c>
      <c r="E433" s="173">
        <v>1</v>
      </c>
      <c r="F433" s="184">
        <v>23887.66</v>
      </c>
      <c r="G433" s="173" t="s">
        <v>6004</v>
      </c>
      <c r="H433" s="173" t="s">
        <v>6005</v>
      </c>
      <c r="I433" s="180" t="s">
        <v>6011</v>
      </c>
      <c r="J433" s="175" t="s">
        <v>6471</v>
      </c>
      <c r="K433" s="173">
        <v>52</v>
      </c>
    </row>
    <row r="434" spans="1:11" x14ac:dyDescent="0.25">
      <c r="A434" s="190" t="s">
        <v>477</v>
      </c>
      <c r="B434" s="180">
        <v>1973</v>
      </c>
      <c r="C434" s="180" t="s">
        <v>6009</v>
      </c>
      <c r="D434" s="174">
        <v>27</v>
      </c>
      <c r="E434" s="173">
        <v>2</v>
      </c>
      <c r="F434" s="184">
        <v>23807.24</v>
      </c>
      <c r="G434" s="173" t="s">
        <v>6004</v>
      </c>
      <c r="H434" s="173" t="s">
        <v>6005</v>
      </c>
      <c r="I434" s="180" t="s">
        <v>6011</v>
      </c>
      <c r="J434" s="175" t="s">
        <v>6472</v>
      </c>
      <c r="K434" s="173">
        <v>49</v>
      </c>
    </row>
    <row r="435" spans="1:11" x14ac:dyDescent="0.25">
      <c r="A435" s="190" t="s">
        <v>478</v>
      </c>
      <c r="B435" s="180">
        <v>1974</v>
      </c>
      <c r="C435" s="180" t="s">
        <v>6009</v>
      </c>
      <c r="D435" s="174">
        <v>2</v>
      </c>
      <c r="E435" s="173">
        <v>1</v>
      </c>
      <c r="F435" s="184">
        <v>23568.27</v>
      </c>
      <c r="G435" s="173" t="s">
        <v>6004</v>
      </c>
      <c r="H435" s="173" t="s">
        <v>6004</v>
      </c>
      <c r="I435" s="180" t="s">
        <v>6015</v>
      </c>
      <c r="J435" s="175" t="s">
        <v>6473</v>
      </c>
      <c r="K435" s="173">
        <v>49</v>
      </c>
    </row>
    <row r="436" spans="1:11" x14ac:dyDescent="0.25">
      <c r="A436" s="190" t="s">
        <v>479</v>
      </c>
      <c r="B436" s="180">
        <v>1983</v>
      </c>
      <c r="C436" s="180" t="s">
        <v>6013</v>
      </c>
      <c r="D436" s="174">
        <v>26</v>
      </c>
      <c r="E436" s="173">
        <v>2</v>
      </c>
      <c r="F436" s="184">
        <v>23563.02</v>
      </c>
      <c r="G436" s="173" t="s">
        <v>6004</v>
      </c>
      <c r="H436" s="173" t="s">
        <v>6004</v>
      </c>
      <c r="I436" s="180" t="s">
        <v>6006</v>
      </c>
      <c r="J436" s="175" t="s">
        <v>6474</v>
      </c>
      <c r="K436" s="173">
        <v>39</v>
      </c>
    </row>
    <row r="437" spans="1:11" x14ac:dyDescent="0.25">
      <c r="A437" s="190" t="s">
        <v>480</v>
      </c>
      <c r="B437" s="180">
        <v>1975</v>
      </c>
      <c r="C437" s="180" t="s">
        <v>6007</v>
      </c>
      <c r="D437" s="174">
        <v>13</v>
      </c>
      <c r="E437" s="173">
        <v>1</v>
      </c>
      <c r="F437" s="184">
        <v>23401.31</v>
      </c>
      <c r="G437" s="173" t="s">
        <v>6004</v>
      </c>
      <c r="H437" s="173" t="s">
        <v>6005</v>
      </c>
      <c r="I437" s="180" t="s">
        <v>6021</v>
      </c>
      <c r="J437" s="175" t="s">
        <v>6475</v>
      </c>
      <c r="K437" s="173">
        <v>47</v>
      </c>
    </row>
    <row r="438" spans="1:11" x14ac:dyDescent="0.25">
      <c r="A438" s="190" t="s">
        <v>481</v>
      </c>
      <c r="B438" s="180">
        <v>1973</v>
      </c>
      <c r="C438" s="180" t="s">
        <v>6014</v>
      </c>
      <c r="D438" s="174">
        <v>22</v>
      </c>
      <c r="E438" s="173">
        <v>2</v>
      </c>
      <c r="F438" s="184">
        <v>23306.55</v>
      </c>
      <c r="G438" s="173" t="s">
        <v>6004</v>
      </c>
      <c r="H438" s="173" t="s">
        <v>6004</v>
      </c>
      <c r="I438" s="180" t="s">
        <v>6015</v>
      </c>
      <c r="J438" s="175" t="s">
        <v>6476</v>
      </c>
      <c r="K438" s="173">
        <v>49</v>
      </c>
    </row>
    <row r="439" spans="1:11" x14ac:dyDescent="0.25">
      <c r="A439" s="190" t="s">
        <v>482</v>
      </c>
      <c r="B439" s="180">
        <v>1994</v>
      </c>
      <c r="C439" s="180" t="s">
        <v>6014</v>
      </c>
      <c r="D439" s="174">
        <v>3</v>
      </c>
      <c r="E439" s="173">
        <v>1</v>
      </c>
      <c r="F439" s="184">
        <v>23288.93</v>
      </c>
      <c r="G439" s="173" t="s">
        <v>6004</v>
      </c>
      <c r="H439" s="173" t="s">
        <v>6005</v>
      </c>
      <c r="I439" s="180" t="s">
        <v>6021</v>
      </c>
      <c r="J439" s="175" t="s">
        <v>6477</v>
      </c>
      <c r="K439" s="173">
        <v>28</v>
      </c>
    </row>
    <row r="440" spans="1:11" x14ac:dyDescent="0.25">
      <c r="A440" s="190" t="s">
        <v>483</v>
      </c>
      <c r="B440" s="180">
        <v>1969</v>
      </c>
      <c r="C440" s="180" t="s">
        <v>6007</v>
      </c>
      <c r="D440" s="174">
        <v>14</v>
      </c>
      <c r="E440" s="173">
        <v>1</v>
      </c>
      <c r="F440" s="184">
        <v>23244.79</v>
      </c>
      <c r="G440" s="173" t="s">
        <v>6004</v>
      </c>
      <c r="H440" s="173" t="s">
        <v>6005</v>
      </c>
      <c r="I440" s="180" t="s">
        <v>6006</v>
      </c>
      <c r="J440" s="175" t="s">
        <v>6478</v>
      </c>
      <c r="K440" s="173">
        <v>53</v>
      </c>
    </row>
    <row r="441" spans="1:11" x14ac:dyDescent="0.25">
      <c r="A441" s="190" t="s">
        <v>484</v>
      </c>
      <c r="B441" s="180">
        <v>1997</v>
      </c>
      <c r="C441" s="180" t="s">
        <v>6013</v>
      </c>
      <c r="D441" s="174">
        <v>7</v>
      </c>
      <c r="E441" s="173">
        <v>2</v>
      </c>
      <c r="F441" s="184">
        <v>23241.47</v>
      </c>
      <c r="G441" s="173" t="s">
        <v>6004</v>
      </c>
      <c r="H441" s="173" t="s">
        <v>6005</v>
      </c>
      <c r="I441" s="180" t="s">
        <v>6019</v>
      </c>
      <c r="J441" s="175" t="s">
        <v>6479</v>
      </c>
      <c r="K441" s="173">
        <v>25</v>
      </c>
    </row>
    <row r="442" spans="1:11" x14ac:dyDescent="0.25">
      <c r="A442" s="190" t="s">
        <v>485</v>
      </c>
      <c r="B442" s="180">
        <v>2003</v>
      </c>
      <c r="C442" s="180" t="s">
        <v>6012</v>
      </c>
      <c r="D442" s="174">
        <v>14</v>
      </c>
      <c r="E442" s="173">
        <v>0</v>
      </c>
      <c r="F442" s="184">
        <v>23082.959999999999</v>
      </c>
      <c r="G442" s="173" t="s">
        <v>6004</v>
      </c>
      <c r="H442" s="173" t="s">
        <v>6004</v>
      </c>
      <c r="I442" s="180" t="s">
        <v>6015</v>
      </c>
      <c r="J442" s="175" t="s">
        <v>6480</v>
      </c>
      <c r="K442" s="173">
        <v>19</v>
      </c>
    </row>
    <row r="443" spans="1:11" x14ac:dyDescent="0.25">
      <c r="A443" s="190" t="s">
        <v>486</v>
      </c>
      <c r="B443" s="180">
        <v>1975</v>
      </c>
      <c r="C443" s="180" t="s">
        <v>6010</v>
      </c>
      <c r="D443" s="174">
        <v>9</v>
      </c>
      <c r="E443" s="173">
        <v>0</v>
      </c>
      <c r="F443" s="184">
        <v>23065.42</v>
      </c>
      <c r="G443" s="173" t="s">
        <v>6004</v>
      </c>
      <c r="H443" s="173" t="s">
        <v>6004</v>
      </c>
      <c r="I443" s="180" t="s">
        <v>6006</v>
      </c>
      <c r="J443" s="175" t="s">
        <v>6481</v>
      </c>
      <c r="K443" s="173">
        <v>47</v>
      </c>
    </row>
    <row r="444" spans="1:11" x14ac:dyDescent="0.25">
      <c r="A444" s="190" t="s">
        <v>487</v>
      </c>
      <c r="B444" s="180">
        <v>1970</v>
      </c>
      <c r="C444" s="180" t="s">
        <v>6007</v>
      </c>
      <c r="D444" s="174">
        <v>9</v>
      </c>
      <c r="E444" s="173">
        <v>0</v>
      </c>
      <c r="F444" s="184">
        <v>23045.57</v>
      </c>
      <c r="G444" s="173" t="s">
        <v>6004</v>
      </c>
      <c r="H444" s="173" t="s">
        <v>6004</v>
      </c>
      <c r="I444" s="180" t="s">
        <v>6021</v>
      </c>
      <c r="J444" s="175" t="s">
        <v>6482</v>
      </c>
      <c r="K444" s="173">
        <v>52</v>
      </c>
    </row>
    <row r="445" spans="1:11" x14ac:dyDescent="0.25">
      <c r="A445" s="190" t="s">
        <v>488</v>
      </c>
      <c r="B445" s="180">
        <v>2003</v>
      </c>
      <c r="C445" s="180" t="s">
        <v>6003</v>
      </c>
      <c r="D445" s="174">
        <v>25</v>
      </c>
      <c r="E445" s="173">
        <v>2</v>
      </c>
      <c r="F445" s="184">
        <v>22493.66</v>
      </c>
      <c r="G445" s="173" t="s">
        <v>6004</v>
      </c>
      <c r="H445" s="173" t="s">
        <v>6008</v>
      </c>
      <c r="I445" s="180" t="s">
        <v>6011</v>
      </c>
      <c r="J445" s="175" t="s">
        <v>6483</v>
      </c>
      <c r="K445" s="173">
        <v>19</v>
      </c>
    </row>
    <row r="446" spans="1:11" x14ac:dyDescent="0.25">
      <c r="A446" s="190" t="s">
        <v>489</v>
      </c>
      <c r="B446" s="180">
        <v>1979</v>
      </c>
      <c r="C446" s="180" t="s">
        <v>6007</v>
      </c>
      <c r="D446" s="174">
        <v>14</v>
      </c>
      <c r="E446" s="173">
        <v>2</v>
      </c>
      <c r="F446" s="184">
        <v>22478.6</v>
      </c>
      <c r="G446" s="173" t="s">
        <v>6005</v>
      </c>
      <c r="H446" s="173" t="s">
        <v>6004</v>
      </c>
      <c r="I446" s="180" t="s">
        <v>6015</v>
      </c>
      <c r="J446" s="175" t="s">
        <v>6484</v>
      </c>
      <c r="K446" s="173">
        <v>43</v>
      </c>
    </row>
    <row r="447" spans="1:11" x14ac:dyDescent="0.25">
      <c r="A447" s="190" t="s">
        <v>490</v>
      </c>
      <c r="B447" s="180">
        <v>1983</v>
      </c>
      <c r="C447" s="180" t="s">
        <v>6012</v>
      </c>
      <c r="D447" s="174">
        <v>21</v>
      </c>
      <c r="E447" s="173">
        <v>1</v>
      </c>
      <c r="F447" s="184">
        <v>22462.04</v>
      </c>
      <c r="G447" s="173" t="s">
        <v>6005</v>
      </c>
      <c r="H447" s="173" t="s">
        <v>6008</v>
      </c>
      <c r="I447" s="180" t="s">
        <v>6017</v>
      </c>
      <c r="J447" s="175" t="s">
        <v>6348</v>
      </c>
      <c r="K447" s="173">
        <v>39</v>
      </c>
    </row>
    <row r="448" spans="1:11" x14ac:dyDescent="0.25">
      <c r="A448" s="190" t="s">
        <v>491</v>
      </c>
      <c r="B448" s="180">
        <v>1966</v>
      </c>
      <c r="C448" s="180" t="s">
        <v>6013</v>
      </c>
      <c r="D448" s="174">
        <v>18</v>
      </c>
      <c r="E448" s="173">
        <v>0</v>
      </c>
      <c r="F448" s="184">
        <v>22412.65</v>
      </c>
      <c r="G448" s="173" t="s">
        <v>6005</v>
      </c>
      <c r="H448" s="173" t="s">
        <v>6005</v>
      </c>
      <c r="I448" s="180" t="s">
        <v>6023</v>
      </c>
      <c r="J448" s="175" t="s">
        <v>6485</v>
      </c>
      <c r="K448" s="173">
        <v>56</v>
      </c>
    </row>
    <row r="449" spans="1:11" x14ac:dyDescent="0.25">
      <c r="A449" s="190" t="s">
        <v>492</v>
      </c>
      <c r="B449" s="180">
        <v>1999</v>
      </c>
      <c r="C449" s="180" t="s">
        <v>6013</v>
      </c>
      <c r="D449" s="174">
        <v>26</v>
      </c>
      <c r="E449" s="173">
        <v>2</v>
      </c>
      <c r="F449" s="184">
        <v>22395.74</v>
      </c>
      <c r="G449" s="173" t="s">
        <v>6005</v>
      </c>
      <c r="H449" s="173" t="s">
        <v>6004</v>
      </c>
      <c r="I449" s="180" t="s">
        <v>6021</v>
      </c>
      <c r="J449" s="175" t="s">
        <v>6486</v>
      </c>
      <c r="K449" s="173">
        <v>23</v>
      </c>
    </row>
    <row r="450" spans="1:11" x14ac:dyDescent="0.25">
      <c r="A450" s="190" t="s">
        <v>493</v>
      </c>
      <c r="B450" s="180">
        <v>1982</v>
      </c>
      <c r="C450" s="180" t="s">
        <v>6012</v>
      </c>
      <c r="D450" s="174">
        <v>27</v>
      </c>
      <c r="E450" s="173">
        <v>1</v>
      </c>
      <c r="F450" s="184">
        <v>22331.57</v>
      </c>
      <c r="G450" s="173" t="s">
        <v>6004</v>
      </c>
      <c r="H450" s="173" t="s">
        <v>6005</v>
      </c>
      <c r="I450" s="180" t="s">
        <v>6021</v>
      </c>
      <c r="J450" s="175" t="s">
        <v>6487</v>
      </c>
      <c r="K450" s="173">
        <v>40</v>
      </c>
    </row>
    <row r="451" spans="1:11" x14ac:dyDescent="0.25">
      <c r="A451" s="190" t="s">
        <v>494</v>
      </c>
      <c r="B451" s="180">
        <v>1971</v>
      </c>
      <c r="C451" s="180" t="s">
        <v>6009</v>
      </c>
      <c r="D451" s="174">
        <v>16</v>
      </c>
      <c r="E451" s="173">
        <v>1</v>
      </c>
      <c r="F451" s="184">
        <v>22218.11</v>
      </c>
      <c r="G451" s="173" t="s">
        <v>6004</v>
      </c>
      <c r="H451" s="173" t="s">
        <v>6005</v>
      </c>
      <c r="I451" s="180" t="s">
        <v>6006</v>
      </c>
      <c r="J451" s="175" t="s">
        <v>6488</v>
      </c>
      <c r="K451" s="173">
        <v>51</v>
      </c>
    </row>
    <row r="452" spans="1:11" x14ac:dyDescent="0.25">
      <c r="A452" s="190" t="s">
        <v>495</v>
      </c>
      <c r="B452" s="180">
        <v>1965</v>
      </c>
      <c r="C452" s="180" t="s">
        <v>6013</v>
      </c>
      <c r="D452" s="174">
        <v>24</v>
      </c>
      <c r="E452" s="173">
        <v>1</v>
      </c>
      <c r="F452" s="184">
        <v>22192.44</v>
      </c>
      <c r="G452" s="173" t="s">
        <v>6005</v>
      </c>
      <c r="H452" s="173" t="s">
        <v>6008</v>
      </c>
      <c r="I452" s="180" t="s">
        <v>6006</v>
      </c>
      <c r="J452" s="175" t="s">
        <v>6489</v>
      </c>
      <c r="K452" s="173">
        <v>57</v>
      </c>
    </row>
    <row r="453" spans="1:11" x14ac:dyDescent="0.25">
      <c r="A453" s="190" t="s">
        <v>496</v>
      </c>
      <c r="B453" s="180">
        <v>1980</v>
      </c>
      <c r="C453" s="180" t="s">
        <v>6010</v>
      </c>
      <c r="D453" s="174">
        <v>12</v>
      </c>
      <c r="E453" s="173">
        <v>0</v>
      </c>
      <c r="F453" s="184">
        <v>22144.03</v>
      </c>
      <c r="G453" s="173" t="s">
        <v>6004</v>
      </c>
      <c r="H453" s="173" t="s">
        <v>6004</v>
      </c>
      <c r="I453" s="180" t="s">
        <v>6015</v>
      </c>
      <c r="J453" s="175" t="s">
        <v>6490</v>
      </c>
      <c r="K453" s="173">
        <v>42</v>
      </c>
    </row>
    <row r="454" spans="1:11" x14ac:dyDescent="0.25">
      <c r="A454" s="190" t="s">
        <v>497</v>
      </c>
      <c r="B454" s="180">
        <v>2001</v>
      </c>
      <c r="C454" s="180" t="s">
        <v>6013</v>
      </c>
      <c r="D454" s="174">
        <v>28</v>
      </c>
      <c r="E454" s="173">
        <v>0</v>
      </c>
      <c r="F454" s="184">
        <v>22097.62</v>
      </c>
      <c r="G454" s="173" t="s">
        <v>6005</v>
      </c>
      <c r="H454" s="173" t="s">
        <v>6008</v>
      </c>
      <c r="I454" s="180" t="s">
        <v>6015</v>
      </c>
      <c r="J454" s="175" t="s">
        <v>6491</v>
      </c>
      <c r="K454" s="173">
        <v>21</v>
      </c>
    </row>
    <row r="455" spans="1:11" x14ac:dyDescent="0.25">
      <c r="A455" s="190" t="s">
        <v>498</v>
      </c>
      <c r="B455" s="180">
        <v>1989</v>
      </c>
      <c r="C455" s="180" t="s">
        <v>6014</v>
      </c>
      <c r="D455" s="174">
        <v>14</v>
      </c>
      <c r="E455" s="173">
        <v>0</v>
      </c>
      <c r="F455" s="184">
        <v>21984.47</v>
      </c>
      <c r="G455" s="173" t="s">
        <v>6005</v>
      </c>
      <c r="H455" s="173" t="s">
        <v>6008</v>
      </c>
      <c r="I455" s="180" t="s">
        <v>6011</v>
      </c>
      <c r="J455" s="175" t="s">
        <v>6492</v>
      </c>
      <c r="K455" s="173">
        <v>33</v>
      </c>
    </row>
    <row r="456" spans="1:11" x14ac:dyDescent="0.25">
      <c r="A456" s="190" t="s">
        <v>499</v>
      </c>
      <c r="B456" s="180">
        <v>1975</v>
      </c>
      <c r="C456" s="180" t="s">
        <v>6012</v>
      </c>
      <c r="D456" s="174">
        <v>19</v>
      </c>
      <c r="E456" s="173">
        <v>1</v>
      </c>
      <c r="F456" s="184">
        <v>21978.68</v>
      </c>
      <c r="G456" s="173" t="s">
        <v>6005</v>
      </c>
      <c r="H456" s="173" t="s">
        <v>6005</v>
      </c>
      <c r="I456" s="180" t="s">
        <v>6006</v>
      </c>
      <c r="J456" s="175" t="s">
        <v>6493</v>
      </c>
      <c r="K456" s="173">
        <v>47</v>
      </c>
    </row>
    <row r="457" spans="1:11" x14ac:dyDescent="0.25">
      <c r="A457" s="190" t="s">
        <v>500</v>
      </c>
      <c r="B457" s="180">
        <v>2003</v>
      </c>
      <c r="C457" s="180" t="s">
        <v>6010</v>
      </c>
      <c r="D457" s="174">
        <v>28</v>
      </c>
      <c r="E457" s="173">
        <v>0</v>
      </c>
      <c r="F457" s="184">
        <v>21882.400000000001</v>
      </c>
      <c r="G457" s="173" t="s">
        <v>6004</v>
      </c>
      <c r="H457" s="173" t="s">
        <v>6008</v>
      </c>
      <c r="I457" s="180" t="s">
        <v>6015</v>
      </c>
      <c r="J457" s="175" t="s">
        <v>6494</v>
      </c>
      <c r="K457" s="173">
        <v>19</v>
      </c>
    </row>
    <row r="458" spans="1:11" x14ac:dyDescent="0.25">
      <c r="A458" s="190" t="s">
        <v>501</v>
      </c>
      <c r="B458" s="180">
        <v>1979</v>
      </c>
      <c r="C458" s="180" t="s">
        <v>6013</v>
      </c>
      <c r="D458" s="174">
        <v>17</v>
      </c>
      <c r="E458" s="173">
        <v>2</v>
      </c>
      <c r="F458" s="184">
        <v>21880.82</v>
      </c>
      <c r="G458" s="173" t="s">
        <v>6005</v>
      </c>
      <c r="H458" s="173" t="s">
        <v>6008</v>
      </c>
      <c r="I458" s="180" t="s">
        <v>6011</v>
      </c>
      <c r="J458" s="175" t="s">
        <v>6495</v>
      </c>
      <c r="K458" s="173">
        <v>43</v>
      </c>
    </row>
    <row r="459" spans="1:11" x14ac:dyDescent="0.25">
      <c r="A459" s="190" t="s">
        <v>502</v>
      </c>
      <c r="B459" s="180">
        <v>1963</v>
      </c>
      <c r="C459" s="180" t="s">
        <v>6013</v>
      </c>
      <c r="D459" s="174">
        <v>27</v>
      </c>
      <c r="E459" s="173">
        <v>0</v>
      </c>
      <c r="F459" s="184">
        <v>21797</v>
      </c>
      <c r="G459" s="173" t="s">
        <v>6005</v>
      </c>
      <c r="H459" s="173" t="s">
        <v>6008</v>
      </c>
      <c r="I459" s="180" t="s">
        <v>6015</v>
      </c>
      <c r="J459" s="175" t="s">
        <v>6496</v>
      </c>
      <c r="K459" s="173">
        <v>59</v>
      </c>
    </row>
    <row r="460" spans="1:11" x14ac:dyDescent="0.25">
      <c r="A460" s="190" t="s">
        <v>503</v>
      </c>
      <c r="B460" s="180">
        <v>1979</v>
      </c>
      <c r="C460" s="180" t="s">
        <v>6010</v>
      </c>
      <c r="D460" s="174">
        <v>28</v>
      </c>
      <c r="E460" s="173">
        <v>0</v>
      </c>
      <c r="F460" s="184">
        <v>21774.32</v>
      </c>
      <c r="G460" s="173" t="s">
        <v>6005</v>
      </c>
      <c r="H460" s="173" t="s">
        <v>6004</v>
      </c>
      <c r="I460" s="180" t="s">
        <v>6011</v>
      </c>
      <c r="J460" s="175" t="s">
        <v>6497</v>
      </c>
      <c r="K460" s="173">
        <v>43</v>
      </c>
    </row>
    <row r="461" spans="1:11" x14ac:dyDescent="0.25">
      <c r="A461" s="190" t="s">
        <v>504</v>
      </c>
      <c r="B461" s="180">
        <v>1979</v>
      </c>
      <c r="C461" s="180" t="s">
        <v>6010</v>
      </c>
      <c r="D461" s="174">
        <v>20</v>
      </c>
      <c r="E461" s="173">
        <v>1</v>
      </c>
      <c r="F461" s="184">
        <v>21771.34</v>
      </c>
      <c r="G461" s="173" t="s">
        <v>6005</v>
      </c>
      <c r="H461" s="173" t="s">
        <v>6008</v>
      </c>
      <c r="I461" s="180" t="s">
        <v>6021</v>
      </c>
      <c r="J461" s="175" t="s">
        <v>6498</v>
      </c>
      <c r="K461" s="173">
        <v>43</v>
      </c>
    </row>
    <row r="462" spans="1:11" x14ac:dyDescent="0.25">
      <c r="A462" s="190" t="s">
        <v>505</v>
      </c>
      <c r="B462" s="180">
        <v>1976</v>
      </c>
      <c r="C462" s="180" t="s">
        <v>6003</v>
      </c>
      <c r="D462" s="174">
        <v>18</v>
      </c>
      <c r="E462" s="173">
        <v>1</v>
      </c>
      <c r="F462" s="184">
        <v>21677.279999999999</v>
      </c>
      <c r="G462" s="173" t="s">
        <v>6005</v>
      </c>
      <c r="H462" s="173" t="s">
        <v>6008</v>
      </c>
      <c r="I462" s="180" t="s">
        <v>6011</v>
      </c>
      <c r="J462" s="175" t="s">
        <v>6499</v>
      </c>
      <c r="K462" s="173">
        <v>46</v>
      </c>
    </row>
    <row r="463" spans="1:11" x14ac:dyDescent="0.25">
      <c r="A463" s="190" t="s">
        <v>506</v>
      </c>
      <c r="B463" s="180">
        <v>1962</v>
      </c>
      <c r="C463" s="180" t="s">
        <v>6007</v>
      </c>
      <c r="D463" s="174">
        <v>16</v>
      </c>
      <c r="E463" s="173">
        <v>0</v>
      </c>
      <c r="F463" s="184">
        <v>21661.16</v>
      </c>
      <c r="G463" s="173" t="s">
        <v>6004</v>
      </c>
      <c r="H463" s="173" t="s">
        <v>6004</v>
      </c>
      <c r="I463" s="180" t="s">
        <v>6011</v>
      </c>
      <c r="J463" s="175" t="s">
        <v>6500</v>
      </c>
      <c r="K463" s="173">
        <v>60</v>
      </c>
    </row>
    <row r="464" spans="1:11" x14ac:dyDescent="0.25">
      <c r="A464" s="190" t="s">
        <v>507</v>
      </c>
      <c r="B464" s="180">
        <v>1983</v>
      </c>
      <c r="C464" s="180" t="s">
        <v>6012</v>
      </c>
      <c r="D464" s="174">
        <v>25</v>
      </c>
      <c r="E464" s="173">
        <v>3</v>
      </c>
      <c r="F464" s="184">
        <v>21659.93</v>
      </c>
      <c r="G464" s="173" t="s">
        <v>6005</v>
      </c>
      <c r="H464" s="173" t="s">
        <v>6005</v>
      </c>
      <c r="I464" s="180" t="s">
        <v>6021</v>
      </c>
      <c r="J464" s="175" t="s">
        <v>6501</v>
      </c>
      <c r="K464" s="173">
        <v>39</v>
      </c>
    </row>
    <row r="465" spans="1:11" x14ac:dyDescent="0.25">
      <c r="A465" s="190" t="s">
        <v>508</v>
      </c>
      <c r="B465" s="180">
        <v>1999</v>
      </c>
      <c r="C465" s="180" t="s">
        <v>6009</v>
      </c>
      <c r="D465" s="174">
        <v>12</v>
      </c>
      <c r="E465" s="173">
        <v>0</v>
      </c>
      <c r="F465" s="184">
        <v>21595.38</v>
      </c>
      <c r="G465" s="173" t="s">
        <v>6004</v>
      </c>
      <c r="H465" s="173" t="s">
        <v>6005</v>
      </c>
      <c r="I465" s="180" t="s">
        <v>6011</v>
      </c>
      <c r="J465" s="175" t="s">
        <v>6502</v>
      </c>
      <c r="K465" s="173">
        <v>23</v>
      </c>
    </row>
    <row r="466" spans="1:11" x14ac:dyDescent="0.25">
      <c r="A466" s="190" t="s">
        <v>509</v>
      </c>
      <c r="B466" s="180">
        <v>1990</v>
      </c>
      <c r="C466" s="180" t="s">
        <v>6007</v>
      </c>
      <c r="D466" s="174">
        <v>21</v>
      </c>
      <c r="E466" s="173">
        <v>4</v>
      </c>
      <c r="F466" s="184">
        <v>21472.48</v>
      </c>
      <c r="G466" s="173" t="s">
        <v>6004</v>
      </c>
      <c r="H466" s="173" t="s">
        <v>6004</v>
      </c>
      <c r="I466" s="180" t="s">
        <v>6011</v>
      </c>
      <c r="J466" s="175" t="s">
        <v>6503</v>
      </c>
      <c r="K466" s="173">
        <v>32</v>
      </c>
    </row>
    <row r="467" spans="1:11" x14ac:dyDescent="0.25">
      <c r="A467" s="190" t="s">
        <v>510</v>
      </c>
      <c r="B467" s="180">
        <v>1980</v>
      </c>
      <c r="C467" s="180" t="s">
        <v>6010</v>
      </c>
      <c r="D467" s="174">
        <v>4</v>
      </c>
      <c r="E467" s="173">
        <v>0</v>
      </c>
      <c r="F467" s="184">
        <v>21348.71</v>
      </c>
      <c r="G467" s="173" t="s">
        <v>6004</v>
      </c>
      <c r="H467" s="173" t="s">
        <v>6008</v>
      </c>
      <c r="I467" s="180" t="s">
        <v>6011</v>
      </c>
      <c r="J467" s="175" t="s">
        <v>6504</v>
      </c>
      <c r="K467" s="173">
        <v>42</v>
      </c>
    </row>
    <row r="468" spans="1:11" x14ac:dyDescent="0.25">
      <c r="A468" s="190" t="s">
        <v>511</v>
      </c>
      <c r="B468" s="180">
        <v>2004</v>
      </c>
      <c r="C468" s="180" t="s">
        <v>6013</v>
      </c>
      <c r="D468" s="174">
        <v>4</v>
      </c>
      <c r="E468" s="173">
        <v>0</v>
      </c>
      <c r="F468" s="184">
        <v>21344.85</v>
      </c>
      <c r="G468" s="173" t="s">
        <v>6005</v>
      </c>
      <c r="H468" s="173" t="s">
        <v>6008</v>
      </c>
      <c r="I468" s="180" t="s">
        <v>6021</v>
      </c>
      <c r="J468" s="175" t="s">
        <v>6505</v>
      </c>
      <c r="K468" s="173">
        <v>18</v>
      </c>
    </row>
    <row r="469" spans="1:11" x14ac:dyDescent="0.25">
      <c r="A469" s="190" t="s">
        <v>512</v>
      </c>
      <c r="B469" s="180">
        <v>1980</v>
      </c>
      <c r="C469" s="180" t="s">
        <v>6012</v>
      </c>
      <c r="D469" s="174">
        <v>10</v>
      </c>
      <c r="E469" s="173">
        <v>2</v>
      </c>
      <c r="F469" s="184">
        <v>21259.38</v>
      </c>
      <c r="G469" s="173" t="s">
        <v>6005</v>
      </c>
      <c r="H469" s="173" t="s">
        <v>6005</v>
      </c>
      <c r="I469" s="180" t="s">
        <v>6017</v>
      </c>
      <c r="J469" s="175" t="s">
        <v>6506</v>
      </c>
      <c r="K469" s="173">
        <v>42</v>
      </c>
    </row>
    <row r="470" spans="1:11" x14ac:dyDescent="0.25">
      <c r="A470" s="190" t="s">
        <v>513</v>
      </c>
      <c r="B470" s="180">
        <v>1974</v>
      </c>
      <c r="C470" s="180" t="s">
        <v>6010</v>
      </c>
      <c r="D470" s="174">
        <v>3</v>
      </c>
      <c r="E470" s="173">
        <v>0</v>
      </c>
      <c r="F470" s="184">
        <v>21232.18</v>
      </c>
      <c r="G470" s="173" t="s">
        <v>6005</v>
      </c>
      <c r="H470" s="173" t="s">
        <v>6004</v>
      </c>
      <c r="I470" s="180" t="s">
        <v>6015</v>
      </c>
      <c r="J470" s="175" t="s">
        <v>6507</v>
      </c>
      <c r="K470" s="173">
        <v>48</v>
      </c>
    </row>
    <row r="471" spans="1:11" x14ac:dyDescent="0.25">
      <c r="A471" s="190" t="s">
        <v>514</v>
      </c>
      <c r="B471" s="180">
        <v>1974</v>
      </c>
      <c r="C471" s="180" t="s">
        <v>6014</v>
      </c>
      <c r="D471" s="174">
        <v>14</v>
      </c>
      <c r="E471" s="173">
        <v>0</v>
      </c>
      <c r="F471" s="184">
        <v>21223.68</v>
      </c>
      <c r="G471" s="173" t="s">
        <v>6005</v>
      </c>
      <c r="H471" s="173" t="s">
        <v>6004</v>
      </c>
      <c r="I471" s="180" t="s">
        <v>6006</v>
      </c>
      <c r="J471" s="175" t="s">
        <v>6508</v>
      </c>
      <c r="K471" s="173">
        <v>48</v>
      </c>
    </row>
    <row r="472" spans="1:11" x14ac:dyDescent="0.25">
      <c r="A472" s="190" t="s">
        <v>515</v>
      </c>
      <c r="B472" s="180">
        <v>1969</v>
      </c>
      <c r="C472" s="180" t="s">
        <v>6013</v>
      </c>
      <c r="D472" s="174">
        <v>26</v>
      </c>
      <c r="E472" s="173">
        <v>0</v>
      </c>
      <c r="F472" s="184">
        <v>21195.82</v>
      </c>
      <c r="G472" s="173" t="s">
        <v>6005</v>
      </c>
      <c r="H472" s="173" t="s">
        <v>6008</v>
      </c>
      <c r="I472" s="180" t="s">
        <v>6006</v>
      </c>
      <c r="J472" s="175" t="s">
        <v>6509</v>
      </c>
      <c r="K472" s="173">
        <v>53</v>
      </c>
    </row>
    <row r="473" spans="1:11" x14ac:dyDescent="0.25">
      <c r="A473" s="190" t="s">
        <v>516</v>
      </c>
      <c r="B473" s="180">
        <v>1977</v>
      </c>
      <c r="C473" s="180" t="s">
        <v>6007</v>
      </c>
      <c r="D473" s="174">
        <v>23</v>
      </c>
      <c r="E473" s="173">
        <v>2</v>
      </c>
      <c r="F473" s="184">
        <v>21098.55</v>
      </c>
      <c r="G473" s="173" t="s">
        <v>6005</v>
      </c>
      <c r="H473" s="173" t="s">
        <v>6005</v>
      </c>
      <c r="I473" s="180" t="s">
        <v>6011</v>
      </c>
      <c r="J473" s="175" t="s">
        <v>6510</v>
      </c>
      <c r="K473" s="173">
        <v>45</v>
      </c>
    </row>
    <row r="474" spans="1:11" x14ac:dyDescent="0.25">
      <c r="A474" s="190" t="s">
        <v>517</v>
      </c>
      <c r="B474" s="180">
        <v>1983</v>
      </c>
      <c r="C474" s="180" t="s">
        <v>6003</v>
      </c>
      <c r="D474" s="174">
        <v>2</v>
      </c>
      <c r="E474" s="173">
        <v>1</v>
      </c>
      <c r="F474" s="184">
        <v>21082.16</v>
      </c>
      <c r="G474" s="173" t="s">
        <v>6005</v>
      </c>
      <c r="H474" s="173" t="s">
        <v>6004</v>
      </c>
      <c r="I474" s="180" t="s">
        <v>6015</v>
      </c>
      <c r="J474" s="175" t="s">
        <v>6511</v>
      </c>
      <c r="K474" s="173">
        <v>39</v>
      </c>
    </row>
    <row r="475" spans="1:11" x14ac:dyDescent="0.25">
      <c r="A475" s="190" t="s">
        <v>518</v>
      </c>
      <c r="B475" s="180">
        <v>1987</v>
      </c>
      <c r="C475" s="180" t="s">
        <v>6007</v>
      </c>
      <c r="D475" s="174">
        <v>27</v>
      </c>
      <c r="E475" s="173">
        <v>2</v>
      </c>
      <c r="F475" s="184">
        <v>20984.09</v>
      </c>
      <c r="G475" s="173" t="s">
        <v>6004</v>
      </c>
      <c r="H475" s="173" t="s">
        <v>6004</v>
      </c>
      <c r="I475" s="180" t="s">
        <v>6016</v>
      </c>
      <c r="J475" s="175" t="s">
        <v>6512</v>
      </c>
      <c r="K475" s="173">
        <v>35</v>
      </c>
    </row>
    <row r="476" spans="1:11" x14ac:dyDescent="0.25">
      <c r="A476" s="190" t="s">
        <v>519</v>
      </c>
      <c r="B476" s="180">
        <v>1964</v>
      </c>
      <c r="C476" s="180" t="s">
        <v>6007</v>
      </c>
      <c r="D476" s="174">
        <v>19</v>
      </c>
      <c r="E476" s="173">
        <v>0</v>
      </c>
      <c r="F476" s="184">
        <v>20893.060000000001</v>
      </c>
      <c r="G476" s="173" t="s">
        <v>6004</v>
      </c>
      <c r="H476" s="173" t="s">
        <v>6005</v>
      </c>
      <c r="I476" s="180" t="s">
        <v>6011</v>
      </c>
      <c r="J476" s="175" t="s">
        <v>6513</v>
      </c>
      <c r="K476" s="173">
        <v>58</v>
      </c>
    </row>
    <row r="477" spans="1:11" x14ac:dyDescent="0.25">
      <c r="A477" s="190" t="s">
        <v>520</v>
      </c>
      <c r="B477" s="180">
        <v>1967</v>
      </c>
      <c r="C477" s="180" t="s">
        <v>6010</v>
      </c>
      <c r="D477" s="174">
        <v>8</v>
      </c>
      <c r="E477" s="173">
        <v>0</v>
      </c>
      <c r="F477" s="184">
        <v>20781.490000000002</v>
      </c>
      <c r="G477" s="173" t="s">
        <v>6004</v>
      </c>
      <c r="H477" s="173" t="s">
        <v>6005</v>
      </c>
      <c r="I477" s="180" t="s">
        <v>6006</v>
      </c>
      <c r="J477" s="175" t="s">
        <v>6514</v>
      </c>
      <c r="K477" s="173">
        <v>55</v>
      </c>
    </row>
    <row r="478" spans="1:11" x14ac:dyDescent="0.25">
      <c r="A478" s="190" t="s">
        <v>521</v>
      </c>
      <c r="B478" s="180">
        <v>1986</v>
      </c>
      <c r="C478" s="180" t="s">
        <v>6013</v>
      </c>
      <c r="D478" s="174">
        <v>4</v>
      </c>
      <c r="E478" s="173">
        <v>1</v>
      </c>
      <c r="F478" s="184">
        <v>20773.63</v>
      </c>
      <c r="G478" s="173" t="s">
        <v>6004</v>
      </c>
      <c r="H478" s="173" t="s">
        <v>6005</v>
      </c>
      <c r="I478" s="180" t="s">
        <v>6025</v>
      </c>
      <c r="J478" s="175" t="s">
        <v>6515</v>
      </c>
      <c r="K478" s="173">
        <v>36</v>
      </c>
    </row>
    <row r="479" spans="1:11" x14ac:dyDescent="0.25">
      <c r="A479" s="190" t="s">
        <v>522</v>
      </c>
      <c r="B479" s="180">
        <v>1992</v>
      </c>
      <c r="C479" s="180" t="s">
        <v>6010</v>
      </c>
      <c r="D479" s="174">
        <v>14</v>
      </c>
      <c r="E479" s="173">
        <v>3</v>
      </c>
      <c r="F479" s="184">
        <v>20745.990000000002</v>
      </c>
      <c r="G479" s="173" t="s">
        <v>6005</v>
      </c>
      <c r="H479" s="173" t="s">
        <v>6008</v>
      </c>
      <c r="I479" s="180" t="s">
        <v>6011</v>
      </c>
      <c r="J479" s="175" t="s">
        <v>6516</v>
      </c>
      <c r="K479" s="173">
        <v>30</v>
      </c>
    </row>
    <row r="480" spans="1:11" x14ac:dyDescent="0.25">
      <c r="A480" s="190" t="s">
        <v>523</v>
      </c>
      <c r="B480" s="180">
        <v>1965</v>
      </c>
      <c r="C480" s="180" t="s">
        <v>6013</v>
      </c>
      <c r="D480" s="174">
        <v>1</v>
      </c>
      <c r="E480" s="173">
        <v>0</v>
      </c>
      <c r="F480" s="184">
        <v>20709.02</v>
      </c>
      <c r="G480" s="173" t="s">
        <v>6005</v>
      </c>
      <c r="H480" s="173" t="s">
        <v>6004</v>
      </c>
      <c r="I480" s="180" t="s">
        <v>6017</v>
      </c>
      <c r="J480" s="175" t="s">
        <v>6517</v>
      </c>
      <c r="K480" s="173">
        <v>57</v>
      </c>
    </row>
    <row r="481" spans="1:11" x14ac:dyDescent="0.25">
      <c r="A481" s="190" t="s">
        <v>524</v>
      </c>
      <c r="B481" s="180">
        <v>1967</v>
      </c>
      <c r="C481" s="180" t="s">
        <v>6012</v>
      </c>
      <c r="D481" s="174">
        <v>17</v>
      </c>
      <c r="E481" s="173">
        <v>0</v>
      </c>
      <c r="F481" s="184">
        <v>20630.28</v>
      </c>
      <c r="G481" s="173" t="s">
        <v>6004</v>
      </c>
      <c r="H481" s="173" t="s">
        <v>6005</v>
      </c>
      <c r="I481" s="180" t="s">
        <v>6015</v>
      </c>
      <c r="J481" s="175" t="s">
        <v>6518</v>
      </c>
      <c r="K481" s="173">
        <v>55</v>
      </c>
    </row>
    <row r="482" spans="1:11" x14ac:dyDescent="0.25">
      <c r="A482" s="190" t="s">
        <v>525</v>
      </c>
      <c r="B482" s="180">
        <v>1966</v>
      </c>
      <c r="C482" s="180" t="s">
        <v>6003</v>
      </c>
      <c r="D482" s="174">
        <v>9</v>
      </c>
      <c r="E482" s="173">
        <v>0</v>
      </c>
      <c r="F482" s="184">
        <v>20568.32</v>
      </c>
      <c r="G482" s="173" t="s">
        <v>6005</v>
      </c>
      <c r="H482" s="173" t="s">
        <v>6004</v>
      </c>
      <c r="I482" s="180" t="s">
        <v>6011</v>
      </c>
      <c r="J482" s="175" t="s">
        <v>6437</v>
      </c>
      <c r="K482" s="173">
        <v>56</v>
      </c>
    </row>
    <row r="483" spans="1:11" x14ac:dyDescent="0.25">
      <c r="A483" s="190" t="s">
        <v>526</v>
      </c>
      <c r="B483" s="180">
        <v>1969</v>
      </c>
      <c r="C483" s="180" t="s">
        <v>6014</v>
      </c>
      <c r="D483" s="174">
        <v>13</v>
      </c>
      <c r="E483" s="173">
        <v>3</v>
      </c>
      <c r="F483" s="184">
        <v>20463</v>
      </c>
      <c r="G483" s="173" t="s">
        <v>6004</v>
      </c>
      <c r="H483" s="173" t="s">
        <v>6004</v>
      </c>
      <c r="I483" s="180" t="s">
        <v>6006</v>
      </c>
      <c r="J483" s="175" t="s">
        <v>6519</v>
      </c>
      <c r="K483" s="173">
        <v>53</v>
      </c>
    </row>
    <row r="484" spans="1:11" x14ac:dyDescent="0.25">
      <c r="A484" s="190" t="s">
        <v>527</v>
      </c>
      <c r="B484" s="180">
        <v>1962</v>
      </c>
      <c r="C484" s="180" t="s">
        <v>6014</v>
      </c>
      <c r="D484" s="174">
        <v>18</v>
      </c>
      <c r="E484" s="173">
        <v>0</v>
      </c>
      <c r="F484" s="184">
        <v>20446.849999999999</v>
      </c>
      <c r="G484" s="173" t="s">
        <v>6004</v>
      </c>
      <c r="H484" s="173" t="s">
        <v>6008</v>
      </c>
      <c r="I484" s="180" t="s">
        <v>6011</v>
      </c>
      <c r="J484" s="175" t="s">
        <v>6520</v>
      </c>
      <c r="K484" s="173">
        <v>60</v>
      </c>
    </row>
    <row r="485" spans="1:11" x14ac:dyDescent="0.25">
      <c r="A485" s="190" t="s">
        <v>528</v>
      </c>
      <c r="B485" s="180">
        <v>1985</v>
      </c>
      <c r="C485" s="180" t="s">
        <v>6003</v>
      </c>
      <c r="D485" s="174">
        <v>12</v>
      </c>
      <c r="E485" s="173">
        <v>0</v>
      </c>
      <c r="F485" s="184">
        <v>20420.599999999999</v>
      </c>
      <c r="G485" s="173" t="s">
        <v>6005</v>
      </c>
      <c r="H485" s="173" t="s">
        <v>6004</v>
      </c>
      <c r="I485" s="180" t="s">
        <v>6015</v>
      </c>
      <c r="J485" s="175" t="s">
        <v>6521</v>
      </c>
      <c r="K485" s="173">
        <v>37</v>
      </c>
    </row>
    <row r="486" spans="1:11" x14ac:dyDescent="0.25">
      <c r="A486" s="190" t="s">
        <v>529</v>
      </c>
      <c r="B486" s="180">
        <v>1962</v>
      </c>
      <c r="C486" s="180" t="s">
        <v>6003</v>
      </c>
      <c r="D486" s="174">
        <v>2</v>
      </c>
      <c r="E486" s="173">
        <v>0</v>
      </c>
      <c r="F486" s="184">
        <v>20354.5</v>
      </c>
      <c r="G486" s="173" t="s">
        <v>6005</v>
      </c>
      <c r="H486" s="173" t="s">
        <v>6004</v>
      </c>
      <c r="I486" s="180" t="s">
        <v>6027</v>
      </c>
      <c r="J486" s="175" t="s">
        <v>6522</v>
      </c>
      <c r="K486" s="173">
        <v>60</v>
      </c>
    </row>
    <row r="487" spans="1:11" x14ac:dyDescent="0.25">
      <c r="A487" s="190" t="s">
        <v>530</v>
      </c>
      <c r="B487" s="180">
        <v>1985</v>
      </c>
      <c r="C487" s="180" t="s">
        <v>6010</v>
      </c>
      <c r="D487" s="174">
        <v>17</v>
      </c>
      <c r="E487" s="173">
        <v>1</v>
      </c>
      <c r="F487" s="184">
        <v>20296.86</v>
      </c>
      <c r="G487" s="173" t="s">
        <v>6005</v>
      </c>
      <c r="H487" s="173" t="s">
        <v>6008</v>
      </c>
      <c r="I487" s="180" t="s">
        <v>6021</v>
      </c>
      <c r="J487" s="175" t="s">
        <v>6523</v>
      </c>
      <c r="K487" s="173">
        <v>37</v>
      </c>
    </row>
    <row r="488" spans="1:11" x14ac:dyDescent="0.25">
      <c r="A488" s="190" t="s">
        <v>531</v>
      </c>
      <c r="B488" s="180">
        <v>1993</v>
      </c>
      <c r="C488" s="180" t="s">
        <v>6010</v>
      </c>
      <c r="D488" s="174">
        <v>7</v>
      </c>
      <c r="E488" s="173">
        <v>1</v>
      </c>
      <c r="F488" s="184">
        <v>20277.810000000001</v>
      </c>
      <c r="G488" s="173" t="s">
        <v>6005</v>
      </c>
      <c r="H488" s="173" t="s">
        <v>6005</v>
      </c>
      <c r="I488" s="180" t="s">
        <v>6018</v>
      </c>
      <c r="J488" s="175" t="s">
        <v>6524</v>
      </c>
      <c r="K488" s="173">
        <v>29</v>
      </c>
    </row>
    <row r="489" spans="1:11" x14ac:dyDescent="0.25">
      <c r="A489" s="190" t="s">
        <v>532</v>
      </c>
      <c r="B489" s="180">
        <v>1966</v>
      </c>
      <c r="C489" s="180" t="s">
        <v>6013</v>
      </c>
      <c r="D489" s="174">
        <v>22</v>
      </c>
      <c r="E489" s="173">
        <v>0</v>
      </c>
      <c r="F489" s="184">
        <v>20253.84</v>
      </c>
      <c r="G489" s="173" t="s">
        <v>6004</v>
      </c>
      <c r="H489" s="173" t="s">
        <v>6005</v>
      </c>
      <c r="I489" s="180" t="s">
        <v>6011</v>
      </c>
      <c r="J489" s="175" t="s">
        <v>6525</v>
      </c>
      <c r="K489" s="173">
        <v>56</v>
      </c>
    </row>
    <row r="490" spans="1:11" x14ac:dyDescent="0.25">
      <c r="A490" s="190" t="s">
        <v>533</v>
      </c>
      <c r="B490" s="180">
        <v>1987</v>
      </c>
      <c r="C490" s="180" t="s">
        <v>6014</v>
      </c>
      <c r="D490" s="174">
        <v>17</v>
      </c>
      <c r="E490" s="173">
        <v>0</v>
      </c>
      <c r="F490" s="184">
        <v>20234.849999999999</v>
      </c>
      <c r="G490" s="173" t="s">
        <v>6004</v>
      </c>
      <c r="H490" s="173" t="s">
        <v>6005</v>
      </c>
      <c r="I490" s="180" t="s">
        <v>6011</v>
      </c>
      <c r="J490" s="175" t="s">
        <v>6526</v>
      </c>
      <c r="K490" s="173">
        <v>35</v>
      </c>
    </row>
    <row r="491" spans="1:11" x14ac:dyDescent="0.25">
      <c r="A491" s="190" t="s">
        <v>534</v>
      </c>
      <c r="B491" s="180">
        <v>1994</v>
      </c>
      <c r="C491" s="180" t="s">
        <v>6009</v>
      </c>
      <c r="D491" s="174">
        <v>8</v>
      </c>
      <c r="E491" s="173">
        <v>2</v>
      </c>
      <c r="F491" s="184">
        <v>20177.669999999998</v>
      </c>
      <c r="G491" s="173" t="s">
        <v>6004</v>
      </c>
      <c r="H491" s="173" t="s">
        <v>6008</v>
      </c>
      <c r="I491" s="180" t="s">
        <v>6015</v>
      </c>
      <c r="J491" s="175" t="s">
        <v>6527</v>
      </c>
      <c r="K491" s="173">
        <v>29</v>
      </c>
    </row>
    <row r="492" spans="1:11" x14ac:dyDescent="0.25">
      <c r="A492" s="190" t="s">
        <v>535</v>
      </c>
      <c r="B492" s="180">
        <v>2002</v>
      </c>
      <c r="C492" s="180" t="s">
        <v>6003</v>
      </c>
      <c r="D492" s="174">
        <v>9</v>
      </c>
      <c r="E492" s="173">
        <v>0</v>
      </c>
      <c r="F492" s="184">
        <v>20167.34</v>
      </c>
      <c r="G492" s="173" t="s">
        <v>6005</v>
      </c>
      <c r="H492" s="173" t="s">
        <v>6005</v>
      </c>
      <c r="I492" s="180" t="s">
        <v>6015</v>
      </c>
      <c r="J492" s="175" t="s">
        <v>6528</v>
      </c>
      <c r="K492" s="173">
        <v>20</v>
      </c>
    </row>
    <row r="493" spans="1:11" x14ac:dyDescent="0.25">
      <c r="A493" s="190" t="s">
        <v>536</v>
      </c>
      <c r="B493" s="180">
        <v>1983</v>
      </c>
      <c r="C493" s="180" t="s">
        <v>6014</v>
      </c>
      <c r="D493" s="174">
        <v>6</v>
      </c>
      <c r="E493" s="173">
        <v>0</v>
      </c>
      <c r="F493" s="184">
        <v>20149.32</v>
      </c>
      <c r="G493" s="173" t="s">
        <v>6004</v>
      </c>
      <c r="H493" s="173" t="s">
        <v>6008</v>
      </c>
      <c r="I493" s="180" t="s">
        <v>6018</v>
      </c>
      <c r="J493" s="175" t="s">
        <v>6529</v>
      </c>
      <c r="K493" s="173">
        <v>39</v>
      </c>
    </row>
    <row r="494" spans="1:11" x14ac:dyDescent="0.25">
      <c r="A494" s="190" t="s">
        <v>537</v>
      </c>
      <c r="B494" s="180">
        <v>1988</v>
      </c>
      <c r="C494" s="180" t="s">
        <v>6003</v>
      </c>
      <c r="D494" s="174">
        <v>25</v>
      </c>
      <c r="E494" s="173">
        <v>1</v>
      </c>
      <c r="F494" s="184">
        <v>20009.63</v>
      </c>
      <c r="G494" s="173" t="s">
        <v>6004</v>
      </c>
      <c r="H494" s="173" t="s">
        <v>6008</v>
      </c>
      <c r="I494" s="180" t="s">
        <v>6011</v>
      </c>
      <c r="J494" s="175" t="s">
        <v>6530</v>
      </c>
      <c r="K494" s="173">
        <v>34</v>
      </c>
    </row>
    <row r="495" spans="1:11" x14ac:dyDescent="0.25">
      <c r="A495" s="190" t="s">
        <v>538</v>
      </c>
      <c r="B495" s="180">
        <v>1966</v>
      </c>
      <c r="C495" s="180" t="s">
        <v>6013</v>
      </c>
      <c r="D495" s="174">
        <v>10</v>
      </c>
      <c r="E495" s="173">
        <v>0</v>
      </c>
      <c r="F495" s="184">
        <v>19995.29</v>
      </c>
      <c r="G495" s="173" t="s">
        <v>6008</v>
      </c>
      <c r="H495" s="173" t="s">
        <v>6005</v>
      </c>
      <c r="I495" s="180" t="s">
        <v>6027</v>
      </c>
      <c r="J495" s="175" t="s">
        <v>6531</v>
      </c>
      <c r="K495" s="173">
        <v>56</v>
      </c>
    </row>
    <row r="496" spans="1:11" x14ac:dyDescent="0.25">
      <c r="A496" s="190" t="s">
        <v>539</v>
      </c>
      <c r="B496" s="180">
        <v>1980</v>
      </c>
      <c r="C496" s="180" t="s">
        <v>6014</v>
      </c>
      <c r="D496" s="174">
        <v>9</v>
      </c>
      <c r="E496" s="173">
        <v>0</v>
      </c>
      <c r="F496" s="184">
        <v>19964.75</v>
      </c>
      <c r="G496" s="173" t="s">
        <v>6008</v>
      </c>
      <c r="H496" s="173" t="s">
        <v>6004</v>
      </c>
      <c r="I496" s="180" t="s">
        <v>6021</v>
      </c>
      <c r="J496" s="175" t="s">
        <v>6532</v>
      </c>
      <c r="K496" s="173">
        <v>42</v>
      </c>
    </row>
    <row r="497" spans="1:11" x14ac:dyDescent="0.25">
      <c r="A497" s="190" t="s">
        <v>540</v>
      </c>
      <c r="B497" s="180">
        <v>1997</v>
      </c>
      <c r="C497" s="180" t="s">
        <v>6014</v>
      </c>
      <c r="D497" s="174">
        <v>18</v>
      </c>
      <c r="E497" s="173">
        <v>3</v>
      </c>
      <c r="F497" s="184">
        <v>19933.46</v>
      </c>
      <c r="G497" s="173" t="s">
        <v>6008</v>
      </c>
      <c r="H497" s="173" t="s">
        <v>6005</v>
      </c>
      <c r="I497" s="180" t="s">
        <v>6015</v>
      </c>
      <c r="J497" s="175" t="s">
        <v>6533</v>
      </c>
      <c r="K497" s="173">
        <v>25</v>
      </c>
    </row>
    <row r="498" spans="1:11" x14ac:dyDescent="0.25">
      <c r="A498" s="190" t="s">
        <v>541</v>
      </c>
      <c r="B498" s="180">
        <v>1979</v>
      </c>
      <c r="C498" s="180" t="s">
        <v>6014</v>
      </c>
      <c r="D498" s="174">
        <v>30</v>
      </c>
      <c r="E498" s="173">
        <v>2</v>
      </c>
      <c r="F498" s="184">
        <v>19798.05</v>
      </c>
      <c r="G498" s="173" t="s">
        <v>6008</v>
      </c>
      <c r="H498" s="173" t="s">
        <v>6008</v>
      </c>
      <c r="I498" s="180" t="s">
        <v>6021</v>
      </c>
      <c r="J498" s="175" t="s">
        <v>6534</v>
      </c>
      <c r="K498" s="173">
        <v>43</v>
      </c>
    </row>
    <row r="499" spans="1:11" x14ac:dyDescent="0.25">
      <c r="A499" s="190" t="s">
        <v>542</v>
      </c>
      <c r="B499" s="180">
        <v>1972</v>
      </c>
      <c r="C499" s="180" t="s">
        <v>6009</v>
      </c>
      <c r="D499" s="174">
        <v>14</v>
      </c>
      <c r="E499" s="173">
        <v>3</v>
      </c>
      <c r="F499" s="184">
        <v>19749.38</v>
      </c>
      <c r="G499" s="173" t="s">
        <v>6008</v>
      </c>
      <c r="H499" s="173" t="s">
        <v>6005</v>
      </c>
      <c r="I499" s="180" t="s">
        <v>6006</v>
      </c>
      <c r="J499" s="175" t="s">
        <v>6535</v>
      </c>
      <c r="K499" s="173">
        <v>50</v>
      </c>
    </row>
    <row r="500" spans="1:11" x14ac:dyDescent="0.25">
      <c r="A500" s="190" t="s">
        <v>543</v>
      </c>
      <c r="B500" s="180">
        <v>1990</v>
      </c>
      <c r="C500" s="180" t="s">
        <v>6013</v>
      </c>
      <c r="D500" s="174">
        <v>8</v>
      </c>
      <c r="E500" s="173">
        <v>1</v>
      </c>
      <c r="F500" s="184">
        <v>19719.689999999999</v>
      </c>
      <c r="G500" s="173" t="s">
        <v>6008</v>
      </c>
      <c r="H500" s="173" t="s">
        <v>6004</v>
      </c>
      <c r="I500" s="180" t="s">
        <v>6006</v>
      </c>
      <c r="J500" s="175" t="s">
        <v>6536</v>
      </c>
      <c r="K500" s="173">
        <v>32</v>
      </c>
    </row>
    <row r="501" spans="1:11" x14ac:dyDescent="0.25">
      <c r="A501" s="190" t="s">
        <v>544</v>
      </c>
      <c r="B501" s="180">
        <v>1994</v>
      </c>
      <c r="C501" s="180" t="s">
        <v>6013</v>
      </c>
      <c r="D501" s="174">
        <v>27</v>
      </c>
      <c r="E501" s="173">
        <v>0</v>
      </c>
      <c r="F501" s="184">
        <v>19673.34</v>
      </c>
      <c r="G501" s="173" t="s">
        <v>6008</v>
      </c>
      <c r="H501" s="173" t="s">
        <v>6004</v>
      </c>
      <c r="I501" s="180" t="s">
        <v>6011</v>
      </c>
      <c r="J501" s="175" t="s">
        <v>6537</v>
      </c>
      <c r="K501" s="173">
        <v>28</v>
      </c>
    </row>
    <row r="502" spans="1:11" x14ac:dyDescent="0.25">
      <c r="A502" s="190" t="s">
        <v>545</v>
      </c>
      <c r="B502" s="180">
        <v>1978</v>
      </c>
      <c r="C502" s="180" t="s">
        <v>6010</v>
      </c>
      <c r="D502" s="174">
        <v>24</v>
      </c>
      <c r="E502" s="173">
        <v>1</v>
      </c>
      <c r="F502" s="184">
        <v>19594.810000000001</v>
      </c>
      <c r="G502" s="173" t="s">
        <v>6008</v>
      </c>
      <c r="H502" s="173" t="s">
        <v>6008</v>
      </c>
      <c r="I502" s="180" t="s">
        <v>6021</v>
      </c>
      <c r="J502" s="175" t="s">
        <v>6538</v>
      </c>
      <c r="K502" s="173">
        <v>44</v>
      </c>
    </row>
    <row r="503" spans="1:11" x14ac:dyDescent="0.25">
      <c r="A503" s="190" t="s">
        <v>546</v>
      </c>
      <c r="B503" s="180">
        <v>1963</v>
      </c>
      <c r="C503" s="180" t="s">
        <v>6003</v>
      </c>
      <c r="D503" s="174">
        <v>14</v>
      </c>
      <c r="E503" s="173">
        <v>0</v>
      </c>
      <c r="F503" s="184">
        <v>19551.34</v>
      </c>
      <c r="G503" s="173" t="s">
        <v>6008</v>
      </c>
      <c r="H503" s="173" t="s">
        <v>6005</v>
      </c>
      <c r="I503" s="180" t="s">
        <v>6011</v>
      </c>
      <c r="J503" s="175" t="s">
        <v>6539</v>
      </c>
      <c r="K503" s="173">
        <v>59</v>
      </c>
    </row>
    <row r="504" spans="1:11" x14ac:dyDescent="0.25">
      <c r="A504" s="190" t="s">
        <v>547</v>
      </c>
      <c r="B504" s="180">
        <v>1985</v>
      </c>
      <c r="C504" s="180" t="s">
        <v>6010</v>
      </c>
      <c r="D504" s="174">
        <v>17</v>
      </c>
      <c r="E504" s="173">
        <v>0</v>
      </c>
      <c r="F504" s="184">
        <v>19539.240000000002</v>
      </c>
      <c r="G504" s="173" t="s">
        <v>6008</v>
      </c>
      <c r="H504" s="173" t="s">
        <v>6008</v>
      </c>
      <c r="I504" s="180" t="s">
        <v>6006</v>
      </c>
      <c r="J504" s="175" t="s">
        <v>6523</v>
      </c>
      <c r="K504" s="173">
        <v>37</v>
      </c>
    </row>
    <row r="505" spans="1:11" x14ac:dyDescent="0.25">
      <c r="A505" s="190" t="s">
        <v>548</v>
      </c>
      <c r="B505" s="180">
        <v>1992</v>
      </c>
      <c r="C505" s="180" t="s">
        <v>6013</v>
      </c>
      <c r="D505" s="174">
        <v>19</v>
      </c>
      <c r="E505" s="173">
        <v>1</v>
      </c>
      <c r="F505" s="184">
        <v>19521.97</v>
      </c>
      <c r="G505" s="173" t="s">
        <v>6008</v>
      </c>
      <c r="H505" s="173" t="s">
        <v>6004</v>
      </c>
      <c r="I505" s="180" t="s">
        <v>6006</v>
      </c>
      <c r="J505" s="175" t="s">
        <v>6540</v>
      </c>
      <c r="K505" s="173">
        <v>30</v>
      </c>
    </row>
    <row r="506" spans="1:11" x14ac:dyDescent="0.25">
      <c r="A506" s="190" t="s">
        <v>549</v>
      </c>
      <c r="B506" s="180">
        <v>1980</v>
      </c>
      <c r="C506" s="180" t="s">
        <v>6007</v>
      </c>
      <c r="D506" s="174">
        <v>8</v>
      </c>
      <c r="E506" s="173">
        <v>0</v>
      </c>
      <c r="F506" s="184">
        <v>19515.54</v>
      </c>
      <c r="G506" s="173" t="s">
        <v>6008</v>
      </c>
      <c r="H506" s="173" t="s">
        <v>6008</v>
      </c>
      <c r="I506" s="180" t="s">
        <v>6006</v>
      </c>
      <c r="J506" s="175" t="s">
        <v>6541</v>
      </c>
      <c r="K506" s="173">
        <v>42</v>
      </c>
    </row>
    <row r="507" spans="1:11" x14ac:dyDescent="0.25">
      <c r="A507" s="190" t="s">
        <v>550</v>
      </c>
      <c r="B507" s="180">
        <v>1987</v>
      </c>
      <c r="C507" s="180" t="s">
        <v>6007</v>
      </c>
      <c r="D507" s="174">
        <v>30</v>
      </c>
      <c r="E507" s="173">
        <v>4</v>
      </c>
      <c r="F507" s="184">
        <v>19496.72</v>
      </c>
      <c r="G507" s="173" t="s">
        <v>6008</v>
      </c>
      <c r="H507" s="173" t="s">
        <v>6005</v>
      </c>
      <c r="I507" s="180" t="s">
        <v>6017</v>
      </c>
      <c r="J507" s="175" t="s">
        <v>6542</v>
      </c>
      <c r="K507" s="173">
        <v>35</v>
      </c>
    </row>
    <row r="508" spans="1:11" x14ac:dyDescent="0.25">
      <c r="A508" s="190" t="s">
        <v>551</v>
      </c>
      <c r="B508" s="180">
        <v>1982</v>
      </c>
      <c r="C508" s="180" t="s">
        <v>6012</v>
      </c>
      <c r="D508" s="174">
        <v>15</v>
      </c>
      <c r="E508" s="173">
        <v>2</v>
      </c>
      <c r="F508" s="184">
        <v>19444.27</v>
      </c>
      <c r="G508" s="173" t="s">
        <v>6008</v>
      </c>
      <c r="H508" s="173" t="s">
        <v>6008</v>
      </c>
      <c r="I508" s="180" t="s">
        <v>6006</v>
      </c>
      <c r="J508" s="175" t="s">
        <v>6543</v>
      </c>
      <c r="K508" s="173">
        <v>40</v>
      </c>
    </row>
    <row r="509" spans="1:11" x14ac:dyDescent="0.25">
      <c r="A509" s="190" t="s">
        <v>552</v>
      </c>
      <c r="B509" s="180">
        <v>1993</v>
      </c>
      <c r="C509" s="180" t="s">
        <v>6010</v>
      </c>
      <c r="D509" s="174">
        <v>6</v>
      </c>
      <c r="E509" s="173">
        <v>2</v>
      </c>
      <c r="F509" s="184">
        <v>19442.349999999999</v>
      </c>
      <c r="G509" s="173" t="s">
        <v>6008</v>
      </c>
      <c r="H509" s="173" t="s">
        <v>6005</v>
      </c>
      <c r="I509" s="180" t="s">
        <v>6011</v>
      </c>
      <c r="J509" s="175" t="s">
        <v>6544</v>
      </c>
      <c r="K509" s="173">
        <v>29</v>
      </c>
    </row>
    <row r="510" spans="1:11" x14ac:dyDescent="0.25">
      <c r="A510" s="190" t="s">
        <v>553</v>
      </c>
      <c r="B510" s="180">
        <v>1987</v>
      </c>
      <c r="C510" s="180" t="s">
        <v>6009</v>
      </c>
      <c r="D510" s="174">
        <v>30</v>
      </c>
      <c r="E510" s="173">
        <v>3</v>
      </c>
      <c r="F510" s="184">
        <v>19362</v>
      </c>
      <c r="G510" s="173" t="s">
        <v>6008</v>
      </c>
      <c r="H510" s="173" t="s">
        <v>6005</v>
      </c>
      <c r="I510" s="180" t="s">
        <v>6006</v>
      </c>
      <c r="J510" s="175" t="s">
        <v>6545</v>
      </c>
      <c r="K510" s="173">
        <v>35</v>
      </c>
    </row>
    <row r="511" spans="1:11" x14ac:dyDescent="0.25">
      <c r="A511" s="190" t="s">
        <v>554</v>
      </c>
      <c r="B511" s="180">
        <v>1991</v>
      </c>
      <c r="C511" s="180" t="s">
        <v>6013</v>
      </c>
      <c r="D511" s="174">
        <v>24</v>
      </c>
      <c r="E511" s="173">
        <v>0</v>
      </c>
      <c r="F511" s="184">
        <v>19350.37</v>
      </c>
      <c r="G511" s="173" t="s">
        <v>6008</v>
      </c>
      <c r="H511" s="173" t="s">
        <v>6005</v>
      </c>
      <c r="I511" s="180" t="s">
        <v>6006</v>
      </c>
      <c r="J511" s="175" t="s">
        <v>6546</v>
      </c>
      <c r="K511" s="173">
        <v>31</v>
      </c>
    </row>
    <row r="512" spans="1:11" x14ac:dyDescent="0.25">
      <c r="A512" s="190" t="s">
        <v>555</v>
      </c>
      <c r="B512" s="180">
        <v>1966</v>
      </c>
      <c r="C512" s="180" t="s">
        <v>6007</v>
      </c>
      <c r="D512" s="174">
        <v>15</v>
      </c>
      <c r="E512" s="173">
        <v>0</v>
      </c>
      <c r="F512" s="184">
        <v>19321.060000000001</v>
      </c>
      <c r="G512" s="173" t="s">
        <v>6008</v>
      </c>
      <c r="H512" s="173" t="s">
        <v>6008</v>
      </c>
      <c r="I512" s="180" t="s">
        <v>6011</v>
      </c>
      <c r="J512" s="175" t="s">
        <v>6547</v>
      </c>
      <c r="K512" s="173">
        <v>56</v>
      </c>
    </row>
    <row r="513" spans="1:11" x14ac:dyDescent="0.25">
      <c r="A513" s="190" t="s">
        <v>556</v>
      </c>
      <c r="B513" s="180">
        <v>1967</v>
      </c>
      <c r="C513" s="180" t="s">
        <v>6003</v>
      </c>
      <c r="D513" s="174">
        <v>29</v>
      </c>
      <c r="E513" s="173">
        <v>0</v>
      </c>
      <c r="F513" s="184">
        <v>19259.96</v>
      </c>
      <c r="G513" s="173" t="s">
        <v>6008</v>
      </c>
      <c r="H513" s="173" t="s">
        <v>6008</v>
      </c>
      <c r="I513" s="180" t="s">
        <v>6011</v>
      </c>
      <c r="J513" s="175" t="s">
        <v>6548</v>
      </c>
      <c r="K513" s="173">
        <v>55</v>
      </c>
    </row>
    <row r="514" spans="1:11" x14ac:dyDescent="0.25">
      <c r="A514" s="190" t="s">
        <v>557</v>
      </c>
      <c r="B514" s="180">
        <v>1985</v>
      </c>
      <c r="C514" s="180" t="s">
        <v>6012</v>
      </c>
      <c r="D514" s="174">
        <v>28</v>
      </c>
      <c r="E514" s="173">
        <v>0</v>
      </c>
      <c r="F514" s="184">
        <v>19214.71</v>
      </c>
      <c r="G514" s="173" t="s">
        <v>6008</v>
      </c>
      <c r="H514" s="173" t="s">
        <v>6005</v>
      </c>
      <c r="I514" s="180" t="s">
        <v>6006</v>
      </c>
      <c r="J514" s="175" t="s">
        <v>6549</v>
      </c>
      <c r="K514" s="173">
        <v>37</v>
      </c>
    </row>
    <row r="515" spans="1:11" x14ac:dyDescent="0.25">
      <c r="A515" s="190" t="s">
        <v>558</v>
      </c>
      <c r="B515" s="180">
        <v>1991</v>
      </c>
      <c r="C515" s="180" t="s">
        <v>6010</v>
      </c>
      <c r="D515" s="174">
        <v>16</v>
      </c>
      <c r="E515" s="173">
        <v>3</v>
      </c>
      <c r="F515" s="184">
        <v>19199.939999999999</v>
      </c>
      <c r="G515" s="173" t="s">
        <v>6008</v>
      </c>
      <c r="H515" s="173" t="s">
        <v>6005</v>
      </c>
      <c r="I515" s="180" t="s">
        <v>6015</v>
      </c>
      <c r="J515" s="175" t="s">
        <v>6550</v>
      </c>
      <c r="K515" s="173">
        <v>31</v>
      </c>
    </row>
    <row r="516" spans="1:11" x14ac:dyDescent="0.25">
      <c r="A516" s="190" t="s">
        <v>559</v>
      </c>
      <c r="B516" s="180">
        <v>1979</v>
      </c>
      <c r="C516" s="180" t="s">
        <v>6003</v>
      </c>
      <c r="D516" s="174">
        <v>2</v>
      </c>
      <c r="E516" s="173">
        <v>2</v>
      </c>
      <c r="F516" s="184">
        <v>19144.580000000002</v>
      </c>
      <c r="G516" s="173" t="s">
        <v>6008</v>
      </c>
      <c r="H516" s="173" t="s">
        <v>6008</v>
      </c>
      <c r="I516" s="180" t="s">
        <v>6021</v>
      </c>
      <c r="J516" s="175" t="s">
        <v>6551</v>
      </c>
      <c r="K516" s="173">
        <v>43</v>
      </c>
    </row>
    <row r="517" spans="1:11" x14ac:dyDescent="0.25">
      <c r="A517" s="190" t="s">
        <v>560</v>
      </c>
      <c r="B517" s="180">
        <v>1993</v>
      </c>
      <c r="C517" s="180" t="s">
        <v>6010</v>
      </c>
      <c r="D517" s="174">
        <v>28</v>
      </c>
      <c r="E517" s="173">
        <v>1</v>
      </c>
      <c r="F517" s="184">
        <v>19107.78</v>
      </c>
      <c r="G517" s="173" t="s">
        <v>6008</v>
      </c>
      <c r="H517" s="173" t="s">
        <v>6004</v>
      </c>
      <c r="I517" s="180" t="s">
        <v>6006</v>
      </c>
      <c r="J517" s="175" t="s">
        <v>6552</v>
      </c>
      <c r="K517" s="173">
        <v>29</v>
      </c>
    </row>
    <row r="518" spans="1:11" x14ac:dyDescent="0.25">
      <c r="A518" s="190" t="s">
        <v>561</v>
      </c>
      <c r="B518" s="180">
        <v>1989</v>
      </c>
      <c r="C518" s="180" t="s">
        <v>6009</v>
      </c>
      <c r="D518" s="174">
        <v>5</v>
      </c>
      <c r="E518" s="173">
        <v>1</v>
      </c>
      <c r="F518" s="184">
        <v>19040.88</v>
      </c>
      <c r="G518" s="173" t="s">
        <v>6008</v>
      </c>
      <c r="H518" s="173" t="s">
        <v>6005</v>
      </c>
      <c r="I518" s="180" t="s">
        <v>6015</v>
      </c>
      <c r="J518" s="175" t="s">
        <v>6553</v>
      </c>
      <c r="K518" s="173">
        <v>34</v>
      </c>
    </row>
    <row r="519" spans="1:11" x14ac:dyDescent="0.25">
      <c r="A519" s="190" t="s">
        <v>562</v>
      </c>
      <c r="B519" s="180">
        <v>1983</v>
      </c>
      <c r="C519" s="180" t="s">
        <v>6012</v>
      </c>
      <c r="D519" s="174">
        <v>19</v>
      </c>
      <c r="E519" s="173">
        <v>5</v>
      </c>
      <c r="F519" s="184">
        <v>19023.259999999998</v>
      </c>
      <c r="G519" s="173" t="s">
        <v>6008</v>
      </c>
      <c r="H519" s="173" t="s">
        <v>6005</v>
      </c>
      <c r="I519" s="180" t="s">
        <v>6015</v>
      </c>
      <c r="J519" s="175" t="s">
        <v>6554</v>
      </c>
      <c r="K519" s="173">
        <v>39</v>
      </c>
    </row>
    <row r="520" spans="1:11" x14ac:dyDescent="0.25">
      <c r="A520" s="190" t="s">
        <v>563</v>
      </c>
      <c r="B520" s="180">
        <v>1988</v>
      </c>
      <c r="C520" s="180" t="s">
        <v>6014</v>
      </c>
      <c r="D520" s="174">
        <v>24</v>
      </c>
      <c r="E520" s="173">
        <v>2</v>
      </c>
      <c r="F520" s="184">
        <v>18972.5</v>
      </c>
      <c r="G520" s="173" t="s">
        <v>6008</v>
      </c>
      <c r="H520" s="173" t="s">
        <v>6005</v>
      </c>
      <c r="I520" s="180" t="s">
        <v>6006</v>
      </c>
      <c r="J520" s="175" t="s">
        <v>6555</v>
      </c>
      <c r="K520" s="173">
        <v>34</v>
      </c>
    </row>
    <row r="521" spans="1:11" x14ac:dyDescent="0.25">
      <c r="A521" s="190" t="s">
        <v>564</v>
      </c>
      <c r="B521" s="180">
        <v>1992</v>
      </c>
      <c r="C521" s="180" t="s">
        <v>6007</v>
      </c>
      <c r="D521" s="174">
        <v>30</v>
      </c>
      <c r="E521" s="173">
        <v>1</v>
      </c>
      <c r="F521" s="184">
        <v>18963.169999999998</v>
      </c>
      <c r="G521" s="173" t="s">
        <v>6008</v>
      </c>
      <c r="H521" s="173" t="s">
        <v>6008</v>
      </c>
      <c r="I521" s="180" t="s">
        <v>6006</v>
      </c>
      <c r="J521" s="175" t="s">
        <v>6170</v>
      </c>
      <c r="K521" s="173">
        <v>30</v>
      </c>
    </row>
    <row r="522" spans="1:11" x14ac:dyDescent="0.25">
      <c r="A522" s="190" t="s">
        <v>565</v>
      </c>
      <c r="B522" s="180">
        <v>1998</v>
      </c>
      <c r="C522" s="180" t="s">
        <v>6013</v>
      </c>
      <c r="D522" s="174">
        <v>6</v>
      </c>
      <c r="E522" s="173">
        <v>0</v>
      </c>
      <c r="F522" s="184">
        <v>18955.22</v>
      </c>
      <c r="G522" s="173" t="s">
        <v>6008</v>
      </c>
      <c r="H522" s="173" t="s">
        <v>6005</v>
      </c>
      <c r="I522" s="180" t="s">
        <v>6015</v>
      </c>
      <c r="J522" s="175" t="s">
        <v>6556</v>
      </c>
      <c r="K522" s="173">
        <v>24</v>
      </c>
    </row>
    <row r="523" spans="1:11" x14ac:dyDescent="0.25">
      <c r="A523" s="190" t="s">
        <v>566</v>
      </c>
      <c r="B523" s="180">
        <v>1963</v>
      </c>
      <c r="C523" s="180" t="s">
        <v>6014</v>
      </c>
      <c r="D523" s="174">
        <v>20</v>
      </c>
      <c r="E523" s="173">
        <v>0</v>
      </c>
      <c r="F523" s="184">
        <v>18954.560000000001</v>
      </c>
      <c r="G523" s="173" t="s">
        <v>6008</v>
      </c>
      <c r="H523" s="173" t="s">
        <v>6008</v>
      </c>
      <c r="I523" s="180" t="s">
        <v>6027</v>
      </c>
      <c r="J523" s="175" t="s">
        <v>6557</v>
      </c>
      <c r="K523" s="173">
        <v>59</v>
      </c>
    </row>
    <row r="524" spans="1:11" x14ac:dyDescent="0.25">
      <c r="A524" s="190" t="s">
        <v>567</v>
      </c>
      <c r="B524" s="180">
        <v>1969</v>
      </c>
      <c r="C524" s="180" t="s">
        <v>6013</v>
      </c>
      <c r="D524" s="174">
        <v>3</v>
      </c>
      <c r="E524" s="173">
        <v>0</v>
      </c>
      <c r="F524" s="184">
        <v>18932.810000000001</v>
      </c>
      <c r="G524" s="173" t="s">
        <v>6008</v>
      </c>
      <c r="H524" s="173" t="s">
        <v>6005</v>
      </c>
      <c r="I524" s="180" t="s">
        <v>6011</v>
      </c>
      <c r="J524" s="175" t="s">
        <v>6558</v>
      </c>
      <c r="K524" s="173">
        <v>53</v>
      </c>
    </row>
    <row r="525" spans="1:11" x14ac:dyDescent="0.25">
      <c r="A525" s="190" t="s">
        <v>568</v>
      </c>
      <c r="B525" s="180">
        <v>1995</v>
      </c>
      <c r="C525" s="180" t="s">
        <v>6010</v>
      </c>
      <c r="D525" s="174">
        <v>27</v>
      </c>
      <c r="E525" s="173">
        <v>1</v>
      </c>
      <c r="F525" s="184">
        <v>18903.490000000002</v>
      </c>
      <c r="G525" s="173" t="s">
        <v>6008</v>
      </c>
      <c r="H525" s="173" t="s">
        <v>6004</v>
      </c>
      <c r="I525" s="180" t="s">
        <v>6021</v>
      </c>
      <c r="J525" s="175" t="s">
        <v>6342</v>
      </c>
      <c r="K525" s="173">
        <v>27</v>
      </c>
    </row>
    <row r="526" spans="1:11" x14ac:dyDescent="0.25">
      <c r="A526" s="190" t="s">
        <v>569</v>
      </c>
      <c r="B526" s="180">
        <v>1963</v>
      </c>
      <c r="C526" s="180" t="s">
        <v>6012</v>
      </c>
      <c r="D526" s="174">
        <v>6</v>
      </c>
      <c r="E526" s="173">
        <v>0</v>
      </c>
      <c r="F526" s="184">
        <v>18883.330000000002</v>
      </c>
      <c r="G526" s="173" t="s">
        <v>6008</v>
      </c>
      <c r="H526" s="173" t="s">
        <v>6008</v>
      </c>
      <c r="I526" s="180" t="s">
        <v>6027</v>
      </c>
      <c r="J526" s="175" t="s">
        <v>6559</v>
      </c>
      <c r="K526" s="173">
        <v>59</v>
      </c>
    </row>
    <row r="527" spans="1:11" x14ac:dyDescent="0.25">
      <c r="A527" s="190" t="s">
        <v>570</v>
      </c>
      <c r="B527" s="180">
        <v>2003</v>
      </c>
      <c r="C527" s="180" t="s">
        <v>6003</v>
      </c>
      <c r="D527" s="174">
        <v>24</v>
      </c>
      <c r="E527" s="173">
        <v>3</v>
      </c>
      <c r="F527" s="184">
        <v>18838.7</v>
      </c>
      <c r="G527" s="173" t="s">
        <v>6008</v>
      </c>
      <c r="H527" s="173" t="s">
        <v>6005</v>
      </c>
      <c r="I527" s="180" t="s">
        <v>6011</v>
      </c>
      <c r="J527" s="175" t="s">
        <v>6560</v>
      </c>
      <c r="K527" s="173">
        <v>19</v>
      </c>
    </row>
    <row r="528" spans="1:11" x14ac:dyDescent="0.25">
      <c r="A528" s="190" t="s">
        <v>571</v>
      </c>
      <c r="B528" s="180">
        <v>1962</v>
      </c>
      <c r="C528" s="180" t="s">
        <v>6012</v>
      </c>
      <c r="D528" s="174">
        <v>18</v>
      </c>
      <c r="E528" s="173">
        <v>0</v>
      </c>
      <c r="F528" s="184">
        <v>18815.53</v>
      </c>
      <c r="G528" s="173" t="s">
        <v>6008</v>
      </c>
      <c r="H528" s="173" t="s">
        <v>6008</v>
      </c>
      <c r="I528" s="180" t="s">
        <v>6022</v>
      </c>
      <c r="J528" s="175" t="s">
        <v>6561</v>
      </c>
      <c r="K528" s="173">
        <v>60</v>
      </c>
    </row>
    <row r="529" spans="1:11" x14ac:dyDescent="0.25">
      <c r="A529" s="190" t="s">
        <v>572</v>
      </c>
      <c r="B529" s="180">
        <v>1979</v>
      </c>
      <c r="C529" s="180" t="s">
        <v>6014</v>
      </c>
      <c r="D529" s="174">
        <v>15</v>
      </c>
      <c r="E529" s="173">
        <v>2</v>
      </c>
      <c r="F529" s="184">
        <v>18806.150000000001</v>
      </c>
      <c r="G529" s="173" t="s">
        <v>6008</v>
      </c>
      <c r="H529" s="173" t="s">
        <v>6004</v>
      </c>
      <c r="I529" s="180" t="s">
        <v>6006</v>
      </c>
      <c r="J529" s="175" t="s">
        <v>6562</v>
      </c>
      <c r="K529" s="173">
        <v>43</v>
      </c>
    </row>
    <row r="530" spans="1:11" x14ac:dyDescent="0.25">
      <c r="A530" s="190" t="s">
        <v>573</v>
      </c>
      <c r="B530" s="180">
        <v>1995</v>
      </c>
      <c r="C530" s="180" t="s">
        <v>6007</v>
      </c>
      <c r="D530" s="174">
        <v>28</v>
      </c>
      <c r="E530" s="173">
        <v>3</v>
      </c>
      <c r="F530" s="184">
        <v>18804.75</v>
      </c>
      <c r="G530" s="173" t="s">
        <v>6008</v>
      </c>
      <c r="H530" s="173" t="s">
        <v>6008</v>
      </c>
      <c r="I530" s="180" t="s">
        <v>6011</v>
      </c>
      <c r="J530" s="175" t="s">
        <v>6563</v>
      </c>
      <c r="K530" s="173">
        <v>27</v>
      </c>
    </row>
    <row r="531" spans="1:11" x14ac:dyDescent="0.25">
      <c r="A531" s="190" t="s">
        <v>574</v>
      </c>
      <c r="B531" s="180">
        <v>1979</v>
      </c>
      <c r="C531" s="180" t="s">
        <v>6007</v>
      </c>
      <c r="D531" s="174">
        <v>19</v>
      </c>
      <c r="E531" s="173">
        <v>2</v>
      </c>
      <c r="F531" s="184">
        <v>18767.740000000002</v>
      </c>
      <c r="G531" s="173" t="s">
        <v>6008</v>
      </c>
      <c r="H531" s="173" t="s">
        <v>6008</v>
      </c>
      <c r="I531" s="180" t="s">
        <v>6006</v>
      </c>
      <c r="J531" s="175" t="s">
        <v>6564</v>
      </c>
      <c r="K531" s="173">
        <v>43</v>
      </c>
    </row>
    <row r="532" spans="1:11" x14ac:dyDescent="0.25">
      <c r="A532" s="190" t="s">
        <v>575</v>
      </c>
      <c r="B532" s="180">
        <v>1992</v>
      </c>
      <c r="C532" s="180" t="s">
        <v>6012</v>
      </c>
      <c r="D532" s="174">
        <v>27</v>
      </c>
      <c r="E532" s="173">
        <v>3</v>
      </c>
      <c r="F532" s="184">
        <v>18765.88</v>
      </c>
      <c r="G532" s="173" t="s">
        <v>6008</v>
      </c>
      <c r="H532" s="173" t="s">
        <v>6004</v>
      </c>
      <c r="I532" s="180" t="s">
        <v>6011</v>
      </c>
      <c r="J532" s="175" t="s">
        <v>6565</v>
      </c>
      <c r="K532" s="173">
        <v>30</v>
      </c>
    </row>
    <row r="533" spans="1:11" x14ac:dyDescent="0.25">
      <c r="A533" s="190" t="s">
        <v>576</v>
      </c>
      <c r="B533" s="180">
        <v>1967</v>
      </c>
      <c r="C533" s="180" t="s">
        <v>6013</v>
      </c>
      <c r="D533" s="174">
        <v>30</v>
      </c>
      <c r="E533" s="173">
        <v>0</v>
      </c>
      <c r="F533" s="184">
        <v>18694.689999999999</v>
      </c>
      <c r="G533" s="173" t="s">
        <v>6008</v>
      </c>
      <c r="H533" s="173" t="s">
        <v>6008</v>
      </c>
      <c r="I533" s="180" t="s">
        <v>6022</v>
      </c>
      <c r="J533" s="175" t="s">
        <v>6566</v>
      </c>
      <c r="K533" s="173">
        <v>55</v>
      </c>
    </row>
    <row r="534" spans="1:11" x14ac:dyDescent="0.25">
      <c r="A534" s="190" t="s">
        <v>577</v>
      </c>
      <c r="B534" s="180">
        <v>1970</v>
      </c>
      <c r="C534" s="180" t="s">
        <v>6014</v>
      </c>
      <c r="D534" s="174">
        <v>17</v>
      </c>
      <c r="E534" s="173">
        <v>0</v>
      </c>
      <c r="F534" s="184">
        <v>18682.740000000002</v>
      </c>
      <c r="G534" s="173" t="s">
        <v>6008</v>
      </c>
      <c r="H534" s="173" t="s">
        <v>6005</v>
      </c>
      <c r="I534" s="180" t="s">
        <v>6011</v>
      </c>
      <c r="J534" s="175" t="s">
        <v>6567</v>
      </c>
      <c r="K534" s="173">
        <v>52</v>
      </c>
    </row>
    <row r="535" spans="1:11" x14ac:dyDescent="0.25">
      <c r="A535" s="190" t="s">
        <v>578</v>
      </c>
      <c r="B535" s="180">
        <v>1998</v>
      </c>
      <c r="C535" s="180" t="s">
        <v>6010</v>
      </c>
      <c r="D535" s="174">
        <v>23</v>
      </c>
      <c r="E535" s="173">
        <v>0</v>
      </c>
      <c r="F535" s="184">
        <v>18648.419999999998</v>
      </c>
      <c r="G535" s="173" t="s">
        <v>6008</v>
      </c>
      <c r="H535" s="173" t="s">
        <v>6008</v>
      </c>
      <c r="I535" s="180" t="s">
        <v>6017</v>
      </c>
      <c r="J535" s="175" t="s">
        <v>6568</v>
      </c>
      <c r="K535" s="173">
        <v>24</v>
      </c>
    </row>
    <row r="536" spans="1:11" x14ac:dyDescent="0.25">
      <c r="A536" s="190" t="s">
        <v>579</v>
      </c>
      <c r="B536" s="180">
        <v>1986</v>
      </c>
      <c r="C536" s="180" t="s">
        <v>6013</v>
      </c>
      <c r="D536" s="174">
        <v>12</v>
      </c>
      <c r="E536" s="173">
        <v>2</v>
      </c>
      <c r="F536" s="184">
        <v>18608.259999999998</v>
      </c>
      <c r="G536" s="173" t="s">
        <v>6008</v>
      </c>
      <c r="H536" s="173" t="s">
        <v>6005</v>
      </c>
      <c r="I536" s="180" t="s">
        <v>6015</v>
      </c>
      <c r="J536" s="175" t="s">
        <v>6569</v>
      </c>
      <c r="K536" s="173">
        <v>36</v>
      </c>
    </row>
    <row r="537" spans="1:11" x14ac:dyDescent="0.25">
      <c r="A537" s="190" t="s">
        <v>580</v>
      </c>
      <c r="B537" s="180">
        <v>1964</v>
      </c>
      <c r="C537" s="180" t="s">
        <v>6010</v>
      </c>
      <c r="D537" s="174">
        <v>26</v>
      </c>
      <c r="E537" s="173">
        <v>0</v>
      </c>
      <c r="F537" s="184">
        <v>18443.11</v>
      </c>
      <c r="G537" s="173" t="s">
        <v>6008</v>
      </c>
      <c r="H537" s="173" t="s">
        <v>6004</v>
      </c>
      <c r="I537" s="180" t="s">
        <v>6011</v>
      </c>
      <c r="J537" s="175" t="s">
        <v>6570</v>
      </c>
      <c r="K537" s="173">
        <v>58</v>
      </c>
    </row>
    <row r="538" spans="1:11" x14ac:dyDescent="0.25">
      <c r="A538" s="190" t="s">
        <v>581</v>
      </c>
      <c r="B538" s="180">
        <v>1999</v>
      </c>
      <c r="C538" s="180" t="s">
        <v>6012</v>
      </c>
      <c r="D538" s="174">
        <v>15</v>
      </c>
      <c r="E538" s="173">
        <v>1</v>
      </c>
      <c r="F538" s="184">
        <v>18328.240000000002</v>
      </c>
      <c r="G538" s="173" t="s">
        <v>6008</v>
      </c>
      <c r="H538" s="173" t="s">
        <v>6004</v>
      </c>
      <c r="I538" s="180" t="s">
        <v>6006</v>
      </c>
      <c r="J538" s="175" t="s">
        <v>6571</v>
      </c>
      <c r="K538" s="173">
        <v>23</v>
      </c>
    </row>
    <row r="539" spans="1:11" x14ac:dyDescent="0.25">
      <c r="A539" s="190" t="s">
        <v>582</v>
      </c>
      <c r="B539" s="180">
        <v>1995</v>
      </c>
      <c r="C539" s="180" t="s">
        <v>6003</v>
      </c>
      <c r="D539" s="174">
        <v>4</v>
      </c>
      <c r="E539" s="173">
        <v>0</v>
      </c>
      <c r="F539" s="184">
        <v>18310.740000000002</v>
      </c>
      <c r="G539" s="173" t="s">
        <v>6008</v>
      </c>
      <c r="H539" s="173" t="s">
        <v>6005</v>
      </c>
      <c r="I539" s="180" t="s">
        <v>6011</v>
      </c>
      <c r="J539" s="175" t="s">
        <v>6572</v>
      </c>
      <c r="K539" s="173">
        <v>27</v>
      </c>
    </row>
    <row r="540" spans="1:11" x14ac:dyDescent="0.25">
      <c r="A540" s="190" t="s">
        <v>583</v>
      </c>
      <c r="B540" s="180">
        <v>1992</v>
      </c>
      <c r="C540" s="180" t="s">
        <v>6012</v>
      </c>
      <c r="D540" s="174">
        <v>25</v>
      </c>
      <c r="E540" s="173">
        <v>3</v>
      </c>
      <c r="F540" s="184">
        <v>18259.22</v>
      </c>
      <c r="G540" s="173" t="s">
        <v>6008</v>
      </c>
      <c r="H540" s="173" t="s">
        <v>6005</v>
      </c>
      <c r="I540" s="180" t="s">
        <v>6015</v>
      </c>
      <c r="J540" s="175" t="s">
        <v>6573</v>
      </c>
      <c r="K540" s="173">
        <v>30</v>
      </c>
    </row>
    <row r="541" spans="1:11" x14ac:dyDescent="0.25">
      <c r="A541" s="190" t="s">
        <v>584</v>
      </c>
      <c r="B541" s="180">
        <v>1995</v>
      </c>
      <c r="C541" s="180" t="s">
        <v>6013</v>
      </c>
      <c r="D541" s="174">
        <v>3</v>
      </c>
      <c r="E541" s="173">
        <v>0</v>
      </c>
      <c r="F541" s="184">
        <v>18246.5</v>
      </c>
      <c r="G541" s="173" t="s">
        <v>6008</v>
      </c>
      <c r="H541" s="173" t="s">
        <v>6008</v>
      </c>
      <c r="I541" s="180" t="s">
        <v>6006</v>
      </c>
      <c r="J541" s="175" t="s">
        <v>6574</v>
      </c>
      <c r="K541" s="173">
        <v>27</v>
      </c>
    </row>
    <row r="542" spans="1:11" x14ac:dyDescent="0.25">
      <c r="A542" s="190" t="s">
        <v>585</v>
      </c>
      <c r="B542" s="180">
        <v>2004</v>
      </c>
      <c r="C542" s="180" t="s">
        <v>6010</v>
      </c>
      <c r="D542" s="174">
        <v>10</v>
      </c>
      <c r="E542" s="173">
        <v>3</v>
      </c>
      <c r="F542" s="184">
        <v>18223.45</v>
      </c>
      <c r="G542" s="173" t="s">
        <v>6008</v>
      </c>
      <c r="H542" s="173" t="s">
        <v>6005</v>
      </c>
      <c r="I542" s="180" t="s">
        <v>6006</v>
      </c>
      <c r="J542" s="175" t="s">
        <v>6575</v>
      </c>
      <c r="K542" s="173">
        <v>18</v>
      </c>
    </row>
    <row r="543" spans="1:11" x14ac:dyDescent="0.25">
      <c r="A543" s="190" t="s">
        <v>586</v>
      </c>
      <c r="B543" s="180">
        <v>1997</v>
      </c>
      <c r="C543" s="180" t="s">
        <v>6009</v>
      </c>
      <c r="D543" s="174">
        <v>15</v>
      </c>
      <c r="E543" s="173">
        <v>1</v>
      </c>
      <c r="F543" s="184">
        <v>18218.16</v>
      </c>
      <c r="G543" s="173" t="s">
        <v>6008</v>
      </c>
      <c r="H543" s="173" t="s">
        <v>6008</v>
      </c>
      <c r="I543" s="180" t="s">
        <v>6006</v>
      </c>
      <c r="J543" s="175" t="s">
        <v>6576</v>
      </c>
      <c r="K543" s="173">
        <v>25</v>
      </c>
    </row>
    <row r="544" spans="1:11" x14ac:dyDescent="0.25">
      <c r="A544" s="190" t="s">
        <v>587</v>
      </c>
      <c r="B544" s="180">
        <v>1963</v>
      </c>
      <c r="C544" s="180" t="s">
        <v>6003</v>
      </c>
      <c r="D544" s="174">
        <v>4</v>
      </c>
      <c r="E544" s="173">
        <v>0</v>
      </c>
      <c r="F544" s="184">
        <v>18208.34</v>
      </c>
      <c r="G544" s="173" t="s">
        <v>6008</v>
      </c>
      <c r="H544" s="173" t="s">
        <v>6004</v>
      </c>
      <c r="I544" s="180" t="s">
        <v>6027</v>
      </c>
      <c r="J544" s="175" t="s">
        <v>6577</v>
      </c>
      <c r="K544" s="173">
        <v>59</v>
      </c>
    </row>
    <row r="545" spans="1:11" x14ac:dyDescent="0.25">
      <c r="A545" s="190" t="s">
        <v>588</v>
      </c>
      <c r="B545" s="180">
        <v>1993</v>
      </c>
      <c r="C545" s="180" t="s">
        <v>6003</v>
      </c>
      <c r="D545" s="174">
        <v>12</v>
      </c>
      <c r="E545" s="173">
        <v>2</v>
      </c>
      <c r="F545" s="184">
        <v>18157.88</v>
      </c>
      <c r="G545" s="173" t="s">
        <v>6008</v>
      </c>
      <c r="H545" s="173" t="s">
        <v>6008</v>
      </c>
      <c r="I545" s="180" t="s">
        <v>6011</v>
      </c>
      <c r="J545" s="175" t="s">
        <v>6578</v>
      </c>
      <c r="K545" s="173">
        <v>29</v>
      </c>
    </row>
    <row r="546" spans="1:11" x14ac:dyDescent="0.25">
      <c r="A546" s="190" t="s">
        <v>589</v>
      </c>
      <c r="B546" s="180">
        <v>1999</v>
      </c>
      <c r="C546" s="180" t="s">
        <v>6014</v>
      </c>
      <c r="D546" s="174">
        <v>24</v>
      </c>
      <c r="E546" s="173">
        <v>0</v>
      </c>
      <c r="F546" s="184">
        <v>18033.97</v>
      </c>
      <c r="G546" s="173" t="s">
        <v>6008</v>
      </c>
      <c r="H546" s="173" t="s">
        <v>6008</v>
      </c>
      <c r="I546" s="180" t="s">
        <v>6011</v>
      </c>
      <c r="J546" s="175" t="s">
        <v>6579</v>
      </c>
      <c r="K546" s="173">
        <v>23</v>
      </c>
    </row>
    <row r="547" spans="1:11" x14ac:dyDescent="0.25">
      <c r="A547" s="190" t="s">
        <v>590</v>
      </c>
      <c r="B547" s="180">
        <v>1965</v>
      </c>
      <c r="C547" s="180" t="s">
        <v>6014</v>
      </c>
      <c r="D547" s="174">
        <v>17</v>
      </c>
      <c r="E547" s="173">
        <v>0</v>
      </c>
      <c r="F547" s="184">
        <v>18031.189999999999</v>
      </c>
      <c r="G547" s="173" t="s">
        <v>6008</v>
      </c>
      <c r="H547" s="173" t="s">
        <v>6004</v>
      </c>
      <c r="I547" s="180" t="s">
        <v>6011</v>
      </c>
      <c r="J547" s="175" t="s">
        <v>6580</v>
      </c>
      <c r="K547" s="173">
        <v>57</v>
      </c>
    </row>
    <row r="548" spans="1:11" x14ac:dyDescent="0.25">
      <c r="A548" s="190" t="s">
        <v>591</v>
      </c>
      <c r="B548" s="180">
        <v>1975</v>
      </c>
      <c r="C548" s="180" t="s">
        <v>6009</v>
      </c>
      <c r="D548" s="174">
        <v>27</v>
      </c>
      <c r="E548" s="173">
        <v>1</v>
      </c>
      <c r="F548" s="184">
        <v>18031.16</v>
      </c>
      <c r="G548" s="173" t="s">
        <v>6008</v>
      </c>
      <c r="H548" s="173" t="s">
        <v>6005</v>
      </c>
      <c r="I548" s="180" t="s">
        <v>6022</v>
      </c>
      <c r="J548" s="175" t="s">
        <v>6581</v>
      </c>
      <c r="K548" s="173">
        <v>47</v>
      </c>
    </row>
    <row r="549" spans="1:11" x14ac:dyDescent="0.25">
      <c r="A549" s="190" t="s">
        <v>592</v>
      </c>
      <c r="B549" s="180">
        <v>2001</v>
      </c>
      <c r="C549" s="180" t="s">
        <v>6010</v>
      </c>
      <c r="D549" s="174">
        <v>28</v>
      </c>
      <c r="E549" s="173">
        <v>4</v>
      </c>
      <c r="F549" s="184">
        <v>17942.11</v>
      </c>
      <c r="G549" s="173" t="s">
        <v>6008</v>
      </c>
      <c r="H549" s="173" t="s">
        <v>6004</v>
      </c>
      <c r="I549" s="180" t="s">
        <v>6015</v>
      </c>
      <c r="J549" s="175" t="s">
        <v>6582</v>
      </c>
      <c r="K549" s="173">
        <v>21</v>
      </c>
    </row>
    <row r="550" spans="1:11" x14ac:dyDescent="0.25">
      <c r="A550" s="190" t="s">
        <v>593</v>
      </c>
      <c r="B550" s="180">
        <v>1977</v>
      </c>
      <c r="C550" s="180" t="s">
        <v>6014</v>
      </c>
      <c r="D550" s="174">
        <v>17</v>
      </c>
      <c r="E550" s="173">
        <v>0</v>
      </c>
      <c r="F550" s="184">
        <v>17929.3</v>
      </c>
      <c r="G550" s="173" t="s">
        <v>6008</v>
      </c>
      <c r="H550" s="173" t="s">
        <v>6004</v>
      </c>
      <c r="I550" s="180" t="s">
        <v>6006</v>
      </c>
      <c r="J550" s="175" t="s">
        <v>6583</v>
      </c>
      <c r="K550" s="173">
        <v>45</v>
      </c>
    </row>
    <row r="551" spans="1:11" x14ac:dyDescent="0.25">
      <c r="A551" s="190" t="s">
        <v>594</v>
      </c>
      <c r="B551" s="180">
        <v>1989</v>
      </c>
      <c r="C551" s="180" t="s">
        <v>6012</v>
      </c>
      <c r="D551" s="174">
        <v>4</v>
      </c>
      <c r="E551" s="173">
        <v>0</v>
      </c>
      <c r="F551" s="184">
        <v>17904.53</v>
      </c>
      <c r="G551" s="173" t="s">
        <v>6008</v>
      </c>
      <c r="H551" s="173" t="s">
        <v>6004</v>
      </c>
      <c r="I551" s="180" t="s">
        <v>6025</v>
      </c>
      <c r="J551" s="175" t="s">
        <v>6584</v>
      </c>
      <c r="K551" s="173">
        <v>33</v>
      </c>
    </row>
    <row r="552" spans="1:11" x14ac:dyDescent="0.25">
      <c r="A552" s="190" t="s">
        <v>595</v>
      </c>
      <c r="B552" s="180">
        <v>1979</v>
      </c>
      <c r="C552" s="180" t="s">
        <v>6007</v>
      </c>
      <c r="D552" s="174">
        <v>12</v>
      </c>
      <c r="E552" s="173">
        <v>2</v>
      </c>
      <c r="F552" s="184">
        <v>17882.669999999998</v>
      </c>
      <c r="G552" s="173" t="s">
        <v>6008</v>
      </c>
      <c r="H552" s="173" t="s">
        <v>6005</v>
      </c>
      <c r="I552" s="180" t="s">
        <v>6011</v>
      </c>
      <c r="J552" s="175" t="s">
        <v>6585</v>
      </c>
      <c r="K552" s="173">
        <v>43</v>
      </c>
    </row>
    <row r="553" spans="1:11" x14ac:dyDescent="0.25">
      <c r="A553" s="190" t="s">
        <v>596</v>
      </c>
      <c r="B553" s="180">
        <v>1997</v>
      </c>
      <c r="C553" s="180" t="s">
        <v>6013</v>
      </c>
      <c r="D553" s="174">
        <v>26</v>
      </c>
      <c r="E553" s="173">
        <v>0</v>
      </c>
      <c r="F553" s="184">
        <v>17878.900000000001</v>
      </c>
      <c r="G553" s="173" t="s">
        <v>6008</v>
      </c>
      <c r="H553" s="173" t="s">
        <v>6004</v>
      </c>
      <c r="I553" s="180" t="s">
        <v>6021</v>
      </c>
      <c r="J553" s="175" t="s">
        <v>6586</v>
      </c>
      <c r="K553" s="173">
        <v>25</v>
      </c>
    </row>
    <row r="554" spans="1:11" x14ac:dyDescent="0.25">
      <c r="A554" s="190" t="s">
        <v>597</v>
      </c>
      <c r="B554" s="180">
        <v>1976</v>
      </c>
      <c r="C554" s="180" t="s">
        <v>6012</v>
      </c>
      <c r="D554" s="174">
        <v>12</v>
      </c>
      <c r="E554" s="173">
        <v>2</v>
      </c>
      <c r="F554" s="184">
        <v>17862.919999999998</v>
      </c>
      <c r="G554" s="173" t="s">
        <v>6008</v>
      </c>
      <c r="H554" s="173" t="s">
        <v>6004</v>
      </c>
      <c r="I554" s="180" t="s">
        <v>6011</v>
      </c>
      <c r="J554" s="175" t="s">
        <v>6587</v>
      </c>
      <c r="K554" s="173">
        <v>46</v>
      </c>
    </row>
    <row r="555" spans="1:11" x14ac:dyDescent="0.25">
      <c r="A555" s="190" t="s">
        <v>598</v>
      </c>
      <c r="B555" s="180">
        <v>1963</v>
      </c>
      <c r="C555" s="180" t="s">
        <v>6012</v>
      </c>
      <c r="D555" s="174">
        <v>8</v>
      </c>
      <c r="E555" s="173">
        <v>0</v>
      </c>
      <c r="F555" s="184">
        <v>17832.599999999999</v>
      </c>
      <c r="G555" s="173" t="s">
        <v>6008</v>
      </c>
      <c r="H555" s="173" t="s">
        <v>6004</v>
      </c>
      <c r="I555" s="180" t="s">
        <v>6011</v>
      </c>
      <c r="J555" s="175" t="s">
        <v>6588</v>
      </c>
      <c r="K555" s="173">
        <v>59</v>
      </c>
    </row>
    <row r="556" spans="1:11" x14ac:dyDescent="0.25">
      <c r="A556" s="190" t="s">
        <v>599</v>
      </c>
      <c r="B556" s="180">
        <v>1979</v>
      </c>
      <c r="C556" s="180" t="s">
        <v>6014</v>
      </c>
      <c r="D556" s="174">
        <v>10</v>
      </c>
      <c r="E556" s="173">
        <v>2</v>
      </c>
      <c r="F556" s="184">
        <v>17779.939999999999</v>
      </c>
      <c r="G556" s="173" t="s">
        <v>6008</v>
      </c>
      <c r="H556" s="173" t="s">
        <v>6004</v>
      </c>
      <c r="I556" s="180" t="s">
        <v>6011</v>
      </c>
      <c r="J556" s="175" t="s">
        <v>6589</v>
      </c>
      <c r="K556" s="173">
        <v>43</v>
      </c>
    </row>
    <row r="557" spans="1:11" x14ac:dyDescent="0.25">
      <c r="A557" s="190" t="s">
        <v>600</v>
      </c>
      <c r="B557" s="180">
        <v>1966</v>
      </c>
      <c r="C557" s="180" t="s">
        <v>6009</v>
      </c>
      <c r="D557" s="174">
        <v>21</v>
      </c>
      <c r="E557" s="173">
        <v>0</v>
      </c>
      <c r="F557" s="184">
        <v>17777.73</v>
      </c>
      <c r="G557" s="173" t="s">
        <v>6008</v>
      </c>
      <c r="H557" s="173" t="s">
        <v>6005</v>
      </c>
      <c r="I557" s="180" t="s">
        <v>6011</v>
      </c>
      <c r="J557" s="175" t="s">
        <v>6590</v>
      </c>
      <c r="K557" s="173">
        <v>56</v>
      </c>
    </row>
    <row r="558" spans="1:11" x14ac:dyDescent="0.25">
      <c r="A558" s="190" t="s">
        <v>601</v>
      </c>
      <c r="B558" s="180">
        <v>2003</v>
      </c>
      <c r="C558" s="180" t="s">
        <v>6003</v>
      </c>
      <c r="D558" s="174">
        <v>14</v>
      </c>
      <c r="E558" s="173">
        <v>0</v>
      </c>
      <c r="F558" s="184">
        <v>17748.509999999998</v>
      </c>
      <c r="G558" s="173" t="s">
        <v>6008</v>
      </c>
      <c r="H558" s="173" t="s">
        <v>6008</v>
      </c>
      <c r="I558" s="180" t="s">
        <v>6011</v>
      </c>
      <c r="J558" s="175" t="s">
        <v>6591</v>
      </c>
      <c r="K558" s="173">
        <v>19</v>
      </c>
    </row>
    <row r="559" spans="1:11" x14ac:dyDescent="0.25">
      <c r="A559" s="190" t="s">
        <v>602</v>
      </c>
      <c r="B559" s="180">
        <v>1994</v>
      </c>
      <c r="C559" s="180" t="s">
        <v>6003</v>
      </c>
      <c r="D559" s="174">
        <v>1</v>
      </c>
      <c r="E559" s="173">
        <v>3</v>
      </c>
      <c r="F559" s="184">
        <v>17663.14</v>
      </c>
      <c r="G559" s="173" t="s">
        <v>6008</v>
      </c>
      <c r="H559" s="173" t="s">
        <v>6005</v>
      </c>
      <c r="I559" s="180" t="s">
        <v>6006</v>
      </c>
      <c r="J559" s="175" t="s">
        <v>6592</v>
      </c>
      <c r="K559" s="173">
        <v>28</v>
      </c>
    </row>
    <row r="560" spans="1:11" x14ac:dyDescent="0.25">
      <c r="A560" s="190" t="s">
        <v>603</v>
      </c>
      <c r="B560" s="180">
        <v>1990</v>
      </c>
      <c r="C560" s="180" t="s">
        <v>6014</v>
      </c>
      <c r="D560" s="174">
        <v>25</v>
      </c>
      <c r="E560" s="173">
        <v>1</v>
      </c>
      <c r="F560" s="184">
        <v>17626.240000000002</v>
      </c>
      <c r="G560" s="173" t="s">
        <v>6008</v>
      </c>
      <c r="H560" s="173" t="s">
        <v>6005</v>
      </c>
      <c r="I560" s="180" t="s">
        <v>6006</v>
      </c>
      <c r="J560" s="175" t="s">
        <v>6593</v>
      </c>
      <c r="K560" s="173">
        <v>32</v>
      </c>
    </row>
    <row r="561" spans="1:11" x14ac:dyDescent="0.25">
      <c r="A561" s="190" t="s">
        <v>604</v>
      </c>
      <c r="B561" s="180">
        <v>1970</v>
      </c>
      <c r="C561" s="180" t="s">
        <v>6003</v>
      </c>
      <c r="D561" s="174">
        <v>26</v>
      </c>
      <c r="E561" s="173">
        <v>0</v>
      </c>
      <c r="F561" s="184">
        <v>17584.72</v>
      </c>
      <c r="G561" s="173" t="s">
        <v>6008</v>
      </c>
      <c r="H561" s="173" t="s">
        <v>6005</v>
      </c>
      <c r="I561" s="180" t="s">
        <v>6011</v>
      </c>
      <c r="J561" s="175" t="s">
        <v>6594</v>
      </c>
      <c r="K561" s="173">
        <v>52</v>
      </c>
    </row>
    <row r="562" spans="1:11" x14ac:dyDescent="0.25">
      <c r="A562" s="190" t="s">
        <v>605</v>
      </c>
      <c r="B562" s="180">
        <v>2002</v>
      </c>
      <c r="C562" s="180" t="s">
        <v>6013</v>
      </c>
      <c r="D562" s="174">
        <v>25</v>
      </c>
      <c r="E562" s="173">
        <v>1</v>
      </c>
      <c r="F562" s="184">
        <v>17560.38</v>
      </c>
      <c r="G562" s="173" t="s">
        <v>6008</v>
      </c>
      <c r="H562" s="173" t="s">
        <v>6008</v>
      </c>
      <c r="I562" s="180" t="s">
        <v>6011</v>
      </c>
      <c r="J562" s="175" t="s">
        <v>6305</v>
      </c>
      <c r="K562" s="173">
        <v>20</v>
      </c>
    </row>
    <row r="563" spans="1:11" x14ac:dyDescent="0.25">
      <c r="A563" s="190" t="s">
        <v>606</v>
      </c>
      <c r="B563" s="180">
        <v>1963</v>
      </c>
      <c r="C563" s="180" t="s">
        <v>6007</v>
      </c>
      <c r="D563" s="174">
        <v>16</v>
      </c>
      <c r="E563" s="173">
        <v>0</v>
      </c>
      <c r="F563" s="184">
        <v>17556.88</v>
      </c>
      <c r="G563" s="173" t="s">
        <v>6008</v>
      </c>
      <c r="H563" s="173" t="s">
        <v>6004</v>
      </c>
      <c r="I563" s="180" t="s">
        <v>6011</v>
      </c>
      <c r="J563" s="175" t="s">
        <v>6595</v>
      </c>
      <c r="K563" s="173">
        <v>59</v>
      </c>
    </row>
    <row r="564" spans="1:11" x14ac:dyDescent="0.25">
      <c r="A564" s="190" t="s">
        <v>607</v>
      </c>
      <c r="B564" s="180">
        <v>1968</v>
      </c>
      <c r="C564" s="180" t="s">
        <v>6003</v>
      </c>
      <c r="D564" s="174">
        <v>12</v>
      </c>
      <c r="E564" s="173">
        <v>0</v>
      </c>
      <c r="F564" s="184">
        <v>17507.47</v>
      </c>
      <c r="G564" s="173" t="s">
        <v>6008</v>
      </c>
      <c r="H564" s="173" t="s">
        <v>6008</v>
      </c>
      <c r="I564" s="180" t="s">
        <v>6027</v>
      </c>
      <c r="J564" s="175" t="s">
        <v>6596</v>
      </c>
      <c r="K564" s="173">
        <v>54</v>
      </c>
    </row>
    <row r="565" spans="1:11" x14ac:dyDescent="0.25">
      <c r="A565" s="190" t="s">
        <v>608</v>
      </c>
      <c r="B565" s="180">
        <v>1965</v>
      </c>
      <c r="C565" s="180" t="s">
        <v>6009</v>
      </c>
      <c r="D565" s="174">
        <v>16</v>
      </c>
      <c r="E565" s="173">
        <v>0</v>
      </c>
      <c r="F565" s="184">
        <v>17505.650000000001</v>
      </c>
      <c r="G565" s="173" t="s">
        <v>6008</v>
      </c>
      <c r="H565" s="173" t="s">
        <v>6004</v>
      </c>
      <c r="I565" s="180" t="s">
        <v>6022</v>
      </c>
      <c r="J565" s="175" t="s">
        <v>6597</v>
      </c>
      <c r="K565" s="173">
        <v>57</v>
      </c>
    </row>
    <row r="566" spans="1:11" x14ac:dyDescent="0.25">
      <c r="A566" s="190" t="s">
        <v>609</v>
      </c>
      <c r="B566" s="180">
        <v>1990</v>
      </c>
      <c r="C566" s="180" t="s">
        <v>6012</v>
      </c>
      <c r="D566" s="174">
        <v>29</v>
      </c>
      <c r="E566" s="173">
        <v>0</v>
      </c>
      <c r="F566" s="184">
        <v>17496.310000000001</v>
      </c>
      <c r="G566" s="173" t="s">
        <v>6008</v>
      </c>
      <c r="H566" s="173" t="s">
        <v>6004</v>
      </c>
      <c r="I566" s="180" t="s">
        <v>6015</v>
      </c>
      <c r="J566" s="175" t="s">
        <v>6598</v>
      </c>
      <c r="K566" s="173">
        <v>32</v>
      </c>
    </row>
    <row r="567" spans="1:11" x14ac:dyDescent="0.25">
      <c r="A567" s="190" t="s">
        <v>610</v>
      </c>
      <c r="B567" s="180">
        <v>1971</v>
      </c>
      <c r="C567" s="180" t="s">
        <v>6009</v>
      </c>
      <c r="D567" s="174">
        <v>8</v>
      </c>
      <c r="E567" s="173">
        <v>0</v>
      </c>
      <c r="F567" s="184">
        <v>17479.53</v>
      </c>
      <c r="G567" s="173" t="s">
        <v>6008</v>
      </c>
      <c r="H567" s="173" t="s">
        <v>6008</v>
      </c>
      <c r="I567" s="180" t="s">
        <v>6011</v>
      </c>
      <c r="J567" s="175" t="s">
        <v>6599</v>
      </c>
      <c r="K567" s="173">
        <v>52</v>
      </c>
    </row>
    <row r="568" spans="1:11" x14ac:dyDescent="0.25">
      <c r="A568" s="190" t="s">
        <v>611</v>
      </c>
      <c r="B568" s="180">
        <v>2003</v>
      </c>
      <c r="C568" s="180" t="s">
        <v>6007</v>
      </c>
      <c r="D568" s="174">
        <v>2</v>
      </c>
      <c r="E568" s="173">
        <v>0</v>
      </c>
      <c r="F568" s="184">
        <v>17468.98</v>
      </c>
      <c r="G568" s="173" t="s">
        <v>6004</v>
      </c>
      <c r="H568" s="173" t="s">
        <v>6008</v>
      </c>
      <c r="I568" s="180" t="s">
        <v>6011</v>
      </c>
      <c r="J568" s="175" t="s">
        <v>6600</v>
      </c>
      <c r="K568" s="173">
        <v>19</v>
      </c>
    </row>
    <row r="569" spans="1:11" x14ac:dyDescent="0.25">
      <c r="A569" s="190" t="s">
        <v>612</v>
      </c>
      <c r="B569" s="180">
        <v>1992</v>
      </c>
      <c r="C569" s="180" t="s">
        <v>6014</v>
      </c>
      <c r="D569" s="174">
        <v>18</v>
      </c>
      <c r="E569" s="173">
        <v>2</v>
      </c>
      <c r="F569" s="184">
        <v>17361.77</v>
      </c>
      <c r="G569" s="173" t="s">
        <v>6004</v>
      </c>
      <c r="H569" s="173" t="s">
        <v>6008</v>
      </c>
      <c r="I569" s="180" t="s">
        <v>6011</v>
      </c>
      <c r="J569" s="175" t="s">
        <v>6601</v>
      </c>
      <c r="K569" s="173">
        <v>30</v>
      </c>
    </row>
    <row r="570" spans="1:11" x14ac:dyDescent="0.25">
      <c r="A570" s="190" t="s">
        <v>613</v>
      </c>
      <c r="B570" s="180">
        <v>2003</v>
      </c>
      <c r="C570" s="180" t="s">
        <v>6007</v>
      </c>
      <c r="D570" s="174">
        <v>1</v>
      </c>
      <c r="E570" s="173">
        <v>0</v>
      </c>
      <c r="F570" s="184">
        <v>17352.68</v>
      </c>
      <c r="G570" s="173" t="s">
        <v>6004</v>
      </c>
      <c r="H570" s="173" t="s">
        <v>6005</v>
      </c>
      <c r="I570" s="180" t="s">
        <v>6011</v>
      </c>
      <c r="J570" s="175" t="s">
        <v>6602</v>
      </c>
      <c r="K570" s="173">
        <v>19</v>
      </c>
    </row>
    <row r="571" spans="1:11" x14ac:dyDescent="0.25">
      <c r="A571" s="190" t="s">
        <v>614</v>
      </c>
      <c r="B571" s="180">
        <v>1963</v>
      </c>
      <c r="C571" s="180" t="s">
        <v>6003</v>
      </c>
      <c r="D571" s="174">
        <v>12</v>
      </c>
      <c r="E571" s="173">
        <v>0</v>
      </c>
      <c r="F571" s="184">
        <v>17337.580000000002</v>
      </c>
      <c r="G571" s="173" t="s">
        <v>6004</v>
      </c>
      <c r="H571" s="173" t="s">
        <v>6005</v>
      </c>
      <c r="I571" s="180" t="s">
        <v>6022</v>
      </c>
      <c r="J571" s="175" t="s">
        <v>6603</v>
      </c>
      <c r="K571" s="173">
        <v>59</v>
      </c>
    </row>
    <row r="572" spans="1:11" x14ac:dyDescent="0.25">
      <c r="A572" s="190" t="s">
        <v>615</v>
      </c>
      <c r="B572" s="180">
        <v>1975</v>
      </c>
      <c r="C572" s="180" t="s">
        <v>6013</v>
      </c>
      <c r="D572" s="174">
        <v>25</v>
      </c>
      <c r="E572" s="173">
        <v>1</v>
      </c>
      <c r="F572" s="184">
        <v>17253.43</v>
      </c>
      <c r="G572" s="173" t="s">
        <v>6004</v>
      </c>
      <c r="H572" s="173" t="s">
        <v>6005</v>
      </c>
      <c r="I572" s="180" t="s">
        <v>6027</v>
      </c>
      <c r="J572" s="175" t="s">
        <v>6604</v>
      </c>
      <c r="K572" s="173">
        <v>47</v>
      </c>
    </row>
    <row r="573" spans="1:11" x14ac:dyDescent="0.25">
      <c r="A573" s="190" t="s">
        <v>616</v>
      </c>
      <c r="B573" s="180">
        <v>1982</v>
      </c>
      <c r="C573" s="180" t="s">
        <v>6014</v>
      </c>
      <c r="D573" s="174">
        <v>22</v>
      </c>
      <c r="E573" s="173">
        <v>1</v>
      </c>
      <c r="F573" s="184">
        <v>17179.52</v>
      </c>
      <c r="G573" s="173" t="s">
        <v>6004</v>
      </c>
      <c r="H573" s="173" t="s">
        <v>6008</v>
      </c>
      <c r="I573" s="180" t="s">
        <v>6006</v>
      </c>
      <c r="J573" s="175" t="s">
        <v>6605</v>
      </c>
      <c r="K573" s="173">
        <v>40</v>
      </c>
    </row>
    <row r="574" spans="1:11" x14ac:dyDescent="0.25">
      <c r="A574" s="190" t="s">
        <v>617</v>
      </c>
      <c r="B574" s="180">
        <v>2004</v>
      </c>
      <c r="C574" s="180" t="s">
        <v>6013</v>
      </c>
      <c r="D574" s="174">
        <v>18</v>
      </c>
      <c r="E574" s="173">
        <v>1</v>
      </c>
      <c r="F574" s="184">
        <v>17178.68</v>
      </c>
      <c r="G574" s="173" t="s">
        <v>6004</v>
      </c>
      <c r="H574" s="173" t="s">
        <v>6004</v>
      </c>
      <c r="I574" s="180" t="s">
        <v>6017</v>
      </c>
      <c r="J574" s="175" t="s">
        <v>6606</v>
      </c>
      <c r="K574" s="173">
        <v>18</v>
      </c>
    </row>
    <row r="575" spans="1:11" x14ac:dyDescent="0.25">
      <c r="A575" s="190" t="s">
        <v>618</v>
      </c>
      <c r="B575" s="180">
        <v>1964</v>
      </c>
      <c r="C575" s="180" t="s">
        <v>6009</v>
      </c>
      <c r="D575" s="174">
        <v>7</v>
      </c>
      <c r="E575" s="173">
        <v>0</v>
      </c>
      <c r="F575" s="184">
        <v>17174.52</v>
      </c>
      <c r="G575" s="173" t="s">
        <v>6004</v>
      </c>
      <c r="H575" s="173" t="s">
        <v>6004</v>
      </c>
      <c r="I575" s="180" t="s">
        <v>6011</v>
      </c>
      <c r="J575" s="175" t="s">
        <v>6607</v>
      </c>
      <c r="K575" s="173">
        <v>59</v>
      </c>
    </row>
    <row r="576" spans="1:11" x14ac:dyDescent="0.25">
      <c r="A576" s="190" t="s">
        <v>619</v>
      </c>
      <c r="B576" s="180">
        <v>1965</v>
      </c>
      <c r="C576" s="180" t="s">
        <v>6010</v>
      </c>
      <c r="D576" s="174">
        <v>16</v>
      </c>
      <c r="E576" s="173">
        <v>0</v>
      </c>
      <c r="F576" s="184">
        <v>17172.27</v>
      </c>
      <c r="G576" s="173" t="s">
        <v>6004</v>
      </c>
      <c r="H576" s="173" t="s">
        <v>6004</v>
      </c>
      <c r="I576" s="180" t="s">
        <v>6027</v>
      </c>
      <c r="J576" s="175" t="s">
        <v>6608</v>
      </c>
      <c r="K576" s="173">
        <v>57</v>
      </c>
    </row>
    <row r="577" spans="1:11" x14ac:dyDescent="0.25">
      <c r="A577" s="190" t="s">
        <v>620</v>
      </c>
      <c r="B577" s="180">
        <v>1998</v>
      </c>
      <c r="C577" s="180" t="s">
        <v>6009</v>
      </c>
      <c r="D577" s="174">
        <v>3</v>
      </c>
      <c r="E577" s="173">
        <v>4</v>
      </c>
      <c r="F577" s="184">
        <v>17128.43</v>
      </c>
      <c r="G577" s="173" t="s">
        <v>6004</v>
      </c>
      <c r="H577" s="173" t="s">
        <v>6005</v>
      </c>
      <c r="I577" s="180" t="s">
        <v>6018</v>
      </c>
      <c r="J577" s="175" t="s">
        <v>6609</v>
      </c>
      <c r="K577" s="173">
        <v>25</v>
      </c>
    </row>
    <row r="578" spans="1:11" x14ac:dyDescent="0.25">
      <c r="A578" s="190" t="s">
        <v>621</v>
      </c>
      <c r="B578" s="180">
        <v>2002</v>
      </c>
      <c r="C578" s="180" t="s">
        <v>6009</v>
      </c>
      <c r="D578" s="174">
        <v>28</v>
      </c>
      <c r="E578" s="173">
        <v>1</v>
      </c>
      <c r="F578" s="184">
        <v>17085.27</v>
      </c>
      <c r="G578" s="173" t="s">
        <v>6004</v>
      </c>
      <c r="H578" s="173" t="s">
        <v>6005</v>
      </c>
      <c r="I578" s="180" t="s">
        <v>6006</v>
      </c>
      <c r="J578" s="175" t="s">
        <v>6610</v>
      </c>
      <c r="K578" s="173">
        <v>20</v>
      </c>
    </row>
    <row r="579" spans="1:11" x14ac:dyDescent="0.25">
      <c r="A579" s="190" t="s">
        <v>622</v>
      </c>
      <c r="B579" s="180">
        <v>2003</v>
      </c>
      <c r="C579" s="180" t="s">
        <v>6012</v>
      </c>
      <c r="D579" s="174">
        <v>26</v>
      </c>
      <c r="E579" s="173">
        <v>0</v>
      </c>
      <c r="F579" s="184">
        <v>17081.080000000002</v>
      </c>
      <c r="G579" s="173" t="s">
        <v>6004</v>
      </c>
      <c r="H579" s="173" t="s">
        <v>6004</v>
      </c>
      <c r="I579" s="180" t="s">
        <v>6015</v>
      </c>
      <c r="J579" s="175" t="s">
        <v>6611</v>
      </c>
      <c r="K579" s="173">
        <v>19</v>
      </c>
    </row>
    <row r="580" spans="1:11" x14ac:dyDescent="0.25">
      <c r="A580" s="190" t="s">
        <v>623</v>
      </c>
      <c r="B580" s="180">
        <v>1996</v>
      </c>
      <c r="C580" s="180" t="s">
        <v>6009</v>
      </c>
      <c r="D580" s="174">
        <v>10</v>
      </c>
      <c r="E580" s="173">
        <v>0</v>
      </c>
      <c r="F580" s="184">
        <v>17043.34</v>
      </c>
      <c r="G580" s="173" t="s">
        <v>6004</v>
      </c>
      <c r="H580" s="173" t="s">
        <v>6005</v>
      </c>
      <c r="I580" s="180" t="s">
        <v>6006</v>
      </c>
      <c r="J580" s="175" t="s">
        <v>6612</v>
      </c>
      <c r="K580" s="173">
        <v>26</v>
      </c>
    </row>
    <row r="581" spans="1:11" x14ac:dyDescent="0.25">
      <c r="A581" s="190" t="s">
        <v>624</v>
      </c>
      <c r="B581" s="180">
        <v>1971</v>
      </c>
      <c r="C581" s="180" t="s">
        <v>6013</v>
      </c>
      <c r="D581" s="174">
        <v>22</v>
      </c>
      <c r="E581" s="173">
        <v>0</v>
      </c>
      <c r="F581" s="184">
        <v>17016.009999999998</v>
      </c>
      <c r="G581" s="173" t="s">
        <v>6004</v>
      </c>
      <c r="H581" s="173" t="s">
        <v>6004</v>
      </c>
      <c r="I581" s="180" t="s">
        <v>6022</v>
      </c>
      <c r="J581" s="175" t="s">
        <v>6613</v>
      </c>
      <c r="K581" s="173">
        <v>51</v>
      </c>
    </row>
    <row r="582" spans="1:11" x14ac:dyDescent="0.25">
      <c r="A582" s="190" t="s">
        <v>625</v>
      </c>
      <c r="B582" s="180">
        <v>1980</v>
      </c>
      <c r="C582" s="180" t="s">
        <v>6003</v>
      </c>
      <c r="D582" s="174">
        <v>16</v>
      </c>
      <c r="E582" s="173">
        <v>2</v>
      </c>
      <c r="F582" s="184">
        <v>16990.55</v>
      </c>
      <c r="G582" s="173" t="s">
        <v>6004</v>
      </c>
      <c r="H582" s="173" t="s">
        <v>6005</v>
      </c>
      <c r="I582" s="180" t="s">
        <v>6011</v>
      </c>
      <c r="J582" s="175" t="s">
        <v>6614</v>
      </c>
      <c r="K582" s="173">
        <v>42</v>
      </c>
    </row>
    <row r="583" spans="1:11" x14ac:dyDescent="0.25">
      <c r="A583" s="190" t="s">
        <v>626</v>
      </c>
      <c r="B583" s="180">
        <v>1977</v>
      </c>
      <c r="C583" s="180" t="s">
        <v>6013</v>
      </c>
      <c r="D583" s="174">
        <v>25</v>
      </c>
      <c r="E583" s="173">
        <v>2</v>
      </c>
      <c r="F583" s="184">
        <v>16921.09</v>
      </c>
      <c r="G583" s="173" t="s">
        <v>6004</v>
      </c>
      <c r="H583" s="173" t="s">
        <v>6005</v>
      </c>
      <c r="I583" s="180" t="s">
        <v>6022</v>
      </c>
      <c r="J583" s="175" t="s">
        <v>6615</v>
      </c>
      <c r="K583" s="173">
        <v>45</v>
      </c>
    </row>
    <row r="584" spans="1:11" x14ac:dyDescent="0.25">
      <c r="A584" s="190" t="s">
        <v>627</v>
      </c>
      <c r="B584" s="180">
        <v>1968</v>
      </c>
      <c r="C584" s="180" t="s">
        <v>6014</v>
      </c>
      <c r="D584" s="174">
        <v>21</v>
      </c>
      <c r="E584" s="173">
        <v>0</v>
      </c>
      <c r="F584" s="184">
        <v>16903.5</v>
      </c>
      <c r="G584" s="173" t="s">
        <v>6004</v>
      </c>
      <c r="H584" s="173" t="s">
        <v>6005</v>
      </c>
      <c r="I584" s="180" t="s">
        <v>6011</v>
      </c>
      <c r="J584" s="175" t="s">
        <v>6616</v>
      </c>
      <c r="K584" s="173">
        <v>54</v>
      </c>
    </row>
    <row r="585" spans="1:11" x14ac:dyDescent="0.25">
      <c r="A585" s="190" t="s">
        <v>628</v>
      </c>
      <c r="B585" s="180">
        <v>2003</v>
      </c>
      <c r="C585" s="180" t="s">
        <v>6010</v>
      </c>
      <c r="D585" s="174">
        <v>10</v>
      </c>
      <c r="E585" s="173">
        <v>0</v>
      </c>
      <c r="F585" s="184">
        <v>16884.919999999998</v>
      </c>
      <c r="G585" s="173" t="s">
        <v>6004</v>
      </c>
      <c r="H585" s="173" t="s">
        <v>6004</v>
      </c>
      <c r="I585" s="180" t="s">
        <v>6015</v>
      </c>
      <c r="J585" s="175" t="s">
        <v>6617</v>
      </c>
      <c r="K585" s="173">
        <v>19</v>
      </c>
    </row>
    <row r="586" spans="1:11" x14ac:dyDescent="0.25">
      <c r="A586" s="190" t="s">
        <v>629</v>
      </c>
      <c r="B586" s="180">
        <v>1974</v>
      </c>
      <c r="C586" s="180" t="s">
        <v>6013</v>
      </c>
      <c r="D586" s="174">
        <v>8</v>
      </c>
      <c r="E586" s="173">
        <v>0</v>
      </c>
      <c r="F586" s="184">
        <v>16841.32</v>
      </c>
      <c r="G586" s="173" t="s">
        <v>6004</v>
      </c>
      <c r="H586" s="173" t="s">
        <v>6005</v>
      </c>
      <c r="I586" s="180" t="s">
        <v>6015</v>
      </c>
      <c r="J586" s="175" t="s">
        <v>6618</v>
      </c>
      <c r="K586" s="173">
        <v>48</v>
      </c>
    </row>
    <row r="587" spans="1:11" x14ac:dyDescent="0.25">
      <c r="A587" s="190" t="s">
        <v>630</v>
      </c>
      <c r="B587" s="180">
        <v>1995</v>
      </c>
      <c r="C587" s="180" t="s">
        <v>6014</v>
      </c>
      <c r="D587" s="174">
        <v>19</v>
      </c>
      <c r="E587" s="173">
        <v>1</v>
      </c>
      <c r="F587" s="184">
        <v>16796.41</v>
      </c>
      <c r="G587" s="173" t="s">
        <v>6004</v>
      </c>
      <c r="H587" s="173" t="s">
        <v>6005</v>
      </c>
      <c r="I587" s="180" t="s">
        <v>6021</v>
      </c>
      <c r="J587" s="175" t="s">
        <v>6619</v>
      </c>
      <c r="K587" s="173">
        <v>27</v>
      </c>
    </row>
    <row r="588" spans="1:11" x14ac:dyDescent="0.25">
      <c r="A588" s="190" t="s">
        <v>631</v>
      </c>
      <c r="B588" s="180">
        <v>1962</v>
      </c>
      <c r="C588" s="180" t="s">
        <v>6003</v>
      </c>
      <c r="D588" s="174">
        <v>29</v>
      </c>
      <c r="E588" s="173">
        <v>0</v>
      </c>
      <c r="F588" s="184">
        <v>16779.400000000001</v>
      </c>
      <c r="G588" s="173" t="s">
        <v>6004</v>
      </c>
      <c r="H588" s="173" t="s">
        <v>6004</v>
      </c>
      <c r="I588" s="180" t="s">
        <v>6027</v>
      </c>
      <c r="J588" s="175" t="s">
        <v>6620</v>
      </c>
      <c r="K588" s="173">
        <v>60</v>
      </c>
    </row>
    <row r="589" spans="1:11" x14ac:dyDescent="0.25">
      <c r="A589" s="190" t="s">
        <v>632</v>
      </c>
      <c r="B589" s="180">
        <v>1989</v>
      </c>
      <c r="C589" s="180" t="s">
        <v>6010</v>
      </c>
      <c r="D589" s="174">
        <v>23</v>
      </c>
      <c r="E589" s="173">
        <v>2</v>
      </c>
      <c r="F589" s="184">
        <v>16776.3</v>
      </c>
      <c r="G589" s="173" t="s">
        <v>6004</v>
      </c>
      <c r="H589" s="173" t="s">
        <v>6004</v>
      </c>
      <c r="I589" s="180" t="s">
        <v>6021</v>
      </c>
      <c r="J589" s="175" t="s">
        <v>6621</v>
      </c>
      <c r="K589" s="173">
        <v>33</v>
      </c>
    </row>
    <row r="590" spans="1:11" x14ac:dyDescent="0.25">
      <c r="A590" s="190" t="s">
        <v>633</v>
      </c>
      <c r="B590" s="180">
        <v>1974</v>
      </c>
      <c r="C590" s="180" t="s">
        <v>6013</v>
      </c>
      <c r="D590" s="174">
        <v>28</v>
      </c>
      <c r="E590" s="173">
        <v>0</v>
      </c>
      <c r="F590" s="184">
        <v>16770.990000000002</v>
      </c>
      <c r="G590" s="173" t="s">
        <v>6004</v>
      </c>
      <c r="H590" s="173" t="s">
        <v>6008</v>
      </c>
      <c r="I590" s="180" t="s">
        <v>6011</v>
      </c>
      <c r="J590" s="175" t="s">
        <v>6622</v>
      </c>
      <c r="K590" s="173">
        <v>48</v>
      </c>
    </row>
    <row r="591" spans="1:11" x14ac:dyDescent="0.25">
      <c r="A591" s="190" t="s">
        <v>634</v>
      </c>
      <c r="B591" s="180">
        <v>1993</v>
      </c>
      <c r="C591" s="180" t="s">
        <v>6007</v>
      </c>
      <c r="D591" s="174">
        <v>5</v>
      </c>
      <c r="E591" s="173">
        <v>1</v>
      </c>
      <c r="F591" s="184">
        <v>16657.72</v>
      </c>
      <c r="G591" s="173" t="s">
        <v>6004</v>
      </c>
      <c r="H591" s="173" t="s">
        <v>6008</v>
      </c>
      <c r="I591" s="180" t="s">
        <v>6021</v>
      </c>
      <c r="J591" s="175" t="s">
        <v>6623</v>
      </c>
      <c r="K591" s="173">
        <v>29</v>
      </c>
    </row>
    <row r="592" spans="1:11" x14ac:dyDescent="0.25">
      <c r="A592" s="190" t="s">
        <v>635</v>
      </c>
      <c r="B592" s="180">
        <v>1977</v>
      </c>
      <c r="C592" s="180" t="s">
        <v>6010</v>
      </c>
      <c r="D592" s="174">
        <v>25</v>
      </c>
      <c r="E592" s="173">
        <v>2</v>
      </c>
      <c r="F592" s="184">
        <v>16631.61</v>
      </c>
      <c r="G592" s="173" t="s">
        <v>6004</v>
      </c>
      <c r="H592" s="173" t="s">
        <v>6008</v>
      </c>
      <c r="I592" s="180" t="s">
        <v>6011</v>
      </c>
      <c r="J592" s="175" t="s">
        <v>6624</v>
      </c>
      <c r="K592" s="173">
        <v>45</v>
      </c>
    </row>
    <row r="593" spans="1:11" x14ac:dyDescent="0.25">
      <c r="A593" s="190" t="s">
        <v>636</v>
      </c>
      <c r="B593" s="180">
        <v>1975</v>
      </c>
      <c r="C593" s="180" t="s">
        <v>6003</v>
      </c>
      <c r="D593" s="174">
        <v>24</v>
      </c>
      <c r="E593" s="173">
        <v>1</v>
      </c>
      <c r="F593" s="184">
        <v>16602.18</v>
      </c>
      <c r="G593" s="173" t="s">
        <v>6004</v>
      </c>
      <c r="H593" s="173" t="s">
        <v>6008</v>
      </c>
      <c r="I593" s="180" t="s">
        <v>6027</v>
      </c>
      <c r="J593" s="175" t="s">
        <v>6625</v>
      </c>
      <c r="K593" s="173">
        <v>47</v>
      </c>
    </row>
    <row r="594" spans="1:11" x14ac:dyDescent="0.25">
      <c r="A594" s="190" t="s">
        <v>637</v>
      </c>
      <c r="B594" s="180">
        <v>1970</v>
      </c>
      <c r="C594" s="180" t="s">
        <v>6003</v>
      </c>
      <c r="D594" s="174">
        <v>10</v>
      </c>
      <c r="E594" s="173">
        <v>0</v>
      </c>
      <c r="F594" s="184">
        <v>16600.16</v>
      </c>
      <c r="G594" s="173" t="s">
        <v>6004</v>
      </c>
      <c r="H594" s="173" t="s">
        <v>6004</v>
      </c>
      <c r="I594" s="180" t="s">
        <v>6015</v>
      </c>
      <c r="J594" s="175" t="s">
        <v>6626</v>
      </c>
      <c r="K594" s="173">
        <v>52</v>
      </c>
    </row>
    <row r="595" spans="1:11" x14ac:dyDescent="0.25">
      <c r="A595" s="190" t="s">
        <v>638</v>
      </c>
      <c r="B595" s="180">
        <v>1963</v>
      </c>
      <c r="C595" s="180" t="s">
        <v>6009</v>
      </c>
      <c r="D595" s="174">
        <v>25</v>
      </c>
      <c r="E595" s="173">
        <v>0</v>
      </c>
      <c r="F595" s="184">
        <v>16587.96</v>
      </c>
      <c r="G595" s="173" t="s">
        <v>6004</v>
      </c>
      <c r="H595" s="173" t="s">
        <v>6004</v>
      </c>
      <c r="I595" s="180" t="s">
        <v>6022</v>
      </c>
      <c r="J595" s="175" t="s">
        <v>6627</v>
      </c>
      <c r="K595" s="173">
        <v>59</v>
      </c>
    </row>
    <row r="596" spans="1:11" x14ac:dyDescent="0.25">
      <c r="A596" s="190" t="s">
        <v>639</v>
      </c>
      <c r="B596" s="180">
        <v>2001</v>
      </c>
      <c r="C596" s="180" t="s">
        <v>6009</v>
      </c>
      <c r="D596" s="174">
        <v>25</v>
      </c>
      <c r="E596" s="173">
        <v>0</v>
      </c>
      <c r="F596" s="184">
        <v>16586.5</v>
      </c>
      <c r="G596" s="173" t="s">
        <v>6004</v>
      </c>
      <c r="H596" s="173" t="s">
        <v>6008</v>
      </c>
      <c r="I596" s="180" t="s">
        <v>6006</v>
      </c>
      <c r="J596" s="175" t="s">
        <v>6628</v>
      </c>
      <c r="K596" s="173">
        <v>21</v>
      </c>
    </row>
    <row r="597" spans="1:11" x14ac:dyDescent="0.25">
      <c r="A597" s="190" t="s">
        <v>640</v>
      </c>
      <c r="B597" s="180">
        <v>1995</v>
      </c>
      <c r="C597" s="180" t="s">
        <v>6012</v>
      </c>
      <c r="D597" s="174">
        <v>23</v>
      </c>
      <c r="E597" s="173">
        <v>0</v>
      </c>
      <c r="F597" s="184">
        <v>16577.78</v>
      </c>
      <c r="G597" s="173" t="s">
        <v>6004</v>
      </c>
      <c r="H597" s="173" t="s">
        <v>6008</v>
      </c>
      <c r="I597" s="180" t="s">
        <v>6006</v>
      </c>
      <c r="J597" s="175" t="s">
        <v>6629</v>
      </c>
      <c r="K597" s="173">
        <v>27</v>
      </c>
    </row>
    <row r="598" spans="1:11" x14ac:dyDescent="0.25">
      <c r="A598" s="190" t="s">
        <v>641</v>
      </c>
      <c r="B598" s="180">
        <v>1958</v>
      </c>
      <c r="C598" s="180" t="s">
        <v>6014</v>
      </c>
      <c r="D598" s="174">
        <v>10</v>
      </c>
      <c r="E598" s="173">
        <v>3</v>
      </c>
      <c r="F598" s="184">
        <v>16455.71</v>
      </c>
      <c r="G598" s="173" t="s">
        <v>6004</v>
      </c>
      <c r="H598" s="173" t="s">
        <v>6004</v>
      </c>
      <c r="I598" s="180" t="s">
        <v>6011</v>
      </c>
      <c r="J598" s="175" t="s">
        <v>6630</v>
      </c>
      <c r="K598" s="173">
        <v>64</v>
      </c>
    </row>
    <row r="599" spans="1:11" x14ac:dyDescent="0.25">
      <c r="A599" s="190" t="s">
        <v>642</v>
      </c>
      <c r="B599" s="180">
        <v>2003</v>
      </c>
      <c r="C599" s="180" t="s">
        <v>6012</v>
      </c>
      <c r="D599" s="174">
        <v>20</v>
      </c>
      <c r="E599" s="173">
        <v>1</v>
      </c>
      <c r="F599" s="184">
        <v>16450.89</v>
      </c>
      <c r="G599" s="173" t="s">
        <v>6004</v>
      </c>
      <c r="H599" s="173" t="s">
        <v>6008</v>
      </c>
      <c r="I599" s="180" t="s">
        <v>6011</v>
      </c>
      <c r="J599" s="175" t="s">
        <v>6631</v>
      </c>
      <c r="K599" s="173">
        <v>19</v>
      </c>
    </row>
    <row r="600" spans="1:11" x14ac:dyDescent="0.25">
      <c r="A600" s="190" t="s">
        <v>643</v>
      </c>
      <c r="B600" s="180">
        <v>1995</v>
      </c>
      <c r="C600" s="180" t="s">
        <v>6010</v>
      </c>
      <c r="D600" s="174">
        <v>28</v>
      </c>
      <c r="E600" s="173">
        <v>3</v>
      </c>
      <c r="F600" s="184">
        <v>16420.490000000002</v>
      </c>
      <c r="G600" s="173" t="s">
        <v>6004</v>
      </c>
      <c r="H600" s="173" t="s">
        <v>6005</v>
      </c>
      <c r="I600" s="180" t="s">
        <v>6011</v>
      </c>
      <c r="J600" s="175" t="s">
        <v>6632</v>
      </c>
      <c r="K600" s="173">
        <v>27</v>
      </c>
    </row>
    <row r="601" spans="1:11" x14ac:dyDescent="0.25">
      <c r="A601" s="190" t="s">
        <v>644</v>
      </c>
      <c r="B601" s="180">
        <v>1965</v>
      </c>
      <c r="C601" s="180" t="s">
        <v>6012</v>
      </c>
      <c r="D601" s="174">
        <v>5</v>
      </c>
      <c r="E601" s="173">
        <v>0</v>
      </c>
      <c r="F601" s="184">
        <v>16351.42</v>
      </c>
      <c r="G601" s="173" t="s">
        <v>6004</v>
      </c>
      <c r="H601" s="173" t="s">
        <v>6005</v>
      </c>
      <c r="I601" s="180" t="s">
        <v>6027</v>
      </c>
      <c r="J601" s="175" t="s">
        <v>6633</v>
      </c>
      <c r="K601" s="173">
        <v>57</v>
      </c>
    </row>
    <row r="602" spans="1:11" x14ac:dyDescent="0.25">
      <c r="A602" s="190" t="s">
        <v>645</v>
      </c>
      <c r="B602" s="180">
        <v>1969</v>
      </c>
      <c r="C602" s="180" t="s">
        <v>6013</v>
      </c>
      <c r="D602" s="174">
        <v>8</v>
      </c>
      <c r="E602" s="173">
        <v>0</v>
      </c>
      <c r="F602" s="184">
        <v>16311.05</v>
      </c>
      <c r="G602" s="173" t="s">
        <v>6004</v>
      </c>
      <c r="H602" s="173" t="s">
        <v>6005</v>
      </c>
      <c r="I602" s="180" t="s">
        <v>6027</v>
      </c>
      <c r="J602" s="175" t="s">
        <v>6129</v>
      </c>
      <c r="K602" s="173">
        <v>53</v>
      </c>
    </row>
    <row r="603" spans="1:11" x14ac:dyDescent="0.25">
      <c r="A603" s="190" t="s">
        <v>646</v>
      </c>
      <c r="B603" s="180">
        <v>2003</v>
      </c>
      <c r="C603" s="180" t="s">
        <v>6013</v>
      </c>
      <c r="D603" s="174">
        <v>24</v>
      </c>
      <c r="E603" s="173">
        <v>0</v>
      </c>
      <c r="F603" s="184">
        <v>16297.85</v>
      </c>
      <c r="G603" s="173" t="s">
        <v>6004</v>
      </c>
      <c r="H603" s="173" t="s">
        <v>6005</v>
      </c>
      <c r="I603" s="180" t="s">
        <v>6015</v>
      </c>
      <c r="J603" s="175" t="s">
        <v>6634</v>
      </c>
      <c r="K603" s="173">
        <v>19</v>
      </c>
    </row>
    <row r="604" spans="1:11" x14ac:dyDescent="0.25">
      <c r="A604" s="190" t="s">
        <v>647</v>
      </c>
      <c r="B604" s="180">
        <v>1972</v>
      </c>
      <c r="C604" s="180" t="s">
        <v>6003</v>
      </c>
      <c r="D604" s="174">
        <v>30</v>
      </c>
      <c r="E604" s="173">
        <v>0</v>
      </c>
      <c r="F604" s="184">
        <v>16267.32</v>
      </c>
      <c r="G604" s="173" t="s">
        <v>6004</v>
      </c>
      <c r="H604" s="173" t="s">
        <v>6004</v>
      </c>
      <c r="I604" s="180" t="s">
        <v>6022</v>
      </c>
      <c r="J604" s="175" t="s">
        <v>6635</v>
      </c>
      <c r="K604" s="173">
        <v>50</v>
      </c>
    </row>
    <row r="605" spans="1:11" x14ac:dyDescent="0.25">
      <c r="A605" s="190" t="s">
        <v>648</v>
      </c>
      <c r="B605" s="180">
        <v>2002</v>
      </c>
      <c r="C605" s="180" t="s">
        <v>6010</v>
      </c>
      <c r="D605" s="174">
        <v>8</v>
      </c>
      <c r="E605" s="173">
        <v>0</v>
      </c>
      <c r="F605" s="184">
        <v>16232.85</v>
      </c>
      <c r="G605" s="173" t="s">
        <v>6004</v>
      </c>
      <c r="H605" s="173" t="s">
        <v>6008</v>
      </c>
      <c r="I605" s="180" t="s">
        <v>6015</v>
      </c>
      <c r="J605" s="175" t="s">
        <v>6636</v>
      </c>
      <c r="K605" s="173">
        <v>20</v>
      </c>
    </row>
    <row r="606" spans="1:11" x14ac:dyDescent="0.25">
      <c r="A606" s="190" t="s">
        <v>649</v>
      </c>
      <c r="B606" s="180">
        <v>1988</v>
      </c>
      <c r="C606" s="180" t="s">
        <v>6013</v>
      </c>
      <c r="D606" s="174">
        <v>21</v>
      </c>
      <c r="E606" s="173">
        <v>3</v>
      </c>
      <c r="F606" s="184">
        <v>16205.88</v>
      </c>
      <c r="G606" s="173" t="s">
        <v>6004</v>
      </c>
      <c r="H606" s="173" t="s">
        <v>6008</v>
      </c>
      <c r="I606" s="180" t="s">
        <v>6011</v>
      </c>
      <c r="J606" s="175" t="s">
        <v>6637</v>
      </c>
      <c r="K606" s="173">
        <v>34</v>
      </c>
    </row>
    <row r="607" spans="1:11" x14ac:dyDescent="0.25">
      <c r="A607" s="190" t="s">
        <v>650</v>
      </c>
      <c r="B607" s="180">
        <v>1988</v>
      </c>
      <c r="C607" s="180" t="s">
        <v>6013</v>
      </c>
      <c r="D607" s="174">
        <v>6</v>
      </c>
      <c r="E607" s="173">
        <v>3</v>
      </c>
      <c r="F607" s="184">
        <v>16199.1</v>
      </c>
      <c r="G607" s="173" t="s">
        <v>6004</v>
      </c>
      <c r="H607" s="173" t="s">
        <v>6004</v>
      </c>
      <c r="I607" s="180" t="s">
        <v>6011</v>
      </c>
      <c r="J607" s="175" t="s">
        <v>6638</v>
      </c>
      <c r="K607" s="173">
        <v>34</v>
      </c>
    </row>
    <row r="608" spans="1:11" x14ac:dyDescent="0.25">
      <c r="A608" s="190" t="s">
        <v>651</v>
      </c>
      <c r="B608" s="180">
        <v>1974</v>
      </c>
      <c r="C608" s="180" t="s">
        <v>6010</v>
      </c>
      <c r="D608" s="174">
        <v>11</v>
      </c>
      <c r="E608" s="173">
        <v>0</v>
      </c>
      <c r="F608" s="184">
        <v>16190.97</v>
      </c>
      <c r="G608" s="173" t="s">
        <v>6004</v>
      </c>
      <c r="H608" s="173" t="s">
        <v>6005</v>
      </c>
      <c r="I608" s="180" t="s">
        <v>6011</v>
      </c>
      <c r="J608" s="175" t="s">
        <v>6639</v>
      </c>
      <c r="K608" s="173">
        <v>48</v>
      </c>
    </row>
    <row r="609" spans="1:11" x14ac:dyDescent="0.25">
      <c r="A609" s="190" t="s">
        <v>652</v>
      </c>
      <c r="B609" s="180">
        <v>1982</v>
      </c>
      <c r="C609" s="180" t="s">
        <v>6003</v>
      </c>
      <c r="D609" s="174">
        <v>6</v>
      </c>
      <c r="E609" s="173">
        <v>3</v>
      </c>
      <c r="F609" s="184">
        <v>16152.04</v>
      </c>
      <c r="G609" s="173" t="s">
        <v>6004</v>
      </c>
      <c r="H609" s="173" t="s">
        <v>6008</v>
      </c>
      <c r="I609" s="180" t="s">
        <v>6027</v>
      </c>
      <c r="J609" s="175" t="s">
        <v>6640</v>
      </c>
      <c r="K609" s="173">
        <v>40</v>
      </c>
    </row>
    <row r="610" spans="1:11" x14ac:dyDescent="0.25">
      <c r="A610" s="190" t="s">
        <v>653</v>
      </c>
      <c r="B610" s="180">
        <v>1993</v>
      </c>
      <c r="C610" s="180" t="s">
        <v>6012</v>
      </c>
      <c r="D610" s="174">
        <v>12</v>
      </c>
      <c r="E610" s="173">
        <v>0</v>
      </c>
      <c r="F610" s="184">
        <v>16138.76</v>
      </c>
      <c r="G610" s="173" t="s">
        <v>6004</v>
      </c>
      <c r="H610" s="173" t="s">
        <v>6005</v>
      </c>
      <c r="I610" s="180" t="s">
        <v>6025</v>
      </c>
      <c r="J610" s="175" t="s">
        <v>6641</v>
      </c>
      <c r="K610" s="173">
        <v>29</v>
      </c>
    </row>
    <row r="611" spans="1:11" x14ac:dyDescent="0.25">
      <c r="A611" s="190" t="s">
        <v>654</v>
      </c>
      <c r="B611" s="180">
        <v>1987</v>
      </c>
      <c r="C611" s="180" t="s">
        <v>6014</v>
      </c>
      <c r="D611" s="174">
        <v>6</v>
      </c>
      <c r="E611" s="173">
        <v>3</v>
      </c>
      <c r="F611" s="184">
        <v>16122.65</v>
      </c>
      <c r="G611" s="173" t="s">
        <v>6004</v>
      </c>
      <c r="H611" s="173" t="s">
        <v>6008</v>
      </c>
      <c r="I611" s="180" t="s">
        <v>6015</v>
      </c>
      <c r="J611" s="175" t="s">
        <v>6642</v>
      </c>
      <c r="K611" s="173">
        <v>35</v>
      </c>
    </row>
    <row r="612" spans="1:11" x14ac:dyDescent="0.25">
      <c r="A612" s="190" t="s">
        <v>655</v>
      </c>
      <c r="B612" s="180">
        <v>1993</v>
      </c>
      <c r="C612" s="180" t="s">
        <v>6013</v>
      </c>
      <c r="D612" s="174">
        <v>8</v>
      </c>
      <c r="E612" s="173">
        <v>0</v>
      </c>
      <c r="F612" s="184">
        <v>16115.3</v>
      </c>
      <c r="G612" s="173" t="s">
        <v>6004</v>
      </c>
      <c r="H612" s="173" t="s">
        <v>6008</v>
      </c>
      <c r="I612" s="180" t="s">
        <v>6021</v>
      </c>
      <c r="J612" s="175" t="s">
        <v>6643</v>
      </c>
      <c r="K612" s="173">
        <v>29</v>
      </c>
    </row>
    <row r="613" spans="1:11" x14ac:dyDescent="0.25">
      <c r="A613" s="190" t="s">
        <v>656</v>
      </c>
      <c r="B613" s="180">
        <v>1985</v>
      </c>
      <c r="C613" s="180" t="s">
        <v>6013</v>
      </c>
      <c r="D613" s="174">
        <v>27</v>
      </c>
      <c r="E613" s="173">
        <v>3</v>
      </c>
      <c r="F613" s="184">
        <v>16097.94</v>
      </c>
      <c r="G613" s="173" t="s">
        <v>6004</v>
      </c>
      <c r="H613" s="173" t="s">
        <v>6005</v>
      </c>
      <c r="I613" s="180" t="s">
        <v>6011</v>
      </c>
      <c r="J613" s="175" t="s">
        <v>6644</v>
      </c>
      <c r="K613" s="173">
        <v>37</v>
      </c>
    </row>
    <row r="614" spans="1:11" x14ac:dyDescent="0.25">
      <c r="A614" s="190" t="s">
        <v>657</v>
      </c>
      <c r="B614" s="180">
        <v>1958</v>
      </c>
      <c r="C614" s="180" t="s">
        <v>6009</v>
      </c>
      <c r="D614" s="174">
        <v>21</v>
      </c>
      <c r="E614" s="173">
        <v>3</v>
      </c>
      <c r="F614" s="184">
        <v>16085.13</v>
      </c>
      <c r="G614" s="173" t="s">
        <v>6004</v>
      </c>
      <c r="H614" s="173" t="s">
        <v>6004</v>
      </c>
      <c r="I614" s="180" t="s">
        <v>6006</v>
      </c>
      <c r="J614" s="175" t="s">
        <v>6645</v>
      </c>
      <c r="K614" s="173">
        <v>64</v>
      </c>
    </row>
    <row r="615" spans="1:11" x14ac:dyDescent="0.25">
      <c r="A615" s="190" t="s">
        <v>658</v>
      </c>
      <c r="B615" s="180">
        <v>1958</v>
      </c>
      <c r="C615" s="180" t="s">
        <v>6014</v>
      </c>
      <c r="D615" s="174">
        <v>22</v>
      </c>
      <c r="E615" s="173">
        <v>2</v>
      </c>
      <c r="F615" s="184">
        <v>16069.08</v>
      </c>
      <c r="G615" s="173" t="s">
        <v>6004</v>
      </c>
      <c r="H615" s="173" t="s">
        <v>6004</v>
      </c>
      <c r="I615" s="180" t="s">
        <v>6021</v>
      </c>
      <c r="J615" s="175" t="s">
        <v>6646</v>
      </c>
      <c r="K615" s="173">
        <v>64</v>
      </c>
    </row>
    <row r="616" spans="1:11" x14ac:dyDescent="0.25">
      <c r="A616" s="190" t="s">
        <v>659</v>
      </c>
      <c r="B616" s="180">
        <v>1978</v>
      </c>
      <c r="C616" s="180" t="s">
        <v>6010</v>
      </c>
      <c r="D616" s="174">
        <v>16</v>
      </c>
      <c r="E616" s="173">
        <v>2</v>
      </c>
      <c r="F616" s="184">
        <v>16062.89</v>
      </c>
      <c r="G616" s="173" t="s">
        <v>6004</v>
      </c>
      <c r="H616" s="173" t="s">
        <v>6004</v>
      </c>
      <c r="I616" s="180" t="s">
        <v>6027</v>
      </c>
      <c r="J616" s="175" t="s">
        <v>6647</v>
      </c>
      <c r="K616" s="173">
        <v>44</v>
      </c>
    </row>
    <row r="617" spans="1:11" x14ac:dyDescent="0.25">
      <c r="A617" s="190" t="s">
        <v>660</v>
      </c>
      <c r="B617" s="180">
        <v>1988</v>
      </c>
      <c r="C617" s="180" t="s">
        <v>6012</v>
      </c>
      <c r="D617" s="174">
        <v>5</v>
      </c>
      <c r="E617" s="173">
        <v>3</v>
      </c>
      <c r="F617" s="184">
        <v>16059.06</v>
      </c>
      <c r="G617" s="173" t="s">
        <v>6004</v>
      </c>
      <c r="H617" s="173" t="s">
        <v>6005</v>
      </c>
      <c r="I617" s="180" t="s">
        <v>6011</v>
      </c>
      <c r="J617" s="175" t="s">
        <v>6648</v>
      </c>
      <c r="K617" s="173">
        <v>34</v>
      </c>
    </row>
    <row r="618" spans="1:11" x14ac:dyDescent="0.25">
      <c r="A618" s="190" t="s">
        <v>661</v>
      </c>
      <c r="B618" s="180">
        <v>1980</v>
      </c>
      <c r="C618" s="180" t="s">
        <v>6010</v>
      </c>
      <c r="D618" s="174">
        <v>19</v>
      </c>
      <c r="E618" s="173">
        <v>2</v>
      </c>
      <c r="F618" s="184">
        <v>15966.19</v>
      </c>
      <c r="G618" s="173" t="s">
        <v>6004</v>
      </c>
      <c r="H618" s="173" t="s">
        <v>6004</v>
      </c>
      <c r="I618" s="180" t="s">
        <v>6011</v>
      </c>
      <c r="J618" s="175" t="s">
        <v>6649</v>
      </c>
      <c r="K618" s="173">
        <v>42</v>
      </c>
    </row>
    <row r="619" spans="1:11" x14ac:dyDescent="0.25">
      <c r="A619" s="190" t="s">
        <v>662</v>
      </c>
      <c r="B619" s="180">
        <v>1982</v>
      </c>
      <c r="C619" s="180" t="s">
        <v>6003</v>
      </c>
      <c r="D619" s="174">
        <v>24</v>
      </c>
      <c r="E619" s="173">
        <v>3</v>
      </c>
      <c r="F619" s="184">
        <v>15965.29</v>
      </c>
      <c r="G619" s="173" t="s">
        <v>6004</v>
      </c>
      <c r="H619" s="173" t="s">
        <v>6008</v>
      </c>
      <c r="I619" s="180" t="s">
        <v>6011</v>
      </c>
      <c r="J619" s="175" t="s">
        <v>6650</v>
      </c>
      <c r="K619" s="173">
        <v>40</v>
      </c>
    </row>
    <row r="620" spans="1:11" x14ac:dyDescent="0.25">
      <c r="A620" s="190" t="s">
        <v>663</v>
      </c>
      <c r="B620" s="180">
        <v>1980</v>
      </c>
      <c r="C620" s="180" t="s">
        <v>6014</v>
      </c>
      <c r="D620" s="174">
        <v>12</v>
      </c>
      <c r="E620" s="173">
        <v>2</v>
      </c>
      <c r="F620" s="184">
        <v>15922.29</v>
      </c>
      <c r="G620" s="173" t="s">
        <v>6004</v>
      </c>
      <c r="H620" s="173" t="s">
        <v>6005</v>
      </c>
      <c r="I620" s="180" t="s">
        <v>6027</v>
      </c>
      <c r="J620" s="175" t="s">
        <v>6651</v>
      </c>
      <c r="K620" s="173">
        <v>42</v>
      </c>
    </row>
    <row r="621" spans="1:11" x14ac:dyDescent="0.25">
      <c r="A621" s="190" t="s">
        <v>664</v>
      </c>
      <c r="B621" s="180">
        <v>1962</v>
      </c>
      <c r="C621" s="180" t="s">
        <v>6012</v>
      </c>
      <c r="D621" s="174">
        <v>25</v>
      </c>
      <c r="E621" s="173">
        <v>0</v>
      </c>
      <c r="F621" s="184">
        <v>15840.81</v>
      </c>
      <c r="G621" s="173" t="s">
        <v>6004</v>
      </c>
      <c r="H621" s="173" t="s">
        <v>6008</v>
      </c>
      <c r="I621" s="180" t="s">
        <v>6028</v>
      </c>
      <c r="J621" s="175" t="s">
        <v>6652</v>
      </c>
      <c r="K621" s="173">
        <v>60</v>
      </c>
    </row>
    <row r="622" spans="1:11" x14ac:dyDescent="0.25">
      <c r="A622" s="190" t="s">
        <v>665</v>
      </c>
      <c r="B622" s="180">
        <v>1982</v>
      </c>
      <c r="C622" s="180" t="s">
        <v>6007</v>
      </c>
      <c r="D622" s="174">
        <v>11</v>
      </c>
      <c r="E622" s="173">
        <v>4</v>
      </c>
      <c r="F622" s="184">
        <v>15828.82</v>
      </c>
      <c r="G622" s="173" t="s">
        <v>6004</v>
      </c>
      <c r="H622" s="173" t="s">
        <v>6005</v>
      </c>
      <c r="I622" s="180" t="s">
        <v>6015</v>
      </c>
      <c r="J622" s="175" t="s">
        <v>6653</v>
      </c>
      <c r="K622" s="173">
        <v>40</v>
      </c>
    </row>
    <row r="623" spans="1:11" x14ac:dyDescent="0.25">
      <c r="A623" s="190" t="s">
        <v>666</v>
      </c>
      <c r="B623" s="180">
        <v>1984</v>
      </c>
      <c r="C623" s="180" t="s">
        <v>6009</v>
      </c>
      <c r="D623" s="174">
        <v>26</v>
      </c>
      <c r="E623" s="173">
        <v>0</v>
      </c>
      <c r="F623" s="184">
        <v>15820.7</v>
      </c>
      <c r="G623" s="173" t="s">
        <v>6004</v>
      </c>
      <c r="H623" s="173" t="s">
        <v>6005</v>
      </c>
      <c r="I623" s="180" t="s">
        <v>6015</v>
      </c>
      <c r="J623" s="175" t="s">
        <v>6654</v>
      </c>
      <c r="K623" s="173">
        <v>38</v>
      </c>
    </row>
    <row r="624" spans="1:11" x14ac:dyDescent="0.25">
      <c r="A624" s="190" t="s">
        <v>667</v>
      </c>
      <c r="B624" s="180">
        <v>1997</v>
      </c>
      <c r="C624" s="180" t="s">
        <v>6014</v>
      </c>
      <c r="D624" s="174">
        <v>9</v>
      </c>
      <c r="E624" s="173">
        <v>0</v>
      </c>
      <c r="F624" s="184">
        <v>15817.99</v>
      </c>
      <c r="G624" s="173" t="s">
        <v>6004</v>
      </c>
      <c r="H624" s="173" t="s">
        <v>6004</v>
      </c>
      <c r="I624" s="180" t="s">
        <v>6011</v>
      </c>
      <c r="J624" s="175" t="s">
        <v>6655</v>
      </c>
      <c r="K624" s="173">
        <v>25</v>
      </c>
    </row>
    <row r="625" spans="1:11" x14ac:dyDescent="0.25">
      <c r="A625" s="190" t="s">
        <v>668</v>
      </c>
      <c r="B625" s="180">
        <v>1974</v>
      </c>
      <c r="C625" s="180" t="s">
        <v>6013</v>
      </c>
      <c r="D625" s="174">
        <v>29</v>
      </c>
      <c r="E625" s="173">
        <v>0</v>
      </c>
      <c r="F625" s="184">
        <v>15746.62</v>
      </c>
      <c r="G625" s="173" t="s">
        <v>6004</v>
      </c>
      <c r="H625" s="173" t="s">
        <v>6008</v>
      </c>
      <c r="I625" s="180" t="s">
        <v>6011</v>
      </c>
      <c r="J625" s="175" t="s">
        <v>6656</v>
      </c>
      <c r="K625" s="173">
        <v>48</v>
      </c>
    </row>
    <row r="626" spans="1:11" x14ac:dyDescent="0.25">
      <c r="A626" s="190" t="s">
        <v>669</v>
      </c>
      <c r="B626" s="180">
        <v>1976</v>
      </c>
      <c r="C626" s="180" t="s">
        <v>6010</v>
      </c>
      <c r="D626" s="174">
        <v>20</v>
      </c>
      <c r="E626" s="173">
        <v>2</v>
      </c>
      <c r="F626" s="184">
        <v>15698.86</v>
      </c>
      <c r="G626" s="173" t="s">
        <v>6004</v>
      </c>
      <c r="H626" s="173" t="s">
        <v>6004</v>
      </c>
      <c r="I626" s="180" t="s">
        <v>6011</v>
      </c>
      <c r="J626" s="175" t="s">
        <v>6657</v>
      </c>
      <c r="K626" s="173">
        <v>46</v>
      </c>
    </row>
    <row r="627" spans="1:11" x14ac:dyDescent="0.25">
      <c r="A627" s="190" t="s">
        <v>670</v>
      </c>
      <c r="B627" s="180">
        <v>1973</v>
      </c>
      <c r="C627" s="180" t="s">
        <v>6009</v>
      </c>
      <c r="D627" s="174">
        <v>26</v>
      </c>
      <c r="E627" s="173">
        <v>0</v>
      </c>
      <c r="F627" s="184">
        <v>15670.3</v>
      </c>
      <c r="G627" s="173" t="s">
        <v>6004</v>
      </c>
      <c r="H627" s="173" t="s">
        <v>6004</v>
      </c>
      <c r="I627" s="180" t="s">
        <v>6027</v>
      </c>
      <c r="J627" s="175" t="s">
        <v>6658</v>
      </c>
      <c r="K627" s="173">
        <v>49</v>
      </c>
    </row>
    <row r="628" spans="1:11" x14ac:dyDescent="0.25">
      <c r="A628" s="190" t="s">
        <v>671</v>
      </c>
      <c r="B628" s="180">
        <v>1988</v>
      </c>
      <c r="C628" s="180" t="s">
        <v>6012</v>
      </c>
      <c r="D628" s="174">
        <v>22</v>
      </c>
      <c r="E628" s="173">
        <v>3</v>
      </c>
      <c r="F628" s="184">
        <v>15646.28</v>
      </c>
      <c r="G628" s="173" t="s">
        <v>6004</v>
      </c>
      <c r="H628" s="173" t="s">
        <v>6004</v>
      </c>
      <c r="I628" s="180" t="s">
        <v>6015</v>
      </c>
      <c r="J628" s="175" t="s">
        <v>6659</v>
      </c>
      <c r="K628" s="173">
        <v>34</v>
      </c>
    </row>
    <row r="629" spans="1:11" x14ac:dyDescent="0.25">
      <c r="A629" s="190" t="s">
        <v>672</v>
      </c>
      <c r="B629" s="180">
        <v>1960</v>
      </c>
      <c r="C629" s="180" t="s">
        <v>6009</v>
      </c>
      <c r="D629" s="174">
        <v>6</v>
      </c>
      <c r="E629" s="173">
        <v>3</v>
      </c>
      <c r="F629" s="184">
        <v>15612.19</v>
      </c>
      <c r="G629" s="173" t="s">
        <v>6004</v>
      </c>
      <c r="H629" s="173" t="s">
        <v>6004</v>
      </c>
      <c r="I629" s="180" t="s">
        <v>6011</v>
      </c>
      <c r="J629" s="175" t="s">
        <v>6660</v>
      </c>
      <c r="K629" s="173">
        <v>63</v>
      </c>
    </row>
    <row r="630" spans="1:11" x14ac:dyDescent="0.25">
      <c r="A630" s="190" t="s">
        <v>673</v>
      </c>
      <c r="B630" s="180">
        <v>1965</v>
      </c>
      <c r="C630" s="180" t="s">
        <v>6014</v>
      </c>
      <c r="D630" s="174">
        <v>28</v>
      </c>
      <c r="E630" s="173">
        <v>0</v>
      </c>
      <c r="F630" s="184">
        <v>15608.58</v>
      </c>
      <c r="G630" s="173" t="s">
        <v>6004</v>
      </c>
      <c r="H630" s="173" t="s">
        <v>6004</v>
      </c>
      <c r="I630" s="180" t="s">
        <v>6027</v>
      </c>
      <c r="J630" s="175" t="s">
        <v>6661</v>
      </c>
      <c r="K630" s="173">
        <v>57</v>
      </c>
    </row>
    <row r="631" spans="1:11" x14ac:dyDescent="0.25">
      <c r="A631" s="190" t="s">
        <v>674</v>
      </c>
      <c r="B631" s="180">
        <v>1974</v>
      </c>
      <c r="C631" s="180" t="s">
        <v>6003</v>
      </c>
      <c r="D631" s="174">
        <v>30</v>
      </c>
      <c r="E631" s="173">
        <v>0</v>
      </c>
      <c r="F631" s="184">
        <v>15556.67</v>
      </c>
      <c r="G631" s="173" t="s">
        <v>6004</v>
      </c>
      <c r="H631" s="173" t="s">
        <v>6004</v>
      </c>
      <c r="I631" s="180" t="s">
        <v>6011</v>
      </c>
      <c r="J631" s="175" t="s">
        <v>6662</v>
      </c>
      <c r="K631" s="173">
        <v>48</v>
      </c>
    </row>
    <row r="632" spans="1:11" x14ac:dyDescent="0.25">
      <c r="A632" s="190" t="s">
        <v>675</v>
      </c>
      <c r="B632" s="180">
        <v>1959</v>
      </c>
      <c r="C632" s="180" t="s">
        <v>6014</v>
      </c>
      <c r="D632" s="174">
        <v>2</v>
      </c>
      <c r="E632" s="173">
        <v>3</v>
      </c>
      <c r="F632" s="184">
        <v>15555.19</v>
      </c>
      <c r="G632" s="173" t="s">
        <v>6004</v>
      </c>
      <c r="H632" s="173" t="s">
        <v>6005</v>
      </c>
      <c r="I632" s="180" t="s">
        <v>6011</v>
      </c>
      <c r="J632" s="175" t="s">
        <v>6663</v>
      </c>
      <c r="K632" s="173">
        <v>63</v>
      </c>
    </row>
    <row r="633" spans="1:11" x14ac:dyDescent="0.25">
      <c r="A633" s="190" t="s">
        <v>676</v>
      </c>
      <c r="B633" s="180">
        <v>1974</v>
      </c>
      <c r="C633" s="180" t="s">
        <v>6009</v>
      </c>
      <c r="D633" s="174">
        <v>28</v>
      </c>
      <c r="E633" s="173">
        <v>0</v>
      </c>
      <c r="F633" s="184">
        <v>15532.16</v>
      </c>
      <c r="G633" s="173" t="s">
        <v>6004</v>
      </c>
      <c r="H633" s="173" t="s">
        <v>6004</v>
      </c>
      <c r="I633" s="180" t="s">
        <v>6027</v>
      </c>
      <c r="J633" s="175" t="s">
        <v>6664</v>
      </c>
      <c r="K633" s="173">
        <v>48</v>
      </c>
    </row>
    <row r="634" spans="1:11" x14ac:dyDescent="0.25">
      <c r="A634" s="190" t="s">
        <v>677</v>
      </c>
      <c r="B634" s="180">
        <v>2004</v>
      </c>
      <c r="C634" s="180" t="s">
        <v>6003</v>
      </c>
      <c r="D634" s="174">
        <v>17</v>
      </c>
      <c r="E634" s="173">
        <v>0</v>
      </c>
      <c r="F634" s="184">
        <v>15518.18</v>
      </c>
      <c r="G634" s="173" t="s">
        <v>6004</v>
      </c>
      <c r="H634" s="173" t="s">
        <v>6005</v>
      </c>
      <c r="I634" s="180" t="s">
        <v>6016</v>
      </c>
      <c r="J634" s="175" t="s">
        <v>6665</v>
      </c>
      <c r="K634" s="173">
        <v>18</v>
      </c>
    </row>
    <row r="635" spans="1:11" x14ac:dyDescent="0.25">
      <c r="A635" s="190" t="s">
        <v>678</v>
      </c>
      <c r="B635" s="180">
        <v>1976</v>
      </c>
      <c r="C635" s="180" t="s">
        <v>6003</v>
      </c>
      <c r="D635" s="174">
        <v>20</v>
      </c>
      <c r="E635" s="173">
        <v>2</v>
      </c>
      <c r="F635" s="184">
        <v>15450.48</v>
      </c>
      <c r="G635" s="173" t="s">
        <v>6004</v>
      </c>
      <c r="H635" s="173" t="s">
        <v>6008</v>
      </c>
      <c r="I635" s="180" t="s">
        <v>6027</v>
      </c>
      <c r="J635" s="175" t="s">
        <v>6666</v>
      </c>
      <c r="K635" s="173">
        <v>46</v>
      </c>
    </row>
    <row r="636" spans="1:11" x14ac:dyDescent="0.25">
      <c r="A636" s="190" t="s">
        <v>679</v>
      </c>
      <c r="B636" s="180">
        <v>1990</v>
      </c>
      <c r="C636" s="180" t="s">
        <v>6014</v>
      </c>
      <c r="D636" s="174">
        <v>25</v>
      </c>
      <c r="E636" s="173">
        <v>3</v>
      </c>
      <c r="F636" s="184">
        <v>15440.2</v>
      </c>
      <c r="G636" s="173" t="s">
        <v>6004</v>
      </c>
      <c r="H636" s="173" t="s">
        <v>6008</v>
      </c>
      <c r="I636" s="180" t="s">
        <v>6011</v>
      </c>
      <c r="J636" s="175" t="s">
        <v>6593</v>
      </c>
      <c r="K636" s="173">
        <v>32</v>
      </c>
    </row>
    <row r="637" spans="1:11" x14ac:dyDescent="0.25">
      <c r="A637" s="190" t="s">
        <v>680</v>
      </c>
      <c r="B637" s="180">
        <v>1964</v>
      </c>
      <c r="C637" s="180" t="s">
        <v>6010</v>
      </c>
      <c r="D637" s="174">
        <v>4</v>
      </c>
      <c r="E637" s="173">
        <v>0</v>
      </c>
      <c r="F637" s="184">
        <v>15377.77</v>
      </c>
      <c r="G637" s="173" t="s">
        <v>6004</v>
      </c>
      <c r="H637" s="173" t="s">
        <v>6004</v>
      </c>
      <c r="I637" s="180" t="s">
        <v>6011</v>
      </c>
      <c r="J637" s="175" t="s">
        <v>6667</v>
      </c>
      <c r="K637" s="173">
        <v>58</v>
      </c>
    </row>
    <row r="638" spans="1:11" x14ac:dyDescent="0.25">
      <c r="A638" s="190" t="s">
        <v>681</v>
      </c>
      <c r="B638" s="180">
        <v>1962</v>
      </c>
      <c r="C638" s="180" t="s">
        <v>6010</v>
      </c>
      <c r="D638" s="174">
        <v>6</v>
      </c>
      <c r="E638" s="173">
        <v>0</v>
      </c>
      <c r="F638" s="184">
        <v>15368.22</v>
      </c>
      <c r="G638" s="173" t="s">
        <v>6004</v>
      </c>
      <c r="H638" s="173" t="s">
        <v>6004</v>
      </c>
      <c r="I638" s="180" t="s">
        <v>6015</v>
      </c>
      <c r="J638" s="175" t="s">
        <v>6668</v>
      </c>
      <c r="K638" s="173">
        <v>60</v>
      </c>
    </row>
    <row r="639" spans="1:11" x14ac:dyDescent="0.25">
      <c r="A639" s="190" t="s">
        <v>682</v>
      </c>
      <c r="B639" s="180">
        <v>1968</v>
      </c>
      <c r="C639" s="180" t="s">
        <v>6003</v>
      </c>
      <c r="D639" s="174">
        <v>18</v>
      </c>
      <c r="E639" s="173">
        <v>0</v>
      </c>
      <c r="F639" s="184">
        <v>15363.77</v>
      </c>
      <c r="G639" s="173" t="s">
        <v>6004</v>
      </c>
      <c r="H639" s="173" t="s">
        <v>6008</v>
      </c>
      <c r="I639" s="180" t="s">
        <v>6027</v>
      </c>
      <c r="J639" s="175" t="s">
        <v>6669</v>
      </c>
      <c r="K639" s="173">
        <v>54</v>
      </c>
    </row>
    <row r="640" spans="1:11" x14ac:dyDescent="0.25">
      <c r="A640" s="190" t="s">
        <v>683</v>
      </c>
      <c r="B640" s="180">
        <v>1988</v>
      </c>
      <c r="C640" s="180" t="s">
        <v>6012</v>
      </c>
      <c r="D640" s="174">
        <v>17</v>
      </c>
      <c r="E640" s="173">
        <v>3</v>
      </c>
      <c r="F640" s="184">
        <v>15361.5</v>
      </c>
      <c r="G640" s="173" t="s">
        <v>6004</v>
      </c>
      <c r="H640" s="173" t="s">
        <v>6005</v>
      </c>
      <c r="I640" s="180" t="s">
        <v>6022</v>
      </c>
      <c r="J640" s="175" t="s">
        <v>6217</v>
      </c>
      <c r="K640" s="173">
        <v>34</v>
      </c>
    </row>
    <row r="641" spans="1:11" x14ac:dyDescent="0.25">
      <c r="A641" s="190" t="s">
        <v>684</v>
      </c>
      <c r="B641" s="180">
        <v>2001</v>
      </c>
      <c r="C641" s="180" t="s">
        <v>6003</v>
      </c>
      <c r="D641" s="174">
        <v>14</v>
      </c>
      <c r="E641" s="173">
        <v>1</v>
      </c>
      <c r="F641" s="184">
        <v>15359.1</v>
      </c>
      <c r="G641" s="173" t="s">
        <v>6004</v>
      </c>
      <c r="H641" s="173" t="s">
        <v>6005</v>
      </c>
      <c r="I641" s="180" t="s">
        <v>6021</v>
      </c>
      <c r="J641" s="175" t="s">
        <v>6670</v>
      </c>
      <c r="K641" s="173">
        <v>21</v>
      </c>
    </row>
    <row r="642" spans="1:11" x14ac:dyDescent="0.25">
      <c r="A642" s="190" t="s">
        <v>685</v>
      </c>
      <c r="B642" s="180">
        <v>1963</v>
      </c>
      <c r="C642" s="180" t="s">
        <v>6012</v>
      </c>
      <c r="D642" s="174">
        <v>13</v>
      </c>
      <c r="E642" s="173">
        <v>0</v>
      </c>
      <c r="F642" s="184">
        <v>15322.77</v>
      </c>
      <c r="G642" s="173" t="s">
        <v>6004</v>
      </c>
      <c r="H642" s="173" t="s">
        <v>6005</v>
      </c>
      <c r="I642" s="180" t="s">
        <v>6024</v>
      </c>
      <c r="J642" s="175" t="s">
        <v>6671</v>
      </c>
      <c r="K642" s="173">
        <v>59</v>
      </c>
    </row>
    <row r="643" spans="1:11" x14ac:dyDescent="0.25">
      <c r="A643" s="190" t="s">
        <v>686</v>
      </c>
      <c r="B643" s="180">
        <v>1969</v>
      </c>
      <c r="C643" s="180" t="s">
        <v>6010</v>
      </c>
      <c r="D643" s="174">
        <v>16</v>
      </c>
      <c r="E643" s="173">
        <v>0</v>
      </c>
      <c r="F643" s="184">
        <v>15260.52</v>
      </c>
      <c r="G643" s="173" t="s">
        <v>6004</v>
      </c>
      <c r="H643" s="173" t="s">
        <v>6004</v>
      </c>
      <c r="I643" s="180" t="s">
        <v>6022</v>
      </c>
      <c r="J643" s="175" t="s">
        <v>6672</v>
      </c>
      <c r="K643" s="173">
        <v>53</v>
      </c>
    </row>
    <row r="644" spans="1:11" x14ac:dyDescent="0.25">
      <c r="A644" s="190" t="s">
        <v>687</v>
      </c>
      <c r="B644" s="180">
        <v>1960</v>
      </c>
      <c r="C644" s="180" t="s">
        <v>6003</v>
      </c>
      <c r="D644" s="174">
        <v>25</v>
      </c>
      <c r="E644" s="173">
        <v>2</v>
      </c>
      <c r="F644" s="184">
        <v>15230.32</v>
      </c>
      <c r="G644" s="173" t="s">
        <v>6004</v>
      </c>
      <c r="H644" s="173" t="s">
        <v>6004</v>
      </c>
      <c r="I644" s="180" t="s">
        <v>6021</v>
      </c>
      <c r="J644" s="175" t="s">
        <v>6673</v>
      </c>
      <c r="K644" s="173">
        <v>62</v>
      </c>
    </row>
    <row r="645" spans="1:11" x14ac:dyDescent="0.25">
      <c r="A645" s="190" t="s">
        <v>688</v>
      </c>
      <c r="B645" s="180">
        <v>1978</v>
      </c>
      <c r="C645" s="180" t="s">
        <v>6007</v>
      </c>
      <c r="D645" s="174">
        <v>23</v>
      </c>
      <c r="E645" s="173">
        <v>2</v>
      </c>
      <c r="F645" s="184">
        <v>15207.92</v>
      </c>
      <c r="G645" s="173" t="s">
        <v>6004</v>
      </c>
      <c r="H645" s="173" t="s">
        <v>6008</v>
      </c>
      <c r="I645" s="180" t="s">
        <v>6011</v>
      </c>
      <c r="J645" s="175" t="s">
        <v>6674</v>
      </c>
      <c r="K645" s="173">
        <v>44</v>
      </c>
    </row>
    <row r="646" spans="1:11" x14ac:dyDescent="0.25">
      <c r="A646" s="190" t="s">
        <v>689</v>
      </c>
      <c r="B646" s="180">
        <v>1962</v>
      </c>
      <c r="C646" s="180" t="s">
        <v>6009</v>
      </c>
      <c r="D646" s="174">
        <v>17</v>
      </c>
      <c r="E646" s="173">
        <v>0</v>
      </c>
      <c r="F646" s="184">
        <v>15174.81</v>
      </c>
      <c r="G646" s="173" t="s">
        <v>6004</v>
      </c>
      <c r="H646" s="173" t="s">
        <v>6008</v>
      </c>
      <c r="I646" s="180" t="s">
        <v>6011</v>
      </c>
      <c r="J646" s="175" t="s">
        <v>6675</v>
      </c>
      <c r="K646" s="173">
        <v>60</v>
      </c>
    </row>
    <row r="647" spans="1:11" x14ac:dyDescent="0.25">
      <c r="A647" s="190" t="s">
        <v>690</v>
      </c>
      <c r="B647" s="180">
        <v>1959</v>
      </c>
      <c r="C647" s="180" t="s">
        <v>6012</v>
      </c>
      <c r="D647" s="174">
        <v>3</v>
      </c>
      <c r="E647" s="173">
        <v>3</v>
      </c>
      <c r="F647" s="184">
        <v>15170.07</v>
      </c>
      <c r="G647" s="173" t="s">
        <v>6004</v>
      </c>
      <c r="H647" s="173" t="s">
        <v>6005</v>
      </c>
      <c r="I647" s="180" t="s">
        <v>6015</v>
      </c>
      <c r="J647" s="175" t="s">
        <v>6676</v>
      </c>
      <c r="K647" s="173">
        <v>63</v>
      </c>
    </row>
    <row r="648" spans="1:11" x14ac:dyDescent="0.25">
      <c r="A648" s="190" t="s">
        <v>691</v>
      </c>
      <c r="B648" s="180">
        <v>1959</v>
      </c>
      <c r="C648" s="180" t="s">
        <v>6009</v>
      </c>
      <c r="D648" s="174">
        <v>4</v>
      </c>
      <c r="E648" s="173">
        <v>3</v>
      </c>
      <c r="F648" s="184">
        <v>15161.53</v>
      </c>
      <c r="G648" s="173" t="s">
        <v>6004</v>
      </c>
      <c r="H648" s="173" t="s">
        <v>6008</v>
      </c>
      <c r="I648" s="180" t="s">
        <v>6006</v>
      </c>
      <c r="J648" s="175" t="s">
        <v>6677</v>
      </c>
      <c r="K648" s="173">
        <v>64</v>
      </c>
    </row>
    <row r="649" spans="1:11" x14ac:dyDescent="0.25">
      <c r="A649" s="190" t="s">
        <v>692</v>
      </c>
      <c r="B649" s="180">
        <v>1962</v>
      </c>
      <c r="C649" s="180" t="s">
        <v>6014</v>
      </c>
      <c r="D649" s="174">
        <v>25</v>
      </c>
      <c r="E649" s="173">
        <v>0</v>
      </c>
      <c r="F649" s="184">
        <v>15161.25</v>
      </c>
      <c r="G649" s="173" t="s">
        <v>6004</v>
      </c>
      <c r="H649" s="173" t="s">
        <v>6004</v>
      </c>
      <c r="I649" s="180" t="s">
        <v>6011</v>
      </c>
      <c r="J649" s="175" t="s">
        <v>6678</v>
      </c>
      <c r="K649" s="173">
        <v>60</v>
      </c>
    </row>
    <row r="650" spans="1:11" x14ac:dyDescent="0.25">
      <c r="A650" s="190" t="s">
        <v>693</v>
      </c>
      <c r="B650" s="180">
        <v>1971</v>
      </c>
      <c r="C650" s="180" t="s">
        <v>6007</v>
      </c>
      <c r="D650" s="174">
        <v>25</v>
      </c>
      <c r="E650" s="173">
        <v>0</v>
      </c>
      <c r="F650" s="184">
        <v>15150.44</v>
      </c>
      <c r="G650" s="173" t="s">
        <v>6004</v>
      </c>
      <c r="H650" s="173" t="s">
        <v>6008</v>
      </c>
      <c r="I650" s="180" t="s">
        <v>6022</v>
      </c>
      <c r="J650" s="175" t="s">
        <v>6679</v>
      </c>
      <c r="K650" s="173">
        <v>51</v>
      </c>
    </row>
    <row r="651" spans="1:11" x14ac:dyDescent="0.25">
      <c r="A651" s="190" t="s">
        <v>694</v>
      </c>
      <c r="B651" s="180">
        <v>1978</v>
      </c>
      <c r="C651" s="180" t="s">
        <v>6010</v>
      </c>
      <c r="D651" s="174">
        <v>5</v>
      </c>
      <c r="E651" s="173">
        <v>2</v>
      </c>
      <c r="F651" s="184">
        <v>15123.19</v>
      </c>
      <c r="G651" s="173" t="s">
        <v>6004</v>
      </c>
      <c r="H651" s="173" t="s">
        <v>6008</v>
      </c>
      <c r="I651" s="180" t="s">
        <v>6015</v>
      </c>
      <c r="J651" s="175" t="s">
        <v>6680</v>
      </c>
      <c r="K651" s="173">
        <v>44</v>
      </c>
    </row>
    <row r="652" spans="1:11" x14ac:dyDescent="0.25">
      <c r="A652" s="190" t="s">
        <v>695</v>
      </c>
      <c r="B652" s="180">
        <v>1972</v>
      </c>
      <c r="C652" s="180" t="s">
        <v>6007</v>
      </c>
      <c r="D652" s="174">
        <v>7</v>
      </c>
      <c r="E652" s="173">
        <v>0</v>
      </c>
      <c r="F652" s="184">
        <v>15103.69</v>
      </c>
      <c r="G652" s="173" t="s">
        <v>6004</v>
      </c>
      <c r="H652" s="173" t="s">
        <v>6008</v>
      </c>
      <c r="I652" s="180" t="s">
        <v>6011</v>
      </c>
      <c r="J652" s="175" t="s">
        <v>6320</v>
      </c>
      <c r="K652" s="173">
        <v>50</v>
      </c>
    </row>
    <row r="653" spans="1:11" x14ac:dyDescent="0.25">
      <c r="A653" s="190" t="s">
        <v>696</v>
      </c>
      <c r="B653" s="180">
        <v>1975</v>
      </c>
      <c r="C653" s="180" t="s">
        <v>6014</v>
      </c>
      <c r="D653" s="174">
        <v>26</v>
      </c>
      <c r="E653" s="173">
        <v>1</v>
      </c>
      <c r="F653" s="184">
        <v>15090.35</v>
      </c>
      <c r="G653" s="173" t="s">
        <v>6004</v>
      </c>
      <c r="H653" s="173" t="s">
        <v>6008</v>
      </c>
      <c r="I653" s="180" t="s">
        <v>6022</v>
      </c>
      <c r="J653" s="175" t="s">
        <v>6681</v>
      </c>
      <c r="K653" s="173">
        <v>47</v>
      </c>
    </row>
    <row r="654" spans="1:11" x14ac:dyDescent="0.25">
      <c r="A654" s="190" t="s">
        <v>697</v>
      </c>
      <c r="B654" s="180">
        <v>1968</v>
      </c>
      <c r="C654" s="180" t="s">
        <v>6009</v>
      </c>
      <c r="D654" s="174">
        <v>12</v>
      </c>
      <c r="E654" s="173">
        <v>0</v>
      </c>
      <c r="F654" s="184">
        <v>15052.68</v>
      </c>
      <c r="G654" s="173" t="s">
        <v>6004</v>
      </c>
      <c r="H654" s="173" t="s">
        <v>6004</v>
      </c>
      <c r="I654" s="180" t="s">
        <v>6028</v>
      </c>
      <c r="J654" s="175" t="s">
        <v>6682</v>
      </c>
      <c r="K654" s="173">
        <v>54</v>
      </c>
    </row>
    <row r="655" spans="1:11" x14ac:dyDescent="0.25">
      <c r="A655" s="190" t="s">
        <v>698</v>
      </c>
      <c r="B655" s="180">
        <v>1971</v>
      </c>
      <c r="C655" s="180" t="s">
        <v>6013</v>
      </c>
      <c r="D655" s="174">
        <v>15</v>
      </c>
      <c r="E655" s="173">
        <v>0</v>
      </c>
      <c r="F655" s="184">
        <v>15038.51</v>
      </c>
      <c r="G655" s="173" t="s">
        <v>6004</v>
      </c>
      <c r="H655" s="173" t="s">
        <v>6005</v>
      </c>
      <c r="I655" s="180" t="s">
        <v>6022</v>
      </c>
      <c r="J655" s="175" t="s">
        <v>6683</v>
      </c>
      <c r="K655" s="173">
        <v>51</v>
      </c>
    </row>
    <row r="656" spans="1:11" x14ac:dyDescent="0.25">
      <c r="A656" s="190" t="s">
        <v>699</v>
      </c>
      <c r="B656" s="180">
        <v>1970</v>
      </c>
      <c r="C656" s="180" t="s">
        <v>6010</v>
      </c>
      <c r="D656" s="174">
        <v>11</v>
      </c>
      <c r="E656" s="173">
        <v>0</v>
      </c>
      <c r="F656" s="184">
        <v>15026.3</v>
      </c>
      <c r="G656" s="173" t="s">
        <v>6004</v>
      </c>
      <c r="H656" s="173" t="s">
        <v>6005</v>
      </c>
      <c r="I656" s="180" t="s">
        <v>6015</v>
      </c>
      <c r="J656" s="175" t="s">
        <v>6684</v>
      </c>
      <c r="K656" s="173">
        <v>52</v>
      </c>
    </row>
    <row r="657" spans="1:11" x14ac:dyDescent="0.25">
      <c r="A657" s="190" t="s">
        <v>700</v>
      </c>
      <c r="B657" s="180">
        <v>1979</v>
      </c>
      <c r="C657" s="180" t="s">
        <v>6007</v>
      </c>
      <c r="D657" s="174">
        <v>25</v>
      </c>
      <c r="E657" s="173">
        <v>2</v>
      </c>
      <c r="F657" s="184">
        <v>15025.76</v>
      </c>
      <c r="G657" s="173" t="s">
        <v>6004</v>
      </c>
      <c r="H657" s="173" t="s">
        <v>6008</v>
      </c>
      <c r="I657" s="180" t="s">
        <v>6015</v>
      </c>
      <c r="J657" s="175" t="s">
        <v>6685</v>
      </c>
      <c r="K657" s="173">
        <v>43</v>
      </c>
    </row>
    <row r="658" spans="1:11" x14ac:dyDescent="0.25">
      <c r="A658" s="190" t="s">
        <v>701</v>
      </c>
      <c r="B658" s="180">
        <v>1960</v>
      </c>
      <c r="C658" s="180" t="s">
        <v>6013</v>
      </c>
      <c r="D658" s="174">
        <v>8</v>
      </c>
      <c r="E658" s="173">
        <v>2</v>
      </c>
      <c r="F658" s="184">
        <v>15019.76</v>
      </c>
      <c r="G658" s="173" t="s">
        <v>6004</v>
      </c>
      <c r="H658" s="173" t="s">
        <v>6004</v>
      </c>
      <c r="I658" s="180" t="s">
        <v>6011</v>
      </c>
      <c r="J658" s="175" t="s">
        <v>6686</v>
      </c>
      <c r="K658" s="173">
        <v>62</v>
      </c>
    </row>
    <row r="659" spans="1:11" x14ac:dyDescent="0.25">
      <c r="A659" s="190" t="s">
        <v>702</v>
      </c>
      <c r="B659" s="180">
        <v>1995</v>
      </c>
      <c r="C659" s="180" t="s">
        <v>6013</v>
      </c>
      <c r="D659" s="174">
        <v>2</v>
      </c>
      <c r="E659" s="173">
        <v>2</v>
      </c>
      <c r="F659" s="184">
        <v>15006.58</v>
      </c>
      <c r="G659" s="173" t="s">
        <v>6004</v>
      </c>
      <c r="H659" s="173" t="s">
        <v>6004</v>
      </c>
      <c r="I659" s="180" t="s">
        <v>6021</v>
      </c>
      <c r="J659" s="175" t="s">
        <v>6687</v>
      </c>
      <c r="K659" s="173">
        <v>27</v>
      </c>
    </row>
    <row r="660" spans="1:11" x14ac:dyDescent="0.25">
      <c r="A660" s="190" t="s">
        <v>703</v>
      </c>
      <c r="B660" s="180">
        <v>1958</v>
      </c>
      <c r="C660" s="180" t="s">
        <v>6003</v>
      </c>
      <c r="D660" s="174">
        <v>29</v>
      </c>
      <c r="E660" s="173">
        <v>2</v>
      </c>
      <c r="F660" s="184">
        <v>14988.43</v>
      </c>
      <c r="G660" s="173" t="s">
        <v>6004</v>
      </c>
      <c r="H660" s="173" t="s">
        <v>6005</v>
      </c>
      <c r="I660" s="180" t="s">
        <v>6015</v>
      </c>
      <c r="J660" s="175" t="s">
        <v>6688</v>
      </c>
      <c r="K660" s="173">
        <v>64</v>
      </c>
    </row>
    <row r="661" spans="1:11" x14ac:dyDescent="0.25">
      <c r="A661" s="190" t="s">
        <v>704</v>
      </c>
      <c r="B661" s="180">
        <v>1962</v>
      </c>
      <c r="C661" s="180" t="s">
        <v>6007</v>
      </c>
      <c r="D661" s="174">
        <v>29</v>
      </c>
      <c r="E661" s="173">
        <v>0</v>
      </c>
      <c r="F661" s="184">
        <v>14945.34</v>
      </c>
      <c r="G661" s="173" t="s">
        <v>6004</v>
      </c>
      <c r="H661" s="173" t="s">
        <v>6008</v>
      </c>
      <c r="I661" s="180" t="s">
        <v>6024</v>
      </c>
      <c r="J661" s="175" t="s">
        <v>6689</v>
      </c>
      <c r="K661" s="173">
        <v>60</v>
      </c>
    </row>
    <row r="662" spans="1:11" x14ac:dyDescent="0.25">
      <c r="A662" s="190" t="s">
        <v>705</v>
      </c>
      <c r="B662" s="180">
        <v>1968</v>
      </c>
      <c r="C662" s="180" t="s">
        <v>6007</v>
      </c>
      <c r="D662" s="174">
        <v>8</v>
      </c>
      <c r="E662" s="173">
        <v>0</v>
      </c>
      <c r="F662" s="184">
        <v>14926.97</v>
      </c>
      <c r="G662" s="173" t="s">
        <v>6004</v>
      </c>
      <c r="H662" s="173" t="s">
        <v>6004</v>
      </c>
      <c r="I662" s="180" t="s">
        <v>6011</v>
      </c>
      <c r="J662" s="175" t="s">
        <v>6690</v>
      </c>
      <c r="K662" s="173">
        <v>54</v>
      </c>
    </row>
    <row r="663" spans="1:11" x14ac:dyDescent="0.25">
      <c r="A663" s="190" t="s">
        <v>706</v>
      </c>
      <c r="B663" s="180">
        <v>1981</v>
      </c>
      <c r="C663" s="180" t="s">
        <v>6003</v>
      </c>
      <c r="D663" s="174">
        <v>4</v>
      </c>
      <c r="E663" s="173">
        <v>1</v>
      </c>
      <c r="F663" s="184">
        <v>14908.27</v>
      </c>
      <c r="G663" s="173" t="s">
        <v>6004</v>
      </c>
      <c r="H663" s="173" t="s">
        <v>6008</v>
      </c>
      <c r="I663" s="180" t="s">
        <v>6015</v>
      </c>
      <c r="J663" s="175" t="s">
        <v>6691</v>
      </c>
      <c r="K663" s="173">
        <v>41</v>
      </c>
    </row>
    <row r="664" spans="1:11" x14ac:dyDescent="0.25">
      <c r="A664" s="190" t="s">
        <v>707</v>
      </c>
      <c r="B664" s="180">
        <v>1958</v>
      </c>
      <c r="C664" s="180" t="s">
        <v>6014</v>
      </c>
      <c r="D664" s="174">
        <v>17</v>
      </c>
      <c r="E664" s="173">
        <v>0</v>
      </c>
      <c r="F664" s="184">
        <v>14901.52</v>
      </c>
      <c r="G664" s="173" t="s">
        <v>6004</v>
      </c>
      <c r="H664" s="173" t="s">
        <v>6004</v>
      </c>
      <c r="I664" s="180" t="s">
        <v>6021</v>
      </c>
      <c r="J664" s="175" t="s">
        <v>6692</v>
      </c>
      <c r="K664" s="173">
        <v>64</v>
      </c>
    </row>
    <row r="665" spans="1:11" x14ac:dyDescent="0.25">
      <c r="A665" s="190" t="s">
        <v>708</v>
      </c>
      <c r="B665" s="180">
        <v>1970</v>
      </c>
      <c r="C665" s="180" t="s">
        <v>6007</v>
      </c>
      <c r="D665" s="174">
        <v>11</v>
      </c>
      <c r="E665" s="173">
        <v>0</v>
      </c>
      <c r="F665" s="184">
        <v>14847.63</v>
      </c>
      <c r="G665" s="173" t="s">
        <v>6004</v>
      </c>
      <c r="H665" s="173" t="s">
        <v>6004</v>
      </c>
      <c r="I665" s="180" t="s">
        <v>6022</v>
      </c>
      <c r="J665" s="175" t="s">
        <v>6350</v>
      </c>
      <c r="K665" s="173">
        <v>52</v>
      </c>
    </row>
    <row r="666" spans="1:11" x14ac:dyDescent="0.25">
      <c r="A666" s="190" t="s">
        <v>709</v>
      </c>
      <c r="B666" s="180">
        <v>1981</v>
      </c>
      <c r="C666" s="180" t="s">
        <v>6009</v>
      </c>
      <c r="D666" s="174">
        <v>5</v>
      </c>
      <c r="E666" s="173">
        <v>1</v>
      </c>
      <c r="F666" s="184">
        <v>14843.96</v>
      </c>
      <c r="G666" s="173" t="s">
        <v>6004</v>
      </c>
      <c r="H666" s="173" t="s">
        <v>6005</v>
      </c>
      <c r="I666" s="180" t="s">
        <v>6027</v>
      </c>
      <c r="J666" s="175" t="s">
        <v>6693</v>
      </c>
      <c r="K666" s="173">
        <v>42</v>
      </c>
    </row>
    <row r="667" spans="1:11" x14ac:dyDescent="0.25">
      <c r="A667" s="190" t="s">
        <v>710</v>
      </c>
      <c r="B667" s="180">
        <v>1979</v>
      </c>
      <c r="C667" s="180" t="s">
        <v>6014</v>
      </c>
      <c r="D667" s="174">
        <v>18</v>
      </c>
      <c r="E667" s="173">
        <v>2</v>
      </c>
      <c r="F667" s="184">
        <v>14839.34</v>
      </c>
      <c r="G667" s="173" t="s">
        <v>6004</v>
      </c>
      <c r="H667" s="173" t="s">
        <v>6005</v>
      </c>
      <c r="I667" s="180" t="s">
        <v>6027</v>
      </c>
      <c r="J667" s="175" t="s">
        <v>6694</v>
      </c>
      <c r="K667" s="173">
        <v>43</v>
      </c>
    </row>
    <row r="668" spans="1:11" x14ac:dyDescent="0.25">
      <c r="A668" s="190" t="s">
        <v>711</v>
      </c>
      <c r="B668" s="180">
        <v>1975</v>
      </c>
      <c r="C668" s="180" t="s">
        <v>6012</v>
      </c>
      <c r="D668" s="174">
        <v>10</v>
      </c>
      <c r="E668" s="173">
        <v>1</v>
      </c>
      <c r="F668" s="184">
        <v>14819</v>
      </c>
      <c r="G668" s="173" t="s">
        <v>6004</v>
      </c>
      <c r="H668" s="173" t="s">
        <v>6005</v>
      </c>
      <c r="I668" s="180" t="s">
        <v>6022</v>
      </c>
      <c r="J668" s="175" t="s">
        <v>6695</v>
      </c>
      <c r="K668" s="173">
        <v>47</v>
      </c>
    </row>
    <row r="669" spans="1:11" x14ac:dyDescent="0.25">
      <c r="A669" s="190" t="s">
        <v>712</v>
      </c>
      <c r="B669" s="180">
        <v>1965</v>
      </c>
      <c r="C669" s="180" t="s">
        <v>6003</v>
      </c>
      <c r="D669" s="174">
        <v>27</v>
      </c>
      <c r="E669" s="173">
        <v>0</v>
      </c>
      <c r="F669" s="184">
        <v>14750.42</v>
      </c>
      <c r="G669" s="173" t="s">
        <v>6004</v>
      </c>
      <c r="H669" s="173" t="s">
        <v>6004</v>
      </c>
      <c r="I669" s="180" t="s">
        <v>6027</v>
      </c>
      <c r="J669" s="175" t="s">
        <v>6696</v>
      </c>
      <c r="K669" s="173">
        <v>57</v>
      </c>
    </row>
    <row r="670" spans="1:11" x14ac:dyDescent="0.25">
      <c r="A670" s="190" t="s">
        <v>713</v>
      </c>
      <c r="B670" s="180">
        <v>1962</v>
      </c>
      <c r="C670" s="180" t="s">
        <v>6003</v>
      </c>
      <c r="D670" s="174">
        <v>29</v>
      </c>
      <c r="E670" s="173">
        <v>0</v>
      </c>
      <c r="F670" s="184">
        <v>14738.43</v>
      </c>
      <c r="G670" s="173" t="s">
        <v>6004</v>
      </c>
      <c r="H670" s="173" t="s">
        <v>6005</v>
      </c>
      <c r="I670" s="180" t="s">
        <v>6024</v>
      </c>
      <c r="J670" s="175" t="s">
        <v>6620</v>
      </c>
      <c r="K670" s="173">
        <v>60</v>
      </c>
    </row>
    <row r="671" spans="1:11" x14ac:dyDescent="0.25">
      <c r="A671" s="190" t="s">
        <v>714</v>
      </c>
      <c r="B671" s="180">
        <v>2002</v>
      </c>
      <c r="C671" s="180" t="s">
        <v>6010</v>
      </c>
      <c r="D671" s="174">
        <v>24</v>
      </c>
      <c r="E671" s="173">
        <v>0</v>
      </c>
      <c r="F671" s="184">
        <v>14711.74</v>
      </c>
      <c r="G671" s="173" t="s">
        <v>6004</v>
      </c>
      <c r="H671" s="173" t="s">
        <v>6004</v>
      </c>
      <c r="I671" s="180" t="s">
        <v>6011</v>
      </c>
      <c r="J671" s="175" t="s">
        <v>6697</v>
      </c>
      <c r="K671" s="173">
        <v>20</v>
      </c>
    </row>
    <row r="672" spans="1:11" x14ac:dyDescent="0.25">
      <c r="A672" s="190" t="s">
        <v>715</v>
      </c>
      <c r="B672" s="180">
        <v>1982</v>
      </c>
      <c r="C672" s="180" t="s">
        <v>6010</v>
      </c>
      <c r="D672" s="174">
        <v>4</v>
      </c>
      <c r="E672" s="173">
        <v>3</v>
      </c>
      <c r="F672" s="184">
        <v>14696.77</v>
      </c>
      <c r="G672" s="173" t="s">
        <v>6004</v>
      </c>
      <c r="H672" s="173" t="s">
        <v>6004</v>
      </c>
      <c r="I672" s="180" t="s">
        <v>6015</v>
      </c>
      <c r="J672" s="175" t="s">
        <v>6698</v>
      </c>
      <c r="K672" s="173">
        <v>40</v>
      </c>
    </row>
    <row r="673" spans="1:11" x14ac:dyDescent="0.25">
      <c r="A673" s="190" t="s">
        <v>716</v>
      </c>
      <c r="B673" s="180">
        <v>1958</v>
      </c>
      <c r="C673" s="180" t="s">
        <v>6003</v>
      </c>
      <c r="D673" s="174">
        <v>23</v>
      </c>
      <c r="E673" s="173">
        <v>0</v>
      </c>
      <c r="F673" s="184">
        <v>14692.67</v>
      </c>
      <c r="G673" s="173" t="s">
        <v>6004</v>
      </c>
      <c r="H673" s="173" t="s">
        <v>6008</v>
      </c>
      <c r="I673" s="180" t="s">
        <v>6011</v>
      </c>
      <c r="J673" s="175" t="s">
        <v>6699</v>
      </c>
      <c r="K673" s="173">
        <v>64</v>
      </c>
    </row>
    <row r="674" spans="1:11" x14ac:dyDescent="0.25">
      <c r="A674" s="190" t="s">
        <v>717</v>
      </c>
      <c r="B674" s="180">
        <v>1969</v>
      </c>
      <c r="C674" s="180" t="s">
        <v>6014</v>
      </c>
      <c r="D674" s="174">
        <v>20</v>
      </c>
      <c r="E674" s="173">
        <v>0</v>
      </c>
      <c r="F674" s="184">
        <v>14665.75</v>
      </c>
      <c r="G674" s="173" t="s">
        <v>6004</v>
      </c>
      <c r="H674" s="173" t="s">
        <v>6008</v>
      </c>
      <c r="I674" s="180" t="s">
        <v>6011</v>
      </c>
      <c r="J674" s="175" t="s">
        <v>6700</v>
      </c>
      <c r="K674" s="173">
        <v>53</v>
      </c>
    </row>
    <row r="675" spans="1:11" x14ac:dyDescent="0.25">
      <c r="A675" s="190" t="s">
        <v>718</v>
      </c>
      <c r="B675" s="180">
        <v>1981</v>
      </c>
      <c r="C675" s="180" t="s">
        <v>6007</v>
      </c>
      <c r="D675" s="174">
        <v>13</v>
      </c>
      <c r="E675" s="173">
        <v>1</v>
      </c>
      <c r="F675" s="184">
        <v>14657.2</v>
      </c>
      <c r="G675" s="173" t="s">
        <v>6004</v>
      </c>
      <c r="H675" s="173" t="s">
        <v>6008</v>
      </c>
      <c r="I675" s="180" t="s">
        <v>6011</v>
      </c>
      <c r="J675" s="175" t="s">
        <v>6701</v>
      </c>
      <c r="K675" s="173">
        <v>41</v>
      </c>
    </row>
    <row r="676" spans="1:11" x14ac:dyDescent="0.25">
      <c r="A676" s="190" t="s">
        <v>719</v>
      </c>
      <c r="B676" s="180">
        <v>1967</v>
      </c>
      <c r="C676" s="180" t="s">
        <v>6010</v>
      </c>
      <c r="D676" s="174">
        <v>1</v>
      </c>
      <c r="E676" s="173">
        <v>0</v>
      </c>
      <c r="F676" s="184">
        <v>14640.35</v>
      </c>
      <c r="G676" s="173" t="s">
        <v>6004</v>
      </c>
      <c r="H676" s="173" t="s">
        <v>6005</v>
      </c>
      <c r="I676" s="180" t="s">
        <v>6027</v>
      </c>
      <c r="J676" s="175" t="s">
        <v>6702</v>
      </c>
      <c r="K676" s="173">
        <v>55</v>
      </c>
    </row>
    <row r="677" spans="1:11" x14ac:dyDescent="0.25">
      <c r="A677" s="190" t="s">
        <v>720</v>
      </c>
      <c r="B677" s="180">
        <v>1991</v>
      </c>
      <c r="C677" s="180" t="s">
        <v>6013</v>
      </c>
      <c r="D677" s="174">
        <v>21</v>
      </c>
      <c r="E677" s="173">
        <v>3</v>
      </c>
      <c r="F677" s="184">
        <v>14630.52</v>
      </c>
      <c r="G677" s="173" t="s">
        <v>6004</v>
      </c>
      <c r="H677" s="173" t="s">
        <v>6005</v>
      </c>
      <c r="I677" s="180" t="s">
        <v>6015</v>
      </c>
      <c r="J677" s="175" t="s">
        <v>6703</v>
      </c>
      <c r="K677" s="173">
        <v>31</v>
      </c>
    </row>
    <row r="678" spans="1:11" x14ac:dyDescent="0.25">
      <c r="A678" s="190" t="s">
        <v>721</v>
      </c>
      <c r="B678" s="180">
        <v>1965</v>
      </c>
      <c r="C678" s="180" t="s">
        <v>6007</v>
      </c>
      <c r="D678" s="174">
        <v>8</v>
      </c>
      <c r="E678" s="173">
        <v>0</v>
      </c>
      <c r="F678" s="184">
        <v>14612.33</v>
      </c>
      <c r="G678" s="173" t="s">
        <v>6004</v>
      </c>
      <c r="H678" s="173" t="s">
        <v>6005</v>
      </c>
      <c r="I678" s="180" t="s">
        <v>6024</v>
      </c>
      <c r="J678" s="175" t="s">
        <v>6704</v>
      </c>
      <c r="K678" s="173">
        <v>57</v>
      </c>
    </row>
    <row r="679" spans="1:11" x14ac:dyDescent="0.25">
      <c r="A679" s="190" t="s">
        <v>722</v>
      </c>
      <c r="B679" s="180">
        <v>1967</v>
      </c>
      <c r="C679" s="180" t="s">
        <v>6003</v>
      </c>
      <c r="D679" s="174">
        <v>18</v>
      </c>
      <c r="E679" s="173">
        <v>0</v>
      </c>
      <c r="F679" s="184">
        <v>14600.62</v>
      </c>
      <c r="G679" s="173" t="s">
        <v>6004</v>
      </c>
      <c r="H679" s="173" t="s">
        <v>6005</v>
      </c>
      <c r="I679" s="180" t="s">
        <v>6028</v>
      </c>
      <c r="J679" s="175" t="s">
        <v>6705</v>
      </c>
      <c r="K679" s="173">
        <v>55</v>
      </c>
    </row>
    <row r="680" spans="1:11" x14ac:dyDescent="0.25">
      <c r="A680" s="190" t="s">
        <v>723</v>
      </c>
      <c r="B680" s="180">
        <v>1963</v>
      </c>
      <c r="C680" s="180" t="s">
        <v>6014</v>
      </c>
      <c r="D680" s="174">
        <v>14</v>
      </c>
      <c r="E680" s="173">
        <v>3</v>
      </c>
      <c r="F680" s="184">
        <v>14590.63</v>
      </c>
      <c r="G680" s="173" t="s">
        <v>6004</v>
      </c>
      <c r="H680" s="173" t="s">
        <v>6008</v>
      </c>
      <c r="I680" s="180" t="s">
        <v>6021</v>
      </c>
      <c r="J680" s="175" t="s">
        <v>6706</v>
      </c>
      <c r="K680" s="173">
        <v>59</v>
      </c>
    </row>
    <row r="681" spans="1:11" x14ac:dyDescent="0.25">
      <c r="A681" s="190" t="s">
        <v>724</v>
      </c>
      <c r="B681" s="180">
        <v>1962</v>
      </c>
      <c r="C681" s="180" t="s">
        <v>6012</v>
      </c>
      <c r="D681" s="174">
        <v>3</v>
      </c>
      <c r="E681" s="173">
        <v>0</v>
      </c>
      <c r="F681" s="184">
        <v>14574.64</v>
      </c>
      <c r="G681" s="173" t="s">
        <v>6004</v>
      </c>
      <c r="H681" s="173" t="s">
        <v>6008</v>
      </c>
      <c r="I681" s="180" t="s">
        <v>6020</v>
      </c>
      <c r="J681" s="175" t="s">
        <v>6707</v>
      </c>
      <c r="K681" s="173">
        <v>60</v>
      </c>
    </row>
    <row r="682" spans="1:11" x14ac:dyDescent="0.25">
      <c r="A682" s="190" t="s">
        <v>725</v>
      </c>
      <c r="B682" s="180">
        <v>1998</v>
      </c>
      <c r="C682" s="180" t="s">
        <v>6010</v>
      </c>
      <c r="D682" s="174">
        <v>12</v>
      </c>
      <c r="E682" s="173">
        <v>0</v>
      </c>
      <c r="F682" s="184">
        <v>14571.89</v>
      </c>
      <c r="G682" s="173" t="s">
        <v>6004</v>
      </c>
      <c r="H682" s="173" t="s">
        <v>6008</v>
      </c>
      <c r="I682" s="180" t="s">
        <v>6021</v>
      </c>
      <c r="J682" s="175" t="s">
        <v>6708</v>
      </c>
      <c r="K682" s="173">
        <v>24</v>
      </c>
    </row>
    <row r="683" spans="1:11" x14ac:dyDescent="0.25">
      <c r="A683" s="190" t="s">
        <v>726</v>
      </c>
      <c r="B683" s="180">
        <v>1989</v>
      </c>
      <c r="C683" s="180" t="s">
        <v>6003</v>
      </c>
      <c r="D683" s="174">
        <v>14</v>
      </c>
      <c r="E683" s="173">
        <v>3</v>
      </c>
      <c r="F683" s="184">
        <v>14547.26</v>
      </c>
      <c r="G683" s="173" t="s">
        <v>6004</v>
      </c>
      <c r="H683" s="173" t="s">
        <v>6005</v>
      </c>
      <c r="I683" s="180" t="s">
        <v>6015</v>
      </c>
      <c r="J683" s="175" t="s">
        <v>6709</v>
      </c>
      <c r="K683" s="173">
        <v>33</v>
      </c>
    </row>
    <row r="684" spans="1:11" x14ac:dyDescent="0.25">
      <c r="A684" s="190" t="s">
        <v>727</v>
      </c>
      <c r="B684" s="180">
        <v>1989</v>
      </c>
      <c r="C684" s="180" t="s">
        <v>6003</v>
      </c>
      <c r="D684" s="174">
        <v>22</v>
      </c>
      <c r="E684" s="173">
        <v>3</v>
      </c>
      <c r="F684" s="184">
        <v>14507.46</v>
      </c>
      <c r="G684" s="173" t="s">
        <v>6004</v>
      </c>
      <c r="H684" s="173" t="s">
        <v>6005</v>
      </c>
      <c r="I684" s="180" t="s">
        <v>6011</v>
      </c>
      <c r="J684" s="175" t="s">
        <v>6710</v>
      </c>
      <c r="K684" s="173">
        <v>33</v>
      </c>
    </row>
    <row r="685" spans="1:11" x14ac:dyDescent="0.25">
      <c r="A685" s="190" t="s">
        <v>728</v>
      </c>
      <c r="B685" s="180">
        <v>1979</v>
      </c>
      <c r="C685" s="180" t="s">
        <v>6014</v>
      </c>
      <c r="D685" s="174">
        <v>20</v>
      </c>
      <c r="E685" s="173">
        <v>5</v>
      </c>
      <c r="F685" s="184">
        <v>14478.33</v>
      </c>
      <c r="G685" s="173" t="s">
        <v>6004</v>
      </c>
      <c r="H685" s="173" t="s">
        <v>6004</v>
      </c>
      <c r="I685" s="180" t="s">
        <v>6006</v>
      </c>
      <c r="J685" s="175" t="s">
        <v>6711</v>
      </c>
      <c r="K685" s="173">
        <v>43</v>
      </c>
    </row>
    <row r="686" spans="1:11" x14ac:dyDescent="0.25">
      <c r="A686" s="190" t="s">
        <v>729</v>
      </c>
      <c r="B686" s="180">
        <v>1959</v>
      </c>
      <c r="C686" s="180" t="s">
        <v>6007</v>
      </c>
      <c r="D686" s="174">
        <v>20</v>
      </c>
      <c r="E686" s="173">
        <v>1</v>
      </c>
      <c r="F686" s="184">
        <v>14474.68</v>
      </c>
      <c r="G686" s="173" t="s">
        <v>6004</v>
      </c>
      <c r="H686" s="173" t="s">
        <v>6004</v>
      </c>
      <c r="I686" s="180" t="s">
        <v>6006</v>
      </c>
      <c r="J686" s="175" t="s">
        <v>6712</v>
      </c>
      <c r="K686" s="173">
        <v>63</v>
      </c>
    </row>
    <row r="687" spans="1:11" x14ac:dyDescent="0.25">
      <c r="A687" s="190" t="s">
        <v>730</v>
      </c>
      <c r="B687" s="180">
        <v>1976</v>
      </c>
      <c r="C687" s="180" t="s">
        <v>6007</v>
      </c>
      <c r="D687" s="174">
        <v>27</v>
      </c>
      <c r="E687" s="173">
        <v>2</v>
      </c>
      <c r="F687" s="184">
        <v>14470.01</v>
      </c>
      <c r="G687" s="173" t="s">
        <v>6004</v>
      </c>
      <c r="H687" s="173" t="s">
        <v>6005</v>
      </c>
      <c r="I687" s="180" t="s">
        <v>6011</v>
      </c>
      <c r="J687" s="175" t="s">
        <v>6713</v>
      </c>
      <c r="K687" s="173">
        <v>46</v>
      </c>
    </row>
    <row r="688" spans="1:11" x14ac:dyDescent="0.25">
      <c r="A688" s="190" t="s">
        <v>731</v>
      </c>
      <c r="B688" s="180">
        <v>1996</v>
      </c>
      <c r="C688" s="180" t="s">
        <v>6007</v>
      </c>
      <c r="D688" s="174">
        <v>10</v>
      </c>
      <c r="E688" s="173">
        <v>2</v>
      </c>
      <c r="F688" s="184">
        <v>14455.64</v>
      </c>
      <c r="G688" s="173" t="s">
        <v>6004</v>
      </c>
      <c r="H688" s="173" t="s">
        <v>6005</v>
      </c>
      <c r="I688" s="180" t="s">
        <v>6021</v>
      </c>
      <c r="J688" s="175" t="s">
        <v>6714</v>
      </c>
      <c r="K688" s="173">
        <v>26</v>
      </c>
    </row>
    <row r="689" spans="1:11" x14ac:dyDescent="0.25">
      <c r="A689" s="190" t="s">
        <v>732</v>
      </c>
      <c r="B689" s="180">
        <v>1959</v>
      </c>
      <c r="C689" s="180" t="s">
        <v>6013</v>
      </c>
      <c r="D689" s="174">
        <v>3</v>
      </c>
      <c r="E689" s="173">
        <v>0</v>
      </c>
      <c r="F689" s="184">
        <v>14451.84</v>
      </c>
      <c r="G689" s="173" t="s">
        <v>6004</v>
      </c>
      <c r="H689" s="173" t="s">
        <v>6005</v>
      </c>
      <c r="I689" s="180" t="s">
        <v>6022</v>
      </c>
      <c r="J689" s="175" t="s">
        <v>6715</v>
      </c>
      <c r="K689" s="173">
        <v>63</v>
      </c>
    </row>
    <row r="690" spans="1:11" x14ac:dyDescent="0.25">
      <c r="A690" s="190" t="s">
        <v>733</v>
      </c>
      <c r="B690" s="180">
        <v>1959</v>
      </c>
      <c r="C690" s="180" t="s">
        <v>6009</v>
      </c>
      <c r="D690" s="174">
        <v>29</v>
      </c>
      <c r="E690" s="173">
        <v>0</v>
      </c>
      <c r="F690" s="184">
        <v>14449.85</v>
      </c>
      <c r="G690" s="173" t="s">
        <v>6004</v>
      </c>
      <c r="H690" s="173" t="s">
        <v>6008</v>
      </c>
      <c r="I690" s="180" t="s">
        <v>6021</v>
      </c>
      <c r="J690" s="175" t="s">
        <v>6716</v>
      </c>
      <c r="K690" s="173">
        <v>63</v>
      </c>
    </row>
    <row r="691" spans="1:11" x14ac:dyDescent="0.25">
      <c r="A691" s="190" t="s">
        <v>734</v>
      </c>
      <c r="B691" s="180">
        <v>1967</v>
      </c>
      <c r="C691" s="180" t="s">
        <v>6007</v>
      </c>
      <c r="D691" s="174">
        <v>4</v>
      </c>
      <c r="E691" s="173">
        <v>0</v>
      </c>
      <c r="F691" s="184">
        <v>14427.63</v>
      </c>
      <c r="G691" s="173" t="s">
        <v>6004</v>
      </c>
      <c r="H691" s="173" t="s">
        <v>6004</v>
      </c>
      <c r="I691" s="180" t="s">
        <v>6024</v>
      </c>
      <c r="J691" s="175" t="s">
        <v>6717</v>
      </c>
      <c r="K691" s="173">
        <v>55</v>
      </c>
    </row>
    <row r="692" spans="1:11" x14ac:dyDescent="0.25">
      <c r="A692" s="190" t="s">
        <v>735</v>
      </c>
      <c r="B692" s="180">
        <v>1967</v>
      </c>
      <c r="C692" s="180" t="s">
        <v>6013</v>
      </c>
      <c r="D692" s="174">
        <v>15</v>
      </c>
      <c r="E692" s="173">
        <v>0</v>
      </c>
      <c r="F692" s="184">
        <v>14426.66</v>
      </c>
      <c r="G692" s="173" t="s">
        <v>6004</v>
      </c>
      <c r="H692" s="173" t="s">
        <v>6004</v>
      </c>
      <c r="I692" s="180" t="s">
        <v>6027</v>
      </c>
      <c r="J692" s="175" t="s">
        <v>6718</v>
      </c>
      <c r="K692" s="173">
        <v>55</v>
      </c>
    </row>
    <row r="693" spans="1:11" x14ac:dyDescent="0.25">
      <c r="A693" s="190" t="s">
        <v>736</v>
      </c>
      <c r="B693" s="180">
        <v>1999</v>
      </c>
      <c r="C693" s="180" t="s">
        <v>6013</v>
      </c>
      <c r="D693" s="174">
        <v>10</v>
      </c>
      <c r="E693" s="173">
        <v>2</v>
      </c>
      <c r="F693" s="184">
        <v>14426.07</v>
      </c>
      <c r="G693" s="173" t="s">
        <v>6004</v>
      </c>
      <c r="H693" s="173" t="s">
        <v>6008</v>
      </c>
      <c r="I693" s="180" t="s">
        <v>6011</v>
      </c>
      <c r="J693" s="175" t="s">
        <v>6719</v>
      </c>
      <c r="K693" s="173">
        <v>23</v>
      </c>
    </row>
    <row r="694" spans="1:11" x14ac:dyDescent="0.25">
      <c r="A694" s="190" t="s">
        <v>737</v>
      </c>
      <c r="B694" s="180">
        <v>1958</v>
      </c>
      <c r="C694" s="180" t="s">
        <v>6010</v>
      </c>
      <c r="D694" s="174">
        <v>20</v>
      </c>
      <c r="E694" s="173">
        <v>1</v>
      </c>
      <c r="F694" s="184">
        <v>14418.28</v>
      </c>
      <c r="G694" s="173" t="s">
        <v>6004</v>
      </c>
      <c r="H694" s="173" t="s">
        <v>6005</v>
      </c>
      <c r="I694" s="180" t="s">
        <v>6006</v>
      </c>
      <c r="J694" s="175" t="s">
        <v>6720</v>
      </c>
      <c r="K694" s="173">
        <v>64</v>
      </c>
    </row>
    <row r="695" spans="1:11" x14ac:dyDescent="0.25">
      <c r="A695" s="190" t="s">
        <v>738</v>
      </c>
      <c r="B695" s="180">
        <v>1958</v>
      </c>
      <c r="C695" s="180" t="s">
        <v>6003</v>
      </c>
      <c r="D695" s="174">
        <v>29</v>
      </c>
      <c r="E695" s="173">
        <v>0</v>
      </c>
      <c r="F695" s="184">
        <v>14410.93</v>
      </c>
      <c r="G695" s="173" t="s">
        <v>6004</v>
      </c>
      <c r="H695" s="173" t="s">
        <v>6004</v>
      </c>
      <c r="I695" s="180" t="s">
        <v>6018</v>
      </c>
      <c r="J695" s="175" t="s">
        <v>6688</v>
      </c>
      <c r="K695" s="173">
        <v>64</v>
      </c>
    </row>
    <row r="696" spans="1:11" x14ac:dyDescent="0.25">
      <c r="A696" s="190" t="s">
        <v>739</v>
      </c>
      <c r="B696" s="180">
        <v>1958</v>
      </c>
      <c r="C696" s="180" t="s">
        <v>6010</v>
      </c>
      <c r="D696" s="174">
        <v>14</v>
      </c>
      <c r="E696" s="173">
        <v>0</v>
      </c>
      <c r="F696" s="184">
        <v>14394.56</v>
      </c>
      <c r="G696" s="173" t="s">
        <v>6004</v>
      </c>
      <c r="H696" s="173" t="s">
        <v>6008</v>
      </c>
      <c r="I696" s="180" t="s">
        <v>6019</v>
      </c>
      <c r="J696" s="175" t="s">
        <v>6721</v>
      </c>
      <c r="K696" s="173">
        <v>64</v>
      </c>
    </row>
    <row r="697" spans="1:11" x14ac:dyDescent="0.25">
      <c r="A697" s="190" t="s">
        <v>740</v>
      </c>
      <c r="B697" s="180">
        <v>1965</v>
      </c>
      <c r="C697" s="180" t="s">
        <v>6009</v>
      </c>
      <c r="D697" s="174">
        <v>22</v>
      </c>
      <c r="E697" s="173">
        <v>4</v>
      </c>
      <c r="F697" s="184">
        <v>14394.4</v>
      </c>
      <c r="G697" s="173" t="s">
        <v>6004</v>
      </c>
      <c r="H697" s="173" t="s">
        <v>6005</v>
      </c>
      <c r="I697" s="180" t="s">
        <v>6021</v>
      </c>
      <c r="J697" s="175" t="s">
        <v>6722</v>
      </c>
      <c r="K697" s="173">
        <v>57</v>
      </c>
    </row>
    <row r="698" spans="1:11" x14ac:dyDescent="0.25">
      <c r="A698" s="190" t="s">
        <v>741</v>
      </c>
      <c r="B698" s="180">
        <v>1963</v>
      </c>
      <c r="C698" s="180" t="s">
        <v>6003</v>
      </c>
      <c r="D698" s="174">
        <v>16</v>
      </c>
      <c r="E698" s="173">
        <v>3</v>
      </c>
      <c r="F698" s="184">
        <v>14382.71</v>
      </c>
      <c r="G698" s="173" t="s">
        <v>6004</v>
      </c>
      <c r="H698" s="173" t="s">
        <v>6004</v>
      </c>
      <c r="I698" s="180" t="s">
        <v>6011</v>
      </c>
      <c r="J698" s="175" t="s">
        <v>6723</v>
      </c>
      <c r="K698" s="173">
        <v>59</v>
      </c>
    </row>
    <row r="699" spans="1:11" x14ac:dyDescent="0.25">
      <c r="A699" s="190" t="s">
        <v>742</v>
      </c>
      <c r="B699" s="180">
        <v>1988</v>
      </c>
      <c r="C699" s="180" t="s">
        <v>6007</v>
      </c>
      <c r="D699" s="174">
        <v>16</v>
      </c>
      <c r="E699" s="173">
        <v>1</v>
      </c>
      <c r="F699" s="184">
        <v>14358.36</v>
      </c>
      <c r="G699" s="173" t="s">
        <v>6004</v>
      </c>
      <c r="H699" s="173" t="s">
        <v>6004</v>
      </c>
      <c r="I699" s="180" t="s">
        <v>6015</v>
      </c>
      <c r="J699" s="175" t="s">
        <v>6724</v>
      </c>
      <c r="K699" s="173">
        <v>34</v>
      </c>
    </row>
    <row r="700" spans="1:11" x14ac:dyDescent="0.25">
      <c r="A700" s="190" t="s">
        <v>743</v>
      </c>
      <c r="B700" s="180">
        <v>1967</v>
      </c>
      <c r="C700" s="180" t="s">
        <v>6014</v>
      </c>
      <c r="D700" s="174">
        <v>10</v>
      </c>
      <c r="E700" s="173">
        <v>0</v>
      </c>
      <c r="F700" s="184">
        <v>14355.43</v>
      </c>
      <c r="G700" s="173" t="s">
        <v>6004</v>
      </c>
      <c r="H700" s="173" t="s">
        <v>6008</v>
      </c>
      <c r="I700" s="180" t="s">
        <v>6027</v>
      </c>
      <c r="J700" s="175" t="s">
        <v>6725</v>
      </c>
      <c r="K700" s="173">
        <v>55</v>
      </c>
    </row>
    <row r="701" spans="1:11" x14ac:dyDescent="0.25">
      <c r="A701" s="190" t="s">
        <v>744</v>
      </c>
      <c r="B701" s="180">
        <v>1959</v>
      </c>
      <c r="C701" s="180" t="s">
        <v>6012</v>
      </c>
      <c r="D701" s="174">
        <v>24</v>
      </c>
      <c r="E701" s="173">
        <v>1</v>
      </c>
      <c r="F701" s="184">
        <v>14349.85</v>
      </c>
      <c r="G701" s="173" t="s">
        <v>6004</v>
      </c>
      <c r="H701" s="173" t="s">
        <v>6004</v>
      </c>
      <c r="I701" s="180" t="s">
        <v>6011</v>
      </c>
      <c r="J701" s="175" t="s">
        <v>6726</v>
      </c>
      <c r="K701" s="173">
        <v>63</v>
      </c>
    </row>
    <row r="702" spans="1:11" x14ac:dyDescent="0.25">
      <c r="A702" s="190" t="s">
        <v>745</v>
      </c>
      <c r="B702" s="180">
        <v>1969</v>
      </c>
      <c r="C702" s="180" t="s">
        <v>6010</v>
      </c>
      <c r="D702" s="174">
        <v>26</v>
      </c>
      <c r="E702" s="173">
        <v>0</v>
      </c>
      <c r="F702" s="184">
        <v>14337.91</v>
      </c>
      <c r="G702" s="173" t="s">
        <v>6004</v>
      </c>
      <c r="H702" s="173" t="s">
        <v>6005</v>
      </c>
      <c r="I702" s="180" t="s">
        <v>6028</v>
      </c>
      <c r="J702" s="175" t="s">
        <v>6727</v>
      </c>
      <c r="K702" s="173">
        <v>53</v>
      </c>
    </row>
    <row r="703" spans="1:11" x14ac:dyDescent="0.25">
      <c r="A703" s="190" t="s">
        <v>746</v>
      </c>
      <c r="B703" s="180">
        <v>1958</v>
      </c>
      <c r="C703" s="180" t="s">
        <v>6003</v>
      </c>
      <c r="D703" s="174">
        <v>10</v>
      </c>
      <c r="E703" s="173">
        <v>0</v>
      </c>
      <c r="F703" s="184">
        <v>14319.03</v>
      </c>
      <c r="G703" s="173" t="s">
        <v>6004</v>
      </c>
      <c r="H703" s="173" t="s">
        <v>6004</v>
      </c>
      <c r="I703" s="180" t="s">
        <v>6015</v>
      </c>
      <c r="J703" s="175" t="s">
        <v>6728</v>
      </c>
      <c r="K703" s="173">
        <v>64</v>
      </c>
    </row>
    <row r="704" spans="1:11" x14ac:dyDescent="0.25">
      <c r="A704" s="190" t="s">
        <v>747</v>
      </c>
      <c r="B704" s="180">
        <v>1958</v>
      </c>
      <c r="C704" s="180" t="s">
        <v>6014</v>
      </c>
      <c r="D704" s="174">
        <v>15</v>
      </c>
      <c r="E704" s="173">
        <v>0</v>
      </c>
      <c r="F704" s="184">
        <v>14313.85</v>
      </c>
      <c r="G704" s="173" t="s">
        <v>6004</v>
      </c>
      <c r="H704" s="173" t="s">
        <v>6005</v>
      </c>
      <c r="I704" s="180" t="s">
        <v>6006</v>
      </c>
      <c r="J704" s="175" t="s">
        <v>6729</v>
      </c>
      <c r="K704" s="173">
        <v>64</v>
      </c>
    </row>
    <row r="705" spans="1:11" x14ac:dyDescent="0.25">
      <c r="A705" s="190" t="s">
        <v>748</v>
      </c>
      <c r="B705" s="180">
        <v>1968</v>
      </c>
      <c r="C705" s="180" t="s">
        <v>6012</v>
      </c>
      <c r="D705" s="174">
        <v>15</v>
      </c>
      <c r="E705" s="173">
        <v>0</v>
      </c>
      <c r="F705" s="184">
        <v>14285.9</v>
      </c>
      <c r="G705" s="173" t="s">
        <v>6004</v>
      </c>
      <c r="H705" s="173" t="s">
        <v>6005</v>
      </c>
      <c r="I705" s="180" t="s">
        <v>6011</v>
      </c>
      <c r="J705" s="175" t="s">
        <v>6730</v>
      </c>
      <c r="K705" s="173">
        <v>54</v>
      </c>
    </row>
    <row r="706" spans="1:11" x14ac:dyDescent="0.25">
      <c r="A706" s="190" t="s">
        <v>749</v>
      </c>
      <c r="B706" s="180">
        <v>2004</v>
      </c>
      <c r="C706" s="180" t="s">
        <v>6010</v>
      </c>
      <c r="D706" s="174">
        <v>6</v>
      </c>
      <c r="E706" s="173">
        <v>0</v>
      </c>
      <c r="F706" s="184">
        <v>14283.46</v>
      </c>
      <c r="G706" s="173" t="s">
        <v>6004</v>
      </c>
      <c r="H706" s="173" t="s">
        <v>6004</v>
      </c>
      <c r="I706" s="180" t="s">
        <v>6021</v>
      </c>
      <c r="J706" s="175" t="s">
        <v>6731</v>
      </c>
      <c r="K706" s="173">
        <v>18</v>
      </c>
    </row>
    <row r="707" spans="1:11" x14ac:dyDescent="0.25">
      <c r="A707" s="190" t="s">
        <v>750</v>
      </c>
      <c r="B707" s="180">
        <v>1972</v>
      </c>
      <c r="C707" s="180" t="s">
        <v>6003</v>
      </c>
      <c r="D707" s="174">
        <v>13</v>
      </c>
      <c r="E707" s="173">
        <v>0</v>
      </c>
      <c r="F707" s="184">
        <v>14258.33</v>
      </c>
      <c r="G707" s="173" t="s">
        <v>6004</v>
      </c>
      <c r="H707" s="173" t="s">
        <v>6004</v>
      </c>
      <c r="I707" s="180" t="s">
        <v>6027</v>
      </c>
      <c r="J707" s="175" t="s">
        <v>6732</v>
      </c>
      <c r="K707" s="173">
        <v>50</v>
      </c>
    </row>
    <row r="708" spans="1:11" x14ac:dyDescent="0.25">
      <c r="A708" s="190" t="s">
        <v>751</v>
      </c>
      <c r="B708" s="180">
        <v>1974</v>
      </c>
      <c r="C708" s="180" t="s">
        <v>6012</v>
      </c>
      <c r="D708" s="174">
        <v>26</v>
      </c>
      <c r="E708" s="173">
        <v>0</v>
      </c>
      <c r="F708" s="184">
        <v>14256.79</v>
      </c>
      <c r="G708" s="173" t="s">
        <v>6004</v>
      </c>
      <c r="H708" s="173" t="s">
        <v>6004</v>
      </c>
      <c r="I708" s="180" t="s">
        <v>6027</v>
      </c>
      <c r="J708" s="175" t="s">
        <v>6733</v>
      </c>
      <c r="K708" s="173">
        <v>48</v>
      </c>
    </row>
    <row r="709" spans="1:11" x14ac:dyDescent="0.25">
      <c r="A709" s="190" t="s">
        <v>752</v>
      </c>
      <c r="B709" s="180">
        <v>1959</v>
      </c>
      <c r="C709" s="180" t="s">
        <v>6007</v>
      </c>
      <c r="D709" s="174">
        <v>8</v>
      </c>
      <c r="E709" s="173">
        <v>0</v>
      </c>
      <c r="F709" s="184">
        <v>14256.19</v>
      </c>
      <c r="G709" s="173" t="s">
        <v>6004</v>
      </c>
      <c r="H709" s="173" t="s">
        <v>6005</v>
      </c>
      <c r="I709" s="180" t="s">
        <v>6011</v>
      </c>
      <c r="J709" s="175" t="s">
        <v>6734</v>
      </c>
      <c r="K709" s="173">
        <v>63</v>
      </c>
    </row>
    <row r="710" spans="1:11" x14ac:dyDescent="0.25">
      <c r="A710" s="190" t="s">
        <v>753</v>
      </c>
      <c r="B710" s="180">
        <v>1959</v>
      </c>
      <c r="C710" s="180" t="s">
        <v>6014</v>
      </c>
      <c r="D710" s="174">
        <v>10</v>
      </c>
      <c r="E710" s="173">
        <v>0</v>
      </c>
      <c r="F710" s="184">
        <v>14254.61</v>
      </c>
      <c r="G710" s="173" t="s">
        <v>6004</v>
      </c>
      <c r="H710" s="173" t="s">
        <v>6008</v>
      </c>
      <c r="I710" s="180" t="s">
        <v>6011</v>
      </c>
      <c r="J710" s="175" t="s">
        <v>6735</v>
      </c>
      <c r="K710" s="173">
        <v>63</v>
      </c>
    </row>
    <row r="711" spans="1:11" x14ac:dyDescent="0.25">
      <c r="A711" s="190" t="s">
        <v>754</v>
      </c>
      <c r="B711" s="180">
        <v>1961</v>
      </c>
      <c r="C711" s="180" t="s">
        <v>6010</v>
      </c>
      <c r="D711" s="174">
        <v>25</v>
      </c>
      <c r="E711" s="173">
        <v>2</v>
      </c>
      <c r="F711" s="184">
        <v>14235.07</v>
      </c>
      <c r="G711" s="173" t="s">
        <v>6004</v>
      </c>
      <c r="H711" s="173" t="s">
        <v>6008</v>
      </c>
      <c r="I711" s="180" t="s">
        <v>6015</v>
      </c>
      <c r="J711" s="175" t="s">
        <v>6736</v>
      </c>
      <c r="K711" s="173">
        <v>61</v>
      </c>
    </row>
    <row r="712" spans="1:11" x14ac:dyDescent="0.25">
      <c r="A712" s="190" t="s">
        <v>755</v>
      </c>
      <c r="B712" s="180">
        <v>1958</v>
      </c>
      <c r="C712" s="180" t="s">
        <v>6010</v>
      </c>
      <c r="D712" s="174">
        <v>21</v>
      </c>
      <c r="E712" s="173">
        <v>0</v>
      </c>
      <c r="F712" s="184">
        <v>14210.54</v>
      </c>
      <c r="G712" s="173" t="s">
        <v>6004</v>
      </c>
      <c r="H712" s="173" t="s">
        <v>6004</v>
      </c>
      <c r="I712" s="180" t="s">
        <v>6011</v>
      </c>
      <c r="J712" s="175" t="s">
        <v>6737</v>
      </c>
      <c r="K712" s="173">
        <v>64</v>
      </c>
    </row>
    <row r="713" spans="1:11" x14ac:dyDescent="0.25">
      <c r="A713" s="190" t="s">
        <v>756</v>
      </c>
      <c r="B713" s="180">
        <v>1983</v>
      </c>
      <c r="C713" s="180" t="s">
        <v>6007</v>
      </c>
      <c r="D713" s="174">
        <v>17</v>
      </c>
      <c r="E713" s="173">
        <v>3</v>
      </c>
      <c r="F713" s="184">
        <v>14209.4</v>
      </c>
      <c r="G713" s="173" t="s">
        <v>6004</v>
      </c>
      <c r="H713" s="173" t="s">
        <v>6008</v>
      </c>
      <c r="I713" s="180" t="s">
        <v>6027</v>
      </c>
      <c r="J713" s="175" t="s">
        <v>6738</v>
      </c>
      <c r="K713" s="173">
        <v>39</v>
      </c>
    </row>
    <row r="714" spans="1:11" x14ac:dyDescent="0.25">
      <c r="A714" s="190" t="s">
        <v>757</v>
      </c>
      <c r="B714" s="180">
        <v>1968</v>
      </c>
      <c r="C714" s="180" t="s">
        <v>6012</v>
      </c>
      <c r="D714" s="174">
        <v>25</v>
      </c>
      <c r="E714" s="173">
        <v>0</v>
      </c>
      <c r="F714" s="184">
        <v>14193.55</v>
      </c>
      <c r="G714" s="173" t="s">
        <v>6004</v>
      </c>
      <c r="H714" s="173" t="s">
        <v>6008</v>
      </c>
      <c r="I714" s="180" t="s">
        <v>6027</v>
      </c>
      <c r="J714" s="175" t="s">
        <v>6739</v>
      </c>
      <c r="K714" s="173">
        <v>54</v>
      </c>
    </row>
    <row r="715" spans="1:11" x14ac:dyDescent="0.25">
      <c r="A715" s="190" t="s">
        <v>758</v>
      </c>
      <c r="B715" s="180">
        <v>1984</v>
      </c>
      <c r="C715" s="180" t="s">
        <v>6003</v>
      </c>
      <c r="D715" s="174">
        <v>7</v>
      </c>
      <c r="E715" s="173">
        <v>3</v>
      </c>
      <c r="F715" s="184">
        <v>14152.46</v>
      </c>
      <c r="G715" s="173" t="s">
        <v>6004</v>
      </c>
      <c r="H715" s="173" t="s">
        <v>6008</v>
      </c>
      <c r="I715" s="180" t="s">
        <v>6011</v>
      </c>
      <c r="J715" s="175" t="s">
        <v>6740</v>
      </c>
      <c r="K715" s="173">
        <v>38</v>
      </c>
    </row>
    <row r="716" spans="1:11" x14ac:dyDescent="0.25">
      <c r="A716" s="190" t="s">
        <v>759</v>
      </c>
      <c r="B716" s="180">
        <v>2004</v>
      </c>
      <c r="C716" s="180" t="s">
        <v>6003</v>
      </c>
      <c r="D716" s="174">
        <v>6</v>
      </c>
      <c r="E716" s="173">
        <v>0</v>
      </c>
      <c r="F716" s="184">
        <v>14133.04</v>
      </c>
      <c r="G716" s="173" t="s">
        <v>6004</v>
      </c>
      <c r="H716" s="173" t="s">
        <v>6005</v>
      </c>
      <c r="I716" s="180" t="s">
        <v>6006</v>
      </c>
      <c r="J716" s="175" t="s">
        <v>6741</v>
      </c>
      <c r="K716" s="173">
        <v>18</v>
      </c>
    </row>
    <row r="717" spans="1:11" x14ac:dyDescent="0.25">
      <c r="A717" s="190" t="s">
        <v>760</v>
      </c>
      <c r="B717" s="180">
        <v>1961</v>
      </c>
      <c r="C717" s="180" t="s">
        <v>6009</v>
      </c>
      <c r="D717" s="174">
        <v>14</v>
      </c>
      <c r="E717" s="173">
        <v>2</v>
      </c>
      <c r="F717" s="184">
        <v>14119.62</v>
      </c>
      <c r="G717" s="173" t="s">
        <v>6004</v>
      </c>
      <c r="H717" s="173" t="s">
        <v>6008</v>
      </c>
      <c r="I717" s="180" t="s">
        <v>6011</v>
      </c>
      <c r="J717" s="175" t="s">
        <v>6742</v>
      </c>
      <c r="K717" s="173">
        <v>61</v>
      </c>
    </row>
    <row r="718" spans="1:11" x14ac:dyDescent="0.25">
      <c r="A718" s="190" t="s">
        <v>761</v>
      </c>
      <c r="B718" s="180">
        <v>1976</v>
      </c>
      <c r="C718" s="180" t="s">
        <v>6010</v>
      </c>
      <c r="D718" s="174">
        <v>26</v>
      </c>
      <c r="E718" s="173">
        <v>2</v>
      </c>
      <c r="F718" s="184">
        <v>14098.07</v>
      </c>
      <c r="G718" s="173" t="s">
        <v>6004</v>
      </c>
      <c r="H718" s="173" t="s">
        <v>6005</v>
      </c>
      <c r="I718" s="180" t="s">
        <v>6022</v>
      </c>
      <c r="J718" s="175" t="s">
        <v>6743</v>
      </c>
      <c r="K718" s="173">
        <v>46</v>
      </c>
    </row>
    <row r="719" spans="1:11" x14ac:dyDescent="0.25">
      <c r="A719" s="190" t="s">
        <v>762</v>
      </c>
      <c r="B719" s="180">
        <v>1991</v>
      </c>
      <c r="C719" s="180" t="s">
        <v>6010</v>
      </c>
      <c r="D719" s="174">
        <v>12</v>
      </c>
      <c r="E719" s="173">
        <v>3</v>
      </c>
      <c r="F719" s="184">
        <v>14081.93</v>
      </c>
      <c r="G719" s="173" t="s">
        <v>6004</v>
      </c>
      <c r="H719" s="173" t="s">
        <v>6005</v>
      </c>
      <c r="I719" s="180" t="s">
        <v>6011</v>
      </c>
      <c r="J719" s="175" t="s">
        <v>6744</v>
      </c>
      <c r="K719" s="173">
        <v>31</v>
      </c>
    </row>
    <row r="720" spans="1:11" x14ac:dyDescent="0.25">
      <c r="A720" s="190" t="s">
        <v>763</v>
      </c>
      <c r="B720" s="180">
        <v>1960</v>
      </c>
      <c r="C720" s="180" t="s">
        <v>6007</v>
      </c>
      <c r="D720" s="174">
        <v>8</v>
      </c>
      <c r="E720" s="173">
        <v>0</v>
      </c>
      <c r="F720" s="184">
        <v>14043.48</v>
      </c>
      <c r="G720" s="173" t="s">
        <v>6004</v>
      </c>
      <c r="H720" s="173" t="s">
        <v>6005</v>
      </c>
      <c r="I720" s="180" t="s">
        <v>6021</v>
      </c>
      <c r="J720" s="175" t="s">
        <v>6745</v>
      </c>
      <c r="K720" s="173">
        <v>62</v>
      </c>
    </row>
    <row r="721" spans="1:11" x14ac:dyDescent="0.25">
      <c r="A721" s="190" t="s">
        <v>764</v>
      </c>
      <c r="B721" s="180">
        <v>1963</v>
      </c>
      <c r="C721" s="180" t="s">
        <v>6003</v>
      </c>
      <c r="D721" s="174">
        <v>8</v>
      </c>
      <c r="E721" s="173">
        <v>3</v>
      </c>
      <c r="F721" s="184">
        <v>14007.22</v>
      </c>
      <c r="G721" s="173" t="s">
        <v>6004</v>
      </c>
      <c r="H721" s="173" t="s">
        <v>6005</v>
      </c>
      <c r="I721" s="180" t="s">
        <v>6015</v>
      </c>
      <c r="J721" s="175" t="s">
        <v>6746</v>
      </c>
      <c r="K721" s="173">
        <v>59</v>
      </c>
    </row>
    <row r="722" spans="1:11" x14ac:dyDescent="0.25">
      <c r="A722" s="190" t="s">
        <v>765</v>
      </c>
      <c r="B722" s="180">
        <v>1963</v>
      </c>
      <c r="C722" s="180" t="s">
        <v>6003</v>
      </c>
      <c r="D722" s="174">
        <v>6</v>
      </c>
      <c r="E722" s="173">
        <v>3</v>
      </c>
      <c r="F722" s="184">
        <v>14001.29</v>
      </c>
      <c r="G722" s="173" t="s">
        <v>6004</v>
      </c>
      <c r="H722" s="173" t="s">
        <v>6004</v>
      </c>
      <c r="I722" s="180" t="s">
        <v>6006</v>
      </c>
      <c r="J722" s="175" t="s">
        <v>6747</v>
      </c>
      <c r="K722" s="173">
        <v>59</v>
      </c>
    </row>
    <row r="723" spans="1:11" x14ac:dyDescent="0.25">
      <c r="A723" s="190" t="s">
        <v>766</v>
      </c>
      <c r="B723" s="180">
        <v>1963</v>
      </c>
      <c r="C723" s="180" t="s">
        <v>6012</v>
      </c>
      <c r="D723" s="174">
        <v>23</v>
      </c>
      <c r="E723" s="173">
        <v>3</v>
      </c>
      <c r="F723" s="184">
        <v>14001.13</v>
      </c>
      <c r="G723" s="173" t="s">
        <v>6004</v>
      </c>
      <c r="H723" s="173" t="s">
        <v>6008</v>
      </c>
      <c r="I723" s="180" t="s">
        <v>6006</v>
      </c>
      <c r="J723" s="175" t="s">
        <v>6748</v>
      </c>
      <c r="K723" s="173">
        <v>59</v>
      </c>
    </row>
    <row r="724" spans="1:11" x14ac:dyDescent="0.25">
      <c r="A724" s="190" t="s">
        <v>767</v>
      </c>
      <c r="B724" s="180">
        <v>1959</v>
      </c>
      <c r="C724" s="180" t="s">
        <v>6010</v>
      </c>
      <c r="D724" s="174">
        <v>6</v>
      </c>
      <c r="E724" s="173">
        <v>0</v>
      </c>
      <c r="F724" s="184">
        <v>13981.85</v>
      </c>
      <c r="G724" s="173" t="s">
        <v>6004</v>
      </c>
      <c r="H724" s="173" t="s">
        <v>6008</v>
      </c>
      <c r="I724" s="180" t="s">
        <v>6018</v>
      </c>
      <c r="J724" s="175" t="s">
        <v>6749</v>
      </c>
      <c r="K724" s="173">
        <v>63</v>
      </c>
    </row>
    <row r="725" spans="1:11" x14ac:dyDescent="0.25">
      <c r="A725" s="190" t="s">
        <v>768</v>
      </c>
      <c r="B725" s="180">
        <v>1990</v>
      </c>
      <c r="C725" s="180" t="s">
        <v>6003</v>
      </c>
      <c r="D725" s="174">
        <v>13</v>
      </c>
      <c r="E725" s="173">
        <v>3</v>
      </c>
      <c r="F725" s="184">
        <v>13979.45</v>
      </c>
      <c r="G725" s="173" t="s">
        <v>6004</v>
      </c>
      <c r="H725" s="173" t="s">
        <v>6008</v>
      </c>
      <c r="I725" s="180" t="s">
        <v>6022</v>
      </c>
      <c r="J725" s="175" t="s">
        <v>6186</v>
      </c>
      <c r="K725" s="173">
        <v>32</v>
      </c>
    </row>
    <row r="726" spans="1:11" x14ac:dyDescent="0.25">
      <c r="A726" s="190" t="s">
        <v>769</v>
      </c>
      <c r="B726" s="180">
        <v>1959</v>
      </c>
      <c r="C726" s="180" t="s">
        <v>6013</v>
      </c>
      <c r="D726" s="174">
        <v>29</v>
      </c>
      <c r="E726" s="173">
        <v>0</v>
      </c>
      <c r="F726" s="184">
        <v>13974.46</v>
      </c>
      <c r="G726" s="173" t="s">
        <v>6004</v>
      </c>
      <c r="H726" s="173" t="s">
        <v>6004</v>
      </c>
      <c r="I726" s="180" t="s">
        <v>6017</v>
      </c>
      <c r="J726" s="175" t="s">
        <v>6750</v>
      </c>
      <c r="K726" s="173">
        <v>63</v>
      </c>
    </row>
    <row r="727" spans="1:11" x14ac:dyDescent="0.25">
      <c r="A727" s="190" t="s">
        <v>770</v>
      </c>
      <c r="B727" s="180">
        <v>1960</v>
      </c>
      <c r="C727" s="180" t="s">
        <v>6009</v>
      </c>
      <c r="D727" s="174">
        <v>18</v>
      </c>
      <c r="E727" s="173">
        <v>1</v>
      </c>
      <c r="F727" s="184">
        <v>13937.67</v>
      </c>
      <c r="G727" s="173" t="s">
        <v>6004</v>
      </c>
      <c r="H727" s="173" t="s">
        <v>6008</v>
      </c>
      <c r="I727" s="180" t="s">
        <v>6011</v>
      </c>
      <c r="J727" s="175" t="s">
        <v>6751</v>
      </c>
      <c r="K727" s="173">
        <v>62</v>
      </c>
    </row>
    <row r="728" spans="1:11" x14ac:dyDescent="0.25">
      <c r="A728" s="190" t="s">
        <v>771</v>
      </c>
      <c r="B728" s="180">
        <v>1962</v>
      </c>
      <c r="C728" s="180" t="s">
        <v>6003</v>
      </c>
      <c r="D728" s="174">
        <v>27</v>
      </c>
      <c r="E728" s="173">
        <v>3</v>
      </c>
      <c r="F728" s="184">
        <v>13919.82</v>
      </c>
      <c r="G728" s="173" t="s">
        <v>6004</v>
      </c>
      <c r="H728" s="173" t="s">
        <v>6004</v>
      </c>
      <c r="I728" s="180" t="s">
        <v>6006</v>
      </c>
      <c r="J728" s="175" t="s">
        <v>6752</v>
      </c>
      <c r="K728" s="173">
        <v>60</v>
      </c>
    </row>
    <row r="729" spans="1:11" x14ac:dyDescent="0.25">
      <c r="A729" s="190" t="s">
        <v>772</v>
      </c>
      <c r="B729" s="180">
        <v>1959</v>
      </c>
      <c r="C729" s="180" t="s">
        <v>6003</v>
      </c>
      <c r="D729" s="174">
        <v>7</v>
      </c>
      <c r="E729" s="173">
        <v>0</v>
      </c>
      <c r="F729" s="184">
        <v>13887.97</v>
      </c>
      <c r="G729" s="173" t="s">
        <v>6004</v>
      </c>
      <c r="H729" s="173" t="s">
        <v>6004</v>
      </c>
      <c r="I729" s="180" t="s">
        <v>6006</v>
      </c>
      <c r="J729" s="175" t="s">
        <v>6753</v>
      </c>
      <c r="K729" s="173">
        <v>63</v>
      </c>
    </row>
    <row r="730" spans="1:11" x14ac:dyDescent="0.25">
      <c r="A730" s="190" t="s">
        <v>773</v>
      </c>
      <c r="B730" s="180">
        <v>1959</v>
      </c>
      <c r="C730" s="180" t="s">
        <v>6012</v>
      </c>
      <c r="D730" s="174">
        <v>29</v>
      </c>
      <c r="E730" s="173">
        <v>0</v>
      </c>
      <c r="F730" s="184">
        <v>13887.2</v>
      </c>
      <c r="G730" s="173" t="s">
        <v>6004</v>
      </c>
      <c r="H730" s="173" t="s">
        <v>6005</v>
      </c>
      <c r="I730" s="180" t="s">
        <v>6006</v>
      </c>
      <c r="J730" s="175" t="s">
        <v>6754</v>
      </c>
      <c r="K730" s="173">
        <v>63</v>
      </c>
    </row>
    <row r="731" spans="1:11" x14ac:dyDescent="0.25">
      <c r="A731" s="190" t="s">
        <v>774</v>
      </c>
      <c r="B731" s="180">
        <v>1985</v>
      </c>
      <c r="C731" s="180" t="s">
        <v>6010</v>
      </c>
      <c r="D731" s="174">
        <v>25</v>
      </c>
      <c r="E731" s="173">
        <v>3</v>
      </c>
      <c r="F731" s="184">
        <v>13886.4</v>
      </c>
      <c r="G731" s="173" t="s">
        <v>6004</v>
      </c>
      <c r="H731" s="173" t="s">
        <v>6004</v>
      </c>
      <c r="I731" s="180" t="s">
        <v>6011</v>
      </c>
      <c r="J731" s="175" t="s">
        <v>6755</v>
      </c>
      <c r="K731" s="173">
        <v>37</v>
      </c>
    </row>
    <row r="732" spans="1:11" x14ac:dyDescent="0.25">
      <c r="A732" s="190" t="s">
        <v>775</v>
      </c>
      <c r="B732" s="180">
        <v>1959</v>
      </c>
      <c r="C732" s="180" t="s">
        <v>6014</v>
      </c>
      <c r="D732" s="174">
        <v>5</v>
      </c>
      <c r="E732" s="173">
        <v>0</v>
      </c>
      <c r="F732" s="184">
        <v>13880.95</v>
      </c>
      <c r="G732" s="173" t="s">
        <v>6004</v>
      </c>
      <c r="H732" s="173" t="s">
        <v>6004</v>
      </c>
      <c r="I732" s="180" t="s">
        <v>6015</v>
      </c>
      <c r="J732" s="175" t="s">
        <v>6756</v>
      </c>
      <c r="K732" s="173">
        <v>63</v>
      </c>
    </row>
    <row r="733" spans="1:11" x14ac:dyDescent="0.25">
      <c r="A733" s="190" t="s">
        <v>776</v>
      </c>
      <c r="B733" s="180">
        <v>1978</v>
      </c>
      <c r="C733" s="180" t="s">
        <v>6012</v>
      </c>
      <c r="D733" s="174">
        <v>19</v>
      </c>
      <c r="E733" s="173">
        <v>2</v>
      </c>
      <c r="F733" s="184">
        <v>13874.89</v>
      </c>
      <c r="G733" s="173" t="s">
        <v>6004</v>
      </c>
      <c r="H733" s="173" t="s">
        <v>6008</v>
      </c>
      <c r="I733" s="180" t="s">
        <v>6011</v>
      </c>
      <c r="J733" s="175" t="s">
        <v>6254</v>
      </c>
      <c r="K733" s="173">
        <v>44</v>
      </c>
    </row>
    <row r="734" spans="1:11" x14ac:dyDescent="0.25">
      <c r="A734" s="190" t="s">
        <v>777</v>
      </c>
      <c r="B734" s="180">
        <v>1960</v>
      </c>
      <c r="C734" s="180" t="s">
        <v>6003</v>
      </c>
      <c r="D734" s="174">
        <v>21</v>
      </c>
      <c r="E734" s="173">
        <v>0</v>
      </c>
      <c r="F734" s="184">
        <v>13844.8</v>
      </c>
      <c r="G734" s="173" t="s">
        <v>6004</v>
      </c>
      <c r="H734" s="173" t="s">
        <v>6004</v>
      </c>
      <c r="I734" s="180" t="s">
        <v>6011</v>
      </c>
      <c r="J734" s="175" t="s">
        <v>6757</v>
      </c>
      <c r="K734" s="173">
        <v>62</v>
      </c>
    </row>
    <row r="735" spans="1:11" x14ac:dyDescent="0.25">
      <c r="A735" s="190" t="s">
        <v>778</v>
      </c>
      <c r="B735" s="180">
        <v>2003</v>
      </c>
      <c r="C735" s="180" t="s">
        <v>6009</v>
      </c>
      <c r="D735" s="174">
        <v>7</v>
      </c>
      <c r="E735" s="173">
        <v>0</v>
      </c>
      <c r="F735" s="184">
        <v>13844.51</v>
      </c>
      <c r="G735" s="173" t="s">
        <v>6004</v>
      </c>
      <c r="H735" s="173" t="s">
        <v>6008</v>
      </c>
      <c r="I735" s="180" t="s">
        <v>6015</v>
      </c>
      <c r="J735" s="175" t="s">
        <v>6758</v>
      </c>
      <c r="K735" s="173">
        <v>20</v>
      </c>
    </row>
    <row r="736" spans="1:11" x14ac:dyDescent="0.25">
      <c r="A736" s="190" t="s">
        <v>779</v>
      </c>
      <c r="B736" s="180">
        <v>1958</v>
      </c>
      <c r="C736" s="180" t="s">
        <v>6012</v>
      </c>
      <c r="D736" s="174">
        <v>10</v>
      </c>
      <c r="E736" s="173">
        <v>0</v>
      </c>
      <c r="F736" s="184">
        <v>13831.12</v>
      </c>
      <c r="G736" s="173" t="s">
        <v>6005</v>
      </c>
      <c r="H736" s="173" t="s">
        <v>6008</v>
      </c>
      <c r="I736" s="180" t="s">
        <v>6006</v>
      </c>
      <c r="J736" s="175" t="s">
        <v>6759</v>
      </c>
      <c r="K736" s="173">
        <v>64</v>
      </c>
    </row>
    <row r="737" spans="1:11" x14ac:dyDescent="0.25">
      <c r="A737" s="190" t="s">
        <v>780</v>
      </c>
      <c r="B737" s="180">
        <v>1958</v>
      </c>
      <c r="C737" s="180" t="s">
        <v>6007</v>
      </c>
      <c r="D737" s="174">
        <v>25</v>
      </c>
      <c r="E737" s="173">
        <v>0</v>
      </c>
      <c r="F737" s="184">
        <v>13822.8</v>
      </c>
      <c r="G737" s="173" t="s">
        <v>6005</v>
      </c>
      <c r="H737" s="173" t="s">
        <v>6005</v>
      </c>
      <c r="I737" s="180" t="s">
        <v>6015</v>
      </c>
      <c r="J737" s="175" t="s">
        <v>6760</v>
      </c>
      <c r="K737" s="173">
        <v>64</v>
      </c>
    </row>
    <row r="738" spans="1:11" x14ac:dyDescent="0.25">
      <c r="A738" s="190" t="s">
        <v>781</v>
      </c>
      <c r="B738" s="180">
        <v>1986</v>
      </c>
      <c r="C738" s="180" t="s">
        <v>6012</v>
      </c>
      <c r="D738" s="174">
        <v>8</v>
      </c>
      <c r="E738" s="173">
        <v>3</v>
      </c>
      <c r="F738" s="184">
        <v>13819.49</v>
      </c>
      <c r="G738" s="173" t="s">
        <v>6005</v>
      </c>
      <c r="H738" s="173" t="s">
        <v>6004</v>
      </c>
      <c r="I738" s="180" t="s">
        <v>6011</v>
      </c>
      <c r="J738" s="175" t="s">
        <v>6761</v>
      </c>
      <c r="K738" s="173">
        <v>36</v>
      </c>
    </row>
    <row r="739" spans="1:11" x14ac:dyDescent="0.25">
      <c r="A739" s="190" t="s">
        <v>782</v>
      </c>
      <c r="B739" s="180">
        <v>1966</v>
      </c>
      <c r="C739" s="180" t="s">
        <v>6007</v>
      </c>
      <c r="D739" s="174">
        <v>10</v>
      </c>
      <c r="E739" s="173">
        <v>0</v>
      </c>
      <c r="F739" s="184">
        <v>13801.61</v>
      </c>
      <c r="G739" s="173" t="s">
        <v>6005</v>
      </c>
      <c r="H739" s="173" t="s">
        <v>6005</v>
      </c>
      <c r="I739" s="180" t="s">
        <v>6027</v>
      </c>
      <c r="J739" s="175" t="s">
        <v>6762</v>
      </c>
      <c r="K739" s="173">
        <v>56</v>
      </c>
    </row>
    <row r="740" spans="1:11" x14ac:dyDescent="0.25">
      <c r="A740" s="190" t="s">
        <v>783</v>
      </c>
      <c r="B740" s="180">
        <v>1959</v>
      </c>
      <c r="C740" s="180" t="s">
        <v>6013</v>
      </c>
      <c r="D740" s="174">
        <v>6</v>
      </c>
      <c r="E740" s="173">
        <v>0</v>
      </c>
      <c r="F740" s="184">
        <v>13770.1</v>
      </c>
      <c r="G740" s="173" t="s">
        <v>6005</v>
      </c>
      <c r="H740" s="173" t="s">
        <v>6008</v>
      </c>
      <c r="I740" s="180" t="s">
        <v>6011</v>
      </c>
      <c r="J740" s="175" t="s">
        <v>6763</v>
      </c>
      <c r="K740" s="173">
        <v>63</v>
      </c>
    </row>
    <row r="741" spans="1:11" x14ac:dyDescent="0.25">
      <c r="A741" s="190" t="s">
        <v>784</v>
      </c>
      <c r="B741" s="180">
        <v>2004</v>
      </c>
      <c r="C741" s="180" t="s">
        <v>6003</v>
      </c>
      <c r="D741" s="174">
        <v>16</v>
      </c>
      <c r="E741" s="173">
        <v>0</v>
      </c>
      <c r="F741" s="184">
        <v>13747.87</v>
      </c>
      <c r="G741" s="173" t="s">
        <v>6005</v>
      </c>
      <c r="H741" s="173" t="s">
        <v>6004</v>
      </c>
      <c r="I741" s="180" t="s">
        <v>6019</v>
      </c>
      <c r="J741" s="175" t="s">
        <v>6764</v>
      </c>
      <c r="K741" s="173">
        <v>18</v>
      </c>
    </row>
    <row r="742" spans="1:11" x14ac:dyDescent="0.25">
      <c r="A742" s="190" t="s">
        <v>785</v>
      </c>
      <c r="B742" s="180">
        <v>1969</v>
      </c>
      <c r="C742" s="180" t="s">
        <v>6014</v>
      </c>
      <c r="D742" s="174">
        <v>23</v>
      </c>
      <c r="E742" s="173">
        <v>0</v>
      </c>
      <c r="F742" s="184">
        <v>13746.74</v>
      </c>
      <c r="G742" s="173" t="s">
        <v>6005</v>
      </c>
      <c r="H742" s="173" t="s">
        <v>6004</v>
      </c>
      <c r="I742" s="180" t="s">
        <v>6027</v>
      </c>
      <c r="J742" s="175" t="s">
        <v>6765</v>
      </c>
      <c r="K742" s="173">
        <v>53</v>
      </c>
    </row>
    <row r="743" spans="1:11" x14ac:dyDescent="0.25">
      <c r="A743" s="190" t="s">
        <v>786</v>
      </c>
      <c r="B743" s="180">
        <v>1985</v>
      </c>
      <c r="C743" s="180" t="s">
        <v>6013</v>
      </c>
      <c r="D743" s="174">
        <v>29</v>
      </c>
      <c r="E743" s="173">
        <v>3</v>
      </c>
      <c r="F743" s="184">
        <v>13726.21</v>
      </c>
      <c r="G743" s="173" t="s">
        <v>6005</v>
      </c>
      <c r="H743" s="173" t="s">
        <v>6005</v>
      </c>
      <c r="I743" s="180" t="s">
        <v>6027</v>
      </c>
      <c r="J743" s="175" t="s">
        <v>6766</v>
      </c>
      <c r="K743" s="173">
        <v>37</v>
      </c>
    </row>
    <row r="744" spans="1:11" x14ac:dyDescent="0.25">
      <c r="A744" s="190" t="s">
        <v>787</v>
      </c>
      <c r="B744" s="180">
        <v>1981</v>
      </c>
      <c r="C744" s="180" t="s">
        <v>6013</v>
      </c>
      <c r="D744" s="174">
        <v>2</v>
      </c>
      <c r="E744" s="173">
        <v>1</v>
      </c>
      <c r="F744" s="184">
        <v>13725.47</v>
      </c>
      <c r="G744" s="173" t="s">
        <v>6005</v>
      </c>
      <c r="H744" s="173" t="s">
        <v>6004</v>
      </c>
      <c r="I744" s="180" t="s">
        <v>6021</v>
      </c>
      <c r="J744" s="175" t="s">
        <v>6767</v>
      </c>
      <c r="K744" s="173">
        <v>41</v>
      </c>
    </row>
    <row r="745" spans="1:11" x14ac:dyDescent="0.25">
      <c r="A745" s="190" t="s">
        <v>788</v>
      </c>
      <c r="B745" s="180">
        <v>1986</v>
      </c>
      <c r="C745" s="180" t="s">
        <v>6007</v>
      </c>
      <c r="D745" s="174">
        <v>24</v>
      </c>
      <c r="E745" s="173">
        <v>3</v>
      </c>
      <c r="F745" s="184">
        <v>13714.55</v>
      </c>
      <c r="G745" s="173" t="s">
        <v>6005</v>
      </c>
      <c r="H745" s="173" t="s">
        <v>6004</v>
      </c>
      <c r="I745" s="180" t="s">
        <v>6022</v>
      </c>
      <c r="J745" s="175" t="s">
        <v>6768</v>
      </c>
      <c r="K745" s="173">
        <v>36</v>
      </c>
    </row>
    <row r="746" spans="1:11" x14ac:dyDescent="0.25">
      <c r="A746" s="190" t="s">
        <v>789</v>
      </c>
      <c r="B746" s="180">
        <v>1985</v>
      </c>
      <c r="C746" s="180" t="s">
        <v>6010</v>
      </c>
      <c r="D746" s="174">
        <v>14</v>
      </c>
      <c r="E746" s="173">
        <v>3</v>
      </c>
      <c r="F746" s="184">
        <v>13685.51</v>
      </c>
      <c r="G746" s="173" t="s">
        <v>6005</v>
      </c>
      <c r="H746" s="173" t="s">
        <v>6008</v>
      </c>
      <c r="I746" s="180" t="s">
        <v>6027</v>
      </c>
      <c r="J746" s="175" t="s">
        <v>6769</v>
      </c>
      <c r="K746" s="173">
        <v>37</v>
      </c>
    </row>
    <row r="747" spans="1:11" x14ac:dyDescent="0.25">
      <c r="A747" s="190" t="s">
        <v>790</v>
      </c>
      <c r="B747" s="180">
        <v>1963</v>
      </c>
      <c r="C747" s="180" t="s">
        <v>6013</v>
      </c>
      <c r="D747" s="174">
        <v>4</v>
      </c>
      <c r="E747" s="173">
        <v>0</v>
      </c>
      <c r="F747" s="184">
        <v>13677.68</v>
      </c>
      <c r="G747" s="173" t="s">
        <v>6005</v>
      </c>
      <c r="H747" s="173" t="s">
        <v>6004</v>
      </c>
      <c r="I747" s="180" t="s">
        <v>6024</v>
      </c>
      <c r="J747" s="175" t="s">
        <v>6770</v>
      </c>
      <c r="K747" s="173">
        <v>59</v>
      </c>
    </row>
    <row r="748" spans="1:11" x14ac:dyDescent="0.25">
      <c r="A748" s="190" t="s">
        <v>791</v>
      </c>
      <c r="B748" s="180">
        <v>1984</v>
      </c>
      <c r="C748" s="180" t="s">
        <v>6003</v>
      </c>
      <c r="D748" s="174">
        <v>20</v>
      </c>
      <c r="E748" s="173">
        <v>3</v>
      </c>
      <c r="F748" s="184">
        <v>13638.06</v>
      </c>
      <c r="G748" s="173" t="s">
        <v>6005</v>
      </c>
      <c r="H748" s="173" t="s">
        <v>6005</v>
      </c>
      <c r="I748" s="180" t="s">
        <v>6022</v>
      </c>
      <c r="J748" s="175" t="s">
        <v>6771</v>
      </c>
      <c r="K748" s="173">
        <v>38</v>
      </c>
    </row>
    <row r="749" spans="1:11" x14ac:dyDescent="0.25">
      <c r="A749" s="190" t="s">
        <v>792</v>
      </c>
      <c r="B749" s="180">
        <v>1961</v>
      </c>
      <c r="C749" s="180" t="s">
        <v>6012</v>
      </c>
      <c r="D749" s="174">
        <v>24</v>
      </c>
      <c r="E749" s="173">
        <v>0</v>
      </c>
      <c r="F749" s="184">
        <v>13635.64</v>
      </c>
      <c r="G749" s="173" t="s">
        <v>6005</v>
      </c>
      <c r="H749" s="173" t="s">
        <v>6005</v>
      </c>
      <c r="I749" s="180" t="s">
        <v>6021</v>
      </c>
      <c r="J749" s="175" t="s">
        <v>6383</v>
      </c>
      <c r="K749" s="173">
        <v>61</v>
      </c>
    </row>
    <row r="750" spans="1:11" x14ac:dyDescent="0.25">
      <c r="A750" s="190" t="s">
        <v>793</v>
      </c>
      <c r="B750" s="180">
        <v>1969</v>
      </c>
      <c r="C750" s="180" t="s">
        <v>6003</v>
      </c>
      <c r="D750" s="174">
        <v>26</v>
      </c>
      <c r="E750" s="173">
        <v>0</v>
      </c>
      <c r="F750" s="184">
        <v>13622.01</v>
      </c>
      <c r="G750" s="173" t="s">
        <v>6005</v>
      </c>
      <c r="H750" s="173" t="s">
        <v>6005</v>
      </c>
      <c r="I750" s="180" t="s">
        <v>6011</v>
      </c>
      <c r="J750" s="175" t="s">
        <v>6772</v>
      </c>
      <c r="K750" s="173">
        <v>53</v>
      </c>
    </row>
    <row r="751" spans="1:11" x14ac:dyDescent="0.25">
      <c r="A751" s="190" t="s">
        <v>794</v>
      </c>
      <c r="B751" s="180">
        <v>1961</v>
      </c>
      <c r="C751" s="180" t="s">
        <v>6007</v>
      </c>
      <c r="D751" s="174">
        <v>18</v>
      </c>
      <c r="E751" s="173">
        <v>0</v>
      </c>
      <c r="F751" s="184">
        <v>13616.36</v>
      </c>
      <c r="G751" s="173" t="s">
        <v>6005</v>
      </c>
      <c r="H751" s="173" t="s">
        <v>6005</v>
      </c>
      <c r="I751" s="180" t="s">
        <v>6021</v>
      </c>
      <c r="J751" s="175" t="s">
        <v>6773</v>
      </c>
      <c r="K751" s="173">
        <v>61</v>
      </c>
    </row>
    <row r="752" spans="1:11" x14ac:dyDescent="0.25">
      <c r="A752" s="190" t="s">
        <v>795</v>
      </c>
      <c r="B752" s="180">
        <v>1964</v>
      </c>
      <c r="C752" s="180" t="s">
        <v>6010</v>
      </c>
      <c r="D752" s="174">
        <v>10</v>
      </c>
      <c r="E752" s="173">
        <v>2</v>
      </c>
      <c r="F752" s="184">
        <v>13607.37</v>
      </c>
      <c r="G752" s="173" t="s">
        <v>6005</v>
      </c>
      <c r="H752" s="173" t="s">
        <v>6008</v>
      </c>
      <c r="I752" s="180" t="s">
        <v>6021</v>
      </c>
      <c r="J752" s="175" t="s">
        <v>6774</v>
      </c>
      <c r="K752" s="173">
        <v>58</v>
      </c>
    </row>
    <row r="753" spans="1:11" x14ac:dyDescent="0.25">
      <c r="A753" s="190" t="s">
        <v>796</v>
      </c>
      <c r="B753" s="180">
        <v>1992</v>
      </c>
      <c r="C753" s="180" t="s">
        <v>6013</v>
      </c>
      <c r="D753" s="174">
        <v>14</v>
      </c>
      <c r="E753" s="173">
        <v>0</v>
      </c>
      <c r="F753" s="184">
        <v>13588.17</v>
      </c>
      <c r="G753" s="173" t="s">
        <v>6005</v>
      </c>
      <c r="H753" s="173" t="s">
        <v>6008</v>
      </c>
      <c r="I753" s="180" t="s">
        <v>6011</v>
      </c>
      <c r="J753" s="175" t="s">
        <v>6775</v>
      </c>
      <c r="K753" s="173">
        <v>30</v>
      </c>
    </row>
    <row r="754" spans="1:11" x14ac:dyDescent="0.25">
      <c r="A754" s="190" t="s">
        <v>797</v>
      </c>
      <c r="B754" s="180">
        <v>1968</v>
      </c>
      <c r="C754" s="180" t="s">
        <v>6003</v>
      </c>
      <c r="D754" s="174">
        <v>15</v>
      </c>
      <c r="E754" s="173">
        <v>0</v>
      </c>
      <c r="F754" s="184">
        <v>13566.04</v>
      </c>
      <c r="G754" s="173" t="s">
        <v>6005</v>
      </c>
      <c r="H754" s="173" t="s">
        <v>6005</v>
      </c>
      <c r="I754" s="180" t="s">
        <v>6027</v>
      </c>
      <c r="J754" s="175" t="s">
        <v>6776</v>
      </c>
      <c r="K754" s="173">
        <v>54</v>
      </c>
    </row>
    <row r="755" spans="1:11" x14ac:dyDescent="0.25">
      <c r="A755" s="190" t="s">
        <v>798</v>
      </c>
      <c r="B755" s="180">
        <v>1960</v>
      </c>
      <c r="C755" s="180" t="s">
        <v>6003</v>
      </c>
      <c r="D755" s="174">
        <v>11</v>
      </c>
      <c r="E755" s="173">
        <v>0</v>
      </c>
      <c r="F755" s="184">
        <v>13555</v>
      </c>
      <c r="G755" s="173" t="s">
        <v>6005</v>
      </c>
      <c r="H755" s="173" t="s">
        <v>6005</v>
      </c>
      <c r="I755" s="180" t="s">
        <v>6025</v>
      </c>
      <c r="J755" s="175" t="s">
        <v>6777</v>
      </c>
      <c r="K755" s="173">
        <v>62</v>
      </c>
    </row>
    <row r="756" spans="1:11" x14ac:dyDescent="0.25">
      <c r="A756" s="190" t="s">
        <v>799</v>
      </c>
      <c r="B756" s="180">
        <v>1963</v>
      </c>
      <c r="C756" s="180" t="s">
        <v>6014</v>
      </c>
      <c r="D756" s="174">
        <v>14</v>
      </c>
      <c r="E756" s="173">
        <v>0</v>
      </c>
      <c r="F756" s="184">
        <v>13511.28</v>
      </c>
      <c r="G756" s="173" t="s">
        <v>6005</v>
      </c>
      <c r="H756" s="173" t="s">
        <v>6008</v>
      </c>
      <c r="I756" s="180" t="s">
        <v>6011</v>
      </c>
      <c r="J756" s="175" t="s">
        <v>6706</v>
      </c>
      <c r="K756" s="173">
        <v>59</v>
      </c>
    </row>
    <row r="757" spans="1:11" x14ac:dyDescent="0.25">
      <c r="A757" s="190" t="s">
        <v>800</v>
      </c>
      <c r="B757" s="180">
        <v>1990</v>
      </c>
      <c r="C757" s="180" t="s">
        <v>6013</v>
      </c>
      <c r="D757" s="174">
        <v>30</v>
      </c>
      <c r="E757" s="173">
        <v>3</v>
      </c>
      <c r="F757" s="184">
        <v>13480.83</v>
      </c>
      <c r="G757" s="173" t="s">
        <v>6005</v>
      </c>
      <c r="H757" s="173" t="s">
        <v>6004</v>
      </c>
      <c r="I757" s="180" t="s">
        <v>6022</v>
      </c>
      <c r="J757" s="175" t="s">
        <v>6778</v>
      </c>
      <c r="K757" s="173">
        <v>32</v>
      </c>
    </row>
    <row r="758" spans="1:11" x14ac:dyDescent="0.25">
      <c r="A758" s="190" t="s">
        <v>801</v>
      </c>
      <c r="B758" s="180">
        <v>1975</v>
      </c>
      <c r="C758" s="180" t="s">
        <v>6013</v>
      </c>
      <c r="D758" s="174">
        <v>7</v>
      </c>
      <c r="E758" s="173">
        <v>1</v>
      </c>
      <c r="F758" s="184">
        <v>13472.19</v>
      </c>
      <c r="G758" s="173" t="s">
        <v>6005</v>
      </c>
      <c r="H758" s="173" t="s">
        <v>6004</v>
      </c>
      <c r="I758" s="180" t="s">
        <v>6011</v>
      </c>
      <c r="J758" s="175" t="s">
        <v>6779</v>
      </c>
      <c r="K758" s="173">
        <v>47</v>
      </c>
    </row>
    <row r="759" spans="1:11" x14ac:dyDescent="0.25">
      <c r="A759" s="190" t="s">
        <v>802</v>
      </c>
      <c r="B759" s="180">
        <v>1960</v>
      </c>
      <c r="C759" s="180" t="s">
        <v>6003</v>
      </c>
      <c r="D759" s="174">
        <v>24</v>
      </c>
      <c r="E759" s="173">
        <v>0</v>
      </c>
      <c r="F759" s="184">
        <v>13470.86</v>
      </c>
      <c r="G759" s="173" t="s">
        <v>6005</v>
      </c>
      <c r="H759" s="173" t="s">
        <v>6005</v>
      </c>
      <c r="I759" s="180" t="s">
        <v>6015</v>
      </c>
      <c r="J759" s="175" t="s">
        <v>6780</v>
      </c>
      <c r="K759" s="173">
        <v>62</v>
      </c>
    </row>
    <row r="760" spans="1:11" x14ac:dyDescent="0.25">
      <c r="A760" s="190" t="s">
        <v>803</v>
      </c>
      <c r="B760" s="180">
        <v>1960</v>
      </c>
      <c r="C760" s="180" t="s">
        <v>6003</v>
      </c>
      <c r="D760" s="174">
        <v>28</v>
      </c>
      <c r="E760" s="173">
        <v>0</v>
      </c>
      <c r="F760" s="184">
        <v>13470.8</v>
      </c>
      <c r="G760" s="173" t="s">
        <v>6005</v>
      </c>
      <c r="H760" s="173" t="s">
        <v>6004</v>
      </c>
      <c r="I760" s="180" t="s">
        <v>6006</v>
      </c>
      <c r="J760" s="175" t="s">
        <v>6781</v>
      </c>
      <c r="K760" s="173">
        <v>62</v>
      </c>
    </row>
    <row r="761" spans="1:11" x14ac:dyDescent="0.25">
      <c r="A761" s="190" t="s">
        <v>804</v>
      </c>
      <c r="B761" s="180">
        <v>1985</v>
      </c>
      <c r="C761" s="180" t="s">
        <v>6013</v>
      </c>
      <c r="D761" s="174">
        <v>19</v>
      </c>
      <c r="E761" s="173">
        <v>3</v>
      </c>
      <c r="F761" s="184">
        <v>13465.8</v>
      </c>
      <c r="G761" s="173" t="s">
        <v>6005</v>
      </c>
      <c r="H761" s="173" t="s">
        <v>6008</v>
      </c>
      <c r="I761" s="180" t="s">
        <v>6011</v>
      </c>
      <c r="J761" s="175" t="s">
        <v>6782</v>
      </c>
      <c r="K761" s="173">
        <v>37</v>
      </c>
    </row>
    <row r="762" spans="1:11" x14ac:dyDescent="0.25">
      <c r="A762" s="190" t="s">
        <v>805</v>
      </c>
      <c r="B762" s="180">
        <v>1960</v>
      </c>
      <c r="C762" s="180" t="s">
        <v>6012</v>
      </c>
      <c r="D762" s="174">
        <v>16</v>
      </c>
      <c r="E762" s="173">
        <v>0</v>
      </c>
      <c r="F762" s="184">
        <v>13462.52</v>
      </c>
      <c r="G762" s="173" t="s">
        <v>6005</v>
      </c>
      <c r="H762" s="173" t="s">
        <v>6004</v>
      </c>
      <c r="I762" s="180" t="s">
        <v>6015</v>
      </c>
      <c r="J762" s="175" t="s">
        <v>6783</v>
      </c>
      <c r="K762" s="173">
        <v>62</v>
      </c>
    </row>
    <row r="763" spans="1:11" x14ac:dyDescent="0.25">
      <c r="A763" s="190" t="s">
        <v>806</v>
      </c>
      <c r="B763" s="180">
        <v>1960</v>
      </c>
      <c r="C763" s="180" t="s">
        <v>6003</v>
      </c>
      <c r="D763" s="174">
        <v>11</v>
      </c>
      <c r="E763" s="173">
        <v>0</v>
      </c>
      <c r="F763" s="184">
        <v>13457.96</v>
      </c>
      <c r="G763" s="173" t="s">
        <v>6005</v>
      </c>
      <c r="H763" s="173" t="s">
        <v>6008</v>
      </c>
      <c r="I763" s="180" t="s">
        <v>6006</v>
      </c>
      <c r="J763" s="175" t="s">
        <v>6777</v>
      </c>
      <c r="K763" s="173">
        <v>62</v>
      </c>
    </row>
    <row r="764" spans="1:11" x14ac:dyDescent="0.25">
      <c r="A764" s="190" t="s">
        <v>807</v>
      </c>
      <c r="B764" s="180">
        <v>1960</v>
      </c>
      <c r="C764" s="180" t="s">
        <v>6013</v>
      </c>
      <c r="D764" s="174">
        <v>13</v>
      </c>
      <c r="E764" s="173">
        <v>0</v>
      </c>
      <c r="F764" s="184">
        <v>13451.12</v>
      </c>
      <c r="G764" s="173" t="s">
        <v>6005</v>
      </c>
      <c r="H764" s="173" t="s">
        <v>6008</v>
      </c>
      <c r="I764" s="180" t="s">
        <v>6015</v>
      </c>
      <c r="J764" s="175" t="s">
        <v>6784</v>
      </c>
      <c r="K764" s="173">
        <v>62</v>
      </c>
    </row>
    <row r="765" spans="1:11" x14ac:dyDescent="0.25">
      <c r="A765" s="190" t="s">
        <v>808</v>
      </c>
      <c r="B765" s="180">
        <v>1975</v>
      </c>
      <c r="C765" s="180" t="s">
        <v>6009</v>
      </c>
      <c r="D765" s="174">
        <v>29</v>
      </c>
      <c r="E765" s="173">
        <v>1</v>
      </c>
      <c r="F765" s="184">
        <v>13440.7</v>
      </c>
      <c r="G765" s="173" t="s">
        <v>6005</v>
      </c>
      <c r="H765" s="173" t="s">
        <v>6004</v>
      </c>
      <c r="I765" s="180" t="s">
        <v>6011</v>
      </c>
      <c r="J765" s="175" t="s">
        <v>6785</v>
      </c>
      <c r="K765" s="173">
        <v>47</v>
      </c>
    </row>
    <row r="766" spans="1:11" x14ac:dyDescent="0.25">
      <c r="A766" s="190" t="s">
        <v>809</v>
      </c>
      <c r="B766" s="180">
        <v>1966</v>
      </c>
      <c r="C766" s="180" t="s">
        <v>6007</v>
      </c>
      <c r="D766" s="174">
        <v>14</v>
      </c>
      <c r="E766" s="173">
        <v>3</v>
      </c>
      <c r="F766" s="184">
        <v>13430.27</v>
      </c>
      <c r="G766" s="173" t="s">
        <v>6005</v>
      </c>
      <c r="H766" s="173" t="s">
        <v>6005</v>
      </c>
      <c r="I766" s="180" t="s">
        <v>6021</v>
      </c>
      <c r="J766" s="175" t="s">
        <v>6786</v>
      </c>
      <c r="K766" s="173">
        <v>56</v>
      </c>
    </row>
    <row r="767" spans="1:11" x14ac:dyDescent="0.25">
      <c r="A767" s="190" t="s">
        <v>810</v>
      </c>
      <c r="B767" s="180">
        <v>1961</v>
      </c>
      <c r="C767" s="180" t="s">
        <v>6007</v>
      </c>
      <c r="D767" s="174">
        <v>3</v>
      </c>
      <c r="E767" s="173">
        <v>0</v>
      </c>
      <c r="F767" s="184">
        <v>13429.04</v>
      </c>
      <c r="G767" s="173" t="s">
        <v>6005</v>
      </c>
      <c r="H767" s="173" t="s">
        <v>6005</v>
      </c>
      <c r="I767" s="180" t="s">
        <v>6011</v>
      </c>
      <c r="J767" s="175" t="s">
        <v>6787</v>
      </c>
      <c r="K767" s="173">
        <v>61</v>
      </c>
    </row>
    <row r="768" spans="1:11" x14ac:dyDescent="0.25">
      <c r="A768" s="190" t="s">
        <v>811</v>
      </c>
      <c r="B768" s="180">
        <v>1994</v>
      </c>
      <c r="C768" s="180" t="s">
        <v>6009</v>
      </c>
      <c r="D768" s="174">
        <v>17</v>
      </c>
      <c r="E768" s="173">
        <v>0</v>
      </c>
      <c r="F768" s="184">
        <v>13417.05</v>
      </c>
      <c r="G768" s="173" t="s">
        <v>6005</v>
      </c>
      <c r="H768" s="173" t="s">
        <v>6005</v>
      </c>
      <c r="I768" s="180" t="s">
        <v>6011</v>
      </c>
      <c r="J768" s="175" t="s">
        <v>6788</v>
      </c>
      <c r="K768" s="173">
        <v>28</v>
      </c>
    </row>
    <row r="769" spans="1:11" x14ac:dyDescent="0.25">
      <c r="A769" s="190" t="s">
        <v>812</v>
      </c>
      <c r="B769" s="180">
        <v>1961</v>
      </c>
      <c r="C769" s="180" t="s">
        <v>6003</v>
      </c>
      <c r="D769" s="174">
        <v>22</v>
      </c>
      <c r="E769" s="173">
        <v>0</v>
      </c>
      <c r="F769" s="184">
        <v>13415.04</v>
      </c>
      <c r="G769" s="173" t="s">
        <v>6005</v>
      </c>
      <c r="H769" s="173" t="s">
        <v>6004</v>
      </c>
      <c r="I769" s="180" t="s">
        <v>6011</v>
      </c>
      <c r="J769" s="175" t="s">
        <v>6789</v>
      </c>
      <c r="K769" s="173">
        <v>61</v>
      </c>
    </row>
    <row r="770" spans="1:11" x14ac:dyDescent="0.25">
      <c r="A770" s="190" t="s">
        <v>813</v>
      </c>
      <c r="B770" s="180">
        <v>1992</v>
      </c>
      <c r="C770" s="180" t="s">
        <v>6012</v>
      </c>
      <c r="D770" s="174">
        <v>19</v>
      </c>
      <c r="E770" s="173">
        <v>0</v>
      </c>
      <c r="F770" s="184">
        <v>13412.97</v>
      </c>
      <c r="G770" s="173" t="s">
        <v>6005</v>
      </c>
      <c r="H770" s="173" t="s">
        <v>6005</v>
      </c>
      <c r="I770" s="180" t="s">
        <v>6022</v>
      </c>
      <c r="J770" s="175" t="s">
        <v>6790</v>
      </c>
      <c r="K770" s="173">
        <v>30</v>
      </c>
    </row>
    <row r="771" spans="1:11" x14ac:dyDescent="0.25">
      <c r="A771" s="190" t="s">
        <v>814</v>
      </c>
      <c r="B771" s="180">
        <v>1959</v>
      </c>
      <c r="C771" s="180" t="s">
        <v>6012</v>
      </c>
      <c r="D771" s="174">
        <v>20</v>
      </c>
      <c r="E771" s="173">
        <v>0</v>
      </c>
      <c r="F771" s="184">
        <v>13405.39</v>
      </c>
      <c r="G771" s="173" t="s">
        <v>6005</v>
      </c>
      <c r="H771" s="173" t="s">
        <v>6005</v>
      </c>
      <c r="I771" s="180" t="s">
        <v>6006</v>
      </c>
      <c r="J771" s="175" t="s">
        <v>6791</v>
      </c>
      <c r="K771" s="173">
        <v>63</v>
      </c>
    </row>
    <row r="772" spans="1:11" x14ac:dyDescent="0.25">
      <c r="A772" s="190" t="s">
        <v>815</v>
      </c>
      <c r="B772" s="180">
        <v>1959</v>
      </c>
      <c r="C772" s="180" t="s">
        <v>6007</v>
      </c>
      <c r="D772" s="174">
        <v>25</v>
      </c>
      <c r="E772" s="173">
        <v>0</v>
      </c>
      <c r="F772" s="184">
        <v>13393.76</v>
      </c>
      <c r="G772" s="173" t="s">
        <v>6005</v>
      </c>
      <c r="H772" s="173" t="s">
        <v>6008</v>
      </c>
      <c r="I772" s="180" t="s">
        <v>6015</v>
      </c>
      <c r="J772" s="175" t="s">
        <v>6792</v>
      </c>
      <c r="K772" s="173">
        <v>63</v>
      </c>
    </row>
    <row r="773" spans="1:11" x14ac:dyDescent="0.25">
      <c r="A773" s="190" t="s">
        <v>816</v>
      </c>
      <c r="B773" s="180">
        <v>1959</v>
      </c>
      <c r="C773" s="180" t="s">
        <v>6012</v>
      </c>
      <c r="D773" s="174">
        <v>9</v>
      </c>
      <c r="E773" s="173">
        <v>0</v>
      </c>
      <c r="F773" s="184">
        <v>13390.56</v>
      </c>
      <c r="G773" s="173" t="s">
        <v>6005</v>
      </c>
      <c r="H773" s="173" t="s">
        <v>6005</v>
      </c>
      <c r="I773" s="180" t="s">
        <v>6015</v>
      </c>
      <c r="J773" s="175" t="s">
        <v>6793</v>
      </c>
      <c r="K773" s="173">
        <v>63</v>
      </c>
    </row>
    <row r="774" spans="1:11" x14ac:dyDescent="0.25">
      <c r="A774" s="190" t="s">
        <v>817</v>
      </c>
      <c r="B774" s="180">
        <v>1984</v>
      </c>
      <c r="C774" s="180" t="s">
        <v>6009</v>
      </c>
      <c r="D774" s="174">
        <v>6</v>
      </c>
      <c r="E774" s="173">
        <v>3</v>
      </c>
      <c r="F774" s="184">
        <v>13383.67</v>
      </c>
      <c r="G774" s="173" t="s">
        <v>6005</v>
      </c>
      <c r="H774" s="173" t="s">
        <v>6004</v>
      </c>
      <c r="I774" s="180" t="s">
        <v>6022</v>
      </c>
      <c r="J774" s="175" t="s">
        <v>6794</v>
      </c>
      <c r="K774" s="173">
        <v>39</v>
      </c>
    </row>
    <row r="775" spans="1:11" x14ac:dyDescent="0.25">
      <c r="A775" s="190" t="s">
        <v>818</v>
      </c>
      <c r="B775" s="180">
        <v>1979</v>
      </c>
      <c r="C775" s="180" t="s">
        <v>6010</v>
      </c>
      <c r="D775" s="174">
        <v>30</v>
      </c>
      <c r="E775" s="173">
        <v>2</v>
      </c>
      <c r="F775" s="184">
        <v>13377.41</v>
      </c>
      <c r="G775" s="173" t="s">
        <v>6005</v>
      </c>
      <c r="H775" s="173" t="s">
        <v>6005</v>
      </c>
      <c r="I775" s="180" t="s">
        <v>6027</v>
      </c>
      <c r="J775" s="175" t="s">
        <v>6795</v>
      </c>
      <c r="K775" s="173">
        <v>43</v>
      </c>
    </row>
    <row r="776" spans="1:11" x14ac:dyDescent="0.25">
      <c r="A776" s="190" t="s">
        <v>819</v>
      </c>
      <c r="B776" s="180">
        <v>1964</v>
      </c>
      <c r="C776" s="180" t="s">
        <v>6010</v>
      </c>
      <c r="D776" s="174">
        <v>24</v>
      </c>
      <c r="E776" s="173">
        <v>0</v>
      </c>
      <c r="F776" s="184">
        <v>13375.76</v>
      </c>
      <c r="G776" s="173" t="s">
        <v>6005</v>
      </c>
      <c r="H776" s="173" t="s">
        <v>6004</v>
      </c>
      <c r="I776" s="180" t="s">
        <v>6020</v>
      </c>
      <c r="J776" s="175" t="s">
        <v>6796</v>
      </c>
      <c r="K776" s="173">
        <v>58</v>
      </c>
    </row>
    <row r="777" spans="1:11" x14ac:dyDescent="0.25">
      <c r="A777" s="190" t="s">
        <v>820</v>
      </c>
      <c r="B777" s="180">
        <v>1990</v>
      </c>
      <c r="C777" s="180" t="s">
        <v>6014</v>
      </c>
      <c r="D777" s="174">
        <v>2</v>
      </c>
      <c r="E777" s="173">
        <v>3</v>
      </c>
      <c r="F777" s="184">
        <v>13360.94</v>
      </c>
      <c r="G777" s="173" t="s">
        <v>6005</v>
      </c>
      <c r="H777" s="173" t="s">
        <v>6008</v>
      </c>
      <c r="I777" s="180" t="s">
        <v>6011</v>
      </c>
      <c r="J777" s="175" t="s">
        <v>6797</v>
      </c>
      <c r="K777" s="173">
        <v>32</v>
      </c>
    </row>
    <row r="778" spans="1:11" x14ac:dyDescent="0.25">
      <c r="A778" s="190" t="s">
        <v>821</v>
      </c>
      <c r="B778" s="180">
        <v>1960</v>
      </c>
      <c r="C778" s="180" t="s">
        <v>6007</v>
      </c>
      <c r="D778" s="174">
        <v>11</v>
      </c>
      <c r="E778" s="173">
        <v>0</v>
      </c>
      <c r="F778" s="184">
        <v>13352.1</v>
      </c>
      <c r="G778" s="173" t="s">
        <v>6005</v>
      </c>
      <c r="H778" s="173" t="s">
        <v>6008</v>
      </c>
      <c r="I778" s="180" t="s">
        <v>6011</v>
      </c>
      <c r="J778" s="175" t="s">
        <v>6798</v>
      </c>
      <c r="K778" s="173">
        <v>62</v>
      </c>
    </row>
    <row r="779" spans="1:11" x14ac:dyDescent="0.25">
      <c r="A779" s="190" t="s">
        <v>822</v>
      </c>
      <c r="B779" s="180">
        <v>1976</v>
      </c>
      <c r="C779" s="180" t="s">
        <v>6013</v>
      </c>
      <c r="D779" s="174">
        <v>23</v>
      </c>
      <c r="E779" s="173">
        <v>2</v>
      </c>
      <c r="F779" s="184">
        <v>13333.71</v>
      </c>
      <c r="G779" s="173" t="s">
        <v>6005</v>
      </c>
      <c r="H779" s="173" t="s">
        <v>6004</v>
      </c>
      <c r="I779" s="180" t="s">
        <v>6011</v>
      </c>
      <c r="J779" s="175" t="s">
        <v>6799</v>
      </c>
      <c r="K779" s="173">
        <v>46</v>
      </c>
    </row>
    <row r="780" spans="1:11" x14ac:dyDescent="0.25">
      <c r="A780" s="190" t="s">
        <v>823</v>
      </c>
      <c r="B780" s="180">
        <v>1994</v>
      </c>
      <c r="C780" s="180" t="s">
        <v>6003</v>
      </c>
      <c r="D780" s="174">
        <v>1</v>
      </c>
      <c r="E780" s="173">
        <v>0</v>
      </c>
      <c r="F780" s="184">
        <v>13292.52</v>
      </c>
      <c r="G780" s="173" t="s">
        <v>6005</v>
      </c>
      <c r="H780" s="173" t="s">
        <v>6005</v>
      </c>
      <c r="I780" s="180" t="s">
        <v>6011</v>
      </c>
      <c r="J780" s="175" t="s">
        <v>6592</v>
      </c>
      <c r="K780" s="173">
        <v>28</v>
      </c>
    </row>
    <row r="781" spans="1:11" x14ac:dyDescent="0.25">
      <c r="A781" s="190" t="s">
        <v>824</v>
      </c>
      <c r="B781" s="180">
        <v>1962</v>
      </c>
      <c r="C781" s="180" t="s">
        <v>6014</v>
      </c>
      <c r="D781" s="174">
        <v>11</v>
      </c>
      <c r="E781" s="173">
        <v>0</v>
      </c>
      <c r="F781" s="184">
        <v>13228.85</v>
      </c>
      <c r="G781" s="173" t="s">
        <v>6005</v>
      </c>
      <c r="H781" s="173" t="s">
        <v>6005</v>
      </c>
      <c r="I781" s="180" t="s">
        <v>6022</v>
      </c>
      <c r="J781" s="175" t="s">
        <v>6058</v>
      </c>
      <c r="K781" s="173">
        <v>60</v>
      </c>
    </row>
    <row r="782" spans="1:11" x14ac:dyDescent="0.25">
      <c r="A782" s="190" t="s">
        <v>825</v>
      </c>
      <c r="B782" s="180">
        <v>1962</v>
      </c>
      <c r="C782" s="180" t="s">
        <v>6007</v>
      </c>
      <c r="D782" s="174">
        <v>24</v>
      </c>
      <c r="E782" s="173">
        <v>1</v>
      </c>
      <c r="F782" s="184">
        <v>13224.69</v>
      </c>
      <c r="G782" s="173" t="s">
        <v>6005</v>
      </c>
      <c r="H782" s="173" t="s">
        <v>6004</v>
      </c>
      <c r="I782" s="180" t="s">
        <v>6015</v>
      </c>
      <c r="J782" s="175" t="s">
        <v>6800</v>
      </c>
      <c r="K782" s="173">
        <v>60</v>
      </c>
    </row>
    <row r="783" spans="1:11" x14ac:dyDescent="0.25">
      <c r="A783" s="190" t="s">
        <v>826</v>
      </c>
      <c r="B783" s="180">
        <v>1965</v>
      </c>
      <c r="C783" s="180" t="s">
        <v>6007</v>
      </c>
      <c r="D783" s="174">
        <v>13</v>
      </c>
      <c r="E783" s="173">
        <v>2</v>
      </c>
      <c r="F783" s="184">
        <v>13224.06</v>
      </c>
      <c r="G783" s="173" t="s">
        <v>6005</v>
      </c>
      <c r="H783" s="173" t="s">
        <v>6005</v>
      </c>
      <c r="I783" s="180" t="s">
        <v>6021</v>
      </c>
      <c r="J783" s="175" t="s">
        <v>6801</v>
      </c>
      <c r="K783" s="173">
        <v>57</v>
      </c>
    </row>
    <row r="784" spans="1:11" x14ac:dyDescent="0.25">
      <c r="A784" s="190" t="s">
        <v>827</v>
      </c>
      <c r="B784" s="180">
        <v>1962</v>
      </c>
      <c r="C784" s="180" t="s">
        <v>6012</v>
      </c>
      <c r="D784" s="174">
        <v>7</v>
      </c>
      <c r="E784" s="173">
        <v>0</v>
      </c>
      <c r="F784" s="184">
        <v>13217.09</v>
      </c>
      <c r="G784" s="173" t="s">
        <v>6005</v>
      </c>
      <c r="H784" s="173" t="s">
        <v>6008</v>
      </c>
      <c r="I784" s="180" t="s">
        <v>6021</v>
      </c>
      <c r="J784" s="175" t="s">
        <v>6802</v>
      </c>
      <c r="K784" s="173">
        <v>60</v>
      </c>
    </row>
    <row r="785" spans="1:11" x14ac:dyDescent="0.25">
      <c r="A785" s="190" t="s">
        <v>828</v>
      </c>
      <c r="B785" s="180">
        <v>1982</v>
      </c>
      <c r="C785" s="180" t="s">
        <v>6014</v>
      </c>
      <c r="D785" s="174">
        <v>15</v>
      </c>
      <c r="E785" s="173">
        <v>3</v>
      </c>
      <c r="F785" s="184">
        <v>13214.43</v>
      </c>
      <c r="G785" s="173" t="s">
        <v>6005</v>
      </c>
      <c r="H785" s="173" t="s">
        <v>6004</v>
      </c>
      <c r="I785" s="180" t="s">
        <v>6011</v>
      </c>
      <c r="J785" s="175" t="s">
        <v>6803</v>
      </c>
      <c r="K785" s="173">
        <v>40</v>
      </c>
    </row>
    <row r="786" spans="1:11" x14ac:dyDescent="0.25">
      <c r="A786" s="190" t="s">
        <v>829</v>
      </c>
      <c r="B786" s="180">
        <v>1962</v>
      </c>
      <c r="C786" s="180" t="s">
        <v>6013</v>
      </c>
      <c r="D786" s="174">
        <v>5</v>
      </c>
      <c r="E786" s="173">
        <v>0</v>
      </c>
      <c r="F786" s="184">
        <v>13204.29</v>
      </c>
      <c r="G786" s="173" t="s">
        <v>6005</v>
      </c>
      <c r="H786" s="173" t="s">
        <v>6008</v>
      </c>
      <c r="I786" s="180" t="s">
        <v>6021</v>
      </c>
      <c r="J786" s="175" t="s">
        <v>6804</v>
      </c>
      <c r="K786" s="173">
        <v>60</v>
      </c>
    </row>
    <row r="787" spans="1:11" x14ac:dyDescent="0.25">
      <c r="A787" s="190" t="s">
        <v>830</v>
      </c>
      <c r="B787" s="180">
        <v>1961</v>
      </c>
      <c r="C787" s="180" t="s">
        <v>6012</v>
      </c>
      <c r="D787" s="174">
        <v>6</v>
      </c>
      <c r="E787" s="173">
        <v>0</v>
      </c>
      <c r="F787" s="184">
        <v>13143.86</v>
      </c>
      <c r="G787" s="173" t="s">
        <v>6005</v>
      </c>
      <c r="H787" s="173" t="s">
        <v>6004</v>
      </c>
      <c r="I787" s="180" t="s">
        <v>6018</v>
      </c>
      <c r="J787" s="175" t="s">
        <v>6805</v>
      </c>
      <c r="K787" s="173">
        <v>61</v>
      </c>
    </row>
    <row r="788" spans="1:11" x14ac:dyDescent="0.25">
      <c r="A788" s="190" t="s">
        <v>831</v>
      </c>
      <c r="B788" s="180">
        <v>1961</v>
      </c>
      <c r="C788" s="180" t="s">
        <v>6012</v>
      </c>
      <c r="D788" s="174">
        <v>6</v>
      </c>
      <c r="E788" s="173">
        <v>0</v>
      </c>
      <c r="F788" s="184">
        <v>13143.34</v>
      </c>
      <c r="G788" s="173" t="s">
        <v>6005</v>
      </c>
      <c r="H788" s="173" t="s">
        <v>6004</v>
      </c>
      <c r="I788" s="180" t="s">
        <v>6026</v>
      </c>
      <c r="J788" s="175" t="s">
        <v>6805</v>
      </c>
      <c r="K788" s="173">
        <v>61</v>
      </c>
    </row>
    <row r="789" spans="1:11" x14ac:dyDescent="0.25">
      <c r="A789" s="190" t="s">
        <v>832</v>
      </c>
      <c r="B789" s="180">
        <v>1961</v>
      </c>
      <c r="C789" s="180" t="s">
        <v>6010</v>
      </c>
      <c r="D789" s="174">
        <v>7</v>
      </c>
      <c r="E789" s="173">
        <v>0</v>
      </c>
      <c r="F789" s="184">
        <v>13129.6</v>
      </c>
      <c r="G789" s="173" t="s">
        <v>6005</v>
      </c>
      <c r="H789" s="173" t="s">
        <v>6004</v>
      </c>
      <c r="I789" s="180" t="s">
        <v>6025</v>
      </c>
      <c r="J789" s="175" t="s">
        <v>6806</v>
      </c>
      <c r="K789" s="173">
        <v>61</v>
      </c>
    </row>
    <row r="790" spans="1:11" x14ac:dyDescent="0.25">
      <c r="A790" s="190" t="s">
        <v>833</v>
      </c>
      <c r="B790" s="180">
        <v>1999</v>
      </c>
      <c r="C790" s="180" t="s">
        <v>6013</v>
      </c>
      <c r="D790" s="174">
        <v>16</v>
      </c>
      <c r="E790" s="173">
        <v>0</v>
      </c>
      <c r="F790" s="184">
        <v>13126.68</v>
      </c>
      <c r="G790" s="173" t="s">
        <v>6005</v>
      </c>
      <c r="H790" s="173" t="s">
        <v>6005</v>
      </c>
      <c r="I790" s="180" t="s">
        <v>6015</v>
      </c>
      <c r="J790" s="175" t="s">
        <v>6807</v>
      </c>
      <c r="K790" s="173">
        <v>23</v>
      </c>
    </row>
    <row r="791" spans="1:11" x14ac:dyDescent="0.25">
      <c r="A791" s="190" t="s">
        <v>834</v>
      </c>
      <c r="B791" s="180">
        <v>1963</v>
      </c>
      <c r="C791" s="180" t="s">
        <v>6010</v>
      </c>
      <c r="D791" s="174">
        <v>14</v>
      </c>
      <c r="E791" s="173">
        <v>0</v>
      </c>
      <c r="F791" s="184">
        <v>13116.84</v>
      </c>
      <c r="G791" s="173" t="s">
        <v>6005</v>
      </c>
      <c r="H791" s="173" t="s">
        <v>6008</v>
      </c>
      <c r="I791" s="180" t="s">
        <v>6011</v>
      </c>
      <c r="J791" s="175" t="s">
        <v>6808</v>
      </c>
      <c r="K791" s="173">
        <v>59</v>
      </c>
    </row>
    <row r="792" spans="1:11" x14ac:dyDescent="0.25">
      <c r="A792" s="190" t="s">
        <v>835</v>
      </c>
      <c r="B792" s="180">
        <v>1992</v>
      </c>
      <c r="C792" s="180" t="s">
        <v>6013</v>
      </c>
      <c r="D792" s="174">
        <v>12</v>
      </c>
      <c r="E792" s="173">
        <v>0</v>
      </c>
      <c r="F792" s="184">
        <v>13113.51</v>
      </c>
      <c r="G792" s="173" t="s">
        <v>6005</v>
      </c>
      <c r="H792" s="173" t="s">
        <v>6004</v>
      </c>
      <c r="I792" s="180" t="s">
        <v>6027</v>
      </c>
      <c r="J792" s="175" t="s">
        <v>6809</v>
      </c>
      <c r="K792" s="173">
        <v>30</v>
      </c>
    </row>
    <row r="793" spans="1:11" x14ac:dyDescent="0.25">
      <c r="A793" s="190" t="s">
        <v>836</v>
      </c>
      <c r="B793" s="180">
        <v>1962</v>
      </c>
      <c r="C793" s="180" t="s">
        <v>6013</v>
      </c>
      <c r="D793" s="174">
        <v>2</v>
      </c>
      <c r="E793" s="173">
        <v>1</v>
      </c>
      <c r="F793" s="184">
        <v>13112.6</v>
      </c>
      <c r="G793" s="173" t="s">
        <v>6005</v>
      </c>
      <c r="H793" s="173" t="s">
        <v>6005</v>
      </c>
      <c r="I793" s="180" t="s">
        <v>6011</v>
      </c>
      <c r="J793" s="175" t="s">
        <v>6810</v>
      </c>
      <c r="K793" s="173">
        <v>60</v>
      </c>
    </row>
    <row r="794" spans="1:11" x14ac:dyDescent="0.25">
      <c r="A794" s="190" t="s">
        <v>837</v>
      </c>
      <c r="B794" s="180">
        <v>1971</v>
      </c>
      <c r="C794" s="180" t="s">
        <v>6014</v>
      </c>
      <c r="D794" s="174">
        <v>30</v>
      </c>
      <c r="E794" s="173">
        <v>0</v>
      </c>
      <c r="F794" s="184">
        <v>13110.79</v>
      </c>
      <c r="G794" s="173" t="s">
        <v>6005</v>
      </c>
      <c r="H794" s="173" t="s">
        <v>6004</v>
      </c>
      <c r="I794" s="180" t="s">
        <v>6015</v>
      </c>
      <c r="J794" s="175" t="s">
        <v>6811</v>
      </c>
      <c r="K794" s="173">
        <v>51</v>
      </c>
    </row>
    <row r="795" spans="1:11" x14ac:dyDescent="0.25">
      <c r="A795" s="190" t="s">
        <v>838</v>
      </c>
      <c r="B795" s="180">
        <v>1978</v>
      </c>
      <c r="C795" s="180" t="s">
        <v>6003</v>
      </c>
      <c r="D795" s="174">
        <v>17</v>
      </c>
      <c r="E795" s="173">
        <v>2</v>
      </c>
      <c r="F795" s="184">
        <v>13101.74</v>
      </c>
      <c r="G795" s="173" t="s">
        <v>6005</v>
      </c>
      <c r="H795" s="173" t="s">
        <v>6004</v>
      </c>
      <c r="I795" s="180" t="s">
        <v>6027</v>
      </c>
      <c r="J795" s="175" t="s">
        <v>6812</v>
      </c>
      <c r="K795" s="173">
        <v>44</v>
      </c>
    </row>
    <row r="796" spans="1:11" x14ac:dyDescent="0.25">
      <c r="A796" s="190" t="s">
        <v>839</v>
      </c>
      <c r="B796" s="180">
        <v>1961</v>
      </c>
      <c r="C796" s="180" t="s">
        <v>6007</v>
      </c>
      <c r="D796" s="174">
        <v>6</v>
      </c>
      <c r="E796" s="173">
        <v>0</v>
      </c>
      <c r="F796" s="184">
        <v>13063.88</v>
      </c>
      <c r="G796" s="173" t="s">
        <v>6005</v>
      </c>
      <c r="H796" s="173" t="s">
        <v>6004</v>
      </c>
      <c r="I796" s="180" t="s">
        <v>6015</v>
      </c>
      <c r="J796" s="175" t="s">
        <v>6813</v>
      </c>
      <c r="K796" s="173">
        <v>61</v>
      </c>
    </row>
    <row r="797" spans="1:11" x14ac:dyDescent="0.25">
      <c r="A797" s="190" t="s">
        <v>840</v>
      </c>
      <c r="B797" s="180">
        <v>1985</v>
      </c>
      <c r="C797" s="180" t="s">
        <v>6014</v>
      </c>
      <c r="D797" s="174">
        <v>26</v>
      </c>
      <c r="E797" s="173">
        <v>3</v>
      </c>
      <c r="F797" s="184">
        <v>13051.22</v>
      </c>
      <c r="G797" s="173" t="s">
        <v>6005</v>
      </c>
      <c r="H797" s="173" t="s">
        <v>6008</v>
      </c>
      <c r="I797" s="180" t="s">
        <v>6027</v>
      </c>
      <c r="J797" s="175" t="s">
        <v>6814</v>
      </c>
      <c r="K797" s="173">
        <v>37</v>
      </c>
    </row>
    <row r="798" spans="1:11" x14ac:dyDescent="0.25">
      <c r="A798" s="190" t="s">
        <v>841</v>
      </c>
      <c r="B798" s="180">
        <v>1967</v>
      </c>
      <c r="C798" s="180" t="s">
        <v>6013</v>
      </c>
      <c r="D798" s="174">
        <v>6</v>
      </c>
      <c r="E798" s="173">
        <v>3</v>
      </c>
      <c r="F798" s="184">
        <v>13047.33</v>
      </c>
      <c r="G798" s="173" t="s">
        <v>6005</v>
      </c>
      <c r="H798" s="173" t="s">
        <v>6005</v>
      </c>
      <c r="I798" s="180" t="s">
        <v>6021</v>
      </c>
      <c r="J798" s="175" t="s">
        <v>6815</v>
      </c>
      <c r="K798" s="173">
        <v>55</v>
      </c>
    </row>
    <row r="799" spans="1:11" x14ac:dyDescent="0.25">
      <c r="A799" s="190" t="s">
        <v>842</v>
      </c>
      <c r="B799" s="180">
        <v>1969</v>
      </c>
      <c r="C799" s="180" t="s">
        <v>6010</v>
      </c>
      <c r="D799" s="174">
        <v>23</v>
      </c>
      <c r="E799" s="173">
        <v>0</v>
      </c>
      <c r="F799" s="184">
        <v>13044.41</v>
      </c>
      <c r="G799" s="173" t="s">
        <v>6005</v>
      </c>
      <c r="H799" s="173" t="s">
        <v>6008</v>
      </c>
      <c r="I799" s="180" t="s">
        <v>6011</v>
      </c>
      <c r="J799" s="175" t="s">
        <v>6816</v>
      </c>
      <c r="K799" s="173">
        <v>53</v>
      </c>
    </row>
    <row r="800" spans="1:11" x14ac:dyDescent="0.25">
      <c r="A800" s="190" t="s">
        <v>843</v>
      </c>
      <c r="B800" s="180">
        <v>1961</v>
      </c>
      <c r="C800" s="180" t="s">
        <v>6007</v>
      </c>
      <c r="D800" s="174">
        <v>9</v>
      </c>
      <c r="E800" s="173">
        <v>0</v>
      </c>
      <c r="F800" s="184">
        <v>13041.92</v>
      </c>
      <c r="G800" s="173" t="s">
        <v>6005</v>
      </c>
      <c r="H800" s="173" t="s">
        <v>6008</v>
      </c>
      <c r="I800" s="180" t="s">
        <v>6015</v>
      </c>
      <c r="J800" s="175" t="s">
        <v>6817</v>
      </c>
      <c r="K800" s="173">
        <v>61</v>
      </c>
    </row>
    <row r="801" spans="1:11" x14ac:dyDescent="0.25">
      <c r="A801" s="190" t="s">
        <v>844</v>
      </c>
      <c r="B801" s="180">
        <v>1965</v>
      </c>
      <c r="C801" s="180" t="s">
        <v>6007</v>
      </c>
      <c r="D801" s="174">
        <v>4</v>
      </c>
      <c r="E801" s="173">
        <v>0</v>
      </c>
      <c r="F801" s="184">
        <v>13023.93</v>
      </c>
      <c r="G801" s="173" t="s">
        <v>6005</v>
      </c>
      <c r="H801" s="173" t="s">
        <v>6004</v>
      </c>
      <c r="I801" s="180" t="s">
        <v>6020</v>
      </c>
      <c r="J801" s="175" t="s">
        <v>6818</v>
      </c>
      <c r="K801" s="173">
        <v>57</v>
      </c>
    </row>
    <row r="802" spans="1:11" x14ac:dyDescent="0.25">
      <c r="A802" s="190" t="s">
        <v>845</v>
      </c>
      <c r="B802" s="180">
        <v>1964</v>
      </c>
      <c r="C802" s="180" t="s">
        <v>6010</v>
      </c>
      <c r="D802" s="174">
        <v>23</v>
      </c>
      <c r="E802" s="173">
        <v>1</v>
      </c>
      <c r="F802" s="184">
        <v>13019.16</v>
      </c>
      <c r="G802" s="173" t="s">
        <v>6005</v>
      </c>
      <c r="H802" s="173" t="s">
        <v>6008</v>
      </c>
      <c r="I802" s="180" t="s">
        <v>6021</v>
      </c>
      <c r="J802" s="175" t="s">
        <v>6819</v>
      </c>
      <c r="K802" s="173">
        <v>58</v>
      </c>
    </row>
    <row r="803" spans="1:11" x14ac:dyDescent="0.25">
      <c r="A803" s="190" t="s">
        <v>846</v>
      </c>
      <c r="B803" s="180">
        <v>1962</v>
      </c>
      <c r="C803" s="180" t="s">
        <v>6003</v>
      </c>
      <c r="D803" s="174">
        <v>20</v>
      </c>
      <c r="E803" s="173">
        <v>0</v>
      </c>
      <c r="F803" s="184">
        <v>13012.21</v>
      </c>
      <c r="G803" s="173" t="s">
        <v>6005</v>
      </c>
      <c r="H803" s="173" t="s">
        <v>6008</v>
      </c>
      <c r="I803" s="180" t="s">
        <v>6011</v>
      </c>
      <c r="J803" s="175" t="s">
        <v>6820</v>
      </c>
      <c r="K803" s="173">
        <v>60</v>
      </c>
    </row>
    <row r="804" spans="1:11" x14ac:dyDescent="0.25">
      <c r="A804" s="190" t="s">
        <v>847</v>
      </c>
      <c r="B804" s="180">
        <v>1972</v>
      </c>
      <c r="C804" s="180" t="s">
        <v>6010</v>
      </c>
      <c r="D804" s="174">
        <v>27</v>
      </c>
      <c r="E804" s="173">
        <v>0</v>
      </c>
      <c r="F804" s="184">
        <v>13010.86</v>
      </c>
      <c r="G804" s="173" t="s">
        <v>6005</v>
      </c>
      <c r="H804" s="173" t="s">
        <v>6004</v>
      </c>
      <c r="I804" s="180" t="s">
        <v>6011</v>
      </c>
      <c r="J804" s="175" t="s">
        <v>6821</v>
      </c>
      <c r="K804" s="173">
        <v>50</v>
      </c>
    </row>
    <row r="805" spans="1:11" x14ac:dyDescent="0.25">
      <c r="A805" s="190" t="s">
        <v>848</v>
      </c>
      <c r="B805" s="180">
        <v>1969</v>
      </c>
      <c r="C805" s="180" t="s">
        <v>6012</v>
      </c>
      <c r="D805" s="174">
        <v>13</v>
      </c>
      <c r="E805" s="173">
        <v>0</v>
      </c>
      <c r="F805" s="184">
        <v>13008.07</v>
      </c>
      <c r="G805" s="173" t="s">
        <v>6005</v>
      </c>
      <c r="H805" s="173" t="s">
        <v>6005</v>
      </c>
      <c r="I805" s="180" t="s">
        <v>6011</v>
      </c>
      <c r="J805" s="175" t="s">
        <v>6822</v>
      </c>
      <c r="K805" s="173">
        <v>53</v>
      </c>
    </row>
    <row r="806" spans="1:11" x14ac:dyDescent="0.25">
      <c r="A806" s="190" t="s">
        <v>849</v>
      </c>
      <c r="B806" s="180">
        <v>1962</v>
      </c>
      <c r="C806" s="180" t="s">
        <v>6009</v>
      </c>
      <c r="D806" s="174">
        <v>24</v>
      </c>
      <c r="E806" s="173">
        <v>0</v>
      </c>
      <c r="F806" s="184">
        <v>13004.95</v>
      </c>
      <c r="G806" s="173" t="s">
        <v>6005</v>
      </c>
      <c r="H806" s="173" t="s">
        <v>6008</v>
      </c>
      <c r="I806" s="180" t="s">
        <v>6011</v>
      </c>
      <c r="J806" s="175" t="s">
        <v>6823</v>
      </c>
      <c r="K806" s="173">
        <v>60</v>
      </c>
    </row>
    <row r="807" spans="1:11" x14ac:dyDescent="0.25">
      <c r="A807" s="190" t="s">
        <v>850</v>
      </c>
      <c r="B807" s="180">
        <v>1981</v>
      </c>
      <c r="C807" s="180" t="s">
        <v>6014</v>
      </c>
      <c r="D807" s="174">
        <v>30</v>
      </c>
      <c r="E807" s="173">
        <v>1</v>
      </c>
      <c r="F807" s="184">
        <v>13002.91</v>
      </c>
      <c r="G807" s="173" t="s">
        <v>6005</v>
      </c>
      <c r="H807" s="173" t="s">
        <v>6008</v>
      </c>
      <c r="I807" s="180" t="s">
        <v>6011</v>
      </c>
      <c r="J807" s="175" t="s">
        <v>6824</v>
      </c>
      <c r="K807" s="173">
        <v>41</v>
      </c>
    </row>
    <row r="808" spans="1:11" x14ac:dyDescent="0.25">
      <c r="A808" s="190" t="s">
        <v>851</v>
      </c>
      <c r="B808" s="180">
        <v>1979</v>
      </c>
      <c r="C808" s="180" t="s">
        <v>6007</v>
      </c>
      <c r="D808" s="174">
        <v>27</v>
      </c>
      <c r="E808" s="173">
        <v>2</v>
      </c>
      <c r="F808" s="184">
        <v>12994.12</v>
      </c>
      <c r="G808" s="173" t="s">
        <v>6005</v>
      </c>
      <c r="H808" s="173" t="s">
        <v>6004</v>
      </c>
      <c r="I808" s="180" t="s">
        <v>6027</v>
      </c>
      <c r="J808" s="175" t="s">
        <v>6825</v>
      </c>
      <c r="K808" s="173">
        <v>43</v>
      </c>
    </row>
    <row r="809" spans="1:11" x14ac:dyDescent="0.25">
      <c r="A809" s="190" t="s">
        <v>852</v>
      </c>
      <c r="B809" s="180">
        <v>1960</v>
      </c>
      <c r="C809" s="180" t="s">
        <v>6007</v>
      </c>
      <c r="D809" s="174">
        <v>28</v>
      </c>
      <c r="E809" s="173">
        <v>0</v>
      </c>
      <c r="F809" s="184">
        <v>12982.87</v>
      </c>
      <c r="G809" s="173" t="s">
        <v>6005</v>
      </c>
      <c r="H809" s="173" t="s">
        <v>6008</v>
      </c>
      <c r="I809" s="180" t="s">
        <v>6006</v>
      </c>
      <c r="J809" s="175" t="s">
        <v>6826</v>
      </c>
      <c r="K809" s="173">
        <v>62</v>
      </c>
    </row>
    <row r="810" spans="1:11" x14ac:dyDescent="0.25">
      <c r="A810" s="190" t="s">
        <v>853</v>
      </c>
      <c r="B810" s="180">
        <v>1960</v>
      </c>
      <c r="C810" s="180" t="s">
        <v>6010</v>
      </c>
      <c r="D810" s="174">
        <v>23</v>
      </c>
      <c r="E810" s="173">
        <v>0</v>
      </c>
      <c r="F810" s="184">
        <v>12981.35</v>
      </c>
      <c r="G810" s="173" t="s">
        <v>6005</v>
      </c>
      <c r="H810" s="173" t="s">
        <v>6005</v>
      </c>
      <c r="I810" s="180" t="s">
        <v>6006</v>
      </c>
      <c r="J810" s="175" t="s">
        <v>6827</v>
      </c>
      <c r="K810" s="173">
        <v>62</v>
      </c>
    </row>
    <row r="811" spans="1:11" x14ac:dyDescent="0.25">
      <c r="A811" s="190" t="s">
        <v>854</v>
      </c>
      <c r="B811" s="180">
        <v>1960</v>
      </c>
      <c r="C811" s="180" t="s">
        <v>6009</v>
      </c>
      <c r="D811" s="174">
        <v>22</v>
      </c>
      <c r="E811" s="173">
        <v>0</v>
      </c>
      <c r="F811" s="184">
        <v>12979.36</v>
      </c>
      <c r="G811" s="173" t="s">
        <v>6005</v>
      </c>
      <c r="H811" s="173" t="s">
        <v>6008</v>
      </c>
      <c r="I811" s="180" t="s">
        <v>6015</v>
      </c>
      <c r="J811" s="175" t="s">
        <v>6828</v>
      </c>
      <c r="K811" s="173">
        <v>62</v>
      </c>
    </row>
    <row r="812" spans="1:11" x14ac:dyDescent="0.25">
      <c r="A812" s="190" t="s">
        <v>855</v>
      </c>
      <c r="B812" s="180">
        <v>1960</v>
      </c>
      <c r="C812" s="180" t="s">
        <v>6007</v>
      </c>
      <c r="D812" s="174">
        <v>4</v>
      </c>
      <c r="E812" s="173">
        <v>0</v>
      </c>
      <c r="F812" s="184">
        <v>12957.12</v>
      </c>
      <c r="G812" s="173" t="s">
        <v>6005</v>
      </c>
      <c r="H812" s="173" t="s">
        <v>6008</v>
      </c>
      <c r="I812" s="180" t="s">
        <v>6015</v>
      </c>
      <c r="J812" s="175" t="s">
        <v>6829</v>
      </c>
      <c r="K812" s="173">
        <v>62</v>
      </c>
    </row>
    <row r="813" spans="1:11" x14ac:dyDescent="0.25">
      <c r="A813" s="190" t="s">
        <v>856</v>
      </c>
      <c r="B813" s="180">
        <v>1961</v>
      </c>
      <c r="C813" s="180" t="s">
        <v>6013</v>
      </c>
      <c r="D813" s="174">
        <v>20</v>
      </c>
      <c r="E813" s="173">
        <v>0</v>
      </c>
      <c r="F813" s="184">
        <v>12950.07</v>
      </c>
      <c r="G813" s="173" t="s">
        <v>6005</v>
      </c>
      <c r="H813" s="173" t="s">
        <v>6008</v>
      </c>
      <c r="I813" s="180" t="s">
        <v>6011</v>
      </c>
      <c r="J813" s="175" t="s">
        <v>6830</v>
      </c>
      <c r="K813" s="173">
        <v>61</v>
      </c>
    </row>
    <row r="814" spans="1:11" x14ac:dyDescent="0.25">
      <c r="A814" s="190" t="s">
        <v>857</v>
      </c>
      <c r="B814" s="180">
        <v>1966</v>
      </c>
      <c r="C814" s="180" t="s">
        <v>6012</v>
      </c>
      <c r="D814" s="174">
        <v>22</v>
      </c>
      <c r="E814" s="173">
        <v>4</v>
      </c>
      <c r="F814" s="184">
        <v>12949.16</v>
      </c>
      <c r="G814" s="173" t="s">
        <v>6005</v>
      </c>
      <c r="H814" s="173" t="s">
        <v>6005</v>
      </c>
      <c r="I814" s="180" t="s">
        <v>6006</v>
      </c>
      <c r="J814" s="175" t="s">
        <v>6831</v>
      </c>
      <c r="K814" s="173">
        <v>56</v>
      </c>
    </row>
    <row r="815" spans="1:11" x14ac:dyDescent="0.25">
      <c r="A815" s="190" t="s">
        <v>858</v>
      </c>
      <c r="B815" s="180">
        <v>1963</v>
      </c>
      <c r="C815" s="180" t="s">
        <v>6013</v>
      </c>
      <c r="D815" s="174">
        <v>14</v>
      </c>
      <c r="E815" s="173">
        <v>2</v>
      </c>
      <c r="F815" s="184">
        <v>12928.79</v>
      </c>
      <c r="G815" s="173" t="s">
        <v>6005</v>
      </c>
      <c r="H815" s="173" t="s">
        <v>6004</v>
      </c>
      <c r="I815" s="180" t="s">
        <v>6006</v>
      </c>
      <c r="J815" s="175" t="s">
        <v>6832</v>
      </c>
      <c r="K815" s="173">
        <v>59</v>
      </c>
    </row>
    <row r="816" spans="1:11" x14ac:dyDescent="0.25">
      <c r="A816" s="190" t="s">
        <v>859</v>
      </c>
      <c r="B816" s="180">
        <v>1963</v>
      </c>
      <c r="C816" s="180" t="s">
        <v>6010</v>
      </c>
      <c r="D816" s="174">
        <v>1</v>
      </c>
      <c r="E816" s="173">
        <v>2</v>
      </c>
      <c r="F816" s="184">
        <v>12925.89</v>
      </c>
      <c r="G816" s="173" t="s">
        <v>6005</v>
      </c>
      <c r="H816" s="173" t="s">
        <v>6004</v>
      </c>
      <c r="I816" s="180" t="s">
        <v>6006</v>
      </c>
      <c r="J816" s="175" t="s">
        <v>6833</v>
      </c>
      <c r="K816" s="173">
        <v>59</v>
      </c>
    </row>
    <row r="817" spans="1:11" x14ac:dyDescent="0.25">
      <c r="A817" s="190" t="s">
        <v>860</v>
      </c>
      <c r="B817" s="180">
        <v>1963</v>
      </c>
      <c r="C817" s="180" t="s">
        <v>6013</v>
      </c>
      <c r="D817" s="174">
        <v>16</v>
      </c>
      <c r="E817" s="173">
        <v>1</v>
      </c>
      <c r="F817" s="184">
        <v>12913.99</v>
      </c>
      <c r="G817" s="173" t="s">
        <v>6005</v>
      </c>
      <c r="H817" s="173" t="s">
        <v>6004</v>
      </c>
      <c r="I817" s="180" t="s">
        <v>6018</v>
      </c>
      <c r="J817" s="175" t="s">
        <v>6834</v>
      </c>
      <c r="K817" s="173">
        <v>59</v>
      </c>
    </row>
    <row r="818" spans="1:11" x14ac:dyDescent="0.25">
      <c r="A818" s="190" t="s">
        <v>861</v>
      </c>
      <c r="B818" s="180">
        <v>2004</v>
      </c>
      <c r="C818" s="180" t="s">
        <v>6003</v>
      </c>
      <c r="D818" s="174">
        <v>9</v>
      </c>
      <c r="E818" s="173">
        <v>0</v>
      </c>
      <c r="F818" s="184">
        <v>12890.06</v>
      </c>
      <c r="G818" s="173" t="s">
        <v>6005</v>
      </c>
      <c r="H818" s="173" t="s">
        <v>6008</v>
      </c>
      <c r="I818" s="180" t="s">
        <v>6017</v>
      </c>
      <c r="J818" s="175" t="s">
        <v>6835</v>
      </c>
      <c r="K818" s="173">
        <v>18</v>
      </c>
    </row>
    <row r="819" spans="1:11" x14ac:dyDescent="0.25">
      <c r="A819" s="190" t="s">
        <v>862</v>
      </c>
      <c r="B819" s="180">
        <v>1984</v>
      </c>
      <c r="C819" s="180" t="s">
        <v>6013</v>
      </c>
      <c r="D819" s="174">
        <v>6</v>
      </c>
      <c r="E819" s="173">
        <v>3</v>
      </c>
      <c r="F819" s="184">
        <v>12870.31</v>
      </c>
      <c r="G819" s="173" t="s">
        <v>6005</v>
      </c>
      <c r="H819" s="173" t="s">
        <v>6005</v>
      </c>
      <c r="I819" s="180" t="s">
        <v>6011</v>
      </c>
      <c r="J819" s="175" t="s">
        <v>6836</v>
      </c>
      <c r="K819" s="173">
        <v>38</v>
      </c>
    </row>
    <row r="820" spans="1:11" x14ac:dyDescent="0.25">
      <c r="A820" s="190" t="s">
        <v>863</v>
      </c>
      <c r="B820" s="180">
        <v>1963</v>
      </c>
      <c r="C820" s="180" t="s">
        <v>6010</v>
      </c>
      <c r="D820" s="174">
        <v>27</v>
      </c>
      <c r="E820" s="173">
        <v>0</v>
      </c>
      <c r="F820" s="184">
        <v>12856.84</v>
      </c>
      <c r="G820" s="173" t="s">
        <v>6005</v>
      </c>
      <c r="H820" s="173" t="s">
        <v>6005</v>
      </c>
      <c r="I820" s="180" t="s">
        <v>6024</v>
      </c>
      <c r="J820" s="175" t="s">
        <v>6837</v>
      </c>
      <c r="K820" s="173">
        <v>59</v>
      </c>
    </row>
    <row r="821" spans="1:11" x14ac:dyDescent="0.25">
      <c r="A821" s="190" t="s">
        <v>864</v>
      </c>
      <c r="B821" s="180">
        <v>1973</v>
      </c>
      <c r="C821" s="180" t="s">
        <v>6010</v>
      </c>
      <c r="D821" s="174">
        <v>22</v>
      </c>
      <c r="E821" s="173">
        <v>0</v>
      </c>
      <c r="F821" s="184">
        <v>12852.37</v>
      </c>
      <c r="G821" s="173" t="s">
        <v>6005</v>
      </c>
      <c r="H821" s="173" t="s">
        <v>6008</v>
      </c>
      <c r="I821" s="180" t="s">
        <v>6011</v>
      </c>
      <c r="J821" s="175" t="s">
        <v>6838</v>
      </c>
      <c r="K821" s="173">
        <v>49</v>
      </c>
    </row>
    <row r="822" spans="1:11" x14ac:dyDescent="0.25">
      <c r="A822" s="190" t="s">
        <v>865</v>
      </c>
      <c r="B822" s="180">
        <v>1993</v>
      </c>
      <c r="C822" s="180" t="s">
        <v>6010</v>
      </c>
      <c r="D822" s="174">
        <v>27</v>
      </c>
      <c r="E822" s="173">
        <v>0</v>
      </c>
      <c r="F822" s="184">
        <v>12847.24</v>
      </c>
      <c r="G822" s="173" t="s">
        <v>6005</v>
      </c>
      <c r="H822" s="173" t="s">
        <v>6004</v>
      </c>
      <c r="I822" s="180" t="s">
        <v>6011</v>
      </c>
      <c r="J822" s="175" t="s">
        <v>6839</v>
      </c>
      <c r="K822" s="173">
        <v>29</v>
      </c>
    </row>
    <row r="823" spans="1:11" x14ac:dyDescent="0.25">
      <c r="A823" s="190" t="s">
        <v>866</v>
      </c>
      <c r="B823" s="180">
        <v>2004</v>
      </c>
      <c r="C823" s="180" t="s">
        <v>6007</v>
      </c>
      <c r="D823" s="174">
        <v>9</v>
      </c>
      <c r="E823" s="173">
        <v>2</v>
      </c>
      <c r="F823" s="184">
        <v>12829.46</v>
      </c>
      <c r="G823" s="173" t="s">
        <v>6005</v>
      </c>
      <c r="H823" s="173" t="s">
        <v>6005</v>
      </c>
      <c r="I823" s="180" t="s">
        <v>6018</v>
      </c>
      <c r="J823" s="175" t="s">
        <v>6345</v>
      </c>
      <c r="K823" s="173">
        <v>18</v>
      </c>
    </row>
    <row r="824" spans="1:11" x14ac:dyDescent="0.25">
      <c r="A824" s="190" t="s">
        <v>867</v>
      </c>
      <c r="B824" s="180">
        <v>1967</v>
      </c>
      <c r="C824" s="180" t="s">
        <v>6010</v>
      </c>
      <c r="D824" s="174">
        <v>25</v>
      </c>
      <c r="E824" s="173">
        <v>0</v>
      </c>
      <c r="F824" s="184">
        <v>12823.25</v>
      </c>
      <c r="G824" s="173" t="s">
        <v>6005</v>
      </c>
      <c r="H824" s="173" t="s">
        <v>6005</v>
      </c>
      <c r="I824" s="180" t="s">
        <v>6024</v>
      </c>
      <c r="J824" s="175" t="s">
        <v>6840</v>
      </c>
      <c r="K824" s="173">
        <v>55</v>
      </c>
    </row>
    <row r="825" spans="1:11" x14ac:dyDescent="0.25">
      <c r="A825" s="190" t="s">
        <v>868</v>
      </c>
      <c r="B825" s="180">
        <v>1963</v>
      </c>
      <c r="C825" s="180" t="s">
        <v>6003</v>
      </c>
      <c r="D825" s="174">
        <v>20</v>
      </c>
      <c r="E825" s="173">
        <v>0</v>
      </c>
      <c r="F825" s="184">
        <v>12815.44</v>
      </c>
      <c r="G825" s="173" t="s">
        <v>6005</v>
      </c>
      <c r="H825" s="173" t="s">
        <v>6005</v>
      </c>
      <c r="I825" s="180" t="s">
        <v>6021</v>
      </c>
      <c r="J825" s="175" t="s">
        <v>6841</v>
      </c>
      <c r="K825" s="173">
        <v>59</v>
      </c>
    </row>
    <row r="826" spans="1:11" x14ac:dyDescent="0.25">
      <c r="A826" s="190" t="s">
        <v>869</v>
      </c>
      <c r="B826" s="180">
        <v>1978</v>
      </c>
      <c r="C826" s="180" t="s">
        <v>6003</v>
      </c>
      <c r="D826" s="174">
        <v>24</v>
      </c>
      <c r="E826" s="173">
        <v>0</v>
      </c>
      <c r="F826" s="184">
        <v>12797.21</v>
      </c>
      <c r="G826" s="173" t="s">
        <v>6005</v>
      </c>
      <c r="H826" s="173" t="s">
        <v>6008</v>
      </c>
      <c r="I826" s="180" t="s">
        <v>6021</v>
      </c>
      <c r="J826" s="175" t="s">
        <v>6842</v>
      </c>
      <c r="K826" s="173">
        <v>44</v>
      </c>
    </row>
    <row r="827" spans="1:11" x14ac:dyDescent="0.25">
      <c r="A827" s="190" t="s">
        <v>870</v>
      </c>
      <c r="B827" s="180">
        <v>1983</v>
      </c>
      <c r="C827" s="180" t="s">
        <v>6014</v>
      </c>
      <c r="D827" s="174">
        <v>29</v>
      </c>
      <c r="E827" s="173">
        <v>3</v>
      </c>
      <c r="F827" s="184">
        <v>12788.18</v>
      </c>
      <c r="G827" s="173" t="s">
        <v>6005</v>
      </c>
      <c r="H827" s="173" t="s">
        <v>6008</v>
      </c>
      <c r="I827" s="180" t="s">
        <v>6027</v>
      </c>
      <c r="J827" s="175" t="s">
        <v>6843</v>
      </c>
      <c r="K827" s="173">
        <v>39</v>
      </c>
    </row>
    <row r="828" spans="1:11" x14ac:dyDescent="0.25">
      <c r="A828" s="190" t="s">
        <v>871</v>
      </c>
      <c r="B828" s="180">
        <v>1963</v>
      </c>
      <c r="C828" s="180" t="s">
        <v>6012</v>
      </c>
      <c r="D828" s="174">
        <v>5</v>
      </c>
      <c r="E828" s="173">
        <v>0</v>
      </c>
      <c r="F828" s="184">
        <v>12788.03</v>
      </c>
      <c r="G828" s="173" t="s">
        <v>6005</v>
      </c>
      <c r="H828" s="173" t="s">
        <v>6005</v>
      </c>
      <c r="I828" s="180" t="s">
        <v>6020</v>
      </c>
      <c r="J828" s="175" t="s">
        <v>6844</v>
      </c>
      <c r="K828" s="173">
        <v>59</v>
      </c>
    </row>
    <row r="829" spans="1:11" x14ac:dyDescent="0.25">
      <c r="A829" s="190" t="s">
        <v>872</v>
      </c>
      <c r="B829" s="180">
        <v>1972</v>
      </c>
      <c r="C829" s="180" t="s">
        <v>6014</v>
      </c>
      <c r="D829" s="174">
        <v>7</v>
      </c>
      <c r="E829" s="173">
        <v>0</v>
      </c>
      <c r="F829" s="184">
        <v>12776.05</v>
      </c>
      <c r="G829" s="173" t="s">
        <v>6005</v>
      </c>
      <c r="H829" s="173" t="s">
        <v>6005</v>
      </c>
      <c r="I829" s="180" t="s">
        <v>6027</v>
      </c>
      <c r="J829" s="175" t="s">
        <v>6845</v>
      </c>
      <c r="K829" s="173">
        <v>50</v>
      </c>
    </row>
    <row r="830" spans="1:11" x14ac:dyDescent="0.25">
      <c r="A830" s="190" t="s">
        <v>873</v>
      </c>
      <c r="B830" s="180">
        <v>1975</v>
      </c>
      <c r="C830" s="180" t="s">
        <v>6010</v>
      </c>
      <c r="D830" s="174">
        <v>25</v>
      </c>
      <c r="E830" s="173">
        <v>1</v>
      </c>
      <c r="F830" s="184">
        <v>12770.27</v>
      </c>
      <c r="G830" s="173" t="s">
        <v>6005</v>
      </c>
      <c r="H830" s="173" t="s">
        <v>6005</v>
      </c>
      <c r="I830" s="180" t="s">
        <v>6024</v>
      </c>
      <c r="J830" s="175" t="s">
        <v>6336</v>
      </c>
      <c r="K830" s="173">
        <v>47</v>
      </c>
    </row>
    <row r="831" spans="1:11" x14ac:dyDescent="0.25">
      <c r="A831" s="190" t="s">
        <v>874</v>
      </c>
      <c r="B831" s="180">
        <v>1962</v>
      </c>
      <c r="C831" s="180" t="s">
        <v>6014</v>
      </c>
      <c r="D831" s="174">
        <v>1</v>
      </c>
      <c r="E831" s="173">
        <v>0</v>
      </c>
      <c r="F831" s="184">
        <v>12741.17</v>
      </c>
      <c r="G831" s="173" t="s">
        <v>6005</v>
      </c>
      <c r="H831" s="173" t="s">
        <v>6008</v>
      </c>
      <c r="I831" s="180" t="s">
        <v>6025</v>
      </c>
      <c r="J831" s="175" t="s">
        <v>6846</v>
      </c>
      <c r="K831" s="173">
        <v>60</v>
      </c>
    </row>
    <row r="832" spans="1:11" x14ac:dyDescent="0.25">
      <c r="A832" s="190" t="s">
        <v>875</v>
      </c>
      <c r="B832" s="180">
        <v>1962</v>
      </c>
      <c r="C832" s="180" t="s">
        <v>6010</v>
      </c>
      <c r="D832" s="174">
        <v>2</v>
      </c>
      <c r="E832" s="173">
        <v>0</v>
      </c>
      <c r="F832" s="184">
        <v>12731</v>
      </c>
      <c r="G832" s="173" t="s">
        <v>6005</v>
      </c>
      <c r="H832" s="173" t="s">
        <v>6005</v>
      </c>
      <c r="I832" s="180" t="s">
        <v>6018</v>
      </c>
      <c r="J832" s="175" t="s">
        <v>6847</v>
      </c>
      <c r="K832" s="173">
        <v>60</v>
      </c>
    </row>
    <row r="833" spans="1:11" x14ac:dyDescent="0.25">
      <c r="A833" s="190" t="s">
        <v>876</v>
      </c>
      <c r="B833" s="180">
        <v>1988</v>
      </c>
      <c r="C833" s="180" t="s">
        <v>6003</v>
      </c>
      <c r="D833" s="174">
        <v>17</v>
      </c>
      <c r="E833" s="173">
        <v>3</v>
      </c>
      <c r="F833" s="184">
        <v>12718.21</v>
      </c>
      <c r="G833" s="173" t="s">
        <v>6005</v>
      </c>
      <c r="H833" s="173" t="s">
        <v>6008</v>
      </c>
      <c r="I833" s="180" t="s">
        <v>6027</v>
      </c>
      <c r="J833" s="175" t="s">
        <v>6848</v>
      </c>
      <c r="K833" s="173">
        <v>34</v>
      </c>
    </row>
    <row r="834" spans="1:11" x14ac:dyDescent="0.25">
      <c r="A834" s="190" t="s">
        <v>877</v>
      </c>
      <c r="B834" s="180">
        <v>1970</v>
      </c>
      <c r="C834" s="180" t="s">
        <v>6003</v>
      </c>
      <c r="D834" s="174">
        <v>8</v>
      </c>
      <c r="E834" s="173">
        <v>0</v>
      </c>
      <c r="F834" s="184">
        <v>12713</v>
      </c>
      <c r="G834" s="173" t="s">
        <v>6005</v>
      </c>
      <c r="H834" s="173" t="s">
        <v>6008</v>
      </c>
      <c r="I834" s="180" t="s">
        <v>6015</v>
      </c>
      <c r="J834" s="175" t="s">
        <v>6849</v>
      </c>
      <c r="K834" s="173">
        <v>52</v>
      </c>
    </row>
    <row r="835" spans="1:11" x14ac:dyDescent="0.25">
      <c r="A835" s="190" t="s">
        <v>878</v>
      </c>
      <c r="B835" s="180">
        <v>1964</v>
      </c>
      <c r="C835" s="180" t="s">
        <v>6007</v>
      </c>
      <c r="D835" s="174">
        <v>28</v>
      </c>
      <c r="E835" s="173">
        <v>0</v>
      </c>
      <c r="F835" s="184">
        <v>12700.63</v>
      </c>
      <c r="G835" s="173" t="s">
        <v>6005</v>
      </c>
      <c r="H835" s="173" t="s">
        <v>6005</v>
      </c>
      <c r="I835" s="180" t="s">
        <v>6015</v>
      </c>
      <c r="J835" s="175" t="s">
        <v>6850</v>
      </c>
      <c r="K835" s="173">
        <v>58</v>
      </c>
    </row>
    <row r="836" spans="1:11" x14ac:dyDescent="0.25">
      <c r="A836" s="190" t="s">
        <v>879</v>
      </c>
      <c r="B836" s="180">
        <v>1992</v>
      </c>
      <c r="C836" s="180" t="s">
        <v>6003</v>
      </c>
      <c r="D836" s="174">
        <v>7</v>
      </c>
      <c r="E836" s="173">
        <v>0</v>
      </c>
      <c r="F836" s="184">
        <v>12699.56</v>
      </c>
      <c r="G836" s="173" t="s">
        <v>6005</v>
      </c>
      <c r="H836" s="173" t="s">
        <v>6004</v>
      </c>
      <c r="I836" s="180" t="s">
        <v>6015</v>
      </c>
      <c r="J836" s="175" t="s">
        <v>6386</v>
      </c>
      <c r="K836" s="173">
        <v>30</v>
      </c>
    </row>
    <row r="837" spans="1:11" x14ac:dyDescent="0.25">
      <c r="A837" s="190" t="s">
        <v>880</v>
      </c>
      <c r="B837" s="180">
        <v>1974</v>
      </c>
      <c r="C837" s="180" t="s">
        <v>6010</v>
      </c>
      <c r="D837" s="174">
        <v>24</v>
      </c>
      <c r="E837" s="173">
        <v>0</v>
      </c>
      <c r="F837" s="184">
        <v>12697.48</v>
      </c>
      <c r="G837" s="173" t="s">
        <v>6005</v>
      </c>
      <c r="H837" s="173" t="s">
        <v>6005</v>
      </c>
      <c r="I837" s="180" t="s">
        <v>6024</v>
      </c>
      <c r="J837" s="175" t="s">
        <v>6851</v>
      </c>
      <c r="K837" s="173">
        <v>48</v>
      </c>
    </row>
    <row r="838" spans="1:11" x14ac:dyDescent="0.25">
      <c r="A838" s="190" t="s">
        <v>881</v>
      </c>
      <c r="B838" s="180">
        <v>1962</v>
      </c>
      <c r="C838" s="180" t="s">
        <v>6013</v>
      </c>
      <c r="D838" s="174">
        <v>27</v>
      </c>
      <c r="E838" s="173">
        <v>0</v>
      </c>
      <c r="F838" s="184">
        <v>12648.7</v>
      </c>
      <c r="G838" s="173" t="s">
        <v>6005</v>
      </c>
      <c r="H838" s="173" t="s">
        <v>6004</v>
      </c>
      <c r="I838" s="180" t="s">
        <v>6006</v>
      </c>
      <c r="J838" s="175" t="s">
        <v>6061</v>
      </c>
      <c r="K838" s="173">
        <v>60</v>
      </c>
    </row>
    <row r="839" spans="1:11" x14ac:dyDescent="0.25">
      <c r="A839" s="190" t="s">
        <v>882</v>
      </c>
      <c r="B839" s="180">
        <v>1965</v>
      </c>
      <c r="C839" s="180" t="s">
        <v>6010</v>
      </c>
      <c r="D839" s="174">
        <v>14</v>
      </c>
      <c r="E839" s="173">
        <v>2</v>
      </c>
      <c r="F839" s="184">
        <v>12646.21</v>
      </c>
      <c r="G839" s="173" t="s">
        <v>6005</v>
      </c>
      <c r="H839" s="173" t="s">
        <v>6004</v>
      </c>
      <c r="I839" s="180" t="s">
        <v>6015</v>
      </c>
      <c r="J839" s="175" t="s">
        <v>6852</v>
      </c>
      <c r="K839" s="173">
        <v>57</v>
      </c>
    </row>
    <row r="840" spans="1:11" x14ac:dyDescent="0.25">
      <c r="A840" s="190" t="s">
        <v>883</v>
      </c>
      <c r="B840" s="180">
        <v>1962</v>
      </c>
      <c r="C840" s="180" t="s">
        <v>6003</v>
      </c>
      <c r="D840" s="174">
        <v>11</v>
      </c>
      <c r="E840" s="173">
        <v>0</v>
      </c>
      <c r="F840" s="184">
        <v>12644.59</v>
      </c>
      <c r="G840" s="173" t="s">
        <v>6005</v>
      </c>
      <c r="H840" s="173" t="s">
        <v>6004</v>
      </c>
      <c r="I840" s="180" t="s">
        <v>6015</v>
      </c>
      <c r="J840" s="175" t="s">
        <v>6853</v>
      </c>
      <c r="K840" s="173">
        <v>60</v>
      </c>
    </row>
    <row r="841" spans="1:11" x14ac:dyDescent="0.25">
      <c r="A841" s="190" t="s">
        <v>884</v>
      </c>
      <c r="B841" s="180">
        <v>1966</v>
      </c>
      <c r="C841" s="180" t="s">
        <v>6012</v>
      </c>
      <c r="D841" s="174">
        <v>17</v>
      </c>
      <c r="E841" s="173">
        <v>2</v>
      </c>
      <c r="F841" s="184">
        <v>12643.38</v>
      </c>
      <c r="G841" s="173" t="s">
        <v>6005</v>
      </c>
      <c r="H841" s="173" t="s">
        <v>6008</v>
      </c>
      <c r="I841" s="180" t="s">
        <v>6011</v>
      </c>
      <c r="J841" s="175" t="s">
        <v>6854</v>
      </c>
      <c r="K841" s="173">
        <v>56</v>
      </c>
    </row>
    <row r="842" spans="1:11" x14ac:dyDescent="0.25">
      <c r="A842" s="190" t="s">
        <v>885</v>
      </c>
      <c r="B842" s="180">
        <v>1972</v>
      </c>
      <c r="C842" s="180" t="s">
        <v>6010</v>
      </c>
      <c r="D842" s="174">
        <v>5</v>
      </c>
      <c r="E842" s="173">
        <v>0</v>
      </c>
      <c r="F842" s="184">
        <v>12640.24</v>
      </c>
      <c r="G842" s="173" t="s">
        <v>6005</v>
      </c>
      <c r="H842" s="173" t="s">
        <v>6008</v>
      </c>
      <c r="I842" s="180" t="s">
        <v>6015</v>
      </c>
      <c r="J842" s="175" t="s">
        <v>6308</v>
      </c>
      <c r="K842" s="173">
        <v>50</v>
      </c>
    </row>
    <row r="843" spans="1:11" x14ac:dyDescent="0.25">
      <c r="A843" s="190" t="s">
        <v>886</v>
      </c>
      <c r="B843" s="180">
        <v>1962</v>
      </c>
      <c r="C843" s="180" t="s">
        <v>6003</v>
      </c>
      <c r="D843" s="174">
        <v>22</v>
      </c>
      <c r="E843" s="173">
        <v>0</v>
      </c>
      <c r="F843" s="184">
        <v>12638.2</v>
      </c>
      <c r="G843" s="173" t="s">
        <v>6005</v>
      </c>
      <c r="H843" s="173" t="s">
        <v>6008</v>
      </c>
      <c r="I843" s="180" t="s">
        <v>6015</v>
      </c>
      <c r="J843" s="175" t="s">
        <v>6855</v>
      </c>
      <c r="K843" s="173">
        <v>60</v>
      </c>
    </row>
    <row r="844" spans="1:11" x14ac:dyDescent="0.25">
      <c r="A844" s="190" t="s">
        <v>887</v>
      </c>
      <c r="B844" s="180">
        <v>1962</v>
      </c>
      <c r="C844" s="180" t="s">
        <v>6007</v>
      </c>
      <c r="D844" s="174">
        <v>22</v>
      </c>
      <c r="E844" s="173">
        <v>0</v>
      </c>
      <c r="F844" s="184">
        <v>12629.9</v>
      </c>
      <c r="G844" s="173" t="s">
        <v>6005</v>
      </c>
      <c r="H844" s="173" t="s">
        <v>6005</v>
      </c>
      <c r="I844" s="180" t="s">
        <v>6006</v>
      </c>
      <c r="J844" s="175" t="s">
        <v>6856</v>
      </c>
      <c r="K844" s="173">
        <v>60</v>
      </c>
    </row>
    <row r="845" spans="1:11" x14ac:dyDescent="0.25">
      <c r="A845" s="190" t="s">
        <v>888</v>
      </c>
      <c r="B845" s="180">
        <v>1965</v>
      </c>
      <c r="C845" s="180" t="s">
        <v>6014</v>
      </c>
      <c r="D845" s="174">
        <v>4</v>
      </c>
      <c r="E845" s="173">
        <v>2</v>
      </c>
      <c r="F845" s="184">
        <v>12629.17</v>
      </c>
      <c r="G845" s="173" t="s">
        <v>6005</v>
      </c>
      <c r="H845" s="173" t="s">
        <v>6008</v>
      </c>
      <c r="I845" s="180" t="s">
        <v>6006</v>
      </c>
      <c r="J845" s="175" t="s">
        <v>6857</v>
      </c>
      <c r="K845" s="173">
        <v>57</v>
      </c>
    </row>
    <row r="846" spans="1:11" x14ac:dyDescent="0.25">
      <c r="A846" s="190" t="s">
        <v>889</v>
      </c>
      <c r="B846" s="180">
        <v>1970</v>
      </c>
      <c r="C846" s="180" t="s">
        <v>6012</v>
      </c>
      <c r="D846" s="174">
        <v>28</v>
      </c>
      <c r="E846" s="173">
        <v>0</v>
      </c>
      <c r="F846" s="184">
        <v>12624.74</v>
      </c>
      <c r="G846" s="173" t="s">
        <v>6005</v>
      </c>
      <c r="H846" s="173" t="s">
        <v>6008</v>
      </c>
      <c r="I846" s="180" t="s">
        <v>6011</v>
      </c>
      <c r="J846" s="175" t="s">
        <v>6069</v>
      </c>
      <c r="K846" s="173">
        <v>52</v>
      </c>
    </row>
    <row r="847" spans="1:11" x14ac:dyDescent="0.25">
      <c r="A847" s="190" t="s">
        <v>890</v>
      </c>
      <c r="B847" s="180">
        <v>1963</v>
      </c>
      <c r="C847" s="180" t="s">
        <v>6013</v>
      </c>
      <c r="D847" s="174">
        <v>19</v>
      </c>
      <c r="E847" s="173">
        <v>0</v>
      </c>
      <c r="F847" s="184">
        <v>12622.18</v>
      </c>
      <c r="G847" s="173" t="s">
        <v>6005</v>
      </c>
      <c r="H847" s="173" t="s">
        <v>6008</v>
      </c>
      <c r="I847" s="180" t="s">
        <v>6011</v>
      </c>
      <c r="J847" s="175" t="s">
        <v>6858</v>
      </c>
      <c r="K847" s="173">
        <v>59</v>
      </c>
    </row>
    <row r="848" spans="1:11" x14ac:dyDescent="0.25">
      <c r="A848" s="190" t="s">
        <v>891</v>
      </c>
      <c r="B848" s="180">
        <v>1998</v>
      </c>
      <c r="C848" s="180" t="s">
        <v>6007</v>
      </c>
      <c r="D848" s="174">
        <v>18</v>
      </c>
      <c r="E848" s="173">
        <v>1</v>
      </c>
      <c r="F848" s="184">
        <v>12609.89</v>
      </c>
      <c r="G848" s="173" t="s">
        <v>6005</v>
      </c>
      <c r="H848" s="173" t="s">
        <v>6005</v>
      </c>
      <c r="I848" s="180" t="s">
        <v>6011</v>
      </c>
      <c r="J848" s="175" t="s">
        <v>6859</v>
      </c>
      <c r="K848" s="173">
        <v>24</v>
      </c>
    </row>
    <row r="849" spans="1:11" x14ac:dyDescent="0.25">
      <c r="A849" s="190" t="s">
        <v>892</v>
      </c>
      <c r="B849" s="180">
        <v>1988</v>
      </c>
      <c r="C849" s="180" t="s">
        <v>6013</v>
      </c>
      <c r="D849" s="174">
        <v>11</v>
      </c>
      <c r="E849" s="173">
        <v>3</v>
      </c>
      <c r="F849" s="184">
        <v>12600.46</v>
      </c>
      <c r="G849" s="173" t="s">
        <v>6005</v>
      </c>
      <c r="H849" s="173" t="s">
        <v>6008</v>
      </c>
      <c r="I849" s="180" t="s">
        <v>6022</v>
      </c>
      <c r="J849" s="175" t="s">
        <v>6860</v>
      </c>
      <c r="K849" s="173">
        <v>34</v>
      </c>
    </row>
    <row r="850" spans="1:11" x14ac:dyDescent="0.25">
      <c r="A850" s="190" t="s">
        <v>893</v>
      </c>
      <c r="B850" s="180">
        <v>1970</v>
      </c>
      <c r="C850" s="180" t="s">
        <v>6009</v>
      </c>
      <c r="D850" s="174">
        <v>18</v>
      </c>
      <c r="E850" s="173">
        <v>5</v>
      </c>
      <c r="F850" s="184">
        <v>12592.53</v>
      </c>
      <c r="G850" s="173" t="s">
        <v>6005</v>
      </c>
      <c r="H850" s="173" t="s">
        <v>6004</v>
      </c>
      <c r="I850" s="180" t="s">
        <v>6006</v>
      </c>
      <c r="J850" s="175" t="s">
        <v>6306</v>
      </c>
      <c r="K850" s="173">
        <v>52</v>
      </c>
    </row>
    <row r="851" spans="1:11" x14ac:dyDescent="0.25">
      <c r="A851" s="190" t="s">
        <v>894</v>
      </c>
      <c r="B851" s="180">
        <v>1969</v>
      </c>
      <c r="C851" s="180" t="s">
        <v>6007</v>
      </c>
      <c r="D851" s="174">
        <v>26</v>
      </c>
      <c r="E851" s="173">
        <v>0</v>
      </c>
      <c r="F851" s="184">
        <v>12579.92</v>
      </c>
      <c r="G851" s="173" t="s">
        <v>6005</v>
      </c>
      <c r="H851" s="173" t="s">
        <v>6008</v>
      </c>
      <c r="I851" s="180" t="s">
        <v>6020</v>
      </c>
      <c r="J851" s="175" t="s">
        <v>6861</v>
      </c>
      <c r="K851" s="173">
        <v>53</v>
      </c>
    </row>
    <row r="852" spans="1:11" x14ac:dyDescent="0.25">
      <c r="A852" s="190" t="s">
        <v>895</v>
      </c>
      <c r="B852" s="180">
        <v>1961</v>
      </c>
      <c r="C852" s="180" t="s">
        <v>6007</v>
      </c>
      <c r="D852" s="174">
        <v>28</v>
      </c>
      <c r="E852" s="173">
        <v>0</v>
      </c>
      <c r="F852" s="184">
        <v>12574.05</v>
      </c>
      <c r="G852" s="173" t="s">
        <v>6005</v>
      </c>
      <c r="H852" s="173" t="s">
        <v>6008</v>
      </c>
      <c r="I852" s="180" t="s">
        <v>6015</v>
      </c>
      <c r="J852" s="175" t="s">
        <v>6862</v>
      </c>
      <c r="K852" s="173">
        <v>61</v>
      </c>
    </row>
    <row r="853" spans="1:11" x14ac:dyDescent="0.25">
      <c r="A853" s="190" t="s">
        <v>896</v>
      </c>
      <c r="B853" s="180">
        <v>1961</v>
      </c>
      <c r="C853" s="180" t="s">
        <v>6007</v>
      </c>
      <c r="D853" s="174">
        <v>28</v>
      </c>
      <c r="E853" s="173">
        <v>0</v>
      </c>
      <c r="F853" s="184">
        <v>12557.61</v>
      </c>
      <c r="G853" s="173" t="s">
        <v>6005</v>
      </c>
      <c r="H853" s="173" t="s">
        <v>6005</v>
      </c>
      <c r="I853" s="180" t="s">
        <v>6006</v>
      </c>
      <c r="J853" s="175" t="s">
        <v>6862</v>
      </c>
      <c r="K853" s="173">
        <v>61</v>
      </c>
    </row>
    <row r="854" spans="1:11" x14ac:dyDescent="0.25">
      <c r="A854" s="190" t="s">
        <v>897</v>
      </c>
      <c r="B854" s="180">
        <v>1962</v>
      </c>
      <c r="C854" s="180" t="s">
        <v>6014</v>
      </c>
      <c r="D854" s="174">
        <v>16</v>
      </c>
      <c r="E854" s="173">
        <v>0</v>
      </c>
      <c r="F854" s="184">
        <v>12523.6</v>
      </c>
      <c r="G854" s="173" t="s">
        <v>6005</v>
      </c>
      <c r="H854" s="173" t="s">
        <v>6005</v>
      </c>
      <c r="I854" s="180" t="s">
        <v>6011</v>
      </c>
      <c r="J854" s="175" t="s">
        <v>6863</v>
      </c>
      <c r="K854" s="173">
        <v>60</v>
      </c>
    </row>
    <row r="855" spans="1:11" x14ac:dyDescent="0.25">
      <c r="A855" s="190" t="s">
        <v>898</v>
      </c>
      <c r="B855" s="180">
        <v>1966</v>
      </c>
      <c r="C855" s="180" t="s">
        <v>6003</v>
      </c>
      <c r="D855" s="174">
        <v>12</v>
      </c>
      <c r="E855" s="173">
        <v>0</v>
      </c>
      <c r="F855" s="184">
        <v>12499.88</v>
      </c>
      <c r="G855" s="173" t="s">
        <v>6005</v>
      </c>
      <c r="H855" s="173" t="s">
        <v>6004</v>
      </c>
      <c r="I855" s="180" t="s">
        <v>6011</v>
      </c>
      <c r="J855" s="175" t="s">
        <v>6864</v>
      </c>
      <c r="K855" s="173">
        <v>56</v>
      </c>
    </row>
    <row r="856" spans="1:11" x14ac:dyDescent="0.25">
      <c r="A856" s="190" t="s">
        <v>899</v>
      </c>
      <c r="B856" s="180">
        <v>1968</v>
      </c>
      <c r="C856" s="180" t="s">
        <v>6012</v>
      </c>
      <c r="D856" s="174">
        <v>3</v>
      </c>
      <c r="E856" s="173">
        <v>3</v>
      </c>
      <c r="F856" s="184">
        <v>12495.29</v>
      </c>
      <c r="G856" s="173" t="s">
        <v>6005</v>
      </c>
      <c r="H856" s="173" t="s">
        <v>6005</v>
      </c>
      <c r="I856" s="180" t="s">
        <v>6011</v>
      </c>
      <c r="J856" s="175" t="s">
        <v>6865</v>
      </c>
      <c r="K856" s="173">
        <v>54</v>
      </c>
    </row>
    <row r="857" spans="1:11" x14ac:dyDescent="0.25">
      <c r="A857" s="190" t="s">
        <v>900</v>
      </c>
      <c r="B857" s="180">
        <v>1967</v>
      </c>
      <c r="C857" s="180" t="s">
        <v>6010</v>
      </c>
      <c r="D857" s="174">
        <v>1</v>
      </c>
      <c r="E857" s="173">
        <v>3</v>
      </c>
      <c r="F857" s="184">
        <v>12485.8</v>
      </c>
      <c r="G857" s="173" t="s">
        <v>6005</v>
      </c>
      <c r="H857" s="173" t="s">
        <v>6005</v>
      </c>
      <c r="I857" s="180" t="s">
        <v>6006</v>
      </c>
      <c r="J857" s="175" t="s">
        <v>6702</v>
      </c>
      <c r="K857" s="173">
        <v>55</v>
      </c>
    </row>
    <row r="858" spans="1:11" x14ac:dyDescent="0.25">
      <c r="A858" s="190" t="s">
        <v>901</v>
      </c>
      <c r="B858" s="180">
        <v>1968</v>
      </c>
      <c r="C858" s="180" t="s">
        <v>6007</v>
      </c>
      <c r="D858" s="174">
        <v>12</v>
      </c>
      <c r="E858" s="173">
        <v>3</v>
      </c>
      <c r="F858" s="184">
        <v>12479.71</v>
      </c>
      <c r="G858" s="173" t="s">
        <v>6005</v>
      </c>
      <c r="H858" s="173" t="s">
        <v>6005</v>
      </c>
      <c r="I858" s="180" t="s">
        <v>6011</v>
      </c>
      <c r="J858" s="175" t="s">
        <v>6866</v>
      </c>
      <c r="K858" s="173">
        <v>54</v>
      </c>
    </row>
    <row r="859" spans="1:11" x14ac:dyDescent="0.25">
      <c r="A859" s="190" t="s">
        <v>902</v>
      </c>
      <c r="B859" s="180">
        <v>1968</v>
      </c>
      <c r="C859" s="180" t="s">
        <v>6007</v>
      </c>
      <c r="D859" s="174">
        <v>26</v>
      </c>
      <c r="E859" s="173">
        <v>3</v>
      </c>
      <c r="F859" s="184">
        <v>12475.35</v>
      </c>
      <c r="G859" s="173" t="s">
        <v>6005</v>
      </c>
      <c r="H859" s="173" t="s">
        <v>6008</v>
      </c>
      <c r="I859" s="180" t="s">
        <v>6011</v>
      </c>
      <c r="J859" s="175" t="s">
        <v>6867</v>
      </c>
      <c r="K859" s="173">
        <v>54</v>
      </c>
    </row>
    <row r="860" spans="1:11" x14ac:dyDescent="0.25">
      <c r="A860" s="190" t="s">
        <v>903</v>
      </c>
      <c r="B860" s="180">
        <v>1995</v>
      </c>
      <c r="C860" s="180" t="s">
        <v>6013</v>
      </c>
      <c r="D860" s="174">
        <v>9</v>
      </c>
      <c r="E860" s="173">
        <v>0</v>
      </c>
      <c r="F860" s="184">
        <v>12452.25</v>
      </c>
      <c r="G860" s="173" t="s">
        <v>6005</v>
      </c>
      <c r="H860" s="173" t="s">
        <v>6005</v>
      </c>
      <c r="I860" s="180" t="s">
        <v>6011</v>
      </c>
      <c r="J860" s="175" t="s">
        <v>6868</v>
      </c>
      <c r="K860" s="173">
        <v>27</v>
      </c>
    </row>
    <row r="861" spans="1:11" x14ac:dyDescent="0.25">
      <c r="A861" s="190" t="s">
        <v>904</v>
      </c>
      <c r="B861" s="180">
        <v>1964</v>
      </c>
      <c r="C861" s="180" t="s">
        <v>6013</v>
      </c>
      <c r="D861" s="174">
        <v>4</v>
      </c>
      <c r="E861" s="173">
        <v>0</v>
      </c>
      <c r="F861" s="184">
        <v>12430.95</v>
      </c>
      <c r="G861" s="173" t="s">
        <v>6005</v>
      </c>
      <c r="H861" s="173" t="s">
        <v>6005</v>
      </c>
      <c r="I861" s="180" t="s">
        <v>6021</v>
      </c>
      <c r="J861" s="175" t="s">
        <v>6869</v>
      </c>
      <c r="K861" s="173">
        <v>58</v>
      </c>
    </row>
    <row r="862" spans="1:11" x14ac:dyDescent="0.25">
      <c r="A862" s="190" t="s">
        <v>905</v>
      </c>
      <c r="B862" s="180">
        <v>1979</v>
      </c>
      <c r="C862" s="180" t="s">
        <v>6003</v>
      </c>
      <c r="D862" s="174">
        <v>14</v>
      </c>
      <c r="E862" s="173">
        <v>2</v>
      </c>
      <c r="F862" s="184">
        <v>12408.29</v>
      </c>
      <c r="G862" s="173" t="s">
        <v>6005</v>
      </c>
      <c r="H862" s="173" t="s">
        <v>6008</v>
      </c>
      <c r="I862" s="180" t="s">
        <v>6028</v>
      </c>
      <c r="J862" s="175" t="s">
        <v>6870</v>
      </c>
      <c r="K862" s="173">
        <v>43</v>
      </c>
    </row>
    <row r="863" spans="1:11" x14ac:dyDescent="0.25">
      <c r="A863" s="190" t="s">
        <v>906</v>
      </c>
      <c r="B863" s="180">
        <v>1972</v>
      </c>
      <c r="C863" s="180" t="s">
        <v>6013</v>
      </c>
      <c r="D863" s="174">
        <v>21</v>
      </c>
      <c r="E863" s="173">
        <v>0</v>
      </c>
      <c r="F863" s="184">
        <v>12407.3</v>
      </c>
      <c r="G863" s="173" t="s">
        <v>6005</v>
      </c>
      <c r="H863" s="173" t="s">
        <v>6004</v>
      </c>
      <c r="I863" s="180" t="s">
        <v>6024</v>
      </c>
      <c r="J863" s="175" t="s">
        <v>6871</v>
      </c>
      <c r="K863" s="173">
        <v>50</v>
      </c>
    </row>
    <row r="864" spans="1:11" x14ac:dyDescent="0.25">
      <c r="A864" s="190" t="s">
        <v>907</v>
      </c>
      <c r="B864" s="180">
        <v>1989</v>
      </c>
      <c r="C864" s="180" t="s">
        <v>6012</v>
      </c>
      <c r="D864" s="174">
        <v>29</v>
      </c>
      <c r="E864" s="173">
        <v>0</v>
      </c>
      <c r="F864" s="184">
        <v>12404.88</v>
      </c>
      <c r="G864" s="173" t="s">
        <v>6005</v>
      </c>
      <c r="H864" s="173" t="s">
        <v>6005</v>
      </c>
      <c r="I864" s="180" t="s">
        <v>6018</v>
      </c>
      <c r="J864" s="175" t="s">
        <v>6872</v>
      </c>
      <c r="K864" s="173">
        <v>33</v>
      </c>
    </row>
    <row r="865" spans="1:11" x14ac:dyDescent="0.25">
      <c r="A865" s="190" t="s">
        <v>908</v>
      </c>
      <c r="B865" s="180">
        <v>1962</v>
      </c>
      <c r="C865" s="180" t="s">
        <v>6010</v>
      </c>
      <c r="D865" s="174">
        <v>26</v>
      </c>
      <c r="E865" s="173">
        <v>0</v>
      </c>
      <c r="F865" s="184">
        <v>12369.89</v>
      </c>
      <c r="G865" s="173" t="s">
        <v>6005</v>
      </c>
      <c r="H865" s="173" t="s">
        <v>6004</v>
      </c>
      <c r="I865" s="180" t="s">
        <v>6021</v>
      </c>
      <c r="J865" s="175" t="s">
        <v>6873</v>
      </c>
      <c r="K865" s="173">
        <v>60</v>
      </c>
    </row>
    <row r="866" spans="1:11" x14ac:dyDescent="0.25">
      <c r="A866" s="190" t="s">
        <v>909</v>
      </c>
      <c r="B866" s="180">
        <v>1966</v>
      </c>
      <c r="C866" s="180" t="s">
        <v>6012</v>
      </c>
      <c r="D866" s="174">
        <v>29</v>
      </c>
      <c r="E866" s="173">
        <v>3</v>
      </c>
      <c r="F866" s="184">
        <v>12363.55</v>
      </c>
      <c r="G866" s="173" t="s">
        <v>6005</v>
      </c>
      <c r="H866" s="173" t="s">
        <v>6005</v>
      </c>
      <c r="I866" s="180" t="s">
        <v>6015</v>
      </c>
      <c r="J866" s="175" t="s">
        <v>6874</v>
      </c>
      <c r="K866" s="173">
        <v>56</v>
      </c>
    </row>
    <row r="867" spans="1:11" x14ac:dyDescent="0.25">
      <c r="A867" s="190" t="s">
        <v>910</v>
      </c>
      <c r="B867" s="180">
        <v>1963</v>
      </c>
      <c r="C867" s="180" t="s">
        <v>6010</v>
      </c>
      <c r="D867" s="174">
        <v>22</v>
      </c>
      <c r="E867" s="173">
        <v>1</v>
      </c>
      <c r="F867" s="184">
        <v>12347.17</v>
      </c>
      <c r="G867" s="173" t="s">
        <v>6005</v>
      </c>
      <c r="H867" s="173" t="s">
        <v>6005</v>
      </c>
      <c r="I867" s="180" t="s">
        <v>6015</v>
      </c>
      <c r="J867" s="175" t="s">
        <v>6875</v>
      </c>
      <c r="K867" s="173">
        <v>59</v>
      </c>
    </row>
    <row r="868" spans="1:11" x14ac:dyDescent="0.25">
      <c r="A868" s="190" t="s">
        <v>911</v>
      </c>
      <c r="B868" s="180">
        <v>1963</v>
      </c>
      <c r="C868" s="180" t="s">
        <v>6013</v>
      </c>
      <c r="D868" s="174">
        <v>2</v>
      </c>
      <c r="E868" s="173">
        <v>1</v>
      </c>
      <c r="F868" s="184">
        <v>12333.83</v>
      </c>
      <c r="G868" s="173" t="s">
        <v>6005</v>
      </c>
      <c r="H868" s="173" t="s">
        <v>6004</v>
      </c>
      <c r="I868" s="180" t="s">
        <v>6015</v>
      </c>
      <c r="J868" s="175" t="s">
        <v>6876</v>
      </c>
      <c r="K868" s="173">
        <v>59</v>
      </c>
    </row>
    <row r="869" spans="1:11" x14ac:dyDescent="0.25">
      <c r="A869" s="190" t="s">
        <v>912</v>
      </c>
      <c r="B869" s="180">
        <v>1963</v>
      </c>
      <c r="C869" s="180" t="s">
        <v>6013</v>
      </c>
      <c r="D869" s="174">
        <v>29</v>
      </c>
      <c r="E869" s="173">
        <v>0</v>
      </c>
      <c r="F869" s="184">
        <v>12323.94</v>
      </c>
      <c r="G869" s="173" t="s">
        <v>6005</v>
      </c>
      <c r="H869" s="173" t="s">
        <v>6005</v>
      </c>
      <c r="I869" s="180" t="s">
        <v>6025</v>
      </c>
      <c r="J869" s="175" t="s">
        <v>6877</v>
      </c>
      <c r="K869" s="173">
        <v>59</v>
      </c>
    </row>
    <row r="870" spans="1:11" x14ac:dyDescent="0.25">
      <c r="A870" s="190" t="s">
        <v>913</v>
      </c>
      <c r="B870" s="180">
        <v>1963</v>
      </c>
      <c r="C870" s="180" t="s">
        <v>6014</v>
      </c>
      <c r="D870" s="174">
        <v>28</v>
      </c>
      <c r="E870" s="173">
        <v>0</v>
      </c>
      <c r="F870" s="184">
        <v>12299.59</v>
      </c>
      <c r="G870" s="173" t="s">
        <v>6005</v>
      </c>
      <c r="H870" s="173" t="s">
        <v>6008</v>
      </c>
      <c r="I870" s="180" t="s">
        <v>6020</v>
      </c>
      <c r="J870" s="175" t="s">
        <v>6878</v>
      </c>
      <c r="K870" s="173">
        <v>59</v>
      </c>
    </row>
    <row r="871" spans="1:11" x14ac:dyDescent="0.25">
      <c r="A871" s="190" t="s">
        <v>914</v>
      </c>
      <c r="B871" s="180">
        <v>1990</v>
      </c>
      <c r="C871" s="180" t="s">
        <v>6014</v>
      </c>
      <c r="D871" s="174">
        <v>29</v>
      </c>
      <c r="E871" s="173">
        <v>3</v>
      </c>
      <c r="F871" s="184">
        <v>12282.38</v>
      </c>
      <c r="G871" s="173" t="s">
        <v>6005</v>
      </c>
      <c r="H871" s="173" t="s">
        <v>6008</v>
      </c>
      <c r="I871" s="180" t="s">
        <v>6015</v>
      </c>
      <c r="J871" s="175" t="s">
        <v>6879</v>
      </c>
      <c r="K871" s="173">
        <v>32</v>
      </c>
    </row>
    <row r="872" spans="1:11" x14ac:dyDescent="0.25">
      <c r="A872" s="190" t="s">
        <v>915</v>
      </c>
      <c r="B872" s="180">
        <v>1966</v>
      </c>
      <c r="C872" s="180" t="s">
        <v>6007</v>
      </c>
      <c r="D872" s="174">
        <v>16</v>
      </c>
      <c r="E872" s="173">
        <v>0</v>
      </c>
      <c r="F872" s="184">
        <v>12282.03</v>
      </c>
      <c r="G872" s="173" t="s">
        <v>6005</v>
      </c>
      <c r="H872" s="173" t="s">
        <v>6008</v>
      </c>
      <c r="I872" s="180" t="s">
        <v>6020</v>
      </c>
      <c r="J872" s="175" t="s">
        <v>6880</v>
      </c>
      <c r="K872" s="173">
        <v>56</v>
      </c>
    </row>
    <row r="873" spans="1:11" x14ac:dyDescent="0.25">
      <c r="A873" s="190" t="s">
        <v>916</v>
      </c>
      <c r="B873" s="180">
        <v>1967</v>
      </c>
      <c r="C873" s="180" t="s">
        <v>6013</v>
      </c>
      <c r="D873" s="174">
        <v>28</v>
      </c>
      <c r="E873" s="173">
        <v>2</v>
      </c>
      <c r="F873" s="184">
        <v>12269.69</v>
      </c>
      <c r="G873" s="173" t="s">
        <v>6005</v>
      </c>
      <c r="H873" s="173" t="s">
        <v>6004</v>
      </c>
      <c r="I873" s="180" t="s">
        <v>6011</v>
      </c>
      <c r="J873" s="175" t="s">
        <v>6881</v>
      </c>
      <c r="K873" s="173">
        <v>55</v>
      </c>
    </row>
    <row r="874" spans="1:11" x14ac:dyDescent="0.25">
      <c r="A874" s="190" t="s">
        <v>917</v>
      </c>
      <c r="B874" s="180">
        <v>1967</v>
      </c>
      <c r="C874" s="180" t="s">
        <v>6012</v>
      </c>
      <c r="D874" s="174">
        <v>30</v>
      </c>
      <c r="E874" s="173">
        <v>2</v>
      </c>
      <c r="F874" s="184">
        <v>12268.63</v>
      </c>
      <c r="G874" s="173" t="s">
        <v>6005</v>
      </c>
      <c r="H874" s="173" t="s">
        <v>6008</v>
      </c>
      <c r="I874" s="180" t="s">
        <v>6011</v>
      </c>
      <c r="J874" s="175" t="s">
        <v>6266</v>
      </c>
      <c r="K874" s="173">
        <v>55</v>
      </c>
    </row>
    <row r="875" spans="1:11" x14ac:dyDescent="0.25">
      <c r="A875" s="190" t="s">
        <v>918</v>
      </c>
      <c r="B875" s="180">
        <v>1966</v>
      </c>
      <c r="C875" s="180" t="s">
        <v>6012</v>
      </c>
      <c r="D875" s="174">
        <v>6</v>
      </c>
      <c r="E875" s="173">
        <v>2</v>
      </c>
      <c r="F875" s="184">
        <v>12265.51</v>
      </c>
      <c r="G875" s="173" t="s">
        <v>6005</v>
      </c>
      <c r="H875" s="173" t="s">
        <v>6005</v>
      </c>
      <c r="I875" s="180" t="s">
        <v>6006</v>
      </c>
      <c r="J875" s="175" t="s">
        <v>6882</v>
      </c>
      <c r="K875" s="173">
        <v>56</v>
      </c>
    </row>
    <row r="876" spans="1:11" x14ac:dyDescent="0.25">
      <c r="A876" s="190" t="s">
        <v>919</v>
      </c>
      <c r="B876" s="180">
        <v>1986</v>
      </c>
      <c r="C876" s="180" t="s">
        <v>6013</v>
      </c>
      <c r="D876" s="174">
        <v>13</v>
      </c>
      <c r="E876" s="173">
        <v>3</v>
      </c>
      <c r="F876" s="184">
        <v>12255.04</v>
      </c>
      <c r="G876" s="173" t="s">
        <v>6005</v>
      </c>
      <c r="H876" s="173" t="s">
        <v>6004</v>
      </c>
      <c r="I876" s="180" t="s">
        <v>6027</v>
      </c>
      <c r="J876" s="175" t="s">
        <v>6883</v>
      </c>
      <c r="K876" s="173">
        <v>36</v>
      </c>
    </row>
    <row r="877" spans="1:11" x14ac:dyDescent="0.25">
      <c r="A877" s="190" t="s">
        <v>920</v>
      </c>
      <c r="B877" s="180">
        <v>1989</v>
      </c>
      <c r="C877" s="180" t="s">
        <v>6007</v>
      </c>
      <c r="D877" s="174">
        <v>23</v>
      </c>
      <c r="E877" s="173">
        <v>3</v>
      </c>
      <c r="F877" s="184">
        <v>12254.44</v>
      </c>
      <c r="G877" s="173" t="s">
        <v>6005</v>
      </c>
      <c r="H877" s="173" t="s">
        <v>6005</v>
      </c>
      <c r="I877" s="180" t="s">
        <v>6027</v>
      </c>
      <c r="J877" s="175" t="s">
        <v>6884</v>
      </c>
      <c r="K877" s="173">
        <v>33</v>
      </c>
    </row>
    <row r="878" spans="1:11" x14ac:dyDescent="0.25">
      <c r="A878" s="190" t="s">
        <v>921</v>
      </c>
      <c r="B878" s="180">
        <v>1974</v>
      </c>
      <c r="C878" s="180" t="s">
        <v>6009</v>
      </c>
      <c r="D878" s="174">
        <v>23</v>
      </c>
      <c r="E878" s="173">
        <v>0</v>
      </c>
      <c r="F878" s="184">
        <v>12245.17</v>
      </c>
      <c r="G878" s="173" t="s">
        <v>6005</v>
      </c>
      <c r="H878" s="173" t="s">
        <v>6008</v>
      </c>
      <c r="I878" s="180" t="s">
        <v>6011</v>
      </c>
      <c r="J878" s="175" t="s">
        <v>6885</v>
      </c>
      <c r="K878" s="173">
        <v>48</v>
      </c>
    </row>
    <row r="879" spans="1:11" x14ac:dyDescent="0.25">
      <c r="A879" s="190" t="s">
        <v>922</v>
      </c>
      <c r="B879" s="180">
        <v>1963</v>
      </c>
      <c r="C879" s="180" t="s">
        <v>6003</v>
      </c>
      <c r="D879" s="174">
        <v>17</v>
      </c>
      <c r="E879" s="173">
        <v>0</v>
      </c>
      <c r="F879" s="184">
        <v>12244.53</v>
      </c>
      <c r="G879" s="173" t="s">
        <v>6005</v>
      </c>
      <c r="H879" s="173" t="s">
        <v>6008</v>
      </c>
      <c r="I879" s="180" t="s">
        <v>6006</v>
      </c>
      <c r="J879" s="175" t="s">
        <v>6886</v>
      </c>
      <c r="K879" s="173">
        <v>59</v>
      </c>
    </row>
    <row r="880" spans="1:11" x14ac:dyDescent="0.25">
      <c r="A880" s="190" t="s">
        <v>923</v>
      </c>
      <c r="B880" s="180">
        <v>1966</v>
      </c>
      <c r="C880" s="180" t="s">
        <v>6003</v>
      </c>
      <c r="D880" s="174">
        <v>29</v>
      </c>
      <c r="E880" s="173">
        <v>0</v>
      </c>
      <c r="F880" s="184">
        <v>12237.73</v>
      </c>
      <c r="G880" s="173" t="s">
        <v>6005</v>
      </c>
      <c r="H880" s="173" t="s">
        <v>6005</v>
      </c>
      <c r="I880" s="180" t="s">
        <v>6011</v>
      </c>
      <c r="J880" s="175" t="s">
        <v>6887</v>
      </c>
      <c r="K880" s="173">
        <v>56</v>
      </c>
    </row>
    <row r="881" spans="1:11" x14ac:dyDescent="0.25">
      <c r="A881" s="190" t="s">
        <v>924</v>
      </c>
      <c r="B881" s="180">
        <v>1964</v>
      </c>
      <c r="C881" s="180" t="s">
        <v>6014</v>
      </c>
      <c r="D881" s="174">
        <v>15</v>
      </c>
      <c r="E881" s="173">
        <v>0</v>
      </c>
      <c r="F881" s="184">
        <v>12235.84</v>
      </c>
      <c r="G881" s="173" t="s">
        <v>6005</v>
      </c>
      <c r="H881" s="173" t="s">
        <v>6005</v>
      </c>
      <c r="I881" s="180" t="s">
        <v>6011</v>
      </c>
      <c r="J881" s="175" t="s">
        <v>6888</v>
      </c>
      <c r="K881" s="173">
        <v>58</v>
      </c>
    </row>
    <row r="882" spans="1:11" x14ac:dyDescent="0.25">
      <c r="A882" s="190" t="s">
        <v>925</v>
      </c>
      <c r="B882" s="180">
        <v>1963</v>
      </c>
      <c r="C882" s="180" t="s">
        <v>6003</v>
      </c>
      <c r="D882" s="174">
        <v>19</v>
      </c>
      <c r="E882" s="173">
        <v>0</v>
      </c>
      <c r="F882" s="184">
        <v>12233.83</v>
      </c>
      <c r="G882" s="173" t="s">
        <v>6005</v>
      </c>
      <c r="H882" s="173" t="s">
        <v>6008</v>
      </c>
      <c r="I882" s="180" t="s">
        <v>6015</v>
      </c>
      <c r="J882" s="175" t="s">
        <v>6889</v>
      </c>
      <c r="K882" s="173">
        <v>59</v>
      </c>
    </row>
    <row r="883" spans="1:11" x14ac:dyDescent="0.25">
      <c r="A883" s="190" t="s">
        <v>926</v>
      </c>
      <c r="B883" s="180">
        <v>1964</v>
      </c>
      <c r="C883" s="180" t="s">
        <v>6009</v>
      </c>
      <c r="D883" s="174">
        <v>24</v>
      </c>
      <c r="E883" s="173">
        <v>0</v>
      </c>
      <c r="F883" s="184">
        <v>12231.61</v>
      </c>
      <c r="G883" s="173" t="s">
        <v>6005</v>
      </c>
      <c r="H883" s="173" t="s">
        <v>6005</v>
      </c>
      <c r="I883" s="180" t="s">
        <v>6011</v>
      </c>
      <c r="J883" s="175" t="s">
        <v>6890</v>
      </c>
      <c r="K883" s="173">
        <v>58</v>
      </c>
    </row>
    <row r="884" spans="1:11" x14ac:dyDescent="0.25">
      <c r="A884" s="190" t="s">
        <v>927</v>
      </c>
      <c r="B884" s="180">
        <v>1964</v>
      </c>
      <c r="C884" s="180" t="s">
        <v>6003</v>
      </c>
      <c r="D884" s="174">
        <v>2</v>
      </c>
      <c r="E884" s="173">
        <v>0</v>
      </c>
      <c r="F884" s="184">
        <v>12224.35</v>
      </c>
      <c r="G884" s="173" t="s">
        <v>6005</v>
      </c>
      <c r="H884" s="173" t="s">
        <v>6008</v>
      </c>
      <c r="I884" s="180" t="s">
        <v>6011</v>
      </c>
      <c r="J884" s="175" t="s">
        <v>6891</v>
      </c>
      <c r="K884" s="173">
        <v>58</v>
      </c>
    </row>
    <row r="885" spans="1:11" x14ac:dyDescent="0.25">
      <c r="A885" s="190" t="s">
        <v>928</v>
      </c>
      <c r="B885" s="180">
        <v>1964</v>
      </c>
      <c r="C885" s="180" t="s">
        <v>6003</v>
      </c>
      <c r="D885" s="174">
        <v>20</v>
      </c>
      <c r="E885" s="173">
        <v>0</v>
      </c>
      <c r="F885" s="184">
        <v>12222.9</v>
      </c>
      <c r="G885" s="173" t="s">
        <v>6005</v>
      </c>
      <c r="H885" s="173" t="s">
        <v>6004</v>
      </c>
      <c r="I885" s="180" t="s">
        <v>6011</v>
      </c>
      <c r="J885" s="175" t="s">
        <v>6892</v>
      </c>
      <c r="K885" s="173">
        <v>58</v>
      </c>
    </row>
    <row r="886" spans="1:11" x14ac:dyDescent="0.25">
      <c r="A886" s="190" t="s">
        <v>929</v>
      </c>
      <c r="B886" s="180">
        <v>1977</v>
      </c>
      <c r="C886" s="180" t="s">
        <v>6013</v>
      </c>
      <c r="D886" s="174">
        <v>14</v>
      </c>
      <c r="E886" s="173">
        <v>2</v>
      </c>
      <c r="F886" s="184">
        <v>12218.7</v>
      </c>
      <c r="G886" s="173" t="s">
        <v>6005</v>
      </c>
      <c r="H886" s="173" t="s">
        <v>6008</v>
      </c>
      <c r="I886" s="180" t="s">
        <v>6011</v>
      </c>
      <c r="J886" s="175" t="s">
        <v>6893</v>
      </c>
      <c r="K886" s="173">
        <v>45</v>
      </c>
    </row>
    <row r="887" spans="1:11" x14ac:dyDescent="0.25">
      <c r="A887" s="190" t="s">
        <v>930</v>
      </c>
      <c r="B887" s="180">
        <v>1991</v>
      </c>
      <c r="C887" s="180" t="s">
        <v>6013</v>
      </c>
      <c r="D887" s="174">
        <v>29</v>
      </c>
      <c r="E887" s="173">
        <v>3</v>
      </c>
      <c r="F887" s="184">
        <v>12198.64</v>
      </c>
      <c r="G887" s="173" t="s">
        <v>6005</v>
      </c>
      <c r="H887" s="173" t="s">
        <v>6005</v>
      </c>
      <c r="I887" s="180" t="s">
        <v>6027</v>
      </c>
      <c r="J887" s="175" t="s">
        <v>6894</v>
      </c>
      <c r="K887" s="173">
        <v>31</v>
      </c>
    </row>
    <row r="888" spans="1:11" x14ac:dyDescent="0.25">
      <c r="A888" s="190" t="s">
        <v>931</v>
      </c>
      <c r="B888" s="180">
        <v>1987</v>
      </c>
      <c r="C888" s="180" t="s">
        <v>6014</v>
      </c>
      <c r="D888" s="174">
        <v>5</v>
      </c>
      <c r="E888" s="173">
        <v>3</v>
      </c>
      <c r="F888" s="184">
        <v>12148.2</v>
      </c>
      <c r="G888" s="173" t="s">
        <v>6005</v>
      </c>
      <c r="H888" s="173" t="s">
        <v>6005</v>
      </c>
      <c r="I888" s="180" t="s">
        <v>6011</v>
      </c>
      <c r="J888" s="175" t="s">
        <v>6895</v>
      </c>
      <c r="K888" s="173">
        <v>35</v>
      </c>
    </row>
    <row r="889" spans="1:11" x14ac:dyDescent="0.25">
      <c r="A889" s="190" t="s">
        <v>932</v>
      </c>
      <c r="B889" s="180">
        <v>1962</v>
      </c>
      <c r="C889" s="180" t="s">
        <v>6010</v>
      </c>
      <c r="D889" s="174">
        <v>15</v>
      </c>
      <c r="E889" s="173">
        <v>0</v>
      </c>
      <c r="F889" s="184">
        <v>12146.97</v>
      </c>
      <c r="G889" s="173" t="s">
        <v>6005</v>
      </c>
      <c r="H889" s="173" t="s">
        <v>6005</v>
      </c>
      <c r="I889" s="180" t="s">
        <v>6015</v>
      </c>
      <c r="J889" s="175" t="s">
        <v>6358</v>
      </c>
      <c r="K889" s="173">
        <v>60</v>
      </c>
    </row>
    <row r="890" spans="1:11" x14ac:dyDescent="0.25">
      <c r="A890" s="190" t="s">
        <v>933</v>
      </c>
      <c r="B890" s="180">
        <v>1962</v>
      </c>
      <c r="C890" s="180" t="s">
        <v>6007</v>
      </c>
      <c r="D890" s="174">
        <v>4</v>
      </c>
      <c r="E890" s="173">
        <v>0</v>
      </c>
      <c r="F890" s="184">
        <v>12142.58</v>
      </c>
      <c r="G890" s="173" t="s">
        <v>6005</v>
      </c>
      <c r="H890" s="173" t="s">
        <v>6004</v>
      </c>
      <c r="I890" s="180" t="s">
        <v>6006</v>
      </c>
      <c r="J890" s="175" t="s">
        <v>6896</v>
      </c>
      <c r="K890" s="173">
        <v>60</v>
      </c>
    </row>
    <row r="891" spans="1:11" x14ac:dyDescent="0.25">
      <c r="A891" s="190" t="s">
        <v>934</v>
      </c>
      <c r="B891" s="180">
        <v>1974</v>
      </c>
      <c r="C891" s="180" t="s">
        <v>6010</v>
      </c>
      <c r="D891" s="174">
        <v>16</v>
      </c>
      <c r="E891" s="173">
        <v>0</v>
      </c>
      <c r="F891" s="184">
        <v>12137.6</v>
      </c>
      <c r="G891" s="173" t="s">
        <v>6005</v>
      </c>
      <c r="H891" s="173" t="s">
        <v>6005</v>
      </c>
      <c r="I891" s="180" t="s">
        <v>6011</v>
      </c>
      <c r="J891" s="175" t="s">
        <v>6394</v>
      </c>
      <c r="K891" s="173">
        <v>48</v>
      </c>
    </row>
    <row r="892" spans="1:11" x14ac:dyDescent="0.25">
      <c r="A892" s="190" t="s">
        <v>935</v>
      </c>
      <c r="B892" s="180">
        <v>1991</v>
      </c>
      <c r="C892" s="180" t="s">
        <v>6007</v>
      </c>
      <c r="D892" s="174">
        <v>6</v>
      </c>
      <c r="E892" s="173">
        <v>3</v>
      </c>
      <c r="F892" s="184">
        <v>12130.8</v>
      </c>
      <c r="G892" s="173" t="s">
        <v>6005</v>
      </c>
      <c r="H892" s="173" t="s">
        <v>6005</v>
      </c>
      <c r="I892" s="180" t="s">
        <v>6027</v>
      </c>
      <c r="J892" s="175" t="s">
        <v>6897</v>
      </c>
      <c r="K892" s="173">
        <v>31</v>
      </c>
    </row>
    <row r="893" spans="1:11" x14ac:dyDescent="0.25">
      <c r="A893" s="190" t="s">
        <v>936</v>
      </c>
      <c r="B893" s="180">
        <v>1963</v>
      </c>
      <c r="C893" s="180" t="s">
        <v>6009</v>
      </c>
      <c r="D893" s="174">
        <v>4</v>
      </c>
      <c r="E893" s="173">
        <v>0</v>
      </c>
      <c r="F893" s="184">
        <v>12129.61</v>
      </c>
      <c r="G893" s="173" t="s">
        <v>6005</v>
      </c>
      <c r="H893" s="173" t="s">
        <v>6008</v>
      </c>
      <c r="I893" s="180" t="s">
        <v>6011</v>
      </c>
      <c r="J893" s="175" t="s">
        <v>6898</v>
      </c>
      <c r="K893" s="173">
        <v>60</v>
      </c>
    </row>
    <row r="894" spans="1:11" x14ac:dyDescent="0.25">
      <c r="A894" s="190" t="s">
        <v>937</v>
      </c>
      <c r="B894" s="180">
        <v>1963</v>
      </c>
      <c r="C894" s="180" t="s">
        <v>6003</v>
      </c>
      <c r="D894" s="174">
        <v>20</v>
      </c>
      <c r="E894" s="173">
        <v>0</v>
      </c>
      <c r="F894" s="184">
        <v>12124.99</v>
      </c>
      <c r="G894" s="173" t="s">
        <v>6005</v>
      </c>
      <c r="H894" s="173" t="s">
        <v>6008</v>
      </c>
      <c r="I894" s="180" t="s">
        <v>6011</v>
      </c>
      <c r="J894" s="175" t="s">
        <v>6841</v>
      </c>
      <c r="K894" s="173">
        <v>59</v>
      </c>
    </row>
    <row r="895" spans="1:11" x14ac:dyDescent="0.25">
      <c r="A895" s="190" t="s">
        <v>938</v>
      </c>
      <c r="B895" s="180">
        <v>1968</v>
      </c>
      <c r="C895" s="180" t="s">
        <v>6014</v>
      </c>
      <c r="D895" s="174">
        <v>25</v>
      </c>
      <c r="E895" s="173">
        <v>3</v>
      </c>
      <c r="F895" s="184">
        <v>12105.32</v>
      </c>
      <c r="G895" s="173" t="s">
        <v>6005</v>
      </c>
      <c r="H895" s="173" t="s">
        <v>6005</v>
      </c>
      <c r="I895" s="180" t="s">
        <v>6015</v>
      </c>
      <c r="J895" s="175" t="s">
        <v>6899</v>
      </c>
      <c r="K895" s="173">
        <v>54</v>
      </c>
    </row>
    <row r="896" spans="1:11" x14ac:dyDescent="0.25">
      <c r="A896" s="190" t="s">
        <v>939</v>
      </c>
      <c r="B896" s="180">
        <v>1968</v>
      </c>
      <c r="C896" s="180" t="s">
        <v>6012</v>
      </c>
      <c r="D896" s="174">
        <v>9</v>
      </c>
      <c r="E896" s="173">
        <v>2</v>
      </c>
      <c r="F896" s="184">
        <v>12096.65</v>
      </c>
      <c r="G896" s="173" t="s">
        <v>6005</v>
      </c>
      <c r="H896" s="173" t="s">
        <v>6008</v>
      </c>
      <c r="I896" s="180" t="s">
        <v>6021</v>
      </c>
      <c r="J896" s="175" t="s">
        <v>6900</v>
      </c>
      <c r="K896" s="173">
        <v>54</v>
      </c>
    </row>
    <row r="897" spans="1:11" x14ac:dyDescent="0.25">
      <c r="A897" s="190" t="s">
        <v>940</v>
      </c>
      <c r="B897" s="180">
        <v>1968</v>
      </c>
      <c r="C897" s="180" t="s">
        <v>6009</v>
      </c>
      <c r="D897" s="174">
        <v>21</v>
      </c>
      <c r="E897" s="173">
        <v>3</v>
      </c>
      <c r="F897" s="184">
        <v>12094.48</v>
      </c>
      <c r="G897" s="173" t="s">
        <v>6005</v>
      </c>
      <c r="H897" s="173" t="s">
        <v>6005</v>
      </c>
      <c r="I897" s="180" t="s">
        <v>6015</v>
      </c>
      <c r="J897" s="175" t="s">
        <v>6901</v>
      </c>
      <c r="K897" s="173">
        <v>54</v>
      </c>
    </row>
    <row r="898" spans="1:11" x14ac:dyDescent="0.25">
      <c r="A898" s="190" t="s">
        <v>941</v>
      </c>
      <c r="B898" s="180">
        <v>1984</v>
      </c>
      <c r="C898" s="180" t="s">
        <v>6010</v>
      </c>
      <c r="D898" s="174">
        <v>2</v>
      </c>
      <c r="E898" s="173">
        <v>3</v>
      </c>
      <c r="F898" s="184">
        <v>12091.34</v>
      </c>
      <c r="G898" s="173" t="s">
        <v>6005</v>
      </c>
      <c r="H898" s="173" t="s">
        <v>6004</v>
      </c>
      <c r="I898" s="180" t="s">
        <v>6028</v>
      </c>
      <c r="J898" s="175" t="s">
        <v>6902</v>
      </c>
      <c r="K898" s="173">
        <v>38</v>
      </c>
    </row>
    <row r="899" spans="1:11" x14ac:dyDescent="0.25">
      <c r="A899" s="190" t="s">
        <v>942</v>
      </c>
      <c r="B899" s="180">
        <v>1986</v>
      </c>
      <c r="C899" s="180" t="s">
        <v>6010</v>
      </c>
      <c r="D899" s="174">
        <v>7</v>
      </c>
      <c r="E899" s="173">
        <v>3</v>
      </c>
      <c r="F899" s="184">
        <v>12048.13</v>
      </c>
      <c r="G899" s="173" t="s">
        <v>6005</v>
      </c>
      <c r="H899" s="173" t="s">
        <v>6004</v>
      </c>
      <c r="I899" s="180" t="s">
        <v>6027</v>
      </c>
      <c r="J899" s="175" t="s">
        <v>6903</v>
      </c>
      <c r="K899" s="173">
        <v>36</v>
      </c>
    </row>
    <row r="900" spans="1:11" x14ac:dyDescent="0.25">
      <c r="A900" s="190" t="s">
        <v>943</v>
      </c>
      <c r="B900" s="180">
        <v>1966</v>
      </c>
      <c r="C900" s="180" t="s">
        <v>6007</v>
      </c>
      <c r="D900" s="174">
        <v>24</v>
      </c>
      <c r="E900" s="173">
        <v>1</v>
      </c>
      <c r="F900" s="184">
        <v>12044.34</v>
      </c>
      <c r="G900" s="173" t="s">
        <v>6005</v>
      </c>
      <c r="H900" s="173" t="s">
        <v>6008</v>
      </c>
      <c r="I900" s="180" t="s">
        <v>6011</v>
      </c>
      <c r="J900" s="175" t="s">
        <v>6904</v>
      </c>
      <c r="K900" s="173">
        <v>56</v>
      </c>
    </row>
    <row r="901" spans="1:11" x14ac:dyDescent="0.25">
      <c r="A901" s="190" t="s">
        <v>944</v>
      </c>
      <c r="B901" s="180">
        <v>1979</v>
      </c>
      <c r="C901" s="180" t="s">
        <v>6014</v>
      </c>
      <c r="D901" s="174">
        <v>16</v>
      </c>
      <c r="E901" s="173">
        <v>2</v>
      </c>
      <c r="F901" s="184">
        <v>12035.18</v>
      </c>
      <c r="G901" s="173" t="s">
        <v>6005</v>
      </c>
      <c r="H901" s="173" t="s">
        <v>6005</v>
      </c>
      <c r="I901" s="180" t="s">
        <v>6024</v>
      </c>
      <c r="J901" s="175" t="s">
        <v>6905</v>
      </c>
      <c r="K901" s="173">
        <v>43</v>
      </c>
    </row>
    <row r="902" spans="1:11" x14ac:dyDescent="0.25">
      <c r="A902" s="190" t="s">
        <v>945</v>
      </c>
      <c r="B902" s="180">
        <v>1965</v>
      </c>
      <c r="C902" s="180" t="s">
        <v>6014</v>
      </c>
      <c r="D902" s="174">
        <v>29</v>
      </c>
      <c r="E902" s="173">
        <v>1</v>
      </c>
      <c r="F902" s="184">
        <v>12032.33</v>
      </c>
      <c r="G902" s="173" t="s">
        <v>6005</v>
      </c>
      <c r="H902" s="173" t="s">
        <v>6008</v>
      </c>
      <c r="I902" s="180" t="s">
        <v>6015</v>
      </c>
      <c r="J902" s="175" t="s">
        <v>6103</v>
      </c>
      <c r="K902" s="173">
        <v>57</v>
      </c>
    </row>
    <row r="903" spans="1:11" x14ac:dyDescent="0.25">
      <c r="A903" s="190" t="s">
        <v>946</v>
      </c>
      <c r="B903" s="180">
        <v>1965</v>
      </c>
      <c r="C903" s="180" t="s">
        <v>6009</v>
      </c>
      <c r="D903" s="174">
        <v>9</v>
      </c>
      <c r="E903" s="173">
        <v>0</v>
      </c>
      <c r="F903" s="184">
        <v>12029.29</v>
      </c>
      <c r="G903" s="173" t="s">
        <v>6005</v>
      </c>
      <c r="H903" s="173" t="s">
        <v>6004</v>
      </c>
      <c r="I903" s="180" t="s">
        <v>6021</v>
      </c>
      <c r="J903" s="175" t="s">
        <v>6906</v>
      </c>
      <c r="K903" s="173">
        <v>57</v>
      </c>
    </row>
    <row r="904" spans="1:11" x14ac:dyDescent="0.25">
      <c r="A904" s="190" t="s">
        <v>947</v>
      </c>
      <c r="B904" s="180">
        <v>1982</v>
      </c>
      <c r="C904" s="180" t="s">
        <v>6014</v>
      </c>
      <c r="D904" s="174">
        <v>17</v>
      </c>
      <c r="E904" s="173">
        <v>3</v>
      </c>
      <c r="F904" s="184">
        <v>12001.29</v>
      </c>
      <c r="G904" s="173" t="s">
        <v>6005</v>
      </c>
      <c r="H904" s="173" t="s">
        <v>6005</v>
      </c>
      <c r="I904" s="180" t="s">
        <v>6024</v>
      </c>
      <c r="J904" s="175" t="s">
        <v>6907</v>
      </c>
      <c r="K904" s="173">
        <v>40</v>
      </c>
    </row>
    <row r="905" spans="1:11" x14ac:dyDescent="0.25">
      <c r="A905" s="190" t="s">
        <v>948</v>
      </c>
      <c r="B905" s="180">
        <v>1993</v>
      </c>
      <c r="C905" s="180" t="s">
        <v>6012</v>
      </c>
      <c r="D905" s="174">
        <v>12</v>
      </c>
      <c r="E905" s="173">
        <v>0</v>
      </c>
      <c r="F905" s="184">
        <v>11994.89</v>
      </c>
      <c r="G905" s="173" t="s">
        <v>6005</v>
      </c>
      <c r="H905" s="173" t="s">
        <v>6004</v>
      </c>
      <c r="I905" s="180" t="s">
        <v>6011</v>
      </c>
      <c r="J905" s="175" t="s">
        <v>6641</v>
      </c>
      <c r="K905" s="173">
        <v>29</v>
      </c>
    </row>
    <row r="906" spans="1:11" x14ac:dyDescent="0.25">
      <c r="A906" s="190" t="s">
        <v>949</v>
      </c>
      <c r="B906" s="180">
        <v>1983</v>
      </c>
      <c r="C906" s="180" t="s">
        <v>6003</v>
      </c>
      <c r="D906" s="174">
        <v>4</v>
      </c>
      <c r="E906" s="173">
        <v>3</v>
      </c>
      <c r="F906" s="184">
        <v>11987.68</v>
      </c>
      <c r="G906" s="173" t="s">
        <v>6005</v>
      </c>
      <c r="H906" s="173" t="s">
        <v>6004</v>
      </c>
      <c r="I906" s="180" t="s">
        <v>6027</v>
      </c>
      <c r="J906" s="175" t="s">
        <v>6908</v>
      </c>
      <c r="K906" s="173">
        <v>39</v>
      </c>
    </row>
    <row r="907" spans="1:11" x14ac:dyDescent="0.25">
      <c r="A907" s="190" t="s">
        <v>950</v>
      </c>
      <c r="B907" s="180">
        <v>1967</v>
      </c>
      <c r="C907" s="180" t="s">
        <v>6012</v>
      </c>
      <c r="D907" s="174">
        <v>22</v>
      </c>
      <c r="E907" s="173">
        <v>3</v>
      </c>
      <c r="F907" s="184">
        <v>11987.17</v>
      </c>
      <c r="G907" s="173" t="s">
        <v>6005</v>
      </c>
      <c r="H907" s="173" t="s">
        <v>6005</v>
      </c>
      <c r="I907" s="180" t="s">
        <v>6006</v>
      </c>
      <c r="J907" s="175" t="s">
        <v>6124</v>
      </c>
      <c r="K907" s="173">
        <v>55</v>
      </c>
    </row>
    <row r="908" spans="1:11" x14ac:dyDescent="0.25">
      <c r="A908" s="190" t="s">
        <v>951</v>
      </c>
      <c r="B908" s="180">
        <v>1964</v>
      </c>
      <c r="C908" s="180" t="s">
        <v>6010</v>
      </c>
      <c r="D908" s="174">
        <v>29</v>
      </c>
      <c r="E908" s="173">
        <v>1</v>
      </c>
      <c r="F908" s="184">
        <v>11946.63</v>
      </c>
      <c r="G908" s="173" t="s">
        <v>6005</v>
      </c>
      <c r="H908" s="173" t="s">
        <v>6004</v>
      </c>
      <c r="I908" s="180" t="s">
        <v>6006</v>
      </c>
      <c r="J908" s="175" t="s">
        <v>6909</v>
      </c>
      <c r="K908" s="173">
        <v>58</v>
      </c>
    </row>
    <row r="909" spans="1:11" x14ac:dyDescent="0.25">
      <c r="A909" s="190" t="s">
        <v>952</v>
      </c>
      <c r="B909" s="180">
        <v>1965</v>
      </c>
      <c r="C909" s="180" t="s">
        <v>6007</v>
      </c>
      <c r="D909" s="174">
        <v>1</v>
      </c>
      <c r="E909" s="173">
        <v>1</v>
      </c>
      <c r="F909" s="184">
        <v>11945.13</v>
      </c>
      <c r="G909" s="173" t="s">
        <v>6005</v>
      </c>
      <c r="H909" s="173" t="s">
        <v>6004</v>
      </c>
      <c r="I909" s="180" t="s">
        <v>6011</v>
      </c>
      <c r="J909" s="175" t="s">
        <v>6910</v>
      </c>
      <c r="K909" s="173">
        <v>57</v>
      </c>
    </row>
    <row r="910" spans="1:11" x14ac:dyDescent="0.25">
      <c r="A910" s="190" t="s">
        <v>953</v>
      </c>
      <c r="B910" s="180">
        <v>1964</v>
      </c>
      <c r="C910" s="180" t="s">
        <v>6012</v>
      </c>
      <c r="D910" s="174">
        <v>25</v>
      </c>
      <c r="E910" s="173">
        <v>0</v>
      </c>
      <c r="F910" s="184">
        <v>11944.59</v>
      </c>
      <c r="G910" s="173" t="s">
        <v>6005</v>
      </c>
      <c r="H910" s="173" t="s">
        <v>6004</v>
      </c>
      <c r="I910" s="180" t="s">
        <v>6018</v>
      </c>
      <c r="J910" s="175" t="s">
        <v>6911</v>
      </c>
      <c r="K910" s="173">
        <v>58</v>
      </c>
    </row>
    <row r="911" spans="1:11" x14ac:dyDescent="0.25">
      <c r="A911" s="190" t="s">
        <v>954</v>
      </c>
      <c r="B911" s="180">
        <v>1991</v>
      </c>
      <c r="C911" s="180" t="s">
        <v>6014</v>
      </c>
      <c r="D911" s="174">
        <v>19</v>
      </c>
      <c r="E911" s="173">
        <v>3</v>
      </c>
      <c r="F911" s="184">
        <v>11941.83</v>
      </c>
      <c r="G911" s="173" t="s">
        <v>6005</v>
      </c>
      <c r="H911" s="173" t="s">
        <v>6008</v>
      </c>
      <c r="I911" s="180" t="s">
        <v>6022</v>
      </c>
      <c r="J911" s="175" t="s">
        <v>6912</v>
      </c>
      <c r="K911" s="173">
        <v>31</v>
      </c>
    </row>
    <row r="912" spans="1:11" x14ac:dyDescent="0.25">
      <c r="A912" s="190" t="s">
        <v>955</v>
      </c>
      <c r="B912" s="180">
        <v>1964</v>
      </c>
      <c r="C912" s="180" t="s">
        <v>6013</v>
      </c>
      <c r="D912" s="174">
        <v>2</v>
      </c>
      <c r="E912" s="173">
        <v>0</v>
      </c>
      <c r="F912" s="184">
        <v>11938.26</v>
      </c>
      <c r="G912" s="173" t="s">
        <v>6005</v>
      </c>
      <c r="H912" s="173" t="s">
        <v>6005</v>
      </c>
      <c r="I912" s="180" t="s">
        <v>6017</v>
      </c>
      <c r="J912" s="175" t="s">
        <v>6913</v>
      </c>
      <c r="K912" s="173">
        <v>58</v>
      </c>
    </row>
    <row r="913" spans="1:11" x14ac:dyDescent="0.25">
      <c r="A913" s="190" t="s">
        <v>956</v>
      </c>
      <c r="B913" s="180">
        <v>1964</v>
      </c>
      <c r="C913" s="180" t="s">
        <v>6012</v>
      </c>
      <c r="D913" s="174">
        <v>20</v>
      </c>
      <c r="E913" s="173">
        <v>0</v>
      </c>
      <c r="F913" s="184">
        <v>11931.13</v>
      </c>
      <c r="G913" s="173" t="s">
        <v>6005</v>
      </c>
      <c r="H913" s="173" t="s">
        <v>6008</v>
      </c>
      <c r="I913" s="180" t="s">
        <v>6017</v>
      </c>
      <c r="J913" s="175" t="s">
        <v>6914</v>
      </c>
      <c r="K913" s="173">
        <v>58</v>
      </c>
    </row>
    <row r="914" spans="1:11" x14ac:dyDescent="0.25">
      <c r="A914" s="190" t="s">
        <v>957</v>
      </c>
      <c r="B914" s="180">
        <v>1964</v>
      </c>
      <c r="C914" s="180" t="s">
        <v>6007</v>
      </c>
      <c r="D914" s="174">
        <v>19</v>
      </c>
      <c r="E914" s="173">
        <v>0</v>
      </c>
      <c r="F914" s="184">
        <v>11918.2</v>
      </c>
      <c r="G914" s="173" t="s">
        <v>6005</v>
      </c>
      <c r="H914" s="173" t="s">
        <v>6008</v>
      </c>
      <c r="I914" s="180" t="s">
        <v>6024</v>
      </c>
      <c r="J914" s="175" t="s">
        <v>6513</v>
      </c>
      <c r="K914" s="173">
        <v>58</v>
      </c>
    </row>
    <row r="915" spans="1:11" x14ac:dyDescent="0.25">
      <c r="A915" s="190" t="s">
        <v>958</v>
      </c>
      <c r="B915" s="180">
        <v>2004</v>
      </c>
      <c r="C915" s="180" t="s">
        <v>6009</v>
      </c>
      <c r="D915" s="174">
        <v>2</v>
      </c>
      <c r="E915" s="173">
        <v>2</v>
      </c>
      <c r="F915" s="184">
        <v>11884.05</v>
      </c>
      <c r="G915" s="173" t="s">
        <v>6005</v>
      </c>
      <c r="H915" s="173" t="s">
        <v>6005</v>
      </c>
      <c r="I915" s="180" t="s">
        <v>6006</v>
      </c>
      <c r="J915" s="175" t="s">
        <v>6915</v>
      </c>
      <c r="K915" s="173">
        <v>19</v>
      </c>
    </row>
    <row r="916" spans="1:11" x14ac:dyDescent="0.25">
      <c r="A916" s="190" t="s">
        <v>959</v>
      </c>
      <c r="B916" s="180">
        <v>1967</v>
      </c>
      <c r="C916" s="180" t="s">
        <v>6014</v>
      </c>
      <c r="D916" s="174">
        <v>29</v>
      </c>
      <c r="E916" s="173">
        <v>2</v>
      </c>
      <c r="F916" s="184">
        <v>11881.97</v>
      </c>
      <c r="G916" s="173" t="s">
        <v>6005</v>
      </c>
      <c r="H916" s="173" t="s">
        <v>6008</v>
      </c>
      <c r="I916" s="180" t="s">
        <v>6006</v>
      </c>
      <c r="J916" s="175" t="s">
        <v>6916</v>
      </c>
      <c r="K916" s="173">
        <v>55</v>
      </c>
    </row>
    <row r="917" spans="1:11" x14ac:dyDescent="0.25">
      <c r="A917" s="190" t="s">
        <v>960</v>
      </c>
      <c r="B917" s="180">
        <v>1967</v>
      </c>
      <c r="C917" s="180" t="s">
        <v>6003</v>
      </c>
      <c r="D917" s="174">
        <v>14</v>
      </c>
      <c r="E917" s="173">
        <v>2</v>
      </c>
      <c r="F917" s="184">
        <v>11881.36</v>
      </c>
      <c r="G917" s="173" t="s">
        <v>6005</v>
      </c>
      <c r="H917" s="173" t="s">
        <v>6004</v>
      </c>
      <c r="I917" s="180" t="s">
        <v>6015</v>
      </c>
      <c r="J917" s="175" t="s">
        <v>6917</v>
      </c>
      <c r="K917" s="173">
        <v>55</v>
      </c>
    </row>
    <row r="918" spans="1:11" x14ac:dyDescent="0.25">
      <c r="A918" s="190" t="s">
        <v>961</v>
      </c>
      <c r="B918" s="180">
        <v>1967</v>
      </c>
      <c r="C918" s="180" t="s">
        <v>6013</v>
      </c>
      <c r="D918" s="174">
        <v>24</v>
      </c>
      <c r="E918" s="173">
        <v>1</v>
      </c>
      <c r="F918" s="184">
        <v>11879.1</v>
      </c>
      <c r="G918" s="173" t="s">
        <v>6005</v>
      </c>
      <c r="H918" s="173" t="s">
        <v>6005</v>
      </c>
      <c r="I918" s="180" t="s">
        <v>6021</v>
      </c>
      <c r="J918" s="175" t="s">
        <v>6918</v>
      </c>
      <c r="K918" s="173">
        <v>55</v>
      </c>
    </row>
    <row r="919" spans="1:11" x14ac:dyDescent="0.25">
      <c r="A919" s="190" t="s">
        <v>962</v>
      </c>
      <c r="B919" s="180">
        <v>1974</v>
      </c>
      <c r="C919" s="180" t="s">
        <v>6003</v>
      </c>
      <c r="D919" s="174">
        <v>7</v>
      </c>
      <c r="E919" s="173">
        <v>0</v>
      </c>
      <c r="F919" s="184">
        <v>11858.56</v>
      </c>
      <c r="G919" s="173" t="s">
        <v>6005</v>
      </c>
      <c r="H919" s="173" t="s">
        <v>6005</v>
      </c>
      <c r="I919" s="180" t="s">
        <v>6015</v>
      </c>
      <c r="J919" s="175" t="s">
        <v>6919</v>
      </c>
      <c r="K919" s="173">
        <v>48</v>
      </c>
    </row>
    <row r="920" spans="1:11" x14ac:dyDescent="0.25">
      <c r="A920" s="190" t="s">
        <v>963</v>
      </c>
      <c r="B920" s="180">
        <v>1964</v>
      </c>
      <c r="C920" s="180" t="s">
        <v>6010</v>
      </c>
      <c r="D920" s="174">
        <v>29</v>
      </c>
      <c r="E920" s="173">
        <v>0</v>
      </c>
      <c r="F920" s="184">
        <v>11856.41</v>
      </c>
      <c r="G920" s="173" t="s">
        <v>6005</v>
      </c>
      <c r="H920" s="173" t="s">
        <v>6004</v>
      </c>
      <c r="I920" s="180" t="s">
        <v>6006</v>
      </c>
      <c r="J920" s="175" t="s">
        <v>6909</v>
      </c>
      <c r="K920" s="173">
        <v>58</v>
      </c>
    </row>
    <row r="921" spans="1:11" x14ac:dyDescent="0.25">
      <c r="A921" s="190" t="s">
        <v>964</v>
      </c>
      <c r="B921" s="180">
        <v>1964</v>
      </c>
      <c r="C921" s="180" t="s">
        <v>6009</v>
      </c>
      <c r="D921" s="174">
        <v>27</v>
      </c>
      <c r="E921" s="173">
        <v>0</v>
      </c>
      <c r="F921" s="184">
        <v>11848.14</v>
      </c>
      <c r="G921" s="173" t="s">
        <v>6005</v>
      </c>
      <c r="H921" s="173" t="s">
        <v>6004</v>
      </c>
      <c r="I921" s="180" t="s">
        <v>6015</v>
      </c>
      <c r="J921" s="175" t="s">
        <v>6920</v>
      </c>
      <c r="K921" s="173">
        <v>58</v>
      </c>
    </row>
    <row r="922" spans="1:11" x14ac:dyDescent="0.25">
      <c r="A922" s="190" t="s">
        <v>965</v>
      </c>
      <c r="B922" s="180">
        <v>1965</v>
      </c>
      <c r="C922" s="180" t="s">
        <v>6007</v>
      </c>
      <c r="D922" s="174">
        <v>10</v>
      </c>
      <c r="E922" s="173">
        <v>0</v>
      </c>
      <c r="F922" s="184">
        <v>11842.62</v>
      </c>
      <c r="G922" s="173" t="s">
        <v>6005</v>
      </c>
      <c r="H922" s="173" t="s">
        <v>6005</v>
      </c>
      <c r="I922" s="180" t="s">
        <v>6011</v>
      </c>
      <c r="J922" s="175" t="s">
        <v>6921</v>
      </c>
      <c r="K922" s="173">
        <v>57</v>
      </c>
    </row>
    <row r="923" spans="1:11" x14ac:dyDescent="0.25">
      <c r="A923" s="190" t="s">
        <v>966</v>
      </c>
      <c r="B923" s="180">
        <v>1964</v>
      </c>
      <c r="C923" s="180" t="s">
        <v>6003</v>
      </c>
      <c r="D923" s="174">
        <v>11</v>
      </c>
      <c r="E923" s="173">
        <v>0</v>
      </c>
      <c r="F923" s="184">
        <v>11842.44</v>
      </c>
      <c r="G923" s="173" t="s">
        <v>6005</v>
      </c>
      <c r="H923" s="173" t="s">
        <v>6004</v>
      </c>
      <c r="I923" s="180" t="s">
        <v>6015</v>
      </c>
      <c r="J923" s="175" t="s">
        <v>6922</v>
      </c>
      <c r="K923" s="173">
        <v>58</v>
      </c>
    </row>
    <row r="924" spans="1:11" x14ac:dyDescent="0.25">
      <c r="A924" s="190" t="s">
        <v>967</v>
      </c>
      <c r="B924" s="180">
        <v>1965</v>
      </c>
      <c r="C924" s="180" t="s">
        <v>6010</v>
      </c>
      <c r="D924" s="174">
        <v>25</v>
      </c>
      <c r="E924" s="173">
        <v>0</v>
      </c>
      <c r="F924" s="184">
        <v>11840.78</v>
      </c>
      <c r="G924" s="173" t="s">
        <v>6005</v>
      </c>
      <c r="H924" s="173" t="s">
        <v>6004</v>
      </c>
      <c r="I924" s="180" t="s">
        <v>6011</v>
      </c>
      <c r="J924" s="175" t="s">
        <v>6923</v>
      </c>
      <c r="K924" s="173">
        <v>57</v>
      </c>
    </row>
    <row r="925" spans="1:11" x14ac:dyDescent="0.25">
      <c r="A925" s="190" t="s">
        <v>968</v>
      </c>
      <c r="B925" s="180">
        <v>1964</v>
      </c>
      <c r="C925" s="180" t="s">
        <v>6010</v>
      </c>
      <c r="D925" s="174">
        <v>11</v>
      </c>
      <c r="E925" s="173">
        <v>0</v>
      </c>
      <c r="F925" s="184">
        <v>11837.16</v>
      </c>
      <c r="G925" s="173" t="s">
        <v>6005</v>
      </c>
      <c r="H925" s="173" t="s">
        <v>6005</v>
      </c>
      <c r="I925" s="180" t="s">
        <v>6015</v>
      </c>
      <c r="J925" s="175" t="s">
        <v>6924</v>
      </c>
      <c r="K925" s="173">
        <v>58</v>
      </c>
    </row>
    <row r="926" spans="1:11" x14ac:dyDescent="0.25">
      <c r="A926" s="190" t="s">
        <v>969</v>
      </c>
      <c r="B926" s="180">
        <v>1964</v>
      </c>
      <c r="C926" s="180" t="s">
        <v>6009</v>
      </c>
      <c r="D926" s="174">
        <v>27</v>
      </c>
      <c r="E926" s="173">
        <v>0</v>
      </c>
      <c r="F926" s="184">
        <v>11833.78</v>
      </c>
      <c r="G926" s="173" t="s">
        <v>6005</v>
      </c>
      <c r="H926" s="173" t="s">
        <v>6005</v>
      </c>
      <c r="I926" s="180" t="s">
        <v>6006</v>
      </c>
      <c r="J926" s="175" t="s">
        <v>6920</v>
      </c>
      <c r="K926" s="173">
        <v>58</v>
      </c>
    </row>
    <row r="927" spans="1:11" x14ac:dyDescent="0.25">
      <c r="A927" s="190" t="s">
        <v>970</v>
      </c>
      <c r="B927" s="180">
        <v>1965</v>
      </c>
      <c r="C927" s="180" t="s">
        <v>6014</v>
      </c>
      <c r="D927" s="174">
        <v>3</v>
      </c>
      <c r="E927" s="173">
        <v>0</v>
      </c>
      <c r="F927" s="184">
        <v>11830.61</v>
      </c>
      <c r="G927" s="173" t="s">
        <v>6005</v>
      </c>
      <c r="H927" s="173" t="s">
        <v>6008</v>
      </c>
      <c r="I927" s="180" t="s">
        <v>6011</v>
      </c>
      <c r="J927" s="175" t="s">
        <v>6925</v>
      </c>
      <c r="K927" s="173">
        <v>57</v>
      </c>
    </row>
    <row r="928" spans="1:11" x14ac:dyDescent="0.25">
      <c r="A928" s="190" t="s">
        <v>971</v>
      </c>
      <c r="B928" s="180">
        <v>1982</v>
      </c>
      <c r="C928" s="180" t="s">
        <v>6007</v>
      </c>
      <c r="D928" s="174">
        <v>20</v>
      </c>
      <c r="E928" s="173">
        <v>3</v>
      </c>
      <c r="F928" s="184">
        <v>11773.06</v>
      </c>
      <c r="G928" s="173" t="s">
        <v>6005</v>
      </c>
      <c r="H928" s="173" t="s">
        <v>6005</v>
      </c>
      <c r="I928" s="180" t="s">
        <v>6027</v>
      </c>
      <c r="J928" s="175" t="s">
        <v>6926</v>
      </c>
      <c r="K928" s="173">
        <v>40</v>
      </c>
    </row>
    <row r="929" spans="1:11" x14ac:dyDescent="0.25">
      <c r="A929" s="190" t="s">
        <v>972</v>
      </c>
      <c r="B929" s="180">
        <v>1966</v>
      </c>
      <c r="C929" s="180" t="s">
        <v>6003</v>
      </c>
      <c r="D929" s="174">
        <v>25</v>
      </c>
      <c r="E929" s="173">
        <v>1</v>
      </c>
      <c r="F929" s="184">
        <v>11763</v>
      </c>
      <c r="G929" s="173" t="s">
        <v>6005</v>
      </c>
      <c r="H929" s="173" t="s">
        <v>6005</v>
      </c>
      <c r="I929" s="180" t="s">
        <v>6018</v>
      </c>
      <c r="J929" s="175" t="s">
        <v>6927</v>
      </c>
      <c r="K929" s="173">
        <v>56</v>
      </c>
    </row>
    <row r="930" spans="1:11" x14ac:dyDescent="0.25">
      <c r="A930" s="190" t="s">
        <v>973</v>
      </c>
      <c r="B930" s="180">
        <v>1979</v>
      </c>
      <c r="C930" s="180" t="s">
        <v>6007</v>
      </c>
      <c r="D930" s="174">
        <v>6</v>
      </c>
      <c r="E930" s="173">
        <v>2</v>
      </c>
      <c r="F930" s="184">
        <v>11752.68</v>
      </c>
      <c r="G930" s="173" t="s">
        <v>6005</v>
      </c>
      <c r="H930" s="173" t="s">
        <v>6008</v>
      </c>
      <c r="I930" s="180" t="s">
        <v>6027</v>
      </c>
      <c r="J930" s="175" t="s">
        <v>6928</v>
      </c>
      <c r="K930" s="173">
        <v>43</v>
      </c>
    </row>
    <row r="931" spans="1:11" x14ac:dyDescent="0.25">
      <c r="A931" s="190" t="s">
        <v>974</v>
      </c>
      <c r="B931" s="180">
        <v>1964</v>
      </c>
      <c r="C931" s="180" t="s">
        <v>6012</v>
      </c>
      <c r="D931" s="174">
        <v>2</v>
      </c>
      <c r="E931" s="173">
        <v>0</v>
      </c>
      <c r="F931" s="184">
        <v>11743.93</v>
      </c>
      <c r="G931" s="173" t="s">
        <v>6005</v>
      </c>
      <c r="H931" s="173" t="s">
        <v>6008</v>
      </c>
      <c r="I931" s="180" t="s">
        <v>6011</v>
      </c>
      <c r="J931" s="175" t="s">
        <v>6929</v>
      </c>
      <c r="K931" s="173">
        <v>58</v>
      </c>
    </row>
    <row r="932" spans="1:11" x14ac:dyDescent="0.25">
      <c r="A932" s="190" t="s">
        <v>975</v>
      </c>
      <c r="B932" s="180">
        <v>1963</v>
      </c>
      <c r="C932" s="180" t="s">
        <v>6009</v>
      </c>
      <c r="D932" s="174">
        <v>9</v>
      </c>
      <c r="E932" s="173">
        <v>0</v>
      </c>
      <c r="F932" s="184">
        <v>11743.3</v>
      </c>
      <c r="G932" s="173" t="s">
        <v>6005</v>
      </c>
      <c r="H932" s="173" t="s">
        <v>6005</v>
      </c>
      <c r="I932" s="180" t="s">
        <v>6006</v>
      </c>
      <c r="J932" s="175" t="s">
        <v>6930</v>
      </c>
      <c r="K932" s="173">
        <v>59</v>
      </c>
    </row>
    <row r="933" spans="1:11" x14ac:dyDescent="0.25">
      <c r="A933" s="190" t="s">
        <v>976</v>
      </c>
      <c r="B933" s="180">
        <v>1969</v>
      </c>
      <c r="C933" s="180" t="s">
        <v>6007</v>
      </c>
      <c r="D933" s="174">
        <v>12</v>
      </c>
      <c r="E933" s="173">
        <v>3</v>
      </c>
      <c r="F933" s="184">
        <v>11741.73</v>
      </c>
      <c r="G933" s="173" t="s">
        <v>6005</v>
      </c>
      <c r="H933" s="173" t="s">
        <v>6008</v>
      </c>
      <c r="I933" s="180" t="s">
        <v>6015</v>
      </c>
      <c r="J933" s="175" t="s">
        <v>6931</v>
      </c>
      <c r="K933" s="173">
        <v>53</v>
      </c>
    </row>
    <row r="934" spans="1:11" x14ac:dyDescent="0.25">
      <c r="A934" s="190" t="s">
        <v>977</v>
      </c>
      <c r="B934" s="180">
        <v>1988</v>
      </c>
      <c r="C934" s="180" t="s">
        <v>6010</v>
      </c>
      <c r="D934" s="174">
        <v>5</v>
      </c>
      <c r="E934" s="173">
        <v>2</v>
      </c>
      <c r="F934" s="184">
        <v>11737.85</v>
      </c>
      <c r="G934" s="173" t="s">
        <v>6005</v>
      </c>
      <c r="H934" s="173" t="s">
        <v>6008</v>
      </c>
      <c r="I934" s="180" t="s">
        <v>6015</v>
      </c>
      <c r="J934" s="175" t="s">
        <v>6347</v>
      </c>
      <c r="K934" s="173">
        <v>34</v>
      </c>
    </row>
    <row r="935" spans="1:11" x14ac:dyDescent="0.25">
      <c r="A935" s="190" t="s">
        <v>978</v>
      </c>
      <c r="B935" s="180">
        <v>1964</v>
      </c>
      <c r="C935" s="180" t="s">
        <v>6007</v>
      </c>
      <c r="D935" s="174">
        <v>9</v>
      </c>
      <c r="E935" s="173">
        <v>0</v>
      </c>
      <c r="F935" s="184">
        <v>11735.88</v>
      </c>
      <c r="G935" s="173" t="s">
        <v>6005</v>
      </c>
      <c r="H935" s="173" t="s">
        <v>6008</v>
      </c>
      <c r="I935" s="180" t="s">
        <v>6011</v>
      </c>
      <c r="J935" s="175" t="s">
        <v>6932</v>
      </c>
      <c r="K935" s="173">
        <v>58</v>
      </c>
    </row>
    <row r="936" spans="1:11" x14ac:dyDescent="0.25">
      <c r="A936" s="190" t="s">
        <v>979</v>
      </c>
      <c r="B936" s="180">
        <v>1984</v>
      </c>
      <c r="C936" s="180" t="s">
        <v>6007</v>
      </c>
      <c r="D936" s="174">
        <v>26</v>
      </c>
      <c r="E936" s="173">
        <v>3</v>
      </c>
      <c r="F936" s="184">
        <v>11730.82</v>
      </c>
      <c r="G936" s="173" t="s">
        <v>6005</v>
      </c>
      <c r="H936" s="173" t="s">
        <v>6005</v>
      </c>
      <c r="I936" s="180" t="s">
        <v>6027</v>
      </c>
      <c r="J936" s="175" t="s">
        <v>6933</v>
      </c>
      <c r="K936" s="173">
        <v>38</v>
      </c>
    </row>
    <row r="937" spans="1:11" x14ac:dyDescent="0.25">
      <c r="A937" s="190" t="s">
        <v>980</v>
      </c>
      <c r="B937" s="180">
        <v>1969</v>
      </c>
      <c r="C937" s="180" t="s">
        <v>6014</v>
      </c>
      <c r="D937" s="174">
        <v>12</v>
      </c>
      <c r="E937" s="173">
        <v>2</v>
      </c>
      <c r="F937" s="184">
        <v>11729.68</v>
      </c>
      <c r="G937" s="173" t="s">
        <v>6005</v>
      </c>
      <c r="H937" s="173" t="s">
        <v>6008</v>
      </c>
      <c r="I937" s="180" t="s">
        <v>6021</v>
      </c>
      <c r="J937" s="175" t="s">
        <v>6934</v>
      </c>
      <c r="K937" s="173">
        <v>53</v>
      </c>
    </row>
    <row r="938" spans="1:11" x14ac:dyDescent="0.25">
      <c r="A938" s="190" t="s">
        <v>981</v>
      </c>
      <c r="B938" s="180">
        <v>1982</v>
      </c>
      <c r="C938" s="180" t="s">
        <v>6014</v>
      </c>
      <c r="D938" s="174">
        <v>21</v>
      </c>
      <c r="E938" s="173">
        <v>3</v>
      </c>
      <c r="F938" s="184">
        <v>11712.97</v>
      </c>
      <c r="G938" s="173" t="s">
        <v>6005</v>
      </c>
      <c r="H938" s="173" t="s">
        <v>6004</v>
      </c>
      <c r="I938" s="180" t="s">
        <v>6024</v>
      </c>
      <c r="J938" s="175" t="s">
        <v>6935</v>
      </c>
      <c r="K938" s="173">
        <v>40</v>
      </c>
    </row>
    <row r="939" spans="1:11" x14ac:dyDescent="0.25">
      <c r="A939" s="190" t="s">
        <v>982</v>
      </c>
      <c r="B939" s="180">
        <v>1970</v>
      </c>
      <c r="C939" s="180" t="s">
        <v>6012</v>
      </c>
      <c r="D939" s="174">
        <v>1</v>
      </c>
      <c r="E939" s="173">
        <v>0</v>
      </c>
      <c r="F939" s="184">
        <v>11696.52</v>
      </c>
      <c r="G939" s="173" t="s">
        <v>6005</v>
      </c>
      <c r="H939" s="173" t="s">
        <v>6008</v>
      </c>
      <c r="I939" s="180" t="s">
        <v>6024</v>
      </c>
      <c r="J939" s="175" t="s">
        <v>6936</v>
      </c>
      <c r="K939" s="173">
        <v>52</v>
      </c>
    </row>
    <row r="940" spans="1:11" x14ac:dyDescent="0.25">
      <c r="A940" s="190" t="s">
        <v>983</v>
      </c>
      <c r="B940" s="180">
        <v>1966</v>
      </c>
      <c r="C940" s="180" t="s">
        <v>6007</v>
      </c>
      <c r="D940" s="174">
        <v>9</v>
      </c>
      <c r="E940" s="173">
        <v>1</v>
      </c>
      <c r="F940" s="184">
        <v>11674.13</v>
      </c>
      <c r="G940" s="173" t="s">
        <v>6005</v>
      </c>
      <c r="H940" s="173" t="s">
        <v>6008</v>
      </c>
      <c r="I940" s="180" t="s">
        <v>6015</v>
      </c>
      <c r="J940" s="175" t="s">
        <v>6937</v>
      </c>
      <c r="K940" s="173">
        <v>56</v>
      </c>
    </row>
    <row r="941" spans="1:11" x14ac:dyDescent="0.25">
      <c r="A941" s="190" t="s">
        <v>984</v>
      </c>
      <c r="B941" s="180">
        <v>1966</v>
      </c>
      <c r="C941" s="180" t="s">
        <v>6013</v>
      </c>
      <c r="D941" s="174">
        <v>23</v>
      </c>
      <c r="E941" s="173">
        <v>0</v>
      </c>
      <c r="F941" s="184">
        <v>11658.38</v>
      </c>
      <c r="G941" s="173" t="s">
        <v>6005</v>
      </c>
      <c r="H941" s="173" t="s">
        <v>6005</v>
      </c>
      <c r="I941" s="180" t="s">
        <v>6021</v>
      </c>
      <c r="J941" s="175" t="s">
        <v>6938</v>
      </c>
      <c r="K941" s="173">
        <v>56</v>
      </c>
    </row>
    <row r="942" spans="1:11" x14ac:dyDescent="0.25">
      <c r="A942" s="190" t="s">
        <v>985</v>
      </c>
      <c r="B942" s="180">
        <v>1966</v>
      </c>
      <c r="C942" s="180" t="s">
        <v>6003</v>
      </c>
      <c r="D942" s="174">
        <v>6</v>
      </c>
      <c r="E942" s="173">
        <v>0</v>
      </c>
      <c r="F942" s="184">
        <v>11658.12</v>
      </c>
      <c r="G942" s="173" t="s">
        <v>6005</v>
      </c>
      <c r="H942" s="173" t="s">
        <v>6008</v>
      </c>
      <c r="I942" s="180" t="s">
        <v>6021</v>
      </c>
      <c r="J942" s="175" t="s">
        <v>6939</v>
      </c>
      <c r="K942" s="173">
        <v>56</v>
      </c>
    </row>
    <row r="943" spans="1:11" x14ac:dyDescent="0.25">
      <c r="A943" s="190" t="s">
        <v>986</v>
      </c>
      <c r="B943" s="180">
        <v>1994</v>
      </c>
      <c r="C943" s="180" t="s">
        <v>6003</v>
      </c>
      <c r="D943" s="174">
        <v>20</v>
      </c>
      <c r="E943" s="173">
        <v>0</v>
      </c>
      <c r="F943" s="184">
        <v>11657.81</v>
      </c>
      <c r="G943" s="173" t="s">
        <v>6005</v>
      </c>
      <c r="H943" s="173" t="s">
        <v>6004</v>
      </c>
      <c r="I943" s="180" t="s">
        <v>6022</v>
      </c>
      <c r="J943" s="175" t="s">
        <v>6940</v>
      </c>
      <c r="K943" s="173">
        <v>28</v>
      </c>
    </row>
    <row r="944" spans="1:11" x14ac:dyDescent="0.25">
      <c r="A944" s="190" t="s">
        <v>987</v>
      </c>
      <c r="B944" s="180">
        <v>1966</v>
      </c>
      <c r="C944" s="180" t="s">
        <v>6014</v>
      </c>
      <c r="D944" s="174">
        <v>4</v>
      </c>
      <c r="E944" s="173">
        <v>0</v>
      </c>
      <c r="F944" s="184">
        <v>11657.72</v>
      </c>
      <c r="G944" s="173" t="s">
        <v>6005</v>
      </c>
      <c r="H944" s="173" t="s">
        <v>6004</v>
      </c>
      <c r="I944" s="180" t="s">
        <v>6021</v>
      </c>
      <c r="J944" s="175" t="s">
        <v>6941</v>
      </c>
      <c r="K944" s="173">
        <v>56</v>
      </c>
    </row>
    <row r="945" spans="1:11" x14ac:dyDescent="0.25">
      <c r="A945" s="190" t="s">
        <v>988</v>
      </c>
      <c r="B945" s="180">
        <v>1986</v>
      </c>
      <c r="C945" s="180" t="s">
        <v>6003</v>
      </c>
      <c r="D945" s="174">
        <v>17</v>
      </c>
      <c r="E945" s="173">
        <v>3</v>
      </c>
      <c r="F945" s="184">
        <v>11625.11</v>
      </c>
      <c r="G945" s="173" t="s">
        <v>6005</v>
      </c>
      <c r="H945" s="173" t="s">
        <v>6005</v>
      </c>
      <c r="I945" s="180" t="s">
        <v>6028</v>
      </c>
      <c r="J945" s="175" t="s">
        <v>6942</v>
      </c>
      <c r="K945" s="173">
        <v>36</v>
      </c>
    </row>
    <row r="946" spans="1:11" x14ac:dyDescent="0.25">
      <c r="A946" s="190" t="s">
        <v>989</v>
      </c>
      <c r="B946" s="180">
        <v>1964</v>
      </c>
      <c r="C946" s="180" t="s">
        <v>6009</v>
      </c>
      <c r="D946" s="174">
        <v>20</v>
      </c>
      <c r="E946" s="173">
        <v>0</v>
      </c>
      <c r="F946" s="184">
        <v>11602.75</v>
      </c>
      <c r="G946" s="173" t="s">
        <v>6005</v>
      </c>
      <c r="H946" s="173" t="s">
        <v>6008</v>
      </c>
      <c r="I946" s="180" t="s">
        <v>6026</v>
      </c>
      <c r="J946" s="175" t="s">
        <v>6943</v>
      </c>
      <c r="K946" s="173">
        <v>58</v>
      </c>
    </row>
    <row r="947" spans="1:11" x14ac:dyDescent="0.25">
      <c r="A947" s="190" t="s">
        <v>990</v>
      </c>
      <c r="B947" s="180">
        <v>1965</v>
      </c>
      <c r="C947" s="180" t="s">
        <v>6007</v>
      </c>
      <c r="D947" s="174">
        <v>6</v>
      </c>
      <c r="E947" s="173">
        <v>1</v>
      </c>
      <c r="F947" s="184">
        <v>11576.13</v>
      </c>
      <c r="G947" s="173" t="s">
        <v>6005</v>
      </c>
      <c r="H947" s="173" t="s">
        <v>6005</v>
      </c>
      <c r="I947" s="180" t="s">
        <v>6015</v>
      </c>
      <c r="J947" s="175" t="s">
        <v>6944</v>
      </c>
      <c r="K947" s="173">
        <v>57</v>
      </c>
    </row>
    <row r="948" spans="1:11" x14ac:dyDescent="0.25">
      <c r="A948" s="190" t="s">
        <v>991</v>
      </c>
      <c r="B948" s="180">
        <v>1965</v>
      </c>
      <c r="C948" s="180" t="s">
        <v>6012</v>
      </c>
      <c r="D948" s="174">
        <v>25</v>
      </c>
      <c r="E948" s="173">
        <v>0</v>
      </c>
      <c r="F948" s="184">
        <v>11566.3</v>
      </c>
      <c r="G948" s="173" t="s">
        <v>6005</v>
      </c>
      <c r="H948" s="173" t="s">
        <v>6005</v>
      </c>
      <c r="I948" s="180" t="s">
        <v>6018</v>
      </c>
      <c r="J948" s="175" t="s">
        <v>6945</v>
      </c>
      <c r="K948" s="173">
        <v>57</v>
      </c>
    </row>
    <row r="949" spans="1:11" x14ac:dyDescent="0.25">
      <c r="A949" s="190" t="s">
        <v>992</v>
      </c>
      <c r="B949" s="180">
        <v>1965</v>
      </c>
      <c r="C949" s="180" t="s">
        <v>6014</v>
      </c>
      <c r="D949" s="174">
        <v>27</v>
      </c>
      <c r="E949" s="173">
        <v>1</v>
      </c>
      <c r="F949" s="184">
        <v>11554.22</v>
      </c>
      <c r="G949" s="173" t="s">
        <v>6005</v>
      </c>
      <c r="H949" s="173" t="s">
        <v>6008</v>
      </c>
      <c r="I949" s="180" t="s">
        <v>6006</v>
      </c>
      <c r="J949" s="175" t="s">
        <v>6057</v>
      </c>
      <c r="K949" s="173">
        <v>57</v>
      </c>
    </row>
    <row r="950" spans="1:11" x14ac:dyDescent="0.25">
      <c r="A950" s="190" t="s">
        <v>993</v>
      </c>
      <c r="B950" s="180">
        <v>1973</v>
      </c>
      <c r="C950" s="180" t="s">
        <v>6003</v>
      </c>
      <c r="D950" s="174">
        <v>23</v>
      </c>
      <c r="E950" s="173">
        <v>5</v>
      </c>
      <c r="F950" s="184">
        <v>11552.9</v>
      </c>
      <c r="G950" s="173" t="s">
        <v>6005</v>
      </c>
      <c r="H950" s="173" t="s">
        <v>6004</v>
      </c>
      <c r="I950" s="180" t="s">
        <v>6015</v>
      </c>
      <c r="J950" s="175" t="s">
        <v>6946</v>
      </c>
      <c r="K950" s="173">
        <v>49</v>
      </c>
    </row>
    <row r="951" spans="1:11" x14ac:dyDescent="0.25">
      <c r="A951" s="190" t="s">
        <v>994</v>
      </c>
      <c r="B951" s="180">
        <v>1971</v>
      </c>
      <c r="C951" s="180" t="s">
        <v>6012</v>
      </c>
      <c r="D951" s="174">
        <v>1</v>
      </c>
      <c r="E951" s="173">
        <v>0</v>
      </c>
      <c r="F951" s="184">
        <v>11540.25</v>
      </c>
      <c r="G951" s="173" t="s">
        <v>6005</v>
      </c>
      <c r="H951" s="173" t="s">
        <v>6008</v>
      </c>
      <c r="I951" s="180" t="s">
        <v>6011</v>
      </c>
      <c r="J951" s="175" t="s">
        <v>6947</v>
      </c>
      <c r="K951" s="173">
        <v>51</v>
      </c>
    </row>
    <row r="952" spans="1:11" x14ac:dyDescent="0.25">
      <c r="A952" s="190" t="s">
        <v>995</v>
      </c>
      <c r="B952" s="180">
        <v>1968</v>
      </c>
      <c r="C952" s="180" t="s">
        <v>6007</v>
      </c>
      <c r="D952" s="174">
        <v>14</v>
      </c>
      <c r="E952" s="173">
        <v>2</v>
      </c>
      <c r="F952" s="184">
        <v>11538.42</v>
      </c>
      <c r="G952" s="173" t="s">
        <v>6005</v>
      </c>
      <c r="H952" s="173" t="s">
        <v>6008</v>
      </c>
      <c r="I952" s="180" t="s">
        <v>6015</v>
      </c>
      <c r="J952" s="175" t="s">
        <v>6948</v>
      </c>
      <c r="K952" s="173">
        <v>54</v>
      </c>
    </row>
    <row r="953" spans="1:11" x14ac:dyDescent="0.25">
      <c r="A953" s="190" t="s">
        <v>996</v>
      </c>
      <c r="B953" s="180">
        <v>1965</v>
      </c>
      <c r="C953" s="180" t="s">
        <v>6014</v>
      </c>
      <c r="D953" s="174">
        <v>3</v>
      </c>
      <c r="E953" s="173">
        <v>0</v>
      </c>
      <c r="F953" s="184">
        <v>11534.87</v>
      </c>
      <c r="G953" s="173" t="s">
        <v>6005</v>
      </c>
      <c r="H953" s="173" t="s">
        <v>6008</v>
      </c>
      <c r="I953" s="180" t="s">
        <v>6025</v>
      </c>
      <c r="J953" s="175" t="s">
        <v>6925</v>
      </c>
      <c r="K953" s="173">
        <v>57</v>
      </c>
    </row>
    <row r="954" spans="1:11" x14ac:dyDescent="0.25">
      <c r="A954" s="190" t="s">
        <v>997</v>
      </c>
      <c r="B954" s="180">
        <v>1970</v>
      </c>
      <c r="C954" s="180" t="s">
        <v>6003</v>
      </c>
      <c r="D954" s="174">
        <v>23</v>
      </c>
      <c r="E954" s="173">
        <v>0</v>
      </c>
      <c r="F954" s="184">
        <v>11530.12</v>
      </c>
      <c r="G954" s="173" t="s">
        <v>6005</v>
      </c>
      <c r="H954" s="173" t="s">
        <v>6008</v>
      </c>
      <c r="I954" s="180" t="s">
        <v>6011</v>
      </c>
      <c r="J954" s="175" t="s">
        <v>6949</v>
      </c>
      <c r="K954" s="173">
        <v>52</v>
      </c>
    </row>
    <row r="955" spans="1:11" x14ac:dyDescent="0.25">
      <c r="A955" s="190" t="s">
        <v>998</v>
      </c>
      <c r="B955" s="180">
        <v>1988</v>
      </c>
      <c r="C955" s="180" t="s">
        <v>6009</v>
      </c>
      <c r="D955" s="174">
        <v>12</v>
      </c>
      <c r="E955" s="173">
        <v>3</v>
      </c>
      <c r="F955" s="184">
        <v>11524.25</v>
      </c>
      <c r="G955" s="173" t="s">
        <v>6005</v>
      </c>
      <c r="H955" s="173" t="s">
        <v>6008</v>
      </c>
      <c r="I955" s="180" t="s">
        <v>6027</v>
      </c>
      <c r="J955" s="175" t="s">
        <v>6950</v>
      </c>
      <c r="K955" s="173">
        <v>34</v>
      </c>
    </row>
    <row r="956" spans="1:11" x14ac:dyDescent="0.25">
      <c r="A956" s="190" t="s">
        <v>999</v>
      </c>
      <c r="B956" s="180">
        <v>1971</v>
      </c>
      <c r="C956" s="180" t="s">
        <v>6012</v>
      </c>
      <c r="D956" s="174">
        <v>19</v>
      </c>
      <c r="E956" s="173">
        <v>4</v>
      </c>
      <c r="F956" s="184">
        <v>11520.1</v>
      </c>
      <c r="G956" s="173" t="s">
        <v>6005</v>
      </c>
      <c r="H956" s="173" t="s">
        <v>6008</v>
      </c>
      <c r="I956" s="180" t="s">
        <v>6011</v>
      </c>
      <c r="J956" s="175" t="s">
        <v>6951</v>
      </c>
      <c r="K956" s="173">
        <v>51</v>
      </c>
    </row>
    <row r="957" spans="1:11" x14ac:dyDescent="0.25">
      <c r="A957" s="190" t="s">
        <v>1000</v>
      </c>
      <c r="B957" s="180">
        <v>1968</v>
      </c>
      <c r="C957" s="180" t="s">
        <v>6009</v>
      </c>
      <c r="D957" s="174">
        <v>24</v>
      </c>
      <c r="E957" s="173">
        <v>1</v>
      </c>
      <c r="F957" s="184">
        <v>11512.41</v>
      </c>
      <c r="G957" s="173" t="s">
        <v>6005</v>
      </c>
      <c r="H957" s="173" t="s">
        <v>6008</v>
      </c>
      <c r="I957" s="180" t="s">
        <v>6021</v>
      </c>
      <c r="J957" s="175" t="s">
        <v>6952</v>
      </c>
      <c r="K957" s="173">
        <v>54</v>
      </c>
    </row>
    <row r="958" spans="1:11" x14ac:dyDescent="0.25">
      <c r="A958" s="190" t="s">
        <v>1001</v>
      </c>
      <c r="B958" s="180">
        <v>1989</v>
      </c>
      <c r="C958" s="180" t="s">
        <v>6014</v>
      </c>
      <c r="D958" s="174">
        <v>6</v>
      </c>
      <c r="E958" s="173">
        <v>3</v>
      </c>
      <c r="F958" s="184">
        <v>11511.61</v>
      </c>
      <c r="G958" s="173" t="s">
        <v>6005</v>
      </c>
      <c r="H958" s="173" t="s">
        <v>6005</v>
      </c>
      <c r="I958" s="180" t="s">
        <v>6027</v>
      </c>
      <c r="J958" s="175" t="s">
        <v>6953</v>
      </c>
      <c r="K958" s="173">
        <v>33</v>
      </c>
    </row>
    <row r="959" spans="1:11" x14ac:dyDescent="0.25">
      <c r="A959" s="190" t="s">
        <v>1002</v>
      </c>
      <c r="B959" s="180">
        <v>1969</v>
      </c>
      <c r="C959" s="180" t="s">
        <v>6013</v>
      </c>
      <c r="D959" s="174">
        <v>11</v>
      </c>
      <c r="E959" s="173">
        <v>0</v>
      </c>
      <c r="F959" s="184">
        <v>11497.69</v>
      </c>
      <c r="G959" s="173" t="s">
        <v>6005</v>
      </c>
      <c r="H959" s="173" t="s">
        <v>6008</v>
      </c>
      <c r="I959" s="180" t="s">
        <v>6011</v>
      </c>
      <c r="J959" s="175" t="s">
        <v>6954</v>
      </c>
      <c r="K959" s="173">
        <v>53</v>
      </c>
    </row>
    <row r="960" spans="1:11" x14ac:dyDescent="0.25">
      <c r="A960" s="190" t="s">
        <v>1003</v>
      </c>
      <c r="B960" s="180">
        <v>1983</v>
      </c>
      <c r="C960" s="180" t="s">
        <v>6009</v>
      </c>
      <c r="D960" s="174">
        <v>7</v>
      </c>
      <c r="E960" s="173">
        <v>3</v>
      </c>
      <c r="F960" s="184">
        <v>11492.46</v>
      </c>
      <c r="G960" s="173" t="s">
        <v>6005</v>
      </c>
      <c r="H960" s="173" t="s">
        <v>6005</v>
      </c>
      <c r="I960" s="180" t="s">
        <v>6027</v>
      </c>
      <c r="J960" s="175" t="s">
        <v>6955</v>
      </c>
      <c r="K960" s="173">
        <v>40</v>
      </c>
    </row>
    <row r="961" spans="1:11" x14ac:dyDescent="0.25">
      <c r="A961" s="190" t="s">
        <v>1004</v>
      </c>
      <c r="B961" s="180">
        <v>1970</v>
      </c>
      <c r="C961" s="180" t="s">
        <v>6014</v>
      </c>
      <c r="D961" s="174">
        <v>13</v>
      </c>
      <c r="E961" s="173">
        <v>3</v>
      </c>
      <c r="F961" s="184">
        <v>11488.32</v>
      </c>
      <c r="G961" s="173" t="s">
        <v>6005</v>
      </c>
      <c r="H961" s="173" t="s">
        <v>6008</v>
      </c>
      <c r="I961" s="180" t="s">
        <v>6023</v>
      </c>
      <c r="J961" s="175" t="s">
        <v>6956</v>
      </c>
      <c r="K961" s="173">
        <v>52</v>
      </c>
    </row>
    <row r="962" spans="1:11" x14ac:dyDescent="0.25">
      <c r="A962" s="190" t="s">
        <v>1005</v>
      </c>
      <c r="B962" s="180">
        <v>2004</v>
      </c>
      <c r="C962" s="180" t="s">
        <v>6010</v>
      </c>
      <c r="D962" s="174">
        <v>10</v>
      </c>
      <c r="E962" s="173">
        <v>0</v>
      </c>
      <c r="F962" s="184">
        <v>11482.63</v>
      </c>
      <c r="G962" s="173" t="s">
        <v>6005</v>
      </c>
      <c r="H962" s="173" t="s">
        <v>6004</v>
      </c>
      <c r="I962" s="180" t="s">
        <v>6006</v>
      </c>
      <c r="J962" s="175" t="s">
        <v>6575</v>
      </c>
      <c r="K962" s="173">
        <v>18</v>
      </c>
    </row>
    <row r="963" spans="1:11" x14ac:dyDescent="0.25">
      <c r="A963" s="190" t="s">
        <v>1006</v>
      </c>
      <c r="B963" s="180">
        <v>1966</v>
      </c>
      <c r="C963" s="180" t="s">
        <v>6010</v>
      </c>
      <c r="D963" s="174">
        <v>7</v>
      </c>
      <c r="E963" s="173">
        <v>0</v>
      </c>
      <c r="F963" s="184">
        <v>11478.14</v>
      </c>
      <c r="G963" s="173" t="s">
        <v>6005</v>
      </c>
      <c r="H963" s="173" t="s">
        <v>6004</v>
      </c>
      <c r="I963" s="180" t="s">
        <v>6020</v>
      </c>
      <c r="J963" s="175" t="s">
        <v>6957</v>
      </c>
      <c r="K963" s="173">
        <v>56</v>
      </c>
    </row>
    <row r="964" spans="1:11" x14ac:dyDescent="0.25">
      <c r="A964" s="190" t="s">
        <v>1007</v>
      </c>
      <c r="B964" s="180">
        <v>1965</v>
      </c>
      <c r="C964" s="180" t="s">
        <v>6009</v>
      </c>
      <c r="D964" s="174">
        <v>23</v>
      </c>
      <c r="E964" s="173">
        <v>0</v>
      </c>
      <c r="F964" s="184">
        <v>11455.28</v>
      </c>
      <c r="G964" s="173" t="s">
        <v>6005</v>
      </c>
      <c r="H964" s="173" t="s">
        <v>6004</v>
      </c>
      <c r="I964" s="180" t="s">
        <v>6015</v>
      </c>
      <c r="J964" s="175" t="s">
        <v>6958</v>
      </c>
      <c r="K964" s="173">
        <v>57</v>
      </c>
    </row>
    <row r="965" spans="1:11" x14ac:dyDescent="0.25">
      <c r="A965" s="190" t="s">
        <v>1008</v>
      </c>
      <c r="B965" s="180">
        <v>1966</v>
      </c>
      <c r="C965" s="180" t="s">
        <v>6009</v>
      </c>
      <c r="D965" s="174">
        <v>14</v>
      </c>
      <c r="E965" s="173">
        <v>0</v>
      </c>
      <c r="F965" s="184">
        <v>11454.02</v>
      </c>
      <c r="G965" s="173" t="s">
        <v>6005</v>
      </c>
      <c r="H965" s="173" t="s">
        <v>6008</v>
      </c>
      <c r="I965" s="180" t="s">
        <v>6011</v>
      </c>
      <c r="J965" s="175" t="s">
        <v>6959</v>
      </c>
      <c r="K965" s="173">
        <v>56</v>
      </c>
    </row>
    <row r="966" spans="1:11" x14ac:dyDescent="0.25">
      <c r="A966" s="190" t="s">
        <v>1009</v>
      </c>
      <c r="B966" s="180">
        <v>1971</v>
      </c>
      <c r="C966" s="180" t="s">
        <v>6010</v>
      </c>
      <c r="D966" s="174">
        <v>12</v>
      </c>
      <c r="E966" s="173">
        <v>3</v>
      </c>
      <c r="F966" s="184">
        <v>11436.74</v>
      </c>
      <c r="G966" s="173" t="s">
        <v>6005</v>
      </c>
      <c r="H966" s="173" t="s">
        <v>6005</v>
      </c>
      <c r="I966" s="180" t="s">
        <v>6011</v>
      </c>
      <c r="J966" s="175" t="s">
        <v>6960</v>
      </c>
      <c r="K966" s="173">
        <v>51</v>
      </c>
    </row>
    <row r="967" spans="1:11" x14ac:dyDescent="0.25">
      <c r="A967" s="190" t="s">
        <v>1010</v>
      </c>
      <c r="B967" s="180">
        <v>1980</v>
      </c>
      <c r="C967" s="180" t="s">
        <v>6003</v>
      </c>
      <c r="D967" s="174">
        <v>17</v>
      </c>
      <c r="E967" s="173">
        <v>2</v>
      </c>
      <c r="F967" s="184">
        <v>11435.74</v>
      </c>
      <c r="G967" s="173" t="s">
        <v>6005</v>
      </c>
      <c r="H967" s="173" t="s">
        <v>6005</v>
      </c>
      <c r="I967" s="180" t="s">
        <v>6024</v>
      </c>
      <c r="J967" s="175" t="s">
        <v>6961</v>
      </c>
      <c r="K967" s="173">
        <v>42</v>
      </c>
    </row>
    <row r="968" spans="1:11" x14ac:dyDescent="0.25">
      <c r="A968" s="190" t="s">
        <v>1011</v>
      </c>
      <c r="B968" s="180">
        <v>1985</v>
      </c>
      <c r="C968" s="180" t="s">
        <v>6009</v>
      </c>
      <c r="D968" s="174">
        <v>9</v>
      </c>
      <c r="E968" s="173">
        <v>3</v>
      </c>
      <c r="F968" s="184">
        <v>11419.49</v>
      </c>
      <c r="G968" s="173" t="s">
        <v>6005</v>
      </c>
      <c r="H968" s="173" t="s">
        <v>6008</v>
      </c>
      <c r="I968" s="180" t="s">
        <v>6011</v>
      </c>
      <c r="J968" s="175" t="s">
        <v>6962</v>
      </c>
      <c r="K968" s="173">
        <v>37</v>
      </c>
    </row>
    <row r="969" spans="1:11" x14ac:dyDescent="0.25">
      <c r="A969" s="190" t="s">
        <v>1012</v>
      </c>
      <c r="B969" s="180">
        <v>1983</v>
      </c>
      <c r="C969" s="180" t="s">
        <v>6014</v>
      </c>
      <c r="D969" s="174">
        <v>23</v>
      </c>
      <c r="E969" s="173">
        <v>3</v>
      </c>
      <c r="F969" s="184">
        <v>11412.02</v>
      </c>
      <c r="G969" s="173" t="s">
        <v>6005</v>
      </c>
      <c r="H969" s="173" t="s">
        <v>6008</v>
      </c>
      <c r="I969" s="180" t="s">
        <v>6024</v>
      </c>
      <c r="J969" s="175" t="s">
        <v>6963</v>
      </c>
      <c r="K969" s="173">
        <v>39</v>
      </c>
    </row>
    <row r="970" spans="1:11" x14ac:dyDescent="0.25">
      <c r="A970" s="190" t="s">
        <v>1013</v>
      </c>
      <c r="B970" s="180">
        <v>1970</v>
      </c>
      <c r="C970" s="180" t="s">
        <v>6014</v>
      </c>
      <c r="D970" s="174">
        <v>7</v>
      </c>
      <c r="E970" s="173">
        <v>3</v>
      </c>
      <c r="F970" s="184">
        <v>11411.69</v>
      </c>
      <c r="G970" s="173" t="s">
        <v>6005</v>
      </c>
      <c r="H970" s="173" t="s">
        <v>6004</v>
      </c>
      <c r="I970" s="180" t="s">
        <v>6015</v>
      </c>
      <c r="J970" s="175" t="s">
        <v>6964</v>
      </c>
      <c r="K970" s="173">
        <v>52</v>
      </c>
    </row>
    <row r="971" spans="1:11" x14ac:dyDescent="0.25">
      <c r="A971" s="190" t="s">
        <v>1014</v>
      </c>
      <c r="B971" s="180">
        <v>1970</v>
      </c>
      <c r="C971" s="180" t="s">
        <v>6014</v>
      </c>
      <c r="D971" s="174">
        <v>2</v>
      </c>
      <c r="E971" s="173">
        <v>2</v>
      </c>
      <c r="F971" s="184">
        <v>11396.9</v>
      </c>
      <c r="G971" s="173" t="s">
        <v>6005</v>
      </c>
      <c r="H971" s="173" t="s">
        <v>6005</v>
      </c>
      <c r="I971" s="180" t="s">
        <v>6021</v>
      </c>
      <c r="J971" s="175" t="s">
        <v>6421</v>
      </c>
      <c r="K971" s="173">
        <v>52</v>
      </c>
    </row>
    <row r="972" spans="1:11" x14ac:dyDescent="0.25">
      <c r="A972" s="190" t="s">
        <v>1015</v>
      </c>
      <c r="B972" s="180">
        <v>1967</v>
      </c>
      <c r="C972" s="180" t="s">
        <v>6012</v>
      </c>
      <c r="D972" s="174">
        <v>19</v>
      </c>
      <c r="E972" s="173">
        <v>1</v>
      </c>
      <c r="F972" s="184">
        <v>11394.07</v>
      </c>
      <c r="G972" s="173" t="s">
        <v>6005</v>
      </c>
      <c r="H972" s="173" t="s">
        <v>6008</v>
      </c>
      <c r="I972" s="180" t="s">
        <v>6019</v>
      </c>
      <c r="J972" s="175" t="s">
        <v>6965</v>
      </c>
      <c r="K972" s="173">
        <v>55</v>
      </c>
    </row>
    <row r="973" spans="1:11" x14ac:dyDescent="0.25">
      <c r="A973" s="190" t="s">
        <v>1016</v>
      </c>
      <c r="B973" s="180">
        <v>1997</v>
      </c>
      <c r="C973" s="180" t="s">
        <v>6003</v>
      </c>
      <c r="D973" s="174">
        <v>28</v>
      </c>
      <c r="E973" s="173">
        <v>0</v>
      </c>
      <c r="F973" s="184">
        <v>11388.27</v>
      </c>
      <c r="G973" s="173" t="s">
        <v>6005</v>
      </c>
      <c r="H973" s="173" t="s">
        <v>6004</v>
      </c>
      <c r="I973" s="180" t="s">
        <v>6027</v>
      </c>
      <c r="J973" s="175" t="s">
        <v>6966</v>
      </c>
      <c r="K973" s="173">
        <v>25</v>
      </c>
    </row>
    <row r="974" spans="1:11" x14ac:dyDescent="0.25">
      <c r="A974" s="190" t="s">
        <v>1017</v>
      </c>
      <c r="B974" s="180">
        <v>1964</v>
      </c>
      <c r="C974" s="180" t="s">
        <v>6009</v>
      </c>
      <c r="D974" s="174">
        <v>13</v>
      </c>
      <c r="E974" s="173">
        <v>0</v>
      </c>
      <c r="F974" s="184">
        <v>11381.33</v>
      </c>
      <c r="G974" s="173" t="s">
        <v>6005</v>
      </c>
      <c r="H974" s="173" t="s">
        <v>6004</v>
      </c>
      <c r="I974" s="180" t="s">
        <v>6006</v>
      </c>
      <c r="J974" s="175" t="s">
        <v>6967</v>
      </c>
      <c r="K974" s="173">
        <v>58</v>
      </c>
    </row>
    <row r="975" spans="1:11" x14ac:dyDescent="0.25">
      <c r="A975" s="190" t="s">
        <v>1018</v>
      </c>
      <c r="B975" s="180">
        <v>1972</v>
      </c>
      <c r="C975" s="180" t="s">
        <v>6012</v>
      </c>
      <c r="D975" s="174">
        <v>6</v>
      </c>
      <c r="E975" s="173">
        <v>0</v>
      </c>
      <c r="F975" s="184">
        <v>11378.57</v>
      </c>
      <c r="G975" s="173" t="s">
        <v>6005</v>
      </c>
      <c r="H975" s="173" t="s">
        <v>6004</v>
      </c>
      <c r="I975" s="180" t="s">
        <v>6020</v>
      </c>
      <c r="J975" s="175" t="s">
        <v>6968</v>
      </c>
      <c r="K975" s="173">
        <v>50</v>
      </c>
    </row>
    <row r="976" spans="1:11" x14ac:dyDescent="0.25">
      <c r="A976" s="190" t="s">
        <v>1019</v>
      </c>
      <c r="B976" s="180">
        <v>1979</v>
      </c>
      <c r="C976" s="180" t="s">
        <v>6009</v>
      </c>
      <c r="D976" s="174">
        <v>7</v>
      </c>
      <c r="E976" s="173">
        <v>2</v>
      </c>
      <c r="F976" s="184">
        <v>11369.39</v>
      </c>
      <c r="G976" s="173" t="s">
        <v>6005</v>
      </c>
      <c r="H976" s="173" t="s">
        <v>6008</v>
      </c>
      <c r="I976" s="180" t="s">
        <v>6027</v>
      </c>
      <c r="J976" s="175" t="s">
        <v>6969</v>
      </c>
      <c r="K976" s="173">
        <v>44</v>
      </c>
    </row>
    <row r="977" spans="1:11" x14ac:dyDescent="0.25">
      <c r="A977" s="190" t="s">
        <v>1020</v>
      </c>
      <c r="B977" s="180">
        <v>1964</v>
      </c>
      <c r="C977" s="180" t="s">
        <v>6012</v>
      </c>
      <c r="D977" s="174">
        <v>13</v>
      </c>
      <c r="E977" s="173">
        <v>0</v>
      </c>
      <c r="F977" s="184">
        <v>11365.95</v>
      </c>
      <c r="G977" s="173" t="s">
        <v>6005</v>
      </c>
      <c r="H977" s="173" t="s">
        <v>6004</v>
      </c>
      <c r="I977" s="180" t="s">
        <v>6015</v>
      </c>
      <c r="J977" s="175" t="s">
        <v>6970</v>
      </c>
      <c r="K977" s="173">
        <v>58</v>
      </c>
    </row>
    <row r="978" spans="1:11" x14ac:dyDescent="0.25">
      <c r="A978" s="190" t="s">
        <v>1021</v>
      </c>
      <c r="B978" s="180">
        <v>1964</v>
      </c>
      <c r="C978" s="180" t="s">
        <v>6003</v>
      </c>
      <c r="D978" s="174">
        <v>3</v>
      </c>
      <c r="E978" s="173">
        <v>0</v>
      </c>
      <c r="F978" s="184">
        <v>11363.28</v>
      </c>
      <c r="G978" s="173" t="s">
        <v>6005</v>
      </c>
      <c r="H978" s="173" t="s">
        <v>6008</v>
      </c>
      <c r="I978" s="180" t="s">
        <v>6006</v>
      </c>
      <c r="J978" s="175" t="s">
        <v>6971</v>
      </c>
      <c r="K978" s="173">
        <v>58</v>
      </c>
    </row>
    <row r="979" spans="1:11" x14ac:dyDescent="0.25">
      <c r="A979" s="190" t="s">
        <v>1022</v>
      </c>
      <c r="B979" s="180">
        <v>1964</v>
      </c>
      <c r="C979" s="180" t="s">
        <v>6003</v>
      </c>
      <c r="D979" s="174">
        <v>4</v>
      </c>
      <c r="E979" s="173">
        <v>0</v>
      </c>
      <c r="F979" s="184">
        <v>11362.76</v>
      </c>
      <c r="G979" s="173" t="s">
        <v>6005</v>
      </c>
      <c r="H979" s="173" t="s">
        <v>6008</v>
      </c>
      <c r="I979" s="180" t="s">
        <v>6015</v>
      </c>
      <c r="J979" s="175" t="s">
        <v>6972</v>
      </c>
      <c r="K979" s="173">
        <v>58</v>
      </c>
    </row>
    <row r="980" spans="1:11" x14ac:dyDescent="0.25">
      <c r="A980" s="190" t="s">
        <v>1023</v>
      </c>
      <c r="B980" s="180">
        <v>1965</v>
      </c>
      <c r="C980" s="180" t="s">
        <v>6010</v>
      </c>
      <c r="D980" s="174">
        <v>26</v>
      </c>
      <c r="E980" s="173">
        <v>0</v>
      </c>
      <c r="F980" s="184">
        <v>11356.66</v>
      </c>
      <c r="G980" s="173" t="s">
        <v>6005</v>
      </c>
      <c r="H980" s="173" t="s">
        <v>6005</v>
      </c>
      <c r="I980" s="180" t="s">
        <v>6011</v>
      </c>
      <c r="J980" s="175" t="s">
        <v>6973</v>
      </c>
      <c r="K980" s="173">
        <v>57</v>
      </c>
    </row>
    <row r="981" spans="1:11" x14ac:dyDescent="0.25">
      <c r="A981" s="190" t="s">
        <v>1024</v>
      </c>
      <c r="B981" s="180">
        <v>1965</v>
      </c>
      <c r="C981" s="180" t="s">
        <v>6007</v>
      </c>
      <c r="D981" s="174">
        <v>29</v>
      </c>
      <c r="E981" s="173">
        <v>0</v>
      </c>
      <c r="F981" s="184">
        <v>11353.23</v>
      </c>
      <c r="G981" s="173" t="s">
        <v>6005</v>
      </c>
      <c r="H981" s="173" t="s">
        <v>6008</v>
      </c>
      <c r="I981" s="180" t="s">
        <v>6011</v>
      </c>
      <c r="J981" s="175" t="s">
        <v>6099</v>
      </c>
      <c r="K981" s="173">
        <v>57</v>
      </c>
    </row>
    <row r="982" spans="1:11" x14ac:dyDescent="0.25">
      <c r="A982" s="190" t="s">
        <v>1025</v>
      </c>
      <c r="B982" s="180">
        <v>1964</v>
      </c>
      <c r="C982" s="180" t="s">
        <v>6003</v>
      </c>
      <c r="D982" s="174">
        <v>12</v>
      </c>
      <c r="E982" s="173">
        <v>0</v>
      </c>
      <c r="F982" s="184">
        <v>11345.52</v>
      </c>
      <c r="G982" s="173" t="s">
        <v>6005</v>
      </c>
      <c r="H982" s="173" t="s">
        <v>6005</v>
      </c>
      <c r="I982" s="180" t="s">
        <v>6015</v>
      </c>
      <c r="J982" s="175" t="s">
        <v>6974</v>
      </c>
      <c r="K982" s="173">
        <v>58</v>
      </c>
    </row>
    <row r="983" spans="1:11" x14ac:dyDescent="0.25">
      <c r="A983" s="190" t="s">
        <v>1026</v>
      </c>
      <c r="B983" s="180">
        <v>1968</v>
      </c>
      <c r="C983" s="180" t="s">
        <v>6007</v>
      </c>
      <c r="D983" s="174">
        <v>2</v>
      </c>
      <c r="E983" s="173">
        <v>0</v>
      </c>
      <c r="F983" s="184">
        <v>11344.32</v>
      </c>
      <c r="G983" s="173" t="s">
        <v>6005</v>
      </c>
      <c r="H983" s="173" t="s">
        <v>6004</v>
      </c>
      <c r="I983" s="180" t="s">
        <v>6020</v>
      </c>
      <c r="J983" s="175" t="s">
        <v>6975</v>
      </c>
      <c r="K983" s="173">
        <v>54</v>
      </c>
    </row>
    <row r="984" spans="1:11" x14ac:dyDescent="0.25">
      <c r="A984" s="190" t="s">
        <v>1027</v>
      </c>
      <c r="B984" s="180">
        <v>1989</v>
      </c>
      <c r="C984" s="180" t="s">
        <v>6013</v>
      </c>
      <c r="D984" s="174">
        <v>19</v>
      </c>
      <c r="E984" s="173">
        <v>1</v>
      </c>
      <c r="F984" s="184">
        <v>11326.71</v>
      </c>
      <c r="G984" s="173" t="s">
        <v>6005</v>
      </c>
      <c r="H984" s="173" t="s">
        <v>6005</v>
      </c>
      <c r="I984" s="180" t="s">
        <v>6006</v>
      </c>
      <c r="J984" s="175" t="s">
        <v>6976</v>
      </c>
      <c r="K984" s="173">
        <v>33</v>
      </c>
    </row>
    <row r="985" spans="1:11" x14ac:dyDescent="0.25">
      <c r="A985" s="190" t="s">
        <v>1028</v>
      </c>
      <c r="B985" s="180">
        <v>2002</v>
      </c>
      <c r="C985" s="180" t="s">
        <v>6010</v>
      </c>
      <c r="D985" s="174">
        <v>20</v>
      </c>
      <c r="E985" s="173">
        <v>0</v>
      </c>
      <c r="F985" s="184">
        <v>11321.49</v>
      </c>
      <c r="G985" s="173" t="s">
        <v>6005</v>
      </c>
      <c r="H985" s="173" t="s">
        <v>6005</v>
      </c>
      <c r="I985" s="180" t="s">
        <v>6011</v>
      </c>
      <c r="J985" s="175" t="s">
        <v>6977</v>
      </c>
      <c r="K985" s="173">
        <v>20</v>
      </c>
    </row>
    <row r="986" spans="1:11" x14ac:dyDescent="0.25">
      <c r="A986" s="190" t="s">
        <v>1029</v>
      </c>
      <c r="B986" s="180">
        <v>1963</v>
      </c>
      <c r="C986" s="180" t="s">
        <v>6003</v>
      </c>
      <c r="D986" s="174">
        <v>11</v>
      </c>
      <c r="E986" s="173">
        <v>0</v>
      </c>
      <c r="F986" s="184">
        <v>11319.12</v>
      </c>
      <c r="G986" s="173" t="s">
        <v>6005</v>
      </c>
      <c r="H986" s="173" t="s">
        <v>6008</v>
      </c>
      <c r="I986" s="180" t="s">
        <v>6011</v>
      </c>
      <c r="J986" s="175" t="s">
        <v>6978</v>
      </c>
      <c r="K986" s="173">
        <v>59</v>
      </c>
    </row>
    <row r="987" spans="1:11" x14ac:dyDescent="0.25">
      <c r="A987" s="190" t="s">
        <v>1030</v>
      </c>
      <c r="B987" s="180">
        <v>1995</v>
      </c>
      <c r="C987" s="180" t="s">
        <v>6012</v>
      </c>
      <c r="D987" s="174">
        <v>10</v>
      </c>
      <c r="E987" s="173">
        <v>0</v>
      </c>
      <c r="F987" s="184">
        <v>11318.57</v>
      </c>
      <c r="G987" s="173" t="s">
        <v>6005</v>
      </c>
      <c r="H987" s="173" t="s">
        <v>6004</v>
      </c>
      <c r="I987" s="180" t="s">
        <v>6027</v>
      </c>
      <c r="J987" s="175" t="s">
        <v>6979</v>
      </c>
      <c r="K987" s="173">
        <v>27</v>
      </c>
    </row>
    <row r="988" spans="1:11" x14ac:dyDescent="0.25">
      <c r="A988" s="190" t="s">
        <v>1031</v>
      </c>
      <c r="B988" s="180">
        <v>1963</v>
      </c>
      <c r="C988" s="180" t="s">
        <v>6007</v>
      </c>
      <c r="D988" s="174">
        <v>22</v>
      </c>
      <c r="E988" s="173">
        <v>0</v>
      </c>
      <c r="F988" s="184">
        <v>11312.33</v>
      </c>
      <c r="G988" s="173" t="s">
        <v>6005</v>
      </c>
      <c r="H988" s="173" t="s">
        <v>6005</v>
      </c>
      <c r="I988" s="180" t="s">
        <v>6011</v>
      </c>
      <c r="J988" s="175" t="s">
        <v>6980</v>
      </c>
      <c r="K988" s="173">
        <v>59</v>
      </c>
    </row>
    <row r="989" spans="1:11" x14ac:dyDescent="0.25">
      <c r="A989" s="190" t="s">
        <v>1032</v>
      </c>
      <c r="B989" s="180">
        <v>1968</v>
      </c>
      <c r="C989" s="180" t="s">
        <v>6014</v>
      </c>
      <c r="D989" s="174">
        <v>6</v>
      </c>
      <c r="E989" s="173">
        <v>1</v>
      </c>
      <c r="F989" s="184">
        <v>11305.93</v>
      </c>
      <c r="G989" s="173" t="s">
        <v>6005</v>
      </c>
      <c r="H989" s="173" t="s">
        <v>6008</v>
      </c>
      <c r="I989" s="180" t="s">
        <v>6011</v>
      </c>
      <c r="J989" s="175" t="s">
        <v>6981</v>
      </c>
      <c r="K989" s="173">
        <v>54</v>
      </c>
    </row>
    <row r="990" spans="1:11" x14ac:dyDescent="0.25">
      <c r="A990" s="190" t="s">
        <v>1033</v>
      </c>
      <c r="B990" s="180">
        <v>1972</v>
      </c>
      <c r="C990" s="180" t="s">
        <v>6010</v>
      </c>
      <c r="D990" s="174">
        <v>25</v>
      </c>
      <c r="E990" s="173">
        <v>4</v>
      </c>
      <c r="F990" s="184">
        <v>11299.34</v>
      </c>
      <c r="G990" s="173" t="s">
        <v>6005</v>
      </c>
      <c r="H990" s="173" t="s">
        <v>6004</v>
      </c>
      <c r="I990" s="180" t="s">
        <v>6015</v>
      </c>
      <c r="J990" s="175" t="s">
        <v>6982</v>
      </c>
      <c r="K990" s="173">
        <v>50</v>
      </c>
    </row>
    <row r="991" spans="1:11" x14ac:dyDescent="0.25">
      <c r="A991" s="190" t="s">
        <v>1034</v>
      </c>
      <c r="B991" s="180">
        <v>1988</v>
      </c>
      <c r="C991" s="180" t="s">
        <v>6007</v>
      </c>
      <c r="D991" s="174">
        <v>14</v>
      </c>
      <c r="E991" s="173">
        <v>3</v>
      </c>
      <c r="F991" s="184">
        <v>11294.57</v>
      </c>
      <c r="G991" s="173" t="s">
        <v>6005</v>
      </c>
      <c r="H991" s="173" t="s">
        <v>6008</v>
      </c>
      <c r="I991" s="180" t="s">
        <v>6028</v>
      </c>
      <c r="J991" s="175" t="s">
        <v>6983</v>
      </c>
      <c r="K991" s="173">
        <v>34</v>
      </c>
    </row>
    <row r="992" spans="1:11" x14ac:dyDescent="0.25">
      <c r="A992" s="190" t="s">
        <v>1035</v>
      </c>
      <c r="B992" s="180">
        <v>1970</v>
      </c>
      <c r="C992" s="180" t="s">
        <v>6009</v>
      </c>
      <c r="D992" s="174">
        <v>22</v>
      </c>
      <c r="E992" s="173">
        <v>3</v>
      </c>
      <c r="F992" s="184">
        <v>11289.11</v>
      </c>
      <c r="G992" s="173" t="s">
        <v>6005</v>
      </c>
      <c r="H992" s="173" t="s">
        <v>6008</v>
      </c>
      <c r="I992" s="180" t="s">
        <v>6011</v>
      </c>
      <c r="J992" s="175" t="s">
        <v>6984</v>
      </c>
      <c r="K992" s="173">
        <v>52</v>
      </c>
    </row>
    <row r="993" spans="1:11" x14ac:dyDescent="0.25">
      <c r="A993" s="190" t="s">
        <v>1036</v>
      </c>
      <c r="B993" s="180">
        <v>1967</v>
      </c>
      <c r="C993" s="180" t="s">
        <v>6009</v>
      </c>
      <c r="D993" s="174">
        <v>14</v>
      </c>
      <c r="E993" s="173">
        <v>0</v>
      </c>
      <c r="F993" s="184">
        <v>11286.54</v>
      </c>
      <c r="G993" s="173" t="s">
        <v>6005</v>
      </c>
      <c r="H993" s="173" t="s">
        <v>6005</v>
      </c>
      <c r="I993" s="180" t="s">
        <v>6021</v>
      </c>
      <c r="J993" s="175" t="s">
        <v>6985</v>
      </c>
      <c r="K993" s="173">
        <v>55</v>
      </c>
    </row>
    <row r="994" spans="1:11" x14ac:dyDescent="0.25">
      <c r="A994" s="190" t="s">
        <v>1037</v>
      </c>
      <c r="B994" s="180">
        <v>2004</v>
      </c>
      <c r="C994" s="180" t="s">
        <v>6014</v>
      </c>
      <c r="D994" s="174">
        <v>4</v>
      </c>
      <c r="E994" s="173">
        <v>1</v>
      </c>
      <c r="F994" s="184">
        <v>11272.33</v>
      </c>
      <c r="G994" s="173" t="s">
        <v>6005</v>
      </c>
      <c r="H994" s="173" t="s">
        <v>6004</v>
      </c>
      <c r="I994" s="180" t="s">
        <v>6017</v>
      </c>
      <c r="J994" s="175" t="s">
        <v>6986</v>
      </c>
      <c r="K994" s="173">
        <v>18</v>
      </c>
    </row>
    <row r="995" spans="1:11" x14ac:dyDescent="0.25">
      <c r="A995" s="190" t="s">
        <v>1038</v>
      </c>
      <c r="B995" s="180">
        <v>1971</v>
      </c>
      <c r="C995" s="180" t="s">
        <v>6012</v>
      </c>
      <c r="D995" s="174">
        <v>26</v>
      </c>
      <c r="E995" s="173">
        <v>0</v>
      </c>
      <c r="F995" s="184">
        <v>11265.71</v>
      </c>
      <c r="G995" s="173" t="s">
        <v>6005</v>
      </c>
      <c r="H995" s="173" t="s">
        <v>6008</v>
      </c>
      <c r="I995" s="180" t="s">
        <v>6020</v>
      </c>
      <c r="J995" s="175" t="s">
        <v>6987</v>
      </c>
      <c r="K995" s="173">
        <v>51</v>
      </c>
    </row>
    <row r="996" spans="1:11" x14ac:dyDescent="0.25">
      <c r="A996" s="190" t="s">
        <v>1039</v>
      </c>
      <c r="B996" s="180">
        <v>1969</v>
      </c>
      <c r="C996" s="180" t="s">
        <v>6014</v>
      </c>
      <c r="D996" s="174">
        <v>11</v>
      </c>
      <c r="E996" s="173">
        <v>3</v>
      </c>
      <c r="F996" s="184">
        <v>11264.54</v>
      </c>
      <c r="G996" s="173" t="s">
        <v>6005</v>
      </c>
      <c r="H996" s="173" t="s">
        <v>6004</v>
      </c>
      <c r="I996" s="180" t="s">
        <v>6015</v>
      </c>
      <c r="J996" s="175" t="s">
        <v>6988</v>
      </c>
      <c r="K996" s="173">
        <v>53</v>
      </c>
    </row>
    <row r="997" spans="1:11" x14ac:dyDescent="0.25">
      <c r="A997" s="190" t="s">
        <v>1040</v>
      </c>
      <c r="B997" s="180">
        <v>1981</v>
      </c>
      <c r="C997" s="180" t="s">
        <v>6014</v>
      </c>
      <c r="D997" s="174">
        <v>2</v>
      </c>
      <c r="E997" s="173">
        <v>1</v>
      </c>
      <c r="F997" s="184">
        <v>11255.29</v>
      </c>
      <c r="G997" s="173" t="s">
        <v>6005</v>
      </c>
      <c r="H997" s="173" t="s">
        <v>6008</v>
      </c>
      <c r="I997" s="180" t="s">
        <v>6027</v>
      </c>
      <c r="J997" s="175" t="s">
        <v>6989</v>
      </c>
      <c r="K997" s="173">
        <v>41</v>
      </c>
    </row>
    <row r="998" spans="1:11" x14ac:dyDescent="0.25">
      <c r="A998" s="190" t="s">
        <v>1041</v>
      </c>
      <c r="B998" s="180">
        <v>1969</v>
      </c>
      <c r="C998" s="180" t="s">
        <v>6013</v>
      </c>
      <c r="D998" s="174">
        <v>20</v>
      </c>
      <c r="E998" s="173">
        <v>3</v>
      </c>
      <c r="F998" s="184">
        <v>11253.42</v>
      </c>
      <c r="G998" s="173" t="s">
        <v>6005</v>
      </c>
      <c r="H998" s="173" t="s">
        <v>6008</v>
      </c>
      <c r="I998" s="180" t="s">
        <v>6015</v>
      </c>
      <c r="J998" s="175" t="s">
        <v>6990</v>
      </c>
      <c r="K998" s="173">
        <v>53</v>
      </c>
    </row>
    <row r="999" spans="1:11" x14ac:dyDescent="0.25">
      <c r="A999" s="190" t="s">
        <v>1042</v>
      </c>
      <c r="B999" s="180">
        <v>1989</v>
      </c>
      <c r="C999" s="180" t="s">
        <v>6012</v>
      </c>
      <c r="D999" s="174">
        <v>17</v>
      </c>
      <c r="E999" s="173">
        <v>3</v>
      </c>
      <c r="F999" s="184">
        <v>11250.43</v>
      </c>
      <c r="G999" s="173" t="s">
        <v>6005</v>
      </c>
      <c r="H999" s="173" t="s">
        <v>6004</v>
      </c>
      <c r="I999" s="180" t="s">
        <v>6027</v>
      </c>
      <c r="J999" s="175" t="s">
        <v>6991</v>
      </c>
      <c r="K999" s="173">
        <v>33</v>
      </c>
    </row>
    <row r="1000" spans="1:11" x14ac:dyDescent="0.25">
      <c r="A1000" s="190" t="s">
        <v>1043</v>
      </c>
      <c r="B1000" s="180">
        <v>1969</v>
      </c>
      <c r="C1000" s="180" t="s">
        <v>6012</v>
      </c>
      <c r="D1000" s="174">
        <v>30</v>
      </c>
      <c r="E1000" s="173">
        <v>2</v>
      </c>
      <c r="F1000" s="184">
        <v>11244.38</v>
      </c>
      <c r="G1000" s="173" t="s">
        <v>6005</v>
      </c>
      <c r="H1000" s="173" t="s">
        <v>6008</v>
      </c>
      <c r="I1000" s="180" t="s">
        <v>6018</v>
      </c>
      <c r="J1000" s="175" t="s">
        <v>6992</v>
      </c>
      <c r="K1000" s="173">
        <v>53</v>
      </c>
    </row>
    <row r="1001" spans="1:11" x14ac:dyDescent="0.25">
      <c r="A1001" s="190" t="s">
        <v>1044</v>
      </c>
      <c r="B1001" s="180">
        <v>1976</v>
      </c>
      <c r="C1001" s="180" t="s">
        <v>6009</v>
      </c>
      <c r="D1001" s="174">
        <v>28</v>
      </c>
      <c r="E1001" s="173">
        <v>2</v>
      </c>
      <c r="F1001" s="184">
        <v>11217.35</v>
      </c>
      <c r="G1001" s="173" t="s">
        <v>6005</v>
      </c>
      <c r="H1001" s="173" t="s">
        <v>6004</v>
      </c>
      <c r="I1001" s="180" t="s">
        <v>6020</v>
      </c>
      <c r="J1001" s="175" t="s">
        <v>6993</v>
      </c>
      <c r="K1001" s="173">
        <v>46</v>
      </c>
    </row>
    <row r="1002" spans="1:11" x14ac:dyDescent="0.25">
      <c r="A1002" s="190" t="s">
        <v>1045</v>
      </c>
      <c r="B1002" s="180">
        <v>1970</v>
      </c>
      <c r="C1002" s="180" t="s">
        <v>6009</v>
      </c>
      <c r="D1002" s="174">
        <v>14</v>
      </c>
      <c r="E1002" s="173">
        <v>2</v>
      </c>
      <c r="F1002" s="184">
        <v>11187.66</v>
      </c>
      <c r="G1002" s="173" t="s">
        <v>6005</v>
      </c>
      <c r="H1002" s="173" t="s">
        <v>6004</v>
      </c>
      <c r="I1002" s="180" t="s">
        <v>6011</v>
      </c>
      <c r="J1002" s="175" t="s">
        <v>6994</v>
      </c>
      <c r="K1002" s="173">
        <v>52</v>
      </c>
    </row>
    <row r="1003" spans="1:11" x14ac:dyDescent="0.25">
      <c r="A1003" s="190" t="s">
        <v>1046</v>
      </c>
      <c r="B1003" s="180">
        <v>1972</v>
      </c>
      <c r="C1003" s="180" t="s">
        <v>6010</v>
      </c>
      <c r="D1003" s="174">
        <v>3</v>
      </c>
      <c r="E1003" s="173">
        <v>0</v>
      </c>
      <c r="F1003" s="184">
        <v>11186.2</v>
      </c>
      <c r="G1003" s="173" t="s">
        <v>6005</v>
      </c>
      <c r="H1003" s="173" t="s">
        <v>6004</v>
      </c>
      <c r="I1003" s="180" t="s">
        <v>6024</v>
      </c>
      <c r="J1003" s="175" t="s">
        <v>6995</v>
      </c>
      <c r="K1003" s="173">
        <v>50</v>
      </c>
    </row>
    <row r="1004" spans="1:11" x14ac:dyDescent="0.25">
      <c r="A1004" s="190" t="s">
        <v>1047</v>
      </c>
      <c r="B1004" s="180">
        <v>1966</v>
      </c>
      <c r="C1004" s="180" t="s">
        <v>6013</v>
      </c>
      <c r="D1004" s="174">
        <v>6</v>
      </c>
      <c r="E1004" s="173">
        <v>0</v>
      </c>
      <c r="F1004" s="184">
        <v>11165.42</v>
      </c>
      <c r="G1004" s="173" t="s">
        <v>6005</v>
      </c>
      <c r="H1004" s="173" t="s">
        <v>6008</v>
      </c>
      <c r="I1004" s="180" t="s">
        <v>6018</v>
      </c>
      <c r="J1004" s="175" t="s">
        <v>6996</v>
      </c>
      <c r="K1004" s="173">
        <v>56</v>
      </c>
    </row>
    <row r="1005" spans="1:11" x14ac:dyDescent="0.25">
      <c r="A1005" s="190" t="s">
        <v>1048</v>
      </c>
      <c r="B1005" s="180">
        <v>1969</v>
      </c>
      <c r="C1005" s="180" t="s">
        <v>6009</v>
      </c>
      <c r="D1005" s="174">
        <v>25</v>
      </c>
      <c r="E1005" s="173">
        <v>2</v>
      </c>
      <c r="F1005" s="184">
        <v>11163.57</v>
      </c>
      <c r="G1005" s="173" t="s">
        <v>6005</v>
      </c>
      <c r="H1005" s="173" t="s">
        <v>6004</v>
      </c>
      <c r="I1005" s="180" t="s">
        <v>6015</v>
      </c>
      <c r="J1005" s="175" t="s">
        <v>6997</v>
      </c>
      <c r="K1005" s="173">
        <v>53</v>
      </c>
    </row>
    <row r="1006" spans="1:11" x14ac:dyDescent="0.25">
      <c r="A1006" s="190" t="s">
        <v>1049</v>
      </c>
      <c r="B1006" s="180">
        <v>1969</v>
      </c>
      <c r="C1006" s="180" t="s">
        <v>6007</v>
      </c>
      <c r="D1006" s="174">
        <v>30</v>
      </c>
      <c r="E1006" s="173">
        <v>2</v>
      </c>
      <c r="F1006" s="184">
        <v>11150.78</v>
      </c>
      <c r="G1006" s="173" t="s">
        <v>6005</v>
      </c>
      <c r="H1006" s="173" t="s">
        <v>6004</v>
      </c>
      <c r="I1006" s="180" t="s">
        <v>6015</v>
      </c>
      <c r="J1006" s="175" t="s">
        <v>6998</v>
      </c>
      <c r="K1006" s="173">
        <v>53</v>
      </c>
    </row>
    <row r="1007" spans="1:11" x14ac:dyDescent="0.25">
      <c r="A1007" s="190" t="s">
        <v>1050</v>
      </c>
      <c r="B1007" s="180">
        <v>1980</v>
      </c>
      <c r="C1007" s="180" t="s">
        <v>6013</v>
      </c>
      <c r="D1007" s="174">
        <v>20</v>
      </c>
      <c r="E1007" s="173">
        <v>2</v>
      </c>
      <c r="F1007" s="184">
        <v>11103.33</v>
      </c>
      <c r="G1007" s="173" t="s">
        <v>6005</v>
      </c>
      <c r="H1007" s="173" t="s">
        <v>6008</v>
      </c>
      <c r="I1007" s="180" t="s">
        <v>6024</v>
      </c>
      <c r="J1007" s="175" t="s">
        <v>6999</v>
      </c>
      <c r="K1007" s="173">
        <v>42</v>
      </c>
    </row>
    <row r="1008" spans="1:11" x14ac:dyDescent="0.25">
      <c r="A1008" s="190" t="s">
        <v>1051</v>
      </c>
      <c r="B1008" s="180">
        <v>1966</v>
      </c>
      <c r="C1008" s="180" t="s">
        <v>6003</v>
      </c>
      <c r="D1008" s="174">
        <v>5</v>
      </c>
      <c r="E1008" s="173">
        <v>0</v>
      </c>
      <c r="F1008" s="184">
        <v>11093.62</v>
      </c>
      <c r="G1008" s="173" t="s">
        <v>6005</v>
      </c>
      <c r="H1008" s="173" t="s">
        <v>6008</v>
      </c>
      <c r="I1008" s="180" t="s">
        <v>6006</v>
      </c>
      <c r="J1008" s="175" t="s">
        <v>7000</v>
      </c>
      <c r="K1008" s="173">
        <v>56</v>
      </c>
    </row>
    <row r="1009" spans="1:11" x14ac:dyDescent="0.25">
      <c r="A1009" s="190" t="s">
        <v>1052</v>
      </c>
      <c r="B1009" s="180">
        <v>1966</v>
      </c>
      <c r="C1009" s="180" t="s">
        <v>6010</v>
      </c>
      <c r="D1009" s="174">
        <v>9</v>
      </c>
      <c r="E1009" s="173">
        <v>0</v>
      </c>
      <c r="F1009" s="184">
        <v>11090.72</v>
      </c>
      <c r="G1009" s="173" t="s">
        <v>6005</v>
      </c>
      <c r="H1009" s="173" t="s">
        <v>6008</v>
      </c>
      <c r="I1009" s="180" t="s">
        <v>6006</v>
      </c>
      <c r="J1009" s="175" t="s">
        <v>7001</v>
      </c>
      <c r="K1009" s="173">
        <v>56</v>
      </c>
    </row>
    <row r="1010" spans="1:11" x14ac:dyDescent="0.25">
      <c r="A1010" s="190" t="s">
        <v>1053</v>
      </c>
      <c r="B1010" s="180">
        <v>1972</v>
      </c>
      <c r="C1010" s="180" t="s">
        <v>6014</v>
      </c>
      <c r="D1010" s="174">
        <v>7</v>
      </c>
      <c r="E1010" s="173">
        <v>3</v>
      </c>
      <c r="F1010" s="184">
        <v>11085.59</v>
      </c>
      <c r="G1010" s="173" t="s">
        <v>6005</v>
      </c>
      <c r="H1010" s="173" t="s">
        <v>6004</v>
      </c>
      <c r="I1010" s="180" t="s">
        <v>6011</v>
      </c>
      <c r="J1010" s="175" t="s">
        <v>6845</v>
      </c>
      <c r="K1010" s="173">
        <v>50</v>
      </c>
    </row>
    <row r="1011" spans="1:11" x14ac:dyDescent="0.25">
      <c r="A1011" s="190" t="s">
        <v>1054</v>
      </c>
      <c r="B1011" s="180">
        <v>1967</v>
      </c>
      <c r="C1011" s="180" t="s">
        <v>6010</v>
      </c>
      <c r="D1011" s="174">
        <v>4</v>
      </c>
      <c r="E1011" s="173">
        <v>0</v>
      </c>
      <c r="F1011" s="184">
        <v>11082.58</v>
      </c>
      <c r="G1011" s="173" t="s">
        <v>6005</v>
      </c>
      <c r="H1011" s="173" t="s">
        <v>6004</v>
      </c>
      <c r="I1011" s="180" t="s">
        <v>6011</v>
      </c>
      <c r="J1011" s="175" t="s">
        <v>7002</v>
      </c>
      <c r="K1011" s="173">
        <v>55</v>
      </c>
    </row>
    <row r="1012" spans="1:11" x14ac:dyDescent="0.25">
      <c r="A1012" s="190" t="s">
        <v>1055</v>
      </c>
      <c r="B1012" s="180">
        <v>1966</v>
      </c>
      <c r="C1012" s="180" t="s">
        <v>6007</v>
      </c>
      <c r="D1012" s="174">
        <v>20</v>
      </c>
      <c r="E1012" s="173">
        <v>0</v>
      </c>
      <c r="F1012" s="184">
        <v>11073.18</v>
      </c>
      <c r="G1012" s="173" t="s">
        <v>6005</v>
      </c>
      <c r="H1012" s="173" t="s">
        <v>6005</v>
      </c>
      <c r="I1012" s="180" t="s">
        <v>6015</v>
      </c>
      <c r="J1012" s="175" t="s">
        <v>7003</v>
      </c>
      <c r="K1012" s="173">
        <v>56</v>
      </c>
    </row>
    <row r="1013" spans="1:11" x14ac:dyDescent="0.25">
      <c r="A1013" s="190" t="s">
        <v>1056</v>
      </c>
      <c r="B1013" s="180">
        <v>1966</v>
      </c>
      <c r="C1013" s="180" t="s">
        <v>6007</v>
      </c>
      <c r="D1013" s="174">
        <v>7</v>
      </c>
      <c r="E1013" s="173">
        <v>0</v>
      </c>
      <c r="F1013" s="184">
        <v>11070.54</v>
      </c>
      <c r="G1013" s="173" t="s">
        <v>6005</v>
      </c>
      <c r="H1013" s="173" t="s">
        <v>6005</v>
      </c>
      <c r="I1013" s="180" t="s">
        <v>6015</v>
      </c>
      <c r="J1013" s="175" t="s">
        <v>7004</v>
      </c>
      <c r="K1013" s="173">
        <v>56</v>
      </c>
    </row>
    <row r="1014" spans="1:11" x14ac:dyDescent="0.25">
      <c r="A1014" s="190" t="s">
        <v>1057</v>
      </c>
      <c r="B1014" s="180">
        <v>1971</v>
      </c>
      <c r="C1014" s="180" t="s">
        <v>6007</v>
      </c>
      <c r="D1014" s="174">
        <v>9</v>
      </c>
      <c r="E1014" s="173">
        <v>0</v>
      </c>
      <c r="F1014" s="184">
        <v>11068.77</v>
      </c>
      <c r="G1014" s="173" t="s">
        <v>6005</v>
      </c>
      <c r="H1014" s="173" t="s">
        <v>6004</v>
      </c>
      <c r="I1014" s="180" t="s">
        <v>6011</v>
      </c>
      <c r="J1014" s="175" t="s">
        <v>7005</v>
      </c>
      <c r="K1014" s="173">
        <v>51</v>
      </c>
    </row>
    <row r="1015" spans="1:11" x14ac:dyDescent="0.25">
      <c r="A1015" s="190" t="s">
        <v>1058</v>
      </c>
      <c r="B1015" s="180">
        <v>2000</v>
      </c>
      <c r="C1015" s="180" t="s">
        <v>6010</v>
      </c>
      <c r="D1015" s="174">
        <v>18</v>
      </c>
      <c r="E1015" s="173">
        <v>0</v>
      </c>
      <c r="F1015" s="184">
        <v>11068.7</v>
      </c>
      <c r="G1015" s="173" t="s">
        <v>6005</v>
      </c>
      <c r="H1015" s="173" t="s">
        <v>6008</v>
      </c>
      <c r="I1015" s="180" t="s">
        <v>6015</v>
      </c>
      <c r="J1015" s="175" t="s">
        <v>7006</v>
      </c>
      <c r="K1015" s="173">
        <v>22</v>
      </c>
    </row>
    <row r="1016" spans="1:11" x14ac:dyDescent="0.25">
      <c r="A1016" s="190" t="s">
        <v>1059</v>
      </c>
      <c r="B1016" s="180">
        <v>2001</v>
      </c>
      <c r="C1016" s="180" t="s">
        <v>6012</v>
      </c>
      <c r="D1016" s="174">
        <v>17</v>
      </c>
      <c r="E1016" s="173">
        <v>0</v>
      </c>
      <c r="F1016" s="184">
        <v>11046.02</v>
      </c>
      <c r="G1016" s="173" t="s">
        <v>6005</v>
      </c>
      <c r="H1016" s="173" t="s">
        <v>6008</v>
      </c>
      <c r="I1016" s="180" t="s">
        <v>6027</v>
      </c>
      <c r="J1016" s="175" t="s">
        <v>7007</v>
      </c>
      <c r="K1016" s="173">
        <v>21</v>
      </c>
    </row>
    <row r="1017" spans="1:11" x14ac:dyDescent="0.25">
      <c r="A1017" s="190" t="s">
        <v>1060</v>
      </c>
      <c r="B1017" s="180">
        <v>1974</v>
      </c>
      <c r="C1017" s="180" t="s">
        <v>6013</v>
      </c>
      <c r="D1017" s="174">
        <v>30</v>
      </c>
      <c r="E1017" s="173">
        <v>0</v>
      </c>
      <c r="F1017" s="184">
        <v>11037.85</v>
      </c>
      <c r="G1017" s="173" t="s">
        <v>6005</v>
      </c>
      <c r="H1017" s="173" t="s">
        <v>6004</v>
      </c>
      <c r="I1017" s="180" t="s">
        <v>6020</v>
      </c>
      <c r="J1017" s="175" t="s">
        <v>7008</v>
      </c>
      <c r="K1017" s="173">
        <v>48</v>
      </c>
    </row>
    <row r="1018" spans="1:11" x14ac:dyDescent="0.25">
      <c r="A1018" s="190" t="s">
        <v>1061</v>
      </c>
      <c r="B1018" s="180">
        <v>1989</v>
      </c>
      <c r="C1018" s="180" t="s">
        <v>6014</v>
      </c>
      <c r="D1018" s="174">
        <v>25</v>
      </c>
      <c r="E1018" s="173">
        <v>3</v>
      </c>
      <c r="F1018" s="184">
        <v>11037.51</v>
      </c>
      <c r="G1018" s="173" t="s">
        <v>6005</v>
      </c>
      <c r="H1018" s="173" t="s">
        <v>6008</v>
      </c>
      <c r="I1018" s="180" t="s">
        <v>6011</v>
      </c>
      <c r="J1018" s="175" t="s">
        <v>7009</v>
      </c>
      <c r="K1018" s="173">
        <v>33</v>
      </c>
    </row>
    <row r="1019" spans="1:11" x14ac:dyDescent="0.25">
      <c r="A1019" s="190" t="s">
        <v>1062</v>
      </c>
      <c r="B1019" s="180">
        <v>1974</v>
      </c>
      <c r="C1019" s="180" t="s">
        <v>6012</v>
      </c>
      <c r="D1019" s="174">
        <v>10</v>
      </c>
      <c r="E1019" s="173">
        <v>4</v>
      </c>
      <c r="F1019" s="184">
        <v>11033.66</v>
      </c>
      <c r="G1019" s="173" t="s">
        <v>6005</v>
      </c>
      <c r="H1019" s="173" t="s">
        <v>6005</v>
      </c>
      <c r="I1019" s="180" t="s">
        <v>6011</v>
      </c>
      <c r="J1019" s="175" t="s">
        <v>7010</v>
      </c>
      <c r="K1019" s="173">
        <v>48</v>
      </c>
    </row>
    <row r="1020" spans="1:11" x14ac:dyDescent="0.25">
      <c r="A1020" s="190" t="s">
        <v>1063</v>
      </c>
      <c r="B1020" s="180">
        <v>1996</v>
      </c>
      <c r="C1020" s="180" t="s">
        <v>6003</v>
      </c>
      <c r="D1020" s="174">
        <v>21</v>
      </c>
      <c r="E1020" s="173">
        <v>0</v>
      </c>
      <c r="F1020" s="184">
        <v>11028.56</v>
      </c>
      <c r="G1020" s="173" t="s">
        <v>6005</v>
      </c>
      <c r="H1020" s="173" t="s">
        <v>6005</v>
      </c>
      <c r="I1020" s="180" t="s">
        <v>6011</v>
      </c>
      <c r="J1020" s="175" t="s">
        <v>7011</v>
      </c>
      <c r="K1020" s="173">
        <v>26</v>
      </c>
    </row>
    <row r="1021" spans="1:11" x14ac:dyDescent="0.25">
      <c r="A1021" s="190" t="s">
        <v>1064</v>
      </c>
      <c r="B1021" s="180">
        <v>1991</v>
      </c>
      <c r="C1021" s="180" t="s">
        <v>6009</v>
      </c>
      <c r="D1021" s="174">
        <v>26</v>
      </c>
      <c r="E1021" s="173">
        <v>3</v>
      </c>
      <c r="F1021" s="184">
        <v>11018.05</v>
      </c>
      <c r="G1021" s="173" t="s">
        <v>6005</v>
      </c>
      <c r="H1021" s="173" t="s">
        <v>6004</v>
      </c>
      <c r="I1021" s="180" t="s">
        <v>6011</v>
      </c>
      <c r="J1021" s="175" t="s">
        <v>7012</v>
      </c>
      <c r="K1021" s="173">
        <v>31</v>
      </c>
    </row>
    <row r="1022" spans="1:11" x14ac:dyDescent="0.25">
      <c r="A1022" s="190" t="s">
        <v>1065</v>
      </c>
      <c r="B1022" s="180">
        <v>1974</v>
      </c>
      <c r="C1022" s="180" t="s">
        <v>6012</v>
      </c>
      <c r="D1022" s="174">
        <v>15</v>
      </c>
      <c r="E1022" s="173">
        <v>4</v>
      </c>
      <c r="F1022" s="184">
        <v>11015.17</v>
      </c>
      <c r="G1022" s="173" t="s">
        <v>6005</v>
      </c>
      <c r="H1022" s="173" t="s">
        <v>6008</v>
      </c>
      <c r="I1022" s="180" t="s">
        <v>6011</v>
      </c>
      <c r="J1022" s="175" t="s">
        <v>7013</v>
      </c>
      <c r="K1022" s="173">
        <v>48</v>
      </c>
    </row>
    <row r="1023" spans="1:11" x14ac:dyDescent="0.25">
      <c r="A1023" s="190" t="s">
        <v>1066</v>
      </c>
      <c r="B1023" s="180">
        <v>1968</v>
      </c>
      <c r="C1023" s="180" t="s">
        <v>6014</v>
      </c>
      <c r="D1023" s="174">
        <v>24</v>
      </c>
      <c r="E1023" s="173">
        <v>2</v>
      </c>
      <c r="F1023" s="184">
        <v>11013.71</v>
      </c>
      <c r="G1023" s="173" t="s">
        <v>6005</v>
      </c>
      <c r="H1023" s="173" t="s">
        <v>6008</v>
      </c>
      <c r="I1023" s="180" t="s">
        <v>6006</v>
      </c>
      <c r="J1023" s="175" t="s">
        <v>7014</v>
      </c>
      <c r="K1023" s="173">
        <v>54</v>
      </c>
    </row>
    <row r="1024" spans="1:11" x14ac:dyDescent="0.25">
      <c r="A1024" s="190" t="s">
        <v>1067</v>
      </c>
      <c r="B1024" s="180">
        <v>2000</v>
      </c>
      <c r="C1024" s="180" t="s">
        <v>6010</v>
      </c>
      <c r="D1024" s="174">
        <v>17</v>
      </c>
      <c r="E1024" s="173">
        <v>0</v>
      </c>
      <c r="F1024" s="184">
        <v>10991.58</v>
      </c>
      <c r="G1024" s="173" t="s">
        <v>6005</v>
      </c>
      <c r="H1024" s="173" t="s">
        <v>6005</v>
      </c>
      <c r="I1024" s="180" t="s">
        <v>6011</v>
      </c>
      <c r="J1024" s="175" t="s">
        <v>7015</v>
      </c>
      <c r="K1024" s="173">
        <v>22</v>
      </c>
    </row>
    <row r="1025" spans="1:11" x14ac:dyDescent="0.25">
      <c r="A1025" s="190" t="s">
        <v>1068</v>
      </c>
      <c r="B1025" s="180">
        <v>1965</v>
      </c>
      <c r="C1025" s="180" t="s">
        <v>6012</v>
      </c>
      <c r="D1025" s="174">
        <v>18</v>
      </c>
      <c r="E1025" s="173">
        <v>0</v>
      </c>
      <c r="F1025" s="184">
        <v>10982.5</v>
      </c>
      <c r="G1025" s="173" t="s">
        <v>6005</v>
      </c>
      <c r="H1025" s="173" t="s">
        <v>6005</v>
      </c>
      <c r="I1025" s="180" t="s">
        <v>6006</v>
      </c>
      <c r="J1025" s="175" t="s">
        <v>7016</v>
      </c>
      <c r="K1025" s="173">
        <v>57</v>
      </c>
    </row>
    <row r="1026" spans="1:11" x14ac:dyDescent="0.25">
      <c r="A1026" s="190" t="s">
        <v>1069</v>
      </c>
      <c r="B1026" s="180">
        <v>1973</v>
      </c>
      <c r="C1026" s="180" t="s">
        <v>6014</v>
      </c>
      <c r="D1026" s="174">
        <v>21</v>
      </c>
      <c r="E1026" s="173">
        <v>4</v>
      </c>
      <c r="F1026" s="184">
        <v>10977.21</v>
      </c>
      <c r="G1026" s="173" t="s">
        <v>6005</v>
      </c>
      <c r="H1026" s="173" t="s">
        <v>6008</v>
      </c>
      <c r="I1026" s="180" t="s">
        <v>6006</v>
      </c>
      <c r="J1026" s="175" t="s">
        <v>7017</v>
      </c>
      <c r="K1026" s="173">
        <v>49</v>
      </c>
    </row>
    <row r="1027" spans="1:11" x14ac:dyDescent="0.25">
      <c r="A1027" s="190" t="s">
        <v>1070</v>
      </c>
      <c r="B1027" s="180">
        <v>1966</v>
      </c>
      <c r="C1027" s="180" t="s">
        <v>6003</v>
      </c>
      <c r="D1027" s="174">
        <v>9</v>
      </c>
      <c r="E1027" s="173">
        <v>0</v>
      </c>
      <c r="F1027" s="184">
        <v>10976.25</v>
      </c>
      <c r="G1027" s="173" t="s">
        <v>6005</v>
      </c>
      <c r="H1027" s="173" t="s">
        <v>6004</v>
      </c>
      <c r="I1027" s="180" t="s">
        <v>6011</v>
      </c>
      <c r="J1027" s="175" t="s">
        <v>6437</v>
      </c>
      <c r="K1027" s="173">
        <v>56</v>
      </c>
    </row>
    <row r="1028" spans="1:11" x14ac:dyDescent="0.25">
      <c r="A1028" s="190" t="s">
        <v>1071</v>
      </c>
      <c r="B1028" s="180">
        <v>1965</v>
      </c>
      <c r="C1028" s="180" t="s">
        <v>6009</v>
      </c>
      <c r="D1028" s="174">
        <v>19</v>
      </c>
      <c r="E1028" s="173">
        <v>0</v>
      </c>
      <c r="F1028" s="184">
        <v>10965.45</v>
      </c>
      <c r="G1028" s="173" t="s">
        <v>6005</v>
      </c>
      <c r="H1028" s="173" t="s">
        <v>6004</v>
      </c>
      <c r="I1028" s="180" t="s">
        <v>6015</v>
      </c>
      <c r="J1028" s="175" t="s">
        <v>7018</v>
      </c>
      <c r="K1028" s="173">
        <v>57</v>
      </c>
    </row>
    <row r="1029" spans="1:11" x14ac:dyDescent="0.25">
      <c r="A1029" s="190" t="s">
        <v>1072</v>
      </c>
      <c r="B1029" s="180">
        <v>1969</v>
      </c>
      <c r="C1029" s="180" t="s">
        <v>6013</v>
      </c>
      <c r="D1029" s="174">
        <v>14</v>
      </c>
      <c r="E1029" s="173">
        <v>1</v>
      </c>
      <c r="F1029" s="184">
        <v>10959.69</v>
      </c>
      <c r="G1029" s="173" t="s">
        <v>6005</v>
      </c>
      <c r="H1029" s="173" t="s">
        <v>6005</v>
      </c>
      <c r="I1029" s="180" t="s">
        <v>6011</v>
      </c>
      <c r="J1029" s="175" t="s">
        <v>7019</v>
      </c>
      <c r="K1029" s="173">
        <v>53</v>
      </c>
    </row>
    <row r="1030" spans="1:11" x14ac:dyDescent="0.25">
      <c r="A1030" s="190" t="s">
        <v>1073</v>
      </c>
      <c r="B1030" s="180">
        <v>1965</v>
      </c>
      <c r="C1030" s="180" t="s">
        <v>6012</v>
      </c>
      <c r="D1030" s="174">
        <v>4</v>
      </c>
      <c r="E1030" s="173">
        <v>0</v>
      </c>
      <c r="F1030" s="184">
        <v>10959.33</v>
      </c>
      <c r="G1030" s="173" t="s">
        <v>6005</v>
      </c>
      <c r="H1030" s="173" t="s">
        <v>6005</v>
      </c>
      <c r="I1030" s="180" t="s">
        <v>6015</v>
      </c>
      <c r="J1030" s="175" t="s">
        <v>7020</v>
      </c>
      <c r="K1030" s="173">
        <v>57</v>
      </c>
    </row>
    <row r="1031" spans="1:11" x14ac:dyDescent="0.25">
      <c r="A1031" s="190" t="s">
        <v>1074</v>
      </c>
      <c r="B1031" s="180">
        <v>1969</v>
      </c>
      <c r="C1031" s="180" t="s">
        <v>6007</v>
      </c>
      <c r="D1031" s="174">
        <v>10</v>
      </c>
      <c r="E1031" s="173">
        <v>1</v>
      </c>
      <c r="F1031" s="184">
        <v>10942.13</v>
      </c>
      <c r="G1031" s="173" t="s">
        <v>6005</v>
      </c>
      <c r="H1031" s="173" t="s">
        <v>6005</v>
      </c>
      <c r="I1031" s="180" t="s">
        <v>6011</v>
      </c>
      <c r="J1031" s="175" t="s">
        <v>7021</v>
      </c>
      <c r="K1031" s="173">
        <v>53</v>
      </c>
    </row>
    <row r="1032" spans="1:11" x14ac:dyDescent="0.25">
      <c r="A1032" s="190" t="s">
        <v>1075</v>
      </c>
      <c r="B1032" s="180">
        <v>1968</v>
      </c>
      <c r="C1032" s="180" t="s">
        <v>6007</v>
      </c>
      <c r="D1032" s="174">
        <v>12</v>
      </c>
      <c r="E1032" s="173">
        <v>1</v>
      </c>
      <c r="F1032" s="184">
        <v>10928.85</v>
      </c>
      <c r="G1032" s="173" t="s">
        <v>6005</v>
      </c>
      <c r="H1032" s="173" t="s">
        <v>6005</v>
      </c>
      <c r="I1032" s="180" t="s">
        <v>6006</v>
      </c>
      <c r="J1032" s="175" t="s">
        <v>6866</v>
      </c>
      <c r="K1032" s="173">
        <v>54</v>
      </c>
    </row>
    <row r="1033" spans="1:11" x14ac:dyDescent="0.25">
      <c r="A1033" s="190" t="s">
        <v>1076</v>
      </c>
      <c r="B1033" s="180">
        <v>1968</v>
      </c>
      <c r="C1033" s="180" t="s">
        <v>6007</v>
      </c>
      <c r="D1033" s="174">
        <v>13</v>
      </c>
      <c r="E1033" s="173">
        <v>0</v>
      </c>
      <c r="F1033" s="184">
        <v>10923.93</v>
      </c>
      <c r="G1033" s="173" t="s">
        <v>6005</v>
      </c>
      <c r="H1033" s="173" t="s">
        <v>6008</v>
      </c>
      <c r="I1033" s="180" t="s">
        <v>6021</v>
      </c>
      <c r="J1033" s="175" t="s">
        <v>7022</v>
      </c>
      <c r="K1033" s="173">
        <v>54</v>
      </c>
    </row>
    <row r="1034" spans="1:11" x14ac:dyDescent="0.25">
      <c r="A1034" s="190" t="s">
        <v>1077</v>
      </c>
      <c r="B1034" s="180">
        <v>1994</v>
      </c>
      <c r="C1034" s="180" t="s">
        <v>6010</v>
      </c>
      <c r="D1034" s="174">
        <v>6</v>
      </c>
      <c r="E1034" s="173">
        <v>0</v>
      </c>
      <c r="F1034" s="184">
        <v>10886.66</v>
      </c>
      <c r="G1034" s="173" t="s">
        <v>6005</v>
      </c>
      <c r="H1034" s="173" t="s">
        <v>6005</v>
      </c>
      <c r="I1034" s="180" t="s">
        <v>6011</v>
      </c>
      <c r="J1034" s="175" t="s">
        <v>7023</v>
      </c>
      <c r="K1034" s="173">
        <v>28</v>
      </c>
    </row>
    <row r="1035" spans="1:11" x14ac:dyDescent="0.25">
      <c r="A1035" s="190" t="s">
        <v>1078</v>
      </c>
      <c r="B1035" s="180">
        <v>1971</v>
      </c>
      <c r="C1035" s="180" t="s">
        <v>6012</v>
      </c>
      <c r="D1035" s="174">
        <v>20</v>
      </c>
      <c r="E1035" s="173">
        <v>2</v>
      </c>
      <c r="F1035" s="184">
        <v>10848.13</v>
      </c>
      <c r="G1035" s="173" t="s">
        <v>6005</v>
      </c>
      <c r="H1035" s="173" t="s">
        <v>6005</v>
      </c>
      <c r="I1035" s="180" t="s">
        <v>6011</v>
      </c>
      <c r="J1035" s="175" t="s">
        <v>7024</v>
      </c>
      <c r="K1035" s="173">
        <v>51</v>
      </c>
    </row>
    <row r="1036" spans="1:11" x14ac:dyDescent="0.25">
      <c r="A1036" s="190" t="s">
        <v>1079</v>
      </c>
      <c r="B1036" s="180">
        <v>1968</v>
      </c>
      <c r="C1036" s="180" t="s">
        <v>6003</v>
      </c>
      <c r="D1036" s="174">
        <v>28</v>
      </c>
      <c r="E1036" s="173">
        <v>1</v>
      </c>
      <c r="F1036" s="184">
        <v>10825.25</v>
      </c>
      <c r="G1036" s="173" t="s">
        <v>6005</v>
      </c>
      <c r="H1036" s="173" t="s">
        <v>6005</v>
      </c>
      <c r="I1036" s="180" t="s">
        <v>6011</v>
      </c>
      <c r="J1036" s="175" t="s">
        <v>7025</v>
      </c>
      <c r="K1036" s="173">
        <v>54</v>
      </c>
    </row>
    <row r="1037" spans="1:11" x14ac:dyDescent="0.25">
      <c r="A1037" s="190" t="s">
        <v>1080</v>
      </c>
      <c r="B1037" s="180">
        <v>1967</v>
      </c>
      <c r="C1037" s="180" t="s">
        <v>6014</v>
      </c>
      <c r="D1037" s="174">
        <v>2</v>
      </c>
      <c r="E1037" s="173">
        <v>1</v>
      </c>
      <c r="F1037" s="184">
        <v>10807.49</v>
      </c>
      <c r="G1037" s="173" t="s">
        <v>6005</v>
      </c>
      <c r="H1037" s="173" t="s">
        <v>6004</v>
      </c>
      <c r="I1037" s="180" t="s">
        <v>6006</v>
      </c>
      <c r="J1037" s="175" t="s">
        <v>7026</v>
      </c>
      <c r="K1037" s="173">
        <v>55</v>
      </c>
    </row>
    <row r="1038" spans="1:11" x14ac:dyDescent="0.25">
      <c r="A1038" s="190" t="s">
        <v>1081</v>
      </c>
      <c r="B1038" s="180">
        <v>1970</v>
      </c>
      <c r="C1038" s="180" t="s">
        <v>6012</v>
      </c>
      <c r="D1038" s="174">
        <v>18</v>
      </c>
      <c r="E1038" s="173">
        <v>2</v>
      </c>
      <c r="F1038" s="184">
        <v>10806.84</v>
      </c>
      <c r="G1038" s="173" t="s">
        <v>6005</v>
      </c>
      <c r="H1038" s="173" t="s">
        <v>6004</v>
      </c>
      <c r="I1038" s="180" t="s">
        <v>6015</v>
      </c>
      <c r="J1038" s="175" t="s">
        <v>7027</v>
      </c>
      <c r="K1038" s="173">
        <v>52</v>
      </c>
    </row>
    <row r="1039" spans="1:11" x14ac:dyDescent="0.25">
      <c r="A1039" s="190" t="s">
        <v>1082</v>
      </c>
      <c r="B1039" s="180">
        <v>1970</v>
      </c>
      <c r="C1039" s="180" t="s">
        <v>6014</v>
      </c>
      <c r="D1039" s="174">
        <v>28</v>
      </c>
      <c r="E1039" s="173">
        <v>1</v>
      </c>
      <c r="F1039" s="184">
        <v>10797.34</v>
      </c>
      <c r="G1039" s="173" t="s">
        <v>6005</v>
      </c>
      <c r="H1039" s="173" t="s">
        <v>6004</v>
      </c>
      <c r="I1039" s="180" t="s">
        <v>6022</v>
      </c>
      <c r="J1039" s="175" t="s">
        <v>6204</v>
      </c>
      <c r="K1039" s="173">
        <v>52</v>
      </c>
    </row>
    <row r="1040" spans="1:11" x14ac:dyDescent="0.25">
      <c r="A1040" s="190" t="s">
        <v>1083</v>
      </c>
      <c r="B1040" s="180">
        <v>1967</v>
      </c>
      <c r="C1040" s="180" t="s">
        <v>6014</v>
      </c>
      <c r="D1040" s="174">
        <v>23</v>
      </c>
      <c r="E1040" s="173">
        <v>0</v>
      </c>
      <c r="F1040" s="184">
        <v>10796.35</v>
      </c>
      <c r="G1040" s="173" t="s">
        <v>6005</v>
      </c>
      <c r="H1040" s="173" t="s">
        <v>6008</v>
      </c>
      <c r="I1040" s="180" t="s">
        <v>6017</v>
      </c>
      <c r="J1040" s="175" t="s">
        <v>7028</v>
      </c>
      <c r="K1040" s="173">
        <v>55</v>
      </c>
    </row>
    <row r="1041" spans="1:11" x14ac:dyDescent="0.25">
      <c r="A1041" s="190" t="s">
        <v>1084</v>
      </c>
      <c r="B1041" s="180">
        <v>1999</v>
      </c>
      <c r="C1041" s="180" t="s">
        <v>6012</v>
      </c>
      <c r="D1041" s="174">
        <v>24</v>
      </c>
      <c r="E1041" s="173">
        <v>0</v>
      </c>
      <c r="F1041" s="184">
        <v>10795.94</v>
      </c>
      <c r="G1041" s="173" t="s">
        <v>6005</v>
      </c>
      <c r="H1041" s="173" t="s">
        <v>6008</v>
      </c>
      <c r="I1041" s="180" t="s">
        <v>6015</v>
      </c>
      <c r="J1041" s="175" t="s">
        <v>7029</v>
      </c>
      <c r="K1041" s="173">
        <v>23</v>
      </c>
    </row>
    <row r="1042" spans="1:11" x14ac:dyDescent="0.25">
      <c r="A1042" s="190" t="s">
        <v>1085</v>
      </c>
      <c r="B1042" s="180">
        <v>1967</v>
      </c>
      <c r="C1042" s="180" t="s">
        <v>6007</v>
      </c>
      <c r="D1042" s="174">
        <v>11</v>
      </c>
      <c r="E1042" s="173">
        <v>1</v>
      </c>
      <c r="F1042" s="184">
        <v>10791.96</v>
      </c>
      <c r="G1042" s="173" t="s">
        <v>6005</v>
      </c>
      <c r="H1042" s="173" t="s">
        <v>6004</v>
      </c>
      <c r="I1042" s="180" t="s">
        <v>6015</v>
      </c>
      <c r="J1042" s="175" t="s">
        <v>7030</v>
      </c>
      <c r="K1042" s="173">
        <v>55</v>
      </c>
    </row>
    <row r="1043" spans="1:11" x14ac:dyDescent="0.25">
      <c r="A1043" s="190" t="s">
        <v>1086</v>
      </c>
      <c r="B1043" s="180">
        <v>1989</v>
      </c>
      <c r="C1043" s="180" t="s">
        <v>6007</v>
      </c>
      <c r="D1043" s="174">
        <v>25</v>
      </c>
      <c r="E1043" s="173">
        <v>3</v>
      </c>
      <c r="F1043" s="184">
        <v>10769.75</v>
      </c>
      <c r="G1043" s="173" t="s">
        <v>6005</v>
      </c>
      <c r="H1043" s="173" t="s">
        <v>6004</v>
      </c>
      <c r="I1043" s="180" t="s">
        <v>6028</v>
      </c>
      <c r="J1043" s="175" t="s">
        <v>7031</v>
      </c>
      <c r="K1043" s="173">
        <v>33</v>
      </c>
    </row>
    <row r="1044" spans="1:11" x14ac:dyDescent="0.25">
      <c r="A1044" s="190" t="s">
        <v>1087</v>
      </c>
      <c r="B1044" s="180">
        <v>1986</v>
      </c>
      <c r="C1044" s="180" t="s">
        <v>6013</v>
      </c>
      <c r="D1044" s="174">
        <v>29</v>
      </c>
      <c r="E1044" s="173">
        <v>3</v>
      </c>
      <c r="F1044" s="184">
        <v>10749.02</v>
      </c>
      <c r="G1044" s="173" t="s">
        <v>6005</v>
      </c>
      <c r="H1044" s="173" t="s">
        <v>6008</v>
      </c>
      <c r="I1044" s="180" t="s">
        <v>6027</v>
      </c>
      <c r="J1044" s="175" t="s">
        <v>7032</v>
      </c>
      <c r="K1044" s="173">
        <v>36</v>
      </c>
    </row>
    <row r="1045" spans="1:11" x14ac:dyDescent="0.25">
      <c r="A1045" s="190" t="s">
        <v>1088</v>
      </c>
      <c r="B1045" s="180">
        <v>1974</v>
      </c>
      <c r="C1045" s="180" t="s">
        <v>6012</v>
      </c>
      <c r="D1045" s="174">
        <v>9</v>
      </c>
      <c r="E1045" s="173">
        <v>4</v>
      </c>
      <c r="F1045" s="184">
        <v>10736.87</v>
      </c>
      <c r="G1045" s="173" t="s">
        <v>6005</v>
      </c>
      <c r="H1045" s="173" t="s">
        <v>6008</v>
      </c>
      <c r="I1045" s="180" t="s">
        <v>6018</v>
      </c>
      <c r="J1045" s="175" t="s">
        <v>7033</v>
      </c>
      <c r="K1045" s="173">
        <v>48</v>
      </c>
    </row>
    <row r="1046" spans="1:11" x14ac:dyDescent="0.25">
      <c r="A1046" s="190" t="s">
        <v>1089</v>
      </c>
      <c r="B1046" s="180">
        <v>1992</v>
      </c>
      <c r="C1046" s="180" t="s">
        <v>6009</v>
      </c>
      <c r="D1046" s="174">
        <v>25</v>
      </c>
      <c r="E1046" s="173">
        <v>0</v>
      </c>
      <c r="F1046" s="184">
        <v>10719.57</v>
      </c>
      <c r="G1046" s="173" t="s">
        <v>6005</v>
      </c>
      <c r="H1046" s="173" t="s">
        <v>6008</v>
      </c>
      <c r="I1046" s="180" t="s">
        <v>6011</v>
      </c>
      <c r="J1046" s="175" t="s">
        <v>7034</v>
      </c>
      <c r="K1046" s="173">
        <v>30</v>
      </c>
    </row>
    <row r="1047" spans="1:11" x14ac:dyDescent="0.25">
      <c r="A1047" s="190" t="s">
        <v>1090</v>
      </c>
      <c r="B1047" s="180">
        <v>1967</v>
      </c>
      <c r="C1047" s="180" t="s">
        <v>6014</v>
      </c>
      <c r="D1047" s="174">
        <v>5</v>
      </c>
      <c r="E1047" s="173">
        <v>0</v>
      </c>
      <c r="F1047" s="184">
        <v>10713.64</v>
      </c>
      <c r="G1047" s="173" t="s">
        <v>6005</v>
      </c>
      <c r="H1047" s="173" t="s">
        <v>6005</v>
      </c>
      <c r="I1047" s="180" t="s">
        <v>6015</v>
      </c>
      <c r="J1047" s="175" t="s">
        <v>7035</v>
      </c>
      <c r="K1047" s="173">
        <v>55</v>
      </c>
    </row>
    <row r="1048" spans="1:11" x14ac:dyDescent="0.25">
      <c r="A1048" s="190" t="s">
        <v>1091</v>
      </c>
      <c r="B1048" s="180">
        <v>1967</v>
      </c>
      <c r="C1048" s="180" t="s">
        <v>6003</v>
      </c>
      <c r="D1048" s="174">
        <v>30</v>
      </c>
      <c r="E1048" s="173">
        <v>0</v>
      </c>
      <c r="F1048" s="184">
        <v>10704.47</v>
      </c>
      <c r="G1048" s="173" t="s">
        <v>6005</v>
      </c>
      <c r="H1048" s="173" t="s">
        <v>6004</v>
      </c>
      <c r="I1048" s="180" t="s">
        <v>6015</v>
      </c>
      <c r="J1048" s="175" t="s">
        <v>6178</v>
      </c>
      <c r="K1048" s="173">
        <v>55</v>
      </c>
    </row>
    <row r="1049" spans="1:11" x14ac:dyDescent="0.25">
      <c r="A1049" s="190" t="s">
        <v>1092</v>
      </c>
      <c r="B1049" s="180">
        <v>1972</v>
      </c>
      <c r="C1049" s="180" t="s">
        <v>6014</v>
      </c>
      <c r="D1049" s="174">
        <v>24</v>
      </c>
      <c r="E1049" s="173">
        <v>3</v>
      </c>
      <c r="F1049" s="184">
        <v>10702.64</v>
      </c>
      <c r="G1049" s="173" t="s">
        <v>6005</v>
      </c>
      <c r="H1049" s="173" t="s">
        <v>6005</v>
      </c>
      <c r="I1049" s="180" t="s">
        <v>6006</v>
      </c>
      <c r="J1049" s="175" t="s">
        <v>7036</v>
      </c>
      <c r="K1049" s="173">
        <v>50</v>
      </c>
    </row>
    <row r="1050" spans="1:11" x14ac:dyDescent="0.25">
      <c r="A1050" s="190" t="s">
        <v>1093</v>
      </c>
      <c r="B1050" s="180">
        <v>1976</v>
      </c>
      <c r="C1050" s="180" t="s">
        <v>6010</v>
      </c>
      <c r="D1050" s="174">
        <v>30</v>
      </c>
      <c r="E1050" s="173">
        <v>2</v>
      </c>
      <c r="F1050" s="184">
        <v>10698.38</v>
      </c>
      <c r="G1050" s="173" t="s">
        <v>6005</v>
      </c>
      <c r="H1050" s="173" t="s">
        <v>6008</v>
      </c>
      <c r="I1050" s="180" t="s">
        <v>6020</v>
      </c>
      <c r="J1050" s="175" t="s">
        <v>7037</v>
      </c>
      <c r="K1050" s="173">
        <v>46</v>
      </c>
    </row>
    <row r="1051" spans="1:11" x14ac:dyDescent="0.25">
      <c r="A1051" s="190" t="s">
        <v>1094</v>
      </c>
      <c r="B1051" s="180">
        <v>1977</v>
      </c>
      <c r="C1051" s="180" t="s">
        <v>6013</v>
      </c>
      <c r="D1051" s="174">
        <v>2</v>
      </c>
      <c r="E1051" s="173">
        <v>2</v>
      </c>
      <c r="F1051" s="184">
        <v>10690.11</v>
      </c>
      <c r="G1051" s="173" t="s">
        <v>6005</v>
      </c>
      <c r="H1051" s="173" t="s">
        <v>6004</v>
      </c>
      <c r="I1051" s="180" t="s">
        <v>6024</v>
      </c>
      <c r="J1051" s="175" t="s">
        <v>7038</v>
      </c>
      <c r="K1051" s="173">
        <v>45</v>
      </c>
    </row>
    <row r="1052" spans="1:11" x14ac:dyDescent="0.25">
      <c r="A1052" s="190" t="s">
        <v>1095</v>
      </c>
      <c r="B1052" s="180">
        <v>1962</v>
      </c>
      <c r="C1052" s="180" t="s">
        <v>6010</v>
      </c>
      <c r="D1052" s="174">
        <v>7</v>
      </c>
      <c r="E1052" s="173">
        <v>0</v>
      </c>
      <c r="F1052" s="184">
        <v>10676.83</v>
      </c>
      <c r="G1052" s="173" t="s">
        <v>6005</v>
      </c>
      <c r="H1052" s="173" t="s">
        <v>6005</v>
      </c>
      <c r="I1052" s="180" t="s">
        <v>6006</v>
      </c>
      <c r="J1052" s="175" t="s">
        <v>7039</v>
      </c>
      <c r="K1052" s="173">
        <v>60</v>
      </c>
    </row>
    <row r="1053" spans="1:11" x14ac:dyDescent="0.25">
      <c r="A1053" s="190" t="s">
        <v>1096</v>
      </c>
      <c r="B1053" s="180">
        <v>1976</v>
      </c>
      <c r="C1053" s="180" t="s">
        <v>6007</v>
      </c>
      <c r="D1053" s="174">
        <v>22</v>
      </c>
      <c r="E1053" s="173">
        <v>2</v>
      </c>
      <c r="F1053" s="184">
        <v>10665.44</v>
      </c>
      <c r="G1053" s="173" t="s">
        <v>6005</v>
      </c>
      <c r="H1053" s="173" t="s">
        <v>6004</v>
      </c>
      <c r="I1053" s="180" t="s">
        <v>6024</v>
      </c>
      <c r="J1053" s="175" t="s">
        <v>7040</v>
      </c>
      <c r="K1053" s="173">
        <v>46</v>
      </c>
    </row>
    <row r="1054" spans="1:11" x14ac:dyDescent="0.25">
      <c r="A1054" s="190" t="s">
        <v>1097</v>
      </c>
      <c r="B1054" s="180">
        <v>1964</v>
      </c>
      <c r="C1054" s="180" t="s">
        <v>6013</v>
      </c>
      <c r="D1054" s="174">
        <v>8</v>
      </c>
      <c r="E1054" s="173">
        <v>0</v>
      </c>
      <c r="F1054" s="184">
        <v>10627.81</v>
      </c>
      <c r="G1054" s="173" t="s">
        <v>6005</v>
      </c>
      <c r="H1054" s="173" t="s">
        <v>6005</v>
      </c>
      <c r="I1054" s="180" t="s">
        <v>6006</v>
      </c>
      <c r="J1054" s="175" t="s">
        <v>7041</v>
      </c>
      <c r="K1054" s="173">
        <v>58</v>
      </c>
    </row>
    <row r="1055" spans="1:11" x14ac:dyDescent="0.25">
      <c r="A1055" s="190" t="s">
        <v>1098</v>
      </c>
      <c r="B1055" s="180">
        <v>1990</v>
      </c>
      <c r="C1055" s="180" t="s">
        <v>6003</v>
      </c>
      <c r="D1055" s="174">
        <v>6</v>
      </c>
      <c r="E1055" s="173">
        <v>3</v>
      </c>
      <c r="F1055" s="184">
        <v>10620.26</v>
      </c>
      <c r="G1055" s="173" t="s">
        <v>6005</v>
      </c>
      <c r="H1055" s="173" t="s">
        <v>6005</v>
      </c>
      <c r="I1055" s="180" t="s">
        <v>6011</v>
      </c>
      <c r="J1055" s="175" t="s">
        <v>7042</v>
      </c>
      <c r="K1055" s="173">
        <v>32</v>
      </c>
    </row>
    <row r="1056" spans="1:11" x14ac:dyDescent="0.25">
      <c r="A1056" s="190" t="s">
        <v>1099</v>
      </c>
      <c r="B1056" s="180">
        <v>1992</v>
      </c>
      <c r="C1056" s="180" t="s">
        <v>6003</v>
      </c>
      <c r="D1056" s="174">
        <v>23</v>
      </c>
      <c r="E1056" s="173">
        <v>0</v>
      </c>
      <c r="F1056" s="184">
        <v>10617.04</v>
      </c>
      <c r="G1056" s="173" t="s">
        <v>6005</v>
      </c>
      <c r="H1056" s="173" t="s">
        <v>6005</v>
      </c>
      <c r="I1056" s="180" t="s">
        <v>6027</v>
      </c>
      <c r="J1056" s="175" t="s">
        <v>7043</v>
      </c>
      <c r="K1056" s="173">
        <v>30</v>
      </c>
    </row>
    <row r="1057" spans="1:11" x14ac:dyDescent="0.25">
      <c r="A1057" s="190" t="s">
        <v>1100</v>
      </c>
      <c r="B1057" s="180">
        <v>1965</v>
      </c>
      <c r="C1057" s="180" t="s">
        <v>6009</v>
      </c>
      <c r="D1057" s="174">
        <v>27</v>
      </c>
      <c r="E1057" s="173">
        <v>0</v>
      </c>
      <c r="F1057" s="184">
        <v>10608.67</v>
      </c>
      <c r="G1057" s="173" t="s">
        <v>6005</v>
      </c>
      <c r="H1057" s="173" t="s">
        <v>6005</v>
      </c>
      <c r="I1057" s="180" t="s">
        <v>6011</v>
      </c>
      <c r="J1057" s="175" t="s">
        <v>7044</v>
      </c>
      <c r="K1057" s="173">
        <v>57</v>
      </c>
    </row>
    <row r="1058" spans="1:11" x14ac:dyDescent="0.25">
      <c r="A1058" s="190" t="s">
        <v>1101</v>
      </c>
      <c r="B1058" s="180">
        <v>1966</v>
      </c>
      <c r="C1058" s="180" t="s">
        <v>6003</v>
      </c>
      <c r="D1058" s="174">
        <v>2</v>
      </c>
      <c r="E1058" s="173">
        <v>0</v>
      </c>
      <c r="F1058" s="184">
        <v>10602.39</v>
      </c>
      <c r="G1058" s="173" t="s">
        <v>6005</v>
      </c>
      <c r="H1058" s="173" t="s">
        <v>6005</v>
      </c>
      <c r="I1058" s="180" t="s">
        <v>6015</v>
      </c>
      <c r="J1058" s="175" t="s">
        <v>6094</v>
      </c>
      <c r="K1058" s="173">
        <v>56</v>
      </c>
    </row>
    <row r="1059" spans="1:11" x14ac:dyDescent="0.25">
      <c r="A1059" s="190" t="s">
        <v>1102</v>
      </c>
      <c r="B1059" s="180">
        <v>1967</v>
      </c>
      <c r="C1059" s="180" t="s">
        <v>6009</v>
      </c>
      <c r="D1059" s="174">
        <v>23</v>
      </c>
      <c r="E1059" s="173">
        <v>0</v>
      </c>
      <c r="F1059" s="184">
        <v>10601.63</v>
      </c>
      <c r="G1059" s="173" t="s">
        <v>6005</v>
      </c>
      <c r="H1059" s="173" t="s">
        <v>6004</v>
      </c>
      <c r="I1059" s="180" t="s">
        <v>6011</v>
      </c>
      <c r="J1059" s="175" t="s">
        <v>7045</v>
      </c>
      <c r="K1059" s="173">
        <v>55</v>
      </c>
    </row>
    <row r="1060" spans="1:11" x14ac:dyDescent="0.25">
      <c r="A1060" s="190" t="s">
        <v>1103</v>
      </c>
      <c r="B1060" s="180">
        <v>1966</v>
      </c>
      <c r="C1060" s="180" t="s">
        <v>6003</v>
      </c>
      <c r="D1060" s="174">
        <v>20</v>
      </c>
      <c r="E1060" s="173">
        <v>0</v>
      </c>
      <c r="F1060" s="184">
        <v>10601.41</v>
      </c>
      <c r="G1060" s="173" t="s">
        <v>6005</v>
      </c>
      <c r="H1060" s="173" t="s">
        <v>6004</v>
      </c>
      <c r="I1060" s="180" t="s">
        <v>6015</v>
      </c>
      <c r="J1060" s="175" t="s">
        <v>7046</v>
      </c>
      <c r="K1060" s="173">
        <v>56</v>
      </c>
    </row>
    <row r="1061" spans="1:11" x14ac:dyDescent="0.25">
      <c r="A1061" s="190" t="s">
        <v>1104</v>
      </c>
      <c r="B1061" s="180">
        <v>1972</v>
      </c>
      <c r="C1061" s="180" t="s">
        <v>6012</v>
      </c>
      <c r="D1061" s="174">
        <v>14</v>
      </c>
      <c r="E1061" s="173">
        <v>3</v>
      </c>
      <c r="F1061" s="184">
        <v>10600.55</v>
      </c>
      <c r="G1061" s="173" t="s">
        <v>6005</v>
      </c>
      <c r="H1061" s="173" t="s">
        <v>6008</v>
      </c>
      <c r="I1061" s="180" t="s">
        <v>6011</v>
      </c>
      <c r="J1061" s="175" t="s">
        <v>7047</v>
      </c>
      <c r="K1061" s="173">
        <v>50</v>
      </c>
    </row>
    <row r="1062" spans="1:11" x14ac:dyDescent="0.25">
      <c r="A1062" s="190" t="s">
        <v>1105</v>
      </c>
      <c r="B1062" s="180">
        <v>1967</v>
      </c>
      <c r="C1062" s="180" t="s">
        <v>6007</v>
      </c>
      <c r="D1062" s="174">
        <v>29</v>
      </c>
      <c r="E1062" s="173">
        <v>0</v>
      </c>
      <c r="F1062" s="184">
        <v>10594.5</v>
      </c>
      <c r="G1062" s="173" t="s">
        <v>6005</v>
      </c>
      <c r="H1062" s="173" t="s">
        <v>6008</v>
      </c>
      <c r="I1062" s="180" t="s">
        <v>6011</v>
      </c>
      <c r="J1062" s="175" t="s">
        <v>7048</v>
      </c>
      <c r="K1062" s="173">
        <v>55</v>
      </c>
    </row>
    <row r="1063" spans="1:11" x14ac:dyDescent="0.25">
      <c r="A1063" s="190" t="s">
        <v>1106</v>
      </c>
      <c r="B1063" s="180">
        <v>1966</v>
      </c>
      <c r="C1063" s="180" t="s">
        <v>6007</v>
      </c>
      <c r="D1063" s="174">
        <v>3</v>
      </c>
      <c r="E1063" s="173">
        <v>0</v>
      </c>
      <c r="F1063" s="184">
        <v>10594.23</v>
      </c>
      <c r="G1063" s="173" t="s">
        <v>6005</v>
      </c>
      <c r="H1063" s="173" t="s">
        <v>6005</v>
      </c>
      <c r="I1063" s="180" t="s">
        <v>6006</v>
      </c>
      <c r="J1063" s="175" t="s">
        <v>7049</v>
      </c>
      <c r="K1063" s="173">
        <v>56</v>
      </c>
    </row>
    <row r="1064" spans="1:11" x14ac:dyDescent="0.25">
      <c r="A1064" s="190" t="s">
        <v>1107</v>
      </c>
      <c r="B1064" s="180">
        <v>1969</v>
      </c>
      <c r="C1064" s="180" t="s">
        <v>6012</v>
      </c>
      <c r="D1064" s="174">
        <v>25</v>
      </c>
      <c r="E1064" s="173">
        <v>1</v>
      </c>
      <c r="F1064" s="184">
        <v>10579.71</v>
      </c>
      <c r="G1064" s="173" t="s">
        <v>6005</v>
      </c>
      <c r="H1064" s="173" t="s">
        <v>6005</v>
      </c>
      <c r="I1064" s="180" t="s">
        <v>6006</v>
      </c>
      <c r="J1064" s="175" t="s">
        <v>7050</v>
      </c>
      <c r="K1064" s="173">
        <v>53</v>
      </c>
    </row>
    <row r="1065" spans="1:11" x14ac:dyDescent="0.25">
      <c r="A1065" s="190" t="s">
        <v>1108</v>
      </c>
      <c r="B1065" s="180">
        <v>1966</v>
      </c>
      <c r="C1065" s="180" t="s">
        <v>6012</v>
      </c>
      <c r="D1065" s="174">
        <v>11</v>
      </c>
      <c r="E1065" s="173">
        <v>0</v>
      </c>
      <c r="F1065" s="184">
        <v>10577.09</v>
      </c>
      <c r="G1065" s="173" t="s">
        <v>6005</v>
      </c>
      <c r="H1065" s="173" t="s">
        <v>6005</v>
      </c>
      <c r="I1065" s="180" t="s">
        <v>6015</v>
      </c>
      <c r="J1065" s="175" t="s">
        <v>7051</v>
      </c>
      <c r="K1065" s="173">
        <v>56</v>
      </c>
    </row>
    <row r="1066" spans="1:11" x14ac:dyDescent="0.25">
      <c r="A1066" s="190" t="s">
        <v>1109</v>
      </c>
      <c r="B1066" s="180">
        <v>1969</v>
      </c>
      <c r="C1066" s="180" t="s">
        <v>6003</v>
      </c>
      <c r="D1066" s="174">
        <v>17</v>
      </c>
      <c r="E1066" s="173">
        <v>0</v>
      </c>
      <c r="F1066" s="184">
        <v>10564.88</v>
      </c>
      <c r="G1066" s="173" t="s">
        <v>6005</v>
      </c>
      <c r="H1066" s="173" t="s">
        <v>6008</v>
      </c>
      <c r="I1066" s="180" t="s">
        <v>6021</v>
      </c>
      <c r="J1066" s="175" t="s">
        <v>7052</v>
      </c>
      <c r="K1066" s="173">
        <v>53</v>
      </c>
    </row>
    <row r="1067" spans="1:11" x14ac:dyDescent="0.25">
      <c r="A1067" s="190" t="s">
        <v>1110</v>
      </c>
      <c r="B1067" s="180">
        <v>1971</v>
      </c>
      <c r="C1067" s="180" t="s">
        <v>6009</v>
      </c>
      <c r="D1067" s="174">
        <v>29</v>
      </c>
      <c r="E1067" s="173">
        <v>3</v>
      </c>
      <c r="F1067" s="184">
        <v>10560.49</v>
      </c>
      <c r="G1067" s="173" t="s">
        <v>6005</v>
      </c>
      <c r="H1067" s="173" t="s">
        <v>6004</v>
      </c>
      <c r="I1067" s="180" t="s">
        <v>6006</v>
      </c>
      <c r="J1067" s="175" t="s">
        <v>7053</v>
      </c>
      <c r="K1067" s="173">
        <v>51</v>
      </c>
    </row>
    <row r="1068" spans="1:11" x14ac:dyDescent="0.25">
      <c r="A1068" s="190" t="s">
        <v>1111</v>
      </c>
      <c r="B1068" s="180">
        <v>1971</v>
      </c>
      <c r="C1068" s="180" t="s">
        <v>6010</v>
      </c>
      <c r="D1068" s="174">
        <v>26</v>
      </c>
      <c r="E1068" s="173">
        <v>0</v>
      </c>
      <c r="F1068" s="184">
        <v>10546.48</v>
      </c>
      <c r="G1068" s="173" t="s">
        <v>6005</v>
      </c>
      <c r="H1068" s="173" t="s">
        <v>6005</v>
      </c>
      <c r="I1068" s="180" t="s">
        <v>6015</v>
      </c>
      <c r="J1068" s="175" t="s">
        <v>7054</v>
      </c>
      <c r="K1068" s="173">
        <v>51</v>
      </c>
    </row>
    <row r="1069" spans="1:11" x14ac:dyDescent="0.25">
      <c r="A1069" s="190" t="s">
        <v>1112</v>
      </c>
      <c r="B1069" s="180">
        <v>1977</v>
      </c>
      <c r="C1069" s="180" t="s">
        <v>6014</v>
      </c>
      <c r="D1069" s="174">
        <v>25</v>
      </c>
      <c r="E1069" s="173">
        <v>2</v>
      </c>
      <c r="F1069" s="184">
        <v>10495.6</v>
      </c>
      <c r="G1069" s="173" t="s">
        <v>6005</v>
      </c>
      <c r="H1069" s="173" t="s">
        <v>6008</v>
      </c>
      <c r="I1069" s="180" t="s">
        <v>6011</v>
      </c>
      <c r="J1069" s="175" t="s">
        <v>7055</v>
      </c>
      <c r="K1069" s="173">
        <v>45</v>
      </c>
    </row>
    <row r="1070" spans="1:11" x14ac:dyDescent="0.25">
      <c r="A1070" s="190" t="s">
        <v>1113</v>
      </c>
      <c r="B1070" s="180">
        <v>1972</v>
      </c>
      <c r="C1070" s="180" t="s">
        <v>6014</v>
      </c>
      <c r="D1070" s="174">
        <v>19</v>
      </c>
      <c r="E1070" s="173">
        <v>2</v>
      </c>
      <c r="F1070" s="184">
        <v>10493.95</v>
      </c>
      <c r="G1070" s="173" t="s">
        <v>6005</v>
      </c>
      <c r="H1070" s="173" t="s">
        <v>6008</v>
      </c>
      <c r="I1070" s="180" t="s">
        <v>6011</v>
      </c>
      <c r="J1070" s="175" t="s">
        <v>6328</v>
      </c>
      <c r="K1070" s="173">
        <v>50</v>
      </c>
    </row>
    <row r="1071" spans="1:11" x14ac:dyDescent="0.25">
      <c r="A1071" s="190" t="s">
        <v>1114</v>
      </c>
      <c r="B1071" s="180">
        <v>1978</v>
      </c>
      <c r="C1071" s="180" t="s">
        <v>6013</v>
      </c>
      <c r="D1071" s="174">
        <v>21</v>
      </c>
      <c r="E1071" s="173">
        <v>2</v>
      </c>
      <c r="F1071" s="184">
        <v>10486.55</v>
      </c>
      <c r="G1071" s="173" t="s">
        <v>6005</v>
      </c>
      <c r="H1071" s="173" t="s">
        <v>6005</v>
      </c>
      <c r="I1071" s="180" t="s">
        <v>6020</v>
      </c>
      <c r="J1071" s="175" t="s">
        <v>7056</v>
      </c>
      <c r="K1071" s="173">
        <v>44</v>
      </c>
    </row>
    <row r="1072" spans="1:11" x14ac:dyDescent="0.25">
      <c r="A1072" s="190" t="s">
        <v>1115</v>
      </c>
      <c r="B1072" s="180">
        <v>1987</v>
      </c>
      <c r="C1072" s="180" t="s">
        <v>6009</v>
      </c>
      <c r="D1072" s="174">
        <v>28</v>
      </c>
      <c r="E1072" s="173">
        <v>3</v>
      </c>
      <c r="F1072" s="184">
        <v>10464.83</v>
      </c>
      <c r="G1072" s="173" t="s">
        <v>6005</v>
      </c>
      <c r="H1072" s="173" t="s">
        <v>6008</v>
      </c>
      <c r="I1072" s="180" t="s">
        <v>6011</v>
      </c>
      <c r="J1072" s="175" t="s">
        <v>7057</v>
      </c>
      <c r="K1072" s="173">
        <v>35</v>
      </c>
    </row>
    <row r="1073" spans="1:11" x14ac:dyDescent="0.25">
      <c r="A1073" s="190" t="s">
        <v>1116</v>
      </c>
      <c r="B1073" s="180">
        <v>1969</v>
      </c>
      <c r="C1073" s="180" t="s">
        <v>6010</v>
      </c>
      <c r="D1073" s="174">
        <v>22</v>
      </c>
      <c r="E1073" s="173">
        <v>1</v>
      </c>
      <c r="F1073" s="184">
        <v>10461.98</v>
      </c>
      <c r="G1073" s="173" t="s">
        <v>6005</v>
      </c>
      <c r="H1073" s="173" t="s">
        <v>6008</v>
      </c>
      <c r="I1073" s="180" t="s">
        <v>6011</v>
      </c>
      <c r="J1073" s="175" t="s">
        <v>7058</v>
      </c>
      <c r="K1073" s="173">
        <v>53</v>
      </c>
    </row>
    <row r="1074" spans="1:11" x14ac:dyDescent="0.25">
      <c r="A1074" s="190" t="s">
        <v>1117</v>
      </c>
      <c r="B1074" s="180">
        <v>1964</v>
      </c>
      <c r="C1074" s="180" t="s">
        <v>6003</v>
      </c>
      <c r="D1074" s="174">
        <v>27</v>
      </c>
      <c r="E1074" s="173">
        <v>0</v>
      </c>
      <c r="F1074" s="184">
        <v>10459.19</v>
      </c>
      <c r="G1074" s="173" t="s">
        <v>6005</v>
      </c>
      <c r="H1074" s="173" t="s">
        <v>6008</v>
      </c>
      <c r="I1074" s="180" t="s">
        <v>6006</v>
      </c>
      <c r="J1074" s="175" t="s">
        <v>7059</v>
      </c>
      <c r="K1074" s="173">
        <v>58</v>
      </c>
    </row>
    <row r="1075" spans="1:11" x14ac:dyDescent="0.25">
      <c r="A1075" s="190" t="s">
        <v>1118</v>
      </c>
      <c r="B1075" s="180">
        <v>1976</v>
      </c>
      <c r="C1075" s="180" t="s">
        <v>6013</v>
      </c>
      <c r="D1075" s="174">
        <v>3</v>
      </c>
      <c r="E1075" s="173">
        <v>2</v>
      </c>
      <c r="F1075" s="184">
        <v>10455.14</v>
      </c>
      <c r="G1075" s="173" t="s">
        <v>6005</v>
      </c>
      <c r="H1075" s="173" t="s">
        <v>6004</v>
      </c>
      <c r="I1075" s="180" t="s">
        <v>6024</v>
      </c>
      <c r="J1075" s="175" t="s">
        <v>7060</v>
      </c>
      <c r="K1075" s="173">
        <v>46</v>
      </c>
    </row>
    <row r="1076" spans="1:11" x14ac:dyDescent="0.25">
      <c r="A1076" s="190" t="s">
        <v>1119</v>
      </c>
      <c r="B1076" s="180">
        <v>1964</v>
      </c>
      <c r="C1076" s="180" t="s">
        <v>6014</v>
      </c>
      <c r="D1076" s="174">
        <v>14</v>
      </c>
      <c r="E1076" s="173">
        <v>0</v>
      </c>
      <c r="F1076" s="184">
        <v>10455.1</v>
      </c>
      <c r="G1076" s="173" t="s">
        <v>6005</v>
      </c>
      <c r="H1076" s="173" t="s">
        <v>6008</v>
      </c>
      <c r="I1076" s="180" t="s">
        <v>6011</v>
      </c>
      <c r="J1076" s="175" t="s">
        <v>7061</v>
      </c>
      <c r="K1076" s="173">
        <v>58</v>
      </c>
    </row>
    <row r="1077" spans="1:11" x14ac:dyDescent="0.25">
      <c r="A1077" s="190" t="s">
        <v>1120</v>
      </c>
      <c r="B1077" s="180">
        <v>1968</v>
      </c>
      <c r="C1077" s="180" t="s">
        <v>6007</v>
      </c>
      <c r="D1077" s="174">
        <v>8</v>
      </c>
      <c r="E1077" s="173">
        <v>1</v>
      </c>
      <c r="F1077" s="184">
        <v>10450.549999999999</v>
      </c>
      <c r="G1077" s="173" t="s">
        <v>6005</v>
      </c>
      <c r="H1077" s="173" t="s">
        <v>6008</v>
      </c>
      <c r="I1077" s="180" t="s">
        <v>6015</v>
      </c>
      <c r="J1077" s="175" t="s">
        <v>6690</v>
      </c>
      <c r="K1077" s="173">
        <v>54</v>
      </c>
    </row>
    <row r="1078" spans="1:11" x14ac:dyDescent="0.25">
      <c r="A1078" s="190" t="s">
        <v>1121</v>
      </c>
      <c r="B1078" s="180">
        <v>1968</v>
      </c>
      <c r="C1078" s="180" t="s">
        <v>6013</v>
      </c>
      <c r="D1078" s="174">
        <v>29</v>
      </c>
      <c r="E1078" s="173">
        <v>1</v>
      </c>
      <c r="F1078" s="184">
        <v>10436.1</v>
      </c>
      <c r="G1078" s="173" t="s">
        <v>6005</v>
      </c>
      <c r="H1078" s="173" t="s">
        <v>6005</v>
      </c>
      <c r="I1078" s="180" t="s">
        <v>6015</v>
      </c>
      <c r="J1078" s="175" t="s">
        <v>7062</v>
      </c>
      <c r="K1078" s="173">
        <v>54</v>
      </c>
    </row>
    <row r="1079" spans="1:11" x14ac:dyDescent="0.25">
      <c r="A1079" s="190" t="s">
        <v>1122</v>
      </c>
      <c r="B1079" s="180">
        <v>1968</v>
      </c>
      <c r="C1079" s="180" t="s">
        <v>6013</v>
      </c>
      <c r="D1079" s="174">
        <v>23</v>
      </c>
      <c r="E1079" s="173">
        <v>0</v>
      </c>
      <c r="F1079" s="184">
        <v>10435.07</v>
      </c>
      <c r="G1079" s="173" t="s">
        <v>6005</v>
      </c>
      <c r="H1079" s="173" t="s">
        <v>6008</v>
      </c>
      <c r="I1079" s="180" t="s">
        <v>6018</v>
      </c>
      <c r="J1079" s="175" t="s">
        <v>7063</v>
      </c>
      <c r="K1079" s="173">
        <v>54</v>
      </c>
    </row>
    <row r="1080" spans="1:11" x14ac:dyDescent="0.25">
      <c r="A1080" s="190" t="s">
        <v>1123</v>
      </c>
      <c r="B1080" s="180">
        <v>1968</v>
      </c>
      <c r="C1080" s="180" t="s">
        <v>6012</v>
      </c>
      <c r="D1080" s="174">
        <v>27</v>
      </c>
      <c r="E1080" s="173">
        <v>0</v>
      </c>
      <c r="F1080" s="184">
        <v>10422.92</v>
      </c>
      <c r="G1080" s="173" t="s">
        <v>6005</v>
      </c>
      <c r="H1080" s="173" t="s">
        <v>6008</v>
      </c>
      <c r="I1080" s="180" t="s">
        <v>6025</v>
      </c>
      <c r="J1080" s="175" t="s">
        <v>7064</v>
      </c>
      <c r="K1080" s="173">
        <v>54</v>
      </c>
    </row>
    <row r="1081" spans="1:11" x14ac:dyDescent="0.25">
      <c r="A1081" s="190" t="s">
        <v>1124</v>
      </c>
      <c r="B1081" s="180">
        <v>1979</v>
      </c>
      <c r="C1081" s="180" t="s">
        <v>6007</v>
      </c>
      <c r="D1081" s="174">
        <v>25</v>
      </c>
      <c r="E1081" s="173">
        <v>2</v>
      </c>
      <c r="F1081" s="184">
        <v>10419.65</v>
      </c>
      <c r="G1081" s="173" t="s">
        <v>6005</v>
      </c>
      <c r="H1081" s="173" t="s">
        <v>6004</v>
      </c>
      <c r="I1081" s="180" t="s">
        <v>6020</v>
      </c>
      <c r="J1081" s="175" t="s">
        <v>6685</v>
      </c>
      <c r="K1081" s="173">
        <v>43</v>
      </c>
    </row>
    <row r="1082" spans="1:11" x14ac:dyDescent="0.25">
      <c r="A1082" s="190" t="s">
        <v>1125</v>
      </c>
      <c r="B1082" s="180">
        <v>1973</v>
      </c>
      <c r="C1082" s="180" t="s">
        <v>6014</v>
      </c>
      <c r="D1082" s="174">
        <v>11</v>
      </c>
      <c r="E1082" s="173">
        <v>0</v>
      </c>
      <c r="F1082" s="184">
        <v>10419.59</v>
      </c>
      <c r="G1082" s="173" t="s">
        <v>6005</v>
      </c>
      <c r="H1082" s="173" t="s">
        <v>6004</v>
      </c>
      <c r="I1082" s="180" t="s">
        <v>6020</v>
      </c>
      <c r="J1082" s="175" t="s">
        <v>7065</v>
      </c>
      <c r="K1082" s="173">
        <v>49</v>
      </c>
    </row>
    <row r="1083" spans="1:11" x14ac:dyDescent="0.25">
      <c r="A1083" s="190" t="s">
        <v>1126</v>
      </c>
      <c r="B1083" s="180">
        <v>1980</v>
      </c>
      <c r="C1083" s="180" t="s">
        <v>6014</v>
      </c>
      <c r="D1083" s="174">
        <v>24</v>
      </c>
      <c r="E1083" s="173">
        <v>2</v>
      </c>
      <c r="F1083" s="184">
        <v>10407.98</v>
      </c>
      <c r="G1083" s="173" t="s">
        <v>6005</v>
      </c>
      <c r="H1083" s="173" t="s">
        <v>6008</v>
      </c>
      <c r="I1083" s="180" t="s">
        <v>6024</v>
      </c>
      <c r="J1083" s="175" t="s">
        <v>7066</v>
      </c>
      <c r="K1083" s="173">
        <v>42</v>
      </c>
    </row>
    <row r="1084" spans="1:11" x14ac:dyDescent="0.25">
      <c r="A1084" s="190" t="s">
        <v>1127</v>
      </c>
      <c r="B1084" s="180">
        <v>1975</v>
      </c>
      <c r="C1084" s="180" t="s">
        <v>6009</v>
      </c>
      <c r="D1084" s="174">
        <v>5</v>
      </c>
      <c r="E1084" s="173">
        <v>4</v>
      </c>
      <c r="F1084" s="184">
        <v>10407.09</v>
      </c>
      <c r="G1084" s="173" t="s">
        <v>6005</v>
      </c>
      <c r="H1084" s="173" t="s">
        <v>6008</v>
      </c>
      <c r="I1084" s="180" t="s">
        <v>6016</v>
      </c>
      <c r="J1084" s="175" t="s">
        <v>6236</v>
      </c>
      <c r="K1084" s="173">
        <v>48</v>
      </c>
    </row>
    <row r="1085" spans="1:11" x14ac:dyDescent="0.25">
      <c r="A1085" s="190" t="s">
        <v>1128</v>
      </c>
      <c r="B1085" s="180">
        <v>1969</v>
      </c>
      <c r="C1085" s="180" t="s">
        <v>6003</v>
      </c>
      <c r="D1085" s="174">
        <v>7</v>
      </c>
      <c r="E1085" s="173">
        <v>0</v>
      </c>
      <c r="F1085" s="184">
        <v>10403.27</v>
      </c>
      <c r="G1085" s="173" t="s">
        <v>6005</v>
      </c>
      <c r="H1085" s="173" t="s">
        <v>6004</v>
      </c>
      <c r="I1085" s="180" t="s">
        <v>6026</v>
      </c>
      <c r="J1085" s="175" t="s">
        <v>7067</v>
      </c>
      <c r="K1085" s="173">
        <v>53</v>
      </c>
    </row>
    <row r="1086" spans="1:11" x14ac:dyDescent="0.25">
      <c r="A1086" s="190" t="s">
        <v>1129</v>
      </c>
      <c r="B1086" s="180">
        <v>1973</v>
      </c>
      <c r="C1086" s="180" t="s">
        <v>6010</v>
      </c>
      <c r="D1086" s="174">
        <v>19</v>
      </c>
      <c r="E1086" s="173">
        <v>3</v>
      </c>
      <c r="F1086" s="184">
        <v>10381.48</v>
      </c>
      <c r="G1086" s="173" t="s">
        <v>6005</v>
      </c>
      <c r="H1086" s="173" t="s">
        <v>6005</v>
      </c>
      <c r="I1086" s="180" t="s">
        <v>6006</v>
      </c>
      <c r="J1086" s="175" t="s">
        <v>7068</v>
      </c>
      <c r="K1086" s="173">
        <v>49</v>
      </c>
    </row>
    <row r="1087" spans="1:11" x14ac:dyDescent="0.25">
      <c r="A1087" s="190" t="s">
        <v>1130</v>
      </c>
      <c r="B1087" s="180">
        <v>1973</v>
      </c>
      <c r="C1087" s="180" t="s">
        <v>6010</v>
      </c>
      <c r="D1087" s="174">
        <v>29</v>
      </c>
      <c r="E1087" s="173">
        <v>2</v>
      </c>
      <c r="F1087" s="184">
        <v>10370.91</v>
      </c>
      <c r="G1087" s="173" t="s">
        <v>6005</v>
      </c>
      <c r="H1087" s="173" t="s">
        <v>6005</v>
      </c>
      <c r="I1087" s="180" t="s">
        <v>6021</v>
      </c>
      <c r="J1087" s="175" t="s">
        <v>7069</v>
      </c>
      <c r="K1087" s="173">
        <v>49</v>
      </c>
    </row>
    <row r="1088" spans="1:11" x14ac:dyDescent="0.25">
      <c r="A1088" s="190" t="s">
        <v>1131</v>
      </c>
      <c r="B1088" s="180">
        <v>1971</v>
      </c>
      <c r="C1088" s="180" t="s">
        <v>6010</v>
      </c>
      <c r="D1088" s="174">
        <v>6</v>
      </c>
      <c r="E1088" s="173">
        <v>0</v>
      </c>
      <c r="F1088" s="184">
        <v>10356.67</v>
      </c>
      <c r="G1088" s="173" t="s">
        <v>6005</v>
      </c>
      <c r="H1088" s="173" t="s">
        <v>6008</v>
      </c>
      <c r="I1088" s="180" t="s">
        <v>6020</v>
      </c>
      <c r="J1088" s="175" t="s">
        <v>7070</v>
      </c>
      <c r="K1088" s="173">
        <v>51</v>
      </c>
    </row>
    <row r="1089" spans="1:11" x14ac:dyDescent="0.25">
      <c r="A1089" s="190" t="s">
        <v>1132</v>
      </c>
      <c r="B1089" s="180">
        <v>1969</v>
      </c>
      <c r="C1089" s="180" t="s">
        <v>6009</v>
      </c>
      <c r="D1089" s="174">
        <v>17</v>
      </c>
      <c r="E1089" s="173">
        <v>0</v>
      </c>
      <c r="F1089" s="184">
        <v>10355.64</v>
      </c>
      <c r="G1089" s="173" t="s">
        <v>6005</v>
      </c>
      <c r="H1089" s="173" t="s">
        <v>6008</v>
      </c>
      <c r="I1089" s="180" t="s">
        <v>6011</v>
      </c>
      <c r="J1089" s="175" t="s">
        <v>7071</v>
      </c>
      <c r="K1089" s="173">
        <v>53</v>
      </c>
    </row>
    <row r="1090" spans="1:11" x14ac:dyDescent="0.25">
      <c r="A1090" s="190" t="s">
        <v>1133</v>
      </c>
      <c r="B1090" s="180">
        <v>1974</v>
      </c>
      <c r="C1090" s="180" t="s">
        <v>6010</v>
      </c>
      <c r="D1090" s="174">
        <v>29</v>
      </c>
      <c r="E1090" s="173">
        <v>0</v>
      </c>
      <c r="F1090" s="184">
        <v>10352.48</v>
      </c>
      <c r="G1090" s="173" t="s">
        <v>6005</v>
      </c>
      <c r="H1090" s="173" t="s">
        <v>6008</v>
      </c>
      <c r="I1090" s="180" t="s">
        <v>6011</v>
      </c>
      <c r="J1090" s="175" t="s">
        <v>7072</v>
      </c>
      <c r="K1090" s="173">
        <v>48</v>
      </c>
    </row>
    <row r="1091" spans="1:11" x14ac:dyDescent="0.25">
      <c r="A1091" s="190" t="s">
        <v>1134</v>
      </c>
      <c r="B1091" s="180">
        <v>1973</v>
      </c>
      <c r="C1091" s="180" t="s">
        <v>6013</v>
      </c>
      <c r="D1091" s="174">
        <v>8</v>
      </c>
      <c r="E1091" s="173">
        <v>0</v>
      </c>
      <c r="F1091" s="184">
        <v>10345.93</v>
      </c>
      <c r="G1091" s="173" t="s">
        <v>6005</v>
      </c>
      <c r="H1091" s="173" t="s">
        <v>6004</v>
      </c>
      <c r="I1091" s="180" t="s">
        <v>6024</v>
      </c>
      <c r="J1091" s="175" t="s">
        <v>7073</v>
      </c>
      <c r="K1091" s="173">
        <v>49</v>
      </c>
    </row>
    <row r="1092" spans="1:11" x14ac:dyDescent="0.25">
      <c r="A1092" s="190" t="s">
        <v>1135</v>
      </c>
      <c r="B1092" s="180">
        <v>1968</v>
      </c>
      <c r="C1092" s="180" t="s">
        <v>6003</v>
      </c>
      <c r="D1092" s="174">
        <v>19</v>
      </c>
      <c r="E1092" s="173">
        <v>0</v>
      </c>
      <c r="F1092" s="184">
        <v>10338.93</v>
      </c>
      <c r="G1092" s="173" t="s">
        <v>6005</v>
      </c>
      <c r="H1092" s="173" t="s">
        <v>6008</v>
      </c>
      <c r="I1092" s="180" t="s">
        <v>6006</v>
      </c>
      <c r="J1092" s="175" t="s">
        <v>7074</v>
      </c>
      <c r="K1092" s="173">
        <v>54</v>
      </c>
    </row>
    <row r="1093" spans="1:11" x14ac:dyDescent="0.25">
      <c r="A1093" s="190" t="s">
        <v>1136</v>
      </c>
      <c r="B1093" s="180">
        <v>1982</v>
      </c>
      <c r="C1093" s="180" t="s">
        <v>6003</v>
      </c>
      <c r="D1093" s="174">
        <v>21</v>
      </c>
      <c r="E1093" s="173">
        <v>3</v>
      </c>
      <c r="F1093" s="184">
        <v>10329.06</v>
      </c>
      <c r="G1093" s="173" t="s">
        <v>6005</v>
      </c>
      <c r="H1093" s="173" t="s">
        <v>6008</v>
      </c>
      <c r="I1093" s="180" t="s">
        <v>6024</v>
      </c>
      <c r="J1093" s="175" t="s">
        <v>7075</v>
      </c>
      <c r="K1093" s="173">
        <v>40</v>
      </c>
    </row>
    <row r="1094" spans="1:11" x14ac:dyDescent="0.25">
      <c r="A1094" s="190" t="s">
        <v>1137</v>
      </c>
      <c r="B1094" s="180">
        <v>1970</v>
      </c>
      <c r="C1094" s="180" t="s">
        <v>6012</v>
      </c>
      <c r="D1094" s="174">
        <v>1</v>
      </c>
      <c r="E1094" s="173">
        <v>2</v>
      </c>
      <c r="F1094" s="184">
        <v>10325.209999999999</v>
      </c>
      <c r="G1094" s="173" t="s">
        <v>6005</v>
      </c>
      <c r="H1094" s="173" t="s">
        <v>6005</v>
      </c>
      <c r="I1094" s="180" t="s">
        <v>6015</v>
      </c>
      <c r="J1094" s="175" t="s">
        <v>6936</v>
      </c>
      <c r="K1094" s="173">
        <v>52</v>
      </c>
    </row>
    <row r="1095" spans="1:11" x14ac:dyDescent="0.25">
      <c r="A1095" s="190" t="s">
        <v>1138</v>
      </c>
      <c r="B1095" s="180">
        <v>1991</v>
      </c>
      <c r="C1095" s="180" t="s">
        <v>6013</v>
      </c>
      <c r="D1095" s="174">
        <v>21</v>
      </c>
      <c r="E1095" s="173">
        <v>3</v>
      </c>
      <c r="F1095" s="184">
        <v>10322.9</v>
      </c>
      <c r="G1095" s="173" t="s">
        <v>6005</v>
      </c>
      <c r="H1095" s="173" t="s">
        <v>6008</v>
      </c>
      <c r="I1095" s="180" t="s">
        <v>6027</v>
      </c>
      <c r="J1095" s="175" t="s">
        <v>6703</v>
      </c>
      <c r="K1095" s="173">
        <v>31</v>
      </c>
    </row>
    <row r="1096" spans="1:11" x14ac:dyDescent="0.25">
      <c r="A1096" s="190" t="s">
        <v>1139</v>
      </c>
      <c r="B1096" s="180">
        <v>1991</v>
      </c>
      <c r="C1096" s="180" t="s">
        <v>6007</v>
      </c>
      <c r="D1096" s="174">
        <v>17</v>
      </c>
      <c r="E1096" s="173">
        <v>3</v>
      </c>
      <c r="F1096" s="184">
        <v>10315.91</v>
      </c>
      <c r="G1096" s="173" t="s">
        <v>6005</v>
      </c>
      <c r="H1096" s="173" t="s">
        <v>6004</v>
      </c>
      <c r="I1096" s="180" t="s">
        <v>6011</v>
      </c>
      <c r="J1096" s="175" t="s">
        <v>7076</v>
      </c>
      <c r="K1096" s="173">
        <v>31</v>
      </c>
    </row>
    <row r="1097" spans="1:11" x14ac:dyDescent="0.25">
      <c r="A1097" s="190" t="s">
        <v>1140</v>
      </c>
      <c r="B1097" s="180">
        <v>1962</v>
      </c>
      <c r="C1097" s="180" t="s">
        <v>6003</v>
      </c>
      <c r="D1097" s="174">
        <v>12</v>
      </c>
      <c r="E1097" s="173">
        <v>0</v>
      </c>
      <c r="F1097" s="184">
        <v>10310.780000000001</v>
      </c>
      <c r="G1097" s="173" t="s">
        <v>6005</v>
      </c>
      <c r="H1097" s="173" t="s">
        <v>6005</v>
      </c>
      <c r="I1097" s="180" t="s">
        <v>6011</v>
      </c>
      <c r="J1097" s="175" t="s">
        <v>7077</v>
      </c>
      <c r="K1097" s="173">
        <v>60</v>
      </c>
    </row>
    <row r="1098" spans="1:11" x14ac:dyDescent="0.25">
      <c r="A1098" s="190" t="s">
        <v>1141</v>
      </c>
      <c r="B1098" s="180">
        <v>1963</v>
      </c>
      <c r="C1098" s="180" t="s">
        <v>6010</v>
      </c>
      <c r="D1098" s="174">
        <v>24</v>
      </c>
      <c r="E1098" s="173">
        <v>0</v>
      </c>
      <c r="F1098" s="184">
        <v>10308.040000000001</v>
      </c>
      <c r="G1098" s="173" t="s">
        <v>6005</v>
      </c>
      <c r="H1098" s="173" t="s">
        <v>6008</v>
      </c>
      <c r="I1098" s="180" t="s">
        <v>6006</v>
      </c>
      <c r="J1098" s="175" t="s">
        <v>7078</v>
      </c>
      <c r="K1098" s="173">
        <v>59</v>
      </c>
    </row>
    <row r="1099" spans="1:11" x14ac:dyDescent="0.25">
      <c r="A1099" s="190" t="s">
        <v>1142</v>
      </c>
      <c r="B1099" s="180">
        <v>1988</v>
      </c>
      <c r="C1099" s="180" t="s">
        <v>6010</v>
      </c>
      <c r="D1099" s="174">
        <v>14</v>
      </c>
      <c r="E1099" s="173">
        <v>3</v>
      </c>
      <c r="F1099" s="184">
        <v>10276.99</v>
      </c>
      <c r="G1099" s="173" t="s">
        <v>6005</v>
      </c>
      <c r="H1099" s="173" t="s">
        <v>6008</v>
      </c>
      <c r="I1099" s="180" t="s">
        <v>6024</v>
      </c>
      <c r="J1099" s="175" t="s">
        <v>7079</v>
      </c>
      <c r="K1099" s="173">
        <v>34</v>
      </c>
    </row>
    <row r="1100" spans="1:11" x14ac:dyDescent="0.25">
      <c r="A1100" s="190" t="s">
        <v>1143</v>
      </c>
      <c r="B1100" s="180">
        <v>1970</v>
      </c>
      <c r="C1100" s="180" t="s">
        <v>6009</v>
      </c>
      <c r="D1100" s="174">
        <v>21</v>
      </c>
      <c r="E1100" s="173">
        <v>0</v>
      </c>
      <c r="F1100" s="184">
        <v>10274.33</v>
      </c>
      <c r="G1100" s="173" t="s">
        <v>6005</v>
      </c>
      <c r="H1100" s="173" t="s">
        <v>6008</v>
      </c>
      <c r="I1100" s="180" t="s">
        <v>6021</v>
      </c>
      <c r="J1100" s="175" t="s">
        <v>7080</v>
      </c>
      <c r="K1100" s="173">
        <v>52</v>
      </c>
    </row>
    <row r="1101" spans="1:11" x14ac:dyDescent="0.25">
      <c r="A1101" s="190" t="s">
        <v>1144</v>
      </c>
      <c r="B1101" s="180">
        <v>1973</v>
      </c>
      <c r="C1101" s="180" t="s">
        <v>6007</v>
      </c>
      <c r="D1101" s="174">
        <v>27</v>
      </c>
      <c r="E1101" s="173">
        <v>3</v>
      </c>
      <c r="F1101" s="184">
        <v>10269.459999999999</v>
      </c>
      <c r="G1101" s="173" t="s">
        <v>6005</v>
      </c>
      <c r="H1101" s="173" t="s">
        <v>6005</v>
      </c>
      <c r="I1101" s="180" t="s">
        <v>6011</v>
      </c>
      <c r="J1101" s="175" t="s">
        <v>7081</v>
      </c>
      <c r="K1101" s="173">
        <v>49</v>
      </c>
    </row>
    <row r="1102" spans="1:11" x14ac:dyDescent="0.25">
      <c r="A1102" s="190" t="s">
        <v>1145</v>
      </c>
      <c r="B1102" s="180">
        <v>1973</v>
      </c>
      <c r="C1102" s="180" t="s">
        <v>6010</v>
      </c>
      <c r="D1102" s="174">
        <v>5</v>
      </c>
      <c r="E1102" s="173">
        <v>3</v>
      </c>
      <c r="F1102" s="184">
        <v>10264.44</v>
      </c>
      <c r="G1102" s="173" t="s">
        <v>6005</v>
      </c>
      <c r="H1102" s="173" t="s">
        <v>6004</v>
      </c>
      <c r="I1102" s="180" t="s">
        <v>6011</v>
      </c>
      <c r="J1102" s="175" t="s">
        <v>7082</v>
      </c>
      <c r="K1102" s="173">
        <v>49</v>
      </c>
    </row>
    <row r="1103" spans="1:11" x14ac:dyDescent="0.25">
      <c r="A1103" s="190" t="s">
        <v>1146</v>
      </c>
      <c r="B1103" s="180">
        <v>1975</v>
      </c>
      <c r="C1103" s="180" t="s">
        <v>6013</v>
      </c>
      <c r="D1103" s="174">
        <v>15</v>
      </c>
      <c r="E1103" s="173">
        <v>1</v>
      </c>
      <c r="F1103" s="184">
        <v>10259.129999999999</v>
      </c>
      <c r="G1103" s="173" t="s">
        <v>6005</v>
      </c>
      <c r="H1103" s="173" t="s">
        <v>6004</v>
      </c>
      <c r="I1103" s="180" t="s">
        <v>6015</v>
      </c>
      <c r="J1103" s="175" t="s">
        <v>6110</v>
      </c>
      <c r="K1103" s="173">
        <v>47</v>
      </c>
    </row>
    <row r="1104" spans="1:11" x14ac:dyDescent="0.25">
      <c r="A1104" s="190" t="s">
        <v>1147</v>
      </c>
      <c r="B1104" s="180">
        <v>1968</v>
      </c>
      <c r="C1104" s="180" t="s">
        <v>6010</v>
      </c>
      <c r="D1104" s="174">
        <v>23</v>
      </c>
      <c r="E1104" s="173">
        <v>0</v>
      </c>
      <c r="F1104" s="184">
        <v>10231.5</v>
      </c>
      <c r="G1104" s="173" t="s">
        <v>6005</v>
      </c>
      <c r="H1104" s="173" t="s">
        <v>6008</v>
      </c>
      <c r="I1104" s="180" t="s">
        <v>6011</v>
      </c>
      <c r="J1104" s="175" t="s">
        <v>7083</v>
      </c>
      <c r="K1104" s="173">
        <v>54</v>
      </c>
    </row>
    <row r="1105" spans="1:11" x14ac:dyDescent="0.25">
      <c r="A1105" s="190" t="s">
        <v>1148</v>
      </c>
      <c r="B1105" s="180">
        <v>1967</v>
      </c>
      <c r="C1105" s="180" t="s">
        <v>6009</v>
      </c>
      <c r="D1105" s="174">
        <v>28</v>
      </c>
      <c r="E1105" s="173">
        <v>0</v>
      </c>
      <c r="F1105" s="184">
        <v>10226.280000000001</v>
      </c>
      <c r="G1105" s="173" t="s">
        <v>6005</v>
      </c>
      <c r="H1105" s="173" t="s">
        <v>6005</v>
      </c>
      <c r="I1105" s="180" t="s">
        <v>6006</v>
      </c>
      <c r="J1105" s="175" t="s">
        <v>6109</v>
      </c>
      <c r="K1105" s="173">
        <v>55</v>
      </c>
    </row>
    <row r="1106" spans="1:11" x14ac:dyDescent="0.25">
      <c r="A1106" s="190" t="s">
        <v>1149</v>
      </c>
      <c r="B1106" s="180">
        <v>1967</v>
      </c>
      <c r="C1106" s="180" t="s">
        <v>6010</v>
      </c>
      <c r="D1106" s="174">
        <v>26</v>
      </c>
      <c r="E1106" s="173">
        <v>0</v>
      </c>
      <c r="F1106" s="184">
        <v>10214.64</v>
      </c>
      <c r="G1106" s="173" t="s">
        <v>6005</v>
      </c>
      <c r="H1106" s="173" t="s">
        <v>6004</v>
      </c>
      <c r="I1106" s="180" t="s">
        <v>6015</v>
      </c>
      <c r="J1106" s="175" t="s">
        <v>7084</v>
      </c>
      <c r="K1106" s="173">
        <v>55</v>
      </c>
    </row>
    <row r="1107" spans="1:11" x14ac:dyDescent="0.25">
      <c r="A1107" s="190" t="s">
        <v>1150</v>
      </c>
      <c r="B1107" s="180">
        <v>1970</v>
      </c>
      <c r="C1107" s="180" t="s">
        <v>6012</v>
      </c>
      <c r="D1107" s="174">
        <v>24</v>
      </c>
      <c r="E1107" s="173">
        <v>0</v>
      </c>
      <c r="F1107" s="184">
        <v>10197.77</v>
      </c>
      <c r="G1107" s="173" t="s">
        <v>6005</v>
      </c>
      <c r="H1107" s="173" t="s">
        <v>6008</v>
      </c>
      <c r="I1107" s="180" t="s">
        <v>6021</v>
      </c>
      <c r="J1107" s="175" t="s">
        <v>7085</v>
      </c>
      <c r="K1107" s="173">
        <v>52</v>
      </c>
    </row>
    <row r="1108" spans="1:11" x14ac:dyDescent="0.25">
      <c r="A1108" s="190" t="s">
        <v>1151</v>
      </c>
      <c r="B1108" s="180">
        <v>1985</v>
      </c>
      <c r="C1108" s="180" t="s">
        <v>6014</v>
      </c>
      <c r="D1108" s="174">
        <v>16</v>
      </c>
      <c r="E1108" s="173">
        <v>3</v>
      </c>
      <c r="F1108" s="184">
        <v>10191.82</v>
      </c>
      <c r="G1108" s="173" t="s">
        <v>6005</v>
      </c>
      <c r="H1108" s="173" t="s">
        <v>6004</v>
      </c>
      <c r="I1108" s="180" t="s">
        <v>6027</v>
      </c>
      <c r="J1108" s="175" t="s">
        <v>7086</v>
      </c>
      <c r="K1108" s="173">
        <v>37</v>
      </c>
    </row>
    <row r="1109" spans="1:11" x14ac:dyDescent="0.25">
      <c r="A1109" s="190" t="s">
        <v>1152</v>
      </c>
      <c r="B1109" s="180">
        <v>1972</v>
      </c>
      <c r="C1109" s="180" t="s">
        <v>6003</v>
      </c>
      <c r="D1109" s="174">
        <v>10</v>
      </c>
      <c r="E1109" s="173">
        <v>0</v>
      </c>
      <c r="F1109" s="184">
        <v>10160.870000000001</v>
      </c>
      <c r="G1109" s="173" t="s">
        <v>6005</v>
      </c>
      <c r="H1109" s="173" t="s">
        <v>6005</v>
      </c>
      <c r="I1109" s="180" t="s">
        <v>6020</v>
      </c>
      <c r="J1109" s="175" t="s">
        <v>7087</v>
      </c>
      <c r="K1109" s="173">
        <v>50</v>
      </c>
    </row>
    <row r="1110" spans="1:11" x14ac:dyDescent="0.25">
      <c r="A1110" s="190" t="s">
        <v>1153</v>
      </c>
      <c r="B1110" s="180">
        <v>1973</v>
      </c>
      <c r="C1110" s="180" t="s">
        <v>6014</v>
      </c>
      <c r="D1110" s="174">
        <v>13</v>
      </c>
      <c r="E1110" s="173">
        <v>2</v>
      </c>
      <c r="F1110" s="184">
        <v>10156.780000000001</v>
      </c>
      <c r="G1110" s="173" t="s">
        <v>6005</v>
      </c>
      <c r="H1110" s="173" t="s">
        <v>6004</v>
      </c>
      <c r="I1110" s="180" t="s">
        <v>6011</v>
      </c>
      <c r="J1110" s="175" t="s">
        <v>7088</v>
      </c>
      <c r="K1110" s="173">
        <v>49</v>
      </c>
    </row>
    <row r="1111" spans="1:11" x14ac:dyDescent="0.25">
      <c r="A1111" s="190" t="s">
        <v>1154</v>
      </c>
      <c r="B1111" s="180">
        <v>1981</v>
      </c>
      <c r="C1111" s="180" t="s">
        <v>6009</v>
      </c>
      <c r="D1111" s="174">
        <v>12</v>
      </c>
      <c r="E1111" s="173">
        <v>1</v>
      </c>
      <c r="F1111" s="184">
        <v>10146.129999999999</v>
      </c>
      <c r="G1111" s="173" t="s">
        <v>6005</v>
      </c>
      <c r="H1111" s="173" t="s">
        <v>6008</v>
      </c>
      <c r="I1111" s="180" t="s">
        <v>6020</v>
      </c>
      <c r="J1111" s="175" t="s">
        <v>7089</v>
      </c>
      <c r="K1111" s="173">
        <v>41</v>
      </c>
    </row>
    <row r="1112" spans="1:11" x14ac:dyDescent="0.25">
      <c r="A1112" s="190" t="s">
        <v>1155</v>
      </c>
      <c r="B1112" s="180">
        <v>1974</v>
      </c>
      <c r="C1112" s="180" t="s">
        <v>6012</v>
      </c>
      <c r="D1112" s="174">
        <v>30</v>
      </c>
      <c r="E1112" s="173">
        <v>3</v>
      </c>
      <c r="F1112" s="184">
        <v>10141.14</v>
      </c>
      <c r="G1112" s="173" t="s">
        <v>6005</v>
      </c>
      <c r="H1112" s="173" t="s">
        <v>6008</v>
      </c>
      <c r="I1112" s="180" t="s">
        <v>6018</v>
      </c>
      <c r="J1112" s="175" t="s">
        <v>7090</v>
      </c>
      <c r="K1112" s="173">
        <v>48</v>
      </c>
    </row>
    <row r="1113" spans="1:11" x14ac:dyDescent="0.25">
      <c r="A1113" s="190" t="s">
        <v>1156</v>
      </c>
      <c r="B1113" s="180">
        <v>1997</v>
      </c>
      <c r="C1113" s="180" t="s">
        <v>6010</v>
      </c>
      <c r="D1113" s="174">
        <v>5</v>
      </c>
      <c r="E1113" s="173">
        <v>0</v>
      </c>
      <c r="F1113" s="184">
        <v>10139.84</v>
      </c>
      <c r="G1113" s="173" t="s">
        <v>6005</v>
      </c>
      <c r="H1113" s="173" t="s">
        <v>6004</v>
      </c>
      <c r="I1113" s="180" t="s">
        <v>6011</v>
      </c>
      <c r="J1113" s="175" t="s">
        <v>7091</v>
      </c>
      <c r="K1113" s="173">
        <v>25</v>
      </c>
    </row>
    <row r="1114" spans="1:11" x14ac:dyDescent="0.25">
      <c r="A1114" s="190" t="s">
        <v>1157</v>
      </c>
      <c r="B1114" s="180">
        <v>1972</v>
      </c>
      <c r="C1114" s="180" t="s">
        <v>6007</v>
      </c>
      <c r="D1114" s="174">
        <v>16</v>
      </c>
      <c r="E1114" s="173">
        <v>2</v>
      </c>
      <c r="F1114" s="184">
        <v>10118.42</v>
      </c>
      <c r="G1114" s="173" t="s">
        <v>6005</v>
      </c>
      <c r="H1114" s="173" t="s">
        <v>6005</v>
      </c>
      <c r="I1114" s="180" t="s">
        <v>6015</v>
      </c>
      <c r="J1114" s="175" t="s">
        <v>7092</v>
      </c>
      <c r="K1114" s="173">
        <v>50</v>
      </c>
    </row>
    <row r="1115" spans="1:11" x14ac:dyDescent="0.25">
      <c r="A1115" s="190" t="s">
        <v>1158</v>
      </c>
      <c r="B1115" s="180">
        <v>1975</v>
      </c>
      <c r="C1115" s="180" t="s">
        <v>6003</v>
      </c>
      <c r="D1115" s="174">
        <v>2</v>
      </c>
      <c r="E1115" s="173">
        <v>3</v>
      </c>
      <c r="F1115" s="184">
        <v>10115.01</v>
      </c>
      <c r="G1115" s="173" t="s">
        <v>6005</v>
      </c>
      <c r="H1115" s="173" t="s">
        <v>6005</v>
      </c>
      <c r="I1115" s="180" t="s">
        <v>6011</v>
      </c>
      <c r="J1115" s="175" t="s">
        <v>7093</v>
      </c>
      <c r="K1115" s="173">
        <v>47</v>
      </c>
    </row>
    <row r="1116" spans="1:11" x14ac:dyDescent="0.25">
      <c r="A1116" s="190" t="s">
        <v>1159</v>
      </c>
      <c r="B1116" s="180">
        <v>1972</v>
      </c>
      <c r="C1116" s="180" t="s">
        <v>6013</v>
      </c>
      <c r="D1116" s="174">
        <v>8</v>
      </c>
      <c r="E1116" s="173">
        <v>2</v>
      </c>
      <c r="F1116" s="184">
        <v>10107.219999999999</v>
      </c>
      <c r="G1116" s="173" t="s">
        <v>6005</v>
      </c>
      <c r="H1116" s="173" t="s">
        <v>6008</v>
      </c>
      <c r="I1116" s="180" t="s">
        <v>6006</v>
      </c>
      <c r="J1116" s="175" t="s">
        <v>7094</v>
      </c>
      <c r="K1116" s="173">
        <v>50</v>
      </c>
    </row>
    <row r="1117" spans="1:11" x14ac:dyDescent="0.25">
      <c r="A1117" s="190" t="s">
        <v>1160</v>
      </c>
      <c r="B1117" s="180">
        <v>1972</v>
      </c>
      <c r="C1117" s="180" t="s">
        <v>6014</v>
      </c>
      <c r="D1117" s="174">
        <v>19</v>
      </c>
      <c r="E1117" s="173">
        <v>1</v>
      </c>
      <c r="F1117" s="184">
        <v>10106.129999999999</v>
      </c>
      <c r="G1117" s="173" t="s">
        <v>6005</v>
      </c>
      <c r="H1117" s="173" t="s">
        <v>6008</v>
      </c>
      <c r="I1117" s="180" t="s">
        <v>6021</v>
      </c>
      <c r="J1117" s="175" t="s">
        <v>6328</v>
      </c>
      <c r="K1117" s="173">
        <v>50</v>
      </c>
    </row>
    <row r="1118" spans="1:11" x14ac:dyDescent="0.25">
      <c r="A1118" s="190" t="s">
        <v>1161</v>
      </c>
      <c r="B1118" s="180">
        <v>1976</v>
      </c>
      <c r="C1118" s="180" t="s">
        <v>6012</v>
      </c>
      <c r="D1118" s="174">
        <v>19</v>
      </c>
      <c r="E1118" s="173">
        <v>5</v>
      </c>
      <c r="F1118" s="184">
        <v>10096.969999999999</v>
      </c>
      <c r="G1118" s="173" t="s">
        <v>6005</v>
      </c>
      <c r="H1118" s="173" t="s">
        <v>6004</v>
      </c>
      <c r="I1118" s="180" t="s">
        <v>6015</v>
      </c>
      <c r="J1118" s="175" t="s">
        <v>7095</v>
      </c>
      <c r="K1118" s="173">
        <v>46</v>
      </c>
    </row>
    <row r="1119" spans="1:11" x14ac:dyDescent="0.25">
      <c r="A1119" s="190" t="s">
        <v>1162</v>
      </c>
      <c r="B1119" s="180">
        <v>1969</v>
      </c>
      <c r="C1119" s="180" t="s">
        <v>6003</v>
      </c>
      <c r="D1119" s="174">
        <v>3</v>
      </c>
      <c r="E1119" s="173">
        <v>1</v>
      </c>
      <c r="F1119" s="184">
        <v>10085.85</v>
      </c>
      <c r="G1119" s="173" t="s">
        <v>6005</v>
      </c>
      <c r="H1119" s="173" t="s">
        <v>6005</v>
      </c>
      <c r="I1119" s="180" t="s">
        <v>6015</v>
      </c>
      <c r="J1119" s="175" t="s">
        <v>7096</v>
      </c>
      <c r="K1119" s="173">
        <v>53</v>
      </c>
    </row>
    <row r="1120" spans="1:11" x14ac:dyDescent="0.25">
      <c r="A1120" s="190" t="s">
        <v>1163</v>
      </c>
      <c r="B1120" s="180">
        <v>1969</v>
      </c>
      <c r="C1120" s="180" t="s">
        <v>6014</v>
      </c>
      <c r="D1120" s="174">
        <v>27</v>
      </c>
      <c r="E1120" s="173">
        <v>0</v>
      </c>
      <c r="F1120" s="184">
        <v>10072.06</v>
      </c>
      <c r="G1120" s="173" t="s">
        <v>6005</v>
      </c>
      <c r="H1120" s="173" t="s">
        <v>6008</v>
      </c>
      <c r="I1120" s="180" t="s">
        <v>6025</v>
      </c>
      <c r="J1120" s="175" t="s">
        <v>7097</v>
      </c>
      <c r="K1120" s="173">
        <v>53</v>
      </c>
    </row>
    <row r="1121" spans="1:11" x14ac:dyDescent="0.25">
      <c r="A1121" s="190" t="s">
        <v>1164</v>
      </c>
      <c r="B1121" s="180">
        <v>1969</v>
      </c>
      <c r="C1121" s="180" t="s">
        <v>6013</v>
      </c>
      <c r="D1121" s="174">
        <v>22</v>
      </c>
      <c r="E1121" s="173">
        <v>1</v>
      </c>
      <c r="F1121" s="184">
        <v>10065.41</v>
      </c>
      <c r="G1121" s="173" t="s">
        <v>6005</v>
      </c>
      <c r="H1121" s="173" t="s">
        <v>6004</v>
      </c>
      <c r="I1121" s="180" t="s">
        <v>6015</v>
      </c>
      <c r="J1121" s="175" t="s">
        <v>7098</v>
      </c>
      <c r="K1121" s="173">
        <v>53</v>
      </c>
    </row>
    <row r="1122" spans="1:11" x14ac:dyDescent="0.25">
      <c r="A1122" s="190" t="s">
        <v>1165</v>
      </c>
      <c r="B1122" s="180">
        <v>1974</v>
      </c>
      <c r="C1122" s="180" t="s">
        <v>6013</v>
      </c>
      <c r="D1122" s="174">
        <v>30</v>
      </c>
      <c r="E1122" s="173">
        <v>2</v>
      </c>
      <c r="F1122" s="184">
        <v>10043.25</v>
      </c>
      <c r="G1122" s="173" t="s">
        <v>6005</v>
      </c>
      <c r="H1122" s="173" t="s">
        <v>6004</v>
      </c>
      <c r="I1122" s="180" t="s">
        <v>6021</v>
      </c>
      <c r="J1122" s="175" t="s">
        <v>7008</v>
      </c>
      <c r="K1122" s="173">
        <v>48</v>
      </c>
    </row>
    <row r="1123" spans="1:11" x14ac:dyDescent="0.25">
      <c r="A1123" s="190" t="s">
        <v>1166</v>
      </c>
      <c r="B1123" s="180">
        <v>1979</v>
      </c>
      <c r="C1123" s="180" t="s">
        <v>6012</v>
      </c>
      <c r="D1123" s="174">
        <v>28</v>
      </c>
      <c r="E1123" s="173">
        <v>2</v>
      </c>
      <c r="F1123" s="184">
        <v>10027.15</v>
      </c>
      <c r="G1123" s="173" t="s">
        <v>6005</v>
      </c>
      <c r="H1123" s="173" t="s">
        <v>6008</v>
      </c>
      <c r="I1123" s="180" t="s">
        <v>6024</v>
      </c>
      <c r="J1123" s="175" t="s">
        <v>7099</v>
      </c>
      <c r="K1123" s="173">
        <v>43</v>
      </c>
    </row>
    <row r="1124" spans="1:11" x14ac:dyDescent="0.25">
      <c r="A1124" s="190" t="s">
        <v>1167</v>
      </c>
      <c r="B1124" s="180">
        <v>1988</v>
      </c>
      <c r="C1124" s="180" t="s">
        <v>6003</v>
      </c>
      <c r="D1124" s="174">
        <v>3</v>
      </c>
      <c r="E1124" s="173">
        <v>3</v>
      </c>
      <c r="F1124" s="184">
        <v>10011.44</v>
      </c>
      <c r="G1124" s="173" t="s">
        <v>6005</v>
      </c>
      <c r="H1124" s="173" t="s">
        <v>6005</v>
      </c>
      <c r="I1124" s="180" t="s">
        <v>6027</v>
      </c>
      <c r="J1124" s="175" t="s">
        <v>7100</v>
      </c>
      <c r="K1124" s="173">
        <v>34</v>
      </c>
    </row>
    <row r="1125" spans="1:11" x14ac:dyDescent="0.25">
      <c r="A1125" s="190" t="s">
        <v>1168</v>
      </c>
      <c r="B1125" s="180">
        <v>1970</v>
      </c>
      <c r="C1125" s="180" t="s">
        <v>6013</v>
      </c>
      <c r="D1125" s="174">
        <v>11</v>
      </c>
      <c r="E1125" s="173">
        <v>0</v>
      </c>
      <c r="F1125" s="184">
        <v>9991.0400000000009</v>
      </c>
      <c r="G1125" s="173" t="s">
        <v>6004</v>
      </c>
      <c r="H1125" s="173" t="s">
        <v>6005</v>
      </c>
      <c r="I1125" s="180" t="s">
        <v>6011</v>
      </c>
      <c r="J1125" s="175" t="s">
        <v>7101</v>
      </c>
      <c r="K1125" s="173">
        <v>52</v>
      </c>
    </row>
    <row r="1126" spans="1:11" x14ac:dyDescent="0.25">
      <c r="A1126" s="190" t="s">
        <v>1169</v>
      </c>
      <c r="B1126" s="180">
        <v>1971</v>
      </c>
      <c r="C1126" s="180" t="s">
        <v>6014</v>
      </c>
      <c r="D1126" s="174">
        <v>6</v>
      </c>
      <c r="E1126" s="173">
        <v>1</v>
      </c>
      <c r="F1126" s="184">
        <v>9964.06</v>
      </c>
      <c r="G1126" s="173" t="s">
        <v>6004</v>
      </c>
      <c r="H1126" s="173" t="s">
        <v>6004</v>
      </c>
      <c r="I1126" s="180" t="s">
        <v>6017</v>
      </c>
      <c r="J1126" s="175" t="s">
        <v>7102</v>
      </c>
      <c r="K1126" s="173">
        <v>51</v>
      </c>
    </row>
    <row r="1127" spans="1:11" x14ac:dyDescent="0.25">
      <c r="A1127" s="190" t="s">
        <v>1170</v>
      </c>
      <c r="B1127" s="180">
        <v>1971</v>
      </c>
      <c r="C1127" s="180" t="s">
        <v>6012</v>
      </c>
      <c r="D1127" s="174">
        <v>26</v>
      </c>
      <c r="E1127" s="173">
        <v>1</v>
      </c>
      <c r="F1127" s="184">
        <v>9957.7199999999993</v>
      </c>
      <c r="G1127" s="173" t="s">
        <v>6004</v>
      </c>
      <c r="H1127" s="173" t="s">
        <v>6005</v>
      </c>
      <c r="I1127" s="180" t="s">
        <v>6019</v>
      </c>
      <c r="J1127" s="175" t="s">
        <v>6987</v>
      </c>
      <c r="K1127" s="173">
        <v>51</v>
      </c>
    </row>
    <row r="1128" spans="1:11" x14ac:dyDescent="0.25">
      <c r="A1128" s="190" t="s">
        <v>1171</v>
      </c>
      <c r="B1128" s="180">
        <v>1964</v>
      </c>
      <c r="C1128" s="180" t="s">
        <v>6010</v>
      </c>
      <c r="D1128" s="174">
        <v>11</v>
      </c>
      <c r="E1128" s="173">
        <v>0</v>
      </c>
      <c r="F1128" s="184">
        <v>9933.44</v>
      </c>
      <c r="G1128" s="173" t="s">
        <v>6005</v>
      </c>
      <c r="H1128" s="173" t="s">
        <v>6005</v>
      </c>
      <c r="I1128" s="180" t="s">
        <v>6006</v>
      </c>
      <c r="J1128" s="175" t="s">
        <v>6924</v>
      </c>
      <c r="K1128" s="173">
        <v>58</v>
      </c>
    </row>
    <row r="1129" spans="1:11" x14ac:dyDescent="0.25">
      <c r="A1129" s="190" t="s">
        <v>1172</v>
      </c>
      <c r="B1129" s="180">
        <v>1983</v>
      </c>
      <c r="C1129" s="180" t="s">
        <v>6012</v>
      </c>
      <c r="D1129" s="174">
        <v>3</v>
      </c>
      <c r="E1129" s="173">
        <v>3</v>
      </c>
      <c r="F1129" s="184">
        <v>9931.9599999999991</v>
      </c>
      <c r="G1129" s="173" t="s">
        <v>6004</v>
      </c>
      <c r="H1129" s="173" t="s">
        <v>6004</v>
      </c>
      <c r="I1129" s="180" t="s">
        <v>6011</v>
      </c>
      <c r="J1129" s="175" t="s">
        <v>7103</v>
      </c>
      <c r="K1129" s="173">
        <v>39</v>
      </c>
    </row>
    <row r="1130" spans="1:11" x14ac:dyDescent="0.25">
      <c r="A1130" s="190" t="s">
        <v>1173</v>
      </c>
      <c r="B1130" s="180">
        <v>1985</v>
      </c>
      <c r="C1130" s="180" t="s">
        <v>6013</v>
      </c>
      <c r="D1130" s="174">
        <v>19</v>
      </c>
      <c r="E1130" s="173">
        <v>3</v>
      </c>
      <c r="F1130" s="184">
        <v>9930.64</v>
      </c>
      <c r="G1130" s="173" t="s">
        <v>6004</v>
      </c>
      <c r="H1130" s="173" t="s">
        <v>6005</v>
      </c>
      <c r="I1130" s="180" t="s">
        <v>6020</v>
      </c>
      <c r="J1130" s="175" t="s">
        <v>6782</v>
      </c>
      <c r="K1130" s="173">
        <v>37</v>
      </c>
    </row>
    <row r="1131" spans="1:11" x14ac:dyDescent="0.25">
      <c r="A1131" s="190" t="s">
        <v>1174</v>
      </c>
      <c r="B1131" s="180">
        <v>1972</v>
      </c>
      <c r="C1131" s="180" t="s">
        <v>6010</v>
      </c>
      <c r="D1131" s="174">
        <v>14</v>
      </c>
      <c r="E1131" s="173">
        <v>1</v>
      </c>
      <c r="F1131" s="184">
        <v>9910.36</v>
      </c>
      <c r="G1131" s="173" t="s">
        <v>6004</v>
      </c>
      <c r="H1131" s="173" t="s">
        <v>6005</v>
      </c>
      <c r="I1131" s="180" t="s">
        <v>6011</v>
      </c>
      <c r="J1131" s="175" t="s">
        <v>6460</v>
      </c>
      <c r="K1131" s="173">
        <v>50</v>
      </c>
    </row>
    <row r="1132" spans="1:11" x14ac:dyDescent="0.25">
      <c r="A1132" s="190" t="s">
        <v>1175</v>
      </c>
      <c r="B1132" s="180">
        <v>1962</v>
      </c>
      <c r="C1132" s="180" t="s">
        <v>6013</v>
      </c>
      <c r="D1132" s="174">
        <v>17</v>
      </c>
      <c r="E1132" s="173">
        <v>0</v>
      </c>
      <c r="F1132" s="184">
        <v>9907.83</v>
      </c>
      <c r="G1132" s="173" t="s">
        <v>6005</v>
      </c>
      <c r="H1132" s="173" t="s">
        <v>6004</v>
      </c>
      <c r="I1132" s="180" t="s">
        <v>6006</v>
      </c>
      <c r="J1132" s="175" t="s">
        <v>7104</v>
      </c>
      <c r="K1132" s="173">
        <v>60</v>
      </c>
    </row>
    <row r="1133" spans="1:11" x14ac:dyDescent="0.25">
      <c r="A1133" s="190" t="s">
        <v>1176</v>
      </c>
      <c r="B1133" s="180">
        <v>1996</v>
      </c>
      <c r="C1133" s="180" t="s">
        <v>6003</v>
      </c>
      <c r="D1133" s="174">
        <v>8</v>
      </c>
      <c r="E1133" s="173">
        <v>0</v>
      </c>
      <c r="F1133" s="184">
        <v>9894.69</v>
      </c>
      <c r="G1133" s="173" t="s">
        <v>6004</v>
      </c>
      <c r="H1133" s="173" t="s">
        <v>6005</v>
      </c>
      <c r="I1133" s="180" t="s">
        <v>6011</v>
      </c>
      <c r="J1133" s="175" t="s">
        <v>7105</v>
      </c>
      <c r="K1133" s="173">
        <v>26</v>
      </c>
    </row>
    <row r="1134" spans="1:11" x14ac:dyDescent="0.25">
      <c r="A1134" s="190" t="s">
        <v>1177</v>
      </c>
      <c r="B1134" s="180">
        <v>1966</v>
      </c>
      <c r="C1134" s="180" t="s">
        <v>6007</v>
      </c>
      <c r="D1134" s="174">
        <v>5</v>
      </c>
      <c r="E1134" s="173">
        <v>0</v>
      </c>
      <c r="F1134" s="184">
        <v>9890.23</v>
      </c>
      <c r="G1134" s="173" t="s">
        <v>6005</v>
      </c>
      <c r="H1134" s="173" t="s">
        <v>6005</v>
      </c>
      <c r="I1134" s="180" t="s">
        <v>6006</v>
      </c>
      <c r="J1134" s="175" t="s">
        <v>7106</v>
      </c>
      <c r="K1134" s="173">
        <v>56</v>
      </c>
    </row>
    <row r="1135" spans="1:11" x14ac:dyDescent="0.25">
      <c r="A1135" s="190" t="s">
        <v>1178</v>
      </c>
      <c r="B1135" s="180">
        <v>1971</v>
      </c>
      <c r="C1135" s="180" t="s">
        <v>6007</v>
      </c>
      <c r="D1135" s="174">
        <v>8</v>
      </c>
      <c r="E1135" s="173">
        <v>1</v>
      </c>
      <c r="F1135" s="184">
        <v>9880.07</v>
      </c>
      <c r="G1135" s="173" t="s">
        <v>6004</v>
      </c>
      <c r="H1135" s="173" t="s">
        <v>6005</v>
      </c>
      <c r="I1135" s="180" t="s">
        <v>6015</v>
      </c>
      <c r="J1135" s="175" t="s">
        <v>7107</v>
      </c>
      <c r="K1135" s="173">
        <v>51</v>
      </c>
    </row>
    <row r="1136" spans="1:11" x14ac:dyDescent="0.25">
      <c r="A1136" s="190" t="s">
        <v>1179</v>
      </c>
      <c r="B1136" s="180">
        <v>1971</v>
      </c>
      <c r="C1136" s="180" t="s">
        <v>6014</v>
      </c>
      <c r="D1136" s="174">
        <v>3</v>
      </c>
      <c r="E1136" s="173">
        <v>1</v>
      </c>
      <c r="F1136" s="184">
        <v>9877.61</v>
      </c>
      <c r="G1136" s="173" t="s">
        <v>6004</v>
      </c>
      <c r="H1136" s="173" t="s">
        <v>6008</v>
      </c>
      <c r="I1136" s="180" t="s">
        <v>6006</v>
      </c>
      <c r="J1136" s="175" t="s">
        <v>7108</v>
      </c>
      <c r="K1136" s="173">
        <v>51</v>
      </c>
    </row>
    <row r="1137" spans="1:11" x14ac:dyDescent="0.25">
      <c r="A1137" s="190" t="s">
        <v>1180</v>
      </c>
      <c r="B1137" s="180">
        <v>1971</v>
      </c>
      <c r="C1137" s="180" t="s">
        <v>6003</v>
      </c>
      <c r="D1137" s="174">
        <v>3</v>
      </c>
      <c r="E1137" s="173">
        <v>0</v>
      </c>
      <c r="F1137" s="184">
        <v>9875.68</v>
      </c>
      <c r="G1137" s="173" t="s">
        <v>6004</v>
      </c>
      <c r="H1137" s="173" t="s">
        <v>6005</v>
      </c>
      <c r="I1137" s="180" t="s">
        <v>6021</v>
      </c>
      <c r="J1137" s="175" t="s">
        <v>7109</v>
      </c>
      <c r="K1137" s="173">
        <v>51</v>
      </c>
    </row>
    <row r="1138" spans="1:11" x14ac:dyDescent="0.25">
      <c r="A1138" s="190" t="s">
        <v>1181</v>
      </c>
      <c r="B1138" s="180">
        <v>1971</v>
      </c>
      <c r="C1138" s="180" t="s">
        <v>6012</v>
      </c>
      <c r="D1138" s="174">
        <v>22</v>
      </c>
      <c r="E1138" s="173">
        <v>1</v>
      </c>
      <c r="F1138" s="184">
        <v>9872.7000000000007</v>
      </c>
      <c r="G1138" s="173" t="s">
        <v>6004</v>
      </c>
      <c r="H1138" s="173" t="s">
        <v>6004</v>
      </c>
      <c r="I1138" s="180" t="s">
        <v>6015</v>
      </c>
      <c r="J1138" s="175" t="s">
        <v>7110</v>
      </c>
      <c r="K1138" s="173">
        <v>51</v>
      </c>
    </row>
    <row r="1139" spans="1:11" x14ac:dyDescent="0.25">
      <c r="A1139" s="190" t="s">
        <v>1182</v>
      </c>
      <c r="B1139" s="180">
        <v>1998</v>
      </c>
      <c r="C1139" s="180" t="s">
        <v>6003</v>
      </c>
      <c r="D1139" s="174">
        <v>6</v>
      </c>
      <c r="E1139" s="173">
        <v>0</v>
      </c>
      <c r="F1139" s="184">
        <v>9870.59</v>
      </c>
      <c r="G1139" s="173" t="s">
        <v>6004</v>
      </c>
      <c r="H1139" s="173" t="s">
        <v>6004</v>
      </c>
      <c r="I1139" s="180" t="s">
        <v>6022</v>
      </c>
      <c r="J1139" s="175" t="s">
        <v>7111</v>
      </c>
      <c r="K1139" s="173">
        <v>24</v>
      </c>
    </row>
    <row r="1140" spans="1:11" x14ac:dyDescent="0.25">
      <c r="A1140" s="190" t="s">
        <v>1183</v>
      </c>
      <c r="B1140" s="180">
        <v>1969</v>
      </c>
      <c r="C1140" s="180" t="s">
        <v>6013</v>
      </c>
      <c r="D1140" s="174">
        <v>13</v>
      </c>
      <c r="E1140" s="173">
        <v>0</v>
      </c>
      <c r="F1140" s="184">
        <v>9869.81</v>
      </c>
      <c r="G1140" s="173" t="s">
        <v>6005</v>
      </c>
      <c r="H1140" s="173" t="s">
        <v>6005</v>
      </c>
      <c r="I1140" s="180" t="s">
        <v>6011</v>
      </c>
      <c r="J1140" s="175" t="s">
        <v>7112</v>
      </c>
      <c r="K1140" s="173">
        <v>53</v>
      </c>
    </row>
    <row r="1141" spans="1:11" x14ac:dyDescent="0.25">
      <c r="A1141" s="190" t="s">
        <v>1184</v>
      </c>
      <c r="B1141" s="180">
        <v>1971</v>
      </c>
      <c r="C1141" s="180" t="s">
        <v>6007</v>
      </c>
      <c r="D1141" s="174">
        <v>9</v>
      </c>
      <c r="E1141" s="173">
        <v>0</v>
      </c>
      <c r="F1141" s="184">
        <v>9866.2999999999993</v>
      </c>
      <c r="G1141" s="173" t="s">
        <v>6004</v>
      </c>
      <c r="H1141" s="173" t="s">
        <v>6005</v>
      </c>
      <c r="I1141" s="180" t="s">
        <v>6021</v>
      </c>
      <c r="J1141" s="175" t="s">
        <v>7005</v>
      </c>
      <c r="K1141" s="173">
        <v>51</v>
      </c>
    </row>
    <row r="1142" spans="1:11" x14ac:dyDescent="0.25">
      <c r="A1142" s="190" t="s">
        <v>1185</v>
      </c>
      <c r="B1142" s="180">
        <v>1969</v>
      </c>
      <c r="C1142" s="180" t="s">
        <v>6014</v>
      </c>
      <c r="D1142" s="174">
        <v>20</v>
      </c>
      <c r="E1142" s="173">
        <v>0</v>
      </c>
      <c r="F1142" s="184">
        <v>9863.4699999999993</v>
      </c>
      <c r="G1142" s="173" t="s">
        <v>6005</v>
      </c>
      <c r="H1142" s="173" t="s">
        <v>6005</v>
      </c>
      <c r="I1142" s="180" t="s">
        <v>6011</v>
      </c>
      <c r="J1142" s="175" t="s">
        <v>6700</v>
      </c>
      <c r="K1142" s="173">
        <v>53</v>
      </c>
    </row>
    <row r="1143" spans="1:11" x14ac:dyDescent="0.25">
      <c r="A1143" s="190" t="s">
        <v>1186</v>
      </c>
      <c r="B1143" s="180">
        <v>1971</v>
      </c>
      <c r="C1143" s="180" t="s">
        <v>6003</v>
      </c>
      <c r="D1143" s="174">
        <v>17</v>
      </c>
      <c r="E1143" s="173">
        <v>1</v>
      </c>
      <c r="F1143" s="184">
        <v>9861.0300000000007</v>
      </c>
      <c r="G1143" s="173" t="s">
        <v>6004</v>
      </c>
      <c r="H1143" s="173" t="s">
        <v>6004</v>
      </c>
      <c r="I1143" s="180" t="s">
        <v>6015</v>
      </c>
      <c r="J1143" s="175" t="s">
        <v>7113</v>
      </c>
      <c r="K1143" s="173">
        <v>51</v>
      </c>
    </row>
    <row r="1144" spans="1:11" x14ac:dyDescent="0.25">
      <c r="A1144" s="190" t="s">
        <v>1187</v>
      </c>
      <c r="B1144" s="180">
        <v>1971</v>
      </c>
      <c r="C1144" s="180" t="s">
        <v>6014</v>
      </c>
      <c r="D1144" s="174">
        <v>23</v>
      </c>
      <c r="E1144" s="173">
        <v>1</v>
      </c>
      <c r="F1144" s="184">
        <v>9855.1299999999992</v>
      </c>
      <c r="G1144" s="173" t="s">
        <v>6004</v>
      </c>
      <c r="H1144" s="173" t="s">
        <v>6005</v>
      </c>
      <c r="I1144" s="180" t="s">
        <v>6006</v>
      </c>
      <c r="J1144" s="175" t="s">
        <v>7114</v>
      </c>
      <c r="K1144" s="173">
        <v>51</v>
      </c>
    </row>
    <row r="1145" spans="1:11" x14ac:dyDescent="0.25">
      <c r="A1145" s="190" t="s">
        <v>1188</v>
      </c>
      <c r="B1145" s="180">
        <v>1968</v>
      </c>
      <c r="C1145" s="180" t="s">
        <v>6007</v>
      </c>
      <c r="D1145" s="174">
        <v>4</v>
      </c>
      <c r="E1145" s="173">
        <v>0</v>
      </c>
      <c r="F1145" s="184">
        <v>9850.43</v>
      </c>
      <c r="G1145" s="173" t="s">
        <v>6005</v>
      </c>
      <c r="H1145" s="173" t="s">
        <v>6005</v>
      </c>
      <c r="I1145" s="180" t="s">
        <v>6015</v>
      </c>
      <c r="J1145" s="175" t="s">
        <v>7115</v>
      </c>
      <c r="K1145" s="173">
        <v>54</v>
      </c>
    </row>
    <row r="1146" spans="1:11" x14ac:dyDescent="0.25">
      <c r="A1146" s="190" t="s">
        <v>1189</v>
      </c>
      <c r="B1146" s="180">
        <v>1992</v>
      </c>
      <c r="C1146" s="180" t="s">
        <v>6013</v>
      </c>
      <c r="D1146" s="174">
        <v>13</v>
      </c>
      <c r="E1146" s="173">
        <v>0</v>
      </c>
      <c r="F1146" s="184">
        <v>9844.4500000000007</v>
      </c>
      <c r="G1146" s="173" t="s">
        <v>6004</v>
      </c>
      <c r="H1146" s="173" t="s">
        <v>6008</v>
      </c>
      <c r="I1146" s="180" t="s">
        <v>6011</v>
      </c>
      <c r="J1146" s="175" t="s">
        <v>7116</v>
      </c>
      <c r="K1146" s="173">
        <v>30</v>
      </c>
    </row>
    <row r="1147" spans="1:11" x14ac:dyDescent="0.25">
      <c r="A1147" s="190" t="s">
        <v>1190</v>
      </c>
      <c r="B1147" s="180">
        <v>1972</v>
      </c>
      <c r="C1147" s="180" t="s">
        <v>6010</v>
      </c>
      <c r="D1147" s="174">
        <v>26</v>
      </c>
      <c r="E1147" s="173">
        <v>0</v>
      </c>
      <c r="F1147" s="184">
        <v>9836.2099999999991</v>
      </c>
      <c r="G1147" s="173" t="s">
        <v>6004</v>
      </c>
      <c r="H1147" s="173" t="s">
        <v>6005</v>
      </c>
      <c r="I1147" s="180" t="s">
        <v>6024</v>
      </c>
      <c r="J1147" s="175" t="s">
        <v>6446</v>
      </c>
      <c r="K1147" s="173">
        <v>50</v>
      </c>
    </row>
    <row r="1148" spans="1:11" x14ac:dyDescent="0.25">
      <c r="A1148" s="190" t="s">
        <v>1191</v>
      </c>
      <c r="B1148" s="180">
        <v>1972</v>
      </c>
      <c r="C1148" s="180" t="s">
        <v>6009</v>
      </c>
      <c r="D1148" s="174">
        <v>28</v>
      </c>
      <c r="E1148" s="173">
        <v>0</v>
      </c>
      <c r="F1148" s="184">
        <v>9819.25</v>
      </c>
      <c r="G1148" s="173" t="s">
        <v>6004</v>
      </c>
      <c r="H1148" s="173" t="s">
        <v>6004</v>
      </c>
      <c r="I1148" s="180" t="s">
        <v>6024</v>
      </c>
      <c r="J1148" s="175" t="s">
        <v>7117</v>
      </c>
      <c r="K1148" s="173">
        <v>50</v>
      </c>
    </row>
    <row r="1149" spans="1:11" x14ac:dyDescent="0.25">
      <c r="A1149" s="190" t="s">
        <v>1192</v>
      </c>
      <c r="B1149" s="180">
        <v>1973</v>
      </c>
      <c r="C1149" s="180" t="s">
        <v>6010</v>
      </c>
      <c r="D1149" s="174">
        <v>17</v>
      </c>
      <c r="E1149" s="173">
        <v>2</v>
      </c>
      <c r="F1149" s="184">
        <v>9800.89</v>
      </c>
      <c r="G1149" s="173" t="s">
        <v>6004</v>
      </c>
      <c r="H1149" s="173" t="s">
        <v>6008</v>
      </c>
      <c r="I1149" s="180" t="s">
        <v>6006</v>
      </c>
      <c r="J1149" s="175" t="s">
        <v>7118</v>
      </c>
      <c r="K1149" s="173">
        <v>49</v>
      </c>
    </row>
    <row r="1150" spans="1:11" x14ac:dyDescent="0.25">
      <c r="A1150" s="190" t="s">
        <v>1193</v>
      </c>
      <c r="B1150" s="180">
        <v>1977</v>
      </c>
      <c r="C1150" s="180" t="s">
        <v>6009</v>
      </c>
      <c r="D1150" s="174">
        <v>7</v>
      </c>
      <c r="E1150" s="173">
        <v>5</v>
      </c>
      <c r="F1150" s="184">
        <v>9788.8700000000008</v>
      </c>
      <c r="G1150" s="173" t="s">
        <v>6005</v>
      </c>
      <c r="H1150" s="173" t="s">
        <v>6004</v>
      </c>
      <c r="I1150" s="180" t="s">
        <v>6006</v>
      </c>
      <c r="J1150" s="175" t="s">
        <v>7119</v>
      </c>
      <c r="K1150" s="173">
        <v>46</v>
      </c>
    </row>
    <row r="1151" spans="1:11" x14ac:dyDescent="0.25">
      <c r="A1151" s="190" t="s">
        <v>1194</v>
      </c>
      <c r="B1151" s="180">
        <v>1996</v>
      </c>
      <c r="C1151" s="180" t="s">
        <v>6013</v>
      </c>
      <c r="D1151" s="174">
        <v>8</v>
      </c>
      <c r="E1151" s="173">
        <v>0</v>
      </c>
      <c r="F1151" s="184">
        <v>9787.32</v>
      </c>
      <c r="G1151" s="173" t="s">
        <v>6004</v>
      </c>
      <c r="H1151" s="173" t="s">
        <v>6005</v>
      </c>
      <c r="I1151" s="180" t="s">
        <v>6022</v>
      </c>
      <c r="J1151" s="175" t="s">
        <v>7120</v>
      </c>
      <c r="K1151" s="173">
        <v>26</v>
      </c>
    </row>
    <row r="1152" spans="1:11" x14ac:dyDescent="0.25">
      <c r="A1152" s="190" t="s">
        <v>1195</v>
      </c>
      <c r="B1152" s="180">
        <v>1973</v>
      </c>
      <c r="C1152" s="180" t="s">
        <v>6003</v>
      </c>
      <c r="D1152" s="174">
        <v>7</v>
      </c>
      <c r="E1152" s="173">
        <v>1</v>
      </c>
      <c r="F1152" s="184">
        <v>9778.35</v>
      </c>
      <c r="G1152" s="173" t="s">
        <v>6004</v>
      </c>
      <c r="H1152" s="173" t="s">
        <v>6004</v>
      </c>
      <c r="I1152" s="180" t="s">
        <v>6021</v>
      </c>
      <c r="J1152" s="175" t="s">
        <v>6435</v>
      </c>
      <c r="K1152" s="173">
        <v>49</v>
      </c>
    </row>
    <row r="1153" spans="1:11" x14ac:dyDescent="0.25">
      <c r="A1153" s="190" t="s">
        <v>1196</v>
      </c>
      <c r="B1153" s="180">
        <v>1965</v>
      </c>
      <c r="C1153" s="180" t="s">
        <v>6010</v>
      </c>
      <c r="D1153" s="174">
        <v>5</v>
      </c>
      <c r="E1153" s="173">
        <v>0</v>
      </c>
      <c r="F1153" s="184">
        <v>9764.08</v>
      </c>
      <c r="G1153" s="173" t="s">
        <v>6005</v>
      </c>
      <c r="H1153" s="173" t="s">
        <v>6008</v>
      </c>
      <c r="I1153" s="180" t="s">
        <v>6011</v>
      </c>
      <c r="J1153" s="175" t="s">
        <v>7121</v>
      </c>
      <c r="K1153" s="173">
        <v>57</v>
      </c>
    </row>
    <row r="1154" spans="1:11" x14ac:dyDescent="0.25">
      <c r="A1154" s="190" t="s">
        <v>1197</v>
      </c>
      <c r="B1154" s="180">
        <v>2001</v>
      </c>
      <c r="C1154" s="180" t="s">
        <v>6003</v>
      </c>
      <c r="D1154" s="174">
        <v>14</v>
      </c>
      <c r="E1154" s="173">
        <v>0</v>
      </c>
      <c r="F1154" s="184">
        <v>9753.49</v>
      </c>
      <c r="G1154" s="173" t="s">
        <v>6004</v>
      </c>
      <c r="H1154" s="173" t="s">
        <v>6004</v>
      </c>
      <c r="I1154" s="180" t="s">
        <v>6011</v>
      </c>
      <c r="J1154" s="175" t="s">
        <v>6670</v>
      </c>
      <c r="K1154" s="173">
        <v>21</v>
      </c>
    </row>
    <row r="1155" spans="1:11" x14ac:dyDescent="0.25">
      <c r="A1155" s="190" t="s">
        <v>1198</v>
      </c>
      <c r="B1155" s="180">
        <v>1970</v>
      </c>
      <c r="C1155" s="180" t="s">
        <v>6003</v>
      </c>
      <c r="D1155" s="174">
        <v>4</v>
      </c>
      <c r="E1155" s="173">
        <v>1</v>
      </c>
      <c r="F1155" s="184">
        <v>9748.91</v>
      </c>
      <c r="G1155" s="173" t="s">
        <v>6004</v>
      </c>
      <c r="H1155" s="173" t="s">
        <v>6008</v>
      </c>
      <c r="I1155" s="180" t="s">
        <v>6006</v>
      </c>
      <c r="J1155" s="175" t="s">
        <v>7122</v>
      </c>
      <c r="K1155" s="173">
        <v>52</v>
      </c>
    </row>
    <row r="1156" spans="1:11" x14ac:dyDescent="0.25">
      <c r="A1156" s="190" t="s">
        <v>1199</v>
      </c>
      <c r="B1156" s="180">
        <v>1970</v>
      </c>
      <c r="C1156" s="180" t="s">
        <v>6013</v>
      </c>
      <c r="D1156" s="174">
        <v>18</v>
      </c>
      <c r="E1156" s="173">
        <v>1</v>
      </c>
      <c r="F1156" s="184">
        <v>9724.5300000000007</v>
      </c>
      <c r="G1156" s="173" t="s">
        <v>6005</v>
      </c>
      <c r="H1156" s="173" t="s">
        <v>6008</v>
      </c>
      <c r="I1156" s="180" t="s">
        <v>6015</v>
      </c>
      <c r="J1156" s="175" t="s">
        <v>7123</v>
      </c>
      <c r="K1156" s="173">
        <v>52</v>
      </c>
    </row>
    <row r="1157" spans="1:11" x14ac:dyDescent="0.25">
      <c r="A1157" s="190" t="s">
        <v>1200</v>
      </c>
      <c r="B1157" s="180">
        <v>1970</v>
      </c>
      <c r="C1157" s="180" t="s">
        <v>6010</v>
      </c>
      <c r="D1157" s="174">
        <v>12</v>
      </c>
      <c r="E1157" s="173">
        <v>0</v>
      </c>
      <c r="F1157" s="184">
        <v>9722.77</v>
      </c>
      <c r="G1157" s="173" t="s">
        <v>6005</v>
      </c>
      <c r="H1157" s="173" t="s">
        <v>6008</v>
      </c>
      <c r="I1157" s="180" t="s">
        <v>6018</v>
      </c>
      <c r="J1157" s="175" t="s">
        <v>7124</v>
      </c>
      <c r="K1157" s="173">
        <v>52</v>
      </c>
    </row>
    <row r="1158" spans="1:11" x14ac:dyDescent="0.25">
      <c r="A1158" s="190" t="s">
        <v>1201</v>
      </c>
      <c r="B1158" s="180">
        <v>1975</v>
      </c>
      <c r="C1158" s="180" t="s">
        <v>6009</v>
      </c>
      <c r="D1158" s="174">
        <v>27</v>
      </c>
      <c r="E1158" s="173">
        <v>2</v>
      </c>
      <c r="F1158" s="184">
        <v>9715.84</v>
      </c>
      <c r="G1158" s="173" t="s">
        <v>6004</v>
      </c>
      <c r="H1158" s="173" t="s">
        <v>6008</v>
      </c>
      <c r="I1158" s="180" t="s">
        <v>6021</v>
      </c>
      <c r="J1158" s="175" t="s">
        <v>6581</v>
      </c>
      <c r="K1158" s="173">
        <v>47</v>
      </c>
    </row>
    <row r="1159" spans="1:11" x14ac:dyDescent="0.25">
      <c r="A1159" s="190" t="s">
        <v>1202</v>
      </c>
      <c r="B1159" s="180">
        <v>1972</v>
      </c>
      <c r="C1159" s="180" t="s">
        <v>6003</v>
      </c>
      <c r="D1159" s="174">
        <v>10</v>
      </c>
      <c r="E1159" s="173">
        <v>0</v>
      </c>
      <c r="F1159" s="184">
        <v>9710.7099999999991</v>
      </c>
      <c r="G1159" s="173" t="s">
        <v>6004</v>
      </c>
      <c r="H1159" s="173" t="s">
        <v>6008</v>
      </c>
      <c r="I1159" s="180" t="s">
        <v>6024</v>
      </c>
      <c r="J1159" s="175" t="s">
        <v>7087</v>
      </c>
      <c r="K1159" s="173">
        <v>50</v>
      </c>
    </row>
    <row r="1160" spans="1:11" x14ac:dyDescent="0.25">
      <c r="A1160" s="190" t="s">
        <v>1203</v>
      </c>
      <c r="B1160" s="180">
        <v>1977</v>
      </c>
      <c r="C1160" s="180" t="s">
        <v>6010</v>
      </c>
      <c r="D1160" s="174">
        <v>19</v>
      </c>
      <c r="E1160" s="173">
        <v>3</v>
      </c>
      <c r="F1160" s="184">
        <v>9704.67</v>
      </c>
      <c r="G1160" s="173" t="s">
        <v>6004</v>
      </c>
      <c r="H1160" s="173" t="s">
        <v>6005</v>
      </c>
      <c r="I1160" s="180" t="s">
        <v>6021</v>
      </c>
      <c r="J1160" s="175" t="s">
        <v>7125</v>
      </c>
      <c r="K1160" s="173">
        <v>45</v>
      </c>
    </row>
    <row r="1161" spans="1:11" x14ac:dyDescent="0.25">
      <c r="A1161" s="190" t="s">
        <v>1204</v>
      </c>
      <c r="B1161" s="180">
        <v>1964</v>
      </c>
      <c r="C1161" s="180" t="s">
        <v>6007</v>
      </c>
      <c r="D1161" s="174">
        <v>7</v>
      </c>
      <c r="E1161" s="173">
        <v>0</v>
      </c>
      <c r="F1161" s="184">
        <v>9698.42</v>
      </c>
      <c r="G1161" s="173" t="s">
        <v>6005</v>
      </c>
      <c r="H1161" s="173" t="s">
        <v>6005</v>
      </c>
      <c r="I1161" s="180" t="s">
        <v>6006</v>
      </c>
      <c r="J1161" s="175" t="s">
        <v>6064</v>
      </c>
      <c r="K1161" s="173">
        <v>58</v>
      </c>
    </row>
    <row r="1162" spans="1:11" x14ac:dyDescent="0.25">
      <c r="A1162" s="190" t="s">
        <v>1205</v>
      </c>
      <c r="B1162" s="180">
        <v>1966</v>
      </c>
      <c r="C1162" s="180" t="s">
        <v>6010</v>
      </c>
      <c r="D1162" s="174">
        <v>16</v>
      </c>
      <c r="E1162" s="173">
        <v>0</v>
      </c>
      <c r="F1162" s="184">
        <v>9684.2900000000009</v>
      </c>
      <c r="G1162" s="173" t="s">
        <v>6005</v>
      </c>
      <c r="H1162" s="173" t="s">
        <v>6004</v>
      </c>
      <c r="I1162" s="180" t="s">
        <v>6006</v>
      </c>
      <c r="J1162" s="175" t="s">
        <v>7126</v>
      </c>
      <c r="K1162" s="173">
        <v>56</v>
      </c>
    </row>
    <row r="1163" spans="1:11" x14ac:dyDescent="0.25">
      <c r="A1163" s="190" t="s">
        <v>1206</v>
      </c>
      <c r="B1163" s="180">
        <v>1981</v>
      </c>
      <c r="C1163" s="180" t="s">
        <v>6013</v>
      </c>
      <c r="D1163" s="174">
        <v>8</v>
      </c>
      <c r="E1163" s="173">
        <v>1</v>
      </c>
      <c r="F1163" s="184">
        <v>9664.34</v>
      </c>
      <c r="G1163" s="173" t="s">
        <v>6004</v>
      </c>
      <c r="H1163" s="173" t="s">
        <v>6005</v>
      </c>
      <c r="I1163" s="180" t="s">
        <v>6015</v>
      </c>
      <c r="J1163" s="175" t="s">
        <v>7127</v>
      </c>
      <c r="K1163" s="173">
        <v>41</v>
      </c>
    </row>
    <row r="1164" spans="1:11" x14ac:dyDescent="0.25">
      <c r="A1164" s="190" t="s">
        <v>1207</v>
      </c>
      <c r="B1164" s="180">
        <v>1974</v>
      </c>
      <c r="C1164" s="180" t="s">
        <v>6003</v>
      </c>
      <c r="D1164" s="174">
        <v>8</v>
      </c>
      <c r="E1164" s="173">
        <v>0</v>
      </c>
      <c r="F1164" s="184">
        <v>9653.81</v>
      </c>
      <c r="G1164" s="173" t="s">
        <v>6004</v>
      </c>
      <c r="H1164" s="173" t="s">
        <v>6004</v>
      </c>
      <c r="I1164" s="180" t="s">
        <v>6015</v>
      </c>
      <c r="J1164" s="175" t="s">
        <v>7128</v>
      </c>
      <c r="K1164" s="173">
        <v>48</v>
      </c>
    </row>
    <row r="1165" spans="1:11" x14ac:dyDescent="0.25">
      <c r="A1165" s="190" t="s">
        <v>1208</v>
      </c>
      <c r="B1165" s="180">
        <v>1971</v>
      </c>
      <c r="C1165" s="180" t="s">
        <v>6003</v>
      </c>
      <c r="D1165" s="174">
        <v>19</v>
      </c>
      <c r="E1165" s="173">
        <v>0</v>
      </c>
      <c r="F1165" s="184">
        <v>9644.25</v>
      </c>
      <c r="G1165" s="173" t="s">
        <v>6004</v>
      </c>
      <c r="H1165" s="173" t="s">
        <v>6008</v>
      </c>
      <c r="I1165" s="180" t="s">
        <v>6011</v>
      </c>
      <c r="J1165" s="175" t="s">
        <v>7129</v>
      </c>
      <c r="K1165" s="173">
        <v>51</v>
      </c>
    </row>
    <row r="1166" spans="1:11" x14ac:dyDescent="0.25">
      <c r="A1166" s="190" t="s">
        <v>1209</v>
      </c>
      <c r="B1166" s="180">
        <v>1970</v>
      </c>
      <c r="C1166" s="180" t="s">
        <v>6010</v>
      </c>
      <c r="D1166" s="174">
        <v>30</v>
      </c>
      <c r="E1166" s="173">
        <v>0</v>
      </c>
      <c r="F1166" s="184">
        <v>9634.5400000000009</v>
      </c>
      <c r="G1166" s="173" t="s">
        <v>6004</v>
      </c>
      <c r="H1166" s="173" t="s">
        <v>6004</v>
      </c>
      <c r="I1166" s="180" t="s">
        <v>6015</v>
      </c>
      <c r="J1166" s="175" t="s">
        <v>7130</v>
      </c>
      <c r="K1166" s="173">
        <v>52</v>
      </c>
    </row>
    <row r="1167" spans="1:11" x14ac:dyDescent="0.25">
      <c r="A1167" s="190" t="s">
        <v>1210</v>
      </c>
      <c r="B1167" s="180">
        <v>1968</v>
      </c>
      <c r="C1167" s="180" t="s">
        <v>6009</v>
      </c>
      <c r="D1167" s="174">
        <v>22</v>
      </c>
      <c r="E1167" s="173">
        <v>0</v>
      </c>
      <c r="F1167" s="184">
        <v>9630.91</v>
      </c>
      <c r="G1167" s="173" t="s">
        <v>6005</v>
      </c>
      <c r="H1167" s="173" t="s">
        <v>6004</v>
      </c>
      <c r="I1167" s="180" t="s">
        <v>6006</v>
      </c>
      <c r="J1167" s="175" t="s">
        <v>7131</v>
      </c>
      <c r="K1167" s="173">
        <v>54</v>
      </c>
    </row>
    <row r="1168" spans="1:11" x14ac:dyDescent="0.25">
      <c r="A1168" s="190" t="s">
        <v>1211</v>
      </c>
      <c r="B1168" s="180">
        <v>1972</v>
      </c>
      <c r="C1168" s="180" t="s">
        <v>6014</v>
      </c>
      <c r="D1168" s="174">
        <v>23</v>
      </c>
      <c r="E1168" s="173">
        <v>2</v>
      </c>
      <c r="F1168" s="184">
        <v>9630.4</v>
      </c>
      <c r="G1168" s="173" t="s">
        <v>6004</v>
      </c>
      <c r="H1168" s="173" t="s">
        <v>6004</v>
      </c>
      <c r="I1168" s="180" t="s">
        <v>6015</v>
      </c>
      <c r="J1168" s="175" t="s">
        <v>7132</v>
      </c>
      <c r="K1168" s="173">
        <v>50</v>
      </c>
    </row>
    <row r="1169" spans="1:11" x14ac:dyDescent="0.25">
      <c r="A1169" s="190" t="s">
        <v>1212</v>
      </c>
      <c r="B1169" s="180">
        <v>1979</v>
      </c>
      <c r="C1169" s="180" t="s">
        <v>6012</v>
      </c>
      <c r="D1169" s="174">
        <v>19</v>
      </c>
      <c r="E1169" s="173">
        <v>2</v>
      </c>
      <c r="F1169" s="184">
        <v>9630.2999999999993</v>
      </c>
      <c r="G1169" s="173" t="s">
        <v>6004</v>
      </c>
      <c r="H1169" s="173" t="s">
        <v>6004</v>
      </c>
      <c r="I1169" s="180" t="s">
        <v>6024</v>
      </c>
      <c r="J1169" s="175" t="s">
        <v>7133</v>
      </c>
      <c r="K1169" s="173">
        <v>43</v>
      </c>
    </row>
    <row r="1170" spans="1:11" x14ac:dyDescent="0.25">
      <c r="A1170" s="190" t="s">
        <v>1213</v>
      </c>
      <c r="B1170" s="180">
        <v>1998</v>
      </c>
      <c r="C1170" s="180" t="s">
        <v>6009</v>
      </c>
      <c r="D1170" s="174">
        <v>23</v>
      </c>
      <c r="E1170" s="173">
        <v>0</v>
      </c>
      <c r="F1170" s="184">
        <v>9628.7900000000009</v>
      </c>
      <c r="G1170" s="173" t="s">
        <v>6004</v>
      </c>
      <c r="H1170" s="173" t="s">
        <v>6004</v>
      </c>
      <c r="I1170" s="180" t="s">
        <v>6027</v>
      </c>
      <c r="J1170" s="175" t="s">
        <v>7134</v>
      </c>
      <c r="K1170" s="173">
        <v>24</v>
      </c>
    </row>
    <row r="1171" spans="1:11" x14ac:dyDescent="0.25">
      <c r="A1171" s="190" t="s">
        <v>1214</v>
      </c>
      <c r="B1171" s="180">
        <v>1970</v>
      </c>
      <c r="C1171" s="180" t="s">
        <v>6012</v>
      </c>
      <c r="D1171" s="174">
        <v>16</v>
      </c>
      <c r="E1171" s="173">
        <v>0</v>
      </c>
      <c r="F1171" s="184">
        <v>9625.92</v>
      </c>
      <c r="G1171" s="173" t="s">
        <v>6004</v>
      </c>
      <c r="H1171" s="173" t="s">
        <v>6005</v>
      </c>
      <c r="I1171" s="180" t="s">
        <v>6015</v>
      </c>
      <c r="J1171" s="175" t="s">
        <v>7135</v>
      </c>
      <c r="K1171" s="173">
        <v>52</v>
      </c>
    </row>
    <row r="1172" spans="1:11" x14ac:dyDescent="0.25">
      <c r="A1172" s="190" t="s">
        <v>1215</v>
      </c>
      <c r="B1172" s="180">
        <v>1975</v>
      </c>
      <c r="C1172" s="180" t="s">
        <v>6014</v>
      </c>
      <c r="D1172" s="174">
        <v>29</v>
      </c>
      <c r="E1172" s="173">
        <v>3</v>
      </c>
      <c r="F1172" s="184">
        <v>9620.33</v>
      </c>
      <c r="G1172" s="173" t="s">
        <v>6005</v>
      </c>
      <c r="H1172" s="173" t="s">
        <v>6005</v>
      </c>
      <c r="I1172" s="180" t="s">
        <v>6011</v>
      </c>
      <c r="J1172" s="175" t="s">
        <v>6340</v>
      </c>
      <c r="K1172" s="173">
        <v>47</v>
      </c>
    </row>
    <row r="1173" spans="1:11" x14ac:dyDescent="0.25">
      <c r="A1173" s="190" t="s">
        <v>1216</v>
      </c>
      <c r="B1173" s="180">
        <v>1982</v>
      </c>
      <c r="C1173" s="180" t="s">
        <v>6013</v>
      </c>
      <c r="D1173" s="174">
        <v>29</v>
      </c>
      <c r="E1173" s="173">
        <v>3</v>
      </c>
      <c r="F1173" s="184">
        <v>9619.18</v>
      </c>
      <c r="G1173" s="173" t="s">
        <v>6004</v>
      </c>
      <c r="H1173" s="173" t="s">
        <v>6008</v>
      </c>
      <c r="I1173" s="180" t="s">
        <v>6020</v>
      </c>
      <c r="J1173" s="175" t="s">
        <v>7136</v>
      </c>
      <c r="K1173" s="173">
        <v>40</v>
      </c>
    </row>
    <row r="1174" spans="1:11" x14ac:dyDescent="0.25">
      <c r="A1174" s="190" t="s">
        <v>1217</v>
      </c>
      <c r="B1174" s="180">
        <v>1972</v>
      </c>
      <c r="C1174" s="180" t="s">
        <v>6012</v>
      </c>
      <c r="D1174" s="174">
        <v>27</v>
      </c>
      <c r="E1174" s="173">
        <v>1</v>
      </c>
      <c r="F1174" s="184">
        <v>9617.66</v>
      </c>
      <c r="G1174" s="173" t="s">
        <v>6005</v>
      </c>
      <c r="H1174" s="173" t="s">
        <v>6005</v>
      </c>
      <c r="I1174" s="180" t="s">
        <v>6018</v>
      </c>
      <c r="J1174" s="175" t="s">
        <v>7137</v>
      </c>
      <c r="K1174" s="173">
        <v>50</v>
      </c>
    </row>
    <row r="1175" spans="1:11" x14ac:dyDescent="0.25">
      <c r="A1175" s="190" t="s">
        <v>1218</v>
      </c>
      <c r="B1175" s="180">
        <v>1964</v>
      </c>
      <c r="C1175" s="180" t="s">
        <v>6012</v>
      </c>
      <c r="D1175" s="174">
        <v>15</v>
      </c>
      <c r="E1175" s="173">
        <v>0</v>
      </c>
      <c r="F1175" s="184">
        <v>9597.6299999999992</v>
      </c>
      <c r="G1175" s="173" t="s">
        <v>6005</v>
      </c>
      <c r="H1175" s="173" t="s">
        <v>6005</v>
      </c>
      <c r="I1175" s="180" t="s">
        <v>6006</v>
      </c>
      <c r="J1175" s="175" t="s">
        <v>7138</v>
      </c>
      <c r="K1175" s="173">
        <v>58</v>
      </c>
    </row>
    <row r="1176" spans="1:11" x14ac:dyDescent="0.25">
      <c r="A1176" s="190" t="s">
        <v>1219</v>
      </c>
      <c r="B1176" s="180">
        <v>1981</v>
      </c>
      <c r="C1176" s="180" t="s">
        <v>6014</v>
      </c>
      <c r="D1176" s="174">
        <v>18</v>
      </c>
      <c r="E1176" s="173">
        <v>1</v>
      </c>
      <c r="F1176" s="184">
        <v>9584.0400000000009</v>
      </c>
      <c r="G1176" s="173" t="s">
        <v>6004</v>
      </c>
      <c r="H1176" s="173" t="s">
        <v>6008</v>
      </c>
      <c r="I1176" s="180" t="s">
        <v>6024</v>
      </c>
      <c r="J1176" s="175" t="s">
        <v>7139</v>
      </c>
      <c r="K1176" s="173">
        <v>41</v>
      </c>
    </row>
    <row r="1177" spans="1:11" x14ac:dyDescent="0.25">
      <c r="A1177" s="190" t="s">
        <v>1220</v>
      </c>
      <c r="B1177" s="180">
        <v>1973</v>
      </c>
      <c r="C1177" s="180" t="s">
        <v>6007</v>
      </c>
      <c r="D1177" s="174">
        <v>28</v>
      </c>
      <c r="E1177" s="173">
        <v>1</v>
      </c>
      <c r="F1177" s="184">
        <v>9583.89</v>
      </c>
      <c r="G1177" s="173" t="s">
        <v>6004</v>
      </c>
      <c r="H1177" s="173" t="s">
        <v>6005</v>
      </c>
      <c r="I1177" s="180" t="s">
        <v>6011</v>
      </c>
      <c r="J1177" s="175" t="s">
        <v>7140</v>
      </c>
      <c r="K1177" s="173">
        <v>49</v>
      </c>
    </row>
    <row r="1178" spans="1:11" x14ac:dyDescent="0.25">
      <c r="A1178" s="190" t="s">
        <v>1221</v>
      </c>
      <c r="B1178" s="180">
        <v>1966</v>
      </c>
      <c r="C1178" s="180" t="s">
        <v>6012</v>
      </c>
      <c r="D1178" s="174">
        <v>4</v>
      </c>
      <c r="E1178" s="173">
        <v>0</v>
      </c>
      <c r="F1178" s="184">
        <v>9582.5400000000009</v>
      </c>
      <c r="G1178" s="173" t="s">
        <v>6005</v>
      </c>
      <c r="H1178" s="173" t="s">
        <v>6004</v>
      </c>
      <c r="I1178" s="180" t="s">
        <v>6006</v>
      </c>
      <c r="J1178" s="175" t="s">
        <v>7141</v>
      </c>
      <c r="K1178" s="173">
        <v>56</v>
      </c>
    </row>
    <row r="1179" spans="1:11" x14ac:dyDescent="0.25">
      <c r="A1179" s="190" t="s">
        <v>1222</v>
      </c>
      <c r="B1179" s="180">
        <v>1973</v>
      </c>
      <c r="C1179" s="180" t="s">
        <v>6012</v>
      </c>
      <c r="D1179" s="174">
        <v>1</v>
      </c>
      <c r="E1179" s="173">
        <v>1</v>
      </c>
      <c r="F1179" s="184">
        <v>9566.99</v>
      </c>
      <c r="G1179" s="173" t="s">
        <v>6004</v>
      </c>
      <c r="H1179" s="173" t="s">
        <v>6008</v>
      </c>
      <c r="I1179" s="180" t="s">
        <v>6011</v>
      </c>
      <c r="J1179" s="175" t="s">
        <v>7142</v>
      </c>
      <c r="K1179" s="173">
        <v>49</v>
      </c>
    </row>
    <row r="1180" spans="1:11" x14ac:dyDescent="0.25">
      <c r="A1180" s="190" t="s">
        <v>1223</v>
      </c>
      <c r="B1180" s="180">
        <v>1974</v>
      </c>
      <c r="C1180" s="180" t="s">
        <v>6013</v>
      </c>
      <c r="D1180" s="174">
        <v>14</v>
      </c>
      <c r="E1180" s="173">
        <v>3</v>
      </c>
      <c r="F1180" s="184">
        <v>9563.0300000000007</v>
      </c>
      <c r="G1180" s="173" t="s">
        <v>6005</v>
      </c>
      <c r="H1180" s="173" t="s">
        <v>6008</v>
      </c>
      <c r="I1180" s="180" t="s">
        <v>6015</v>
      </c>
      <c r="J1180" s="175" t="s">
        <v>7143</v>
      </c>
      <c r="K1180" s="173">
        <v>48</v>
      </c>
    </row>
    <row r="1181" spans="1:11" x14ac:dyDescent="0.25">
      <c r="A1181" s="190" t="s">
        <v>1224</v>
      </c>
      <c r="B1181" s="180">
        <v>1972</v>
      </c>
      <c r="C1181" s="180" t="s">
        <v>6010</v>
      </c>
      <c r="D1181" s="174">
        <v>22</v>
      </c>
      <c r="E1181" s="173">
        <v>1</v>
      </c>
      <c r="F1181" s="184">
        <v>9549.57</v>
      </c>
      <c r="G1181" s="173" t="s">
        <v>6004</v>
      </c>
      <c r="H1181" s="173" t="s">
        <v>6008</v>
      </c>
      <c r="I1181" s="180" t="s">
        <v>6006</v>
      </c>
      <c r="J1181" s="175" t="s">
        <v>7144</v>
      </c>
      <c r="K1181" s="173">
        <v>50</v>
      </c>
    </row>
    <row r="1182" spans="1:11" x14ac:dyDescent="0.25">
      <c r="A1182" s="190" t="s">
        <v>1225</v>
      </c>
      <c r="B1182" s="180">
        <v>1972</v>
      </c>
      <c r="C1182" s="180" t="s">
        <v>6010</v>
      </c>
      <c r="D1182" s="174">
        <v>22</v>
      </c>
      <c r="E1182" s="173">
        <v>0</v>
      </c>
      <c r="F1182" s="184">
        <v>9541.7000000000007</v>
      </c>
      <c r="G1182" s="173" t="s">
        <v>6004</v>
      </c>
      <c r="H1182" s="173" t="s">
        <v>6008</v>
      </c>
      <c r="I1182" s="180" t="s">
        <v>6021</v>
      </c>
      <c r="J1182" s="175" t="s">
        <v>7144</v>
      </c>
      <c r="K1182" s="173">
        <v>50</v>
      </c>
    </row>
    <row r="1183" spans="1:11" x14ac:dyDescent="0.25">
      <c r="A1183" s="190" t="s">
        <v>1226</v>
      </c>
      <c r="B1183" s="180">
        <v>1975</v>
      </c>
      <c r="C1183" s="180" t="s">
        <v>6003</v>
      </c>
      <c r="D1183" s="174">
        <v>28</v>
      </c>
      <c r="E1183" s="173">
        <v>1</v>
      </c>
      <c r="F1183" s="184">
        <v>9540.17</v>
      </c>
      <c r="G1183" s="173" t="s">
        <v>6004</v>
      </c>
      <c r="H1183" s="173" t="s">
        <v>6004</v>
      </c>
      <c r="I1183" s="180" t="s">
        <v>6021</v>
      </c>
      <c r="J1183" s="175" t="s">
        <v>7145</v>
      </c>
      <c r="K1183" s="173">
        <v>47</v>
      </c>
    </row>
    <row r="1184" spans="1:11" x14ac:dyDescent="0.25">
      <c r="A1184" s="190" t="s">
        <v>1227</v>
      </c>
      <c r="B1184" s="180">
        <v>1973</v>
      </c>
      <c r="C1184" s="180" t="s">
        <v>6012</v>
      </c>
      <c r="D1184" s="174">
        <v>21</v>
      </c>
      <c r="E1184" s="173">
        <v>0</v>
      </c>
      <c r="F1184" s="184">
        <v>9538.65</v>
      </c>
      <c r="G1184" s="173" t="s">
        <v>6004</v>
      </c>
      <c r="H1184" s="173" t="s">
        <v>6005</v>
      </c>
      <c r="I1184" s="180" t="s">
        <v>6024</v>
      </c>
      <c r="J1184" s="175" t="s">
        <v>7146</v>
      </c>
      <c r="K1184" s="173">
        <v>49</v>
      </c>
    </row>
    <row r="1185" spans="1:11" x14ac:dyDescent="0.25">
      <c r="A1185" s="190" t="s">
        <v>1228</v>
      </c>
      <c r="B1185" s="180">
        <v>1971</v>
      </c>
      <c r="C1185" s="180" t="s">
        <v>6007</v>
      </c>
      <c r="D1185" s="174">
        <v>29</v>
      </c>
      <c r="E1185" s="173">
        <v>0</v>
      </c>
      <c r="F1185" s="184">
        <v>9528.9</v>
      </c>
      <c r="G1185" s="173" t="s">
        <v>6004</v>
      </c>
      <c r="H1185" s="173" t="s">
        <v>6004</v>
      </c>
      <c r="I1185" s="180" t="s">
        <v>6015</v>
      </c>
      <c r="J1185" s="175" t="s">
        <v>7147</v>
      </c>
      <c r="K1185" s="173">
        <v>51</v>
      </c>
    </row>
    <row r="1186" spans="1:11" x14ac:dyDescent="0.25">
      <c r="A1186" s="190" t="s">
        <v>1229</v>
      </c>
      <c r="B1186" s="180">
        <v>1992</v>
      </c>
      <c r="C1186" s="180" t="s">
        <v>6013</v>
      </c>
      <c r="D1186" s="174">
        <v>22</v>
      </c>
      <c r="E1186" s="173">
        <v>0</v>
      </c>
      <c r="F1186" s="184">
        <v>9507.68</v>
      </c>
      <c r="G1186" s="173" t="s">
        <v>6004</v>
      </c>
      <c r="H1186" s="173" t="s">
        <v>6008</v>
      </c>
      <c r="I1186" s="180" t="s">
        <v>6011</v>
      </c>
      <c r="J1186" s="175" t="s">
        <v>7148</v>
      </c>
      <c r="K1186" s="173">
        <v>30</v>
      </c>
    </row>
    <row r="1187" spans="1:11" x14ac:dyDescent="0.25">
      <c r="A1187" s="190" t="s">
        <v>1230</v>
      </c>
      <c r="B1187" s="180">
        <v>1969</v>
      </c>
      <c r="C1187" s="180" t="s">
        <v>6013</v>
      </c>
      <c r="D1187" s="174">
        <v>24</v>
      </c>
      <c r="E1187" s="173">
        <v>0</v>
      </c>
      <c r="F1187" s="184">
        <v>9504.31</v>
      </c>
      <c r="G1187" s="173" t="s">
        <v>6005</v>
      </c>
      <c r="H1187" s="173" t="s">
        <v>6004</v>
      </c>
      <c r="I1187" s="180" t="s">
        <v>6006</v>
      </c>
      <c r="J1187" s="175" t="s">
        <v>7149</v>
      </c>
      <c r="K1187" s="173">
        <v>53</v>
      </c>
    </row>
    <row r="1188" spans="1:11" x14ac:dyDescent="0.25">
      <c r="A1188" s="190" t="s">
        <v>1231</v>
      </c>
      <c r="B1188" s="180">
        <v>1976</v>
      </c>
      <c r="C1188" s="180" t="s">
        <v>6007</v>
      </c>
      <c r="D1188" s="174">
        <v>28</v>
      </c>
      <c r="E1188" s="173">
        <v>3</v>
      </c>
      <c r="F1188" s="184">
        <v>9500.57</v>
      </c>
      <c r="G1188" s="173" t="s">
        <v>6004</v>
      </c>
      <c r="H1188" s="173" t="s">
        <v>6005</v>
      </c>
      <c r="I1188" s="180" t="s">
        <v>6025</v>
      </c>
      <c r="J1188" s="175" t="s">
        <v>6114</v>
      </c>
      <c r="K1188" s="173">
        <v>46</v>
      </c>
    </row>
    <row r="1189" spans="1:11" x14ac:dyDescent="0.25">
      <c r="A1189" s="190" t="s">
        <v>1232</v>
      </c>
      <c r="B1189" s="180">
        <v>1969</v>
      </c>
      <c r="C1189" s="180" t="s">
        <v>6009</v>
      </c>
      <c r="D1189" s="174">
        <v>4</v>
      </c>
      <c r="E1189" s="173">
        <v>0</v>
      </c>
      <c r="F1189" s="184">
        <v>9487.64</v>
      </c>
      <c r="G1189" s="173" t="s">
        <v>6004</v>
      </c>
      <c r="H1189" s="173" t="s">
        <v>6004</v>
      </c>
      <c r="I1189" s="180" t="s">
        <v>6006</v>
      </c>
      <c r="J1189" s="175" t="s">
        <v>7150</v>
      </c>
      <c r="K1189" s="173">
        <v>54</v>
      </c>
    </row>
    <row r="1190" spans="1:11" x14ac:dyDescent="0.25">
      <c r="A1190" s="190" t="s">
        <v>1233</v>
      </c>
      <c r="B1190" s="180">
        <v>1979</v>
      </c>
      <c r="C1190" s="180" t="s">
        <v>6003</v>
      </c>
      <c r="D1190" s="174">
        <v>17</v>
      </c>
      <c r="E1190" s="173">
        <v>2</v>
      </c>
      <c r="F1190" s="184">
        <v>9453.92</v>
      </c>
      <c r="G1190" s="173" t="s">
        <v>6004</v>
      </c>
      <c r="H1190" s="173" t="s">
        <v>6004</v>
      </c>
      <c r="I1190" s="180" t="s">
        <v>6024</v>
      </c>
      <c r="J1190" s="175" t="s">
        <v>7151</v>
      </c>
      <c r="K1190" s="173">
        <v>43</v>
      </c>
    </row>
    <row r="1191" spans="1:11" x14ac:dyDescent="0.25">
      <c r="A1191" s="190" t="s">
        <v>1234</v>
      </c>
      <c r="B1191" s="180">
        <v>1987</v>
      </c>
      <c r="C1191" s="180" t="s">
        <v>6007</v>
      </c>
      <c r="D1191" s="174">
        <v>14</v>
      </c>
      <c r="E1191" s="173">
        <v>3</v>
      </c>
      <c r="F1191" s="184">
        <v>9448.42</v>
      </c>
      <c r="G1191" s="173" t="s">
        <v>6004</v>
      </c>
      <c r="H1191" s="173" t="s">
        <v>6005</v>
      </c>
      <c r="I1191" s="180" t="s">
        <v>6024</v>
      </c>
      <c r="J1191" s="175" t="s">
        <v>7152</v>
      </c>
      <c r="K1191" s="173">
        <v>35</v>
      </c>
    </row>
    <row r="1192" spans="1:11" x14ac:dyDescent="0.25">
      <c r="A1192" s="190" t="s">
        <v>1235</v>
      </c>
      <c r="B1192" s="180">
        <v>1974</v>
      </c>
      <c r="C1192" s="180" t="s">
        <v>6009</v>
      </c>
      <c r="D1192" s="174">
        <v>8</v>
      </c>
      <c r="E1192" s="173">
        <v>1</v>
      </c>
      <c r="F1192" s="184">
        <v>9447.3799999999992</v>
      </c>
      <c r="G1192" s="173" t="s">
        <v>6004</v>
      </c>
      <c r="H1192" s="173" t="s">
        <v>6005</v>
      </c>
      <c r="I1192" s="180" t="s">
        <v>6021</v>
      </c>
      <c r="J1192" s="175" t="s">
        <v>7153</v>
      </c>
      <c r="K1192" s="173">
        <v>49</v>
      </c>
    </row>
    <row r="1193" spans="1:11" x14ac:dyDescent="0.25">
      <c r="A1193" s="190" t="s">
        <v>1236</v>
      </c>
      <c r="B1193" s="180">
        <v>1974</v>
      </c>
      <c r="C1193" s="180" t="s">
        <v>6007</v>
      </c>
      <c r="D1193" s="174">
        <v>27</v>
      </c>
      <c r="E1193" s="173">
        <v>1</v>
      </c>
      <c r="F1193" s="184">
        <v>9447.25</v>
      </c>
      <c r="G1193" s="173" t="s">
        <v>6004</v>
      </c>
      <c r="H1193" s="173" t="s">
        <v>6008</v>
      </c>
      <c r="I1193" s="180" t="s">
        <v>6021</v>
      </c>
      <c r="J1193" s="175" t="s">
        <v>7154</v>
      </c>
      <c r="K1193" s="173">
        <v>48</v>
      </c>
    </row>
    <row r="1194" spans="1:11" x14ac:dyDescent="0.25">
      <c r="A1194" s="190" t="s">
        <v>1237</v>
      </c>
      <c r="B1194" s="180">
        <v>1976</v>
      </c>
      <c r="C1194" s="180" t="s">
        <v>6007</v>
      </c>
      <c r="D1194" s="174">
        <v>3</v>
      </c>
      <c r="E1194" s="173">
        <v>2</v>
      </c>
      <c r="F1194" s="184">
        <v>9432.93</v>
      </c>
      <c r="G1194" s="173" t="s">
        <v>6004</v>
      </c>
      <c r="H1194" s="173" t="s">
        <v>6008</v>
      </c>
      <c r="I1194" s="180" t="s">
        <v>6021</v>
      </c>
      <c r="J1194" s="175" t="s">
        <v>7155</v>
      </c>
      <c r="K1194" s="173">
        <v>46</v>
      </c>
    </row>
    <row r="1195" spans="1:11" x14ac:dyDescent="0.25">
      <c r="A1195" s="190" t="s">
        <v>1238</v>
      </c>
      <c r="B1195" s="180">
        <v>1976</v>
      </c>
      <c r="C1195" s="180" t="s">
        <v>6014</v>
      </c>
      <c r="D1195" s="174">
        <v>30</v>
      </c>
      <c r="E1195" s="173">
        <v>3</v>
      </c>
      <c r="F1195" s="184">
        <v>9414.92</v>
      </c>
      <c r="G1195" s="173" t="s">
        <v>6004</v>
      </c>
      <c r="H1195" s="173" t="s">
        <v>6004</v>
      </c>
      <c r="I1195" s="180" t="s">
        <v>6015</v>
      </c>
      <c r="J1195" s="175" t="s">
        <v>7156</v>
      </c>
      <c r="K1195" s="173">
        <v>46</v>
      </c>
    </row>
    <row r="1196" spans="1:11" x14ac:dyDescent="0.25">
      <c r="A1196" s="190" t="s">
        <v>1239</v>
      </c>
      <c r="B1196" s="180">
        <v>1976</v>
      </c>
      <c r="C1196" s="180" t="s">
        <v>6014</v>
      </c>
      <c r="D1196" s="174">
        <v>17</v>
      </c>
      <c r="E1196" s="173">
        <v>2</v>
      </c>
      <c r="F1196" s="184">
        <v>9411.01</v>
      </c>
      <c r="G1196" s="173" t="s">
        <v>6004</v>
      </c>
      <c r="H1196" s="173" t="s">
        <v>6005</v>
      </c>
      <c r="I1196" s="180" t="s">
        <v>6021</v>
      </c>
      <c r="J1196" s="175" t="s">
        <v>7157</v>
      </c>
      <c r="K1196" s="173">
        <v>46</v>
      </c>
    </row>
    <row r="1197" spans="1:11" x14ac:dyDescent="0.25">
      <c r="A1197" s="190" t="s">
        <v>1240</v>
      </c>
      <c r="B1197" s="180">
        <v>1971</v>
      </c>
      <c r="C1197" s="180" t="s">
        <v>6014</v>
      </c>
      <c r="D1197" s="174">
        <v>20</v>
      </c>
      <c r="E1197" s="173">
        <v>1</v>
      </c>
      <c r="F1197" s="184">
        <v>9391.35</v>
      </c>
      <c r="G1197" s="173" t="s">
        <v>6005</v>
      </c>
      <c r="H1197" s="173" t="s">
        <v>6005</v>
      </c>
      <c r="I1197" s="180" t="s">
        <v>6015</v>
      </c>
      <c r="J1197" s="175" t="s">
        <v>7158</v>
      </c>
      <c r="K1197" s="173">
        <v>51</v>
      </c>
    </row>
    <row r="1198" spans="1:11" x14ac:dyDescent="0.25">
      <c r="A1198" s="190" t="s">
        <v>1241</v>
      </c>
      <c r="B1198" s="180">
        <v>1971</v>
      </c>
      <c r="C1198" s="180" t="s">
        <v>6012</v>
      </c>
      <c r="D1198" s="174">
        <v>29</v>
      </c>
      <c r="E1198" s="173">
        <v>1</v>
      </c>
      <c r="F1198" s="184">
        <v>9386.16</v>
      </c>
      <c r="G1198" s="173" t="s">
        <v>6005</v>
      </c>
      <c r="H1198" s="173" t="s">
        <v>6004</v>
      </c>
      <c r="I1198" s="180" t="s">
        <v>6006</v>
      </c>
      <c r="J1198" s="175" t="s">
        <v>7159</v>
      </c>
      <c r="K1198" s="173">
        <v>51</v>
      </c>
    </row>
    <row r="1199" spans="1:11" x14ac:dyDescent="0.25">
      <c r="A1199" s="190" t="s">
        <v>1242</v>
      </c>
      <c r="B1199" s="180">
        <v>1975</v>
      </c>
      <c r="C1199" s="180" t="s">
        <v>6012</v>
      </c>
      <c r="D1199" s="174">
        <v>2</v>
      </c>
      <c r="E1199" s="173">
        <v>1</v>
      </c>
      <c r="F1199" s="184">
        <v>9380.75</v>
      </c>
      <c r="G1199" s="173" t="s">
        <v>6004</v>
      </c>
      <c r="H1199" s="173" t="s">
        <v>6004</v>
      </c>
      <c r="I1199" s="180" t="s">
        <v>6021</v>
      </c>
      <c r="J1199" s="175" t="s">
        <v>6154</v>
      </c>
      <c r="K1199" s="173">
        <v>47</v>
      </c>
    </row>
    <row r="1200" spans="1:11" x14ac:dyDescent="0.25">
      <c r="A1200" s="190" t="s">
        <v>1243</v>
      </c>
      <c r="B1200" s="180">
        <v>1971</v>
      </c>
      <c r="C1200" s="180" t="s">
        <v>6007</v>
      </c>
      <c r="D1200" s="174">
        <v>26</v>
      </c>
      <c r="E1200" s="173">
        <v>1</v>
      </c>
      <c r="F1200" s="184">
        <v>9377.9</v>
      </c>
      <c r="G1200" s="173" t="s">
        <v>6004</v>
      </c>
      <c r="H1200" s="173" t="s">
        <v>6008</v>
      </c>
      <c r="I1200" s="180" t="s">
        <v>6006</v>
      </c>
      <c r="J1200" s="175" t="s">
        <v>7160</v>
      </c>
      <c r="K1200" s="173">
        <v>51</v>
      </c>
    </row>
    <row r="1201" spans="1:11" x14ac:dyDescent="0.25">
      <c r="A1201" s="190" t="s">
        <v>1244</v>
      </c>
      <c r="B1201" s="180">
        <v>1969</v>
      </c>
      <c r="C1201" s="180" t="s">
        <v>6007</v>
      </c>
      <c r="D1201" s="174">
        <v>24</v>
      </c>
      <c r="E1201" s="173">
        <v>0</v>
      </c>
      <c r="F1201" s="184">
        <v>9377.4500000000007</v>
      </c>
      <c r="G1201" s="173" t="s">
        <v>6004</v>
      </c>
      <c r="H1201" s="173" t="s">
        <v>6005</v>
      </c>
      <c r="I1201" s="180" t="s">
        <v>6006</v>
      </c>
      <c r="J1201" s="175" t="s">
        <v>7161</v>
      </c>
      <c r="K1201" s="173">
        <v>53</v>
      </c>
    </row>
    <row r="1202" spans="1:11" x14ac:dyDescent="0.25">
      <c r="A1202" s="190" t="s">
        <v>1245</v>
      </c>
      <c r="B1202" s="180">
        <v>1971</v>
      </c>
      <c r="C1202" s="180" t="s">
        <v>6014</v>
      </c>
      <c r="D1202" s="174">
        <v>8</v>
      </c>
      <c r="E1202" s="173">
        <v>0</v>
      </c>
      <c r="F1202" s="184">
        <v>9361.33</v>
      </c>
      <c r="G1202" s="173" t="s">
        <v>6005</v>
      </c>
      <c r="H1202" s="173" t="s">
        <v>6008</v>
      </c>
      <c r="I1202" s="180" t="s">
        <v>6018</v>
      </c>
      <c r="J1202" s="175" t="s">
        <v>7162</v>
      </c>
      <c r="K1202" s="173">
        <v>51</v>
      </c>
    </row>
    <row r="1203" spans="1:11" x14ac:dyDescent="0.25">
      <c r="A1203" s="190" t="s">
        <v>1246</v>
      </c>
      <c r="B1203" s="180">
        <v>1988</v>
      </c>
      <c r="C1203" s="180" t="s">
        <v>6003</v>
      </c>
      <c r="D1203" s="174">
        <v>1</v>
      </c>
      <c r="E1203" s="173">
        <v>3</v>
      </c>
      <c r="F1203" s="184">
        <v>9344.2000000000007</v>
      </c>
      <c r="G1203" s="173" t="s">
        <v>6004</v>
      </c>
      <c r="H1203" s="173" t="s">
        <v>6008</v>
      </c>
      <c r="I1203" s="180" t="s">
        <v>6024</v>
      </c>
      <c r="J1203" s="175" t="s">
        <v>7163</v>
      </c>
      <c r="K1203" s="173">
        <v>34</v>
      </c>
    </row>
    <row r="1204" spans="1:11" x14ac:dyDescent="0.25">
      <c r="A1204" s="190" t="s">
        <v>1247</v>
      </c>
      <c r="B1204" s="180">
        <v>1996</v>
      </c>
      <c r="C1204" s="180" t="s">
        <v>6014</v>
      </c>
      <c r="D1204" s="174">
        <v>12</v>
      </c>
      <c r="E1204" s="173">
        <v>0</v>
      </c>
      <c r="F1204" s="184">
        <v>9338.61</v>
      </c>
      <c r="G1204" s="173" t="s">
        <v>6004</v>
      </c>
      <c r="H1204" s="173" t="s">
        <v>6008</v>
      </c>
      <c r="I1204" s="180" t="s">
        <v>6027</v>
      </c>
      <c r="J1204" s="175" t="s">
        <v>7164</v>
      </c>
      <c r="K1204" s="173">
        <v>26</v>
      </c>
    </row>
    <row r="1205" spans="1:11" x14ac:dyDescent="0.25">
      <c r="A1205" s="190" t="s">
        <v>1248</v>
      </c>
      <c r="B1205" s="180">
        <v>1988</v>
      </c>
      <c r="C1205" s="180" t="s">
        <v>6003</v>
      </c>
      <c r="D1205" s="174">
        <v>9</v>
      </c>
      <c r="E1205" s="173">
        <v>3</v>
      </c>
      <c r="F1205" s="184">
        <v>9320.26</v>
      </c>
      <c r="G1205" s="173" t="s">
        <v>6004</v>
      </c>
      <c r="H1205" s="173" t="s">
        <v>6008</v>
      </c>
      <c r="I1205" s="180" t="s">
        <v>6011</v>
      </c>
      <c r="J1205" s="175" t="s">
        <v>7165</v>
      </c>
      <c r="K1205" s="173">
        <v>34</v>
      </c>
    </row>
    <row r="1206" spans="1:11" x14ac:dyDescent="0.25">
      <c r="A1206" s="190" t="s">
        <v>1249</v>
      </c>
      <c r="B1206" s="180">
        <v>1977</v>
      </c>
      <c r="C1206" s="180" t="s">
        <v>6014</v>
      </c>
      <c r="D1206" s="174">
        <v>12</v>
      </c>
      <c r="E1206" s="173">
        <v>2</v>
      </c>
      <c r="F1206" s="184">
        <v>9315.41</v>
      </c>
      <c r="G1206" s="173" t="s">
        <v>6004</v>
      </c>
      <c r="H1206" s="173" t="s">
        <v>6008</v>
      </c>
      <c r="I1206" s="180" t="s">
        <v>6021</v>
      </c>
      <c r="J1206" s="175" t="s">
        <v>7166</v>
      </c>
      <c r="K1206" s="173">
        <v>45</v>
      </c>
    </row>
    <row r="1207" spans="1:11" x14ac:dyDescent="0.25">
      <c r="A1207" s="190" t="s">
        <v>1250</v>
      </c>
      <c r="B1207" s="180">
        <v>1963</v>
      </c>
      <c r="C1207" s="180" t="s">
        <v>6009</v>
      </c>
      <c r="D1207" s="174">
        <v>8</v>
      </c>
      <c r="E1207" s="173">
        <v>0</v>
      </c>
      <c r="F1207" s="184">
        <v>9310.81</v>
      </c>
      <c r="G1207" s="173" t="s">
        <v>6005</v>
      </c>
      <c r="H1207" s="173" t="s">
        <v>6008</v>
      </c>
      <c r="I1207" s="180" t="s">
        <v>6006</v>
      </c>
      <c r="J1207" s="175" t="s">
        <v>7167</v>
      </c>
      <c r="K1207" s="173">
        <v>60</v>
      </c>
    </row>
    <row r="1208" spans="1:11" x14ac:dyDescent="0.25">
      <c r="A1208" s="190" t="s">
        <v>1251</v>
      </c>
      <c r="B1208" s="180">
        <v>1973</v>
      </c>
      <c r="C1208" s="180" t="s">
        <v>6014</v>
      </c>
      <c r="D1208" s="174">
        <v>16</v>
      </c>
      <c r="E1208" s="173">
        <v>2</v>
      </c>
      <c r="F1208" s="184">
        <v>9304.7000000000007</v>
      </c>
      <c r="G1208" s="173" t="s">
        <v>6005</v>
      </c>
      <c r="H1208" s="173" t="s">
        <v>6005</v>
      </c>
      <c r="I1208" s="180" t="s">
        <v>6006</v>
      </c>
      <c r="J1208" s="175" t="s">
        <v>7168</v>
      </c>
      <c r="K1208" s="173">
        <v>49</v>
      </c>
    </row>
    <row r="1209" spans="1:11" x14ac:dyDescent="0.25">
      <c r="A1209" s="190" t="s">
        <v>1252</v>
      </c>
      <c r="B1209" s="180">
        <v>1976</v>
      </c>
      <c r="C1209" s="180" t="s">
        <v>6007</v>
      </c>
      <c r="D1209" s="174">
        <v>3</v>
      </c>
      <c r="E1209" s="173">
        <v>3</v>
      </c>
      <c r="F1209" s="184">
        <v>9301.89</v>
      </c>
      <c r="G1209" s="173" t="s">
        <v>6004</v>
      </c>
      <c r="H1209" s="173" t="s">
        <v>6008</v>
      </c>
      <c r="I1209" s="180" t="s">
        <v>6011</v>
      </c>
      <c r="J1209" s="175" t="s">
        <v>7155</v>
      </c>
      <c r="K1209" s="173">
        <v>46</v>
      </c>
    </row>
    <row r="1210" spans="1:11" x14ac:dyDescent="0.25">
      <c r="A1210" s="190" t="s">
        <v>1253</v>
      </c>
      <c r="B1210" s="180">
        <v>1973</v>
      </c>
      <c r="C1210" s="180" t="s">
        <v>6010</v>
      </c>
      <c r="D1210" s="174">
        <v>18</v>
      </c>
      <c r="E1210" s="173">
        <v>1</v>
      </c>
      <c r="F1210" s="184">
        <v>9290.14</v>
      </c>
      <c r="G1210" s="173" t="s">
        <v>6005</v>
      </c>
      <c r="H1210" s="173" t="s">
        <v>6005</v>
      </c>
      <c r="I1210" s="180" t="s">
        <v>6018</v>
      </c>
      <c r="J1210" s="175" t="s">
        <v>6111</v>
      </c>
      <c r="K1210" s="173">
        <v>49</v>
      </c>
    </row>
    <row r="1211" spans="1:11" x14ac:dyDescent="0.25">
      <c r="A1211" s="190" t="s">
        <v>1254</v>
      </c>
      <c r="B1211" s="180">
        <v>1973</v>
      </c>
      <c r="C1211" s="180" t="s">
        <v>6014</v>
      </c>
      <c r="D1211" s="174">
        <v>16</v>
      </c>
      <c r="E1211" s="173">
        <v>1</v>
      </c>
      <c r="F1211" s="184">
        <v>9288.0300000000007</v>
      </c>
      <c r="G1211" s="173" t="s">
        <v>6004</v>
      </c>
      <c r="H1211" s="173" t="s">
        <v>6005</v>
      </c>
      <c r="I1211" s="180" t="s">
        <v>6019</v>
      </c>
      <c r="J1211" s="175" t="s">
        <v>7168</v>
      </c>
      <c r="K1211" s="173">
        <v>49</v>
      </c>
    </row>
    <row r="1212" spans="1:11" x14ac:dyDescent="0.25">
      <c r="A1212" s="190" t="s">
        <v>1255</v>
      </c>
      <c r="B1212" s="180">
        <v>1969</v>
      </c>
      <c r="C1212" s="180" t="s">
        <v>6007</v>
      </c>
      <c r="D1212" s="174">
        <v>26</v>
      </c>
      <c r="E1212" s="173">
        <v>0</v>
      </c>
      <c r="F1212" s="184">
        <v>9285.8700000000008</v>
      </c>
      <c r="G1212" s="173" t="s">
        <v>6004</v>
      </c>
      <c r="H1212" s="173" t="s">
        <v>6005</v>
      </c>
      <c r="I1212" s="180" t="s">
        <v>6006</v>
      </c>
      <c r="J1212" s="175" t="s">
        <v>6861</v>
      </c>
      <c r="K1212" s="173">
        <v>53</v>
      </c>
    </row>
    <row r="1213" spans="1:11" x14ac:dyDescent="0.25">
      <c r="A1213" s="190" t="s">
        <v>1256</v>
      </c>
      <c r="B1213" s="180">
        <v>1971</v>
      </c>
      <c r="C1213" s="180" t="s">
        <v>6003</v>
      </c>
      <c r="D1213" s="174">
        <v>2</v>
      </c>
      <c r="E1213" s="173">
        <v>0</v>
      </c>
      <c r="F1213" s="184">
        <v>9283.56</v>
      </c>
      <c r="G1213" s="173" t="s">
        <v>6004</v>
      </c>
      <c r="H1213" s="173" t="s">
        <v>6005</v>
      </c>
      <c r="I1213" s="180" t="s">
        <v>6006</v>
      </c>
      <c r="J1213" s="175" t="s">
        <v>7169</v>
      </c>
      <c r="K1213" s="173">
        <v>51</v>
      </c>
    </row>
    <row r="1214" spans="1:11" x14ac:dyDescent="0.25">
      <c r="A1214" s="190" t="s">
        <v>1257</v>
      </c>
      <c r="B1214" s="180">
        <v>1973</v>
      </c>
      <c r="C1214" s="180" t="s">
        <v>6014</v>
      </c>
      <c r="D1214" s="174">
        <v>27</v>
      </c>
      <c r="E1214" s="173">
        <v>1</v>
      </c>
      <c r="F1214" s="184">
        <v>9282.48</v>
      </c>
      <c r="G1214" s="173" t="s">
        <v>6005</v>
      </c>
      <c r="H1214" s="173" t="s">
        <v>6004</v>
      </c>
      <c r="I1214" s="180" t="s">
        <v>6018</v>
      </c>
      <c r="J1214" s="175" t="s">
        <v>6260</v>
      </c>
      <c r="K1214" s="173">
        <v>49</v>
      </c>
    </row>
    <row r="1215" spans="1:11" x14ac:dyDescent="0.25">
      <c r="A1215" s="190" t="s">
        <v>1258</v>
      </c>
      <c r="B1215" s="180">
        <v>1971</v>
      </c>
      <c r="C1215" s="180" t="s">
        <v>6013</v>
      </c>
      <c r="D1215" s="174">
        <v>6</v>
      </c>
      <c r="E1215" s="173">
        <v>0</v>
      </c>
      <c r="F1215" s="184">
        <v>9264.7999999999993</v>
      </c>
      <c r="G1215" s="173" t="s">
        <v>6004</v>
      </c>
      <c r="H1215" s="173" t="s">
        <v>6008</v>
      </c>
      <c r="I1215" s="180" t="s">
        <v>6015</v>
      </c>
      <c r="J1215" s="175" t="s">
        <v>7170</v>
      </c>
      <c r="K1215" s="173">
        <v>51</v>
      </c>
    </row>
    <row r="1216" spans="1:11" x14ac:dyDescent="0.25">
      <c r="A1216" s="190" t="s">
        <v>1259</v>
      </c>
      <c r="B1216" s="180">
        <v>1974</v>
      </c>
      <c r="C1216" s="180" t="s">
        <v>6013</v>
      </c>
      <c r="D1216" s="174">
        <v>21</v>
      </c>
      <c r="E1216" s="173">
        <v>1</v>
      </c>
      <c r="F1216" s="184">
        <v>9249.5</v>
      </c>
      <c r="G1216" s="173" t="s">
        <v>6004</v>
      </c>
      <c r="H1216" s="173" t="s">
        <v>6008</v>
      </c>
      <c r="I1216" s="180" t="s">
        <v>6011</v>
      </c>
      <c r="J1216" s="175" t="s">
        <v>7171</v>
      </c>
      <c r="K1216" s="173">
        <v>48</v>
      </c>
    </row>
    <row r="1217" spans="1:11" x14ac:dyDescent="0.25">
      <c r="A1217" s="190" t="s">
        <v>1260</v>
      </c>
      <c r="B1217" s="180">
        <v>1980</v>
      </c>
      <c r="C1217" s="180" t="s">
        <v>6014</v>
      </c>
      <c r="D1217" s="174">
        <v>5</v>
      </c>
      <c r="E1217" s="173">
        <v>2</v>
      </c>
      <c r="F1217" s="184">
        <v>9247.94</v>
      </c>
      <c r="G1217" s="173" t="s">
        <v>6004</v>
      </c>
      <c r="H1217" s="173" t="s">
        <v>6008</v>
      </c>
      <c r="I1217" s="180" t="s">
        <v>6024</v>
      </c>
      <c r="J1217" s="175" t="s">
        <v>7172</v>
      </c>
      <c r="K1217" s="173">
        <v>42</v>
      </c>
    </row>
    <row r="1218" spans="1:11" x14ac:dyDescent="0.25">
      <c r="A1218" s="190" t="s">
        <v>1261</v>
      </c>
      <c r="B1218" s="180">
        <v>1975</v>
      </c>
      <c r="C1218" s="180" t="s">
        <v>6012</v>
      </c>
      <c r="D1218" s="174">
        <v>6</v>
      </c>
      <c r="E1218" s="173">
        <v>2</v>
      </c>
      <c r="F1218" s="184">
        <v>9225.26</v>
      </c>
      <c r="G1218" s="173" t="s">
        <v>6005</v>
      </c>
      <c r="H1218" s="173" t="s">
        <v>6005</v>
      </c>
      <c r="I1218" s="180" t="s">
        <v>6016</v>
      </c>
      <c r="J1218" s="175" t="s">
        <v>7173</v>
      </c>
      <c r="K1218" s="173">
        <v>47</v>
      </c>
    </row>
    <row r="1219" spans="1:11" x14ac:dyDescent="0.25">
      <c r="A1219" s="190" t="s">
        <v>1262</v>
      </c>
      <c r="B1219" s="180">
        <v>1981</v>
      </c>
      <c r="C1219" s="180" t="s">
        <v>6012</v>
      </c>
      <c r="D1219" s="174">
        <v>5</v>
      </c>
      <c r="E1219" s="173">
        <v>5</v>
      </c>
      <c r="F1219" s="184">
        <v>9222.4</v>
      </c>
      <c r="G1219" s="173" t="s">
        <v>6004</v>
      </c>
      <c r="H1219" s="173" t="s">
        <v>6005</v>
      </c>
      <c r="I1219" s="180" t="s">
        <v>6017</v>
      </c>
      <c r="J1219" s="175" t="s">
        <v>7174</v>
      </c>
      <c r="K1219" s="173">
        <v>41</v>
      </c>
    </row>
    <row r="1220" spans="1:11" x14ac:dyDescent="0.25">
      <c r="A1220" s="190" t="s">
        <v>1263</v>
      </c>
      <c r="B1220" s="180">
        <v>1986</v>
      </c>
      <c r="C1220" s="180" t="s">
        <v>6012</v>
      </c>
      <c r="D1220" s="174">
        <v>25</v>
      </c>
      <c r="E1220" s="173">
        <v>3</v>
      </c>
      <c r="F1220" s="184">
        <v>9210.06</v>
      </c>
      <c r="G1220" s="173" t="s">
        <v>6004</v>
      </c>
      <c r="H1220" s="173" t="s">
        <v>6005</v>
      </c>
      <c r="I1220" s="180" t="s">
        <v>6024</v>
      </c>
      <c r="J1220" s="175" t="s">
        <v>7175</v>
      </c>
      <c r="K1220" s="173">
        <v>36</v>
      </c>
    </row>
    <row r="1221" spans="1:11" x14ac:dyDescent="0.25">
      <c r="A1221" s="190" t="s">
        <v>1264</v>
      </c>
      <c r="B1221" s="180">
        <v>1976</v>
      </c>
      <c r="C1221" s="180" t="s">
        <v>6010</v>
      </c>
      <c r="D1221" s="174">
        <v>10</v>
      </c>
      <c r="E1221" s="173">
        <v>2</v>
      </c>
      <c r="F1221" s="184">
        <v>9193.84</v>
      </c>
      <c r="G1221" s="173" t="s">
        <v>6004</v>
      </c>
      <c r="H1221" s="173" t="s">
        <v>6008</v>
      </c>
      <c r="I1221" s="180" t="s">
        <v>6011</v>
      </c>
      <c r="J1221" s="175" t="s">
        <v>7176</v>
      </c>
      <c r="K1221" s="173">
        <v>46</v>
      </c>
    </row>
    <row r="1222" spans="1:11" x14ac:dyDescent="0.25">
      <c r="A1222" s="190" t="s">
        <v>1265</v>
      </c>
      <c r="B1222" s="180">
        <v>1973</v>
      </c>
      <c r="C1222" s="180" t="s">
        <v>6012</v>
      </c>
      <c r="D1222" s="174">
        <v>25</v>
      </c>
      <c r="E1222" s="173">
        <v>1</v>
      </c>
      <c r="F1222" s="184">
        <v>9182.17</v>
      </c>
      <c r="G1222" s="173" t="s">
        <v>6004</v>
      </c>
      <c r="H1222" s="173" t="s">
        <v>6005</v>
      </c>
      <c r="I1222" s="180" t="s">
        <v>6015</v>
      </c>
      <c r="J1222" s="175" t="s">
        <v>7177</v>
      </c>
      <c r="K1222" s="173">
        <v>49</v>
      </c>
    </row>
    <row r="1223" spans="1:11" x14ac:dyDescent="0.25">
      <c r="A1223" s="190" t="s">
        <v>1266</v>
      </c>
      <c r="B1223" s="180">
        <v>1971</v>
      </c>
      <c r="C1223" s="180" t="s">
        <v>6012</v>
      </c>
      <c r="D1223" s="174">
        <v>29</v>
      </c>
      <c r="E1223" s="173">
        <v>0</v>
      </c>
      <c r="F1223" s="184">
        <v>9174.14</v>
      </c>
      <c r="G1223" s="173" t="s">
        <v>6005</v>
      </c>
      <c r="H1223" s="173" t="s">
        <v>6008</v>
      </c>
      <c r="I1223" s="180" t="s">
        <v>6011</v>
      </c>
      <c r="J1223" s="175" t="s">
        <v>7159</v>
      </c>
      <c r="K1223" s="173">
        <v>51</v>
      </c>
    </row>
    <row r="1224" spans="1:11" x14ac:dyDescent="0.25">
      <c r="A1224" s="190" t="s">
        <v>1267</v>
      </c>
      <c r="B1224" s="180">
        <v>1970</v>
      </c>
      <c r="C1224" s="180" t="s">
        <v>6014</v>
      </c>
      <c r="D1224" s="174">
        <v>24</v>
      </c>
      <c r="E1224" s="173">
        <v>0</v>
      </c>
      <c r="F1224" s="184">
        <v>9171.75</v>
      </c>
      <c r="G1224" s="173" t="s">
        <v>6004</v>
      </c>
      <c r="H1224" s="173" t="s">
        <v>6004</v>
      </c>
      <c r="I1224" s="180" t="s">
        <v>6011</v>
      </c>
      <c r="J1224" s="175" t="s">
        <v>7178</v>
      </c>
      <c r="K1224" s="173">
        <v>52</v>
      </c>
    </row>
    <row r="1225" spans="1:11" x14ac:dyDescent="0.25">
      <c r="A1225" s="190" t="s">
        <v>1268</v>
      </c>
      <c r="B1225" s="180">
        <v>1990</v>
      </c>
      <c r="C1225" s="180" t="s">
        <v>6013</v>
      </c>
      <c r="D1225" s="174">
        <v>23</v>
      </c>
      <c r="E1225" s="173">
        <v>3</v>
      </c>
      <c r="F1225" s="184">
        <v>9159.51</v>
      </c>
      <c r="G1225" s="173" t="s">
        <v>6004</v>
      </c>
      <c r="H1225" s="173" t="s">
        <v>6004</v>
      </c>
      <c r="I1225" s="180" t="s">
        <v>6024</v>
      </c>
      <c r="J1225" s="175" t="s">
        <v>7179</v>
      </c>
      <c r="K1225" s="173">
        <v>32</v>
      </c>
    </row>
    <row r="1226" spans="1:11" x14ac:dyDescent="0.25">
      <c r="A1226" s="190" t="s">
        <v>1269</v>
      </c>
      <c r="B1226" s="180">
        <v>1982</v>
      </c>
      <c r="C1226" s="180" t="s">
        <v>6012</v>
      </c>
      <c r="D1226" s="174">
        <v>8</v>
      </c>
      <c r="E1226" s="173">
        <v>3</v>
      </c>
      <c r="F1226" s="184">
        <v>9147.5</v>
      </c>
      <c r="G1226" s="173" t="s">
        <v>6004</v>
      </c>
      <c r="H1226" s="173" t="s">
        <v>6008</v>
      </c>
      <c r="I1226" s="180" t="s">
        <v>6011</v>
      </c>
      <c r="J1226" s="175" t="s">
        <v>7180</v>
      </c>
      <c r="K1226" s="173">
        <v>40</v>
      </c>
    </row>
    <row r="1227" spans="1:11" x14ac:dyDescent="0.25">
      <c r="A1227" s="190" t="s">
        <v>1270</v>
      </c>
      <c r="B1227" s="180">
        <v>1970</v>
      </c>
      <c r="C1227" s="180" t="s">
        <v>6014</v>
      </c>
      <c r="D1227" s="174">
        <v>18</v>
      </c>
      <c r="E1227" s="173">
        <v>0</v>
      </c>
      <c r="F1227" s="184">
        <v>9144.57</v>
      </c>
      <c r="G1227" s="173" t="s">
        <v>6005</v>
      </c>
      <c r="H1227" s="173" t="s">
        <v>6004</v>
      </c>
      <c r="I1227" s="180" t="s">
        <v>6015</v>
      </c>
      <c r="J1227" s="175" t="s">
        <v>7181</v>
      </c>
      <c r="K1227" s="173">
        <v>52</v>
      </c>
    </row>
    <row r="1228" spans="1:11" x14ac:dyDescent="0.25">
      <c r="A1228" s="190" t="s">
        <v>1271</v>
      </c>
      <c r="B1228" s="180">
        <v>1970</v>
      </c>
      <c r="C1228" s="180" t="s">
        <v>6013</v>
      </c>
      <c r="D1228" s="174">
        <v>12</v>
      </c>
      <c r="E1228" s="173">
        <v>0</v>
      </c>
      <c r="F1228" s="184">
        <v>9140.9500000000007</v>
      </c>
      <c r="G1228" s="173" t="s">
        <v>6005</v>
      </c>
      <c r="H1228" s="173" t="s">
        <v>6005</v>
      </c>
      <c r="I1228" s="180" t="s">
        <v>6006</v>
      </c>
      <c r="J1228" s="175" t="s">
        <v>7182</v>
      </c>
      <c r="K1228" s="173">
        <v>52</v>
      </c>
    </row>
    <row r="1229" spans="1:11" x14ac:dyDescent="0.25">
      <c r="A1229" s="190" t="s">
        <v>1272</v>
      </c>
      <c r="B1229" s="180">
        <v>1977</v>
      </c>
      <c r="C1229" s="180" t="s">
        <v>6012</v>
      </c>
      <c r="D1229" s="174">
        <v>2</v>
      </c>
      <c r="E1229" s="173">
        <v>3</v>
      </c>
      <c r="F1229" s="184">
        <v>9101.7999999999993</v>
      </c>
      <c r="G1229" s="173" t="s">
        <v>6004</v>
      </c>
      <c r="H1229" s="173" t="s">
        <v>6008</v>
      </c>
      <c r="I1229" s="180" t="s">
        <v>6015</v>
      </c>
      <c r="J1229" s="175" t="s">
        <v>6395</v>
      </c>
      <c r="K1229" s="173">
        <v>45</v>
      </c>
    </row>
    <row r="1230" spans="1:11" x14ac:dyDescent="0.25">
      <c r="A1230" s="190" t="s">
        <v>1273</v>
      </c>
      <c r="B1230" s="180">
        <v>1965</v>
      </c>
      <c r="C1230" s="180" t="s">
        <v>6007</v>
      </c>
      <c r="D1230" s="174">
        <v>9</v>
      </c>
      <c r="E1230" s="173">
        <v>0</v>
      </c>
      <c r="F1230" s="184">
        <v>9095.94</v>
      </c>
      <c r="G1230" s="173" t="s">
        <v>6005</v>
      </c>
      <c r="H1230" s="173" t="s">
        <v>6008</v>
      </c>
      <c r="I1230" s="180" t="s">
        <v>6015</v>
      </c>
      <c r="J1230" s="175" t="s">
        <v>7183</v>
      </c>
      <c r="K1230" s="173">
        <v>57</v>
      </c>
    </row>
    <row r="1231" spans="1:11" x14ac:dyDescent="0.25">
      <c r="A1231" s="190" t="s">
        <v>1274</v>
      </c>
      <c r="B1231" s="180">
        <v>1977</v>
      </c>
      <c r="C1231" s="180" t="s">
        <v>6007</v>
      </c>
      <c r="D1231" s="174">
        <v>4</v>
      </c>
      <c r="E1231" s="173">
        <v>2</v>
      </c>
      <c r="F1231" s="184">
        <v>9095.07</v>
      </c>
      <c r="G1231" s="173" t="s">
        <v>6004</v>
      </c>
      <c r="H1231" s="173" t="s">
        <v>6004</v>
      </c>
      <c r="I1231" s="180" t="s">
        <v>6021</v>
      </c>
      <c r="J1231" s="175" t="s">
        <v>7184</v>
      </c>
      <c r="K1231" s="173">
        <v>45</v>
      </c>
    </row>
    <row r="1232" spans="1:11" x14ac:dyDescent="0.25">
      <c r="A1232" s="190" t="s">
        <v>1275</v>
      </c>
      <c r="B1232" s="180">
        <v>1972</v>
      </c>
      <c r="C1232" s="180" t="s">
        <v>6012</v>
      </c>
      <c r="D1232" s="174">
        <v>2</v>
      </c>
      <c r="E1232" s="173">
        <v>1</v>
      </c>
      <c r="F1232" s="184">
        <v>9058.73</v>
      </c>
      <c r="G1232" s="173" t="s">
        <v>6005</v>
      </c>
      <c r="H1232" s="173" t="s">
        <v>6004</v>
      </c>
      <c r="I1232" s="180" t="s">
        <v>6006</v>
      </c>
      <c r="J1232" s="175" t="s">
        <v>7185</v>
      </c>
      <c r="K1232" s="173">
        <v>50</v>
      </c>
    </row>
    <row r="1233" spans="1:11" x14ac:dyDescent="0.25">
      <c r="A1233" s="190" t="s">
        <v>1276</v>
      </c>
      <c r="B1233" s="180">
        <v>1972</v>
      </c>
      <c r="C1233" s="180" t="s">
        <v>6012</v>
      </c>
      <c r="D1233" s="174">
        <v>7</v>
      </c>
      <c r="E1233" s="173">
        <v>1</v>
      </c>
      <c r="F1233" s="184">
        <v>9048.0300000000007</v>
      </c>
      <c r="G1233" s="173" t="s">
        <v>6004</v>
      </c>
      <c r="H1233" s="173" t="s">
        <v>6004</v>
      </c>
      <c r="I1233" s="180" t="s">
        <v>6006</v>
      </c>
      <c r="J1233" s="175" t="s">
        <v>7186</v>
      </c>
      <c r="K1233" s="173">
        <v>50</v>
      </c>
    </row>
    <row r="1234" spans="1:11" x14ac:dyDescent="0.25">
      <c r="A1234" s="190" t="s">
        <v>1277</v>
      </c>
      <c r="B1234" s="180">
        <v>1993</v>
      </c>
      <c r="C1234" s="180" t="s">
        <v>6012</v>
      </c>
      <c r="D1234" s="174">
        <v>1</v>
      </c>
      <c r="E1234" s="173">
        <v>0</v>
      </c>
      <c r="F1234" s="184">
        <v>9010.2000000000007</v>
      </c>
      <c r="G1234" s="173" t="s">
        <v>6004</v>
      </c>
      <c r="H1234" s="173" t="s">
        <v>6005</v>
      </c>
      <c r="I1234" s="180" t="s">
        <v>6027</v>
      </c>
      <c r="J1234" s="175" t="s">
        <v>7187</v>
      </c>
      <c r="K1234" s="173">
        <v>29</v>
      </c>
    </row>
    <row r="1235" spans="1:11" x14ac:dyDescent="0.25">
      <c r="A1235" s="190" t="s">
        <v>1278</v>
      </c>
      <c r="B1235" s="180">
        <v>1979</v>
      </c>
      <c r="C1235" s="180" t="s">
        <v>6012</v>
      </c>
      <c r="D1235" s="174">
        <v>16</v>
      </c>
      <c r="E1235" s="173">
        <v>2</v>
      </c>
      <c r="F1235" s="184">
        <v>8998.43</v>
      </c>
      <c r="G1235" s="173" t="s">
        <v>6004</v>
      </c>
      <c r="H1235" s="173" t="s">
        <v>6008</v>
      </c>
      <c r="I1235" s="180" t="s">
        <v>6020</v>
      </c>
      <c r="J1235" s="175" t="s">
        <v>7188</v>
      </c>
      <c r="K1235" s="173">
        <v>43</v>
      </c>
    </row>
    <row r="1236" spans="1:11" x14ac:dyDescent="0.25">
      <c r="A1236" s="190" t="s">
        <v>1279</v>
      </c>
      <c r="B1236" s="180">
        <v>1973</v>
      </c>
      <c r="C1236" s="180" t="s">
        <v>6014</v>
      </c>
      <c r="D1236" s="174">
        <v>11</v>
      </c>
      <c r="E1236" s="173">
        <v>0</v>
      </c>
      <c r="F1236" s="184">
        <v>8988.16</v>
      </c>
      <c r="G1236" s="173" t="s">
        <v>6004</v>
      </c>
      <c r="H1236" s="173" t="s">
        <v>6008</v>
      </c>
      <c r="I1236" s="180" t="s">
        <v>6011</v>
      </c>
      <c r="J1236" s="175" t="s">
        <v>7065</v>
      </c>
      <c r="K1236" s="173">
        <v>49</v>
      </c>
    </row>
    <row r="1237" spans="1:11" x14ac:dyDescent="0.25">
      <c r="A1237" s="190" t="s">
        <v>1280</v>
      </c>
      <c r="B1237" s="180">
        <v>1974</v>
      </c>
      <c r="C1237" s="180" t="s">
        <v>6003</v>
      </c>
      <c r="D1237" s="174">
        <v>21</v>
      </c>
      <c r="E1237" s="173">
        <v>2</v>
      </c>
      <c r="F1237" s="184">
        <v>8978.19</v>
      </c>
      <c r="G1237" s="173" t="s">
        <v>6004</v>
      </c>
      <c r="H1237" s="173" t="s">
        <v>6004</v>
      </c>
      <c r="I1237" s="180" t="s">
        <v>6006</v>
      </c>
      <c r="J1237" s="175" t="s">
        <v>7189</v>
      </c>
      <c r="K1237" s="173">
        <v>48</v>
      </c>
    </row>
    <row r="1238" spans="1:11" x14ac:dyDescent="0.25">
      <c r="A1238" s="190" t="s">
        <v>1281</v>
      </c>
      <c r="B1238" s="180">
        <v>1974</v>
      </c>
      <c r="C1238" s="180" t="s">
        <v>6010</v>
      </c>
      <c r="D1238" s="174">
        <v>8</v>
      </c>
      <c r="E1238" s="173">
        <v>2</v>
      </c>
      <c r="F1238" s="184">
        <v>8968.33</v>
      </c>
      <c r="G1238" s="173" t="s">
        <v>6005</v>
      </c>
      <c r="H1238" s="173" t="s">
        <v>6004</v>
      </c>
      <c r="I1238" s="180" t="s">
        <v>6015</v>
      </c>
      <c r="J1238" s="175" t="s">
        <v>7190</v>
      </c>
      <c r="K1238" s="173">
        <v>48</v>
      </c>
    </row>
    <row r="1239" spans="1:11" x14ac:dyDescent="0.25">
      <c r="A1239" s="190" t="s">
        <v>1282</v>
      </c>
      <c r="B1239" s="180">
        <v>1983</v>
      </c>
      <c r="C1239" s="180" t="s">
        <v>6003</v>
      </c>
      <c r="D1239" s="174">
        <v>15</v>
      </c>
      <c r="E1239" s="173">
        <v>5</v>
      </c>
      <c r="F1239" s="184">
        <v>8965.7999999999993</v>
      </c>
      <c r="G1239" s="173" t="s">
        <v>6004</v>
      </c>
      <c r="H1239" s="173" t="s">
        <v>6005</v>
      </c>
      <c r="I1239" s="180" t="s">
        <v>6011</v>
      </c>
      <c r="J1239" s="175" t="s">
        <v>7191</v>
      </c>
      <c r="K1239" s="173">
        <v>39</v>
      </c>
    </row>
    <row r="1240" spans="1:11" x14ac:dyDescent="0.25">
      <c r="A1240" s="190" t="s">
        <v>1283</v>
      </c>
      <c r="B1240" s="180">
        <v>1974</v>
      </c>
      <c r="C1240" s="180" t="s">
        <v>6013</v>
      </c>
      <c r="D1240" s="174">
        <v>17</v>
      </c>
      <c r="E1240" s="173">
        <v>1</v>
      </c>
      <c r="F1240" s="184">
        <v>8964.06</v>
      </c>
      <c r="G1240" s="173" t="s">
        <v>6005</v>
      </c>
      <c r="H1240" s="173" t="s">
        <v>6004</v>
      </c>
      <c r="I1240" s="180" t="s">
        <v>6018</v>
      </c>
      <c r="J1240" s="175" t="s">
        <v>7192</v>
      </c>
      <c r="K1240" s="173">
        <v>48</v>
      </c>
    </row>
    <row r="1241" spans="1:11" x14ac:dyDescent="0.25">
      <c r="A1241" s="190" t="s">
        <v>1284</v>
      </c>
      <c r="B1241" s="180">
        <v>1992</v>
      </c>
      <c r="C1241" s="180" t="s">
        <v>6010</v>
      </c>
      <c r="D1241" s="174">
        <v>27</v>
      </c>
      <c r="E1241" s="173">
        <v>0</v>
      </c>
      <c r="F1241" s="184">
        <v>8954.99</v>
      </c>
      <c r="G1241" s="173" t="s">
        <v>6004</v>
      </c>
      <c r="H1241" s="173" t="s">
        <v>6005</v>
      </c>
      <c r="I1241" s="180" t="s">
        <v>6027</v>
      </c>
      <c r="J1241" s="175" t="s">
        <v>7193</v>
      </c>
      <c r="K1241" s="173">
        <v>30</v>
      </c>
    </row>
    <row r="1242" spans="1:11" x14ac:dyDescent="0.25">
      <c r="A1242" s="190" t="s">
        <v>1285</v>
      </c>
      <c r="B1242" s="180">
        <v>1976</v>
      </c>
      <c r="C1242" s="180" t="s">
        <v>6012</v>
      </c>
      <c r="D1242" s="174">
        <v>25</v>
      </c>
      <c r="E1242" s="173">
        <v>3</v>
      </c>
      <c r="F1242" s="184">
        <v>8944.1200000000008</v>
      </c>
      <c r="G1242" s="173" t="s">
        <v>6005</v>
      </c>
      <c r="H1242" s="173" t="s">
        <v>6004</v>
      </c>
      <c r="I1242" s="180" t="s">
        <v>6006</v>
      </c>
      <c r="J1242" s="175" t="s">
        <v>7194</v>
      </c>
      <c r="K1242" s="173">
        <v>46</v>
      </c>
    </row>
    <row r="1243" spans="1:11" x14ac:dyDescent="0.25">
      <c r="A1243" s="190" t="s">
        <v>1286</v>
      </c>
      <c r="B1243" s="180">
        <v>1972</v>
      </c>
      <c r="C1243" s="180" t="s">
        <v>6009</v>
      </c>
      <c r="D1243" s="174">
        <v>6</v>
      </c>
      <c r="E1243" s="173">
        <v>0</v>
      </c>
      <c r="F1243" s="184">
        <v>8932.08</v>
      </c>
      <c r="G1243" s="173" t="s">
        <v>6004</v>
      </c>
      <c r="H1243" s="173" t="s">
        <v>6008</v>
      </c>
      <c r="I1243" s="180" t="s">
        <v>6015</v>
      </c>
      <c r="J1243" s="175" t="s">
        <v>7195</v>
      </c>
      <c r="K1243" s="173">
        <v>51</v>
      </c>
    </row>
    <row r="1244" spans="1:11" x14ac:dyDescent="0.25">
      <c r="A1244" s="190" t="s">
        <v>1287</v>
      </c>
      <c r="B1244" s="180">
        <v>1975</v>
      </c>
      <c r="C1244" s="180" t="s">
        <v>6003</v>
      </c>
      <c r="D1244" s="174">
        <v>7</v>
      </c>
      <c r="E1244" s="173">
        <v>1</v>
      </c>
      <c r="F1244" s="184">
        <v>8930.93</v>
      </c>
      <c r="G1244" s="173" t="s">
        <v>6004</v>
      </c>
      <c r="H1244" s="173" t="s">
        <v>6004</v>
      </c>
      <c r="I1244" s="180" t="s">
        <v>6011</v>
      </c>
      <c r="J1244" s="175" t="s">
        <v>7196</v>
      </c>
      <c r="K1244" s="173">
        <v>47</v>
      </c>
    </row>
    <row r="1245" spans="1:11" x14ac:dyDescent="0.25">
      <c r="A1245" s="190" t="s">
        <v>1288</v>
      </c>
      <c r="B1245" s="180">
        <v>1967</v>
      </c>
      <c r="C1245" s="180" t="s">
        <v>6010</v>
      </c>
      <c r="D1245" s="174">
        <v>6</v>
      </c>
      <c r="E1245" s="173">
        <v>0</v>
      </c>
      <c r="F1245" s="184">
        <v>8908.4699999999993</v>
      </c>
      <c r="G1245" s="173" t="s">
        <v>6005</v>
      </c>
      <c r="H1245" s="173" t="s">
        <v>6004</v>
      </c>
      <c r="I1245" s="180" t="s">
        <v>6006</v>
      </c>
      <c r="J1245" s="175" t="s">
        <v>7197</v>
      </c>
      <c r="K1245" s="173">
        <v>55</v>
      </c>
    </row>
    <row r="1246" spans="1:11" x14ac:dyDescent="0.25">
      <c r="A1246" s="190" t="s">
        <v>1289</v>
      </c>
      <c r="B1246" s="180">
        <v>1997</v>
      </c>
      <c r="C1246" s="180" t="s">
        <v>6007</v>
      </c>
      <c r="D1246" s="174">
        <v>28</v>
      </c>
      <c r="E1246" s="173">
        <v>0</v>
      </c>
      <c r="F1246" s="184">
        <v>8906.14</v>
      </c>
      <c r="G1246" s="173" t="s">
        <v>6004</v>
      </c>
      <c r="H1246" s="173" t="s">
        <v>6004</v>
      </c>
      <c r="I1246" s="180" t="s">
        <v>6011</v>
      </c>
      <c r="J1246" s="175" t="s">
        <v>7198</v>
      </c>
      <c r="K1246" s="173">
        <v>25</v>
      </c>
    </row>
    <row r="1247" spans="1:11" x14ac:dyDescent="0.25">
      <c r="A1247" s="190" t="s">
        <v>1290</v>
      </c>
      <c r="B1247" s="180">
        <v>1978</v>
      </c>
      <c r="C1247" s="180" t="s">
        <v>6012</v>
      </c>
      <c r="D1247" s="174">
        <v>16</v>
      </c>
      <c r="E1247" s="173">
        <v>3</v>
      </c>
      <c r="F1247" s="184">
        <v>8891.14</v>
      </c>
      <c r="G1247" s="173" t="s">
        <v>6004</v>
      </c>
      <c r="H1247" s="173" t="s">
        <v>6005</v>
      </c>
      <c r="I1247" s="180" t="s">
        <v>6025</v>
      </c>
      <c r="J1247" s="175" t="s">
        <v>7199</v>
      </c>
      <c r="K1247" s="173">
        <v>44</v>
      </c>
    </row>
    <row r="1248" spans="1:11" x14ac:dyDescent="0.25">
      <c r="A1248" s="190" t="s">
        <v>1291</v>
      </c>
      <c r="B1248" s="180">
        <v>1973</v>
      </c>
      <c r="C1248" s="180" t="s">
        <v>6010</v>
      </c>
      <c r="D1248" s="174">
        <v>9</v>
      </c>
      <c r="E1248" s="173">
        <v>0</v>
      </c>
      <c r="F1248" s="184">
        <v>8890.59</v>
      </c>
      <c r="G1248" s="173" t="s">
        <v>6004</v>
      </c>
      <c r="H1248" s="173" t="s">
        <v>6005</v>
      </c>
      <c r="I1248" s="180" t="s">
        <v>6011</v>
      </c>
      <c r="J1248" s="175" t="s">
        <v>7200</v>
      </c>
      <c r="K1248" s="173">
        <v>49</v>
      </c>
    </row>
    <row r="1249" spans="1:11" x14ac:dyDescent="0.25">
      <c r="A1249" s="190" t="s">
        <v>1292</v>
      </c>
      <c r="B1249" s="180">
        <v>1974</v>
      </c>
      <c r="C1249" s="180" t="s">
        <v>6009</v>
      </c>
      <c r="D1249" s="174">
        <v>18</v>
      </c>
      <c r="E1249" s="173">
        <v>1</v>
      </c>
      <c r="F1249" s="184">
        <v>8871.15</v>
      </c>
      <c r="G1249" s="173" t="s">
        <v>6004</v>
      </c>
      <c r="H1249" s="173" t="s">
        <v>6005</v>
      </c>
      <c r="I1249" s="180" t="s">
        <v>6006</v>
      </c>
      <c r="J1249" s="175" t="s">
        <v>7201</v>
      </c>
      <c r="K1249" s="173">
        <v>48</v>
      </c>
    </row>
    <row r="1250" spans="1:11" x14ac:dyDescent="0.25">
      <c r="A1250" s="190" t="s">
        <v>1293</v>
      </c>
      <c r="B1250" s="180">
        <v>1972</v>
      </c>
      <c r="C1250" s="180" t="s">
        <v>6007</v>
      </c>
      <c r="D1250" s="174">
        <v>22</v>
      </c>
      <c r="E1250" s="173">
        <v>0</v>
      </c>
      <c r="F1250" s="184">
        <v>8835.26</v>
      </c>
      <c r="G1250" s="173" t="s">
        <v>6005</v>
      </c>
      <c r="H1250" s="173" t="s">
        <v>6004</v>
      </c>
      <c r="I1250" s="180" t="s">
        <v>6011</v>
      </c>
      <c r="J1250" s="175" t="s">
        <v>7202</v>
      </c>
      <c r="K1250" s="173">
        <v>50</v>
      </c>
    </row>
    <row r="1251" spans="1:11" x14ac:dyDescent="0.25">
      <c r="A1251" s="190" t="s">
        <v>1294</v>
      </c>
      <c r="B1251" s="180">
        <v>1972</v>
      </c>
      <c r="C1251" s="180" t="s">
        <v>6007</v>
      </c>
      <c r="D1251" s="174">
        <v>14</v>
      </c>
      <c r="E1251" s="173">
        <v>0</v>
      </c>
      <c r="F1251" s="184">
        <v>8827.2099999999991</v>
      </c>
      <c r="G1251" s="173" t="s">
        <v>6005</v>
      </c>
      <c r="H1251" s="173" t="s">
        <v>6008</v>
      </c>
      <c r="I1251" s="180" t="s">
        <v>6011</v>
      </c>
      <c r="J1251" s="175" t="s">
        <v>7203</v>
      </c>
      <c r="K1251" s="173">
        <v>50</v>
      </c>
    </row>
    <row r="1252" spans="1:11" x14ac:dyDescent="0.25">
      <c r="A1252" s="190" t="s">
        <v>1295</v>
      </c>
      <c r="B1252" s="180">
        <v>1976</v>
      </c>
      <c r="C1252" s="180" t="s">
        <v>6003</v>
      </c>
      <c r="D1252" s="174">
        <v>14</v>
      </c>
      <c r="E1252" s="173">
        <v>2</v>
      </c>
      <c r="F1252" s="184">
        <v>8825.09</v>
      </c>
      <c r="G1252" s="173" t="s">
        <v>6004</v>
      </c>
      <c r="H1252" s="173" t="s">
        <v>6005</v>
      </c>
      <c r="I1252" s="180" t="s">
        <v>6015</v>
      </c>
      <c r="J1252" s="175" t="s">
        <v>7204</v>
      </c>
      <c r="K1252" s="173">
        <v>46</v>
      </c>
    </row>
    <row r="1253" spans="1:11" x14ac:dyDescent="0.25">
      <c r="A1253" s="190" t="s">
        <v>1296</v>
      </c>
      <c r="B1253" s="180">
        <v>1988</v>
      </c>
      <c r="C1253" s="180" t="s">
        <v>6013</v>
      </c>
      <c r="D1253" s="174">
        <v>22</v>
      </c>
      <c r="E1253" s="173">
        <v>3</v>
      </c>
      <c r="F1253" s="184">
        <v>8824.27</v>
      </c>
      <c r="G1253" s="173" t="s">
        <v>6004</v>
      </c>
      <c r="H1253" s="173" t="s">
        <v>6008</v>
      </c>
      <c r="I1253" s="180" t="s">
        <v>6020</v>
      </c>
      <c r="J1253" s="175" t="s">
        <v>7205</v>
      </c>
      <c r="K1253" s="173">
        <v>34</v>
      </c>
    </row>
    <row r="1254" spans="1:11" x14ac:dyDescent="0.25">
      <c r="A1254" s="190" t="s">
        <v>1297</v>
      </c>
      <c r="B1254" s="180">
        <v>1976</v>
      </c>
      <c r="C1254" s="180" t="s">
        <v>6014</v>
      </c>
      <c r="D1254" s="174">
        <v>19</v>
      </c>
      <c r="E1254" s="173">
        <v>1</v>
      </c>
      <c r="F1254" s="184">
        <v>8823.99</v>
      </c>
      <c r="G1254" s="173" t="s">
        <v>6004</v>
      </c>
      <c r="H1254" s="173" t="s">
        <v>6005</v>
      </c>
      <c r="I1254" s="180" t="s">
        <v>6021</v>
      </c>
      <c r="J1254" s="175" t="s">
        <v>7206</v>
      </c>
      <c r="K1254" s="173">
        <v>46</v>
      </c>
    </row>
    <row r="1255" spans="1:11" x14ac:dyDescent="0.25">
      <c r="A1255" s="190" t="s">
        <v>1298</v>
      </c>
      <c r="B1255" s="180">
        <v>1976</v>
      </c>
      <c r="C1255" s="180" t="s">
        <v>6009</v>
      </c>
      <c r="D1255" s="174">
        <v>14</v>
      </c>
      <c r="E1255" s="173">
        <v>2</v>
      </c>
      <c r="F1255" s="184">
        <v>8823.2800000000007</v>
      </c>
      <c r="G1255" s="173" t="s">
        <v>6004</v>
      </c>
      <c r="H1255" s="173" t="s">
        <v>6008</v>
      </c>
      <c r="I1255" s="180" t="s">
        <v>6015</v>
      </c>
      <c r="J1255" s="175" t="s">
        <v>7207</v>
      </c>
      <c r="K1255" s="173">
        <v>46</v>
      </c>
    </row>
    <row r="1256" spans="1:11" x14ac:dyDescent="0.25">
      <c r="A1256" s="190" t="s">
        <v>1299</v>
      </c>
      <c r="B1256" s="180">
        <v>2001</v>
      </c>
      <c r="C1256" s="180" t="s">
        <v>6007</v>
      </c>
      <c r="D1256" s="174">
        <v>7</v>
      </c>
      <c r="E1256" s="173">
        <v>0</v>
      </c>
      <c r="F1256" s="184">
        <v>8821.8799999999992</v>
      </c>
      <c r="G1256" s="173" t="s">
        <v>6004</v>
      </c>
      <c r="H1256" s="173" t="s">
        <v>6005</v>
      </c>
      <c r="I1256" s="180" t="s">
        <v>6022</v>
      </c>
      <c r="J1256" s="175" t="s">
        <v>7208</v>
      </c>
      <c r="K1256" s="173">
        <v>21</v>
      </c>
    </row>
    <row r="1257" spans="1:11" x14ac:dyDescent="0.25">
      <c r="A1257" s="190" t="s">
        <v>1300</v>
      </c>
      <c r="B1257" s="180">
        <v>1965</v>
      </c>
      <c r="C1257" s="180" t="s">
        <v>6013</v>
      </c>
      <c r="D1257" s="174">
        <v>29</v>
      </c>
      <c r="E1257" s="173">
        <v>0</v>
      </c>
      <c r="F1257" s="184">
        <v>8800.49</v>
      </c>
      <c r="G1257" s="173" t="s">
        <v>6005</v>
      </c>
      <c r="H1257" s="173" t="s">
        <v>6004</v>
      </c>
      <c r="I1257" s="180" t="s">
        <v>6006</v>
      </c>
      <c r="J1257" s="175" t="s">
        <v>7209</v>
      </c>
      <c r="K1257" s="173">
        <v>57</v>
      </c>
    </row>
    <row r="1258" spans="1:11" x14ac:dyDescent="0.25">
      <c r="A1258" s="190" t="s">
        <v>1301</v>
      </c>
      <c r="B1258" s="180">
        <v>1971</v>
      </c>
      <c r="C1258" s="180" t="s">
        <v>6009</v>
      </c>
      <c r="D1258" s="174">
        <v>18</v>
      </c>
      <c r="E1258" s="173">
        <v>0</v>
      </c>
      <c r="F1258" s="184">
        <v>8798.59</v>
      </c>
      <c r="G1258" s="173" t="s">
        <v>6004</v>
      </c>
      <c r="H1258" s="173" t="s">
        <v>6008</v>
      </c>
      <c r="I1258" s="180" t="s">
        <v>6015</v>
      </c>
      <c r="J1258" s="175" t="s">
        <v>7210</v>
      </c>
      <c r="K1258" s="173">
        <v>51</v>
      </c>
    </row>
    <row r="1259" spans="1:11" x14ac:dyDescent="0.25">
      <c r="A1259" s="190" t="s">
        <v>1302</v>
      </c>
      <c r="B1259" s="180">
        <v>1971</v>
      </c>
      <c r="C1259" s="180" t="s">
        <v>6013</v>
      </c>
      <c r="D1259" s="174">
        <v>23</v>
      </c>
      <c r="E1259" s="173">
        <v>0</v>
      </c>
      <c r="F1259" s="184">
        <v>8782.4699999999993</v>
      </c>
      <c r="G1259" s="173" t="s">
        <v>6004</v>
      </c>
      <c r="H1259" s="173" t="s">
        <v>6005</v>
      </c>
      <c r="I1259" s="180" t="s">
        <v>6015</v>
      </c>
      <c r="J1259" s="175" t="s">
        <v>7211</v>
      </c>
      <c r="K1259" s="173">
        <v>51</v>
      </c>
    </row>
    <row r="1260" spans="1:11" x14ac:dyDescent="0.25">
      <c r="A1260" s="190" t="s">
        <v>1303</v>
      </c>
      <c r="B1260" s="180">
        <v>1974</v>
      </c>
      <c r="C1260" s="180" t="s">
        <v>6010</v>
      </c>
      <c r="D1260" s="174">
        <v>6</v>
      </c>
      <c r="E1260" s="173">
        <v>1</v>
      </c>
      <c r="F1260" s="184">
        <v>8765.25</v>
      </c>
      <c r="G1260" s="173" t="s">
        <v>6004</v>
      </c>
      <c r="H1260" s="173" t="s">
        <v>6005</v>
      </c>
      <c r="I1260" s="180" t="s">
        <v>6011</v>
      </c>
      <c r="J1260" s="175" t="s">
        <v>7212</v>
      </c>
      <c r="K1260" s="173">
        <v>48</v>
      </c>
    </row>
    <row r="1261" spans="1:11" x14ac:dyDescent="0.25">
      <c r="A1261" s="190" t="s">
        <v>1304</v>
      </c>
      <c r="B1261" s="180">
        <v>1969</v>
      </c>
      <c r="C1261" s="180" t="s">
        <v>6010</v>
      </c>
      <c r="D1261" s="174">
        <v>9</v>
      </c>
      <c r="E1261" s="173">
        <v>0</v>
      </c>
      <c r="F1261" s="184">
        <v>8760.1200000000008</v>
      </c>
      <c r="G1261" s="173" t="s">
        <v>6004</v>
      </c>
      <c r="H1261" s="173" t="s">
        <v>6008</v>
      </c>
      <c r="I1261" s="180" t="s">
        <v>6006</v>
      </c>
      <c r="J1261" s="175" t="s">
        <v>7213</v>
      </c>
      <c r="K1261" s="173">
        <v>53</v>
      </c>
    </row>
    <row r="1262" spans="1:11" x14ac:dyDescent="0.25">
      <c r="A1262" s="190" t="s">
        <v>1305</v>
      </c>
      <c r="B1262" s="180">
        <v>1999</v>
      </c>
      <c r="C1262" s="180" t="s">
        <v>6013</v>
      </c>
      <c r="D1262" s="174">
        <v>23</v>
      </c>
      <c r="E1262" s="173">
        <v>0</v>
      </c>
      <c r="F1262" s="184">
        <v>8747.68</v>
      </c>
      <c r="G1262" s="173" t="s">
        <v>6004</v>
      </c>
      <c r="H1262" s="173" t="s">
        <v>6005</v>
      </c>
      <c r="I1262" s="180" t="s">
        <v>6015</v>
      </c>
      <c r="J1262" s="175" t="s">
        <v>7214</v>
      </c>
      <c r="K1262" s="173">
        <v>23</v>
      </c>
    </row>
    <row r="1263" spans="1:11" x14ac:dyDescent="0.25">
      <c r="A1263" s="190" t="s">
        <v>1306</v>
      </c>
      <c r="B1263" s="180">
        <v>1976</v>
      </c>
      <c r="C1263" s="180" t="s">
        <v>6009</v>
      </c>
      <c r="D1263" s="174">
        <v>17</v>
      </c>
      <c r="E1263" s="173">
        <v>2</v>
      </c>
      <c r="F1263" s="184">
        <v>8733.23</v>
      </c>
      <c r="G1263" s="173" t="s">
        <v>6004</v>
      </c>
      <c r="H1263" s="173" t="s">
        <v>6005</v>
      </c>
      <c r="I1263" s="180" t="s">
        <v>6011</v>
      </c>
      <c r="J1263" s="175" t="s">
        <v>7215</v>
      </c>
      <c r="K1263" s="173">
        <v>46</v>
      </c>
    </row>
    <row r="1264" spans="1:11" x14ac:dyDescent="0.25">
      <c r="A1264" s="190" t="s">
        <v>1307</v>
      </c>
      <c r="B1264" s="180">
        <v>1973</v>
      </c>
      <c r="C1264" s="180" t="s">
        <v>6009</v>
      </c>
      <c r="D1264" s="174">
        <v>25</v>
      </c>
      <c r="E1264" s="173">
        <v>1</v>
      </c>
      <c r="F1264" s="184">
        <v>8703.4599999999991</v>
      </c>
      <c r="G1264" s="173" t="s">
        <v>6005</v>
      </c>
      <c r="H1264" s="173" t="s">
        <v>6005</v>
      </c>
      <c r="I1264" s="180" t="s">
        <v>6015</v>
      </c>
      <c r="J1264" s="175" t="s">
        <v>7216</v>
      </c>
      <c r="K1264" s="173">
        <v>49</v>
      </c>
    </row>
    <row r="1265" spans="1:11" x14ac:dyDescent="0.25">
      <c r="A1265" s="190" t="s">
        <v>1308</v>
      </c>
      <c r="B1265" s="180">
        <v>1980</v>
      </c>
      <c r="C1265" s="180" t="s">
        <v>6014</v>
      </c>
      <c r="D1265" s="174">
        <v>28</v>
      </c>
      <c r="E1265" s="173">
        <v>2</v>
      </c>
      <c r="F1265" s="184">
        <v>8701.84</v>
      </c>
      <c r="G1265" s="173" t="s">
        <v>6004</v>
      </c>
      <c r="H1265" s="173" t="s">
        <v>6005</v>
      </c>
      <c r="I1265" s="180" t="s">
        <v>6024</v>
      </c>
      <c r="J1265" s="175" t="s">
        <v>7217</v>
      </c>
      <c r="K1265" s="173">
        <v>42</v>
      </c>
    </row>
    <row r="1266" spans="1:11" x14ac:dyDescent="0.25">
      <c r="A1266" s="190" t="s">
        <v>1309</v>
      </c>
      <c r="B1266" s="180">
        <v>1973</v>
      </c>
      <c r="C1266" s="180" t="s">
        <v>6014</v>
      </c>
      <c r="D1266" s="174">
        <v>11</v>
      </c>
      <c r="E1266" s="173">
        <v>0</v>
      </c>
      <c r="F1266" s="184">
        <v>8688.86</v>
      </c>
      <c r="G1266" s="173" t="s">
        <v>6004</v>
      </c>
      <c r="H1266" s="173" t="s">
        <v>6008</v>
      </c>
      <c r="I1266" s="180" t="s">
        <v>6025</v>
      </c>
      <c r="J1266" s="175" t="s">
        <v>7065</v>
      </c>
      <c r="K1266" s="173">
        <v>49</v>
      </c>
    </row>
    <row r="1267" spans="1:11" x14ac:dyDescent="0.25">
      <c r="A1267" s="190" t="s">
        <v>1310</v>
      </c>
      <c r="B1267" s="180">
        <v>1974</v>
      </c>
      <c r="C1267" s="180" t="s">
        <v>6013</v>
      </c>
      <c r="D1267" s="174">
        <v>16</v>
      </c>
      <c r="E1267" s="173">
        <v>0</v>
      </c>
      <c r="F1267" s="184">
        <v>8671.19</v>
      </c>
      <c r="G1267" s="173" t="s">
        <v>6004</v>
      </c>
      <c r="H1267" s="173" t="s">
        <v>6008</v>
      </c>
      <c r="I1267" s="180" t="s">
        <v>6011</v>
      </c>
      <c r="J1267" s="175" t="s">
        <v>7218</v>
      </c>
      <c r="K1267" s="173">
        <v>48</v>
      </c>
    </row>
    <row r="1268" spans="1:11" x14ac:dyDescent="0.25">
      <c r="A1268" s="190" t="s">
        <v>1311</v>
      </c>
      <c r="B1268" s="180">
        <v>1969</v>
      </c>
      <c r="C1268" s="180" t="s">
        <v>6013</v>
      </c>
      <c r="D1268" s="174">
        <v>10</v>
      </c>
      <c r="E1268" s="173">
        <v>0</v>
      </c>
      <c r="F1268" s="184">
        <v>8665.14</v>
      </c>
      <c r="G1268" s="173" t="s">
        <v>6004</v>
      </c>
      <c r="H1268" s="173" t="s">
        <v>6005</v>
      </c>
      <c r="I1268" s="180" t="s">
        <v>6006</v>
      </c>
      <c r="J1268" s="175" t="s">
        <v>7219</v>
      </c>
      <c r="K1268" s="173">
        <v>53</v>
      </c>
    </row>
    <row r="1269" spans="1:11" x14ac:dyDescent="0.25">
      <c r="A1269" s="190" t="s">
        <v>1312</v>
      </c>
      <c r="B1269" s="180">
        <v>1965</v>
      </c>
      <c r="C1269" s="180" t="s">
        <v>6014</v>
      </c>
      <c r="D1269" s="174">
        <v>21</v>
      </c>
      <c r="E1269" s="173">
        <v>0</v>
      </c>
      <c r="F1269" s="184">
        <v>8665.09</v>
      </c>
      <c r="G1269" s="173" t="s">
        <v>6005</v>
      </c>
      <c r="H1269" s="173" t="s">
        <v>6004</v>
      </c>
      <c r="I1269" s="180" t="s">
        <v>6011</v>
      </c>
      <c r="J1269" s="175" t="s">
        <v>7220</v>
      </c>
      <c r="K1269" s="173">
        <v>57</v>
      </c>
    </row>
    <row r="1270" spans="1:11" x14ac:dyDescent="0.25">
      <c r="A1270" s="190" t="s">
        <v>1313</v>
      </c>
      <c r="B1270" s="180">
        <v>1975</v>
      </c>
      <c r="C1270" s="180" t="s">
        <v>6013</v>
      </c>
      <c r="D1270" s="174">
        <v>3</v>
      </c>
      <c r="E1270" s="173">
        <v>1</v>
      </c>
      <c r="F1270" s="184">
        <v>8627.5400000000009</v>
      </c>
      <c r="G1270" s="173" t="s">
        <v>6004</v>
      </c>
      <c r="H1270" s="173" t="s">
        <v>6004</v>
      </c>
      <c r="I1270" s="180" t="s">
        <v>6025</v>
      </c>
      <c r="J1270" s="175" t="s">
        <v>7221</v>
      </c>
      <c r="K1270" s="173">
        <v>47</v>
      </c>
    </row>
    <row r="1271" spans="1:11" x14ac:dyDescent="0.25">
      <c r="A1271" s="190" t="s">
        <v>1314</v>
      </c>
      <c r="B1271" s="180">
        <v>1977</v>
      </c>
      <c r="C1271" s="180" t="s">
        <v>6010</v>
      </c>
      <c r="D1271" s="174">
        <v>2</v>
      </c>
      <c r="E1271" s="173">
        <v>3</v>
      </c>
      <c r="F1271" s="184">
        <v>8615.2999999999993</v>
      </c>
      <c r="G1271" s="173" t="s">
        <v>6004</v>
      </c>
      <c r="H1271" s="173" t="s">
        <v>6005</v>
      </c>
      <c r="I1271" s="180" t="s">
        <v>6015</v>
      </c>
      <c r="J1271" s="175" t="s">
        <v>7222</v>
      </c>
      <c r="K1271" s="173">
        <v>45</v>
      </c>
    </row>
    <row r="1272" spans="1:11" x14ac:dyDescent="0.25">
      <c r="A1272" s="190" t="s">
        <v>1315</v>
      </c>
      <c r="B1272" s="180">
        <v>1979</v>
      </c>
      <c r="C1272" s="180" t="s">
        <v>6003</v>
      </c>
      <c r="D1272" s="174">
        <v>17</v>
      </c>
      <c r="E1272" s="173">
        <v>3</v>
      </c>
      <c r="F1272" s="184">
        <v>8606.2199999999993</v>
      </c>
      <c r="G1272" s="173" t="s">
        <v>6008</v>
      </c>
      <c r="H1272" s="173" t="s">
        <v>6004</v>
      </c>
      <c r="I1272" s="180" t="s">
        <v>6023</v>
      </c>
      <c r="J1272" s="175" t="s">
        <v>7151</v>
      </c>
      <c r="K1272" s="173">
        <v>43</v>
      </c>
    </row>
    <row r="1273" spans="1:11" x14ac:dyDescent="0.25">
      <c r="A1273" s="190" t="s">
        <v>1316</v>
      </c>
      <c r="B1273" s="180">
        <v>1977</v>
      </c>
      <c r="C1273" s="180" t="s">
        <v>6014</v>
      </c>
      <c r="D1273" s="174">
        <v>15</v>
      </c>
      <c r="E1273" s="173">
        <v>3</v>
      </c>
      <c r="F1273" s="184">
        <v>8605.36</v>
      </c>
      <c r="G1273" s="173" t="s">
        <v>6004</v>
      </c>
      <c r="H1273" s="173" t="s">
        <v>6004</v>
      </c>
      <c r="I1273" s="180" t="s">
        <v>6006</v>
      </c>
      <c r="J1273" s="175" t="s">
        <v>7223</v>
      </c>
      <c r="K1273" s="173">
        <v>45</v>
      </c>
    </row>
    <row r="1274" spans="1:11" x14ac:dyDescent="0.25">
      <c r="A1274" s="190" t="s">
        <v>1317</v>
      </c>
      <c r="B1274" s="180">
        <v>1977</v>
      </c>
      <c r="C1274" s="180" t="s">
        <v>6007</v>
      </c>
      <c r="D1274" s="174">
        <v>12</v>
      </c>
      <c r="E1274" s="173">
        <v>2</v>
      </c>
      <c r="F1274" s="184">
        <v>8604.48</v>
      </c>
      <c r="G1274" s="173" t="s">
        <v>6005</v>
      </c>
      <c r="H1274" s="173" t="s">
        <v>6004</v>
      </c>
      <c r="I1274" s="180" t="s">
        <v>6018</v>
      </c>
      <c r="J1274" s="175" t="s">
        <v>7224</v>
      </c>
      <c r="K1274" s="173">
        <v>45</v>
      </c>
    </row>
    <row r="1275" spans="1:11" x14ac:dyDescent="0.25">
      <c r="A1275" s="190" t="s">
        <v>1318</v>
      </c>
      <c r="B1275" s="180">
        <v>1977</v>
      </c>
      <c r="C1275" s="180" t="s">
        <v>6010</v>
      </c>
      <c r="D1275" s="174">
        <v>24</v>
      </c>
      <c r="E1275" s="173">
        <v>2</v>
      </c>
      <c r="F1275" s="184">
        <v>8603.82</v>
      </c>
      <c r="G1275" s="173" t="s">
        <v>6004</v>
      </c>
      <c r="H1275" s="173" t="s">
        <v>6008</v>
      </c>
      <c r="I1275" s="180" t="s">
        <v>6017</v>
      </c>
      <c r="J1275" s="175" t="s">
        <v>7225</v>
      </c>
      <c r="K1275" s="173">
        <v>45</v>
      </c>
    </row>
    <row r="1276" spans="1:11" x14ac:dyDescent="0.25">
      <c r="A1276" s="190" t="s">
        <v>1319</v>
      </c>
      <c r="B1276" s="180">
        <v>1973</v>
      </c>
      <c r="C1276" s="180" t="s">
        <v>6003</v>
      </c>
      <c r="D1276" s="174">
        <v>11</v>
      </c>
      <c r="E1276" s="173">
        <v>0</v>
      </c>
      <c r="F1276" s="184">
        <v>8601.33</v>
      </c>
      <c r="G1276" s="173" t="s">
        <v>6004</v>
      </c>
      <c r="H1276" s="173" t="s">
        <v>6008</v>
      </c>
      <c r="I1276" s="180" t="s">
        <v>6006</v>
      </c>
      <c r="J1276" s="175" t="s">
        <v>7226</v>
      </c>
      <c r="K1276" s="173">
        <v>49</v>
      </c>
    </row>
    <row r="1277" spans="1:11" x14ac:dyDescent="0.25">
      <c r="A1277" s="190" t="s">
        <v>1320</v>
      </c>
      <c r="B1277" s="180">
        <v>1983</v>
      </c>
      <c r="C1277" s="180" t="s">
        <v>6003</v>
      </c>
      <c r="D1277" s="174">
        <v>25</v>
      </c>
      <c r="E1277" s="173">
        <v>5</v>
      </c>
      <c r="F1277" s="184">
        <v>8596.83</v>
      </c>
      <c r="G1277" s="173" t="s">
        <v>6004</v>
      </c>
      <c r="H1277" s="173" t="s">
        <v>6005</v>
      </c>
      <c r="I1277" s="180" t="s">
        <v>6006</v>
      </c>
      <c r="J1277" s="175" t="s">
        <v>7227</v>
      </c>
      <c r="K1277" s="173">
        <v>39</v>
      </c>
    </row>
    <row r="1278" spans="1:11" x14ac:dyDescent="0.25">
      <c r="A1278" s="190" t="s">
        <v>1321</v>
      </c>
      <c r="B1278" s="180">
        <v>1983</v>
      </c>
      <c r="C1278" s="180" t="s">
        <v>6012</v>
      </c>
      <c r="D1278" s="174">
        <v>30</v>
      </c>
      <c r="E1278" s="173">
        <v>5</v>
      </c>
      <c r="F1278" s="184">
        <v>8582.2999999999993</v>
      </c>
      <c r="G1278" s="173" t="s">
        <v>6004</v>
      </c>
      <c r="H1278" s="173" t="s">
        <v>6008</v>
      </c>
      <c r="I1278" s="180" t="s">
        <v>6006</v>
      </c>
      <c r="J1278" s="175" t="s">
        <v>7228</v>
      </c>
      <c r="K1278" s="173">
        <v>39</v>
      </c>
    </row>
    <row r="1279" spans="1:11" x14ac:dyDescent="0.25">
      <c r="A1279" s="190" t="s">
        <v>1322</v>
      </c>
      <c r="B1279" s="180">
        <v>1987</v>
      </c>
      <c r="C1279" s="180" t="s">
        <v>6007</v>
      </c>
      <c r="D1279" s="174">
        <v>11</v>
      </c>
      <c r="E1279" s="173">
        <v>3</v>
      </c>
      <c r="F1279" s="184">
        <v>8573.2999999999993</v>
      </c>
      <c r="G1279" s="173" t="s">
        <v>6004</v>
      </c>
      <c r="H1279" s="173" t="s">
        <v>6004</v>
      </c>
      <c r="I1279" s="180" t="s">
        <v>6024</v>
      </c>
      <c r="J1279" s="175" t="s">
        <v>7229</v>
      </c>
      <c r="K1279" s="173">
        <v>35</v>
      </c>
    </row>
    <row r="1280" spans="1:11" x14ac:dyDescent="0.25">
      <c r="A1280" s="190" t="s">
        <v>1323</v>
      </c>
      <c r="B1280" s="180">
        <v>1982</v>
      </c>
      <c r="C1280" s="180" t="s">
        <v>6012</v>
      </c>
      <c r="D1280" s="174">
        <v>6</v>
      </c>
      <c r="E1280" s="173">
        <v>3</v>
      </c>
      <c r="F1280" s="184">
        <v>8572.0400000000009</v>
      </c>
      <c r="G1280" s="173" t="s">
        <v>6004</v>
      </c>
      <c r="H1280" s="173" t="s">
        <v>6004</v>
      </c>
      <c r="I1280" s="180" t="s">
        <v>6024</v>
      </c>
      <c r="J1280" s="175" t="s">
        <v>7230</v>
      </c>
      <c r="K1280" s="173">
        <v>40</v>
      </c>
    </row>
    <row r="1281" spans="1:11" x14ac:dyDescent="0.25">
      <c r="A1281" s="190" t="s">
        <v>1324</v>
      </c>
      <c r="B1281" s="180">
        <v>1975</v>
      </c>
      <c r="C1281" s="180" t="s">
        <v>6010</v>
      </c>
      <c r="D1281" s="174">
        <v>26</v>
      </c>
      <c r="E1281" s="173">
        <v>1</v>
      </c>
      <c r="F1281" s="184">
        <v>8569.86</v>
      </c>
      <c r="G1281" s="173" t="s">
        <v>6004</v>
      </c>
      <c r="H1281" s="173" t="s">
        <v>6005</v>
      </c>
      <c r="I1281" s="180" t="s">
        <v>6006</v>
      </c>
      <c r="J1281" s="175" t="s">
        <v>7231</v>
      </c>
      <c r="K1281" s="173">
        <v>47</v>
      </c>
    </row>
    <row r="1282" spans="1:11" x14ac:dyDescent="0.25">
      <c r="A1282" s="190" t="s">
        <v>1325</v>
      </c>
      <c r="B1282" s="180">
        <v>1988</v>
      </c>
      <c r="C1282" s="180" t="s">
        <v>6010</v>
      </c>
      <c r="D1282" s="174">
        <v>21</v>
      </c>
      <c r="E1282" s="173">
        <v>3</v>
      </c>
      <c r="F1282" s="184">
        <v>8567.25</v>
      </c>
      <c r="G1282" s="173" t="s">
        <v>6004</v>
      </c>
      <c r="H1282" s="173" t="s">
        <v>6008</v>
      </c>
      <c r="I1282" s="180" t="s">
        <v>6011</v>
      </c>
      <c r="J1282" s="175" t="s">
        <v>7232</v>
      </c>
      <c r="K1282" s="173">
        <v>34</v>
      </c>
    </row>
    <row r="1283" spans="1:11" x14ac:dyDescent="0.25">
      <c r="A1283" s="190" t="s">
        <v>1326</v>
      </c>
      <c r="B1283" s="180">
        <v>1975</v>
      </c>
      <c r="C1283" s="180" t="s">
        <v>6013</v>
      </c>
      <c r="D1283" s="174">
        <v>21</v>
      </c>
      <c r="E1283" s="173">
        <v>1</v>
      </c>
      <c r="F1283" s="184">
        <v>8556.91</v>
      </c>
      <c r="G1283" s="173" t="s">
        <v>6004</v>
      </c>
      <c r="H1283" s="173" t="s">
        <v>6008</v>
      </c>
      <c r="I1283" s="180" t="s">
        <v>6015</v>
      </c>
      <c r="J1283" s="175" t="s">
        <v>7233</v>
      </c>
      <c r="K1283" s="173">
        <v>47</v>
      </c>
    </row>
    <row r="1284" spans="1:11" x14ac:dyDescent="0.25">
      <c r="A1284" s="190" t="s">
        <v>1327</v>
      </c>
      <c r="B1284" s="180">
        <v>1975</v>
      </c>
      <c r="C1284" s="180" t="s">
        <v>6013</v>
      </c>
      <c r="D1284" s="174">
        <v>6</v>
      </c>
      <c r="E1284" s="173">
        <v>1</v>
      </c>
      <c r="F1284" s="184">
        <v>8551.35</v>
      </c>
      <c r="G1284" s="173" t="s">
        <v>6004</v>
      </c>
      <c r="H1284" s="173" t="s">
        <v>6004</v>
      </c>
      <c r="I1284" s="180" t="s">
        <v>6015</v>
      </c>
      <c r="J1284" s="175" t="s">
        <v>7234</v>
      </c>
      <c r="K1284" s="173">
        <v>47</v>
      </c>
    </row>
    <row r="1285" spans="1:11" x14ac:dyDescent="0.25">
      <c r="A1285" s="190" t="s">
        <v>1328</v>
      </c>
      <c r="B1285" s="180">
        <v>2004</v>
      </c>
      <c r="C1285" s="180" t="s">
        <v>6012</v>
      </c>
      <c r="D1285" s="174">
        <v>12</v>
      </c>
      <c r="E1285" s="173">
        <v>1</v>
      </c>
      <c r="F1285" s="184">
        <v>8547.69</v>
      </c>
      <c r="G1285" s="173" t="s">
        <v>6004</v>
      </c>
      <c r="H1285" s="173" t="s">
        <v>6008</v>
      </c>
      <c r="I1285" s="180" t="s">
        <v>6006</v>
      </c>
      <c r="J1285" s="175" t="s">
        <v>7235</v>
      </c>
      <c r="K1285" s="173">
        <v>18</v>
      </c>
    </row>
    <row r="1286" spans="1:11" x14ac:dyDescent="0.25">
      <c r="A1286" s="190" t="s">
        <v>1329</v>
      </c>
      <c r="B1286" s="180">
        <v>1975</v>
      </c>
      <c r="C1286" s="180" t="s">
        <v>6007</v>
      </c>
      <c r="D1286" s="174">
        <v>6</v>
      </c>
      <c r="E1286" s="173">
        <v>1</v>
      </c>
      <c r="F1286" s="184">
        <v>8539.67</v>
      </c>
      <c r="G1286" s="173" t="s">
        <v>6004</v>
      </c>
      <c r="H1286" s="173" t="s">
        <v>6005</v>
      </c>
      <c r="I1286" s="180" t="s">
        <v>6015</v>
      </c>
      <c r="J1286" s="175" t="s">
        <v>7236</v>
      </c>
      <c r="K1286" s="173">
        <v>47</v>
      </c>
    </row>
    <row r="1287" spans="1:11" x14ac:dyDescent="0.25">
      <c r="A1287" s="190" t="s">
        <v>1330</v>
      </c>
      <c r="B1287" s="180">
        <v>1981</v>
      </c>
      <c r="C1287" s="180" t="s">
        <v>6012</v>
      </c>
      <c r="D1287" s="174">
        <v>27</v>
      </c>
      <c r="E1287" s="173">
        <v>3</v>
      </c>
      <c r="F1287" s="184">
        <v>8538.2900000000009</v>
      </c>
      <c r="G1287" s="173" t="s">
        <v>6004</v>
      </c>
      <c r="H1287" s="173" t="s">
        <v>6005</v>
      </c>
      <c r="I1287" s="180" t="s">
        <v>6021</v>
      </c>
      <c r="J1287" s="175" t="s">
        <v>7237</v>
      </c>
      <c r="K1287" s="173">
        <v>41</v>
      </c>
    </row>
    <row r="1288" spans="1:11" x14ac:dyDescent="0.25">
      <c r="A1288" s="190" t="s">
        <v>1331</v>
      </c>
      <c r="B1288" s="180">
        <v>2004</v>
      </c>
      <c r="C1288" s="180" t="s">
        <v>6003</v>
      </c>
      <c r="D1288" s="174">
        <v>24</v>
      </c>
      <c r="E1288" s="173">
        <v>0</v>
      </c>
      <c r="F1288" s="184">
        <v>8534.67</v>
      </c>
      <c r="G1288" s="173" t="s">
        <v>6004</v>
      </c>
      <c r="H1288" s="173" t="s">
        <v>6005</v>
      </c>
      <c r="I1288" s="180" t="s">
        <v>6021</v>
      </c>
      <c r="J1288" s="175" t="s">
        <v>7238</v>
      </c>
      <c r="K1288" s="173">
        <v>18</v>
      </c>
    </row>
    <row r="1289" spans="1:11" x14ac:dyDescent="0.25">
      <c r="A1289" s="190" t="s">
        <v>1332</v>
      </c>
      <c r="B1289" s="180">
        <v>1977</v>
      </c>
      <c r="C1289" s="180" t="s">
        <v>6003</v>
      </c>
      <c r="D1289" s="174">
        <v>26</v>
      </c>
      <c r="E1289" s="173">
        <v>2</v>
      </c>
      <c r="F1289" s="184">
        <v>8527.5300000000007</v>
      </c>
      <c r="G1289" s="173" t="s">
        <v>6004</v>
      </c>
      <c r="H1289" s="173" t="s">
        <v>6004</v>
      </c>
      <c r="I1289" s="180" t="s">
        <v>6006</v>
      </c>
      <c r="J1289" s="175" t="s">
        <v>7239</v>
      </c>
      <c r="K1289" s="173">
        <v>45</v>
      </c>
    </row>
    <row r="1290" spans="1:11" x14ac:dyDescent="0.25">
      <c r="A1290" s="190" t="s">
        <v>1333</v>
      </c>
      <c r="B1290" s="180">
        <v>1979</v>
      </c>
      <c r="C1290" s="180" t="s">
        <v>6013</v>
      </c>
      <c r="D1290" s="174">
        <v>13</v>
      </c>
      <c r="E1290" s="173">
        <v>3</v>
      </c>
      <c r="F1290" s="184">
        <v>8522</v>
      </c>
      <c r="G1290" s="173" t="s">
        <v>6004</v>
      </c>
      <c r="H1290" s="173" t="s">
        <v>6004</v>
      </c>
      <c r="I1290" s="180" t="s">
        <v>6015</v>
      </c>
      <c r="J1290" s="175" t="s">
        <v>7240</v>
      </c>
      <c r="K1290" s="173">
        <v>43</v>
      </c>
    </row>
    <row r="1291" spans="1:11" x14ac:dyDescent="0.25">
      <c r="A1291" s="190" t="s">
        <v>1334</v>
      </c>
      <c r="B1291" s="180">
        <v>1977</v>
      </c>
      <c r="C1291" s="180" t="s">
        <v>6012</v>
      </c>
      <c r="D1291" s="174">
        <v>29</v>
      </c>
      <c r="E1291" s="173">
        <v>2</v>
      </c>
      <c r="F1291" s="184">
        <v>8520.0300000000007</v>
      </c>
      <c r="G1291" s="173" t="s">
        <v>6004</v>
      </c>
      <c r="H1291" s="173" t="s">
        <v>6005</v>
      </c>
      <c r="I1291" s="180" t="s">
        <v>6015</v>
      </c>
      <c r="J1291" s="175" t="s">
        <v>7241</v>
      </c>
      <c r="K1291" s="173">
        <v>45</v>
      </c>
    </row>
    <row r="1292" spans="1:11" x14ac:dyDescent="0.25">
      <c r="A1292" s="190" t="s">
        <v>1335</v>
      </c>
      <c r="B1292" s="180">
        <v>1977</v>
      </c>
      <c r="C1292" s="180" t="s">
        <v>6009</v>
      </c>
      <c r="D1292" s="174">
        <v>21</v>
      </c>
      <c r="E1292" s="173">
        <v>2</v>
      </c>
      <c r="F1292" s="184">
        <v>8516.83</v>
      </c>
      <c r="G1292" s="173" t="s">
        <v>6004</v>
      </c>
      <c r="H1292" s="173" t="s">
        <v>6008</v>
      </c>
      <c r="I1292" s="180" t="s">
        <v>6006</v>
      </c>
      <c r="J1292" s="175" t="s">
        <v>7242</v>
      </c>
      <c r="K1292" s="173">
        <v>45</v>
      </c>
    </row>
    <row r="1293" spans="1:11" x14ac:dyDescent="0.25">
      <c r="A1293" s="190" t="s">
        <v>1336</v>
      </c>
      <c r="B1293" s="180">
        <v>1977</v>
      </c>
      <c r="C1293" s="180" t="s">
        <v>6012</v>
      </c>
      <c r="D1293" s="174">
        <v>26</v>
      </c>
      <c r="E1293" s="173">
        <v>2</v>
      </c>
      <c r="F1293" s="184">
        <v>8515.76</v>
      </c>
      <c r="G1293" s="173" t="s">
        <v>6004</v>
      </c>
      <c r="H1293" s="173" t="s">
        <v>6004</v>
      </c>
      <c r="I1293" s="180" t="s">
        <v>6006</v>
      </c>
      <c r="J1293" s="175" t="s">
        <v>7243</v>
      </c>
      <c r="K1293" s="173">
        <v>45</v>
      </c>
    </row>
    <row r="1294" spans="1:11" x14ac:dyDescent="0.25">
      <c r="A1294" s="190" t="s">
        <v>1337</v>
      </c>
      <c r="B1294" s="180">
        <v>1993</v>
      </c>
      <c r="C1294" s="180" t="s">
        <v>6007</v>
      </c>
      <c r="D1294" s="174">
        <v>10</v>
      </c>
      <c r="E1294" s="173">
        <v>0</v>
      </c>
      <c r="F1294" s="184">
        <v>8471.65</v>
      </c>
      <c r="G1294" s="173" t="s">
        <v>6004</v>
      </c>
      <c r="H1294" s="173" t="s">
        <v>6008</v>
      </c>
      <c r="I1294" s="180" t="s">
        <v>6011</v>
      </c>
      <c r="J1294" s="175" t="s">
        <v>7244</v>
      </c>
      <c r="K1294" s="173">
        <v>29</v>
      </c>
    </row>
    <row r="1295" spans="1:11" x14ac:dyDescent="0.25">
      <c r="A1295" s="190" t="s">
        <v>1338</v>
      </c>
      <c r="B1295" s="180">
        <v>1992</v>
      </c>
      <c r="C1295" s="180" t="s">
        <v>6010</v>
      </c>
      <c r="D1295" s="174">
        <v>9</v>
      </c>
      <c r="E1295" s="173">
        <v>0</v>
      </c>
      <c r="F1295" s="184">
        <v>8466.35</v>
      </c>
      <c r="G1295" s="173" t="s">
        <v>6004</v>
      </c>
      <c r="H1295" s="173" t="s">
        <v>6004</v>
      </c>
      <c r="I1295" s="180" t="s">
        <v>6011</v>
      </c>
      <c r="J1295" s="175" t="s">
        <v>7245</v>
      </c>
      <c r="K1295" s="173">
        <v>30</v>
      </c>
    </row>
    <row r="1296" spans="1:11" x14ac:dyDescent="0.25">
      <c r="A1296" s="190" t="s">
        <v>1339</v>
      </c>
      <c r="B1296" s="180">
        <v>1972</v>
      </c>
      <c r="C1296" s="180" t="s">
        <v>6012</v>
      </c>
      <c r="D1296" s="174">
        <v>26</v>
      </c>
      <c r="E1296" s="173">
        <v>0</v>
      </c>
      <c r="F1296" s="184">
        <v>8457.82</v>
      </c>
      <c r="G1296" s="173" t="s">
        <v>6004</v>
      </c>
      <c r="H1296" s="173" t="s">
        <v>6005</v>
      </c>
      <c r="I1296" s="180" t="s">
        <v>6015</v>
      </c>
      <c r="J1296" s="175" t="s">
        <v>7246</v>
      </c>
      <c r="K1296" s="173">
        <v>50</v>
      </c>
    </row>
    <row r="1297" spans="1:11" x14ac:dyDescent="0.25">
      <c r="A1297" s="190" t="s">
        <v>1340</v>
      </c>
      <c r="B1297" s="180">
        <v>1984</v>
      </c>
      <c r="C1297" s="180" t="s">
        <v>6009</v>
      </c>
      <c r="D1297" s="174">
        <v>19</v>
      </c>
      <c r="E1297" s="173">
        <v>3</v>
      </c>
      <c r="F1297" s="184">
        <v>8450.82</v>
      </c>
      <c r="G1297" s="173" t="s">
        <v>6004</v>
      </c>
      <c r="H1297" s="173" t="s">
        <v>6004</v>
      </c>
      <c r="I1297" s="180" t="s">
        <v>6020</v>
      </c>
      <c r="J1297" s="175" t="s">
        <v>7247</v>
      </c>
      <c r="K1297" s="173">
        <v>38</v>
      </c>
    </row>
    <row r="1298" spans="1:11" x14ac:dyDescent="0.25">
      <c r="A1298" s="190" t="s">
        <v>1341</v>
      </c>
      <c r="B1298" s="180">
        <v>1966</v>
      </c>
      <c r="C1298" s="180" t="s">
        <v>6009</v>
      </c>
      <c r="D1298" s="174">
        <v>12</v>
      </c>
      <c r="E1298" s="173">
        <v>0</v>
      </c>
      <c r="F1298" s="184">
        <v>8448.66</v>
      </c>
      <c r="G1298" s="173" t="s">
        <v>6005</v>
      </c>
      <c r="H1298" s="173" t="s">
        <v>6008</v>
      </c>
      <c r="I1298" s="180" t="s">
        <v>6006</v>
      </c>
      <c r="J1298" s="175" t="s">
        <v>7248</v>
      </c>
      <c r="K1298" s="173">
        <v>56</v>
      </c>
    </row>
    <row r="1299" spans="1:11" x14ac:dyDescent="0.25">
      <c r="A1299" s="190" t="s">
        <v>1342</v>
      </c>
      <c r="B1299" s="180">
        <v>1972</v>
      </c>
      <c r="C1299" s="180" t="s">
        <v>6010</v>
      </c>
      <c r="D1299" s="174">
        <v>4</v>
      </c>
      <c r="E1299" s="173">
        <v>0</v>
      </c>
      <c r="F1299" s="184">
        <v>8444.4699999999993</v>
      </c>
      <c r="G1299" s="173" t="s">
        <v>6005</v>
      </c>
      <c r="H1299" s="173" t="s">
        <v>6008</v>
      </c>
      <c r="I1299" s="180" t="s">
        <v>6015</v>
      </c>
      <c r="J1299" s="175" t="s">
        <v>7249</v>
      </c>
      <c r="K1299" s="173">
        <v>50</v>
      </c>
    </row>
    <row r="1300" spans="1:11" x14ac:dyDescent="0.25">
      <c r="A1300" s="190" t="s">
        <v>1343</v>
      </c>
      <c r="B1300" s="180">
        <v>1972</v>
      </c>
      <c r="C1300" s="180" t="s">
        <v>6010</v>
      </c>
      <c r="D1300" s="174">
        <v>9</v>
      </c>
      <c r="E1300" s="173">
        <v>0</v>
      </c>
      <c r="F1300" s="184">
        <v>8442.67</v>
      </c>
      <c r="G1300" s="173" t="s">
        <v>6004</v>
      </c>
      <c r="H1300" s="173" t="s">
        <v>6005</v>
      </c>
      <c r="I1300" s="180" t="s">
        <v>6006</v>
      </c>
      <c r="J1300" s="175" t="s">
        <v>7250</v>
      </c>
      <c r="K1300" s="173">
        <v>50</v>
      </c>
    </row>
    <row r="1301" spans="1:11" x14ac:dyDescent="0.25">
      <c r="A1301" s="190" t="s">
        <v>1344</v>
      </c>
      <c r="B1301" s="180">
        <v>1963</v>
      </c>
      <c r="C1301" s="180" t="s">
        <v>6010</v>
      </c>
      <c r="D1301" s="174">
        <v>24</v>
      </c>
      <c r="E1301" s="173">
        <v>0</v>
      </c>
      <c r="F1301" s="184">
        <v>8440.0499999999993</v>
      </c>
      <c r="G1301" s="173" t="s">
        <v>6005</v>
      </c>
      <c r="H1301" s="173" t="s">
        <v>6004</v>
      </c>
      <c r="I1301" s="180" t="s">
        <v>6006</v>
      </c>
      <c r="J1301" s="175" t="s">
        <v>7078</v>
      </c>
      <c r="K1301" s="173">
        <v>59</v>
      </c>
    </row>
    <row r="1302" spans="1:11" x14ac:dyDescent="0.25">
      <c r="A1302" s="190" t="s">
        <v>1345</v>
      </c>
      <c r="B1302" s="180">
        <v>1975</v>
      </c>
      <c r="C1302" s="180" t="s">
        <v>6010</v>
      </c>
      <c r="D1302" s="174">
        <v>28</v>
      </c>
      <c r="E1302" s="173">
        <v>1</v>
      </c>
      <c r="F1302" s="184">
        <v>8428.07</v>
      </c>
      <c r="G1302" s="173" t="s">
        <v>6005</v>
      </c>
      <c r="H1302" s="173" t="s">
        <v>6004</v>
      </c>
      <c r="I1302" s="180" t="s">
        <v>6011</v>
      </c>
      <c r="J1302" s="175" t="s">
        <v>7251</v>
      </c>
      <c r="K1302" s="173">
        <v>47</v>
      </c>
    </row>
    <row r="1303" spans="1:11" x14ac:dyDescent="0.25">
      <c r="A1303" s="190" t="s">
        <v>1346</v>
      </c>
      <c r="B1303" s="180">
        <v>1977</v>
      </c>
      <c r="C1303" s="180" t="s">
        <v>6010</v>
      </c>
      <c r="D1303" s="174">
        <v>4</v>
      </c>
      <c r="E1303" s="173">
        <v>2</v>
      </c>
      <c r="F1303" s="184">
        <v>8413.4599999999991</v>
      </c>
      <c r="G1303" s="173" t="s">
        <v>6005</v>
      </c>
      <c r="H1303" s="173" t="s">
        <v>6008</v>
      </c>
      <c r="I1303" s="180" t="s">
        <v>6011</v>
      </c>
      <c r="J1303" s="175" t="s">
        <v>7252</v>
      </c>
      <c r="K1303" s="173">
        <v>45</v>
      </c>
    </row>
    <row r="1304" spans="1:11" x14ac:dyDescent="0.25">
      <c r="A1304" s="190" t="s">
        <v>1347</v>
      </c>
      <c r="B1304" s="180">
        <v>1979</v>
      </c>
      <c r="C1304" s="180" t="s">
        <v>6009</v>
      </c>
      <c r="D1304" s="174">
        <v>11</v>
      </c>
      <c r="E1304" s="173">
        <v>3</v>
      </c>
      <c r="F1304" s="184">
        <v>8410.0499999999993</v>
      </c>
      <c r="G1304" s="173" t="s">
        <v>6004</v>
      </c>
      <c r="H1304" s="173" t="s">
        <v>6004</v>
      </c>
      <c r="I1304" s="180" t="s">
        <v>6011</v>
      </c>
      <c r="J1304" s="175" t="s">
        <v>7253</v>
      </c>
      <c r="K1304" s="173">
        <v>43</v>
      </c>
    </row>
    <row r="1305" spans="1:11" x14ac:dyDescent="0.25">
      <c r="A1305" s="190" t="s">
        <v>1348</v>
      </c>
      <c r="B1305" s="180">
        <v>1971</v>
      </c>
      <c r="C1305" s="180" t="s">
        <v>6010</v>
      </c>
      <c r="D1305" s="174">
        <v>18</v>
      </c>
      <c r="E1305" s="173">
        <v>0</v>
      </c>
      <c r="F1305" s="184">
        <v>8400.01</v>
      </c>
      <c r="G1305" s="173" t="s">
        <v>6004</v>
      </c>
      <c r="H1305" s="173" t="s">
        <v>6005</v>
      </c>
      <c r="I1305" s="180" t="s">
        <v>6006</v>
      </c>
      <c r="J1305" s="175" t="s">
        <v>7254</v>
      </c>
      <c r="K1305" s="173">
        <v>51</v>
      </c>
    </row>
    <row r="1306" spans="1:11" x14ac:dyDescent="0.25">
      <c r="A1306" s="190" t="s">
        <v>1349</v>
      </c>
      <c r="B1306" s="180">
        <v>1971</v>
      </c>
      <c r="C1306" s="180" t="s">
        <v>6010</v>
      </c>
      <c r="D1306" s="174">
        <v>4</v>
      </c>
      <c r="E1306" s="173">
        <v>0</v>
      </c>
      <c r="F1306" s="184">
        <v>8396.6200000000008</v>
      </c>
      <c r="G1306" s="173" t="s">
        <v>6004</v>
      </c>
      <c r="H1306" s="173" t="s">
        <v>6005</v>
      </c>
      <c r="I1306" s="180" t="s">
        <v>6006</v>
      </c>
      <c r="J1306" s="175" t="s">
        <v>7255</v>
      </c>
      <c r="K1306" s="173">
        <v>51</v>
      </c>
    </row>
    <row r="1307" spans="1:11" x14ac:dyDescent="0.25">
      <c r="A1307" s="190" t="s">
        <v>1350</v>
      </c>
      <c r="B1307" s="180">
        <v>1963</v>
      </c>
      <c r="C1307" s="180" t="s">
        <v>6010</v>
      </c>
      <c r="D1307" s="174">
        <v>21</v>
      </c>
      <c r="E1307" s="173">
        <v>0</v>
      </c>
      <c r="F1307" s="184">
        <v>8355.5400000000009</v>
      </c>
      <c r="G1307" s="173" t="s">
        <v>6005</v>
      </c>
      <c r="H1307" s="173" t="s">
        <v>6005</v>
      </c>
      <c r="I1307" s="180" t="s">
        <v>6011</v>
      </c>
      <c r="J1307" s="175" t="s">
        <v>7256</v>
      </c>
      <c r="K1307" s="173">
        <v>59</v>
      </c>
    </row>
    <row r="1308" spans="1:11" x14ac:dyDescent="0.25">
      <c r="A1308" s="190" t="s">
        <v>1351</v>
      </c>
      <c r="B1308" s="180">
        <v>1976</v>
      </c>
      <c r="C1308" s="180" t="s">
        <v>6009</v>
      </c>
      <c r="D1308" s="174">
        <v>12</v>
      </c>
      <c r="E1308" s="173">
        <v>2</v>
      </c>
      <c r="F1308" s="184">
        <v>8347.16</v>
      </c>
      <c r="G1308" s="173" t="s">
        <v>6004</v>
      </c>
      <c r="H1308" s="173" t="s">
        <v>6008</v>
      </c>
      <c r="I1308" s="180" t="s">
        <v>6006</v>
      </c>
      <c r="J1308" s="175" t="s">
        <v>6366</v>
      </c>
      <c r="K1308" s="173">
        <v>46</v>
      </c>
    </row>
    <row r="1309" spans="1:11" x14ac:dyDescent="0.25">
      <c r="A1309" s="190" t="s">
        <v>1352</v>
      </c>
      <c r="B1309" s="180">
        <v>1976</v>
      </c>
      <c r="C1309" s="180" t="s">
        <v>6003</v>
      </c>
      <c r="D1309" s="174">
        <v>7</v>
      </c>
      <c r="E1309" s="173">
        <v>1</v>
      </c>
      <c r="F1309" s="184">
        <v>8342.91</v>
      </c>
      <c r="G1309" s="173" t="s">
        <v>6005</v>
      </c>
      <c r="H1309" s="173" t="s">
        <v>6008</v>
      </c>
      <c r="I1309" s="180" t="s">
        <v>6018</v>
      </c>
      <c r="J1309" s="175" t="s">
        <v>7257</v>
      </c>
      <c r="K1309" s="173">
        <v>46</v>
      </c>
    </row>
    <row r="1310" spans="1:11" x14ac:dyDescent="0.25">
      <c r="A1310" s="190" t="s">
        <v>1353</v>
      </c>
      <c r="B1310" s="180">
        <v>1976</v>
      </c>
      <c r="C1310" s="180" t="s">
        <v>6003</v>
      </c>
      <c r="D1310" s="174">
        <v>20</v>
      </c>
      <c r="E1310" s="173">
        <v>1</v>
      </c>
      <c r="F1310" s="184">
        <v>8334.59</v>
      </c>
      <c r="G1310" s="173" t="s">
        <v>6005</v>
      </c>
      <c r="H1310" s="173" t="s">
        <v>6004</v>
      </c>
      <c r="I1310" s="180" t="s">
        <v>6018</v>
      </c>
      <c r="J1310" s="175" t="s">
        <v>6666</v>
      </c>
      <c r="K1310" s="173">
        <v>46</v>
      </c>
    </row>
    <row r="1311" spans="1:11" x14ac:dyDescent="0.25">
      <c r="A1311" s="190" t="s">
        <v>1354</v>
      </c>
      <c r="B1311" s="180">
        <v>1976</v>
      </c>
      <c r="C1311" s="180" t="s">
        <v>6003</v>
      </c>
      <c r="D1311" s="174">
        <v>12</v>
      </c>
      <c r="E1311" s="173">
        <v>1</v>
      </c>
      <c r="F1311" s="184">
        <v>8334.4599999999991</v>
      </c>
      <c r="G1311" s="173" t="s">
        <v>6005</v>
      </c>
      <c r="H1311" s="173" t="s">
        <v>6004</v>
      </c>
      <c r="I1311" s="180" t="s">
        <v>6018</v>
      </c>
      <c r="J1311" s="175" t="s">
        <v>7258</v>
      </c>
      <c r="K1311" s="173">
        <v>46</v>
      </c>
    </row>
    <row r="1312" spans="1:11" x14ac:dyDescent="0.25">
      <c r="A1312" s="190" t="s">
        <v>1355</v>
      </c>
      <c r="B1312" s="180">
        <v>1993</v>
      </c>
      <c r="C1312" s="180" t="s">
        <v>6009</v>
      </c>
      <c r="D1312" s="174">
        <v>22</v>
      </c>
      <c r="E1312" s="173">
        <v>0</v>
      </c>
      <c r="F1312" s="184">
        <v>8314.65</v>
      </c>
      <c r="G1312" s="173" t="s">
        <v>6004</v>
      </c>
      <c r="H1312" s="173" t="s">
        <v>6008</v>
      </c>
      <c r="I1312" s="180" t="s">
        <v>6011</v>
      </c>
      <c r="J1312" s="175" t="s">
        <v>7259</v>
      </c>
      <c r="K1312" s="173">
        <v>29</v>
      </c>
    </row>
    <row r="1313" spans="1:11" x14ac:dyDescent="0.25">
      <c r="A1313" s="190" t="s">
        <v>1356</v>
      </c>
      <c r="B1313" s="180">
        <v>1979</v>
      </c>
      <c r="C1313" s="180" t="s">
        <v>6013</v>
      </c>
      <c r="D1313" s="174">
        <v>7</v>
      </c>
      <c r="E1313" s="173">
        <v>2</v>
      </c>
      <c r="F1313" s="184">
        <v>8310.84</v>
      </c>
      <c r="G1313" s="173" t="s">
        <v>6004</v>
      </c>
      <c r="H1313" s="173" t="s">
        <v>6004</v>
      </c>
      <c r="I1313" s="180" t="s">
        <v>6011</v>
      </c>
      <c r="J1313" s="175" t="s">
        <v>7260</v>
      </c>
      <c r="K1313" s="173">
        <v>43</v>
      </c>
    </row>
    <row r="1314" spans="1:11" x14ac:dyDescent="0.25">
      <c r="A1314" s="190" t="s">
        <v>1357</v>
      </c>
      <c r="B1314" s="180">
        <v>1978</v>
      </c>
      <c r="C1314" s="180" t="s">
        <v>6009</v>
      </c>
      <c r="D1314" s="174">
        <v>26</v>
      </c>
      <c r="E1314" s="173">
        <v>2</v>
      </c>
      <c r="F1314" s="184">
        <v>8302.5400000000009</v>
      </c>
      <c r="G1314" s="173" t="s">
        <v>6005</v>
      </c>
      <c r="H1314" s="173" t="s">
        <v>6005</v>
      </c>
      <c r="I1314" s="180" t="s">
        <v>6018</v>
      </c>
      <c r="J1314" s="175" t="s">
        <v>7261</v>
      </c>
      <c r="K1314" s="173">
        <v>44</v>
      </c>
    </row>
    <row r="1315" spans="1:11" x14ac:dyDescent="0.25">
      <c r="A1315" s="190" t="s">
        <v>1358</v>
      </c>
      <c r="B1315" s="180">
        <v>1974</v>
      </c>
      <c r="C1315" s="180" t="s">
        <v>6009</v>
      </c>
      <c r="D1315" s="174">
        <v>6</v>
      </c>
      <c r="E1315" s="173">
        <v>0</v>
      </c>
      <c r="F1315" s="184">
        <v>8283.68</v>
      </c>
      <c r="G1315" s="173" t="s">
        <v>6004</v>
      </c>
      <c r="H1315" s="173" t="s">
        <v>6005</v>
      </c>
      <c r="I1315" s="180" t="s">
        <v>6006</v>
      </c>
      <c r="J1315" s="175" t="s">
        <v>7262</v>
      </c>
      <c r="K1315" s="173">
        <v>49</v>
      </c>
    </row>
    <row r="1316" spans="1:11" x14ac:dyDescent="0.25">
      <c r="A1316" s="190" t="s">
        <v>1359</v>
      </c>
      <c r="B1316" s="180">
        <v>1974</v>
      </c>
      <c r="C1316" s="180" t="s">
        <v>6012</v>
      </c>
      <c r="D1316" s="174">
        <v>22</v>
      </c>
      <c r="E1316" s="173">
        <v>0</v>
      </c>
      <c r="F1316" s="184">
        <v>8280.6200000000008</v>
      </c>
      <c r="G1316" s="173" t="s">
        <v>6004</v>
      </c>
      <c r="H1316" s="173" t="s">
        <v>6004</v>
      </c>
      <c r="I1316" s="180" t="s">
        <v>6006</v>
      </c>
      <c r="J1316" s="175" t="s">
        <v>7263</v>
      </c>
      <c r="K1316" s="173">
        <v>48</v>
      </c>
    </row>
    <row r="1317" spans="1:11" x14ac:dyDescent="0.25">
      <c r="A1317" s="190" t="s">
        <v>1360</v>
      </c>
      <c r="B1317" s="180">
        <v>1974</v>
      </c>
      <c r="C1317" s="180" t="s">
        <v>6010</v>
      </c>
      <c r="D1317" s="174">
        <v>26</v>
      </c>
      <c r="E1317" s="173">
        <v>0</v>
      </c>
      <c r="F1317" s="184">
        <v>8277.52</v>
      </c>
      <c r="G1317" s="173" t="s">
        <v>6004</v>
      </c>
      <c r="H1317" s="173" t="s">
        <v>6004</v>
      </c>
      <c r="I1317" s="180" t="s">
        <v>6015</v>
      </c>
      <c r="J1317" s="175" t="s">
        <v>7264</v>
      </c>
      <c r="K1317" s="173">
        <v>48</v>
      </c>
    </row>
    <row r="1318" spans="1:11" x14ac:dyDescent="0.25">
      <c r="A1318" s="190" t="s">
        <v>1361</v>
      </c>
      <c r="B1318" s="180">
        <v>2000</v>
      </c>
      <c r="C1318" s="180" t="s">
        <v>6007</v>
      </c>
      <c r="D1318" s="174">
        <v>28</v>
      </c>
      <c r="E1318" s="173">
        <v>0</v>
      </c>
      <c r="F1318" s="184">
        <v>8271.4599999999991</v>
      </c>
      <c r="G1318" s="173" t="s">
        <v>6004</v>
      </c>
      <c r="H1318" s="173" t="s">
        <v>6008</v>
      </c>
      <c r="I1318" s="180" t="s">
        <v>6022</v>
      </c>
      <c r="J1318" s="175" t="s">
        <v>7265</v>
      </c>
      <c r="K1318" s="173">
        <v>22</v>
      </c>
    </row>
    <row r="1319" spans="1:11" x14ac:dyDescent="0.25">
      <c r="A1319" s="190" t="s">
        <v>1362</v>
      </c>
      <c r="B1319" s="180">
        <v>1974</v>
      </c>
      <c r="C1319" s="180" t="s">
        <v>6013</v>
      </c>
      <c r="D1319" s="174">
        <v>5</v>
      </c>
      <c r="E1319" s="173">
        <v>0</v>
      </c>
      <c r="F1319" s="184">
        <v>8269.0400000000009</v>
      </c>
      <c r="G1319" s="173" t="s">
        <v>6004</v>
      </c>
      <c r="H1319" s="173" t="s">
        <v>6008</v>
      </c>
      <c r="I1319" s="180" t="s">
        <v>6015</v>
      </c>
      <c r="J1319" s="175" t="s">
        <v>7266</v>
      </c>
      <c r="K1319" s="173">
        <v>48</v>
      </c>
    </row>
    <row r="1320" spans="1:11" x14ac:dyDescent="0.25">
      <c r="A1320" s="190" t="s">
        <v>1363</v>
      </c>
      <c r="B1320" s="180">
        <v>1964</v>
      </c>
      <c r="C1320" s="180" t="s">
        <v>6010</v>
      </c>
      <c r="D1320" s="174">
        <v>5</v>
      </c>
      <c r="E1320" s="173">
        <v>0</v>
      </c>
      <c r="F1320" s="184">
        <v>8268</v>
      </c>
      <c r="G1320" s="173" t="s">
        <v>6005</v>
      </c>
      <c r="H1320" s="173" t="s">
        <v>6005</v>
      </c>
      <c r="I1320" s="180" t="s">
        <v>6006</v>
      </c>
      <c r="J1320" s="175" t="s">
        <v>7267</v>
      </c>
      <c r="K1320" s="173">
        <v>58</v>
      </c>
    </row>
    <row r="1321" spans="1:11" x14ac:dyDescent="0.25">
      <c r="A1321" s="190" t="s">
        <v>1364</v>
      </c>
      <c r="B1321" s="180">
        <v>1982</v>
      </c>
      <c r="C1321" s="180" t="s">
        <v>6010</v>
      </c>
      <c r="D1321" s="174">
        <v>27</v>
      </c>
      <c r="E1321" s="173">
        <v>3</v>
      </c>
      <c r="F1321" s="184">
        <v>8252.2800000000007</v>
      </c>
      <c r="G1321" s="173" t="s">
        <v>6004</v>
      </c>
      <c r="H1321" s="173" t="s">
        <v>6004</v>
      </c>
      <c r="I1321" s="180" t="s">
        <v>6021</v>
      </c>
      <c r="J1321" s="175" t="s">
        <v>7268</v>
      </c>
      <c r="K1321" s="173">
        <v>40</v>
      </c>
    </row>
    <row r="1322" spans="1:11" x14ac:dyDescent="0.25">
      <c r="A1322" s="190" t="s">
        <v>1365</v>
      </c>
      <c r="B1322" s="180">
        <v>1976</v>
      </c>
      <c r="C1322" s="180" t="s">
        <v>6010</v>
      </c>
      <c r="D1322" s="174">
        <v>2</v>
      </c>
      <c r="E1322" s="173">
        <v>1</v>
      </c>
      <c r="F1322" s="184">
        <v>8240.59</v>
      </c>
      <c r="G1322" s="173" t="s">
        <v>6004</v>
      </c>
      <c r="H1322" s="173" t="s">
        <v>6004</v>
      </c>
      <c r="I1322" s="180" t="s">
        <v>6006</v>
      </c>
      <c r="J1322" s="175" t="s">
        <v>7269</v>
      </c>
      <c r="K1322" s="173">
        <v>46</v>
      </c>
    </row>
    <row r="1323" spans="1:11" x14ac:dyDescent="0.25">
      <c r="A1323" s="190" t="s">
        <v>1366</v>
      </c>
      <c r="B1323" s="180">
        <v>1976</v>
      </c>
      <c r="C1323" s="180" t="s">
        <v>6009</v>
      </c>
      <c r="D1323" s="174">
        <v>30</v>
      </c>
      <c r="E1323" s="173">
        <v>1</v>
      </c>
      <c r="F1323" s="184">
        <v>8233.1</v>
      </c>
      <c r="G1323" s="173" t="s">
        <v>6004</v>
      </c>
      <c r="H1323" s="173" t="s">
        <v>6004</v>
      </c>
      <c r="I1323" s="180" t="s">
        <v>6006</v>
      </c>
      <c r="J1323" s="175" t="s">
        <v>7270</v>
      </c>
      <c r="K1323" s="173">
        <v>46</v>
      </c>
    </row>
    <row r="1324" spans="1:11" x14ac:dyDescent="0.25">
      <c r="A1324" s="190" t="s">
        <v>1367</v>
      </c>
      <c r="B1324" s="180">
        <v>1976</v>
      </c>
      <c r="C1324" s="180" t="s">
        <v>6010</v>
      </c>
      <c r="D1324" s="174">
        <v>3</v>
      </c>
      <c r="E1324" s="173">
        <v>1</v>
      </c>
      <c r="F1324" s="184">
        <v>8232.64</v>
      </c>
      <c r="G1324" s="173" t="s">
        <v>6004</v>
      </c>
      <c r="H1324" s="173" t="s">
        <v>6005</v>
      </c>
      <c r="I1324" s="180" t="s">
        <v>6006</v>
      </c>
      <c r="J1324" s="175" t="s">
        <v>6354</v>
      </c>
      <c r="K1324" s="173">
        <v>46</v>
      </c>
    </row>
    <row r="1325" spans="1:11" x14ac:dyDescent="0.25">
      <c r="A1325" s="190" t="s">
        <v>1368</v>
      </c>
      <c r="B1325" s="180">
        <v>1978</v>
      </c>
      <c r="C1325" s="180" t="s">
        <v>6009</v>
      </c>
      <c r="D1325" s="174">
        <v>30</v>
      </c>
      <c r="E1325" s="173">
        <v>2</v>
      </c>
      <c r="F1325" s="184">
        <v>8219.2000000000007</v>
      </c>
      <c r="G1325" s="173" t="s">
        <v>6004</v>
      </c>
      <c r="H1325" s="173" t="s">
        <v>6004</v>
      </c>
      <c r="I1325" s="180" t="s">
        <v>6006</v>
      </c>
      <c r="J1325" s="175" t="s">
        <v>7271</v>
      </c>
      <c r="K1325" s="173">
        <v>44</v>
      </c>
    </row>
    <row r="1326" spans="1:11" x14ac:dyDescent="0.25">
      <c r="A1326" s="190" t="s">
        <v>1369</v>
      </c>
      <c r="B1326" s="180">
        <v>1978</v>
      </c>
      <c r="C1326" s="180" t="s">
        <v>6014</v>
      </c>
      <c r="D1326" s="174">
        <v>24</v>
      </c>
      <c r="E1326" s="173">
        <v>2</v>
      </c>
      <c r="F1326" s="184">
        <v>8211.1</v>
      </c>
      <c r="G1326" s="173" t="s">
        <v>6004</v>
      </c>
      <c r="H1326" s="173" t="s">
        <v>6005</v>
      </c>
      <c r="I1326" s="180" t="s">
        <v>6006</v>
      </c>
      <c r="J1326" s="175" t="s">
        <v>7272</v>
      </c>
      <c r="K1326" s="173">
        <v>44</v>
      </c>
    </row>
    <row r="1327" spans="1:11" x14ac:dyDescent="0.25">
      <c r="A1327" s="190" t="s">
        <v>1370</v>
      </c>
      <c r="B1327" s="180">
        <v>1962</v>
      </c>
      <c r="C1327" s="180" t="s">
        <v>6007</v>
      </c>
      <c r="D1327" s="174">
        <v>23</v>
      </c>
      <c r="E1327" s="173">
        <v>0</v>
      </c>
      <c r="F1327" s="184">
        <v>8188.12</v>
      </c>
      <c r="G1327" s="173" t="s">
        <v>6005</v>
      </c>
      <c r="H1327" s="173" t="s">
        <v>6005</v>
      </c>
      <c r="I1327" s="180" t="s">
        <v>6006</v>
      </c>
      <c r="J1327" s="175" t="s">
        <v>7273</v>
      </c>
      <c r="K1327" s="173">
        <v>60</v>
      </c>
    </row>
    <row r="1328" spans="1:11" x14ac:dyDescent="0.25">
      <c r="A1328" s="190" t="s">
        <v>1371</v>
      </c>
      <c r="B1328" s="180">
        <v>1997</v>
      </c>
      <c r="C1328" s="180" t="s">
        <v>6014</v>
      </c>
      <c r="D1328" s="174">
        <v>21</v>
      </c>
      <c r="E1328" s="173">
        <v>0</v>
      </c>
      <c r="F1328" s="184">
        <v>8182.89</v>
      </c>
      <c r="G1328" s="173" t="s">
        <v>6004</v>
      </c>
      <c r="H1328" s="173" t="s">
        <v>6008</v>
      </c>
      <c r="I1328" s="180" t="s">
        <v>6027</v>
      </c>
      <c r="J1328" s="175" t="s">
        <v>7274</v>
      </c>
      <c r="K1328" s="173">
        <v>25</v>
      </c>
    </row>
    <row r="1329" spans="1:11" x14ac:dyDescent="0.25">
      <c r="A1329" s="190" t="s">
        <v>1372</v>
      </c>
      <c r="B1329" s="180">
        <v>1983</v>
      </c>
      <c r="C1329" s="180" t="s">
        <v>6009</v>
      </c>
      <c r="D1329" s="174">
        <v>8</v>
      </c>
      <c r="E1329" s="173">
        <v>3</v>
      </c>
      <c r="F1329" s="184">
        <v>8179.51</v>
      </c>
      <c r="G1329" s="173" t="s">
        <v>6004</v>
      </c>
      <c r="H1329" s="173" t="s">
        <v>6004</v>
      </c>
      <c r="I1329" s="180" t="s">
        <v>6026</v>
      </c>
      <c r="J1329" s="175" t="s">
        <v>7275</v>
      </c>
      <c r="K1329" s="173">
        <v>40</v>
      </c>
    </row>
    <row r="1330" spans="1:11" x14ac:dyDescent="0.25">
      <c r="A1330" s="190" t="s">
        <v>1373</v>
      </c>
      <c r="B1330" s="180">
        <v>1963</v>
      </c>
      <c r="C1330" s="180" t="s">
        <v>6007</v>
      </c>
      <c r="D1330" s="174">
        <v>5</v>
      </c>
      <c r="E1330" s="173">
        <v>0</v>
      </c>
      <c r="F1330" s="184">
        <v>8177.9</v>
      </c>
      <c r="G1330" s="173" t="s">
        <v>6005</v>
      </c>
      <c r="H1330" s="173" t="s">
        <v>6008</v>
      </c>
      <c r="I1330" s="180" t="s">
        <v>6006</v>
      </c>
      <c r="J1330" s="175" t="s">
        <v>7276</v>
      </c>
      <c r="K1330" s="173">
        <v>59</v>
      </c>
    </row>
    <row r="1331" spans="1:11" x14ac:dyDescent="0.25">
      <c r="A1331" s="190" t="s">
        <v>1374</v>
      </c>
      <c r="B1331" s="180">
        <v>1982</v>
      </c>
      <c r="C1331" s="180" t="s">
        <v>6009</v>
      </c>
      <c r="D1331" s="174">
        <v>28</v>
      </c>
      <c r="E1331" s="173">
        <v>4</v>
      </c>
      <c r="F1331" s="184">
        <v>8162.72</v>
      </c>
      <c r="G1331" s="173" t="s">
        <v>6005</v>
      </c>
      <c r="H1331" s="173" t="s">
        <v>6005</v>
      </c>
      <c r="I1331" s="180" t="s">
        <v>6011</v>
      </c>
      <c r="J1331" s="175" t="s">
        <v>7277</v>
      </c>
      <c r="K1331" s="173">
        <v>40</v>
      </c>
    </row>
    <row r="1332" spans="1:11" x14ac:dyDescent="0.25">
      <c r="A1332" s="190" t="s">
        <v>1375</v>
      </c>
      <c r="B1332" s="180">
        <v>1990</v>
      </c>
      <c r="C1332" s="180" t="s">
        <v>6009</v>
      </c>
      <c r="D1332" s="174">
        <v>21</v>
      </c>
      <c r="E1332" s="173">
        <v>3</v>
      </c>
      <c r="F1332" s="184">
        <v>8157.92</v>
      </c>
      <c r="G1332" s="173" t="s">
        <v>6004</v>
      </c>
      <c r="H1332" s="173" t="s">
        <v>6005</v>
      </c>
      <c r="I1332" s="180" t="s">
        <v>6020</v>
      </c>
      <c r="J1332" s="175" t="s">
        <v>7278</v>
      </c>
      <c r="K1332" s="173">
        <v>32</v>
      </c>
    </row>
    <row r="1333" spans="1:11" x14ac:dyDescent="0.25">
      <c r="A1333" s="190" t="s">
        <v>1376</v>
      </c>
      <c r="B1333" s="180">
        <v>1973</v>
      </c>
      <c r="C1333" s="180" t="s">
        <v>6010</v>
      </c>
      <c r="D1333" s="174">
        <v>3</v>
      </c>
      <c r="E1333" s="173">
        <v>0</v>
      </c>
      <c r="F1333" s="184">
        <v>8125.78</v>
      </c>
      <c r="G1333" s="173" t="s">
        <v>6004</v>
      </c>
      <c r="H1333" s="173" t="s">
        <v>6004</v>
      </c>
      <c r="I1333" s="180" t="s">
        <v>6006</v>
      </c>
      <c r="J1333" s="175" t="s">
        <v>7279</v>
      </c>
      <c r="K1333" s="173">
        <v>49</v>
      </c>
    </row>
    <row r="1334" spans="1:11" x14ac:dyDescent="0.25">
      <c r="A1334" s="190" t="s">
        <v>1377</v>
      </c>
      <c r="B1334" s="180">
        <v>1973</v>
      </c>
      <c r="C1334" s="180" t="s">
        <v>6013</v>
      </c>
      <c r="D1334" s="174">
        <v>30</v>
      </c>
      <c r="E1334" s="173">
        <v>0</v>
      </c>
      <c r="F1334" s="184">
        <v>8124.41</v>
      </c>
      <c r="G1334" s="173" t="s">
        <v>6005</v>
      </c>
      <c r="H1334" s="173" t="s">
        <v>6008</v>
      </c>
      <c r="I1334" s="180" t="s">
        <v>6006</v>
      </c>
      <c r="J1334" s="175" t="s">
        <v>7280</v>
      </c>
      <c r="K1334" s="173">
        <v>49</v>
      </c>
    </row>
    <row r="1335" spans="1:11" x14ac:dyDescent="0.25">
      <c r="A1335" s="190" t="s">
        <v>1378</v>
      </c>
      <c r="B1335" s="180">
        <v>1973</v>
      </c>
      <c r="C1335" s="180" t="s">
        <v>6012</v>
      </c>
      <c r="D1335" s="174">
        <v>16</v>
      </c>
      <c r="E1335" s="173">
        <v>0</v>
      </c>
      <c r="F1335" s="184">
        <v>8116.68</v>
      </c>
      <c r="G1335" s="173" t="s">
        <v>6005</v>
      </c>
      <c r="H1335" s="173" t="s">
        <v>6008</v>
      </c>
      <c r="I1335" s="180" t="s">
        <v>6015</v>
      </c>
      <c r="J1335" s="175" t="s">
        <v>6261</v>
      </c>
      <c r="K1335" s="173">
        <v>49</v>
      </c>
    </row>
    <row r="1336" spans="1:11" x14ac:dyDescent="0.25">
      <c r="A1336" s="190" t="s">
        <v>1379</v>
      </c>
      <c r="B1336" s="180">
        <v>1978</v>
      </c>
      <c r="C1336" s="180" t="s">
        <v>6010</v>
      </c>
      <c r="D1336" s="174">
        <v>1</v>
      </c>
      <c r="E1336" s="173">
        <v>2</v>
      </c>
      <c r="F1336" s="184">
        <v>8116.27</v>
      </c>
      <c r="G1336" s="173" t="s">
        <v>6005</v>
      </c>
      <c r="H1336" s="173" t="s">
        <v>6008</v>
      </c>
      <c r="I1336" s="180" t="s">
        <v>6011</v>
      </c>
      <c r="J1336" s="175" t="s">
        <v>7281</v>
      </c>
      <c r="K1336" s="173">
        <v>44</v>
      </c>
    </row>
    <row r="1337" spans="1:11" x14ac:dyDescent="0.25">
      <c r="A1337" s="190" t="s">
        <v>1380</v>
      </c>
      <c r="B1337" s="180">
        <v>1973</v>
      </c>
      <c r="C1337" s="180" t="s">
        <v>6014</v>
      </c>
      <c r="D1337" s="174">
        <v>11</v>
      </c>
      <c r="E1337" s="173">
        <v>0</v>
      </c>
      <c r="F1337" s="184">
        <v>8112.59</v>
      </c>
      <c r="G1337" s="173" t="s">
        <v>6004</v>
      </c>
      <c r="H1337" s="173" t="s">
        <v>6004</v>
      </c>
      <c r="I1337" s="180" t="s">
        <v>6006</v>
      </c>
      <c r="J1337" s="175" t="s">
        <v>7065</v>
      </c>
      <c r="K1337" s="173">
        <v>49</v>
      </c>
    </row>
    <row r="1338" spans="1:11" x14ac:dyDescent="0.25">
      <c r="A1338" s="190" t="s">
        <v>1381</v>
      </c>
      <c r="B1338" s="180">
        <v>1967</v>
      </c>
      <c r="C1338" s="180" t="s">
        <v>6009</v>
      </c>
      <c r="D1338" s="174">
        <v>10</v>
      </c>
      <c r="E1338" s="173">
        <v>0</v>
      </c>
      <c r="F1338" s="184">
        <v>8091.3</v>
      </c>
      <c r="G1338" s="173" t="s">
        <v>6005</v>
      </c>
      <c r="H1338" s="173" t="s">
        <v>6008</v>
      </c>
      <c r="I1338" s="180" t="s">
        <v>6011</v>
      </c>
      <c r="J1338" s="175" t="s">
        <v>7282</v>
      </c>
      <c r="K1338" s="173">
        <v>55</v>
      </c>
    </row>
    <row r="1339" spans="1:11" x14ac:dyDescent="0.25">
      <c r="A1339" s="190" t="s">
        <v>1382</v>
      </c>
      <c r="B1339" s="180">
        <v>1975</v>
      </c>
      <c r="C1339" s="180" t="s">
        <v>6012</v>
      </c>
      <c r="D1339" s="174">
        <v>21</v>
      </c>
      <c r="E1339" s="173">
        <v>1</v>
      </c>
      <c r="F1339" s="184">
        <v>8083.92</v>
      </c>
      <c r="G1339" s="173" t="s">
        <v>6005</v>
      </c>
      <c r="H1339" s="173" t="s">
        <v>6005</v>
      </c>
      <c r="I1339" s="180" t="s">
        <v>6006</v>
      </c>
      <c r="J1339" s="175" t="s">
        <v>7283</v>
      </c>
      <c r="K1339" s="173">
        <v>47</v>
      </c>
    </row>
    <row r="1340" spans="1:11" x14ac:dyDescent="0.25">
      <c r="A1340" s="190" t="s">
        <v>1383</v>
      </c>
      <c r="B1340" s="180">
        <v>1994</v>
      </c>
      <c r="C1340" s="180" t="s">
        <v>6014</v>
      </c>
      <c r="D1340" s="174">
        <v>12</v>
      </c>
      <c r="E1340" s="173">
        <v>0</v>
      </c>
      <c r="F1340" s="184">
        <v>8081.74</v>
      </c>
      <c r="G1340" s="173" t="s">
        <v>6004</v>
      </c>
      <c r="H1340" s="173" t="s">
        <v>6004</v>
      </c>
      <c r="I1340" s="180" t="s">
        <v>6027</v>
      </c>
      <c r="J1340" s="175" t="s">
        <v>7284</v>
      </c>
      <c r="K1340" s="173">
        <v>28</v>
      </c>
    </row>
    <row r="1341" spans="1:11" x14ac:dyDescent="0.25">
      <c r="A1341" s="190" t="s">
        <v>1384</v>
      </c>
      <c r="B1341" s="180">
        <v>2001</v>
      </c>
      <c r="C1341" s="180" t="s">
        <v>6013</v>
      </c>
      <c r="D1341" s="174">
        <v>28</v>
      </c>
      <c r="E1341" s="173">
        <v>0</v>
      </c>
      <c r="F1341" s="184">
        <v>8081.26</v>
      </c>
      <c r="G1341" s="173" t="s">
        <v>6004</v>
      </c>
      <c r="H1341" s="173" t="s">
        <v>6004</v>
      </c>
      <c r="I1341" s="180" t="s">
        <v>6011</v>
      </c>
      <c r="J1341" s="175" t="s">
        <v>6491</v>
      </c>
      <c r="K1341" s="173">
        <v>21</v>
      </c>
    </row>
    <row r="1342" spans="1:11" x14ac:dyDescent="0.25">
      <c r="A1342" s="190" t="s">
        <v>1385</v>
      </c>
      <c r="B1342" s="180">
        <v>1993</v>
      </c>
      <c r="C1342" s="180" t="s">
        <v>6007</v>
      </c>
      <c r="D1342" s="174">
        <v>7</v>
      </c>
      <c r="E1342" s="173">
        <v>0</v>
      </c>
      <c r="F1342" s="184">
        <v>8077.41</v>
      </c>
      <c r="G1342" s="173" t="s">
        <v>6004</v>
      </c>
      <c r="H1342" s="173" t="s">
        <v>6008</v>
      </c>
      <c r="I1342" s="180" t="s">
        <v>6027</v>
      </c>
      <c r="J1342" s="175" t="s">
        <v>7285</v>
      </c>
      <c r="K1342" s="173">
        <v>29</v>
      </c>
    </row>
    <row r="1343" spans="1:11" x14ac:dyDescent="0.25">
      <c r="A1343" s="190" t="s">
        <v>1386</v>
      </c>
      <c r="B1343" s="180">
        <v>1965</v>
      </c>
      <c r="C1343" s="180" t="s">
        <v>6014</v>
      </c>
      <c r="D1343" s="174">
        <v>21</v>
      </c>
      <c r="E1343" s="173">
        <v>0</v>
      </c>
      <c r="F1343" s="184">
        <v>8071.57</v>
      </c>
      <c r="G1343" s="173" t="s">
        <v>6005</v>
      </c>
      <c r="H1343" s="173" t="s">
        <v>6008</v>
      </c>
      <c r="I1343" s="180" t="s">
        <v>6015</v>
      </c>
      <c r="J1343" s="175" t="s">
        <v>7220</v>
      </c>
      <c r="K1343" s="173">
        <v>57</v>
      </c>
    </row>
    <row r="1344" spans="1:11" x14ac:dyDescent="0.25">
      <c r="A1344" s="190" t="s">
        <v>1387</v>
      </c>
      <c r="B1344" s="180">
        <v>1975</v>
      </c>
      <c r="C1344" s="180" t="s">
        <v>6012</v>
      </c>
      <c r="D1344" s="174">
        <v>15</v>
      </c>
      <c r="E1344" s="173">
        <v>1</v>
      </c>
      <c r="F1344" s="184">
        <v>8068.19</v>
      </c>
      <c r="G1344" s="173" t="s">
        <v>6005</v>
      </c>
      <c r="H1344" s="173" t="s">
        <v>6004</v>
      </c>
      <c r="I1344" s="180" t="s">
        <v>6015</v>
      </c>
      <c r="J1344" s="175" t="s">
        <v>7286</v>
      </c>
      <c r="K1344" s="173">
        <v>47</v>
      </c>
    </row>
    <row r="1345" spans="1:11" x14ac:dyDescent="0.25">
      <c r="A1345" s="190" t="s">
        <v>1388</v>
      </c>
      <c r="B1345" s="180">
        <v>1965</v>
      </c>
      <c r="C1345" s="180" t="s">
        <v>6013</v>
      </c>
      <c r="D1345" s="174">
        <v>11</v>
      </c>
      <c r="E1345" s="173">
        <v>0</v>
      </c>
      <c r="F1345" s="184">
        <v>8067.83</v>
      </c>
      <c r="G1345" s="173" t="s">
        <v>6005</v>
      </c>
      <c r="H1345" s="173" t="s">
        <v>6008</v>
      </c>
      <c r="I1345" s="180" t="s">
        <v>6006</v>
      </c>
      <c r="J1345" s="175" t="s">
        <v>7287</v>
      </c>
      <c r="K1345" s="173">
        <v>57</v>
      </c>
    </row>
    <row r="1346" spans="1:11" x14ac:dyDescent="0.25">
      <c r="A1346" s="190" t="s">
        <v>1389</v>
      </c>
      <c r="B1346" s="180">
        <v>1975</v>
      </c>
      <c r="C1346" s="180" t="s">
        <v>6009</v>
      </c>
      <c r="D1346" s="174">
        <v>28</v>
      </c>
      <c r="E1346" s="173">
        <v>1</v>
      </c>
      <c r="F1346" s="184">
        <v>8062.76</v>
      </c>
      <c r="G1346" s="173" t="s">
        <v>6005</v>
      </c>
      <c r="H1346" s="173" t="s">
        <v>6005</v>
      </c>
      <c r="I1346" s="180" t="s">
        <v>6015</v>
      </c>
      <c r="J1346" s="175" t="s">
        <v>7288</v>
      </c>
      <c r="K1346" s="173">
        <v>47</v>
      </c>
    </row>
    <row r="1347" spans="1:11" x14ac:dyDescent="0.25">
      <c r="A1347" s="190" t="s">
        <v>1390</v>
      </c>
      <c r="B1347" s="180">
        <v>1970</v>
      </c>
      <c r="C1347" s="180" t="s">
        <v>6012</v>
      </c>
      <c r="D1347" s="174">
        <v>12</v>
      </c>
      <c r="E1347" s="173">
        <v>0</v>
      </c>
      <c r="F1347" s="184">
        <v>8062.31</v>
      </c>
      <c r="G1347" s="173" t="s">
        <v>6004</v>
      </c>
      <c r="H1347" s="173" t="s">
        <v>6008</v>
      </c>
      <c r="I1347" s="180" t="s">
        <v>6006</v>
      </c>
      <c r="J1347" s="175" t="s">
        <v>7289</v>
      </c>
      <c r="K1347" s="173">
        <v>52</v>
      </c>
    </row>
    <row r="1348" spans="1:11" x14ac:dyDescent="0.25">
      <c r="A1348" s="190" t="s">
        <v>1391</v>
      </c>
      <c r="B1348" s="180">
        <v>1982</v>
      </c>
      <c r="C1348" s="180" t="s">
        <v>6012</v>
      </c>
      <c r="D1348" s="174">
        <v>27</v>
      </c>
      <c r="E1348" s="173">
        <v>3</v>
      </c>
      <c r="F1348" s="184">
        <v>8059.68</v>
      </c>
      <c r="G1348" s="173" t="s">
        <v>6004</v>
      </c>
      <c r="H1348" s="173" t="s">
        <v>6005</v>
      </c>
      <c r="I1348" s="180" t="s">
        <v>6011</v>
      </c>
      <c r="J1348" s="175" t="s">
        <v>6487</v>
      </c>
      <c r="K1348" s="173">
        <v>40</v>
      </c>
    </row>
    <row r="1349" spans="1:11" x14ac:dyDescent="0.25">
      <c r="A1349" s="190" t="s">
        <v>1392</v>
      </c>
      <c r="B1349" s="180">
        <v>1985</v>
      </c>
      <c r="C1349" s="180" t="s">
        <v>6007</v>
      </c>
      <c r="D1349" s="174">
        <v>28</v>
      </c>
      <c r="E1349" s="173">
        <v>3</v>
      </c>
      <c r="F1349" s="184">
        <v>8059.06</v>
      </c>
      <c r="G1349" s="173" t="s">
        <v>6004</v>
      </c>
      <c r="H1349" s="173" t="s">
        <v>6005</v>
      </c>
      <c r="I1349" s="180" t="s">
        <v>6011</v>
      </c>
      <c r="J1349" s="175" t="s">
        <v>7290</v>
      </c>
      <c r="K1349" s="173">
        <v>37</v>
      </c>
    </row>
    <row r="1350" spans="1:11" x14ac:dyDescent="0.25">
      <c r="A1350" s="190" t="s">
        <v>1393</v>
      </c>
      <c r="B1350" s="180">
        <v>2003</v>
      </c>
      <c r="C1350" s="180" t="s">
        <v>6012</v>
      </c>
      <c r="D1350" s="174">
        <v>12</v>
      </c>
      <c r="E1350" s="173">
        <v>0</v>
      </c>
      <c r="F1350" s="184">
        <v>8035.64</v>
      </c>
      <c r="G1350" s="173" t="s">
        <v>6004</v>
      </c>
      <c r="H1350" s="173" t="s">
        <v>6004</v>
      </c>
      <c r="I1350" s="180" t="s">
        <v>6011</v>
      </c>
      <c r="J1350" s="175" t="s">
        <v>7291</v>
      </c>
      <c r="K1350" s="173">
        <v>19</v>
      </c>
    </row>
    <row r="1351" spans="1:11" x14ac:dyDescent="0.25">
      <c r="A1351" s="190" t="s">
        <v>1394</v>
      </c>
      <c r="B1351" s="180">
        <v>1977</v>
      </c>
      <c r="C1351" s="180" t="s">
        <v>6007</v>
      </c>
      <c r="D1351" s="174">
        <v>6</v>
      </c>
      <c r="E1351" s="173">
        <v>2</v>
      </c>
      <c r="F1351" s="184">
        <v>8027.97</v>
      </c>
      <c r="G1351" s="173" t="s">
        <v>6005</v>
      </c>
      <c r="H1351" s="173" t="s">
        <v>6004</v>
      </c>
      <c r="I1351" s="180" t="s">
        <v>6015</v>
      </c>
      <c r="J1351" s="175" t="s">
        <v>7292</v>
      </c>
      <c r="K1351" s="173">
        <v>45</v>
      </c>
    </row>
    <row r="1352" spans="1:11" x14ac:dyDescent="0.25">
      <c r="A1352" s="190" t="s">
        <v>1395</v>
      </c>
      <c r="B1352" s="180">
        <v>1976</v>
      </c>
      <c r="C1352" s="180" t="s">
        <v>6012</v>
      </c>
      <c r="D1352" s="174">
        <v>20</v>
      </c>
      <c r="E1352" s="173">
        <v>0</v>
      </c>
      <c r="F1352" s="184">
        <v>8026.67</v>
      </c>
      <c r="G1352" s="173" t="s">
        <v>6004</v>
      </c>
      <c r="H1352" s="173" t="s">
        <v>6004</v>
      </c>
      <c r="I1352" s="180" t="s">
        <v>6011</v>
      </c>
      <c r="J1352" s="175" t="s">
        <v>7293</v>
      </c>
      <c r="K1352" s="173">
        <v>46</v>
      </c>
    </row>
    <row r="1353" spans="1:11" x14ac:dyDescent="0.25">
      <c r="A1353" s="190" t="s">
        <v>1396</v>
      </c>
      <c r="B1353" s="180">
        <v>1978</v>
      </c>
      <c r="C1353" s="180" t="s">
        <v>6003</v>
      </c>
      <c r="D1353" s="174">
        <v>17</v>
      </c>
      <c r="E1353" s="173">
        <v>1</v>
      </c>
      <c r="F1353" s="184">
        <v>8023.14</v>
      </c>
      <c r="G1353" s="173" t="s">
        <v>6004</v>
      </c>
      <c r="H1353" s="173" t="s">
        <v>6005</v>
      </c>
      <c r="I1353" s="180" t="s">
        <v>6011</v>
      </c>
      <c r="J1353" s="175" t="s">
        <v>6812</v>
      </c>
      <c r="K1353" s="173">
        <v>44</v>
      </c>
    </row>
    <row r="1354" spans="1:11" x14ac:dyDescent="0.25">
      <c r="A1354" s="190" t="s">
        <v>1397</v>
      </c>
      <c r="B1354" s="180">
        <v>1989</v>
      </c>
      <c r="C1354" s="180" t="s">
        <v>6007</v>
      </c>
      <c r="D1354" s="174">
        <v>3</v>
      </c>
      <c r="E1354" s="173">
        <v>3</v>
      </c>
      <c r="F1354" s="184">
        <v>8021.11</v>
      </c>
      <c r="G1354" s="173" t="s">
        <v>6004</v>
      </c>
      <c r="H1354" s="173" t="s">
        <v>6008</v>
      </c>
      <c r="I1354" s="180" t="s">
        <v>6011</v>
      </c>
      <c r="J1354" s="175" t="s">
        <v>7294</v>
      </c>
      <c r="K1354" s="173">
        <v>33</v>
      </c>
    </row>
    <row r="1355" spans="1:11" x14ac:dyDescent="0.25">
      <c r="A1355" s="190" t="s">
        <v>1398</v>
      </c>
      <c r="B1355" s="180">
        <v>1980</v>
      </c>
      <c r="C1355" s="180" t="s">
        <v>6007</v>
      </c>
      <c r="D1355" s="174">
        <v>8</v>
      </c>
      <c r="E1355" s="173">
        <v>2</v>
      </c>
      <c r="F1355" s="184">
        <v>8017.06</v>
      </c>
      <c r="G1355" s="173" t="s">
        <v>6004</v>
      </c>
      <c r="H1355" s="173" t="s">
        <v>6004</v>
      </c>
      <c r="I1355" s="180" t="s">
        <v>6011</v>
      </c>
      <c r="J1355" s="175" t="s">
        <v>6541</v>
      </c>
      <c r="K1355" s="173">
        <v>42</v>
      </c>
    </row>
    <row r="1356" spans="1:11" x14ac:dyDescent="0.25">
      <c r="A1356" s="190" t="s">
        <v>1399</v>
      </c>
      <c r="B1356" s="180">
        <v>1995</v>
      </c>
      <c r="C1356" s="180" t="s">
        <v>6010</v>
      </c>
      <c r="D1356" s="174">
        <v>18</v>
      </c>
      <c r="E1356" s="173">
        <v>0</v>
      </c>
      <c r="F1356" s="184">
        <v>8014.62</v>
      </c>
      <c r="G1356" s="173" t="s">
        <v>6004</v>
      </c>
      <c r="H1356" s="173" t="s">
        <v>6005</v>
      </c>
      <c r="I1356" s="180" t="s">
        <v>6011</v>
      </c>
      <c r="J1356" s="175" t="s">
        <v>7295</v>
      </c>
      <c r="K1356" s="173">
        <v>27</v>
      </c>
    </row>
    <row r="1357" spans="1:11" x14ac:dyDescent="0.25">
      <c r="A1357" s="190" t="s">
        <v>1400</v>
      </c>
      <c r="B1357" s="180">
        <v>1962</v>
      </c>
      <c r="C1357" s="180" t="s">
        <v>6013</v>
      </c>
      <c r="D1357" s="174">
        <v>22</v>
      </c>
      <c r="E1357" s="173">
        <v>0</v>
      </c>
      <c r="F1357" s="184">
        <v>8004.96</v>
      </c>
      <c r="G1357" s="173" t="s">
        <v>6005</v>
      </c>
      <c r="H1357" s="173" t="s">
        <v>6008</v>
      </c>
      <c r="I1357" s="180" t="s">
        <v>6006</v>
      </c>
      <c r="J1357" s="175" t="s">
        <v>7296</v>
      </c>
      <c r="K1357" s="173">
        <v>60</v>
      </c>
    </row>
    <row r="1358" spans="1:11" x14ac:dyDescent="0.25">
      <c r="A1358" s="190" t="s">
        <v>1401</v>
      </c>
      <c r="B1358" s="180">
        <v>1983</v>
      </c>
      <c r="C1358" s="180" t="s">
        <v>6013</v>
      </c>
      <c r="D1358" s="174">
        <v>20</v>
      </c>
      <c r="E1358" s="173">
        <v>3</v>
      </c>
      <c r="F1358" s="184">
        <v>7986.48</v>
      </c>
      <c r="G1358" s="173" t="s">
        <v>6004</v>
      </c>
      <c r="H1358" s="173" t="s">
        <v>6005</v>
      </c>
      <c r="I1358" s="180" t="s">
        <v>6021</v>
      </c>
      <c r="J1358" s="175" t="s">
        <v>7297</v>
      </c>
      <c r="K1358" s="173">
        <v>39</v>
      </c>
    </row>
    <row r="1359" spans="1:11" x14ac:dyDescent="0.25">
      <c r="A1359" s="190" t="s">
        <v>1402</v>
      </c>
      <c r="B1359" s="180">
        <v>1983</v>
      </c>
      <c r="C1359" s="180" t="s">
        <v>6013</v>
      </c>
      <c r="D1359" s="174">
        <v>28</v>
      </c>
      <c r="E1359" s="173">
        <v>3</v>
      </c>
      <c r="F1359" s="184">
        <v>7985.82</v>
      </c>
      <c r="G1359" s="173" t="s">
        <v>6004</v>
      </c>
      <c r="H1359" s="173" t="s">
        <v>6008</v>
      </c>
      <c r="I1359" s="180" t="s">
        <v>6021</v>
      </c>
      <c r="J1359" s="175" t="s">
        <v>7298</v>
      </c>
      <c r="K1359" s="173">
        <v>39</v>
      </c>
    </row>
    <row r="1360" spans="1:11" x14ac:dyDescent="0.25">
      <c r="A1360" s="190" t="s">
        <v>1403</v>
      </c>
      <c r="B1360" s="180">
        <v>1972</v>
      </c>
      <c r="C1360" s="180" t="s">
        <v>6007</v>
      </c>
      <c r="D1360" s="174">
        <v>23</v>
      </c>
      <c r="E1360" s="173">
        <v>0</v>
      </c>
      <c r="F1360" s="184">
        <v>7980.34</v>
      </c>
      <c r="G1360" s="173" t="s">
        <v>6004</v>
      </c>
      <c r="H1360" s="173" t="s">
        <v>6004</v>
      </c>
      <c r="I1360" s="180" t="s">
        <v>6006</v>
      </c>
      <c r="J1360" s="175" t="s">
        <v>7299</v>
      </c>
      <c r="K1360" s="173">
        <v>50</v>
      </c>
    </row>
    <row r="1361" spans="1:11" x14ac:dyDescent="0.25">
      <c r="A1361" s="190" t="s">
        <v>1404</v>
      </c>
      <c r="B1361" s="180">
        <v>1975</v>
      </c>
      <c r="C1361" s="180" t="s">
        <v>6013</v>
      </c>
      <c r="D1361" s="174">
        <v>10</v>
      </c>
      <c r="E1361" s="173">
        <v>1</v>
      </c>
      <c r="F1361" s="184">
        <v>7966.81</v>
      </c>
      <c r="G1361" s="173" t="s">
        <v>6004</v>
      </c>
      <c r="H1361" s="173" t="s">
        <v>6004</v>
      </c>
      <c r="I1361" s="180" t="s">
        <v>6006</v>
      </c>
      <c r="J1361" s="175" t="s">
        <v>7300</v>
      </c>
      <c r="K1361" s="173">
        <v>47</v>
      </c>
    </row>
    <row r="1362" spans="1:11" x14ac:dyDescent="0.25">
      <c r="A1362" s="190" t="s">
        <v>1405</v>
      </c>
      <c r="B1362" s="180">
        <v>1970</v>
      </c>
      <c r="C1362" s="180" t="s">
        <v>6009</v>
      </c>
      <c r="D1362" s="174">
        <v>19</v>
      </c>
      <c r="E1362" s="173">
        <v>0</v>
      </c>
      <c r="F1362" s="184">
        <v>7958.13</v>
      </c>
      <c r="G1362" s="173" t="s">
        <v>6004</v>
      </c>
      <c r="H1362" s="173" t="s">
        <v>6004</v>
      </c>
      <c r="I1362" s="180" t="s">
        <v>6006</v>
      </c>
      <c r="J1362" s="175" t="s">
        <v>7301</v>
      </c>
      <c r="K1362" s="173">
        <v>52</v>
      </c>
    </row>
    <row r="1363" spans="1:11" x14ac:dyDescent="0.25">
      <c r="A1363" s="190" t="s">
        <v>1406</v>
      </c>
      <c r="B1363" s="180">
        <v>1981</v>
      </c>
      <c r="C1363" s="180" t="s">
        <v>6012</v>
      </c>
      <c r="D1363" s="174">
        <v>28</v>
      </c>
      <c r="E1363" s="173">
        <v>3</v>
      </c>
      <c r="F1363" s="184">
        <v>7954.52</v>
      </c>
      <c r="G1363" s="173" t="s">
        <v>6004</v>
      </c>
      <c r="H1363" s="173" t="s">
        <v>6004</v>
      </c>
      <c r="I1363" s="180" t="s">
        <v>6015</v>
      </c>
      <c r="J1363" s="175" t="s">
        <v>7302</v>
      </c>
      <c r="K1363" s="173">
        <v>41</v>
      </c>
    </row>
    <row r="1364" spans="1:11" x14ac:dyDescent="0.25">
      <c r="A1364" s="190" t="s">
        <v>1407</v>
      </c>
      <c r="B1364" s="180">
        <v>1966</v>
      </c>
      <c r="C1364" s="180" t="s">
        <v>6003</v>
      </c>
      <c r="D1364" s="174">
        <v>9</v>
      </c>
      <c r="E1364" s="173">
        <v>0</v>
      </c>
      <c r="F1364" s="184">
        <v>7953.72</v>
      </c>
      <c r="G1364" s="173" t="s">
        <v>6005</v>
      </c>
      <c r="H1364" s="173" t="s">
        <v>6005</v>
      </c>
      <c r="I1364" s="180" t="s">
        <v>6011</v>
      </c>
      <c r="J1364" s="175" t="s">
        <v>6437</v>
      </c>
      <c r="K1364" s="173">
        <v>56</v>
      </c>
    </row>
    <row r="1365" spans="1:11" x14ac:dyDescent="0.25">
      <c r="A1365" s="190" t="s">
        <v>1408</v>
      </c>
      <c r="B1365" s="180">
        <v>1987</v>
      </c>
      <c r="C1365" s="180" t="s">
        <v>6014</v>
      </c>
      <c r="D1365" s="174">
        <v>29</v>
      </c>
      <c r="E1365" s="173">
        <v>3</v>
      </c>
      <c r="F1365" s="184">
        <v>7948.22</v>
      </c>
      <c r="G1365" s="173" t="s">
        <v>6004</v>
      </c>
      <c r="H1365" s="173" t="s">
        <v>6005</v>
      </c>
      <c r="I1365" s="180" t="s">
        <v>6020</v>
      </c>
      <c r="J1365" s="175" t="s">
        <v>7303</v>
      </c>
      <c r="K1365" s="173">
        <v>35</v>
      </c>
    </row>
    <row r="1366" spans="1:11" x14ac:dyDescent="0.25">
      <c r="A1366" s="190" t="s">
        <v>1409</v>
      </c>
      <c r="B1366" s="180">
        <v>1977</v>
      </c>
      <c r="C1366" s="180" t="s">
        <v>6003</v>
      </c>
      <c r="D1366" s="174">
        <v>20</v>
      </c>
      <c r="E1366" s="173">
        <v>0</v>
      </c>
      <c r="F1366" s="184">
        <v>7935.29</v>
      </c>
      <c r="G1366" s="173" t="s">
        <v>6004</v>
      </c>
      <c r="H1366" s="173" t="s">
        <v>6008</v>
      </c>
      <c r="I1366" s="180" t="s">
        <v>6021</v>
      </c>
      <c r="J1366" s="175" t="s">
        <v>7304</v>
      </c>
      <c r="K1366" s="173">
        <v>45</v>
      </c>
    </row>
    <row r="1367" spans="1:11" x14ac:dyDescent="0.25">
      <c r="A1367" s="190" t="s">
        <v>1410</v>
      </c>
      <c r="B1367" s="180">
        <v>1962</v>
      </c>
      <c r="C1367" s="180" t="s">
        <v>6014</v>
      </c>
      <c r="D1367" s="174">
        <v>10</v>
      </c>
      <c r="E1367" s="173">
        <v>0</v>
      </c>
      <c r="F1367" s="184">
        <v>7896.41</v>
      </c>
      <c r="G1367" s="173" t="s">
        <v>6005</v>
      </c>
      <c r="H1367" s="173" t="s">
        <v>6004</v>
      </c>
      <c r="I1367" s="180" t="s">
        <v>6006</v>
      </c>
      <c r="J1367" s="175" t="s">
        <v>7305</v>
      </c>
      <c r="K1367" s="173">
        <v>60</v>
      </c>
    </row>
    <row r="1368" spans="1:11" x14ac:dyDescent="0.25">
      <c r="A1368" s="190" t="s">
        <v>1411</v>
      </c>
      <c r="B1368" s="180">
        <v>1994</v>
      </c>
      <c r="C1368" s="180" t="s">
        <v>6007</v>
      </c>
      <c r="D1368" s="174">
        <v>17</v>
      </c>
      <c r="E1368" s="173">
        <v>0</v>
      </c>
      <c r="F1368" s="184">
        <v>7851.85</v>
      </c>
      <c r="G1368" s="173" t="s">
        <v>6004</v>
      </c>
      <c r="H1368" s="173" t="s">
        <v>6005</v>
      </c>
      <c r="I1368" s="180" t="s">
        <v>6011</v>
      </c>
      <c r="J1368" s="175" t="s">
        <v>7306</v>
      </c>
      <c r="K1368" s="173">
        <v>28</v>
      </c>
    </row>
    <row r="1369" spans="1:11" x14ac:dyDescent="0.25">
      <c r="A1369" s="190" t="s">
        <v>1412</v>
      </c>
      <c r="B1369" s="180">
        <v>2001</v>
      </c>
      <c r="C1369" s="180" t="s">
        <v>6014</v>
      </c>
      <c r="D1369" s="174">
        <v>5</v>
      </c>
      <c r="E1369" s="173">
        <v>0</v>
      </c>
      <c r="F1369" s="184">
        <v>7844.8</v>
      </c>
      <c r="G1369" s="173" t="s">
        <v>6004</v>
      </c>
      <c r="H1369" s="173" t="s">
        <v>6004</v>
      </c>
      <c r="I1369" s="180" t="s">
        <v>6011</v>
      </c>
      <c r="J1369" s="175" t="s">
        <v>7307</v>
      </c>
      <c r="K1369" s="173">
        <v>21</v>
      </c>
    </row>
    <row r="1370" spans="1:11" x14ac:dyDescent="0.25">
      <c r="A1370" s="190" t="s">
        <v>1413</v>
      </c>
      <c r="B1370" s="180">
        <v>1989</v>
      </c>
      <c r="C1370" s="180" t="s">
        <v>6014</v>
      </c>
      <c r="D1370" s="174">
        <v>12</v>
      </c>
      <c r="E1370" s="173">
        <v>3</v>
      </c>
      <c r="F1370" s="184">
        <v>7824.37</v>
      </c>
      <c r="G1370" s="173" t="s">
        <v>6004</v>
      </c>
      <c r="H1370" s="173" t="s">
        <v>6004</v>
      </c>
      <c r="I1370" s="180" t="s">
        <v>6011</v>
      </c>
      <c r="J1370" s="175" t="s">
        <v>7308</v>
      </c>
      <c r="K1370" s="173">
        <v>33</v>
      </c>
    </row>
    <row r="1371" spans="1:11" x14ac:dyDescent="0.25">
      <c r="A1371" s="190" t="s">
        <v>1414</v>
      </c>
      <c r="B1371" s="180">
        <v>1991</v>
      </c>
      <c r="C1371" s="180" t="s">
        <v>6012</v>
      </c>
      <c r="D1371" s="174">
        <v>21</v>
      </c>
      <c r="E1371" s="173">
        <v>3</v>
      </c>
      <c r="F1371" s="184">
        <v>7812.67</v>
      </c>
      <c r="G1371" s="173" t="s">
        <v>6004</v>
      </c>
      <c r="H1371" s="173" t="s">
        <v>6008</v>
      </c>
      <c r="I1371" s="180" t="s">
        <v>6011</v>
      </c>
      <c r="J1371" s="175" t="s">
        <v>7309</v>
      </c>
      <c r="K1371" s="173">
        <v>31</v>
      </c>
    </row>
    <row r="1372" spans="1:11" x14ac:dyDescent="0.25">
      <c r="A1372" s="190" t="s">
        <v>1415</v>
      </c>
      <c r="B1372" s="180">
        <v>1974</v>
      </c>
      <c r="C1372" s="180" t="s">
        <v>6007</v>
      </c>
      <c r="D1372" s="174">
        <v>9</v>
      </c>
      <c r="E1372" s="173">
        <v>0</v>
      </c>
      <c r="F1372" s="184">
        <v>7804.16</v>
      </c>
      <c r="G1372" s="173" t="s">
        <v>6004</v>
      </c>
      <c r="H1372" s="173" t="s">
        <v>6005</v>
      </c>
      <c r="I1372" s="180" t="s">
        <v>6006</v>
      </c>
      <c r="J1372" s="175" t="s">
        <v>7310</v>
      </c>
      <c r="K1372" s="173">
        <v>48</v>
      </c>
    </row>
    <row r="1373" spans="1:11" x14ac:dyDescent="0.25">
      <c r="A1373" s="190" t="s">
        <v>1416</v>
      </c>
      <c r="B1373" s="180">
        <v>1997</v>
      </c>
      <c r="C1373" s="180" t="s">
        <v>6012</v>
      </c>
      <c r="D1373" s="174">
        <v>2</v>
      </c>
      <c r="E1373" s="173">
        <v>0</v>
      </c>
      <c r="F1373" s="184">
        <v>7803.77</v>
      </c>
      <c r="G1373" s="173" t="s">
        <v>6004</v>
      </c>
      <c r="H1373" s="173" t="s">
        <v>6005</v>
      </c>
      <c r="I1373" s="180" t="s">
        <v>6011</v>
      </c>
      <c r="J1373" s="175" t="s">
        <v>7311</v>
      </c>
      <c r="K1373" s="173">
        <v>25</v>
      </c>
    </row>
    <row r="1374" spans="1:11" x14ac:dyDescent="0.25">
      <c r="A1374" s="190" t="s">
        <v>1417</v>
      </c>
      <c r="B1374" s="180">
        <v>1999</v>
      </c>
      <c r="C1374" s="180" t="s">
        <v>6012</v>
      </c>
      <c r="D1374" s="174">
        <v>25</v>
      </c>
      <c r="E1374" s="173">
        <v>0</v>
      </c>
      <c r="F1374" s="184">
        <v>7794.68</v>
      </c>
      <c r="G1374" s="173" t="s">
        <v>6004</v>
      </c>
      <c r="H1374" s="173" t="s">
        <v>6004</v>
      </c>
      <c r="I1374" s="180" t="s">
        <v>6027</v>
      </c>
      <c r="J1374" s="175" t="s">
        <v>7312</v>
      </c>
      <c r="K1374" s="173">
        <v>23</v>
      </c>
    </row>
    <row r="1375" spans="1:11" x14ac:dyDescent="0.25">
      <c r="A1375" s="190" t="s">
        <v>1418</v>
      </c>
      <c r="B1375" s="180">
        <v>1974</v>
      </c>
      <c r="C1375" s="180" t="s">
        <v>6012</v>
      </c>
      <c r="D1375" s="174">
        <v>6</v>
      </c>
      <c r="E1375" s="173">
        <v>0</v>
      </c>
      <c r="F1375" s="184">
        <v>7789.64</v>
      </c>
      <c r="G1375" s="173" t="s">
        <v>6008</v>
      </c>
      <c r="H1375" s="173" t="s">
        <v>6005</v>
      </c>
      <c r="I1375" s="180" t="s">
        <v>6006</v>
      </c>
      <c r="J1375" s="175" t="s">
        <v>6243</v>
      </c>
      <c r="K1375" s="173">
        <v>48</v>
      </c>
    </row>
    <row r="1376" spans="1:11" x14ac:dyDescent="0.25">
      <c r="A1376" s="190" t="s">
        <v>1419</v>
      </c>
      <c r="B1376" s="180">
        <v>1997</v>
      </c>
      <c r="C1376" s="180" t="s">
        <v>6012</v>
      </c>
      <c r="D1376" s="174">
        <v>21</v>
      </c>
      <c r="E1376" s="173">
        <v>0</v>
      </c>
      <c r="F1376" s="184">
        <v>7763.06</v>
      </c>
      <c r="G1376" s="173" t="s">
        <v>6004</v>
      </c>
      <c r="H1376" s="173" t="s">
        <v>6008</v>
      </c>
      <c r="I1376" s="180" t="s">
        <v>6011</v>
      </c>
      <c r="J1376" s="175" t="s">
        <v>7313</v>
      </c>
      <c r="K1376" s="173">
        <v>25</v>
      </c>
    </row>
    <row r="1377" spans="1:11" x14ac:dyDescent="0.25">
      <c r="A1377" s="190" t="s">
        <v>1420</v>
      </c>
      <c r="B1377" s="180">
        <v>1981</v>
      </c>
      <c r="C1377" s="180" t="s">
        <v>6009</v>
      </c>
      <c r="D1377" s="174">
        <v>30</v>
      </c>
      <c r="E1377" s="173">
        <v>2</v>
      </c>
      <c r="F1377" s="184">
        <v>7749.16</v>
      </c>
      <c r="G1377" s="173" t="s">
        <v>6004</v>
      </c>
      <c r="H1377" s="173" t="s">
        <v>6008</v>
      </c>
      <c r="I1377" s="180" t="s">
        <v>6011</v>
      </c>
      <c r="J1377" s="175" t="s">
        <v>7314</v>
      </c>
      <c r="K1377" s="173">
        <v>41</v>
      </c>
    </row>
    <row r="1378" spans="1:11" x14ac:dyDescent="0.25">
      <c r="A1378" s="190" t="s">
        <v>1421</v>
      </c>
      <c r="B1378" s="180">
        <v>1976</v>
      </c>
      <c r="C1378" s="180" t="s">
        <v>6012</v>
      </c>
      <c r="D1378" s="174">
        <v>12</v>
      </c>
      <c r="E1378" s="173">
        <v>1</v>
      </c>
      <c r="F1378" s="184">
        <v>7742.11</v>
      </c>
      <c r="G1378" s="173" t="s">
        <v>6005</v>
      </c>
      <c r="H1378" s="173" t="s">
        <v>6004</v>
      </c>
      <c r="I1378" s="180" t="s">
        <v>6006</v>
      </c>
      <c r="J1378" s="175" t="s">
        <v>6587</v>
      </c>
      <c r="K1378" s="173">
        <v>46</v>
      </c>
    </row>
    <row r="1379" spans="1:11" x14ac:dyDescent="0.25">
      <c r="A1379" s="190" t="s">
        <v>1422</v>
      </c>
      <c r="B1379" s="180">
        <v>1978</v>
      </c>
      <c r="C1379" s="180" t="s">
        <v>6010</v>
      </c>
      <c r="D1379" s="174">
        <v>4</v>
      </c>
      <c r="E1379" s="173">
        <v>2</v>
      </c>
      <c r="F1379" s="184">
        <v>7740.34</v>
      </c>
      <c r="G1379" s="173" t="s">
        <v>6008</v>
      </c>
      <c r="H1379" s="173" t="s">
        <v>6008</v>
      </c>
      <c r="I1379" s="180" t="s">
        <v>6015</v>
      </c>
      <c r="J1379" s="175" t="s">
        <v>7315</v>
      </c>
      <c r="K1379" s="173">
        <v>44</v>
      </c>
    </row>
    <row r="1380" spans="1:11" x14ac:dyDescent="0.25">
      <c r="A1380" s="190" t="s">
        <v>1423</v>
      </c>
      <c r="B1380" s="180">
        <v>1965</v>
      </c>
      <c r="C1380" s="180" t="s">
        <v>6003</v>
      </c>
      <c r="D1380" s="174">
        <v>18</v>
      </c>
      <c r="E1380" s="173">
        <v>0</v>
      </c>
      <c r="F1380" s="184">
        <v>7736.39</v>
      </c>
      <c r="G1380" s="173" t="s">
        <v>6005</v>
      </c>
      <c r="H1380" s="173" t="s">
        <v>6004</v>
      </c>
      <c r="I1380" s="180" t="s">
        <v>6006</v>
      </c>
      <c r="J1380" s="175" t="s">
        <v>7316</v>
      </c>
      <c r="K1380" s="173">
        <v>57</v>
      </c>
    </row>
    <row r="1381" spans="1:11" x14ac:dyDescent="0.25">
      <c r="A1381" s="190" t="s">
        <v>1424</v>
      </c>
      <c r="B1381" s="180">
        <v>1977</v>
      </c>
      <c r="C1381" s="180" t="s">
        <v>6013</v>
      </c>
      <c r="D1381" s="174">
        <v>29</v>
      </c>
      <c r="E1381" s="173">
        <v>0</v>
      </c>
      <c r="F1381" s="184">
        <v>7731.86</v>
      </c>
      <c r="G1381" s="173" t="s">
        <v>6004</v>
      </c>
      <c r="H1381" s="173" t="s">
        <v>6005</v>
      </c>
      <c r="I1381" s="180" t="s">
        <v>6011</v>
      </c>
      <c r="J1381" s="175" t="s">
        <v>7317</v>
      </c>
      <c r="K1381" s="173">
        <v>45</v>
      </c>
    </row>
    <row r="1382" spans="1:11" x14ac:dyDescent="0.25">
      <c r="A1382" s="190" t="s">
        <v>1425</v>
      </c>
      <c r="B1382" s="180">
        <v>1978</v>
      </c>
      <c r="C1382" s="180" t="s">
        <v>6012</v>
      </c>
      <c r="D1382" s="174">
        <v>4</v>
      </c>
      <c r="E1382" s="173">
        <v>2</v>
      </c>
      <c r="F1382" s="184">
        <v>7731.43</v>
      </c>
      <c r="G1382" s="173" t="s">
        <v>6005</v>
      </c>
      <c r="H1382" s="173" t="s">
        <v>6004</v>
      </c>
      <c r="I1382" s="180" t="s">
        <v>6006</v>
      </c>
      <c r="J1382" s="175" t="s">
        <v>7318</v>
      </c>
      <c r="K1382" s="173">
        <v>44</v>
      </c>
    </row>
    <row r="1383" spans="1:11" x14ac:dyDescent="0.25">
      <c r="A1383" s="190" t="s">
        <v>1426</v>
      </c>
      <c r="B1383" s="180">
        <v>1980</v>
      </c>
      <c r="C1383" s="180" t="s">
        <v>6010</v>
      </c>
      <c r="D1383" s="174">
        <v>10</v>
      </c>
      <c r="E1383" s="173">
        <v>2</v>
      </c>
      <c r="F1383" s="184">
        <v>7729.65</v>
      </c>
      <c r="G1383" s="173" t="s">
        <v>6005</v>
      </c>
      <c r="H1383" s="173" t="s">
        <v>6008</v>
      </c>
      <c r="I1383" s="180" t="s">
        <v>6018</v>
      </c>
      <c r="J1383" s="175" t="s">
        <v>7319</v>
      </c>
      <c r="K1383" s="173">
        <v>42</v>
      </c>
    </row>
    <row r="1384" spans="1:11" x14ac:dyDescent="0.25">
      <c r="A1384" s="190" t="s">
        <v>1427</v>
      </c>
      <c r="B1384" s="180">
        <v>1979</v>
      </c>
      <c r="C1384" s="180" t="s">
        <v>6009</v>
      </c>
      <c r="D1384" s="174">
        <v>2</v>
      </c>
      <c r="E1384" s="173">
        <v>1</v>
      </c>
      <c r="F1384" s="184">
        <v>7727.25</v>
      </c>
      <c r="G1384" s="173" t="s">
        <v>6004</v>
      </c>
      <c r="H1384" s="173" t="s">
        <v>6005</v>
      </c>
      <c r="I1384" s="180" t="s">
        <v>6011</v>
      </c>
      <c r="J1384" s="175" t="s">
        <v>7320</v>
      </c>
      <c r="K1384" s="173">
        <v>44</v>
      </c>
    </row>
    <row r="1385" spans="1:11" x14ac:dyDescent="0.25">
      <c r="A1385" s="190" t="s">
        <v>1428</v>
      </c>
      <c r="B1385" s="180">
        <v>1978</v>
      </c>
      <c r="C1385" s="180" t="s">
        <v>6012</v>
      </c>
      <c r="D1385" s="174">
        <v>29</v>
      </c>
      <c r="E1385" s="173">
        <v>2</v>
      </c>
      <c r="F1385" s="184">
        <v>7726.85</v>
      </c>
      <c r="G1385" s="173" t="s">
        <v>6008</v>
      </c>
      <c r="H1385" s="173" t="s">
        <v>6004</v>
      </c>
      <c r="I1385" s="180" t="s">
        <v>6015</v>
      </c>
      <c r="J1385" s="175" t="s">
        <v>6055</v>
      </c>
      <c r="K1385" s="173">
        <v>44</v>
      </c>
    </row>
    <row r="1386" spans="1:11" x14ac:dyDescent="0.25">
      <c r="A1386" s="190" t="s">
        <v>1429</v>
      </c>
      <c r="B1386" s="180">
        <v>1987</v>
      </c>
      <c r="C1386" s="180" t="s">
        <v>6003</v>
      </c>
      <c r="D1386" s="174">
        <v>12</v>
      </c>
      <c r="E1386" s="173">
        <v>3</v>
      </c>
      <c r="F1386" s="184">
        <v>7684.62</v>
      </c>
      <c r="G1386" s="173" t="s">
        <v>6004</v>
      </c>
      <c r="H1386" s="173" t="s">
        <v>6005</v>
      </c>
      <c r="I1386" s="180" t="s">
        <v>6024</v>
      </c>
      <c r="J1386" s="175" t="s">
        <v>7321</v>
      </c>
      <c r="K1386" s="173">
        <v>35</v>
      </c>
    </row>
    <row r="1387" spans="1:11" x14ac:dyDescent="0.25">
      <c r="A1387" s="190" t="s">
        <v>1430</v>
      </c>
      <c r="B1387" s="180">
        <v>1982</v>
      </c>
      <c r="C1387" s="180" t="s">
        <v>6012</v>
      </c>
      <c r="D1387" s="174">
        <v>18</v>
      </c>
      <c r="E1387" s="173">
        <v>3</v>
      </c>
      <c r="F1387" s="184">
        <v>7682.67</v>
      </c>
      <c r="G1387" s="173" t="s">
        <v>6004</v>
      </c>
      <c r="H1387" s="173" t="s">
        <v>6008</v>
      </c>
      <c r="I1387" s="180" t="s">
        <v>6006</v>
      </c>
      <c r="J1387" s="175" t="s">
        <v>7322</v>
      </c>
      <c r="K1387" s="173">
        <v>40</v>
      </c>
    </row>
    <row r="1388" spans="1:11" x14ac:dyDescent="0.25">
      <c r="A1388" s="190" t="s">
        <v>1431</v>
      </c>
      <c r="B1388" s="180">
        <v>1981</v>
      </c>
      <c r="C1388" s="180" t="s">
        <v>6012</v>
      </c>
      <c r="D1388" s="174">
        <v>19</v>
      </c>
      <c r="E1388" s="173">
        <v>1</v>
      </c>
      <c r="F1388" s="184">
        <v>7681.17</v>
      </c>
      <c r="G1388" s="173" t="s">
        <v>6004</v>
      </c>
      <c r="H1388" s="173" t="s">
        <v>6004</v>
      </c>
      <c r="I1388" s="180" t="s">
        <v>6026</v>
      </c>
      <c r="J1388" s="175" t="s">
        <v>7323</v>
      </c>
      <c r="K1388" s="173">
        <v>41</v>
      </c>
    </row>
    <row r="1389" spans="1:11" x14ac:dyDescent="0.25">
      <c r="A1389" s="190" t="s">
        <v>1432</v>
      </c>
      <c r="B1389" s="180">
        <v>1971</v>
      </c>
      <c r="C1389" s="180" t="s">
        <v>6014</v>
      </c>
      <c r="D1389" s="174">
        <v>11</v>
      </c>
      <c r="E1389" s="173">
        <v>0</v>
      </c>
      <c r="F1389" s="184">
        <v>7680.92</v>
      </c>
      <c r="G1389" s="173" t="s">
        <v>6004</v>
      </c>
      <c r="H1389" s="173" t="s">
        <v>6008</v>
      </c>
      <c r="I1389" s="180" t="s">
        <v>6006</v>
      </c>
      <c r="J1389" s="175" t="s">
        <v>7324</v>
      </c>
      <c r="K1389" s="173">
        <v>51</v>
      </c>
    </row>
    <row r="1390" spans="1:11" x14ac:dyDescent="0.25">
      <c r="A1390" s="190" t="s">
        <v>1433</v>
      </c>
      <c r="B1390" s="180">
        <v>1995</v>
      </c>
      <c r="C1390" s="180" t="s">
        <v>6010</v>
      </c>
      <c r="D1390" s="174">
        <v>13</v>
      </c>
      <c r="E1390" s="173">
        <v>0</v>
      </c>
      <c r="F1390" s="184">
        <v>7676.4</v>
      </c>
      <c r="G1390" s="173" t="s">
        <v>6004</v>
      </c>
      <c r="H1390" s="173" t="s">
        <v>6008</v>
      </c>
      <c r="I1390" s="180" t="s">
        <v>6011</v>
      </c>
      <c r="J1390" s="175" t="s">
        <v>7325</v>
      </c>
      <c r="K1390" s="173">
        <v>27</v>
      </c>
    </row>
    <row r="1391" spans="1:11" x14ac:dyDescent="0.25">
      <c r="A1391" s="190" t="s">
        <v>1434</v>
      </c>
      <c r="B1391" s="180">
        <v>1996</v>
      </c>
      <c r="C1391" s="180" t="s">
        <v>6007</v>
      </c>
      <c r="D1391" s="174">
        <v>24</v>
      </c>
      <c r="E1391" s="173">
        <v>0</v>
      </c>
      <c r="F1391" s="184">
        <v>7670.75</v>
      </c>
      <c r="G1391" s="173" t="s">
        <v>6004</v>
      </c>
      <c r="H1391" s="173" t="s">
        <v>6004</v>
      </c>
      <c r="I1391" s="180" t="s">
        <v>6028</v>
      </c>
      <c r="J1391" s="175" t="s">
        <v>7326</v>
      </c>
      <c r="K1391" s="173">
        <v>26</v>
      </c>
    </row>
    <row r="1392" spans="1:11" x14ac:dyDescent="0.25">
      <c r="A1392" s="190" t="s">
        <v>1435</v>
      </c>
      <c r="B1392" s="180">
        <v>1976</v>
      </c>
      <c r="C1392" s="180" t="s">
        <v>6014</v>
      </c>
      <c r="D1392" s="174">
        <v>9</v>
      </c>
      <c r="E1392" s="173">
        <v>2</v>
      </c>
      <c r="F1392" s="184">
        <v>7662.47</v>
      </c>
      <c r="G1392" s="173" t="s">
        <v>6004</v>
      </c>
      <c r="H1392" s="173" t="s">
        <v>6008</v>
      </c>
      <c r="I1392" s="180" t="s">
        <v>6015</v>
      </c>
      <c r="J1392" s="175" t="s">
        <v>7327</v>
      </c>
      <c r="K1392" s="173">
        <v>46</v>
      </c>
    </row>
    <row r="1393" spans="1:11" x14ac:dyDescent="0.25">
      <c r="A1393" s="190" t="s">
        <v>1436</v>
      </c>
      <c r="B1393" s="180">
        <v>1965</v>
      </c>
      <c r="C1393" s="180" t="s">
        <v>6012</v>
      </c>
      <c r="D1393" s="174">
        <v>27</v>
      </c>
      <c r="E1393" s="173">
        <v>0</v>
      </c>
      <c r="F1393" s="184">
        <v>7657.69</v>
      </c>
      <c r="G1393" s="173" t="s">
        <v>6005</v>
      </c>
      <c r="H1393" s="173" t="s">
        <v>6005</v>
      </c>
      <c r="I1393" s="180" t="s">
        <v>6011</v>
      </c>
      <c r="J1393" s="175" t="s">
        <v>7328</v>
      </c>
      <c r="K1393" s="173">
        <v>57</v>
      </c>
    </row>
    <row r="1394" spans="1:11" x14ac:dyDescent="0.25">
      <c r="A1394" s="190" t="s">
        <v>1437</v>
      </c>
      <c r="B1394" s="180">
        <v>1998</v>
      </c>
      <c r="C1394" s="180" t="s">
        <v>6010</v>
      </c>
      <c r="D1394" s="174">
        <v>30</v>
      </c>
      <c r="E1394" s="173">
        <v>0</v>
      </c>
      <c r="F1394" s="184">
        <v>7652.26</v>
      </c>
      <c r="G1394" s="173" t="s">
        <v>6004</v>
      </c>
      <c r="H1394" s="173" t="s">
        <v>6005</v>
      </c>
      <c r="I1394" s="180" t="s">
        <v>6022</v>
      </c>
      <c r="J1394" s="175" t="s">
        <v>7329</v>
      </c>
      <c r="K1394" s="173">
        <v>24</v>
      </c>
    </row>
    <row r="1395" spans="1:11" x14ac:dyDescent="0.25">
      <c r="A1395" s="190" t="s">
        <v>1438</v>
      </c>
      <c r="B1395" s="180">
        <v>1993</v>
      </c>
      <c r="C1395" s="180" t="s">
        <v>6013</v>
      </c>
      <c r="D1395" s="174">
        <v>10</v>
      </c>
      <c r="E1395" s="173">
        <v>0</v>
      </c>
      <c r="F1395" s="184">
        <v>7650.8</v>
      </c>
      <c r="G1395" s="173" t="s">
        <v>6004</v>
      </c>
      <c r="H1395" s="173" t="s">
        <v>6004</v>
      </c>
      <c r="I1395" s="180" t="s">
        <v>6011</v>
      </c>
      <c r="J1395" s="175" t="s">
        <v>7330</v>
      </c>
      <c r="K1395" s="173">
        <v>29</v>
      </c>
    </row>
    <row r="1396" spans="1:11" x14ac:dyDescent="0.25">
      <c r="A1396" s="190" t="s">
        <v>1439</v>
      </c>
      <c r="B1396" s="180">
        <v>1980</v>
      </c>
      <c r="C1396" s="180" t="s">
        <v>6014</v>
      </c>
      <c r="D1396" s="174">
        <v>16</v>
      </c>
      <c r="E1396" s="173">
        <v>1</v>
      </c>
      <c r="F1396" s="184">
        <v>7650.77</v>
      </c>
      <c r="G1396" s="173" t="s">
        <v>6004</v>
      </c>
      <c r="H1396" s="173" t="s">
        <v>6004</v>
      </c>
      <c r="I1396" s="180" t="s">
        <v>6021</v>
      </c>
      <c r="J1396" s="175" t="s">
        <v>7331</v>
      </c>
      <c r="K1396" s="173">
        <v>42</v>
      </c>
    </row>
    <row r="1397" spans="1:11" x14ac:dyDescent="0.25">
      <c r="A1397" s="190" t="s">
        <v>1440</v>
      </c>
      <c r="B1397" s="180">
        <v>1999</v>
      </c>
      <c r="C1397" s="180" t="s">
        <v>6009</v>
      </c>
      <c r="D1397" s="174">
        <v>15</v>
      </c>
      <c r="E1397" s="173">
        <v>0</v>
      </c>
      <c r="F1397" s="184">
        <v>7642.05</v>
      </c>
      <c r="G1397" s="173" t="s">
        <v>6004</v>
      </c>
      <c r="H1397" s="173" t="s">
        <v>6004</v>
      </c>
      <c r="I1397" s="180" t="s">
        <v>6027</v>
      </c>
      <c r="J1397" s="175" t="s">
        <v>7332</v>
      </c>
      <c r="K1397" s="173">
        <v>23</v>
      </c>
    </row>
    <row r="1398" spans="1:11" x14ac:dyDescent="0.25">
      <c r="A1398" s="190" t="s">
        <v>1441</v>
      </c>
      <c r="B1398" s="180">
        <v>1980</v>
      </c>
      <c r="C1398" s="180" t="s">
        <v>6003</v>
      </c>
      <c r="D1398" s="174">
        <v>24</v>
      </c>
      <c r="E1398" s="173">
        <v>2</v>
      </c>
      <c r="F1398" s="184">
        <v>7640.31</v>
      </c>
      <c r="G1398" s="173" t="s">
        <v>6004</v>
      </c>
      <c r="H1398" s="173" t="s">
        <v>6008</v>
      </c>
      <c r="I1398" s="180" t="s">
        <v>6006</v>
      </c>
      <c r="J1398" s="175" t="s">
        <v>7333</v>
      </c>
      <c r="K1398" s="173">
        <v>42</v>
      </c>
    </row>
    <row r="1399" spans="1:11" x14ac:dyDescent="0.25">
      <c r="A1399" s="190" t="s">
        <v>1442</v>
      </c>
      <c r="B1399" s="180">
        <v>1980</v>
      </c>
      <c r="C1399" s="180" t="s">
        <v>6009</v>
      </c>
      <c r="D1399" s="174">
        <v>20</v>
      </c>
      <c r="E1399" s="173">
        <v>1</v>
      </c>
      <c r="F1399" s="184">
        <v>7639.42</v>
      </c>
      <c r="G1399" s="173" t="s">
        <v>6004</v>
      </c>
      <c r="H1399" s="173" t="s">
        <v>6004</v>
      </c>
      <c r="I1399" s="180" t="s">
        <v>6021</v>
      </c>
      <c r="J1399" s="175" t="s">
        <v>7334</v>
      </c>
      <c r="K1399" s="173">
        <v>42</v>
      </c>
    </row>
    <row r="1400" spans="1:11" x14ac:dyDescent="0.25">
      <c r="A1400" s="190" t="s">
        <v>1443</v>
      </c>
      <c r="B1400" s="180">
        <v>2001</v>
      </c>
      <c r="C1400" s="180" t="s">
        <v>6012</v>
      </c>
      <c r="D1400" s="174">
        <v>13</v>
      </c>
      <c r="E1400" s="173">
        <v>0</v>
      </c>
      <c r="F1400" s="184">
        <v>7636.92</v>
      </c>
      <c r="G1400" s="173" t="s">
        <v>6004</v>
      </c>
      <c r="H1400" s="173" t="s">
        <v>6005</v>
      </c>
      <c r="I1400" s="180" t="s">
        <v>6011</v>
      </c>
      <c r="J1400" s="175" t="s">
        <v>7335</v>
      </c>
      <c r="K1400" s="173">
        <v>21</v>
      </c>
    </row>
    <row r="1401" spans="1:11" x14ac:dyDescent="0.25">
      <c r="A1401" s="190" t="s">
        <v>1444</v>
      </c>
      <c r="B1401" s="180">
        <v>1978</v>
      </c>
      <c r="C1401" s="180" t="s">
        <v>6013</v>
      </c>
      <c r="D1401" s="174">
        <v>24</v>
      </c>
      <c r="E1401" s="173">
        <v>1</v>
      </c>
      <c r="F1401" s="184">
        <v>7633.72</v>
      </c>
      <c r="G1401" s="173" t="s">
        <v>6004</v>
      </c>
      <c r="H1401" s="173" t="s">
        <v>6008</v>
      </c>
      <c r="I1401" s="180" t="s">
        <v>6006</v>
      </c>
      <c r="J1401" s="175" t="s">
        <v>7336</v>
      </c>
      <c r="K1401" s="173">
        <v>44</v>
      </c>
    </row>
    <row r="1402" spans="1:11" x14ac:dyDescent="0.25">
      <c r="A1402" s="190" t="s">
        <v>1445</v>
      </c>
      <c r="B1402" s="180">
        <v>1978</v>
      </c>
      <c r="C1402" s="180" t="s">
        <v>6007</v>
      </c>
      <c r="D1402" s="174">
        <v>29</v>
      </c>
      <c r="E1402" s="173">
        <v>1</v>
      </c>
      <c r="F1402" s="184">
        <v>7626.99</v>
      </c>
      <c r="G1402" s="173" t="s">
        <v>6004</v>
      </c>
      <c r="H1402" s="173" t="s">
        <v>6004</v>
      </c>
      <c r="I1402" s="180" t="s">
        <v>6015</v>
      </c>
      <c r="J1402" s="175" t="s">
        <v>6384</v>
      </c>
      <c r="K1402" s="173">
        <v>44</v>
      </c>
    </row>
    <row r="1403" spans="1:11" x14ac:dyDescent="0.25">
      <c r="A1403" s="190" t="s">
        <v>1446</v>
      </c>
      <c r="B1403" s="180">
        <v>1978</v>
      </c>
      <c r="C1403" s="180" t="s">
        <v>6007</v>
      </c>
      <c r="D1403" s="174">
        <v>6</v>
      </c>
      <c r="E1403" s="173">
        <v>1</v>
      </c>
      <c r="F1403" s="184">
        <v>7624.63</v>
      </c>
      <c r="G1403" s="173" t="s">
        <v>6004</v>
      </c>
      <c r="H1403" s="173" t="s">
        <v>6008</v>
      </c>
      <c r="I1403" s="180" t="s">
        <v>6015</v>
      </c>
      <c r="J1403" s="175" t="s">
        <v>7337</v>
      </c>
      <c r="K1403" s="173">
        <v>44</v>
      </c>
    </row>
    <row r="1404" spans="1:11" x14ac:dyDescent="0.25">
      <c r="A1404" s="190" t="s">
        <v>1447</v>
      </c>
      <c r="B1404" s="180">
        <v>1978</v>
      </c>
      <c r="C1404" s="180" t="s">
        <v>6007</v>
      </c>
      <c r="D1404" s="174">
        <v>28</v>
      </c>
      <c r="E1404" s="173">
        <v>1</v>
      </c>
      <c r="F1404" s="184">
        <v>7623.52</v>
      </c>
      <c r="G1404" s="173" t="s">
        <v>6004</v>
      </c>
      <c r="H1404" s="173" t="s">
        <v>6008</v>
      </c>
      <c r="I1404" s="180" t="s">
        <v>6015</v>
      </c>
      <c r="J1404" s="175" t="s">
        <v>7338</v>
      </c>
      <c r="K1404" s="173">
        <v>44</v>
      </c>
    </row>
    <row r="1405" spans="1:11" x14ac:dyDescent="0.25">
      <c r="A1405" s="190" t="s">
        <v>1448</v>
      </c>
      <c r="B1405" s="180">
        <v>1996</v>
      </c>
      <c r="C1405" s="180" t="s">
        <v>6010</v>
      </c>
      <c r="D1405" s="174">
        <v>17</v>
      </c>
      <c r="E1405" s="173">
        <v>0</v>
      </c>
      <c r="F1405" s="184">
        <v>7623.13</v>
      </c>
      <c r="G1405" s="173" t="s">
        <v>6004</v>
      </c>
      <c r="H1405" s="173" t="s">
        <v>6005</v>
      </c>
      <c r="I1405" s="180" t="s">
        <v>6015</v>
      </c>
      <c r="J1405" s="175" t="s">
        <v>7339</v>
      </c>
      <c r="K1405" s="173">
        <v>26</v>
      </c>
    </row>
    <row r="1406" spans="1:11" x14ac:dyDescent="0.25">
      <c r="A1406" s="190" t="s">
        <v>1449</v>
      </c>
      <c r="B1406" s="180">
        <v>1968</v>
      </c>
      <c r="C1406" s="180" t="s">
        <v>6003</v>
      </c>
      <c r="D1406" s="174">
        <v>3</v>
      </c>
      <c r="E1406" s="173">
        <v>0</v>
      </c>
      <c r="F1406" s="184">
        <v>7609.6</v>
      </c>
      <c r="G1406" s="173" t="s">
        <v>6005</v>
      </c>
      <c r="H1406" s="173" t="s">
        <v>6004</v>
      </c>
      <c r="I1406" s="180" t="s">
        <v>6011</v>
      </c>
      <c r="J1406" s="175" t="s">
        <v>7340</v>
      </c>
      <c r="K1406" s="173">
        <v>54</v>
      </c>
    </row>
    <row r="1407" spans="1:11" x14ac:dyDescent="0.25">
      <c r="A1407" s="190" t="s">
        <v>1450</v>
      </c>
      <c r="B1407" s="180">
        <v>1997</v>
      </c>
      <c r="C1407" s="180" t="s">
        <v>6010</v>
      </c>
      <c r="D1407" s="174">
        <v>30</v>
      </c>
      <c r="E1407" s="173">
        <v>0</v>
      </c>
      <c r="F1407" s="184">
        <v>7607.03</v>
      </c>
      <c r="G1407" s="173" t="s">
        <v>6004</v>
      </c>
      <c r="H1407" s="173" t="s">
        <v>6004</v>
      </c>
      <c r="I1407" s="180" t="s">
        <v>6011</v>
      </c>
      <c r="J1407" s="175" t="s">
        <v>7341</v>
      </c>
      <c r="K1407" s="173">
        <v>25</v>
      </c>
    </row>
    <row r="1408" spans="1:11" x14ac:dyDescent="0.25">
      <c r="A1408" s="190" t="s">
        <v>1451</v>
      </c>
      <c r="B1408" s="180">
        <v>1967</v>
      </c>
      <c r="C1408" s="180" t="s">
        <v>6003</v>
      </c>
      <c r="D1408" s="174">
        <v>17</v>
      </c>
      <c r="E1408" s="173">
        <v>0</v>
      </c>
      <c r="F1408" s="184">
        <v>7585.62</v>
      </c>
      <c r="G1408" s="173" t="s">
        <v>6005</v>
      </c>
      <c r="H1408" s="173" t="s">
        <v>6004</v>
      </c>
      <c r="I1408" s="180" t="s">
        <v>6006</v>
      </c>
      <c r="J1408" s="175" t="s">
        <v>7342</v>
      </c>
      <c r="K1408" s="173">
        <v>55</v>
      </c>
    </row>
    <row r="1409" spans="1:11" x14ac:dyDescent="0.25">
      <c r="A1409" s="190" t="s">
        <v>1452</v>
      </c>
      <c r="B1409" s="180">
        <v>1994</v>
      </c>
      <c r="C1409" s="180" t="s">
        <v>6013</v>
      </c>
      <c r="D1409" s="174">
        <v>14</v>
      </c>
      <c r="E1409" s="173">
        <v>0</v>
      </c>
      <c r="F1409" s="184">
        <v>7567.13</v>
      </c>
      <c r="G1409" s="173" t="s">
        <v>6004</v>
      </c>
      <c r="H1409" s="173" t="s">
        <v>6004</v>
      </c>
      <c r="I1409" s="180" t="s">
        <v>6024</v>
      </c>
      <c r="J1409" s="175" t="s">
        <v>7343</v>
      </c>
      <c r="K1409" s="173">
        <v>28</v>
      </c>
    </row>
    <row r="1410" spans="1:11" x14ac:dyDescent="0.25">
      <c r="A1410" s="190" t="s">
        <v>1453</v>
      </c>
      <c r="B1410" s="180">
        <v>1988</v>
      </c>
      <c r="C1410" s="180" t="s">
        <v>6012</v>
      </c>
      <c r="D1410" s="174">
        <v>15</v>
      </c>
      <c r="E1410" s="173">
        <v>3</v>
      </c>
      <c r="F1410" s="184">
        <v>7538.52</v>
      </c>
      <c r="G1410" s="173" t="s">
        <v>6004</v>
      </c>
      <c r="H1410" s="173" t="s">
        <v>6004</v>
      </c>
      <c r="I1410" s="180" t="s">
        <v>6011</v>
      </c>
      <c r="J1410" s="175" t="s">
        <v>7344</v>
      </c>
      <c r="K1410" s="173">
        <v>34</v>
      </c>
    </row>
    <row r="1411" spans="1:11" x14ac:dyDescent="0.25">
      <c r="A1411" s="190" t="s">
        <v>1454</v>
      </c>
      <c r="B1411" s="180">
        <v>1984</v>
      </c>
      <c r="C1411" s="180" t="s">
        <v>6013</v>
      </c>
      <c r="D1411" s="174">
        <v>22</v>
      </c>
      <c r="E1411" s="173">
        <v>3</v>
      </c>
      <c r="F1411" s="184">
        <v>7537.16</v>
      </c>
      <c r="G1411" s="173" t="s">
        <v>6004</v>
      </c>
      <c r="H1411" s="173" t="s">
        <v>6004</v>
      </c>
      <c r="I1411" s="180" t="s">
        <v>6011</v>
      </c>
      <c r="J1411" s="175" t="s">
        <v>7345</v>
      </c>
      <c r="K1411" s="173">
        <v>38</v>
      </c>
    </row>
    <row r="1412" spans="1:11" x14ac:dyDescent="0.25">
      <c r="A1412" s="190" t="s">
        <v>1455</v>
      </c>
      <c r="B1412" s="180">
        <v>1978</v>
      </c>
      <c r="C1412" s="180" t="s">
        <v>6012</v>
      </c>
      <c r="D1412" s="174">
        <v>14</v>
      </c>
      <c r="E1412" s="173">
        <v>2</v>
      </c>
      <c r="F1412" s="184">
        <v>7531.7</v>
      </c>
      <c r="G1412" s="173" t="s">
        <v>6004</v>
      </c>
      <c r="H1412" s="173" t="s">
        <v>6008</v>
      </c>
      <c r="I1412" s="180" t="s">
        <v>6006</v>
      </c>
      <c r="J1412" s="175" t="s">
        <v>7346</v>
      </c>
      <c r="K1412" s="173">
        <v>44</v>
      </c>
    </row>
    <row r="1413" spans="1:11" x14ac:dyDescent="0.25">
      <c r="A1413" s="190" t="s">
        <v>1456</v>
      </c>
      <c r="B1413" s="180">
        <v>1976</v>
      </c>
      <c r="C1413" s="180" t="s">
        <v>6014</v>
      </c>
      <c r="D1413" s="174">
        <v>10</v>
      </c>
      <c r="E1413" s="173">
        <v>0</v>
      </c>
      <c r="F1413" s="184">
        <v>7526.71</v>
      </c>
      <c r="G1413" s="173" t="s">
        <v>6005</v>
      </c>
      <c r="H1413" s="173" t="s">
        <v>6008</v>
      </c>
      <c r="I1413" s="180" t="s">
        <v>6011</v>
      </c>
      <c r="J1413" s="175" t="s">
        <v>7347</v>
      </c>
      <c r="K1413" s="173">
        <v>46</v>
      </c>
    </row>
    <row r="1414" spans="1:11" x14ac:dyDescent="0.25">
      <c r="A1414" s="190" t="s">
        <v>1457</v>
      </c>
      <c r="B1414" s="180">
        <v>1978</v>
      </c>
      <c r="C1414" s="180" t="s">
        <v>6014</v>
      </c>
      <c r="D1414" s="174">
        <v>18</v>
      </c>
      <c r="E1414" s="173">
        <v>1</v>
      </c>
      <c r="F1414" s="184">
        <v>7518.03</v>
      </c>
      <c r="G1414" s="173" t="s">
        <v>6004</v>
      </c>
      <c r="H1414" s="173" t="s">
        <v>6005</v>
      </c>
      <c r="I1414" s="180" t="s">
        <v>6011</v>
      </c>
      <c r="J1414" s="175" t="s">
        <v>7348</v>
      </c>
      <c r="K1414" s="173">
        <v>44</v>
      </c>
    </row>
    <row r="1415" spans="1:11" x14ac:dyDescent="0.25">
      <c r="A1415" s="190" t="s">
        <v>1458</v>
      </c>
      <c r="B1415" s="180">
        <v>1983</v>
      </c>
      <c r="C1415" s="180" t="s">
        <v>6003</v>
      </c>
      <c r="D1415" s="174">
        <v>10</v>
      </c>
      <c r="E1415" s="173">
        <v>4</v>
      </c>
      <c r="F1415" s="184">
        <v>7512.27</v>
      </c>
      <c r="G1415" s="173" t="s">
        <v>6005</v>
      </c>
      <c r="H1415" s="173" t="s">
        <v>6004</v>
      </c>
      <c r="I1415" s="180" t="s">
        <v>6015</v>
      </c>
      <c r="J1415" s="175" t="s">
        <v>7349</v>
      </c>
      <c r="K1415" s="173">
        <v>39</v>
      </c>
    </row>
    <row r="1416" spans="1:11" x14ac:dyDescent="0.25">
      <c r="A1416" s="190" t="s">
        <v>1459</v>
      </c>
      <c r="B1416" s="180">
        <v>1997</v>
      </c>
      <c r="C1416" s="180" t="s">
        <v>6014</v>
      </c>
      <c r="D1416" s="174">
        <v>28</v>
      </c>
      <c r="E1416" s="173">
        <v>0</v>
      </c>
      <c r="F1416" s="184">
        <v>7504.3</v>
      </c>
      <c r="G1416" s="173" t="s">
        <v>6004</v>
      </c>
      <c r="H1416" s="173" t="s">
        <v>6008</v>
      </c>
      <c r="I1416" s="180" t="s">
        <v>6011</v>
      </c>
      <c r="J1416" s="175" t="s">
        <v>7350</v>
      </c>
      <c r="K1416" s="173">
        <v>25</v>
      </c>
    </row>
    <row r="1417" spans="1:11" x14ac:dyDescent="0.25">
      <c r="A1417" s="190" t="s">
        <v>1460</v>
      </c>
      <c r="B1417" s="180">
        <v>1988</v>
      </c>
      <c r="C1417" s="180" t="s">
        <v>6012</v>
      </c>
      <c r="D1417" s="174">
        <v>15</v>
      </c>
      <c r="E1417" s="173">
        <v>3</v>
      </c>
      <c r="F1417" s="184">
        <v>7494.63</v>
      </c>
      <c r="G1417" s="173" t="s">
        <v>6004</v>
      </c>
      <c r="H1417" s="173" t="s">
        <v>6005</v>
      </c>
      <c r="I1417" s="180" t="s">
        <v>6020</v>
      </c>
      <c r="J1417" s="175" t="s">
        <v>7344</v>
      </c>
      <c r="K1417" s="173">
        <v>34</v>
      </c>
    </row>
    <row r="1418" spans="1:11" x14ac:dyDescent="0.25">
      <c r="A1418" s="190" t="s">
        <v>1461</v>
      </c>
      <c r="B1418" s="180">
        <v>1996</v>
      </c>
      <c r="C1418" s="180" t="s">
        <v>6009</v>
      </c>
      <c r="D1418" s="174">
        <v>14</v>
      </c>
      <c r="E1418" s="173">
        <v>0</v>
      </c>
      <c r="F1418" s="184">
        <v>7487.38</v>
      </c>
      <c r="G1418" s="173" t="s">
        <v>6004</v>
      </c>
      <c r="H1418" s="173" t="s">
        <v>6005</v>
      </c>
      <c r="I1418" s="180" t="s">
        <v>6011</v>
      </c>
      <c r="J1418" s="175" t="s">
        <v>7351</v>
      </c>
      <c r="K1418" s="173">
        <v>26</v>
      </c>
    </row>
    <row r="1419" spans="1:11" x14ac:dyDescent="0.25">
      <c r="A1419" s="190" t="s">
        <v>1462</v>
      </c>
      <c r="B1419" s="180">
        <v>1967</v>
      </c>
      <c r="C1419" s="180" t="s">
        <v>6013</v>
      </c>
      <c r="D1419" s="174">
        <v>4</v>
      </c>
      <c r="E1419" s="173">
        <v>0</v>
      </c>
      <c r="F1419" s="184">
        <v>7463.51</v>
      </c>
      <c r="G1419" s="173" t="s">
        <v>6005</v>
      </c>
      <c r="H1419" s="173" t="s">
        <v>6005</v>
      </c>
      <c r="I1419" s="180" t="s">
        <v>6006</v>
      </c>
      <c r="J1419" s="175" t="s">
        <v>7352</v>
      </c>
      <c r="K1419" s="173">
        <v>55</v>
      </c>
    </row>
    <row r="1420" spans="1:11" x14ac:dyDescent="0.25">
      <c r="A1420" s="190" t="s">
        <v>1463</v>
      </c>
      <c r="B1420" s="180">
        <v>2001</v>
      </c>
      <c r="C1420" s="180" t="s">
        <v>6009</v>
      </c>
      <c r="D1420" s="174">
        <v>1</v>
      </c>
      <c r="E1420" s="173">
        <v>0</v>
      </c>
      <c r="F1420" s="184">
        <v>7450.36</v>
      </c>
      <c r="G1420" s="173" t="s">
        <v>6004</v>
      </c>
      <c r="H1420" s="173" t="s">
        <v>6004</v>
      </c>
      <c r="I1420" s="180" t="s">
        <v>6011</v>
      </c>
      <c r="J1420" s="175" t="s">
        <v>7353</v>
      </c>
      <c r="K1420" s="173">
        <v>22</v>
      </c>
    </row>
    <row r="1421" spans="1:11" x14ac:dyDescent="0.25">
      <c r="A1421" s="190" t="s">
        <v>1464</v>
      </c>
      <c r="B1421" s="180">
        <v>1977</v>
      </c>
      <c r="C1421" s="180" t="s">
        <v>6010</v>
      </c>
      <c r="D1421" s="174">
        <v>30</v>
      </c>
      <c r="E1421" s="173">
        <v>0</v>
      </c>
      <c r="F1421" s="184">
        <v>7448.4</v>
      </c>
      <c r="G1421" s="173" t="s">
        <v>6005</v>
      </c>
      <c r="H1421" s="173" t="s">
        <v>6005</v>
      </c>
      <c r="I1421" s="180" t="s">
        <v>6025</v>
      </c>
      <c r="J1421" s="175" t="s">
        <v>7354</v>
      </c>
      <c r="K1421" s="173">
        <v>45</v>
      </c>
    </row>
    <row r="1422" spans="1:11" x14ac:dyDescent="0.25">
      <c r="A1422" s="190" t="s">
        <v>1465</v>
      </c>
      <c r="B1422" s="180">
        <v>1977</v>
      </c>
      <c r="C1422" s="180" t="s">
        <v>6010</v>
      </c>
      <c r="D1422" s="174">
        <v>25</v>
      </c>
      <c r="E1422" s="173">
        <v>1</v>
      </c>
      <c r="F1422" s="184">
        <v>7445.92</v>
      </c>
      <c r="G1422" s="173" t="s">
        <v>6005</v>
      </c>
      <c r="H1422" s="173" t="s">
        <v>6008</v>
      </c>
      <c r="I1422" s="180" t="s">
        <v>6015</v>
      </c>
      <c r="J1422" s="175" t="s">
        <v>6624</v>
      </c>
      <c r="K1422" s="173">
        <v>45</v>
      </c>
    </row>
    <row r="1423" spans="1:11" x14ac:dyDescent="0.25">
      <c r="A1423" s="190" t="s">
        <v>1466</v>
      </c>
      <c r="B1423" s="180">
        <v>1980</v>
      </c>
      <c r="C1423" s="180" t="s">
        <v>6003</v>
      </c>
      <c r="D1423" s="174">
        <v>7</v>
      </c>
      <c r="E1423" s="173">
        <v>1</v>
      </c>
      <c r="F1423" s="184">
        <v>7443.64</v>
      </c>
      <c r="G1423" s="173" t="s">
        <v>6004</v>
      </c>
      <c r="H1423" s="173" t="s">
        <v>6005</v>
      </c>
      <c r="I1423" s="180" t="s">
        <v>6011</v>
      </c>
      <c r="J1423" s="175" t="s">
        <v>7355</v>
      </c>
      <c r="K1423" s="173">
        <v>42</v>
      </c>
    </row>
    <row r="1424" spans="1:11" x14ac:dyDescent="0.25">
      <c r="A1424" s="190" t="s">
        <v>1467</v>
      </c>
      <c r="B1424" s="180">
        <v>1979</v>
      </c>
      <c r="C1424" s="180" t="s">
        <v>6010</v>
      </c>
      <c r="D1424" s="174">
        <v>1</v>
      </c>
      <c r="E1424" s="173">
        <v>2</v>
      </c>
      <c r="F1424" s="184">
        <v>7441.5</v>
      </c>
      <c r="G1424" s="173" t="s">
        <v>6005</v>
      </c>
      <c r="H1424" s="173" t="s">
        <v>6004</v>
      </c>
      <c r="I1424" s="180" t="s">
        <v>6015</v>
      </c>
      <c r="J1424" s="175" t="s">
        <v>7356</v>
      </c>
      <c r="K1424" s="173">
        <v>43</v>
      </c>
    </row>
    <row r="1425" spans="1:11" x14ac:dyDescent="0.25">
      <c r="A1425" s="190" t="s">
        <v>1468</v>
      </c>
      <c r="B1425" s="180">
        <v>1977</v>
      </c>
      <c r="C1425" s="180" t="s">
        <v>6013</v>
      </c>
      <c r="D1425" s="174">
        <v>25</v>
      </c>
      <c r="E1425" s="173">
        <v>1</v>
      </c>
      <c r="F1425" s="184">
        <v>7441.05</v>
      </c>
      <c r="G1425" s="173" t="s">
        <v>6005</v>
      </c>
      <c r="H1425" s="173" t="s">
        <v>6004</v>
      </c>
      <c r="I1425" s="180" t="s">
        <v>6015</v>
      </c>
      <c r="J1425" s="175" t="s">
        <v>6615</v>
      </c>
      <c r="K1425" s="173">
        <v>45</v>
      </c>
    </row>
    <row r="1426" spans="1:11" x14ac:dyDescent="0.25">
      <c r="A1426" s="190" t="s">
        <v>1469</v>
      </c>
      <c r="B1426" s="180">
        <v>1978</v>
      </c>
      <c r="C1426" s="180" t="s">
        <v>6012</v>
      </c>
      <c r="D1426" s="174">
        <v>2</v>
      </c>
      <c r="E1426" s="173">
        <v>0</v>
      </c>
      <c r="F1426" s="184">
        <v>7421.19</v>
      </c>
      <c r="G1426" s="173" t="s">
        <v>6004</v>
      </c>
      <c r="H1426" s="173" t="s">
        <v>6005</v>
      </c>
      <c r="I1426" s="180" t="s">
        <v>6011</v>
      </c>
      <c r="J1426" s="175" t="s">
        <v>7357</v>
      </c>
      <c r="K1426" s="173">
        <v>44</v>
      </c>
    </row>
    <row r="1427" spans="1:11" x14ac:dyDescent="0.25">
      <c r="A1427" s="190" t="s">
        <v>1470</v>
      </c>
      <c r="B1427" s="180">
        <v>1978</v>
      </c>
      <c r="C1427" s="180" t="s">
        <v>6007</v>
      </c>
      <c r="D1427" s="174">
        <v>12</v>
      </c>
      <c r="E1427" s="173">
        <v>0</v>
      </c>
      <c r="F1427" s="184">
        <v>7419.48</v>
      </c>
      <c r="G1427" s="173" t="s">
        <v>6004</v>
      </c>
      <c r="H1427" s="173" t="s">
        <v>6004</v>
      </c>
      <c r="I1427" s="180" t="s">
        <v>6011</v>
      </c>
      <c r="J1427" s="175" t="s">
        <v>7358</v>
      </c>
      <c r="K1427" s="173">
        <v>44</v>
      </c>
    </row>
    <row r="1428" spans="1:11" x14ac:dyDescent="0.25">
      <c r="A1428" s="190" t="s">
        <v>1471</v>
      </c>
      <c r="B1428" s="180">
        <v>1983</v>
      </c>
      <c r="C1428" s="180" t="s">
        <v>6010</v>
      </c>
      <c r="D1428" s="174">
        <v>19</v>
      </c>
      <c r="E1428" s="173">
        <v>3</v>
      </c>
      <c r="F1428" s="184">
        <v>7418.52</v>
      </c>
      <c r="G1428" s="173" t="s">
        <v>6004</v>
      </c>
      <c r="H1428" s="173" t="s">
        <v>6004</v>
      </c>
      <c r="I1428" s="180" t="s">
        <v>6015</v>
      </c>
      <c r="J1428" s="175" t="s">
        <v>7359</v>
      </c>
      <c r="K1428" s="173">
        <v>39</v>
      </c>
    </row>
    <row r="1429" spans="1:11" x14ac:dyDescent="0.25">
      <c r="A1429" s="190" t="s">
        <v>1472</v>
      </c>
      <c r="B1429" s="180">
        <v>1965</v>
      </c>
      <c r="C1429" s="180" t="s">
        <v>6012</v>
      </c>
      <c r="D1429" s="174">
        <v>5</v>
      </c>
      <c r="E1429" s="173">
        <v>0</v>
      </c>
      <c r="F1429" s="184">
        <v>7403.98</v>
      </c>
      <c r="G1429" s="173" t="s">
        <v>6005</v>
      </c>
      <c r="H1429" s="173" t="s">
        <v>6004</v>
      </c>
      <c r="I1429" s="180" t="s">
        <v>6006</v>
      </c>
      <c r="J1429" s="175" t="s">
        <v>6633</v>
      </c>
      <c r="K1429" s="173">
        <v>57</v>
      </c>
    </row>
    <row r="1430" spans="1:11" x14ac:dyDescent="0.25">
      <c r="A1430" s="190" t="s">
        <v>1473</v>
      </c>
      <c r="B1430" s="180">
        <v>1993</v>
      </c>
      <c r="C1430" s="180" t="s">
        <v>6003</v>
      </c>
      <c r="D1430" s="174">
        <v>22</v>
      </c>
      <c r="E1430" s="173">
        <v>0</v>
      </c>
      <c r="F1430" s="184">
        <v>7388.85</v>
      </c>
      <c r="G1430" s="173" t="s">
        <v>6004</v>
      </c>
      <c r="H1430" s="173" t="s">
        <v>6004</v>
      </c>
      <c r="I1430" s="180" t="s">
        <v>6027</v>
      </c>
      <c r="J1430" s="175" t="s">
        <v>7360</v>
      </c>
      <c r="K1430" s="173">
        <v>29</v>
      </c>
    </row>
    <row r="1431" spans="1:11" x14ac:dyDescent="0.25">
      <c r="A1431" s="190" t="s">
        <v>1474</v>
      </c>
      <c r="B1431" s="180">
        <v>1981</v>
      </c>
      <c r="C1431" s="180" t="s">
        <v>6007</v>
      </c>
      <c r="D1431" s="174">
        <v>24</v>
      </c>
      <c r="E1431" s="173">
        <v>2</v>
      </c>
      <c r="F1431" s="184">
        <v>7371.77</v>
      </c>
      <c r="G1431" s="173" t="s">
        <v>6004</v>
      </c>
      <c r="H1431" s="173" t="s">
        <v>6008</v>
      </c>
      <c r="I1431" s="180" t="s">
        <v>6015</v>
      </c>
      <c r="J1431" s="175" t="s">
        <v>7361</v>
      </c>
      <c r="K1431" s="173">
        <v>41</v>
      </c>
    </row>
    <row r="1432" spans="1:11" x14ac:dyDescent="0.25">
      <c r="A1432" s="190" t="s">
        <v>1475</v>
      </c>
      <c r="B1432" s="180">
        <v>1965</v>
      </c>
      <c r="C1432" s="180" t="s">
        <v>6012</v>
      </c>
      <c r="D1432" s="174">
        <v>9</v>
      </c>
      <c r="E1432" s="173">
        <v>0</v>
      </c>
      <c r="F1432" s="184">
        <v>7362.31</v>
      </c>
      <c r="G1432" s="173" t="s">
        <v>6005</v>
      </c>
      <c r="H1432" s="173" t="s">
        <v>6005</v>
      </c>
      <c r="I1432" s="180" t="s">
        <v>6006</v>
      </c>
      <c r="J1432" s="175" t="s">
        <v>7362</v>
      </c>
      <c r="K1432" s="173">
        <v>57</v>
      </c>
    </row>
    <row r="1433" spans="1:11" x14ac:dyDescent="0.25">
      <c r="A1433" s="190" t="s">
        <v>1476</v>
      </c>
      <c r="B1433" s="180">
        <v>1981</v>
      </c>
      <c r="C1433" s="180" t="s">
        <v>6003</v>
      </c>
      <c r="D1433" s="174">
        <v>16</v>
      </c>
      <c r="E1433" s="173">
        <v>1</v>
      </c>
      <c r="F1433" s="184">
        <v>7358.18</v>
      </c>
      <c r="G1433" s="173" t="s">
        <v>6004</v>
      </c>
      <c r="H1433" s="173" t="s">
        <v>6005</v>
      </c>
      <c r="I1433" s="180" t="s">
        <v>6021</v>
      </c>
      <c r="J1433" s="175" t="s">
        <v>7363</v>
      </c>
      <c r="K1433" s="173">
        <v>41</v>
      </c>
    </row>
    <row r="1434" spans="1:11" x14ac:dyDescent="0.25">
      <c r="A1434" s="190" t="s">
        <v>1477</v>
      </c>
      <c r="B1434" s="180">
        <v>1983</v>
      </c>
      <c r="C1434" s="180" t="s">
        <v>6009</v>
      </c>
      <c r="D1434" s="174">
        <v>21</v>
      </c>
      <c r="E1434" s="173">
        <v>3</v>
      </c>
      <c r="F1434" s="184">
        <v>7357.49</v>
      </c>
      <c r="G1434" s="173" t="s">
        <v>6004</v>
      </c>
      <c r="H1434" s="173" t="s">
        <v>6004</v>
      </c>
      <c r="I1434" s="180" t="s">
        <v>6011</v>
      </c>
      <c r="J1434" s="175" t="s">
        <v>7364</v>
      </c>
      <c r="K1434" s="173">
        <v>39</v>
      </c>
    </row>
    <row r="1435" spans="1:11" x14ac:dyDescent="0.25">
      <c r="A1435" s="190" t="s">
        <v>1478</v>
      </c>
      <c r="B1435" s="180">
        <v>1993</v>
      </c>
      <c r="C1435" s="180" t="s">
        <v>6014</v>
      </c>
      <c r="D1435" s="174">
        <v>5</v>
      </c>
      <c r="E1435" s="173">
        <v>0</v>
      </c>
      <c r="F1435" s="184">
        <v>7349.12</v>
      </c>
      <c r="G1435" s="173" t="s">
        <v>6004</v>
      </c>
      <c r="H1435" s="173" t="s">
        <v>6004</v>
      </c>
      <c r="I1435" s="180" t="s">
        <v>6024</v>
      </c>
      <c r="J1435" s="175" t="s">
        <v>7365</v>
      </c>
      <c r="K1435" s="173">
        <v>29</v>
      </c>
    </row>
    <row r="1436" spans="1:11" x14ac:dyDescent="0.25">
      <c r="A1436" s="190" t="s">
        <v>1479</v>
      </c>
      <c r="B1436" s="180">
        <v>1977</v>
      </c>
      <c r="C1436" s="180" t="s">
        <v>6012</v>
      </c>
      <c r="D1436" s="174">
        <v>1</v>
      </c>
      <c r="E1436" s="173">
        <v>0</v>
      </c>
      <c r="F1436" s="184">
        <v>7348.14</v>
      </c>
      <c r="G1436" s="173" t="s">
        <v>6004</v>
      </c>
      <c r="H1436" s="173" t="s">
        <v>6008</v>
      </c>
      <c r="I1436" s="180" t="s">
        <v>6015</v>
      </c>
      <c r="J1436" s="175" t="s">
        <v>7366</v>
      </c>
      <c r="K1436" s="173">
        <v>45</v>
      </c>
    </row>
    <row r="1437" spans="1:11" x14ac:dyDescent="0.25">
      <c r="A1437" s="190" t="s">
        <v>1480</v>
      </c>
      <c r="B1437" s="180">
        <v>1979</v>
      </c>
      <c r="C1437" s="180" t="s">
        <v>6009</v>
      </c>
      <c r="D1437" s="174">
        <v>26</v>
      </c>
      <c r="E1437" s="173">
        <v>1</v>
      </c>
      <c r="F1437" s="184">
        <v>7345.73</v>
      </c>
      <c r="G1437" s="173" t="s">
        <v>6004</v>
      </c>
      <c r="H1437" s="173" t="s">
        <v>6008</v>
      </c>
      <c r="I1437" s="180" t="s">
        <v>6006</v>
      </c>
      <c r="J1437" s="175" t="s">
        <v>7367</v>
      </c>
      <c r="K1437" s="173">
        <v>43</v>
      </c>
    </row>
    <row r="1438" spans="1:11" x14ac:dyDescent="0.25">
      <c r="A1438" s="190" t="s">
        <v>1481</v>
      </c>
      <c r="B1438" s="180">
        <v>1977</v>
      </c>
      <c r="C1438" s="180" t="s">
        <v>6012</v>
      </c>
      <c r="D1438" s="174">
        <v>18</v>
      </c>
      <c r="E1438" s="173">
        <v>0</v>
      </c>
      <c r="F1438" s="184">
        <v>7345.08</v>
      </c>
      <c r="G1438" s="173" t="s">
        <v>6004</v>
      </c>
      <c r="H1438" s="173" t="s">
        <v>6008</v>
      </c>
      <c r="I1438" s="180" t="s">
        <v>6015</v>
      </c>
      <c r="J1438" s="175" t="s">
        <v>7368</v>
      </c>
      <c r="K1438" s="173">
        <v>45</v>
      </c>
    </row>
    <row r="1439" spans="1:11" x14ac:dyDescent="0.25">
      <c r="A1439" s="190" t="s">
        <v>1482</v>
      </c>
      <c r="B1439" s="180">
        <v>1986</v>
      </c>
      <c r="C1439" s="180" t="s">
        <v>6009</v>
      </c>
      <c r="D1439" s="174">
        <v>15</v>
      </c>
      <c r="E1439" s="173">
        <v>3</v>
      </c>
      <c r="F1439" s="184">
        <v>7339.93</v>
      </c>
      <c r="G1439" s="173" t="s">
        <v>6004</v>
      </c>
      <c r="H1439" s="173" t="s">
        <v>6004</v>
      </c>
      <c r="I1439" s="180" t="s">
        <v>6011</v>
      </c>
      <c r="J1439" s="175" t="s">
        <v>7369</v>
      </c>
      <c r="K1439" s="173">
        <v>36</v>
      </c>
    </row>
    <row r="1440" spans="1:11" x14ac:dyDescent="0.25">
      <c r="A1440" s="190" t="s">
        <v>1483</v>
      </c>
      <c r="B1440" s="180">
        <v>1979</v>
      </c>
      <c r="C1440" s="180" t="s">
        <v>6010</v>
      </c>
      <c r="D1440" s="174">
        <v>19</v>
      </c>
      <c r="E1440" s="173">
        <v>1</v>
      </c>
      <c r="F1440" s="184">
        <v>7337.75</v>
      </c>
      <c r="G1440" s="173" t="s">
        <v>6004</v>
      </c>
      <c r="H1440" s="173" t="s">
        <v>6005</v>
      </c>
      <c r="I1440" s="180" t="s">
        <v>6015</v>
      </c>
      <c r="J1440" s="175" t="s">
        <v>7370</v>
      </c>
      <c r="K1440" s="173">
        <v>43</v>
      </c>
    </row>
    <row r="1441" spans="1:11" x14ac:dyDescent="0.25">
      <c r="A1441" s="190" t="s">
        <v>1484</v>
      </c>
      <c r="B1441" s="180">
        <v>1984</v>
      </c>
      <c r="C1441" s="180" t="s">
        <v>6003</v>
      </c>
      <c r="D1441" s="174">
        <v>25</v>
      </c>
      <c r="E1441" s="173">
        <v>3</v>
      </c>
      <c r="F1441" s="184">
        <v>7325.47</v>
      </c>
      <c r="G1441" s="173" t="s">
        <v>6004</v>
      </c>
      <c r="H1441" s="173" t="s">
        <v>6008</v>
      </c>
      <c r="I1441" s="180" t="s">
        <v>6011</v>
      </c>
      <c r="J1441" s="175" t="s">
        <v>7371</v>
      </c>
      <c r="K1441" s="173">
        <v>38</v>
      </c>
    </row>
    <row r="1442" spans="1:11" x14ac:dyDescent="0.25">
      <c r="A1442" s="190" t="s">
        <v>1485</v>
      </c>
      <c r="B1442" s="180">
        <v>1979</v>
      </c>
      <c r="C1442" s="180" t="s">
        <v>6009</v>
      </c>
      <c r="D1442" s="174">
        <v>19</v>
      </c>
      <c r="E1442" s="173">
        <v>0</v>
      </c>
      <c r="F1442" s="184">
        <v>7325.05</v>
      </c>
      <c r="G1442" s="173" t="s">
        <v>6004</v>
      </c>
      <c r="H1442" s="173" t="s">
        <v>6005</v>
      </c>
      <c r="I1442" s="180" t="s">
        <v>6021</v>
      </c>
      <c r="J1442" s="175" t="s">
        <v>7372</v>
      </c>
      <c r="K1442" s="173">
        <v>43</v>
      </c>
    </row>
    <row r="1443" spans="1:11" x14ac:dyDescent="0.25">
      <c r="A1443" s="190" t="s">
        <v>1486</v>
      </c>
      <c r="B1443" s="180">
        <v>2004</v>
      </c>
      <c r="C1443" s="180" t="s">
        <v>6007</v>
      </c>
      <c r="D1443" s="174">
        <v>15</v>
      </c>
      <c r="E1443" s="173">
        <v>0</v>
      </c>
      <c r="F1443" s="184">
        <v>7323.73</v>
      </c>
      <c r="G1443" s="173" t="s">
        <v>6004</v>
      </c>
      <c r="H1443" s="173" t="s">
        <v>6004</v>
      </c>
      <c r="I1443" s="180" t="s">
        <v>6021</v>
      </c>
      <c r="J1443" s="175" t="s">
        <v>7373</v>
      </c>
      <c r="K1443" s="173">
        <v>18</v>
      </c>
    </row>
    <row r="1444" spans="1:11" x14ac:dyDescent="0.25">
      <c r="A1444" s="190" t="s">
        <v>1487</v>
      </c>
      <c r="B1444" s="180">
        <v>1965</v>
      </c>
      <c r="C1444" s="180" t="s">
        <v>6003</v>
      </c>
      <c r="D1444" s="174">
        <v>11</v>
      </c>
      <c r="E1444" s="173">
        <v>0</v>
      </c>
      <c r="F1444" s="184">
        <v>7322.86</v>
      </c>
      <c r="G1444" s="173" t="s">
        <v>6005</v>
      </c>
      <c r="H1444" s="173" t="s">
        <v>6005</v>
      </c>
      <c r="I1444" s="180" t="s">
        <v>6011</v>
      </c>
      <c r="J1444" s="175" t="s">
        <v>7374</v>
      </c>
      <c r="K1444" s="173">
        <v>57</v>
      </c>
    </row>
    <row r="1445" spans="1:11" x14ac:dyDescent="0.25">
      <c r="A1445" s="190" t="s">
        <v>1488</v>
      </c>
      <c r="B1445" s="180">
        <v>1972</v>
      </c>
      <c r="C1445" s="180" t="s">
        <v>6013</v>
      </c>
      <c r="D1445" s="174">
        <v>11</v>
      </c>
      <c r="E1445" s="173">
        <v>0</v>
      </c>
      <c r="F1445" s="184">
        <v>7318.22</v>
      </c>
      <c r="G1445" s="173" t="s">
        <v>6004</v>
      </c>
      <c r="H1445" s="173" t="s">
        <v>6005</v>
      </c>
      <c r="I1445" s="180" t="s">
        <v>6011</v>
      </c>
      <c r="J1445" s="175" t="s">
        <v>7375</v>
      </c>
      <c r="K1445" s="173">
        <v>50</v>
      </c>
    </row>
    <row r="1446" spans="1:11" x14ac:dyDescent="0.25">
      <c r="A1446" s="190" t="s">
        <v>1489</v>
      </c>
      <c r="B1446" s="180">
        <v>1965</v>
      </c>
      <c r="C1446" s="180" t="s">
        <v>6009</v>
      </c>
      <c r="D1446" s="174">
        <v>25</v>
      </c>
      <c r="E1446" s="173">
        <v>0</v>
      </c>
      <c r="F1446" s="184">
        <v>7318.21</v>
      </c>
      <c r="G1446" s="173" t="s">
        <v>6005</v>
      </c>
      <c r="H1446" s="173" t="s">
        <v>6008</v>
      </c>
      <c r="I1446" s="180" t="s">
        <v>6006</v>
      </c>
      <c r="J1446" s="175" t="s">
        <v>7376</v>
      </c>
      <c r="K1446" s="173">
        <v>57</v>
      </c>
    </row>
    <row r="1447" spans="1:11" x14ac:dyDescent="0.25">
      <c r="A1447" s="190" t="s">
        <v>1490</v>
      </c>
      <c r="B1447" s="180">
        <v>1965</v>
      </c>
      <c r="C1447" s="180" t="s">
        <v>6009</v>
      </c>
      <c r="D1447" s="174">
        <v>6</v>
      </c>
      <c r="E1447" s="173">
        <v>0</v>
      </c>
      <c r="F1447" s="184">
        <v>7304.65</v>
      </c>
      <c r="G1447" s="173" t="s">
        <v>6005</v>
      </c>
      <c r="H1447" s="173" t="s">
        <v>6005</v>
      </c>
      <c r="I1447" s="180" t="s">
        <v>6006</v>
      </c>
      <c r="J1447" s="175" t="s">
        <v>7377</v>
      </c>
      <c r="K1447" s="173">
        <v>58</v>
      </c>
    </row>
    <row r="1448" spans="1:11" x14ac:dyDescent="0.25">
      <c r="A1448" s="190" t="s">
        <v>1491</v>
      </c>
      <c r="B1448" s="180">
        <v>1966</v>
      </c>
      <c r="C1448" s="180" t="s">
        <v>6012</v>
      </c>
      <c r="D1448" s="174">
        <v>26</v>
      </c>
      <c r="E1448" s="173">
        <v>0</v>
      </c>
      <c r="F1448" s="184">
        <v>7302.46</v>
      </c>
      <c r="G1448" s="173" t="s">
        <v>6005</v>
      </c>
      <c r="H1448" s="173" t="s">
        <v>6008</v>
      </c>
      <c r="I1448" s="180" t="s">
        <v>6011</v>
      </c>
      <c r="J1448" s="175" t="s">
        <v>7378</v>
      </c>
      <c r="K1448" s="173">
        <v>56</v>
      </c>
    </row>
    <row r="1449" spans="1:11" x14ac:dyDescent="0.25">
      <c r="A1449" s="190" t="s">
        <v>1492</v>
      </c>
      <c r="B1449" s="180">
        <v>1985</v>
      </c>
      <c r="C1449" s="180" t="s">
        <v>6007</v>
      </c>
      <c r="D1449" s="174">
        <v>2</v>
      </c>
      <c r="E1449" s="173">
        <v>3</v>
      </c>
      <c r="F1449" s="184">
        <v>7281.51</v>
      </c>
      <c r="G1449" s="173" t="s">
        <v>6004</v>
      </c>
      <c r="H1449" s="173" t="s">
        <v>6008</v>
      </c>
      <c r="I1449" s="180" t="s">
        <v>6011</v>
      </c>
      <c r="J1449" s="175" t="s">
        <v>7379</v>
      </c>
      <c r="K1449" s="173">
        <v>37</v>
      </c>
    </row>
    <row r="1450" spans="1:11" x14ac:dyDescent="0.25">
      <c r="A1450" s="190" t="s">
        <v>1493</v>
      </c>
      <c r="B1450" s="180">
        <v>1976</v>
      </c>
      <c r="C1450" s="180" t="s">
        <v>6012</v>
      </c>
      <c r="D1450" s="174">
        <v>18</v>
      </c>
      <c r="E1450" s="173">
        <v>2</v>
      </c>
      <c r="F1450" s="184">
        <v>7273.02</v>
      </c>
      <c r="G1450" s="173" t="s">
        <v>6004</v>
      </c>
      <c r="H1450" s="173" t="s">
        <v>6008</v>
      </c>
      <c r="I1450" s="180" t="s">
        <v>6006</v>
      </c>
      <c r="J1450" s="175" t="s">
        <v>7380</v>
      </c>
      <c r="K1450" s="173">
        <v>46</v>
      </c>
    </row>
    <row r="1451" spans="1:11" x14ac:dyDescent="0.25">
      <c r="A1451" s="190" t="s">
        <v>1494</v>
      </c>
      <c r="B1451" s="180">
        <v>1981</v>
      </c>
      <c r="C1451" s="180" t="s">
        <v>6013</v>
      </c>
      <c r="D1451" s="174">
        <v>4</v>
      </c>
      <c r="E1451" s="173">
        <v>2</v>
      </c>
      <c r="F1451" s="184">
        <v>7265.7</v>
      </c>
      <c r="G1451" s="173" t="s">
        <v>6005</v>
      </c>
      <c r="H1451" s="173" t="s">
        <v>6005</v>
      </c>
      <c r="I1451" s="180" t="s">
        <v>6011</v>
      </c>
      <c r="J1451" s="175" t="s">
        <v>6364</v>
      </c>
      <c r="K1451" s="173">
        <v>41</v>
      </c>
    </row>
    <row r="1452" spans="1:11" x14ac:dyDescent="0.25">
      <c r="A1452" s="190" t="s">
        <v>1495</v>
      </c>
      <c r="B1452" s="180">
        <v>1973</v>
      </c>
      <c r="C1452" s="180" t="s">
        <v>6014</v>
      </c>
      <c r="D1452" s="174">
        <v>25</v>
      </c>
      <c r="E1452" s="173">
        <v>0</v>
      </c>
      <c r="F1452" s="184">
        <v>7265.58</v>
      </c>
      <c r="G1452" s="173" t="s">
        <v>6004</v>
      </c>
      <c r="H1452" s="173" t="s">
        <v>6004</v>
      </c>
      <c r="I1452" s="180" t="s">
        <v>6006</v>
      </c>
      <c r="J1452" s="175" t="s">
        <v>7381</v>
      </c>
      <c r="K1452" s="173">
        <v>49</v>
      </c>
    </row>
    <row r="1453" spans="1:11" x14ac:dyDescent="0.25">
      <c r="A1453" s="190" t="s">
        <v>1496</v>
      </c>
      <c r="B1453" s="180">
        <v>1981</v>
      </c>
      <c r="C1453" s="180" t="s">
        <v>6009</v>
      </c>
      <c r="D1453" s="174">
        <v>13</v>
      </c>
      <c r="E1453" s="173">
        <v>2</v>
      </c>
      <c r="F1453" s="184">
        <v>7261.74</v>
      </c>
      <c r="G1453" s="173" t="s">
        <v>6005</v>
      </c>
      <c r="H1453" s="173" t="s">
        <v>6005</v>
      </c>
      <c r="I1453" s="180" t="s">
        <v>6011</v>
      </c>
      <c r="J1453" s="175" t="s">
        <v>7382</v>
      </c>
      <c r="K1453" s="173">
        <v>41</v>
      </c>
    </row>
    <row r="1454" spans="1:11" x14ac:dyDescent="0.25">
      <c r="A1454" s="190" t="s">
        <v>1497</v>
      </c>
      <c r="B1454" s="180">
        <v>1981</v>
      </c>
      <c r="C1454" s="180" t="s">
        <v>6013</v>
      </c>
      <c r="D1454" s="174">
        <v>14</v>
      </c>
      <c r="E1454" s="173">
        <v>2</v>
      </c>
      <c r="F1454" s="184">
        <v>7256.72</v>
      </c>
      <c r="G1454" s="173" t="s">
        <v>6005</v>
      </c>
      <c r="H1454" s="173" t="s">
        <v>6004</v>
      </c>
      <c r="I1454" s="180" t="s">
        <v>6011</v>
      </c>
      <c r="J1454" s="175" t="s">
        <v>7383</v>
      </c>
      <c r="K1454" s="173">
        <v>41</v>
      </c>
    </row>
    <row r="1455" spans="1:11" x14ac:dyDescent="0.25">
      <c r="A1455" s="190" t="s">
        <v>1498</v>
      </c>
      <c r="B1455" s="180">
        <v>1982</v>
      </c>
      <c r="C1455" s="180" t="s">
        <v>6003</v>
      </c>
      <c r="D1455" s="174">
        <v>24</v>
      </c>
      <c r="E1455" s="173">
        <v>3</v>
      </c>
      <c r="F1455" s="184">
        <v>7248.71</v>
      </c>
      <c r="G1455" s="173" t="s">
        <v>6004</v>
      </c>
      <c r="H1455" s="173" t="s">
        <v>6008</v>
      </c>
      <c r="I1455" s="180" t="s">
        <v>6006</v>
      </c>
      <c r="J1455" s="175" t="s">
        <v>6650</v>
      </c>
      <c r="K1455" s="173">
        <v>40</v>
      </c>
    </row>
    <row r="1456" spans="1:11" x14ac:dyDescent="0.25">
      <c r="A1456" s="190" t="s">
        <v>1499</v>
      </c>
      <c r="B1456" s="180">
        <v>1986</v>
      </c>
      <c r="C1456" s="180" t="s">
        <v>6010</v>
      </c>
      <c r="D1456" s="174">
        <v>2</v>
      </c>
      <c r="E1456" s="173">
        <v>4</v>
      </c>
      <c r="F1456" s="184">
        <v>7243.81</v>
      </c>
      <c r="G1456" s="173" t="s">
        <v>6004</v>
      </c>
      <c r="H1456" s="173" t="s">
        <v>6005</v>
      </c>
      <c r="I1456" s="180" t="s">
        <v>6006</v>
      </c>
      <c r="J1456" s="175" t="s">
        <v>7384</v>
      </c>
      <c r="K1456" s="173">
        <v>36</v>
      </c>
    </row>
    <row r="1457" spans="1:11" x14ac:dyDescent="0.25">
      <c r="A1457" s="190" t="s">
        <v>1500</v>
      </c>
      <c r="B1457" s="180">
        <v>1986</v>
      </c>
      <c r="C1457" s="180" t="s">
        <v>6003</v>
      </c>
      <c r="D1457" s="174">
        <v>13</v>
      </c>
      <c r="E1457" s="173">
        <v>3</v>
      </c>
      <c r="F1457" s="184">
        <v>7228.22</v>
      </c>
      <c r="G1457" s="173" t="s">
        <v>6004</v>
      </c>
      <c r="H1457" s="173" t="s">
        <v>6008</v>
      </c>
      <c r="I1457" s="180" t="s">
        <v>6021</v>
      </c>
      <c r="J1457" s="175" t="s">
        <v>7385</v>
      </c>
      <c r="K1457" s="173">
        <v>36</v>
      </c>
    </row>
    <row r="1458" spans="1:11" x14ac:dyDescent="0.25">
      <c r="A1458" s="190" t="s">
        <v>1501</v>
      </c>
      <c r="B1458" s="180">
        <v>1977</v>
      </c>
      <c r="C1458" s="180" t="s">
        <v>6010</v>
      </c>
      <c r="D1458" s="174">
        <v>15</v>
      </c>
      <c r="E1458" s="173">
        <v>0</v>
      </c>
      <c r="F1458" s="184">
        <v>7222.79</v>
      </c>
      <c r="G1458" s="173" t="s">
        <v>6005</v>
      </c>
      <c r="H1458" s="173" t="s">
        <v>6005</v>
      </c>
      <c r="I1458" s="180" t="s">
        <v>6011</v>
      </c>
      <c r="J1458" s="175" t="s">
        <v>7386</v>
      </c>
      <c r="K1458" s="173">
        <v>45</v>
      </c>
    </row>
    <row r="1459" spans="1:11" x14ac:dyDescent="0.25">
      <c r="A1459" s="190" t="s">
        <v>1502</v>
      </c>
      <c r="B1459" s="180">
        <v>1991</v>
      </c>
      <c r="C1459" s="180" t="s">
        <v>6009</v>
      </c>
      <c r="D1459" s="174">
        <v>28</v>
      </c>
      <c r="E1459" s="173">
        <v>3</v>
      </c>
      <c r="F1459" s="184">
        <v>7220.25</v>
      </c>
      <c r="G1459" s="173" t="s">
        <v>6004</v>
      </c>
      <c r="H1459" s="173" t="s">
        <v>6004</v>
      </c>
      <c r="I1459" s="180" t="s">
        <v>6024</v>
      </c>
      <c r="J1459" s="175" t="s">
        <v>7387</v>
      </c>
      <c r="K1459" s="173">
        <v>31</v>
      </c>
    </row>
    <row r="1460" spans="1:11" x14ac:dyDescent="0.25">
      <c r="A1460" s="190" t="s">
        <v>1503</v>
      </c>
      <c r="B1460" s="180">
        <v>1983</v>
      </c>
      <c r="C1460" s="180" t="s">
        <v>6007</v>
      </c>
      <c r="D1460" s="174">
        <v>21</v>
      </c>
      <c r="E1460" s="173">
        <v>2</v>
      </c>
      <c r="F1460" s="184">
        <v>7209.49</v>
      </c>
      <c r="G1460" s="173" t="s">
        <v>6004</v>
      </c>
      <c r="H1460" s="173" t="s">
        <v>6005</v>
      </c>
      <c r="I1460" s="180" t="s">
        <v>6011</v>
      </c>
      <c r="J1460" s="175" t="s">
        <v>7388</v>
      </c>
      <c r="K1460" s="173">
        <v>39</v>
      </c>
    </row>
    <row r="1461" spans="1:11" x14ac:dyDescent="0.25">
      <c r="A1461" s="190" t="s">
        <v>1504</v>
      </c>
      <c r="B1461" s="180">
        <v>1983</v>
      </c>
      <c r="C1461" s="180" t="s">
        <v>6013</v>
      </c>
      <c r="D1461" s="174">
        <v>11</v>
      </c>
      <c r="E1461" s="173">
        <v>2</v>
      </c>
      <c r="F1461" s="184">
        <v>7201.7</v>
      </c>
      <c r="G1461" s="173" t="s">
        <v>6004</v>
      </c>
      <c r="H1461" s="173" t="s">
        <v>6005</v>
      </c>
      <c r="I1461" s="180" t="s">
        <v>6011</v>
      </c>
      <c r="J1461" s="175" t="s">
        <v>7389</v>
      </c>
      <c r="K1461" s="173">
        <v>39</v>
      </c>
    </row>
    <row r="1462" spans="1:11" x14ac:dyDescent="0.25">
      <c r="A1462" s="190" t="s">
        <v>1505</v>
      </c>
      <c r="B1462" s="180">
        <v>1982</v>
      </c>
      <c r="C1462" s="180" t="s">
        <v>6010</v>
      </c>
      <c r="D1462" s="174">
        <v>14</v>
      </c>
      <c r="E1462" s="173">
        <v>3</v>
      </c>
      <c r="F1462" s="184">
        <v>7196.87</v>
      </c>
      <c r="G1462" s="173" t="s">
        <v>6005</v>
      </c>
      <c r="H1462" s="173" t="s">
        <v>6004</v>
      </c>
      <c r="I1462" s="180" t="s">
        <v>6015</v>
      </c>
      <c r="J1462" s="175" t="s">
        <v>7390</v>
      </c>
      <c r="K1462" s="173">
        <v>40</v>
      </c>
    </row>
    <row r="1463" spans="1:11" x14ac:dyDescent="0.25">
      <c r="A1463" s="190" t="s">
        <v>1506</v>
      </c>
      <c r="B1463" s="180">
        <v>1968</v>
      </c>
      <c r="C1463" s="180" t="s">
        <v>6013</v>
      </c>
      <c r="D1463" s="174">
        <v>26</v>
      </c>
      <c r="E1463" s="173">
        <v>0</v>
      </c>
      <c r="F1463" s="184">
        <v>7179.52</v>
      </c>
      <c r="G1463" s="173" t="s">
        <v>6005</v>
      </c>
      <c r="H1463" s="173" t="s">
        <v>6005</v>
      </c>
      <c r="I1463" s="180" t="s">
        <v>6006</v>
      </c>
      <c r="J1463" s="175" t="s">
        <v>7391</v>
      </c>
      <c r="K1463" s="173">
        <v>54</v>
      </c>
    </row>
    <row r="1464" spans="1:11" x14ac:dyDescent="0.25">
      <c r="A1464" s="190" t="s">
        <v>1507</v>
      </c>
      <c r="B1464" s="180">
        <v>1975</v>
      </c>
      <c r="C1464" s="180" t="s">
        <v>6003</v>
      </c>
      <c r="D1464" s="174">
        <v>19</v>
      </c>
      <c r="E1464" s="173">
        <v>1</v>
      </c>
      <c r="F1464" s="184">
        <v>7175.51</v>
      </c>
      <c r="G1464" s="173" t="s">
        <v>6004</v>
      </c>
      <c r="H1464" s="173" t="s">
        <v>6005</v>
      </c>
      <c r="I1464" s="180" t="s">
        <v>6006</v>
      </c>
      <c r="J1464" s="175" t="s">
        <v>7392</v>
      </c>
      <c r="K1464" s="173">
        <v>47</v>
      </c>
    </row>
    <row r="1465" spans="1:11" x14ac:dyDescent="0.25">
      <c r="A1465" s="190" t="s">
        <v>1508</v>
      </c>
      <c r="B1465" s="180">
        <v>1982</v>
      </c>
      <c r="C1465" s="180" t="s">
        <v>6013</v>
      </c>
      <c r="D1465" s="174">
        <v>16</v>
      </c>
      <c r="E1465" s="173">
        <v>2</v>
      </c>
      <c r="F1465" s="184">
        <v>7173.36</v>
      </c>
      <c r="G1465" s="173" t="s">
        <v>6005</v>
      </c>
      <c r="H1465" s="173" t="s">
        <v>6004</v>
      </c>
      <c r="I1465" s="180" t="s">
        <v>6018</v>
      </c>
      <c r="J1465" s="175" t="s">
        <v>6169</v>
      </c>
      <c r="K1465" s="173">
        <v>40</v>
      </c>
    </row>
    <row r="1466" spans="1:11" x14ac:dyDescent="0.25">
      <c r="A1466" s="190" t="s">
        <v>1509</v>
      </c>
      <c r="B1466" s="180">
        <v>1980</v>
      </c>
      <c r="C1466" s="180" t="s">
        <v>6010</v>
      </c>
      <c r="D1466" s="174">
        <v>30</v>
      </c>
      <c r="E1466" s="173">
        <v>2</v>
      </c>
      <c r="F1466" s="184">
        <v>7162.01</v>
      </c>
      <c r="G1466" s="173" t="s">
        <v>6004</v>
      </c>
      <c r="H1466" s="173" t="s">
        <v>6005</v>
      </c>
      <c r="I1466" s="180" t="s">
        <v>6006</v>
      </c>
      <c r="J1466" s="175" t="s">
        <v>7393</v>
      </c>
      <c r="K1466" s="173">
        <v>42</v>
      </c>
    </row>
    <row r="1467" spans="1:11" x14ac:dyDescent="0.25">
      <c r="A1467" s="190" t="s">
        <v>1510</v>
      </c>
      <c r="B1467" s="180">
        <v>1980</v>
      </c>
      <c r="C1467" s="180" t="s">
        <v>6014</v>
      </c>
      <c r="D1467" s="174">
        <v>7</v>
      </c>
      <c r="E1467" s="173">
        <v>2</v>
      </c>
      <c r="F1467" s="184">
        <v>7160.33</v>
      </c>
      <c r="G1467" s="173" t="s">
        <v>6004</v>
      </c>
      <c r="H1467" s="173" t="s">
        <v>6008</v>
      </c>
      <c r="I1467" s="180" t="s">
        <v>6006</v>
      </c>
      <c r="J1467" s="175" t="s">
        <v>7394</v>
      </c>
      <c r="K1467" s="173">
        <v>42</v>
      </c>
    </row>
    <row r="1468" spans="1:11" x14ac:dyDescent="0.25">
      <c r="A1468" s="190" t="s">
        <v>1511</v>
      </c>
      <c r="B1468" s="180">
        <v>1980</v>
      </c>
      <c r="C1468" s="180" t="s">
        <v>6009</v>
      </c>
      <c r="D1468" s="174">
        <v>22</v>
      </c>
      <c r="E1468" s="173">
        <v>2</v>
      </c>
      <c r="F1468" s="184">
        <v>7160.09</v>
      </c>
      <c r="G1468" s="173" t="s">
        <v>6004</v>
      </c>
      <c r="H1468" s="173" t="s">
        <v>6004</v>
      </c>
      <c r="I1468" s="180" t="s">
        <v>6015</v>
      </c>
      <c r="J1468" s="175" t="s">
        <v>7395</v>
      </c>
      <c r="K1468" s="173">
        <v>42</v>
      </c>
    </row>
    <row r="1469" spans="1:11" x14ac:dyDescent="0.25">
      <c r="A1469" s="190" t="s">
        <v>1512</v>
      </c>
      <c r="B1469" s="180">
        <v>1981</v>
      </c>
      <c r="C1469" s="180" t="s">
        <v>6003</v>
      </c>
      <c r="D1469" s="174">
        <v>17</v>
      </c>
      <c r="E1469" s="173">
        <v>1</v>
      </c>
      <c r="F1469" s="184">
        <v>7153.55</v>
      </c>
      <c r="G1469" s="173" t="s">
        <v>6004</v>
      </c>
      <c r="H1469" s="173" t="s">
        <v>6008</v>
      </c>
      <c r="I1469" s="180" t="s">
        <v>6011</v>
      </c>
      <c r="J1469" s="175" t="s">
        <v>7396</v>
      </c>
      <c r="K1469" s="173">
        <v>41</v>
      </c>
    </row>
    <row r="1470" spans="1:11" x14ac:dyDescent="0.25">
      <c r="A1470" s="190" t="s">
        <v>1513</v>
      </c>
      <c r="B1470" s="180">
        <v>1978</v>
      </c>
      <c r="C1470" s="180" t="s">
        <v>6010</v>
      </c>
      <c r="D1470" s="174">
        <v>6</v>
      </c>
      <c r="E1470" s="173">
        <v>1</v>
      </c>
      <c r="F1470" s="184">
        <v>7152.67</v>
      </c>
      <c r="G1470" s="173" t="s">
        <v>6005</v>
      </c>
      <c r="H1470" s="173" t="s">
        <v>6004</v>
      </c>
      <c r="I1470" s="180" t="s">
        <v>6006</v>
      </c>
      <c r="J1470" s="175" t="s">
        <v>7397</v>
      </c>
      <c r="K1470" s="173">
        <v>44</v>
      </c>
    </row>
    <row r="1471" spans="1:11" x14ac:dyDescent="0.25">
      <c r="A1471" s="190" t="s">
        <v>1514</v>
      </c>
      <c r="B1471" s="180">
        <v>1984</v>
      </c>
      <c r="C1471" s="180" t="s">
        <v>6009</v>
      </c>
      <c r="D1471" s="174">
        <v>29</v>
      </c>
      <c r="E1471" s="173">
        <v>3</v>
      </c>
      <c r="F1471" s="184">
        <v>7151.09</v>
      </c>
      <c r="G1471" s="173" t="s">
        <v>6004</v>
      </c>
      <c r="H1471" s="173" t="s">
        <v>6004</v>
      </c>
      <c r="I1471" s="180" t="s">
        <v>6015</v>
      </c>
      <c r="J1471" s="175" t="s">
        <v>7398</v>
      </c>
      <c r="K1471" s="173">
        <v>38</v>
      </c>
    </row>
    <row r="1472" spans="1:11" x14ac:dyDescent="0.25">
      <c r="A1472" s="190" t="s">
        <v>1515</v>
      </c>
      <c r="B1472" s="180">
        <v>1978</v>
      </c>
      <c r="C1472" s="180" t="s">
        <v>6003</v>
      </c>
      <c r="D1472" s="174">
        <v>30</v>
      </c>
      <c r="E1472" s="173">
        <v>1</v>
      </c>
      <c r="F1472" s="184">
        <v>7147.47</v>
      </c>
      <c r="G1472" s="173" t="s">
        <v>6004</v>
      </c>
      <c r="H1472" s="173" t="s">
        <v>6005</v>
      </c>
      <c r="I1472" s="180" t="s">
        <v>6006</v>
      </c>
      <c r="J1472" s="175" t="s">
        <v>7399</v>
      </c>
      <c r="K1472" s="173">
        <v>44</v>
      </c>
    </row>
    <row r="1473" spans="1:11" x14ac:dyDescent="0.25">
      <c r="A1473" s="190" t="s">
        <v>1516</v>
      </c>
      <c r="B1473" s="180">
        <v>1976</v>
      </c>
      <c r="C1473" s="180" t="s">
        <v>6009</v>
      </c>
      <c r="D1473" s="174">
        <v>24</v>
      </c>
      <c r="E1473" s="173">
        <v>0</v>
      </c>
      <c r="F1473" s="184">
        <v>7147.11</v>
      </c>
      <c r="G1473" s="173" t="s">
        <v>6005</v>
      </c>
      <c r="H1473" s="173" t="s">
        <v>6004</v>
      </c>
      <c r="I1473" s="180" t="s">
        <v>6015</v>
      </c>
      <c r="J1473" s="175" t="s">
        <v>7400</v>
      </c>
      <c r="K1473" s="173">
        <v>46</v>
      </c>
    </row>
    <row r="1474" spans="1:11" x14ac:dyDescent="0.25">
      <c r="A1474" s="190" t="s">
        <v>1517</v>
      </c>
      <c r="B1474" s="180">
        <v>1984</v>
      </c>
      <c r="C1474" s="180" t="s">
        <v>6007</v>
      </c>
      <c r="D1474" s="174">
        <v>21</v>
      </c>
      <c r="E1474" s="173">
        <v>2</v>
      </c>
      <c r="F1474" s="184">
        <v>7144.86</v>
      </c>
      <c r="G1474" s="173" t="s">
        <v>6004</v>
      </c>
      <c r="H1474" s="173" t="s">
        <v>6004</v>
      </c>
      <c r="I1474" s="180" t="s">
        <v>6021</v>
      </c>
      <c r="J1474" s="175" t="s">
        <v>7401</v>
      </c>
      <c r="K1474" s="173">
        <v>38</v>
      </c>
    </row>
    <row r="1475" spans="1:11" x14ac:dyDescent="0.25">
      <c r="A1475" s="190" t="s">
        <v>1518</v>
      </c>
      <c r="B1475" s="180">
        <v>1999</v>
      </c>
      <c r="C1475" s="180" t="s">
        <v>6013</v>
      </c>
      <c r="D1475" s="174">
        <v>8</v>
      </c>
      <c r="E1475" s="173">
        <v>0</v>
      </c>
      <c r="F1475" s="184">
        <v>7144.4</v>
      </c>
      <c r="G1475" s="173" t="s">
        <v>6004</v>
      </c>
      <c r="H1475" s="173" t="s">
        <v>6008</v>
      </c>
      <c r="I1475" s="180" t="s">
        <v>6028</v>
      </c>
      <c r="J1475" s="175" t="s">
        <v>7402</v>
      </c>
      <c r="K1475" s="173">
        <v>23</v>
      </c>
    </row>
    <row r="1476" spans="1:11" x14ac:dyDescent="0.25">
      <c r="A1476" s="190" t="s">
        <v>1519</v>
      </c>
      <c r="B1476" s="180">
        <v>1984</v>
      </c>
      <c r="C1476" s="180" t="s">
        <v>6003</v>
      </c>
      <c r="D1476" s="174">
        <v>7</v>
      </c>
      <c r="E1476" s="173">
        <v>2</v>
      </c>
      <c r="F1476" s="184">
        <v>7133.9</v>
      </c>
      <c r="G1476" s="173" t="s">
        <v>6004</v>
      </c>
      <c r="H1476" s="173" t="s">
        <v>6008</v>
      </c>
      <c r="I1476" s="180" t="s">
        <v>6021</v>
      </c>
      <c r="J1476" s="175" t="s">
        <v>6740</v>
      </c>
      <c r="K1476" s="173">
        <v>38</v>
      </c>
    </row>
    <row r="1477" spans="1:11" x14ac:dyDescent="0.25">
      <c r="A1477" s="190" t="s">
        <v>1520</v>
      </c>
      <c r="B1477" s="180">
        <v>1993</v>
      </c>
      <c r="C1477" s="180" t="s">
        <v>6013</v>
      </c>
      <c r="D1477" s="174">
        <v>1</v>
      </c>
      <c r="E1477" s="173">
        <v>0</v>
      </c>
      <c r="F1477" s="184">
        <v>7128.64</v>
      </c>
      <c r="G1477" s="173" t="s">
        <v>6004</v>
      </c>
      <c r="H1477" s="173" t="s">
        <v>6004</v>
      </c>
      <c r="I1477" s="180" t="s">
        <v>6024</v>
      </c>
      <c r="J1477" s="175" t="s">
        <v>7403</v>
      </c>
      <c r="K1477" s="173">
        <v>29</v>
      </c>
    </row>
    <row r="1478" spans="1:11" x14ac:dyDescent="0.25">
      <c r="A1478" s="190" t="s">
        <v>1521</v>
      </c>
      <c r="B1478" s="180">
        <v>1968</v>
      </c>
      <c r="C1478" s="180" t="s">
        <v>6009</v>
      </c>
      <c r="D1478" s="174">
        <v>29</v>
      </c>
      <c r="E1478" s="173">
        <v>0</v>
      </c>
      <c r="F1478" s="184">
        <v>7125.25</v>
      </c>
      <c r="G1478" s="173" t="s">
        <v>6005</v>
      </c>
      <c r="H1478" s="173" t="s">
        <v>6004</v>
      </c>
      <c r="I1478" s="180" t="s">
        <v>6006</v>
      </c>
      <c r="J1478" s="175" t="s">
        <v>7404</v>
      </c>
      <c r="K1478" s="173">
        <v>54</v>
      </c>
    </row>
    <row r="1479" spans="1:11" x14ac:dyDescent="0.25">
      <c r="A1479" s="190" t="s">
        <v>1522</v>
      </c>
      <c r="B1479" s="180">
        <v>1987</v>
      </c>
      <c r="C1479" s="180" t="s">
        <v>6013</v>
      </c>
      <c r="D1479" s="174">
        <v>11</v>
      </c>
      <c r="E1479" s="173">
        <v>3</v>
      </c>
      <c r="F1479" s="184">
        <v>7106.81</v>
      </c>
      <c r="G1479" s="173" t="s">
        <v>6004</v>
      </c>
      <c r="H1479" s="173" t="s">
        <v>6008</v>
      </c>
      <c r="I1479" s="180" t="s">
        <v>6011</v>
      </c>
      <c r="J1479" s="175" t="s">
        <v>7405</v>
      </c>
      <c r="K1479" s="173">
        <v>35</v>
      </c>
    </row>
    <row r="1480" spans="1:11" x14ac:dyDescent="0.25">
      <c r="A1480" s="190" t="s">
        <v>1523</v>
      </c>
      <c r="B1480" s="180">
        <v>1992</v>
      </c>
      <c r="C1480" s="180" t="s">
        <v>6009</v>
      </c>
      <c r="D1480" s="174">
        <v>18</v>
      </c>
      <c r="E1480" s="173">
        <v>0</v>
      </c>
      <c r="F1480" s="184">
        <v>7096.98</v>
      </c>
      <c r="G1480" s="173" t="s">
        <v>6004</v>
      </c>
      <c r="H1480" s="173" t="s">
        <v>6004</v>
      </c>
      <c r="I1480" s="180" t="s">
        <v>6011</v>
      </c>
      <c r="J1480" s="175" t="s">
        <v>6251</v>
      </c>
      <c r="K1480" s="173">
        <v>30</v>
      </c>
    </row>
    <row r="1481" spans="1:11" x14ac:dyDescent="0.25">
      <c r="A1481" s="190" t="s">
        <v>1524</v>
      </c>
      <c r="B1481" s="180">
        <v>1982</v>
      </c>
      <c r="C1481" s="180" t="s">
        <v>6014</v>
      </c>
      <c r="D1481" s="174">
        <v>6</v>
      </c>
      <c r="E1481" s="173">
        <v>1</v>
      </c>
      <c r="F1481" s="184">
        <v>7077.19</v>
      </c>
      <c r="G1481" s="173" t="s">
        <v>6004</v>
      </c>
      <c r="H1481" s="173" t="s">
        <v>6005</v>
      </c>
      <c r="I1481" s="180" t="s">
        <v>6021</v>
      </c>
      <c r="J1481" s="175" t="s">
        <v>7406</v>
      </c>
      <c r="K1481" s="173">
        <v>40</v>
      </c>
    </row>
    <row r="1482" spans="1:11" x14ac:dyDescent="0.25">
      <c r="A1482" s="190" t="s">
        <v>1525</v>
      </c>
      <c r="B1482" s="180">
        <v>1978</v>
      </c>
      <c r="C1482" s="180" t="s">
        <v>6009</v>
      </c>
      <c r="D1482" s="174">
        <v>24</v>
      </c>
      <c r="E1482" s="173">
        <v>2</v>
      </c>
      <c r="F1482" s="184">
        <v>7054.41</v>
      </c>
      <c r="G1482" s="173" t="s">
        <v>6004</v>
      </c>
      <c r="H1482" s="173" t="s">
        <v>6004</v>
      </c>
      <c r="I1482" s="180" t="s">
        <v>6006</v>
      </c>
      <c r="J1482" s="175" t="s">
        <v>7407</v>
      </c>
      <c r="K1482" s="173">
        <v>44</v>
      </c>
    </row>
    <row r="1483" spans="1:11" x14ac:dyDescent="0.25">
      <c r="A1483" s="190" t="s">
        <v>1526</v>
      </c>
      <c r="B1483" s="180">
        <v>1980</v>
      </c>
      <c r="C1483" s="180" t="s">
        <v>6009</v>
      </c>
      <c r="D1483" s="174">
        <v>28</v>
      </c>
      <c r="E1483" s="173">
        <v>1</v>
      </c>
      <c r="F1483" s="184">
        <v>7050.64</v>
      </c>
      <c r="G1483" s="173" t="s">
        <v>6004</v>
      </c>
      <c r="H1483" s="173" t="s">
        <v>6005</v>
      </c>
      <c r="I1483" s="180" t="s">
        <v>6015</v>
      </c>
      <c r="J1483" s="175" t="s">
        <v>7408</v>
      </c>
      <c r="K1483" s="173">
        <v>42</v>
      </c>
    </row>
    <row r="1484" spans="1:11" x14ac:dyDescent="0.25">
      <c r="A1484" s="190" t="s">
        <v>1527</v>
      </c>
      <c r="B1484" s="180">
        <v>1980</v>
      </c>
      <c r="C1484" s="180" t="s">
        <v>6003</v>
      </c>
      <c r="D1484" s="174">
        <v>21</v>
      </c>
      <c r="E1484" s="173">
        <v>0</v>
      </c>
      <c r="F1484" s="184">
        <v>7050.02</v>
      </c>
      <c r="G1484" s="173" t="s">
        <v>6004</v>
      </c>
      <c r="H1484" s="173" t="s">
        <v>6008</v>
      </c>
      <c r="I1484" s="180" t="s">
        <v>6021</v>
      </c>
      <c r="J1484" s="175" t="s">
        <v>7409</v>
      </c>
      <c r="K1484" s="173">
        <v>42</v>
      </c>
    </row>
    <row r="1485" spans="1:11" x14ac:dyDescent="0.25">
      <c r="A1485" s="190" t="s">
        <v>1528</v>
      </c>
      <c r="B1485" s="180">
        <v>1980</v>
      </c>
      <c r="C1485" s="180" t="s">
        <v>6014</v>
      </c>
      <c r="D1485" s="174">
        <v>22</v>
      </c>
      <c r="E1485" s="173">
        <v>1</v>
      </c>
      <c r="F1485" s="184">
        <v>7046.72</v>
      </c>
      <c r="G1485" s="173" t="s">
        <v>6004</v>
      </c>
      <c r="H1485" s="173" t="s">
        <v>6005</v>
      </c>
      <c r="I1485" s="180" t="s">
        <v>6006</v>
      </c>
      <c r="J1485" s="175" t="s">
        <v>7410</v>
      </c>
      <c r="K1485" s="173">
        <v>42</v>
      </c>
    </row>
    <row r="1486" spans="1:11" x14ac:dyDescent="0.25">
      <c r="A1486" s="190" t="s">
        <v>1529</v>
      </c>
      <c r="B1486" s="180">
        <v>1980</v>
      </c>
      <c r="C1486" s="180" t="s">
        <v>6003</v>
      </c>
      <c r="D1486" s="174">
        <v>26</v>
      </c>
      <c r="E1486" s="173">
        <v>1</v>
      </c>
      <c r="F1486" s="184">
        <v>7045.5</v>
      </c>
      <c r="G1486" s="173" t="s">
        <v>6004</v>
      </c>
      <c r="H1486" s="173" t="s">
        <v>6008</v>
      </c>
      <c r="I1486" s="180" t="s">
        <v>6015</v>
      </c>
      <c r="J1486" s="175" t="s">
        <v>7411</v>
      </c>
      <c r="K1486" s="173">
        <v>42</v>
      </c>
    </row>
    <row r="1487" spans="1:11" x14ac:dyDescent="0.25">
      <c r="A1487" s="190" t="s">
        <v>1530</v>
      </c>
      <c r="B1487" s="180">
        <v>1995</v>
      </c>
      <c r="C1487" s="180" t="s">
        <v>6014</v>
      </c>
      <c r="D1487" s="174">
        <v>29</v>
      </c>
      <c r="E1487" s="173">
        <v>0</v>
      </c>
      <c r="F1487" s="184">
        <v>7042.11</v>
      </c>
      <c r="G1487" s="173" t="s">
        <v>6004</v>
      </c>
      <c r="H1487" s="173" t="s">
        <v>6005</v>
      </c>
      <c r="I1487" s="180" t="s">
        <v>6011</v>
      </c>
      <c r="J1487" s="175" t="s">
        <v>7412</v>
      </c>
      <c r="K1487" s="173">
        <v>27</v>
      </c>
    </row>
    <row r="1488" spans="1:11" x14ac:dyDescent="0.25">
      <c r="A1488" s="190" t="s">
        <v>1531</v>
      </c>
      <c r="B1488" s="180">
        <v>1978</v>
      </c>
      <c r="C1488" s="180" t="s">
        <v>6009</v>
      </c>
      <c r="D1488" s="174">
        <v>2</v>
      </c>
      <c r="E1488" s="173">
        <v>2</v>
      </c>
      <c r="F1488" s="184">
        <v>7033.08</v>
      </c>
      <c r="G1488" s="173" t="s">
        <v>6004</v>
      </c>
      <c r="H1488" s="173" t="s">
        <v>6004</v>
      </c>
      <c r="I1488" s="180" t="s">
        <v>6006</v>
      </c>
      <c r="J1488" s="175" t="s">
        <v>7413</v>
      </c>
      <c r="K1488" s="173">
        <v>45</v>
      </c>
    </row>
    <row r="1489" spans="1:11" x14ac:dyDescent="0.25">
      <c r="A1489" s="190" t="s">
        <v>1532</v>
      </c>
      <c r="B1489" s="180">
        <v>1969</v>
      </c>
      <c r="C1489" s="180" t="s">
        <v>6003</v>
      </c>
      <c r="D1489" s="174">
        <v>6</v>
      </c>
      <c r="E1489" s="173">
        <v>0</v>
      </c>
      <c r="F1489" s="184">
        <v>7003.1</v>
      </c>
      <c r="G1489" s="173" t="s">
        <v>6004</v>
      </c>
      <c r="H1489" s="173" t="s">
        <v>6005</v>
      </c>
      <c r="I1489" s="180" t="s">
        <v>6006</v>
      </c>
      <c r="J1489" s="175" t="s">
        <v>7414</v>
      </c>
      <c r="K1489" s="173">
        <v>53</v>
      </c>
    </row>
    <row r="1490" spans="1:11" x14ac:dyDescent="0.25">
      <c r="A1490" s="190" t="s">
        <v>1533</v>
      </c>
      <c r="B1490" s="180">
        <v>1982</v>
      </c>
      <c r="C1490" s="180" t="s">
        <v>6010</v>
      </c>
      <c r="D1490" s="174">
        <v>1</v>
      </c>
      <c r="E1490" s="173">
        <v>3</v>
      </c>
      <c r="F1490" s="184">
        <v>6989.95</v>
      </c>
      <c r="G1490" s="173" t="s">
        <v>6004</v>
      </c>
      <c r="H1490" s="173" t="s">
        <v>6008</v>
      </c>
      <c r="I1490" s="180" t="s">
        <v>6006</v>
      </c>
      <c r="J1490" s="175" t="s">
        <v>7415</v>
      </c>
      <c r="K1490" s="173">
        <v>40</v>
      </c>
    </row>
    <row r="1491" spans="1:11" x14ac:dyDescent="0.25">
      <c r="A1491" s="190" t="s">
        <v>1534</v>
      </c>
      <c r="B1491" s="180">
        <v>1982</v>
      </c>
      <c r="C1491" s="180" t="s">
        <v>6014</v>
      </c>
      <c r="D1491" s="174">
        <v>18</v>
      </c>
      <c r="E1491" s="173">
        <v>2</v>
      </c>
      <c r="F1491" s="184">
        <v>6986.7</v>
      </c>
      <c r="G1491" s="173" t="s">
        <v>6005</v>
      </c>
      <c r="H1491" s="173" t="s">
        <v>6008</v>
      </c>
      <c r="I1491" s="180" t="s">
        <v>6011</v>
      </c>
      <c r="J1491" s="175" t="s">
        <v>7416</v>
      </c>
      <c r="K1491" s="173">
        <v>40</v>
      </c>
    </row>
    <row r="1492" spans="1:11" x14ac:dyDescent="0.25">
      <c r="A1492" s="190" t="s">
        <v>1535</v>
      </c>
      <c r="B1492" s="180">
        <v>1985</v>
      </c>
      <c r="C1492" s="180" t="s">
        <v>6012</v>
      </c>
      <c r="D1492" s="174">
        <v>10</v>
      </c>
      <c r="E1492" s="173">
        <v>3</v>
      </c>
      <c r="F1492" s="184">
        <v>6985.51</v>
      </c>
      <c r="G1492" s="173" t="s">
        <v>6004</v>
      </c>
      <c r="H1492" s="173" t="s">
        <v>6004</v>
      </c>
      <c r="I1492" s="180" t="s">
        <v>6017</v>
      </c>
      <c r="J1492" s="175" t="s">
        <v>7417</v>
      </c>
      <c r="K1492" s="173">
        <v>37</v>
      </c>
    </row>
    <row r="1493" spans="1:11" x14ac:dyDescent="0.25">
      <c r="A1493" s="190" t="s">
        <v>1536</v>
      </c>
      <c r="B1493" s="180">
        <v>1975</v>
      </c>
      <c r="C1493" s="180" t="s">
        <v>6009</v>
      </c>
      <c r="D1493" s="174">
        <v>3</v>
      </c>
      <c r="E1493" s="173">
        <v>1</v>
      </c>
      <c r="F1493" s="184">
        <v>6965.21</v>
      </c>
      <c r="G1493" s="173" t="s">
        <v>6004</v>
      </c>
      <c r="H1493" s="173" t="s">
        <v>6005</v>
      </c>
      <c r="I1493" s="180" t="s">
        <v>6006</v>
      </c>
      <c r="J1493" s="175" t="s">
        <v>7418</v>
      </c>
      <c r="K1493" s="173">
        <v>48</v>
      </c>
    </row>
    <row r="1494" spans="1:11" x14ac:dyDescent="0.25">
      <c r="A1494" s="190" t="s">
        <v>1537</v>
      </c>
      <c r="B1494" s="180">
        <v>1980</v>
      </c>
      <c r="C1494" s="180" t="s">
        <v>6013</v>
      </c>
      <c r="D1494" s="174">
        <v>18</v>
      </c>
      <c r="E1494" s="173">
        <v>2</v>
      </c>
      <c r="F1494" s="184">
        <v>6951.12</v>
      </c>
      <c r="G1494" s="173" t="s">
        <v>6004</v>
      </c>
      <c r="H1494" s="173" t="s">
        <v>6004</v>
      </c>
      <c r="I1494" s="180" t="s">
        <v>6006</v>
      </c>
      <c r="J1494" s="175" t="s">
        <v>7419</v>
      </c>
      <c r="K1494" s="173">
        <v>42</v>
      </c>
    </row>
    <row r="1495" spans="1:11" x14ac:dyDescent="0.25">
      <c r="A1495" s="190" t="s">
        <v>1538</v>
      </c>
      <c r="B1495" s="180">
        <v>1978</v>
      </c>
      <c r="C1495" s="180" t="s">
        <v>6012</v>
      </c>
      <c r="D1495" s="174">
        <v>15</v>
      </c>
      <c r="E1495" s="173">
        <v>0</v>
      </c>
      <c r="F1495" s="184">
        <v>6948.7</v>
      </c>
      <c r="G1495" s="173" t="s">
        <v>6008</v>
      </c>
      <c r="H1495" s="173" t="s">
        <v>6004</v>
      </c>
      <c r="I1495" s="180" t="s">
        <v>6011</v>
      </c>
      <c r="J1495" s="175" t="s">
        <v>7420</v>
      </c>
      <c r="K1495" s="173">
        <v>44</v>
      </c>
    </row>
    <row r="1496" spans="1:11" x14ac:dyDescent="0.25">
      <c r="A1496" s="190" t="s">
        <v>1539</v>
      </c>
      <c r="B1496" s="180">
        <v>1980</v>
      </c>
      <c r="C1496" s="180" t="s">
        <v>6014</v>
      </c>
      <c r="D1496" s="174">
        <v>5</v>
      </c>
      <c r="E1496" s="173">
        <v>2</v>
      </c>
      <c r="F1496" s="184">
        <v>6940.94</v>
      </c>
      <c r="G1496" s="173" t="s">
        <v>6004</v>
      </c>
      <c r="H1496" s="173" t="s">
        <v>6005</v>
      </c>
      <c r="I1496" s="180" t="s">
        <v>6006</v>
      </c>
      <c r="J1496" s="175" t="s">
        <v>7172</v>
      </c>
      <c r="K1496" s="173">
        <v>42</v>
      </c>
    </row>
    <row r="1497" spans="1:11" x14ac:dyDescent="0.25">
      <c r="A1497" s="190" t="s">
        <v>1540</v>
      </c>
      <c r="B1497" s="180">
        <v>1980</v>
      </c>
      <c r="C1497" s="180" t="s">
        <v>6013</v>
      </c>
      <c r="D1497" s="174">
        <v>30</v>
      </c>
      <c r="E1497" s="173">
        <v>1</v>
      </c>
      <c r="F1497" s="184">
        <v>6940.91</v>
      </c>
      <c r="G1497" s="173" t="s">
        <v>6004</v>
      </c>
      <c r="H1497" s="173" t="s">
        <v>6004</v>
      </c>
      <c r="I1497" s="180" t="s">
        <v>6011</v>
      </c>
      <c r="J1497" s="175" t="s">
        <v>7421</v>
      </c>
      <c r="K1497" s="173">
        <v>42</v>
      </c>
    </row>
    <row r="1498" spans="1:11" x14ac:dyDescent="0.25">
      <c r="A1498" s="190" t="s">
        <v>1541</v>
      </c>
      <c r="B1498" s="180">
        <v>1978</v>
      </c>
      <c r="C1498" s="180" t="s">
        <v>6007</v>
      </c>
      <c r="D1498" s="174">
        <v>29</v>
      </c>
      <c r="E1498" s="173">
        <v>2</v>
      </c>
      <c r="F1498" s="184">
        <v>6938.11</v>
      </c>
      <c r="G1498" s="173" t="s">
        <v>6004</v>
      </c>
      <c r="H1498" s="173" t="s">
        <v>6004</v>
      </c>
      <c r="I1498" s="180" t="s">
        <v>6006</v>
      </c>
      <c r="J1498" s="175" t="s">
        <v>6384</v>
      </c>
      <c r="K1498" s="173">
        <v>44</v>
      </c>
    </row>
    <row r="1499" spans="1:11" x14ac:dyDescent="0.25">
      <c r="A1499" s="190" t="s">
        <v>1542</v>
      </c>
      <c r="B1499" s="180">
        <v>1984</v>
      </c>
      <c r="C1499" s="180" t="s">
        <v>6010</v>
      </c>
      <c r="D1499" s="174">
        <v>5</v>
      </c>
      <c r="E1499" s="173">
        <v>2</v>
      </c>
      <c r="F1499" s="184">
        <v>6933.24</v>
      </c>
      <c r="G1499" s="173" t="s">
        <v>6004</v>
      </c>
      <c r="H1499" s="173" t="s">
        <v>6005</v>
      </c>
      <c r="I1499" s="180" t="s">
        <v>6011</v>
      </c>
      <c r="J1499" s="175" t="s">
        <v>7422</v>
      </c>
      <c r="K1499" s="173">
        <v>38</v>
      </c>
    </row>
    <row r="1500" spans="1:11" x14ac:dyDescent="0.25">
      <c r="A1500" s="190" t="s">
        <v>1543</v>
      </c>
      <c r="B1500" s="180">
        <v>1989</v>
      </c>
      <c r="C1500" s="180" t="s">
        <v>6012</v>
      </c>
      <c r="D1500" s="174">
        <v>21</v>
      </c>
      <c r="E1500" s="173">
        <v>3</v>
      </c>
      <c r="F1500" s="184">
        <v>6895.19</v>
      </c>
      <c r="G1500" s="173" t="s">
        <v>6004</v>
      </c>
      <c r="H1500" s="173" t="s">
        <v>6005</v>
      </c>
      <c r="I1500" s="180" t="s">
        <v>6021</v>
      </c>
      <c r="J1500" s="175" t="s">
        <v>7423</v>
      </c>
      <c r="K1500" s="173">
        <v>33</v>
      </c>
    </row>
    <row r="1501" spans="1:11" x14ac:dyDescent="0.25">
      <c r="A1501" s="190" t="s">
        <v>1544</v>
      </c>
      <c r="B1501" s="180">
        <v>1985</v>
      </c>
      <c r="C1501" s="180" t="s">
        <v>6010</v>
      </c>
      <c r="D1501" s="174">
        <v>10</v>
      </c>
      <c r="E1501" s="173">
        <v>2</v>
      </c>
      <c r="F1501" s="184">
        <v>6877.98</v>
      </c>
      <c r="G1501" s="173" t="s">
        <v>6004</v>
      </c>
      <c r="H1501" s="173" t="s">
        <v>6008</v>
      </c>
      <c r="I1501" s="180" t="s">
        <v>6021</v>
      </c>
      <c r="J1501" s="175" t="s">
        <v>7424</v>
      </c>
      <c r="K1501" s="173">
        <v>37</v>
      </c>
    </row>
    <row r="1502" spans="1:11" x14ac:dyDescent="0.25">
      <c r="A1502" s="190" t="s">
        <v>1545</v>
      </c>
      <c r="B1502" s="180">
        <v>2004</v>
      </c>
      <c r="C1502" s="180" t="s">
        <v>6012</v>
      </c>
      <c r="D1502" s="174">
        <v>24</v>
      </c>
      <c r="E1502" s="173">
        <v>0</v>
      </c>
      <c r="F1502" s="184">
        <v>6876.53</v>
      </c>
      <c r="G1502" s="173" t="s">
        <v>6004</v>
      </c>
      <c r="H1502" s="173" t="s">
        <v>6008</v>
      </c>
      <c r="I1502" s="180" t="s">
        <v>6011</v>
      </c>
      <c r="J1502" s="175" t="s">
        <v>7425</v>
      </c>
      <c r="K1502" s="173">
        <v>18</v>
      </c>
    </row>
    <row r="1503" spans="1:11" x14ac:dyDescent="0.25">
      <c r="A1503" s="190" t="s">
        <v>1546</v>
      </c>
      <c r="B1503" s="180">
        <v>1981</v>
      </c>
      <c r="C1503" s="180" t="s">
        <v>6009</v>
      </c>
      <c r="D1503" s="174">
        <v>23</v>
      </c>
      <c r="E1503" s="173">
        <v>2</v>
      </c>
      <c r="F1503" s="184">
        <v>6875.96</v>
      </c>
      <c r="G1503" s="173" t="s">
        <v>6004</v>
      </c>
      <c r="H1503" s="173" t="s">
        <v>6004</v>
      </c>
      <c r="I1503" s="180" t="s">
        <v>6015</v>
      </c>
      <c r="J1503" s="175" t="s">
        <v>7426</v>
      </c>
      <c r="K1503" s="173">
        <v>41</v>
      </c>
    </row>
    <row r="1504" spans="1:11" x14ac:dyDescent="0.25">
      <c r="A1504" s="190" t="s">
        <v>1547</v>
      </c>
      <c r="B1504" s="180">
        <v>1969</v>
      </c>
      <c r="C1504" s="180" t="s">
        <v>6014</v>
      </c>
      <c r="D1504" s="174">
        <v>23</v>
      </c>
      <c r="E1504" s="173">
        <v>0</v>
      </c>
      <c r="F1504" s="184">
        <v>6868.39</v>
      </c>
      <c r="G1504" s="173" t="s">
        <v>6004</v>
      </c>
      <c r="H1504" s="173" t="s">
        <v>6004</v>
      </c>
      <c r="I1504" s="180" t="s">
        <v>6006</v>
      </c>
      <c r="J1504" s="175" t="s">
        <v>6765</v>
      </c>
      <c r="K1504" s="173">
        <v>53</v>
      </c>
    </row>
    <row r="1505" spans="1:11" x14ac:dyDescent="0.25">
      <c r="A1505" s="190" t="s">
        <v>1548</v>
      </c>
      <c r="B1505" s="180">
        <v>1978</v>
      </c>
      <c r="C1505" s="180" t="s">
        <v>6013</v>
      </c>
      <c r="D1505" s="174">
        <v>5</v>
      </c>
      <c r="E1505" s="173">
        <v>2</v>
      </c>
      <c r="F1505" s="184">
        <v>6863.49</v>
      </c>
      <c r="G1505" s="173" t="s">
        <v>6004</v>
      </c>
      <c r="H1505" s="173" t="s">
        <v>6008</v>
      </c>
      <c r="I1505" s="180" t="s">
        <v>6006</v>
      </c>
      <c r="J1505" s="175" t="s">
        <v>6168</v>
      </c>
      <c r="K1505" s="173">
        <v>44</v>
      </c>
    </row>
    <row r="1506" spans="1:11" x14ac:dyDescent="0.25">
      <c r="A1506" s="190" t="s">
        <v>1549</v>
      </c>
      <c r="B1506" s="180">
        <v>1981</v>
      </c>
      <c r="C1506" s="180" t="s">
        <v>6009</v>
      </c>
      <c r="D1506" s="174">
        <v>19</v>
      </c>
      <c r="E1506" s="173">
        <v>1</v>
      </c>
      <c r="F1506" s="184">
        <v>6858.48</v>
      </c>
      <c r="G1506" s="173" t="s">
        <v>6004</v>
      </c>
      <c r="H1506" s="173" t="s">
        <v>6004</v>
      </c>
      <c r="I1506" s="180" t="s">
        <v>6017</v>
      </c>
      <c r="J1506" s="175" t="s">
        <v>7427</v>
      </c>
      <c r="K1506" s="173">
        <v>41</v>
      </c>
    </row>
    <row r="1507" spans="1:11" x14ac:dyDescent="0.25">
      <c r="A1507" s="190" t="s">
        <v>1550</v>
      </c>
      <c r="B1507" s="180">
        <v>1979</v>
      </c>
      <c r="C1507" s="180" t="s">
        <v>6007</v>
      </c>
      <c r="D1507" s="174">
        <v>4</v>
      </c>
      <c r="E1507" s="173">
        <v>1</v>
      </c>
      <c r="F1507" s="184">
        <v>6849.03</v>
      </c>
      <c r="G1507" s="173" t="s">
        <v>6004</v>
      </c>
      <c r="H1507" s="173" t="s">
        <v>6004</v>
      </c>
      <c r="I1507" s="180" t="s">
        <v>6015</v>
      </c>
      <c r="J1507" s="175" t="s">
        <v>6246</v>
      </c>
      <c r="K1507" s="173">
        <v>43</v>
      </c>
    </row>
    <row r="1508" spans="1:11" x14ac:dyDescent="0.25">
      <c r="A1508" s="190" t="s">
        <v>1551</v>
      </c>
      <c r="B1508" s="180">
        <v>1977</v>
      </c>
      <c r="C1508" s="180" t="s">
        <v>6009</v>
      </c>
      <c r="D1508" s="174">
        <v>15</v>
      </c>
      <c r="E1508" s="173">
        <v>2</v>
      </c>
      <c r="F1508" s="184">
        <v>6843.17</v>
      </c>
      <c r="G1508" s="173" t="s">
        <v>6004</v>
      </c>
      <c r="H1508" s="173" t="s">
        <v>6008</v>
      </c>
      <c r="I1508" s="180" t="s">
        <v>6006</v>
      </c>
      <c r="J1508" s="175" t="s">
        <v>7428</v>
      </c>
      <c r="K1508" s="173">
        <v>45</v>
      </c>
    </row>
    <row r="1509" spans="1:11" x14ac:dyDescent="0.25">
      <c r="A1509" s="190" t="s">
        <v>1552</v>
      </c>
      <c r="B1509" s="180">
        <v>2000</v>
      </c>
      <c r="C1509" s="180" t="s">
        <v>6007</v>
      </c>
      <c r="D1509" s="174">
        <v>30</v>
      </c>
      <c r="E1509" s="173">
        <v>0</v>
      </c>
      <c r="F1509" s="184">
        <v>6842.28</v>
      </c>
      <c r="G1509" s="173" t="s">
        <v>6004</v>
      </c>
      <c r="H1509" s="173" t="s">
        <v>6008</v>
      </c>
      <c r="I1509" s="180" t="s">
        <v>6011</v>
      </c>
      <c r="J1509" s="175" t="s">
        <v>7429</v>
      </c>
      <c r="K1509" s="173">
        <v>22</v>
      </c>
    </row>
    <row r="1510" spans="1:11" x14ac:dyDescent="0.25">
      <c r="A1510" s="190" t="s">
        <v>1553</v>
      </c>
      <c r="B1510" s="180">
        <v>1979</v>
      </c>
      <c r="C1510" s="180" t="s">
        <v>6003</v>
      </c>
      <c r="D1510" s="174">
        <v>15</v>
      </c>
      <c r="E1510" s="173">
        <v>0</v>
      </c>
      <c r="F1510" s="184">
        <v>6837.37</v>
      </c>
      <c r="G1510" s="173" t="s">
        <v>6005</v>
      </c>
      <c r="H1510" s="173" t="s">
        <v>6008</v>
      </c>
      <c r="I1510" s="180" t="s">
        <v>6018</v>
      </c>
      <c r="J1510" s="175" t="s">
        <v>7430</v>
      </c>
      <c r="K1510" s="173">
        <v>43</v>
      </c>
    </row>
    <row r="1511" spans="1:11" x14ac:dyDescent="0.25">
      <c r="A1511" s="190" t="s">
        <v>1554</v>
      </c>
      <c r="B1511" s="180">
        <v>1994</v>
      </c>
      <c r="C1511" s="180" t="s">
        <v>6003</v>
      </c>
      <c r="D1511" s="174">
        <v>8</v>
      </c>
      <c r="E1511" s="173">
        <v>0</v>
      </c>
      <c r="F1511" s="184">
        <v>6827.69</v>
      </c>
      <c r="G1511" s="173" t="s">
        <v>6004</v>
      </c>
      <c r="H1511" s="173" t="s">
        <v>6004</v>
      </c>
      <c r="I1511" s="180" t="s">
        <v>6024</v>
      </c>
      <c r="J1511" s="175" t="s">
        <v>7431</v>
      </c>
      <c r="K1511" s="173">
        <v>28</v>
      </c>
    </row>
    <row r="1512" spans="1:11" x14ac:dyDescent="0.25">
      <c r="A1512" s="190" t="s">
        <v>1555</v>
      </c>
      <c r="B1512" s="180">
        <v>1975</v>
      </c>
      <c r="C1512" s="180" t="s">
        <v>6013</v>
      </c>
      <c r="D1512" s="174">
        <v>17</v>
      </c>
      <c r="E1512" s="173">
        <v>1</v>
      </c>
      <c r="F1512" s="184">
        <v>6809.46</v>
      </c>
      <c r="G1512" s="173" t="s">
        <v>6004</v>
      </c>
      <c r="H1512" s="173" t="s">
        <v>6008</v>
      </c>
      <c r="I1512" s="180" t="s">
        <v>6011</v>
      </c>
      <c r="J1512" s="175" t="s">
        <v>7432</v>
      </c>
      <c r="K1512" s="173">
        <v>47</v>
      </c>
    </row>
    <row r="1513" spans="1:11" x14ac:dyDescent="0.25">
      <c r="A1513" s="190" t="s">
        <v>1556</v>
      </c>
      <c r="B1513" s="180">
        <v>1991</v>
      </c>
      <c r="C1513" s="180" t="s">
        <v>6009</v>
      </c>
      <c r="D1513" s="174">
        <v>29</v>
      </c>
      <c r="E1513" s="173">
        <v>5</v>
      </c>
      <c r="F1513" s="184">
        <v>6799.46</v>
      </c>
      <c r="G1513" s="173" t="s">
        <v>6008</v>
      </c>
      <c r="H1513" s="173" t="s">
        <v>6004</v>
      </c>
      <c r="I1513" s="180" t="s">
        <v>6023</v>
      </c>
      <c r="J1513" s="175" t="s">
        <v>7433</v>
      </c>
      <c r="K1513" s="173">
        <v>31</v>
      </c>
    </row>
    <row r="1514" spans="1:11" x14ac:dyDescent="0.25">
      <c r="A1514" s="190" t="s">
        <v>1557</v>
      </c>
      <c r="B1514" s="180">
        <v>1985</v>
      </c>
      <c r="C1514" s="180" t="s">
        <v>6012</v>
      </c>
      <c r="D1514" s="174">
        <v>24</v>
      </c>
      <c r="E1514" s="173">
        <v>3</v>
      </c>
      <c r="F1514" s="184">
        <v>6796.86</v>
      </c>
      <c r="G1514" s="173" t="s">
        <v>6005</v>
      </c>
      <c r="H1514" s="173" t="s">
        <v>6005</v>
      </c>
      <c r="I1514" s="180" t="s">
        <v>6011</v>
      </c>
      <c r="J1514" s="175" t="s">
        <v>7434</v>
      </c>
      <c r="K1514" s="173">
        <v>37</v>
      </c>
    </row>
    <row r="1515" spans="1:11" x14ac:dyDescent="0.25">
      <c r="A1515" s="190" t="s">
        <v>1558</v>
      </c>
      <c r="B1515" s="180">
        <v>1980</v>
      </c>
      <c r="C1515" s="180" t="s">
        <v>6007</v>
      </c>
      <c r="D1515" s="174">
        <v>23</v>
      </c>
      <c r="E1515" s="173">
        <v>2</v>
      </c>
      <c r="F1515" s="184">
        <v>6781.52</v>
      </c>
      <c r="G1515" s="173" t="s">
        <v>6004</v>
      </c>
      <c r="H1515" s="173" t="s">
        <v>6004</v>
      </c>
      <c r="I1515" s="180" t="s">
        <v>6006</v>
      </c>
      <c r="J1515" s="175" t="s">
        <v>7435</v>
      </c>
      <c r="K1515" s="173">
        <v>42</v>
      </c>
    </row>
    <row r="1516" spans="1:11" x14ac:dyDescent="0.25">
      <c r="A1516" s="190" t="s">
        <v>1559</v>
      </c>
      <c r="B1516" s="180">
        <v>1981</v>
      </c>
      <c r="C1516" s="180" t="s">
        <v>6014</v>
      </c>
      <c r="D1516" s="174">
        <v>8</v>
      </c>
      <c r="E1516" s="173">
        <v>1</v>
      </c>
      <c r="F1516" s="184">
        <v>6781.35</v>
      </c>
      <c r="G1516" s="173" t="s">
        <v>6004</v>
      </c>
      <c r="H1516" s="173" t="s">
        <v>6008</v>
      </c>
      <c r="I1516" s="180" t="s">
        <v>6006</v>
      </c>
      <c r="J1516" s="175" t="s">
        <v>7436</v>
      </c>
      <c r="K1516" s="173">
        <v>41</v>
      </c>
    </row>
    <row r="1517" spans="1:11" x14ac:dyDescent="0.25">
      <c r="A1517" s="190" t="s">
        <v>1560</v>
      </c>
      <c r="B1517" s="180">
        <v>1981</v>
      </c>
      <c r="C1517" s="180" t="s">
        <v>6010</v>
      </c>
      <c r="D1517" s="174">
        <v>3</v>
      </c>
      <c r="E1517" s="173">
        <v>1</v>
      </c>
      <c r="F1517" s="184">
        <v>6775.96</v>
      </c>
      <c r="G1517" s="173" t="s">
        <v>6004</v>
      </c>
      <c r="H1517" s="173" t="s">
        <v>6005</v>
      </c>
      <c r="I1517" s="180" t="s">
        <v>6015</v>
      </c>
      <c r="J1517" s="175" t="s">
        <v>7437</v>
      </c>
      <c r="K1517" s="173">
        <v>41</v>
      </c>
    </row>
    <row r="1518" spans="1:11" x14ac:dyDescent="0.25">
      <c r="A1518" s="190" t="s">
        <v>1561</v>
      </c>
      <c r="B1518" s="180">
        <v>1981</v>
      </c>
      <c r="C1518" s="180" t="s">
        <v>6010</v>
      </c>
      <c r="D1518" s="174">
        <v>21</v>
      </c>
      <c r="E1518" s="173">
        <v>1</v>
      </c>
      <c r="F1518" s="184">
        <v>6770.19</v>
      </c>
      <c r="G1518" s="173" t="s">
        <v>6004</v>
      </c>
      <c r="H1518" s="173" t="s">
        <v>6005</v>
      </c>
      <c r="I1518" s="180" t="s">
        <v>6006</v>
      </c>
      <c r="J1518" s="175" t="s">
        <v>7438</v>
      </c>
      <c r="K1518" s="173">
        <v>41</v>
      </c>
    </row>
    <row r="1519" spans="1:11" x14ac:dyDescent="0.25">
      <c r="A1519" s="190" t="s">
        <v>1562</v>
      </c>
      <c r="B1519" s="180">
        <v>1988</v>
      </c>
      <c r="C1519" s="180" t="s">
        <v>6014</v>
      </c>
      <c r="D1519" s="174">
        <v>10</v>
      </c>
      <c r="E1519" s="173">
        <v>3</v>
      </c>
      <c r="F1519" s="184">
        <v>6753.04</v>
      </c>
      <c r="G1519" s="173" t="s">
        <v>6004</v>
      </c>
      <c r="H1519" s="173" t="s">
        <v>6004</v>
      </c>
      <c r="I1519" s="180" t="s">
        <v>6021</v>
      </c>
      <c r="J1519" s="175" t="s">
        <v>6203</v>
      </c>
      <c r="K1519" s="173">
        <v>34</v>
      </c>
    </row>
    <row r="1520" spans="1:11" x14ac:dyDescent="0.25">
      <c r="A1520" s="190" t="s">
        <v>1563</v>
      </c>
      <c r="B1520" s="180">
        <v>1966</v>
      </c>
      <c r="C1520" s="180" t="s">
        <v>6012</v>
      </c>
      <c r="D1520" s="174">
        <v>9</v>
      </c>
      <c r="E1520" s="173">
        <v>0</v>
      </c>
      <c r="F1520" s="184">
        <v>6750.27</v>
      </c>
      <c r="G1520" s="173" t="s">
        <v>6005</v>
      </c>
      <c r="H1520" s="173" t="s">
        <v>6004</v>
      </c>
      <c r="I1520" s="180" t="s">
        <v>6006</v>
      </c>
      <c r="J1520" s="175" t="s">
        <v>7439</v>
      </c>
      <c r="K1520" s="173">
        <v>56</v>
      </c>
    </row>
    <row r="1521" spans="1:11" x14ac:dyDescent="0.25">
      <c r="A1521" s="190" t="s">
        <v>1564</v>
      </c>
      <c r="B1521" s="180">
        <v>1970</v>
      </c>
      <c r="C1521" s="180" t="s">
        <v>6009</v>
      </c>
      <c r="D1521" s="174">
        <v>17</v>
      </c>
      <c r="E1521" s="173">
        <v>0</v>
      </c>
      <c r="F1521" s="184">
        <v>6749.63</v>
      </c>
      <c r="G1521" s="173" t="s">
        <v>6004</v>
      </c>
      <c r="H1521" s="173" t="s">
        <v>6008</v>
      </c>
      <c r="I1521" s="180" t="s">
        <v>6006</v>
      </c>
      <c r="J1521" s="175" t="s">
        <v>7440</v>
      </c>
      <c r="K1521" s="173">
        <v>52</v>
      </c>
    </row>
    <row r="1522" spans="1:11" x14ac:dyDescent="0.25">
      <c r="A1522" s="190" t="s">
        <v>1565</v>
      </c>
      <c r="B1522" s="180">
        <v>1986</v>
      </c>
      <c r="C1522" s="180" t="s">
        <v>6009</v>
      </c>
      <c r="D1522" s="174">
        <v>5</v>
      </c>
      <c r="E1522" s="173">
        <v>3</v>
      </c>
      <c r="F1522" s="184">
        <v>6748.59</v>
      </c>
      <c r="G1522" s="173" t="s">
        <v>6005</v>
      </c>
      <c r="H1522" s="173" t="s">
        <v>6008</v>
      </c>
      <c r="I1522" s="180" t="s">
        <v>6018</v>
      </c>
      <c r="J1522" s="175" t="s">
        <v>7441</v>
      </c>
      <c r="K1522" s="173">
        <v>37</v>
      </c>
    </row>
    <row r="1523" spans="1:11" x14ac:dyDescent="0.25">
      <c r="A1523" s="190" t="s">
        <v>1566</v>
      </c>
      <c r="B1523" s="180">
        <v>1986</v>
      </c>
      <c r="C1523" s="180" t="s">
        <v>6013</v>
      </c>
      <c r="D1523" s="174">
        <v>7</v>
      </c>
      <c r="E1523" s="173">
        <v>3</v>
      </c>
      <c r="F1523" s="184">
        <v>6746.74</v>
      </c>
      <c r="G1523" s="173" t="s">
        <v>6005</v>
      </c>
      <c r="H1523" s="173" t="s">
        <v>6004</v>
      </c>
      <c r="I1523" s="180" t="s">
        <v>6018</v>
      </c>
      <c r="J1523" s="175" t="s">
        <v>7442</v>
      </c>
      <c r="K1523" s="173">
        <v>36</v>
      </c>
    </row>
    <row r="1524" spans="1:11" x14ac:dyDescent="0.25">
      <c r="A1524" s="190" t="s">
        <v>1567</v>
      </c>
      <c r="B1524" s="180">
        <v>1968</v>
      </c>
      <c r="C1524" s="180" t="s">
        <v>6003</v>
      </c>
      <c r="D1524" s="174">
        <v>18</v>
      </c>
      <c r="E1524" s="173">
        <v>0</v>
      </c>
      <c r="F1524" s="184">
        <v>6738.84</v>
      </c>
      <c r="G1524" s="173" t="s">
        <v>6005</v>
      </c>
      <c r="H1524" s="173" t="s">
        <v>6008</v>
      </c>
      <c r="I1524" s="180" t="s">
        <v>6011</v>
      </c>
      <c r="J1524" s="175" t="s">
        <v>6669</v>
      </c>
      <c r="K1524" s="173">
        <v>54</v>
      </c>
    </row>
    <row r="1525" spans="1:11" x14ac:dyDescent="0.25">
      <c r="A1525" s="190" t="s">
        <v>1568</v>
      </c>
      <c r="B1525" s="180">
        <v>1978</v>
      </c>
      <c r="C1525" s="180" t="s">
        <v>6014</v>
      </c>
      <c r="D1525" s="174">
        <v>21</v>
      </c>
      <c r="E1525" s="173">
        <v>2</v>
      </c>
      <c r="F1525" s="184">
        <v>6737.98</v>
      </c>
      <c r="G1525" s="173" t="s">
        <v>6004</v>
      </c>
      <c r="H1525" s="173" t="s">
        <v>6005</v>
      </c>
      <c r="I1525" s="180" t="s">
        <v>6006</v>
      </c>
      <c r="J1525" s="175" t="s">
        <v>7443</v>
      </c>
      <c r="K1525" s="173">
        <v>44</v>
      </c>
    </row>
    <row r="1526" spans="1:11" x14ac:dyDescent="0.25">
      <c r="A1526" s="190" t="s">
        <v>1569</v>
      </c>
      <c r="B1526" s="180">
        <v>1994</v>
      </c>
      <c r="C1526" s="180" t="s">
        <v>6009</v>
      </c>
      <c r="D1526" s="174">
        <v>13</v>
      </c>
      <c r="E1526" s="173">
        <v>0</v>
      </c>
      <c r="F1526" s="184">
        <v>6721.37</v>
      </c>
      <c r="G1526" s="173" t="s">
        <v>6004</v>
      </c>
      <c r="H1526" s="173" t="s">
        <v>6008</v>
      </c>
      <c r="I1526" s="180" t="s">
        <v>6011</v>
      </c>
      <c r="J1526" s="175" t="s">
        <v>7444</v>
      </c>
      <c r="K1526" s="173">
        <v>28</v>
      </c>
    </row>
    <row r="1527" spans="1:11" x14ac:dyDescent="0.25">
      <c r="A1527" s="190" t="s">
        <v>1570</v>
      </c>
      <c r="B1527" s="180">
        <v>1983</v>
      </c>
      <c r="C1527" s="180" t="s">
        <v>6009</v>
      </c>
      <c r="D1527" s="174">
        <v>12</v>
      </c>
      <c r="E1527" s="173">
        <v>2</v>
      </c>
      <c r="F1527" s="184">
        <v>6710.19</v>
      </c>
      <c r="G1527" s="173" t="s">
        <v>6005</v>
      </c>
      <c r="H1527" s="173" t="s">
        <v>6005</v>
      </c>
      <c r="I1527" s="180" t="s">
        <v>6011</v>
      </c>
      <c r="J1527" s="175" t="s">
        <v>7445</v>
      </c>
      <c r="K1527" s="173">
        <v>39</v>
      </c>
    </row>
    <row r="1528" spans="1:11" x14ac:dyDescent="0.25">
      <c r="A1528" s="190" t="s">
        <v>1571</v>
      </c>
      <c r="B1528" s="180">
        <v>1971</v>
      </c>
      <c r="C1528" s="180" t="s">
        <v>6012</v>
      </c>
      <c r="D1528" s="174">
        <v>12</v>
      </c>
      <c r="E1528" s="173">
        <v>0</v>
      </c>
      <c r="F1528" s="184">
        <v>6706.47</v>
      </c>
      <c r="G1528" s="173" t="s">
        <v>6004</v>
      </c>
      <c r="H1528" s="173" t="s">
        <v>6008</v>
      </c>
      <c r="I1528" s="180" t="s">
        <v>6006</v>
      </c>
      <c r="J1528" s="175" t="s">
        <v>7446</v>
      </c>
      <c r="K1528" s="173">
        <v>51</v>
      </c>
    </row>
    <row r="1529" spans="1:11" x14ac:dyDescent="0.25">
      <c r="A1529" s="190" t="s">
        <v>1572</v>
      </c>
      <c r="B1529" s="180">
        <v>1968</v>
      </c>
      <c r="C1529" s="180" t="s">
        <v>6003</v>
      </c>
      <c r="D1529" s="174">
        <v>13</v>
      </c>
      <c r="E1529" s="173">
        <v>0</v>
      </c>
      <c r="F1529" s="184">
        <v>6700.56</v>
      </c>
      <c r="G1529" s="173" t="s">
        <v>6005</v>
      </c>
      <c r="H1529" s="173" t="s">
        <v>6008</v>
      </c>
      <c r="I1529" s="180" t="s">
        <v>6011</v>
      </c>
      <c r="J1529" s="175" t="s">
        <v>7447</v>
      </c>
      <c r="K1529" s="173">
        <v>54</v>
      </c>
    </row>
    <row r="1530" spans="1:11" x14ac:dyDescent="0.25">
      <c r="A1530" s="190" t="s">
        <v>1573</v>
      </c>
      <c r="B1530" s="180">
        <v>1985</v>
      </c>
      <c r="C1530" s="180" t="s">
        <v>6003</v>
      </c>
      <c r="D1530" s="174">
        <v>9</v>
      </c>
      <c r="E1530" s="173">
        <v>2</v>
      </c>
      <c r="F1530" s="184">
        <v>6686.43</v>
      </c>
      <c r="G1530" s="173" t="s">
        <v>6004</v>
      </c>
      <c r="H1530" s="173" t="s">
        <v>6005</v>
      </c>
      <c r="I1530" s="180" t="s">
        <v>6011</v>
      </c>
      <c r="J1530" s="175" t="s">
        <v>7448</v>
      </c>
      <c r="K1530" s="173">
        <v>37</v>
      </c>
    </row>
    <row r="1531" spans="1:11" x14ac:dyDescent="0.25">
      <c r="A1531" s="190" t="s">
        <v>1574</v>
      </c>
      <c r="B1531" s="180">
        <v>1989</v>
      </c>
      <c r="C1531" s="180" t="s">
        <v>6014</v>
      </c>
      <c r="D1531" s="174">
        <v>20</v>
      </c>
      <c r="E1531" s="173">
        <v>5</v>
      </c>
      <c r="F1531" s="184">
        <v>6666.24</v>
      </c>
      <c r="G1531" s="173" t="s">
        <v>6005</v>
      </c>
      <c r="H1531" s="173" t="s">
        <v>6008</v>
      </c>
      <c r="I1531" s="180" t="s">
        <v>6015</v>
      </c>
      <c r="J1531" s="175" t="s">
        <v>7449</v>
      </c>
      <c r="K1531" s="173">
        <v>33</v>
      </c>
    </row>
    <row r="1532" spans="1:11" x14ac:dyDescent="0.25">
      <c r="A1532" s="190" t="s">
        <v>1575</v>
      </c>
      <c r="B1532" s="180">
        <v>1981</v>
      </c>
      <c r="C1532" s="180" t="s">
        <v>6010</v>
      </c>
      <c r="D1532" s="174">
        <v>17</v>
      </c>
      <c r="E1532" s="173">
        <v>1</v>
      </c>
      <c r="F1532" s="184">
        <v>6664.69</v>
      </c>
      <c r="G1532" s="173" t="s">
        <v>6005</v>
      </c>
      <c r="H1532" s="173" t="s">
        <v>6008</v>
      </c>
      <c r="I1532" s="180" t="s">
        <v>6011</v>
      </c>
      <c r="J1532" s="175" t="s">
        <v>7450</v>
      </c>
      <c r="K1532" s="173">
        <v>41</v>
      </c>
    </row>
    <row r="1533" spans="1:11" x14ac:dyDescent="0.25">
      <c r="A1533" s="190" t="s">
        <v>1576</v>
      </c>
      <c r="B1533" s="180">
        <v>1982</v>
      </c>
      <c r="C1533" s="180" t="s">
        <v>6010</v>
      </c>
      <c r="D1533" s="174">
        <v>27</v>
      </c>
      <c r="E1533" s="173">
        <v>3</v>
      </c>
      <c r="F1533" s="184">
        <v>6664.32</v>
      </c>
      <c r="G1533" s="173" t="s">
        <v>6004</v>
      </c>
      <c r="H1533" s="173" t="s">
        <v>6004</v>
      </c>
      <c r="I1533" s="180" t="s">
        <v>6006</v>
      </c>
      <c r="J1533" s="175" t="s">
        <v>7268</v>
      </c>
      <c r="K1533" s="173">
        <v>40</v>
      </c>
    </row>
    <row r="1534" spans="1:11" x14ac:dyDescent="0.25">
      <c r="A1534" s="190" t="s">
        <v>1577</v>
      </c>
      <c r="B1534" s="180">
        <v>1989</v>
      </c>
      <c r="C1534" s="180" t="s">
        <v>6007</v>
      </c>
      <c r="D1534" s="174">
        <v>19</v>
      </c>
      <c r="E1534" s="173">
        <v>5</v>
      </c>
      <c r="F1534" s="184">
        <v>6653.79</v>
      </c>
      <c r="G1534" s="173" t="s">
        <v>6004</v>
      </c>
      <c r="H1534" s="173" t="s">
        <v>6008</v>
      </c>
      <c r="I1534" s="180" t="s">
        <v>6006</v>
      </c>
      <c r="J1534" s="175" t="s">
        <v>7451</v>
      </c>
      <c r="K1534" s="173">
        <v>33</v>
      </c>
    </row>
    <row r="1535" spans="1:11" x14ac:dyDescent="0.25">
      <c r="A1535" s="190" t="s">
        <v>1578</v>
      </c>
      <c r="B1535" s="180">
        <v>1984</v>
      </c>
      <c r="C1535" s="180" t="s">
        <v>6003</v>
      </c>
      <c r="D1535" s="174">
        <v>1</v>
      </c>
      <c r="E1535" s="173">
        <v>3</v>
      </c>
      <c r="F1535" s="184">
        <v>6652.53</v>
      </c>
      <c r="G1535" s="173" t="s">
        <v>6005</v>
      </c>
      <c r="H1535" s="173" t="s">
        <v>6004</v>
      </c>
      <c r="I1535" s="180" t="s">
        <v>6006</v>
      </c>
      <c r="J1535" s="175" t="s">
        <v>7452</v>
      </c>
      <c r="K1535" s="173">
        <v>38</v>
      </c>
    </row>
    <row r="1536" spans="1:11" x14ac:dyDescent="0.25">
      <c r="A1536" s="190" t="s">
        <v>1579</v>
      </c>
      <c r="B1536" s="180">
        <v>1970</v>
      </c>
      <c r="C1536" s="180" t="s">
        <v>6007</v>
      </c>
      <c r="D1536" s="174">
        <v>8</v>
      </c>
      <c r="E1536" s="173">
        <v>0</v>
      </c>
      <c r="F1536" s="184">
        <v>6651.26</v>
      </c>
      <c r="G1536" s="173" t="s">
        <v>6004</v>
      </c>
      <c r="H1536" s="173" t="s">
        <v>6005</v>
      </c>
      <c r="I1536" s="180" t="s">
        <v>6006</v>
      </c>
      <c r="J1536" s="175" t="s">
        <v>7453</v>
      </c>
      <c r="K1536" s="173">
        <v>52</v>
      </c>
    </row>
    <row r="1537" spans="1:11" x14ac:dyDescent="0.25">
      <c r="A1537" s="190" t="s">
        <v>1580</v>
      </c>
      <c r="B1537" s="180">
        <v>1984</v>
      </c>
      <c r="C1537" s="180" t="s">
        <v>6012</v>
      </c>
      <c r="D1537" s="174">
        <v>8</v>
      </c>
      <c r="E1537" s="173">
        <v>2</v>
      </c>
      <c r="F1537" s="184">
        <v>6640.54</v>
      </c>
      <c r="G1537" s="173" t="s">
        <v>6004</v>
      </c>
      <c r="H1537" s="173" t="s">
        <v>6005</v>
      </c>
      <c r="I1537" s="180" t="s">
        <v>6017</v>
      </c>
      <c r="J1537" s="175" t="s">
        <v>7454</v>
      </c>
      <c r="K1537" s="173">
        <v>38</v>
      </c>
    </row>
    <row r="1538" spans="1:11" x14ac:dyDescent="0.25">
      <c r="A1538" s="190" t="s">
        <v>1581</v>
      </c>
      <c r="B1538" s="180">
        <v>1990</v>
      </c>
      <c r="C1538" s="180" t="s">
        <v>6009</v>
      </c>
      <c r="D1538" s="174">
        <v>6</v>
      </c>
      <c r="E1538" s="173">
        <v>3</v>
      </c>
      <c r="F1538" s="184">
        <v>6639.3</v>
      </c>
      <c r="G1538" s="173" t="s">
        <v>6004</v>
      </c>
      <c r="H1538" s="173" t="s">
        <v>6004</v>
      </c>
      <c r="I1538" s="180" t="s">
        <v>6024</v>
      </c>
      <c r="J1538" s="175" t="s">
        <v>7455</v>
      </c>
      <c r="K1538" s="173">
        <v>33</v>
      </c>
    </row>
    <row r="1539" spans="1:11" x14ac:dyDescent="0.25">
      <c r="A1539" s="190" t="s">
        <v>1582</v>
      </c>
      <c r="B1539" s="180">
        <v>2003</v>
      </c>
      <c r="C1539" s="180" t="s">
        <v>6010</v>
      </c>
      <c r="D1539" s="174">
        <v>4</v>
      </c>
      <c r="E1539" s="173">
        <v>0</v>
      </c>
      <c r="F1539" s="184">
        <v>6638.16</v>
      </c>
      <c r="G1539" s="173" t="s">
        <v>6004</v>
      </c>
      <c r="H1539" s="173" t="s">
        <v>6008</v>
      </c>
      <c r="I1539" s="180" t="s">
        <v>6011</v>
      </c>
      <c r="J1539" s="175" t="s">
        <v>7456</v>
      </c>
      <c r="K1539" s="173">
        <v>19</v>
      </c>
    </row>
    <row r="1540" spans="1:11" x14ac:dyDescent="0.25">
      <c r="A1540" s="190" t="s">
        <v>1583</v>
      </c>
      <c r="B1540" s="180">
        <v>1973</v>
      </c>
      <c r="C1540" s="180" t="s">
        <v>6013</v>
      </c>
      <c r="D1540" s="174">
        <v>29</v>
      </c>
      <c r="E1540" s="173">
        <v>0</v>
      </c>
      <c r="F1540" s="184">
        <v>6630.31</v>
      </c>
      <c r="G1540" s="173" t="s">
        <v>6004</v>
      </c>
      <c r="H1540" s="173" t="s">
        <v>6008</v>
      </c>
      <c r="I1540" s="180" t="s">
        <v>6006</v>
      </c>
      <c r="J1540" s="175" t="s">
        <v>7457</v>
      </c>
      <c r="K1540" s="173">
        <v>49</v>
      </c>
    </row>
    <row r="1541" spans="1:11" x14ac:dyDescent="0.25">
      <c r="A1541" s="190" t="s">
        <v>1584</v>
      </c>
      <c r="B1541" s="180">
        <v>1982</v>
      </c>
      <c r="C1541" s="180" t="s">
        <v>6013</v>
      </c>
      <c r="D1541" s="174">
        <v>28</v>
      </c>
      <c r="E1541" s="173">
        <v>1</v>
      </c>
      <c r="F1541" s="184">
        <v>6610.11</v>
      </c>
      <c r="G1541" s="173" t="s">
        <v>6005</v>
      </c>
      <c r="H1541" s="173" t="s">
        <v>6004</v>
      </c>
      <c r="I1541" s="180" t="s">
        <v>6016</v>
      </c>
      <c r="J1541" s="175" t="s">
        <v>7458</v>
      </c>
      <c r="K1541" s="173">
        <v>40</v>
      </c>
    </row>
    <row r="1542" spans="1:11" x14ac:dyDescent="0.25">
      <c r="A1542" s="190" t="s">
        <v>1585</v>
      </c>
      <c r="B1542" s="180">
        <v>1982</v>
      </c>
      <c r="C1542" s="180" t="s">
        <v>6007</v>
      </c>
      <c r="D1542" s="174">
        <v>7</v>
      </c>
      <c r="E1542" s="173">
        <v>2</v>
      </c>
      <c r="F1542" s="184">
        <v>6600.36</v>
      </c>
      <c r="G1542" s="173" t="s">
        <v>6004</v>
      </c>
      <c r="H1542" s="173" t="s">
        <v>6005</v>
      </c>
      <c r="I1542" s="180" t="s">
        <v>6015</v>
      </c>
      <c r="J1542" s="175" t="s">
        <v>7459</v>
      </c>
      <c r="K1542" s="173">
        <v>40</v>
      </c>
    </row>
    <row r="1543" spans="1:11" x14ac:dyDescent="0.25">
      <c r="A1543" s="190" t="s">
        <v>1586</v>
      </c>
      <c r="B1543" s="180">
        <v>1982</v>
      </c>
      <c r="C1543" s="180" t="s">
        <v>6012</v>
      </c>
      <c r="D1543" s="174">
        <v>29</v>
      </c>
      <c r="E1543" s="173">
        <v>1</v>
      </c>
      <c r="F1543" s="184">
        <v>6600.21</v>
      </c>
      <c r="G1543" s="173" t="s">
        <v>6005</v>
      </c>
      <c r="H1543" s="173" t="s">
        <v>6004</v>
      </c>
      <c r="I1543" s="180" t="s">
        <v>6018</v>
      </c>
      <c r="J1543" s="175" t="s">
        <v>7460</v>
      </c>
      <c r="K1543" s="173">
        <v>40</v>
      </c>
    </row>
    <row r="1544" spans="1:11" x14ac:dyDescent="0.25">
      <c r="A1544" s="190" t="s">
        <v>1587</v>
      </c>
      <c r="B1544" s="180">
        <v>1982</v>
      </c>
      <c r="C1544" s="180" t="s">
        <v>6007</v>
      </c>
      <c r="D1544" s="174">
        <v>22</v>
      </c>
      <c r="E1544" s="173">
        <v>2</v>
      </c>
      <c r="F1544" s="184">
        <v>6593.51</v>
      </c>
      <c r="G1544" s="173" t="s">
        <v>6004</v>
      </c>
      <c r="H1544" s="173" t="s">
        <v>6008</v>
      </c>
      <c r="I1544" s="180" t="s">
        <v>6006</v>
      </c>
      <c r="J1544" s="175" t="s">
        <v>7461</v>
      </c>
      <c r="K1544" s="173">
        <v>40</v>
      </c>
    </row>
    <row r="1545" spans="1:11" x14ac:dyDescent="0.25">
      <c r="A1545" s="190" t="s">
        <v>1588</v>
      </c>
      <c r="B1545" s="180">
        <v>1984</v>
      </c>
      <c r="C1545" s="180" t="s">
        <v>6014</v>
      </c>
      <c r="D1545" s="174">
        <v>5</v>
      </c>
      <c r="E1545" s="173">
        <v>2</v>
      </c>
      <c r="F1545" s="184">
        <v>6571.54</v>
      </c>
      <c r="G1545" s="173" t="s">
        <v>6004</v>
      </c>
      <c r="H1545" s="173" t="s">
        <v>6005</v>
      </c>
      <c r="I1545" s="180" t="s">
        <v>6015</v>
      </c>
      <c r="J1545" s="175" t="s">
        <v>7462</v>
      </c>
      <c r="K1545" s="173">
        <v>38</v>
      </c>
    </row>
    <row r="1546" spans="1:11" x14ac:dyDescent="0.25">
      <c r="A1546" s="190" t="s">
        <v>1589</v>
      </c>
      <c r="B1546" s="180">
        <v>1981</v>
      </c>
      <c r="C1546" s="180" t="s">
        <v>6003</v>
      </c>
      <c r="D1546" s="174">
        <v>20</v>
      </c>
      <c r="E1546" s="173">
        <v>0</v>
      </c>
      <c r="F1546" s="184">
        <v>6571.02</v>
      </c>
      <c r="G1546" s="173" t="s">
        <v>6004</v>
      </c>
      <c r="H1546" s="173" t="s">
        <v>6008</v>
      </c>
      <c r="I1546" s="180" t="s">
        <v>6011</v>
      </c>
      <c r="J1546" s="175" t="s">
        <v>7463</v>
      </c>
      <c r="K1546" s="173">
        <v>41</v>
      </c>
    </row>
    <row r="1547" spans="1:11" x14ac:dyDescent="0.25">
      <c r="A1547" s="190" t="s">
        <v>1590</v>
      </c>
      <c r="B1547" s="180">
        <v>1984</v>
      </c>
      <c r="C1547" s="180" t="s">
        <v>6010</v>
      </c>
      <c r="D1547" s="174">
        <v>20</v>
      </c>
      <c r="E1547" s="173">
        <v>1</v>
      </c>
      <c r="F1547" s="184">
        <v>6555.07</v>
      </c>
      <c r="G1547" s="173" t="s">
        <v>6004</v>
      </c>
      <c r="H1547" s="173" t="s">
        <v>6004</v>
      </c>
      <c r="I1547" s="180" t="s">
        <v>6021</v>
      </c>
      <c r="J1547" s="175" t="s">
        <v>7464</v>
      </c>
      <c r="K1547" s="173">
        <v>38</v>
      </c>
    </row>
    <row r="1548" spans="1:11" x14ac:dyDescent="0.25">
      <c r="A1548" s="190" t="s">
        <v>1591</v>
      </c>
      <c r="B1548" s="180">
        <v>1968</v>
      </c>
      <c r="C1548" s="180" t="s">
        <v>6012</v>
      </c>
      <c r="D1548" s="174">
        <v>11</v>
      </c>
      <c r="E1548" s="173">
        <v>0</v>
      </c>
      <c r="F1548" s="184">
        <v>6552.01</v>
      </c>
      <c r="G1548" s="173" t="s">
        <v>6005</v>
      </c>
      <c r="H1548" s="173" t="s">
        <v>6004</v>
      </c>
      <c r="I1548" s="180" t="s">
        <v>6006</v>
      </c>
      <c r="J1548" s="175" t="s">
        <v>6444</v>
      </c>
      <c r="K1548" s="173">
        <v>54</v>
      </c>
    </row>
    <row r="1549" spans="1:11" x14ac:dyDescent="0.25">
      <c r="A1549" s="190" t="s">
        <v>1592</v>
      </c>
      <c r="B1549" s="180">
        <v>1989</v>
      </c>
      <c r="C1549" s="180" t="s">
        <v>6013</v>
      </c>
      <c r="D1549" s="174">
        <v>6</v>
      </c>
      <c r="E1549" s="173">
        <v>3</v>
      </c>
      <c r="F1549" s="184">
        <v>6551.75</v>
      </c>
      <c r="G1549" s="173" t="s">
        <v>6004</v>
      </c>
      <c r="H1549" s="173" t="s">
        <v>6004</v>
      </c>
      <c r="I1549" s="180" t="s">
        <v>6021</v>
      </c>
      <c r="J1549" s="175" t="s">
        <v>7465</v>
      </c>
      <c r="K1549" s="173">
        <v>33</v>
      </c>
    </row>
    <row r="1550" spans="1:11" x14ac:dyDescent="0.25">
      <c r="A1550" s="190" t="s">
        <v>1593</v>
      </c>
      <c r="B1550" s="180">
        <v>1986</v>
      </c>
      <c r="C1550" s="180" t="s">
        <v>6012</v>
      </c>
      <c r="D1550" s="174">
        <v>18</v>
      </c>
      <c r="E1550" s="173">
        <v>3</v>
      </c>
      <c r="F1550" s="184">
        <v>6548.2</v>
      </c>
      <c r="G1550" s="173" t="s">
        <v>6004</v>
      </c>
      <c r="H1550" s="173" t="s">
        <v>6005</v>
      </c>
      <c r="I1550" s="180" t="s">
        <v>6011</v>
      </c>
      <c r="J1550" s="175" t="s">
        <v>7466</v>
      </c>
      <c r="K1550" s="173">
        <v>36</v>
      </c>
    </row>
    <row r="1551" spans="1:11" x14ac:dyDescent="0.25">
      <c r="A1551" s="190" t="s">
        <v>1594</v>
      </c>
      <c r="B1551" s="180">
        <v>1969</v>
      </c>
      <c r="C1551" s="180" t="s">
        <v>6012</v>
      </c>
      <c r="D1551" s="174">
        <v>3</v>
      </c>
      <c r="E1551" s="173">
        <v>0</v>
      </c>
      <c r="F1551" s="184">
        <v>6546.16</v>
      </c>
      <c r="G1551" s="173" t="s">
        <v>6004</v>
      </c>
      <c r="H1551" s="173" t="s">
        <v>6005</v>
      </c>
      <c r="I1551" s="180" t="s">
        <v>6006</v>
      </c>
      <c r="J1551" s="175" t="s">
        <v>6098</v>
      </c>
      <c r="K1551" s="173">
        <v>53</v>
      </c>
    </row>
    <row r="1552" spans="1:11" x14ac:dyDescent="0.25">
      <c r="A1552" s="190" t="s">
        <v>1595</v>
      </c>
      <c r="B1552" s="180">
        <v>1982</v>
      </c>
      <c r="C1552" s="180" t="s">
        <v>6014</v>
      </c>
      <c r="D1552" s="174">
        <v>2</v>
      </c>
      <c r="E1552" s="173">
        <v>3</v>
      </c>
      <c r="F1552" s="184">
        <v>6536.68</v>
      </c>
      <c r="G1552" s="173" t="s">
        <v>6004</v>
      </c>
      <c r="H1552" s="173" t="s">
        <v>6004</v>
      </c>
      <c r="I1552" s="180" t="s">
        <v>6011</v>
      </c>
      <c r="J1552" s="175" t="s">
        <v>7467</v>
      </c>
      <c r="K1552" s="173">
        <v>40</v>
      </c>
    </row>
    <row r="1553" spans="1:11" x14ac:dyDescent="0.25">
      <c r="A1553" s="190" t="s">
        <v>1596</v>
      </c>
      <c r="B1553" s="180">
        <v>1982</v>
      </c>
      <c r="C1553" s="180" t="s">
        <v>6013</v>
      </c>
      <c r="D1553" s="174">
        <v>12</v>
      </c>
      <c r="E1553" s="173">
        <v>3</v>
      </c>
      <c r="F1553" s="184">
        <v>6532.04</v>
      </c>
      <c r="G1553" s="173" t="s">
        <v>6004</v>
      </c>
      <c r="H1553" s="173" t="s">
        <v>6008</v>
      </c>
      <c r="I1553" s="180" t="s">
        <v>6006</v>
      </c>
      <c r="J1553" s="175" t="s">
        <v>7468</v>
      </c>
      <c r="K1553" s="173">
        <v>40</v>
      </c>
    </row>
    <row r="1554" spans="1:11" x14ac:dyDescent="0.25">
      <c r="A1554" s="190" t="s">
        <v>1597</v>
      </c>
      <c r="B1554" s="180">
        <v>1976</v>
      </c>
      <c r="C1554" s="180" t="s">
        <v>6014</v>
      </c>
      <c r="D1554" s="174">
        <v>23</v>
      </c>
      <c r="E1554" s="173">
        <v>2</v>
      </c>
      <c r="F1554" s="184">
        <v>6529.21</v>
      </c>
      <c r="G1554" s="173" t="s">
        <v>6004</v>
      </c>
      <c r="H1554" s="173" t="s">
        <v>6008</v>
      </c>
      <c r="I1554" s="180" t="s">
        <v>6006</v>
      </c>
      <c r="J1554" s="175" t="s">
        <v>7469</v>
      </c>
      <c r="K1554" s="173">
        <v>46</v>
      </c>
    </row>
    <row r="1555" spans="1:11" x14ac:dyDescent="0.25">
      <c r="A1555" s="190" t="s">
        <v>1598</v>
      </c>
      <c r="B1555" s="180">
        <v>1994</v>
      </c>
      <c r="C1555" s="180" t="s">
        <v>6003</v>
      </c>
      <c r="D1555" s="174">
        <v>7</v>
      </c>
      <c r="E1555" s="173">
        <v>0</v>
      </c>
      <c r="F1555" s="184">
        <v>6512.24</v>
      </c>
      <c r="G1555" s="173" t="s">
        <v>6004</v>
      </c>
      <c r="H1555" s="173" t="s">
        <v>6008</v>
      </c>
      <c r="I1555" s="180" t="s">
        <v>6024</v>
      </c>
      <c r="J1555" s="175" t="s">
        <v>6279</v>
      </c>
      <c r="K1555" s="173">
        <v>28</v>
      </c>
    </row>
    <row r="1556" spans="1:11" x14ac:dyDescent="0.25">
      <c r="A1556" s="190" t="s">
        <v>1599</v>
      </c>
      <c r="B1556" s="180">
        <v>1982</v>
      </c>
      <c r="C1556" s="180" t="s">
        <v>6013</v>
      </c>
      <c r="D1556" s="174">
        <v>28</v>
      </c>
      <c r="E1556" s="173">
        <v>1</v>
      </c>
      <c r="F1556" s="184">
        <v>6500.24</v>
      </c>
      <c r="G1556" s="173" t="s">
        <v>6004</v>
      </c>
      <c r="H1556" s="173" t="s">
        <v>6004</v>
      </c>
      <c r="I1556" s="180" t="s">
        <v>6006</v>
      </c>
      <c r="J1556" s="175" t="s">
        <v>7458</v>
      </c>
      <c r="K1556" s="173">
        <v>40</v>
      </c>
    </row>
    <row r="1557" spans="1:11" x14ac:dyDescent="0.25">
      <c r="A1557" s="190" t="s">
        <v>1600</v>
      </c>
      <c r="B1557" s="180">
        <v>1982</v>
      </c>
      <c r="C1557" s="180" t="s">
        <v>6014</v>
      </c>
      <c r="D1557" s="174">
        <v>9</v>
      </c>
      <c r="E1557" s="173">
        <v>1</v>
      </c>
      <c r="F1557" s="184">
        <v>6496.89</v>
      </c>
      <c r="G1557" s="173" t="s">
        <v>6004</v>
      </c>
      <c r="H1557" s="173" t="s">
        <v>6005</v>
      </c>
      <c r="I1557" s="180" t="s">
        <v>6015</v>
      </c>
      <c r="J1557" s="175" t="s">
        <v>7470</v>
      </c>
      <c r="K1557" s="173">
        <v>40</v>
      </c>
    </row>
    <row r="1558" spans="1:11" x14ac:dyDescent="0.25">
      <c r="A1558" s="190" t="s">
        <v>1601</v>
      </c>
      <c r="B1558" s="180">
        <v>1970</v>
      </c>
      <c r="C1558" s="180" t="s">
        <v>6012</v>
      </c>
      <c r="D1558" s="174">
        <v>1</v>
      </c>
      <c r="E1558" s="173">
        <v>0</v>
      </c>
      <c r="F1558" s="184">
        <v>6481.67</v>
      </c>
      <c r="G1558" s="173" t="s">
        <v>6004</v>
      </c>
      <c r="H1558" s="173" t="s">
        <v>6004</v>
      </c>
      <c r="I1558" s="180" t="s">
        <v>6006</v>
      </c>
      <c r="J1558" s="175" t="s">
        <v>6936</v>
      </c>
      <c r="K1558" s="173">
        <v>52</v>
      </c>
    </row>
    <row r="1559" spans="1:11" x14ac:dyDescent="0.25">
      <c r="A1559" s="190" t="s">
        <v>1602</v>
      </c>
      <c r="B1559" s="180">
        <v>1980</v>
      </c>
      <c r="C1559" s="180" t="s">
        <v>6009</v>
      </c>
      <c r="D1559" s="174">
        <v>8</v>
      </c>
      <c r="E1559" s="173">
        <v>0</v>
      </c>
      <c r="F1559" s="184">
        <v>6474.01</v>
      </c>
      <c r="G1559" s="173" t="s">
        <v>6004</v>
      </c>
      <c r="H1559" s="173" t="s">
        <v>6005</v>
      </c>
      <c r="I1559" s="180" t="s">
        <v>6015</v>
      </c>
      <c r="J1559" s="175" t="s">
        <v>7471</v>
      </c>
      <c r="K1559" s="173">
        <v>43</v>
      </c>
    </row>
    <row r="1560" spans="1:11" x14ac:dyDescent="0.25">
      <c r="A1560" s="190" t="s">
        <v>1603</v>
      </c>
      <c r="B1560" s="180">
        <v>1981</v>
      </c>
      <c r="C1560" s="180" t="s">
        <v>6003</v>
      </c>
      <c r="D1560" s="174">
        <v>27</v>
      </c>
      <c r="E1560" s="173">
        <v>1</v>
      </c>
      <c r="F1560" s="184">
        <v>6473.15</v>
      </c>
      <c r="G1560" s="173" t="s">
        <v>6004</v>
      </c>
      <c r="H1560" s="173" t="s">
        <v>6004</v>
      </c>
      <c r="I1560" s="180" t="s">
        <v>6006</v>
      </c>
      <c r="J1560" s="175" t="s">
        <v>7472</v>
      </c>
      <c r="K1560" s="173">
        <v>41</v>
      </c>
    </row>
    <row r="1561" spans="1:11" x14ac:dyDescent="0.25">
      <c r="A1561" s="190" t="s">
        <v>1604</v>
      </c>
      <c r="B1561" s="180">
        <v>1984</v>
      </c>
      <c r="C1561" s="180" t="s">
        <v>6007</v>
      </c>
      <c r="D1561" s="174">
        <v>1</v>
      </c>
      <c r="E1561" s="173">
        <v>2</v>
      </c>
      <c r="F1561" s="184">
        <v>6457.84</v>
      </c>
      <c r="G1561" s="173" t="s">
        <v>6004</v>
      </c>
      <c r="H1561" s="173" t="s">
        <v>6005</v>
      </c>
      <c r="I1561" s="180" t="s">
        <v>6011</v>
      </c>
      <c r="J1561" s="175" t="s">
        <v>7473</v>
      </c>
      <c r="K1561" s="173">
        <v>38</v>
      </c>
    </row>
    <row r="1562" spans="1:11" x14ac:dyDescent="0.25">
      <c r="A1562" s="190" t="s">
        <v>1605</v>
      </c>
      <c r="B1562" s="180">
        <v>1984</v>
      </c>
      <c r="C1562" s="180" t="s">
        <v>6013</v>
      </c>
      <c r="D1562" s="174">
        <v>26</v>
      </c>
      <c r="E1562" s="173">
        <v>2</v>
      </c>
      <c r="F1562" s="184">
        <v>6455.86</v>
      </c>
      <c r="G1562" s="173" t="s">
        <v>6005</v>
      </c>
      <c r="H1562" s="173" t="s">
        <v>6005</v>
      </c>
      <c r="I1562" s="180" t="s">
        <v>6011</v>
      </c>
      <c r="J1562" s="175" t="s">
        <v>7474</v>
      </c>
      <c r="K1562" s="173">
        <v>38</v>
      </c>
    </row>
    <row r="1563" spans="1:11" x14ac:dyDescent="0.25">
      <c r="A1563" s="190" t="s">
        <v>1606</v>
      </c>
      <c r="B1563" s="180">
        <v>1985</v>
      </c>
      <c r="C1563" s="180" t="s">
        <v>6003</v>
      </c>
      <c r="D1563" s="174">
        <v>22</v>
      </c>
      <c r="E1563" s="173">
        <v>3</v>
      </c>
      <c r="F1563" s="184">
        <v>6435.62</v>
      </c>
      <c r="G1563" s="173" t="s">
        <v>6005</v>
      </c>
      <c r="H1563" s="173" t="s">
        <v>6004</v>
      </c>
      <c r="I1563" s="180" t="s">
        <v>6006</v>
      </c>
      <c r="J1563" s="175" t="s">
        <v>7475</v>
      </c>
      <c r="K1563" s="173">
        <v>37</v>
      </c>
    </row>
    <row r="1564" spans="1:11" x14ac:dyDescent="0.25">
      <c r="A1564" s="190" t="s">
        <v>1607</v>
      </c>
      <c r="B1564" s="180">
        <v>1975</v>
      </c>
      <c r="C1564" s="180" t="s">
        <v>6013</v>
      </c>
      <c r="D1564" s="174">
        <v>5</v>
      </c>
      <c r="E1564" s="173">
        <v>1</v>
      </c>
      <c r="F1564" s="184">
        <v>6423.48</v>
      </c>
      <c r="G1564" s="173" t="s">
        <v>6004</v>
      </c>
      <c r="H1564" s="173" t="s">
        <v>6005</v>
      </c>
      <c r="I1564" s="180" t="s">
        <v>6006</v>
      </c>
      <c r="J1564" s="175" t="s">
        <v>7476</v>
      </c>
      <c r="K1564" s="173">
        <v>47</v>
      </c>
    </row>
    <row r="1565" spans="1:11" x14ac:dyDescent="0.25">
      <c r="A1565" s="190" t="s">
        <v>1608</v>
      </c>
      <c r="B1565" s="180">
        <v>1976</v>
      </c>
      <c r="C1565" s="180" t="s">
        <v>6012</v>
      </c>
      <c r="D1565" s="174">
        <v>30</v>
      </c>
      <c r="E1565" s="173">
        <v>2</v>
      </c>
      <c r="F1565" s="184">
        <v>6417.28</v>
      </c>
      <c r="G1565" s="173" t="s">
        <v>6004</v>
      </c>
      <c r="H1565" s="173" t="s">
        <v>6005</v>
      </c>
      <c r="I1565" s="180" t="s">
        <v>6006</v>
      </c>
      <c r="J1565" s="175" t="s">
        <v>7477</v>
      </c>
      <c r="K1565" s="173">
        <v>46</v>
      </c>
    </row>
    <row r="1566" spans="1:11" x14ac:dyDescent="0.25">
      <c r="A1566" s="190" t="s">
        <v>1609</v>
      </c>
      <c r="B1566" s="180">
        <v>1987</v>
      </c>
      <c r="C1566" s="180" t="s">
        <v>6010</v>
      </c>
      <c r="D1566" s="174">
        <v>4</v>
      </c>
      <c r="E1566" s="173">
        <v>3</v>
      </c>
      <c r="F1566" s="184">
        <v>6414.18</v>
      </c>
      <c r="G1566" s="173" t="s">
        <v>6004</v>
      </c>
      <c r="H1566" s="173" t="s">
        <v>6004</v>
      </c>
      <c r="I1566" s="180" t="s">
        <v>6015</v>
      </c>
      <c r="J1566" s="175" t="s">
        <v>7478</v>
      </c>
      <c r="K1566" s="173">
        <v>35</v>
      </c>
    </row>
    <row r="1567" spans="1:11" x14ac:dyDescent="0.25">
      <c r="A1567" s="190" t="s">
        <v>1610</v>
      </c>
      <c r="B1567" s="180">
        <v>1971</v>
      </c>
      <c r="C1567" s="180" t="s">
        <v>6013</v>
      </c>
      <c r="D1567" s="174">
        <v>22</v>
      </c>
      <c r="E1567" s="173">
        <v>0</v>
      </c>
      <c r="F1567" s="184">
        <v>6412.34</v>
      </c>
      <c r="G1567" s="173" t="s">
        <v>6004</v>
      </c>
      <c r="H1567" s="173" t="s">
        <v>6005</v>
      </c>
      <c r="I1567" s="180" t="s">
        <v>6006</v>
      </c>
      <c r="J1567" s="175" t="s">
        <v>6613</v>
      </c>
      <c r="K1567" s="173">
        <v>51</v>
      </c>
    </row>
    <row r="1568" spans="1:11" x14ac:dyDescent="0.25">
      <c r="A1568" s="190" t="s">
        <v>1611</v>
      </c>
      <c r="B1568" s="180">
        <v>1970</v>
      </c>
      <c r="C1568" s="180" t="s">
        <v>6013</v>
      </c>
      <c r="D1568" s="174">
        <v>20</v>
      </c>
      <c r="E1568" s="173">
        <v>0</v>
      </c>
      <c r="F1568" s="184">
        <v>6407.05</v>
      </c>
      <c r="G1568" s="173" t="s">
        <v>6004</v>
      </c>
      <c r="H1568" s="173" t="s">
        <v>6008</v>
      </c>
      <c r="I1568" s="180" t="s">
        <v>6006</v>
      </c>
      <c r="J1568" s="175" t="s">
        <v>7479</v>
      </c>
      <c r="K1568" s="173">
        <v>52</v>
      </c>
    </row>
    <row r="1569" spans="1:11" x14ac:dyDescent="0.25">
      <c r="A1569" s="190" t="s">
        <v>1612</v>
      </c>
      <c r="B1569" s="180">
        <v>1985</v>
      </c>
      <c r="C1569" s="180" t="s">
        <v>6012</v>
      </c>
      <c r="D1569" s="174">
        <v>10</v>
      </c>
      <c r="E1569" s="173">
        <v>2</v>
      </c>
      <c r="F1569" s="184">
        <v>6406.41</v>
      </c>
      <c r="G1569" s="173" t="s">
        <v>6008</v>
      </c>
      <c r="H1569" s="173" t="s">
        <v>6005</v>
      </c>
      <c r="I1569" s="180" t="s">
        <v>6023</v>
      </c>
      <c r="J1569" s="175" t="s">
        <v>7417</v>
      </c>
      <c r="K1569" s="173">
        <v>37</v>
      </c>
    </row>
    <row r="1570" spans="1:11" x14ac:dyDescent="0.25">
      <c r="A1570" s="190" t="s">
        <v>1613</v>
      </c>
      <c r="B1570" s="180">
        <v>1987</v>
      </c>
      <c r="C1570" s="180" t="s">
        <v>6010</v>
      </c>
      <c r="D1570" s="174">
        <v>9</v>
      </c>
      <c r="E1570" s="173">
        <v>2</v>
      </c>
      <c r="F1570" s="184">
        <v>6402.29</v>
      </c>
      <c r="G1570" s="173" t="s">
        <v>6004</v>
      </c>
      <c r="H1570" s="173" t="s">
        <v>6005</v>
      </c>
      <c r="I1570" s="180" t="s">
        <v>6021</v>
      </c>
      <c r="J1570" s="175" t="s">
        <v>7480</v>
      </c>
      <c r="K1570" s="173">
        <v>35</v>
      </c>
    </row>
    <row r="1571" spans="1:11" x14ac:dyDescent="0.25">
      <c r="A1571" s="190" t="s">
        <v>1614</v>
      </c>
      <c r="B1571" s="180">
        <v>1982</v>
      </c>
      <c r="C1571" s="180" t="s">
        <v>6014</v>
      </c>
      <c r="D1571" s="174">
        <v>28</v>
      </c>
      <c r="E1571" s="173">
        <v>1</v>
      </c>
      <c r="F1571" s="184">
        <v>6393.6</v>
      </c>
      <c r="G1571" s="173" t="s">
        <v>6004</v>
      </c>
      <c r="H1571" s="173" t="s">
        <v>6008</v>
      </c>
      <c r="I1571" s="180" t="s">
        <v>6011</v>
      </c>
      <c r="J1571" s="175" t="s">
        <v>7481</v>
      </c>
      <c r="K1571" s="173">
        <v>40</v>
      </c>
    </row>
    <row r="1572" spans="1:11" x14ac:dyDescent="0.25">
      <c r="A1572" s="190" t="s">
        <v>1615</v>
      </c>
      <c r="B1572" s="180">
        <v>1997</v>
      </c>
      <c r="C1572" s="180" t="s">
        <v>6013</v>
      </c>
      <c r="D1572" s="174">
        <v>16</v>
      </c>
      <c r="E1572" s="173">
        <v>0</v>
      </c>
      <c r="F1572" s="184">
        <v>6389.53</v>
      </c>
      <c r="G1572" s="173" t="s">
        <v>6004</v>
      </c>
      <c r="H1572" s="173" t="s">
        <v>6004</v>
      </c>
      <c r="I1572" s="180" t="s">
        <v>6024</v>
      </c>
      <c r="J1572" s="175" t="s">
        <v>7482</v>
      </c>
      <c r="K1572" s="173">
        <v>25</v>
      </c>
    </row>
    <row r="1573" spans="1:11" x14ac:dyDescent="0.25">
      <c r="A1573" s="190" t="s">
        <v>1616</v>
      </c>
      <c r="B1573" s="180">
        <v>1982</v>
      </c>
      <c r="C1573" s="180" t="s">
        <v>6013</v>
      </c>
      <c r="D1573" s="174">
        <v>6</v>
      </c>
      <c r="E1573" s="173">
        <v>1</v>
      </c>
      <c r="F1573" s="184">
        <v>6389.38</v>
      </c>
      <c r="G1573" s="173" t="s">
        <v>6008</v>
      </c>
      <c r="H1573" s="173" t="s">
        <v>6004</v>
      </c>
      <c r="I1573" s="180" t="s">
        <v>6011</v>
      </c>
      <c r="J1573" s="175" t="s">
        <v>7483</v>
      </c>
      <c r="K1573" s="173">
        <v>40</v>
      </c>
    </row>
    <row r="1574" spans="1:11" x14ac:dyDescent="0.25">
      <c r="A1574" s="190" t="s">
        <v>1617</v>
      </c>
      <c r="B1574" s="180">
        <v>1976</v>
      </c>
      <c r="C1574" s="180" t="s">
        <v>6007</v>
      </c>
      <c r="D1574" s="174">
        <v>18</v>
      </c>
      <c r="E1574" s="173">
        <v>2</v>
      </c>
      <c r="F1574" s="184">
        <v>6374.16</v>
      </c>
      <c r="G1574" s="173" t="s">
        <v>6004</v>
      </c>
      <c r="H1574" s="173" t="s">
        <v>6004</v>
      </c>
      <c r="I1574" s="180" t="s">
        <v>6006</v>
      </c>
      <c r="J1574" s="175" t="s">
        <v>7484</v>
      </c>
      <c r="K1574" s="173">
        <v>46</v>
      </c>
    </row>
    <row r="1575" spans="1:11" x14ac:dyDescent="0.25">
      <c r="A1575" s="190" t="s">
        <v>1618</v>
      </c>
      <c r="B1575" s="180">
        <v>1984</v>
      </c>
      <c r="C1575" s="180" t="s">
        <v>6013</v>
      </c>
      <c r="D1575" s="174">
        <v>13</v>
      </c>
      <c r="E1575" s="173">
        <v>1</v>
      </c>
      <c r="F1575" s="184">
        <v>6373.56</v>
      </c>
      <c r="G1575" s="173" t="s">
        <v>6004</v>
      </c>
      <c r="H1575" s="173" t="s">
        <v>6008</v>
      </c>
      <c r="I1575" s="180" t="s">
        <v>6011</v>
      </c>
      <c r="J1575" s="175" t="s">
        <v>7485</v>
      </c>
      <c r="K1575" s="173">
        <v>38</v>
      </c>
    </row>
    <row r="1576" spans="1:11" x14ac:dyDescent="0.25">
      <c r="A1576" s="190" t="s">
        <v>1619</v>
      </c>
      <c r="B1576" s="180">
        <v>1970</v>
      </c>
      <c r="C1576" s="180" t="s">
        <v>6007</v>
      </c>
      <c r="D1576" s="174">
        <v>9</v>
      </c>
      <c r="E1576" s="173">
        <v>0</v>
      </c>
      <c r="F1576" s="184">
        <v>6367.31</v>
      </c>
      <c r="G1576" s="173" t="s">
        <v>6004</v>
      </c>
      <c r="H1576" s="173" t="s">
        <v>6008</v>
      </c>
      <c r="I1576" s="180" t="s">
        <v>6006</v>
      </c>
      <c r="J1576" s="175" t="s">
        <v>6482</v>
      </c>
      <c r="K1576" s="173">
        <v>52</v>
      </c>
    </row>
    <row r="1577" spans="1:11" x14ac:dyDescent="0.25">
      <c r="A1577" s="190" t="s">
        <v>1620</v>
      </c>
      <c r="B1577" s="180">
        <v>1996</v>
      </c>
      <c r="C1577" s="180" t="s">
        <v>6003</v>
      </c>
      <c r="D1577" s="174">
        <v>7</v>
      </c>
      <c r="E1577" s="173">
        <v>0</v>
      </c>
      <c r="F1577" s="184">
        <v>6361.47</v>
      </c>
      <c r="G1577" s="173" t="s">
        <v>6004</v>
      </c>
      <c r="H1577" s="173" t="s">
        <v>6005</v>
      </c>
      <c r="I1577" s="180" t="s">
        <v>6024</v>
      </c>
      <c r="J1577" s="175" t="s">
        <v>7486</v>
      </c>
      <c r="K1577" s="173">
        <v>26</v>
      </c>
    </row>
    <row r="1578" spans="1:11" x14ac:dyDescent="0.25">
      <c r="A1578" s="190" t="s">
        <v>1621</v>
      </c>
      <c r="B1578" s="180">
        <v>1989</v>
      </c>
      <c r="C1578" s="180" t="s">
        <v>6009</v>
      </c>
      <c r="D1578" s="174">
        <v>24</v>
      </c>
      <c r="E1578" s="173">
        <v>3</v>
      </c>
      <c r="F1578" s="184">
        <v>6360.99</v>
      </c>
      <c r="G1578" s="173" t="s">
        <v>6004</v>
      </c>
      <c r="H1578" s="173" t="s">
        <v>6004</v>
      </c>
      <c r="I1578" s="180" t="s">
        <v>6011</v>
      </c>
      <c r="J1578" s="175" t="s">
        <v>7487</v>
      </c>
      <c r="K1578" s="173">
        <v>33</v>
      </c>
    </row>
    <row r="1579" spans="1:11" x14ac:dyDescent="0.25">
      <c r="A1579" s="190" t="s">
        <v>1622</v>
      </c>
      <c r="B1579" s="180">
        <v>1980</v>
      </c>
      <c r="C1579" s="180" t="s">
        <v>6014</v>
      </c>
      <c r="D1579" s="174">
        <v>30</v>
      </c>
      <c r="E1579" s="173">
        <v>0</v>
      </c>
      <c r="F1579" s="184">
        <v>6358.78</v>
      </c>
      <c r="G1579" s="173" t="s">
        <v>6004</v>
      </c>
      <c r="H1579" s="173" t="s">
        <v>6008</v>
      </c>
      <c r="I1579" s="180" t="s">
        <v>6011</v>
      </c>
      <c r="J1579" s="175" t="s">
        <v>7488</v>
      </c>
      <c r="K1579" s="173">
        <v>42</v>
      </c>
    </row>
    <row r="1580" spans="1:11" x14ac:dyDescent="0.25">
      <c r="A1580" s="190" t="s">
        <v>1623</v>
      </c>
      <c r="B1580" s="180">
        <v>1983</v>
      </c>
      <c r="C1580" s="180" t="s">
        <v>6013</v>
      </c>
      <c r="D1580" s="174">
        <v>19</v>
      </c>
      <c r="E1580" s="173">
        <v>2</v>
      </c>
      <c r="F1580" s="184">
        <v>6356.27</v>
      </c>
      <c r="G1580" s="173" t="s">
        <v>6005</v>
      </c>
      <c r="H1580" s="173" t="s">
        <v>6004</v>
      </c>
      <c r="I1580" s="180" t="s">
        <v>6006</v>
      </c>
      <c r="J1580" s="175" t="s">
        <v>7489</v>
      </c>
      <c r="K1580" s="173">
        <v>39</v>
      </c>
    </row>
    <row r="1581" spans="1:11" x14ac:dyDescent="0.25">
      <c r="A1581" s="190" t="s">
        <v>1624</v>
      </c>
      <c r="B1581" s="180">
        <v>1983</v>
      </c>
      <c r="C1581" s="180" t="s">
        <v>6014</v>
      </c>
      <c r="D1581" s="174">
        <v>21</v>
      </c>
      <c r="E1581" s="173">
        <v>2</v>
      </c>
      <c r="F1581" s="184">
        <v>6338.08</v>
      </c>
      <c r="G1581" s="173" t="s">
        <v>6004</v>
      </c>
      <c r="H1581" s="173" t="s">
        <v>6008</v>
      </c>
      <c r="I1581" s="180" t="s">
        <v>6006</v>
      </c>
      <c r="J1581" s="175" t="s">
        <v>7490</v>
      </c>
      <c r="K1581" s="173">
        <v>39</v>
      </c>
    </row>
    <row r="1582" spans="1:11" x14ac:dyDescent="0.25">
      <c r="A1582" s="190" t="s">
        <v>1625</v>
      </c>
      <c r="B1582" s="180">
        <v>1986</v>
      </c>
      <c r="C1582" s="180" t="s">
        <v>6010</v>
      </c>
      <c r="D1582" s="174">
        <v>25</v>
      </c>
      <c r="E1582" s="173">
        <v>3</v>
      </c>
      <c r="F1582" s="184">
        <v>6335.64</v>
      </c>
      <c r="G1582" s="173" t="s">
        <v>6004</v>
      </c>
      <c r="H1582" s="173" t="s">
        <v>6004</v>
      </c>
      <c r="I1582" s="180" t="s">
        <v>6006</v>
      </c>
      <c r="J1582" s="175" t="s">
        <v>7491</v>
      </c>
      <c r="K1582" s="173">
        <v>36</v>
      </c>
    </row>
    <row r="1583" spans="1:11" x14ac:dyDescent="0.25">
      <c r="A1583" s="190" t="s">
        <v>1626</v>
      </c>
      <c r="B1583" s="180">
        <v>1990</v>
      </c>
      <c r="C1583" s="180" t="s">
        <v>6013</v>
      </c>
      <c r="D1583" s="174">
        <v>13</v>
      </c>
      <c r="E1583" s="173">
        <v>3</v>
      </c>
      <c r="F1583" s="184">
        <v>6334.34</v>
      </c>
      <c r="G1583" s="173" t="s">
        <v>6004</v>
      </c>
      <c r="H1583" s="173" t="s">
        <v>6004</v>
      </c>
      <c r="I1583" s="180" t="s">
        <v>6021</v>
      </c>
      <c r="J1583" s="175" t="s">
        <v>7492</v>
      </c>
      <c r="K1583" s="173">
        <v>32</v>
      </c>
    </row>
    <row r="1584" spans="1:11" x14ac:dyDescent="0.25">
      <c r="A1584" s="190" t="s">
        <v>1627</v>
      </c>
      <c r="B1584" s="180">
        <v>1985</v>
      </c>
      <c r="C1584" s="180" t="s">
        <v>6012</v>
      </c>
      <c r="D1584" s="174">
        <v>15</v>
      </c>
      <c r="E1584" s="173">
        <v>2</v>
      </c>
      <c r="F1584" s="184">
        <v>6313.76</v>
      </c>
      <c r="G1584" s="173" t="s">
        <v>6004</v>
      </c>
      <c r="H1584" s="173" t="s">
        <v>6008</v>
      </c>
      <c r="I1584" s="180" t="s">
        <v>6006</v>
      </c>
      <c r="J1584" s="175" t="s">
        <v>7493</v>
      </c>
      <c r="K1584" s="173">
        <v>37</v>
      </c>
    </row>
    <row r="1585" spans="1:11" x14ac:dyDescent="0.25">
      <c r="A1585" s="190" t="s">
        <v>1628</v>
      </c>
      <c r="B1585" s="180">
        <v>1985</v>
      </c>
      <c r="C1585" s="180" t="s">
        <v>6007</v>
      </c>
      <c r="D1585" s="174">
        <v>19</v>
      </c>
      <c r="E1585" s="173">
        <v>2</v>
      </c>
      <c r="F1585" s="184">
        <v>6311.95</v>
      </c>
      <c r="G1585" s="173" t="s">
        <v>6004</v>
      </c>
      <c r="H1585" s="173" t="s">
        <v>6008</v>
      </c>
      <c r="I1585" s="180" t="s">
        <v>6015</v>
      </c>
      <c r="J1585" s="175" t="s">
        <v>7494</v>
      </c>
      <c r="K1585" s="173">
        <v>37</v>
      </c>
    </row>
    <row r="1586" spans="1:11" x14ac:dyDescent="0.25">
      <c r="A1586" s="190" t="s">
        <v>1629</v>
      </c>
      <c r="B1586" s="180">
        <v>2004</v>
      </c>
      <c r="C1586" s="180" t="s">
        <v>6003</v>
      </c>
      <c r="D1586" s="174">
        <v>27</v>
      </c>
      <c r="E1586" s="173">
        <v>0</v>
      </c>
      <c r="F1586" s="184">
        <v>6311.11</v>
      </c>
      <c r="G1586" s="173" t="s">
        <v>6004</v>
      </c>
      <c r="H1586" s="173" t="s">
        <v>6004</v>
      </c>
      <c r="I1586" s="180" t="s">
        <v>6015</v>
      </c>
      <c r="J1586" s="175" t="s">
        <v>7495</v>
      </c>
      <c r="K1586" s="173">
        <v>18</v>
      </c>
    </row>
    <row r="1587" spans="1:11" x14ac:dyDescent="0.25">
      <c r="A1587" s="190" t="s">
        <v>1630</v>
      </c>
      <c r="B1587" s="180">
        <v>1969</v>
      </c>
      <c r="C1587" s="180" t="s">
        <v>6010</v>
      </c>
      <c r="D1587" s="174">
        <v>4</v>
      </c>
      <c r="E1587" s="173">
        <v>0</v>
      </c>
      <c r="F1587" s="184">
        <v>6305.61</v>
      </c>
      <c r="G1587" s="173" t="s">
        <v>6004</v>
      </c>
      <c r="H1587" s="173" t="s">
        <v>6004</v>
      </c>
      <c r="I1587" s="180" t="s">
        <v>6011</v>
      </c>
      <c r="J1587" s="175" t="s">
        <v>7496</v>
      </c>
      <c r="K1587" s="173">
        <v>53</v>
      </c>
    </row>
    <row r="1588" spans="1:11" x14ac:dyDescent="0.25">
      <c r="A1588" s="190" t="s">
        <v>1631</v>
      </c>
      <c r="B1588" s="180">
        <v>1974</v>
      </c>
      <c r="C1588" s="180" t="s">
        <v>6010</v>
      </c>
      <c r="D1588" s="174">
        <v>17</v>
      </c>
      <c r="E1588" s="173">
        <v>0</v>
      </c>
      <c r="F1588" s="184">
        <v>6302.23</v>
      </c>
      <c r="G1588" s="173" t="s">
        <v>6004</v>
      </c>
      <c r="H1588" s="173" t="s">
        <v>6008</v>
      </c>
      <c r="I1588" s="180" t="s">
        <v>6006</v>
      </c>
      <c r="J1588" s="175" t="s">
        <v>7497</v>
      </c>
      <c r="K1588" s="173">
        <v>48</v>
      </c>
    </row>
    <row r="1589" spans="1:11" x14ac:dyDescent="0.25">
      <c r="A1589" s="190" t="s">
        <v>1632</v>
      </c>
      <c r="B1589" s="180">
        <v>1996</v>
      </c>
      <c r="C1589" s="180" t="s">
        <v>6003</v>
      </c>
      <c r="D1589" s="174">
        <v>4</v>
      </c>
      <c r="E1589" s="173">
        <v>0</v>
      </c>
      <c r="F1589" s="184">
        <v>6293.63</v>
      </c>
      <c r="G1589" s="173" t="s">
        <v>6004</v>
      </c>
      <c r="H1589" s="173" t="s">
        <v>6005</v>
      </c>
      <c r="I1589" s="180" t="s">
        <v>6024</v>
      </c>
      <c r="J1589" s="175" t="s">
        <v>7498</v>
      </c>
      <c r="K1589" s="173">
        <v>26</v>
      </c>
    </row>
    <row r="1590" spans="1:11" x14ac:dyDescent="0.25">
      <c r="A1590" s="190" t="s">
        <v>1633</v>
      </c>
      <c r="B1590" s="180">
        <v>1981</v>
      </c>
      <c r="C1590" s="180" t="s">
        <v>6013</v>
      </c>
      <c r="D1590" s="174">
        <v>26</v>
      </c>
      <c r="E1590" s="173">
        <v>1</v>
      </c>
      <c r="F1590" s="184">
        <v>6289.75</v>
      </c>
      <c r="G1590" s="173" t="s">
        <v>6004</v>
      </c>
      <c r="H1590" s="173" t="s">
        <v>6005</v>
      </c>
      <c r="I1590" s="180" t="s">
        <v>6006</v>
      </c>
      <c r="J1590" s="175" t="s">
        <v>7499</v>
      </c>
      <c r="K1590" s="173">
        <v>41</v>
      </c>
    </row>
    <row r="1591" spans="1:11" x14ac:dyDescent="0.25">
      <c r="A1591" s="190" t="s">
        <v>1634</v>
      </c>
      <c r="B1591" s="180">
        <v>1981</v>
      </c>
      <c r="C1591" s="180" t="s">
        <v>6007</v>
      </c>
      <c r="D1591" s="174">
        <v>24</v>
      </c>
      <c r="E1591" s="173">
        <v>1</v>
      </c>
      <c r="F1591" s="184">
        <v>6282.24</v>
      </c>
      <c r="G1591" s="173" t="s">
        <v>6004</v>
      </c>
      <c r="H1591" s="173" t="s">
        <v>6008</v>
      </c>
      <c r="I1591" s="180" t="s">
        <v>6015</v>
      </c>
      <c r="J1591" s="175" t="s">
        <v>7361</v>
      </c>
      <c r="K1591" s="173">
        <v>41</v>
      </c>
    </row>
    <row r="1592" spans="1:11" x14ac:dyDescent="0.25">
      <c r="A1592" s="190" t="s">
        <v>1635</v>
      </c>
      <c r="B1592" s="180">
        <v>1993</v>
      </c>
      <c r="C1592" s="180" t="s">
        <v>6014</v>
      </c>
      <c r="D1592" s="174">
        <v>16</v>
      </c>
      <c r="E1592" s="173">
        <v>0</v>
      </c>
      <c r="F1592" s="184">
        <v>6276.3</v>
      </c>
      <c r="G1592" s="173" t="s">
        <v>6004</v>
      </c>
      <c r="H1592" s="173" t="s">
        <v>6008</v>
      </c>
      <c r="I1592" s="180" t="s">
        <v>6020</v>
      </c>
      <c r="J1592" s="175" t="s">
        <v>7500</v>
      </c>
      <c r="K1592" s="173">
        <v>29</v>
      </c>
    </row>
    <row r="1593" spans="1:11" x14ac:dyDescent="0.25">
      <c r="A1593" s="190" t="s">
        <v>1636</v>
      </c>
      <c r="B1593" s="180">
        <v>1981</v>
      </c>
      <c r="C1593" s="180" t="s">
        <v>6009</v>
      </c>
      <c r="D1593" s="174">
        <v>30</v>
      </c>
      <c r="E1593" s="173">
        <v>1</v>
      </c>
      <c r="F1593" s="184">
        <v>6272.48</v>
      </c>
      <c r="G1593" s="173" t="s">
        <v>6008</v>
      </c>
      <c r="H1593" s="173" t="s">
        <v>6005</v>
      </c>
      <c r="I1593" s="180" t="s">
        <v>6006</v>
      </c>
      <c r="J1593" s="175" t="s">
        <v>7314</v>
      </c>
      <c r="K1593" s="173">
        <v>41</v>
      </c>
    </row>
    <row r="1594" spans="1:11" x14ac:dyDescent="0.25">
      <c r="A1594" s="190" t="s">
        <v>1637</v>
      </c>
      <c r="B1594" s="180">
        <v>1984</v>
      </c>
      <c r="C1594" s="180" t="s">
        <v>6010</v>
      </c>
      <c r="D1594" s="174">
        <v>25</v>
      </c>
      <c r="E1594" s="173">
        <v>3</v>
      </c>
      <c r="F1594" s="184">
        <v>6269.33</v>
      </c>
      <c r="G1594" s="173" t="s">
        <v>6004</v>
      </c>
      <c r="H1594" s="173" t="s">
        <v>6008</v>
      </c>
      <c r="I1594" s="180" t="s">
        <v>6006</v>
      </c>
      <c r="J1594" s="175" t="s">
        <v>7501</v>
      </c>
      <c r="K1594" s="173">
        <v>38</v>
      </c>
    </row>
    <row r="1595" spans="1:11" x14ac:dyDescent="0.25">
      <c r="A1595" s="190" t="s">
        <v>1638</v>
      </c>
      <c r="B1595" s="180">
        <v>1995</v>
      </c>
      <c r="C1595" s="180" t="s">
        <v>6014</v>
      </c>
      <c r="D1595" s="174">
        <v>17</v>
      </c>
      <c r="E1595" s="173">
        <v>0</v>
      </c>
      <c r="F1595" s="184">
        <v>6261.2</v>
      </c>
      <c r="G1595" s="173" t="s">
        <v>6004</v>
      </c>
      <c r="H1595" s="173" t="s">
        <v>6008</v>
      </c>
      <c r="I1595" s="180" t="s">
        <v>6027</v>
      </c>
      <c r="J1595" s="175" t="s">
        <v>6275</v>
      </c>
      <c r="K1595" s="173">
        <v>27</v>
      </c>
    </row>
    <row r="1596" spans="1:11" x14ac:dyDescent="0.25">
      <c r="A1596" s="190" t="s">
        <v>1639</v>
      </c>
      <c r="B1596" s="180">
        <v>1970</v>
      </c>
      <c r="C1596" s="180" t="s">
        <v>6014</v>
      </c>
      <c r="D1596" s="174">
        <v>11</v>
      </c>
      <c r="E1596" s="173">
        <v>0</v>
      </c>
      <c r="F1596" s="184">
        <v>6255.38</v>
      </c>
      <c r="G1596" s="173" t="s">
        <v>6004</v>
      </c>
      <c r="H1596" s="173" t="s">
        <v>6004</v>
      </c>
      <c r="I1596" s="180" t="s">
        <v>6006</v>
      </c>
      <c r="J1596" s="175" t="s">
        <v>7502</v>
      </c>
      <c r="K1596" s="173">
        <v>52</v>
      </c>
    </row>
    <row r="1597" spans="1:11" x14ac:dyDescent="0.25">
      <c r="A1597" s="190" t="s">
        <v>1640</v>
      </c>
      <c r="B1597" s="180">
        <v>1972</v>
      </c>
      <c r="C1597" s="180" t="s">
        <v>6010</v>
      </c>
      <c r="D1597" s="174">
        <v>8</v>
      </c>
      <c r="E1597" s="173">
        <v>0</v>
      </c>
      <c r="F1597" s="184">
        <v>6254.13</v>
      </c>
      <c r="G1597" s="173" t="s">
        <v>6004</v>
      </c>
      <c r="H1597" s="173" t="s">
        <v>6004</v>
      </c>
      <c r="I1597" s="180" t="s">
        <v>6011</v>
      </c>
      <c r="J1597" s="175" t="s">
        <v>7503</v>
      </c>
      <c r="K1597" s="173">
        <v>50</v>
      </c>
    </row>
    <row r="1598" spans="1:11" x14ac:dyDescent="0.25">
      <c r="A1598" s="190" t="s">
        <v>1641</v>
      </c>
      <c r="B1598" s="180">
        <v>1972</v>
      </c>
      <c r="C1598" s="180" t="s">
        <v>6007</v>
      </c>
      <c r="D1598" s="174">
        <v>11</v>
      </c>
      <c r="E1598" s="173">
        <v>0</v>
      </c>
      <c r="F1598" s="184">
        <v>6253.85</v>
      </c>
      <c r="G1598" s="173" t="s">
        <v>6004</v>
      </c>
      <c r="H1598" s="173" t="s">
        <v>6004</v>
      </c>
      <c r="I1598" s="180" t="s">
        <v>6006</v>
      </c>
      <c r="J1598" s="175" t="s">
        <v>7504</v>
      </c>
      <c r="K1598" s="173">
        <v>50</v>
      </c>
    </row>
    <row r="1599" spans="1:11" x14ac:dyDescent="0.25">
      <c r="A1599" s="190" t="s">
        <v>1642</v>
      </c>
      <c r="B1599" s="180">
        <v>1979</v>
      </c>
      <c r="C1599" s="180" t="s">
        <v>6014</v>
      </c>
      <c r="D1599" s="174">
        <v>10</v>
      </c>
      <c r="E1599" s="173">
        <v>0</v>
      </c>
      <c r="F1599" s="184">
        <v>6250.44</v>
      </c>
      <c r="G1599" s="173" t="s">
        <v>6004</v>
      </c>
      <c r="H1599" s="173" t="s">
        <v>6008</v>
      </c>
      <c r="I1599" s="180" t="s">
        <v>6015</v>
      </c>
      <c r="J1599" s="175" t="s">
        <v>6589</v>
      </c>
      <c r="K1599" s="173">
        <v>43</v>
      </c>
    </row>
    <row r="1600" spans="1:11" x14ac:dyDescent="0.25">
      <c r="A1600" s="190" t="s">
        <v>1643</v>
      </c>
      <c r="B1600" s="180">
        <v>1983</v>
      </c>
      <c r="C1600" s="180" t="s">
        <v>6013</v>
      </c>
      <c r="D1600" s="174">
        <v>11</v>
      </c>
      <c r="E1600" s="173">
        <v>1</v>
      </c>
      <c r="F1600" s="184">
        <v>6238.3</v>
      </c>
      <c r="G1600" s="173" t="s">
        <v>6004</v>
      </c>
      <c r="H1600" s="173" t="s">
        <v>6008</v>
      </c>
      <c r="I1600" s="180" t="s">
        <v>6015</v>
      </c>
      <c r="J1600" s="175" t="s">
        <v>7389</v>
      </c>
      <c r="K1600" s="173">
        <v>39</v>
      </c>
    </row>
    <row r="1601" spans="1:11" x14ac:dyDescent="0.25">
      <c r="A1601" s="190" t="s">
        <v>1644</v>
      </c>
      <c r="B1601" s="180">
        <v>1978</v>
      </c>
      <c r="C1601" s="180" t="s">
        <v>6010</v>
      </c>
      <c r="D1601" s="174">
        <v>19</v>
      </c>
      <c r="E1601" s="173">
        <v>2</v>
      </c>
      <c r="F1601" s="184">
        <v>6236.95</v>
      </c>
      <c r="G1601" s="173" t="s">
        <v>6004</v>
      </c>
      <c r="H1601" s="173" t="s">
        <v>6004</v>
      </c>
      <c r="I1601" s="180" t="s">
        <v>6006</v>
      </c>
      <c r="J1601" s="175" t="s">
        <v>7505</v>
      </c>
      <c r="K1601" s="173">
        <v>44</v>
      </c>
    </row>
    <row r="1602" spans="1:11" x14ac:dyDescent="0.25">
      <c r="A1602" s="190" t="s">
        <v>1645</v>
      </c>
      <c r="B1602" s="180">
        <v>1972</v>
      </c>
      <c r="C1602" s="180" t="s">
        <v>6009</v>
      </c>
      <c r="D1602" s="174">
        <v>29</v>
      </c>
      <c r="E1602" s="173">
        <v>0</v>
      </c>
      <c r="F1602" s="184">
        <v>6219.93</v>
      </c>
      <c r="G1602" s="173" t="s">
        <v>6004</v>
      </c>
      <c r="H1602" s="173" t="s">
        <v>6004</v>
      </c>
      <c r="I1602" s="180" t="s">
        <v>6006</v>
      </c>
      <c r="J1602" s="175" t="s">
        <v>7506</v>
      </c>
      <c r="K1602" s="173">
        <v>50</v>
      </c>
    </row>
    <row r="1603" spans="1:11" x14ac:dyDescent="0.25">
      <c r="A1603" s="190" t="s">
        <v>1646</v>
      </c>
      <c r="B1603" s="180">
        <v>1992</v>
      </c>
      <c r="C1603" s="180" t="s">
        <v>6013</v>
      </c>
      <c r="D1603" s="174">
        <v>12</v>
      </c>
      <c r="E1603" s="173">
        <v>0</v>
      </c>
      <c r="F1603" s="184">
        <v>6208.5</v>
      </c>
      <c r="G1603" s="173" t="s">
        <v>6004</v>
      </c>
      <c r="H1603" s="173" t="s">
        <v>6008</v>
      </c>
      <c r="I1603" s="180" t="s">
        <v>6024</v>
      </c>
      <c r="J1603" s="175" t="s">
        <v>6809</v>
      </c>
      <c r="K1603" s="173">
        <v>30</v>
      </c>
    </row>
    <row r="1604" spans="1:11" x14ac:dyDescent="0.25">
      <c r="A1604" s="190" t="s">
        <v>1647</v>
      </c>
      <c r="B1604" s="180">
        <v>1999</v>
      </c>
      <c r="C1604" s="180" t="s">
        <v>6010</v>
      </c>
      <c r="D1604" s="174">
        <v>10</v>
      </c>
      <c r="E1604" s="173">
        <v>0</v>
      </c>
      <c r="F1604" s="184">
        <v>6207.26</v>
      </c>
      <c r="G1604" s="173" t="s">
        <v>6004</v>
      </c>
      <c r="H1604" s="173" t="s">
        <v>6004</v>
      </c>
      <c r="I1604" s="180" t="s">
        <v>6027</v>
      </c>
      <c r="J1604" s="175" t="s">
        <v>7507</v>
      </c>
      <c r="K1604" s="173">
        <v>23</v>
      </c>
    </row>
    <row r="1605" spans="1:11" x14ac:dyDescent="0.25">
      <c r="A1605" s="190" t="s">
        <v>1648</v>
      </c>
      <c r="B1605" s="180">
        <v>1985</v>
      </c>
      <c r="C1605" s="180" t="s">
        <v>6010</v>
      </c>
      <c r="D1605" s="174">
        <v>22</v>
      </c>
      <c r="E1605" s="173">
        <v>2</v>
      </c>
      <c r="F1605" s="184">
        <v>6203.9</v>
      </c>
      <c r="G1605" s="173" t="s">
        <v>6004</v>
      </c>
      <c r="H1605" s="173" t="s">
        <v>6004</v>
      </c>
      <c r="I1605" s="180" t="s">
        <v>6011</v>
      </c>
      <c r="J1605" s="175" t="s">
        <v>7508</v>
      </c>
      <c r="K1605" s="173">
        <v>37</v>
      </c>
    </row>
    <row r="1606" spans="1:11" x14ac:dyDescent="0.25">
      <c r="A1606" s="190" t="s">
        <v>1649</v>
      </c>
      <c r="B1606" s="180">
        <v>1985</v>
      </c>
      <c r="C1606" s="180" t="s">
        <v>6012</v>
      </c>
      <c r="D1606" s="174">
        <v>20</v>
      </c>
      <c r="E1606" s="173">
        <v>2</v>
      </c>
      <c r="F1606" s="184">
        <v>6203.9</v>
      </c>
      <c r="G1606" s="173" t="s">
        <v>6008</v>
      </c>
      <c r="H1606" s="173" t="s">
        <v>6004</v>
      </c>
      <c r="I1606" s="180" t="s">
        <v>6011</v>
      </c>
      <c r="J1606" s="175" t="s">
        <v>7509</v>
      </c>
      <c r="K1606" s="173">
        <v>37</v>
      </c>
    </row>
    <row r="1607" spans="1:11" x14ac:dyDescent="0.25">
      <c r="A1607" s="190" t="s">
        <v>1650</v>
      </c>
      <c r="B1607" s="180">
        <v>1985</v>
      </c>
      <c r="C1607" s="180" t="s">
        <v>6003</v>
      </c>
      <c r="D1607" s="174">
        <v>22</v>
      </c>
      <c r="E1607" s="173">
        <v>2</v>
      </c>
      <c r="F1607" s="184">
        <v>6198.75</v>
      </c>
      <c r="G1607" s="173" t="s">
        <v>6004</v>
      </c>
      <c r="H1607" s="173" t="s">
        <v>6008</v>
      </c>
      <c r="I1607" s="180" t="s">
        <v>6011</v>
      </c>
      <c r="J1607" s="175" t="s">
        <v>7475</v>
      </c>
      <c r="K1607" s="173">
        <v>37</v>
      </c>
    </row>
    <row r="1608" spans="1:11" x14ac:dyDescent="0.25">
      <c r="A1608" s="190" t="s">
        <v>1651</v>
      </c>
      <c r="B1608" s="180">
        <v>1988</v>
      </c>
      <c r="C1608" s="180" t="s">
        <v>6014</v>
      </c>
      <c r="D1608" s="174">
        <v>23</v>
      </c>
      <c r="E1608" s="173">
        <v>3</v>
      </c>
      <c r="F1608" s="184">
        <v>6196.45</v>
      </c>
      <c r="G1608" s="173" t="s">
        <v>6004</v>
      </c>
      <c r="H1608" s="173" t="s">
        <v>6008</v>
      </c>
      <c r="I1608" s="180" t="s">
        <v>6015</v>
      </c>
      <c r="J1608" s="175" t="s">
        <v>7510</v>
      </c>
      <c r="K1608" s="173">
        <v>34</v>
      </c>
    </row>
    <row r="1609" spans="1:11" x14ac:dyDescent="0.25">
      <c r="A1609" s="190" t="s">
        <v>1652</v>
      </c>
      <c r="B1609" s="180">
        <v>1981</v>
      </c>
      <c r="C1609" s="180" t="s">
        <v>6014</v>
      </c>
      <c r="D1609" s="174">
        <v>1</v>
      </c>
      <c r="E1609" s="173">
        <v>0</v>
      </c>
      <c r="F1609" s="184">
        <v>6186.13</v>
      </c>
      <c r="G1609" s="173" t="s">
        <v>6004</v>
      </c>
      <c r="H1609" s="173" t="s">
        <v>6005</v>
      </c>
      <c r="I1609" s="180" t="s">
        <v>6015</v>
      </c>
      <c r="J1609" s="175" t="s">
        <v>7511</v>
      </c>
      <c r="K1609" s="173">
        <v>41</v>
      </c>
    </row>
    <row r="1610" spans="1:11" x14ac:dyDescent="0.25">
      <c r="A1610" s="190" t="s">
        <v>1653</v>
      </c>
      <c r="B1610" s="180">
        <v>1981</v>
      </c>
      <c r="C1610" s="180" t="s">
        <v>6007</v>
      </c>
      <c r="D1610" s="174">
        <v>22</v>
      </c>
      <c r="E1610" s="173">
        <v>0</v>
      </c>
      <c r="F1610" s="184">
        <v>6185.32</v>
      </c>
      <c r="G1610" s="173" t="s">
        <v>6004</v>
      </c>
      <c r="H1610" s="173" t="s">
        <v>6008</v>
      </c>
      <c r="I1610" s="180" t="s">
        <v>6006</v>
      </c>
      <c r="J1610" s="175" t="s">
        <v>6250</v>
      </c>
      <c r="K1610" s="173">
        <v>41</v>
      </c>
    </row>
    <row r="1611" spans="1:11" x14ac:dyDescent="0.25">
      <c r="A1611" s="190" t="s">
        <v>1654</v>
      </c>
      <c r="B1611" s="180">
        <v>1988</v>
      </c>
      <c r="C1611" s="180" t="s">
        <v>6007</v>
      </c>
      <c r="D1611" s="174">
        <v>1</v>
      </c>
      <c r="E1611" s="173">
        <v>3</v>
      </c>
      <c r="F1611" s="184">
        <v>6184.3</v>
      </c>
      <c r="G1611" s="173" t="s">
        <v>6004</v>
      </c>
      <c r="H1611" s="173" t="s">
        <v>6005</v>
      </c>
      <c r="I1611" s="180" t="s">
        <v>6006</v>
      </c>
      <c r="J1611" s="175" t="s">
        <v>7512</v>
      </c>
      <c r="K1611" s="173">
        <v>34</v>
      </c>
    </row>
    <row r="1612" spans="1:11" x14ac:dyDescent="0.25">
      <c r="A1612" s="190" t="s">
        <v>1655</v>
      </c>
      <c r="B1612" s="180">
        <v>1970</v>
      </c>
      <c r="C1612" s="180" t="s">
        <v>6014</v>
      </c>
      <c r="D1612" s="174">
        <v>5</v>
      </c>
      <c r="E1612" s="173">
        <v>0</v>
      </c>
      <c r="F1612" s="184">
        <v>6183.46</v>
      </c>
      <c r="G1612" s="173" t="s">
        <v>6004</v>
      </c>
      <c r="H1612" s="173" t="s">
        <v>6004</v>
      </c>
      <c r="I1612" s="180" t="s">
        <v>6011</v>
      </c>
      <c r="J1612" s="175" t="s">
        <v>7513</v>
      </c>
      <c r="K1612" s="173">
        <v>52</v>
      </c>
    </row>
    <row r="1613" spans="1:11" x14ac:dyDescent="0.25">
      <c r="A1613" s="190" t="s">
        <v>1656</v>
      </c>
      <c r="B1613" s="180">
        <v>1985</v>
      </c>
      <c r="C1613" s="180" t="s">
        <v>6013</v>
      </c>
      <c r="D1613" s="174">
        <v>9</v>
      </c>
      <c r="E1613" s="173">
        <v>3</v>
      </c>
      <c r="F1613" s="184">
        <v>6183.32</v>
      </c>
      <c r="G1613" s="173" t="s">
        <v>6004</v>
      </c>
      <c r="H1613" s="173" t="s">
        <v>6004</v>
      </c>
      <c r="I1613" s="180" t="s">
        <v>6011</v>
      </c>
      <c r="J1613" s="175" t="s">
        <v>7514</v>
      </c>
      <c r="K1613" s="173">
        <v>37</v>
      </c>
    </row>
    <row r="1614" spans="1:11" x14ac:dyDescent="0.25">
      <c r="A1614" s="190" t="s">
        <v>1657</v>
      </c>
      <c r="B1614" s="180">
        <v>1984</v>
      </c>
      <c r="C1614" s="180" t="s">
        <v>6014</v>
      </c>
      <c r="D1614" s="174">
        <v>6</v>
      </c>
      <c r="E1614" s="173">
        <v>3</v>
      </c>
      <c r="F1614" s="184">
        <v>6170.96</v>
      </c>
      <c r="G1614" s="173" t="s">
        <v>6004</v>
      </c>
      <c r="H1614" s="173" t="s">
        <v>6008</v>
      </c>
      <c r="I1614" s="180" t="s">
        <v>6006</v>
      </c>
      <c r="J1614" s="175" t="s">
        <v>7515</v>
      </c>
      <c r="K1614" s="173">
        <v>38</v>
      </c>
    </row>
    <row r="1615" spans="1:11" x14ac:dyDescent="0.25">
      <c r="A1615" s="190" t="s">
        <v>1658</v>
      </c>
      <c r="B1615" s="180">
        <v>1985</v>
      </c>
      <c r="C1615" s="180" t="s">
        <v>6014</v>
      </c>
      <c r="D1615" s="174">
        <v>15</v>
      </c>
      <c r="E1615" s="173">
        <v>3</v>
      </c>
      <c r="F1615" s="184">
        <v>6159.57</v>
      </c>
      <c r="G1615" s="173" t="s">
        <v>6004</v>
      </c>
      <c r="H1615" s="173" t="s">
        <v>6008</v>
      </c>
      <c r="I1615" s="180" t="s">
        <v>6011</v>
      </c>
      <c r="J1615" s="175" t="s">
        <v>7516</v>
      </c>
      <c r="K1615" s="173">
        <v>37</v>
      </c>
    </row>
    <row r="1616" spans="1:11" x14ac:dyDescent="0.25">
      <c r="A1616" s="190" t="s">
        <v>1659</v>
      </c>
      <c r="B1616" s="180">
        <v>1973</v>
      </c>
      <c r="C1616" s="180" t="s">
        <v>6007</v>
      </c>
      <c r="D1616" s="174">
        <v>6</v>
      </c>
      <c r="E1616" s="173">
        <v>0</v>
      </c>
      <c r="F1616" s="184">
        <v>6152.05</v>
      </c>
      <c r="G1616" s="173" t="s">
        <v>6004</v>
      </c>
      <c r="H1616" s="173" t="s">
        <v>6005</v>
      </c>
      <c r="I1616" s="180" t="s">
        <v>6006</v>
      </c>
      <c r="J1616" s="175" t="s">
        <v>7517</v>
      </c>
      <c r="K1616" s="173">
        <v>49</v>
      </c>
    </row>
    <row r="1617" spans="1:11" x14ac:dyDescent="0.25">
      <c r="A1617" s="190" t="s">
        <v>1660</v>
      </c>
      <c r="B1617" s="180">
        <v>1970</v>
      </c>
      <c r="C1617" s="180" t="s">
        <v>6014</v>
      </c>
      <c r="D1617" s="174">
        <v>14</v>
      </c>
      <c r="E1617" s="173">
        <v>0</v>
      </c>
      <c r="F1617" s="184">
        <v>6147.12</v>
      </c>
      <c r="G1617" s="173" t="s">
        <v>6004</v>
      </c>
      <c r="H1617" s="173" t="s">
        <v>6005</v>
      </c>
      <c r="I1617" s="180" t="s">
        <v>6011</v>
      </c>
      <c r="J1617" s="175" t="s">
        <v>7518</v>
      </c>
      <c r="K1617" s="173">
        <v>52</v>
      </c>
    </row>
    <row r="1618" spans="1:11" x14ac:dyDescent="0.25">
      <c r="A1618" s="190" t="s">
        <v>1661</v>
      </c>
      <c r="B1618" s="180">
        <v>1976</v>
      </c>
      <c r="C1618" s="180" t="s">
        <v>6012</v>
      </c>
      <c r="D1618" s="174">
        <v>12</v>
      </c>
      <c r="E1618" s="173">
        <v>2</v>
      </c>
      <c r="F1618" s="184">
        <v>6139.14</v>
      </c>
      <c r="G1618" s="173" t="s">
        <v>6004</v>
      </c>
      <c r="H1618" s="173" t="s">
        <v>6005</v>
      </c>
      <c r="I1618" s="180" t="s">
        <v>6006</v>
      </c>
      <c r="J1618" s="175" t="s">
        <v>6587</v>
      </c>
      <c r="K1618" s="173">
        <v>46</v>
      </c>
    </row>
    <row r="1619" spans="1:11" x14ac:dyDescent="0.25">
      <c r="A1619" s="190" t="s">
        <v>1662</v>
      </c>
      <c r="B1619" s="180">
        <v>1978</v>
      </c>
      <c r="C1619" s="180" t="s">
        <v>6010</v>
      </c>
      <c r="D1619" s="174">
        <v>5</v>
      </c>
      <c r="E1619" s="173">
        <v>2</v>
      </c>
      <c r="F1619" s="184">
        <v>6138.58</v>
      </c>
      <c r="G1619" s="173" t="s">
        <v>6004</v>
      </c>
      <c r="H1619" s="173" t="s">
        <v>6008</v>
      </c>
      <c r="I1619" s="180" t="s">
        <v>6006</v>
      </c>
      <c r="J1619" s="175" t="s">
        <v>6680</v>
      </c>
      <c r="K1619" s="173">
        <v>44</v>
      </c>
    </row>
    <row r="1620" spans="1:11" x14ac:dyDescent="0.25">
      <c r="A1620" s="190" t="s">
        <v>1663</v>
      </c>
      <c r="B1620" s="180">
        <v>1969</v>
      </c>
      <c r="C1620" s="180" t="s">
        <v>6007</v>
      </c>
      <c r="D1620" s="174">
        <v>9</v>
      </c>
      <c r="E1620" s="173">
        <v>0</v>
      </c>
      <c r="F1620" s="184">
        <v>6138.5</v>
      </c>
      <c r="G1620" s="173" t="s">
        <v>6004</v>
      </c>
      <c r="H1620" s="173" t="s">
        <v>6004</v>
      </c>
      <c r="I1620" s="180" t="s">
        <v>6015</v>
      </c>
      <c r="J1620" s="175" t="s">
        <v>7519</v>
      </c>
      <c r="K1620" s="173">
        <v>53</v>
      </c>
    </row>
    <row r="1621" spans="1:11" x14ac:dyDescent="0.25">
      <c r="A1621" s="190" t="s">
        <v>1664</v>
      </c>
      <c r="B1621" s="180">
        <v>1990</v>
      </c>
      <c r="C1621" s="180" t="s">
        <v>6013</v>
      </c>
      <c r="D1621" s="174">
        <v>18</v>
      </c>
      <c r="E1621" s="173">
        <v>3</v>
      </c>
      <c r="F1621" s="184">
        <v>6128.8</v>
      </c>
      <c r="G1621" s="173" t="s">
        <v>6004</v>
      </c>
      <c r="H1621" s="173" t="s">
        <v>6005</v>
      </c>
      <c r="I1621" s="180" t="s">
        <v>6011</v>
      </c>
      <c r="J1621" s="175" t="s">
        <v>7520</v>
      </c>
      <c r="K1621" s="173">
        <v>32</v>
      </c>
    </row>
    <row r="1622" spans="1:11" x14ac:dyDescent="0.25">
      <c r="A1622" s="190" t="s">
        <v>1665</v>
      </c>
      <c r="B1622" s="180">
        <v>1983</v>
      </c>
      <c r="C1622" s="180" t="s">
        <v>6007</v>
      </c>
      <c r="D1622" s="174">
        <v>16</v>
      </c>
      <c r="E1622" s="173">
        <v>1</v>
      </c>
      <c r="F1622" s="184">
        <v>6123.57</v>
      </c>
      <c r="G1622" s="173" t="s">
        <v>6005</v>
      </c>
      <c r="H1622" s="173" t="s">
        <v>6004</v>
      </c>
      <c r="I1622" s="180" t="s">
        <v>6011</v>
      </c>
      <c r="J1622" s="175" t="s">
        <v>7521</v>
      </c>
      <c r="K1622" s="173">
        <v>39</v>
      </c>
    </row>
    <row r="1623" spans="1:11" x14ac:dyDescent="0.25">
      <c r="A1623" s="190" t="s">
        <v>1666</v>
      </c>
      <c r="B1623" s="180">
        <v>1983</v>
      </c>
      <c r="C1623" s="180" t="s">
        <v>6013</v>
      </c>
      <c r="D1623" s="174">
        <v>11</v>
      </c>
      <c r="E1623" s="173">
        <v>1</v>
      </c>
      <c r="F1623" s="184">
        <v>6117.49</v>
      </c>
      <c r="G1623" s="173" t="s">
        <v>6004</v>
      </c>
      <c r="H1623" s="173" t="s">
        <v>6005</v>
      </c>
      <c r="I1623" s="180" t="s">
        <v>6011</v>
      </c>
      <c r="J1623" s="175" t="s">
        <v>7389</v>
      </c>
      <c r="K1623" s="173">
        <v>39</v>
      </c>
    </row>
    <row r="1624" spans="1:11" x14ac:dyDescent="0.25">
      <c r="A1624" s="190" t="s">
        <v>1667</v>
      </c>
      <c r="B1624" s="180">
        <v>1991</v>
      </c>
      <c r="C1624" s="180" t="s">
        <v>6003</v>
      </c>
      <c r="D1624" s="174">
        <v>25</v>
      </c>
      <c r="E1624" s="173">
        <v>3</v>
      </c>
      <c r="F1624" s="184">
        <v>6113.23</v>
      </c>
      <c r="G1624" s="173" t="s">
        <v>6004</v>
      </c>
      <c r="H1624" s="173" t="s">
        <v>6004</v>
      </c>
      <c r="I1624" s="180" t="s">
        <v>6021</v>
      </c>
      <c r="J1624" s="175" t="s">
        <v>7522</v>
      </c>
      <c r="K1624" s="173">
        <v>31</v>
      </c>
    </row>
    <row r="1625" spans="1:11" x14ac:dyDescent="0.25">
      <c r="A1625" s="190" t="s">
        <v>1668</v>
      </c>
      <c r="B1625" s="180">
        <v>1985</v>
      </c>
      <c r="C1625" s="180" t="s">
        <v>6003</v>
      </c>
      <c r="D1625" s="174">
        <v>21</v>
      </c>
      <c r="E1625" s="173">
        <v>1</v>
      </c>
      <c r="F1625" s="184">
        <v>6112.35</v>
      </c>
      <c r="G1625" s="173" t="s">
        <v>6004</v>
      </c>
      <c r="H1625" s="173" t="s">
        <v>6008</v>
      </c>
      <c r="I1625" s="180" t="s">
        <v>6011</v>
      </c>
      <c r="J1625" s="175" t="s">
        <v>7523</v>
      </c>
      <c r="K1625" s="173">
        <v>37</v>
      </c>
    </row>
    <row r="1626" spans="1:11" x14ac:dyDescent="0.25">
      <c r="A1626" s="190" t="s">
        <v>1669</v>
      </c>
      <c r="B1626" s="180">
        <v>1995</v>
      </c>
      <c r="C1626" s="180" t="s">
        <v>6010</v>
      </c>
      <c r="D1626" s="174">
        <v>9</v>
      </c>
      <c r="E1626" s="173">
        <v>0</v>
      </c>
      <c r="F1626" s="184">
        <v>6111.95</v>
      </c>
      <c r="G1626" s="173" t="s">
        <v>6004</v>
      </c>
      <c r="H1626" s="173" t="s">
        <v>6005</v>
      </c>
      <c r="I1626" s="180" t="s">
        <v>6027</v>
      </c>
      <c r="J1626" s="175" t="s">
        <v>7524</v>
      </c>
      <c r="K1626" s="173">
        <v>27</v>
      </c>
    </row>
    <row r="1627" spans="1:11" x14ac:dyDescent="0.25">
      <c r="A1627" s="190" t="s">
        <v>1670</v>
      </c>
      <c r="B1627" s="180">
        <v>1970</v>
      </c>
      <c r="C1627" s="180" t="s">
        <v>6009</v>
      </c>
      <c r="D1627" s="174">
        <v>9</v>
      </c>
      <c r="E1627" s="173">
        <v>0</v>
      </c>
      <c r="F1627" s="184">
        <v>6098.38</v>
      </c>
      <c r="G1627" s="173" t="s">
        <v>6004</v>
      </c>
      <c r="H1627" s="173" t="s">
        <v>6004</v>
      </c>
      <c r="I1627" s="180" t="s">
        <v>6006</v>
      </c>
      <c r="J1627" s="175" t="s">
        <v>7525</v>
      </c>
      <c r="K1627" s="173">
        <v>52</v>
      </c>
    </row>
    <row r="1628" spans="1:11" x14ac:dyDescent="0.25">
      <c r="A1628" s="190" t="s">
        <v>1671</v>
      </c>
      <c r="B1628" s="180">
        <v>1984</v>
      </c>
      <c r="C1628" s="180" t="s">
        <v>6003</v>
      </c>
      <c r="D1628" s="174">
        <v>25</v>
      </c>
      <c r="E1628" s="173">
        <v>2</v>
      </c>
      <c r="F1628" s="184">
        <v>6082.41</v>
      </c>
      <c r="G1628" s="173" t="s">
        <v>6008</v>
      </c>
      <c r="H1628" s="173" t="s">
        <v>6004</v>
      </c>
      <c r="I1628" s="180" t="s">
        <v>6015</v>
      </c>
      <c r="J1628" s="175" t="s">
        <v>7371</v>
      </c>
      <c r="K1628" s="173">
        <v>38</v>
      </c>
    </row>
    <row r="1629" spans="1:11" x14ac:dyDescent="0.25">
      <c r="A1629" s="190" t="s">
        <v>1672</v>
      </c>
      <c r="B1629" s="180">
        <v>1984</v>
      </c>
      <c r="C1629" s="180" t="s">
        <v>6014</v>
      </c>
      <c r="D1629" s="174">
        <v>14</v>
      </c>
      <c r="E1629" s="173">
        <v>1</v>
      </c>
      <c r="F1629" s="184">
        <v>6079.67</v>
      </c>
      <c r="G1629" s="173" t="s">
        <v>6008</v>
      </c>
      <c r="H1629" s="173" t="s">
        <v>6008</v>
      </c>
      <c r="I1629" s="180" t="s">
        <v>6023</v>
      </c>
      <c r="J1629" s="175" t="s">
        <v>7526</v>
      </c>
      <c r="K1629" s="173">
        <v>38</v>
      </c>
    </row>
    <row r="1630" spans="1:11" x14ac:dyDescent="0.25">
      <c r="A1630" s="190" t="s">
        <v>1673</v>
      </c>
      <c r="B1630" s="180">
        <v>1979</v>
      </c>
      <c r="C1630" s="180" t="s">
        <v>6013</v>
      </c>
      <c r="D1630" s="174">
        <v>8</v>
      </c>
      <c r="E1630" s="173">
        <v>2</v>
      </c>
      <c r="F1630" s="184">
        <v>6074.37</v>
      </c>
      <c r="G1630" s="173" t="s">
        <v>6004</v>
      </c>
      <c r="H1630" s="173" t="s">
        <v>6004</v>
      </c>
      <c r="I1630" s="180" t="s">
        <v>6011</v>
      </c>
      <c r="J1630" s="175" t="s">
        <v>7527</v>
      </c>
      <c r="K1630" s="173">
        <v>43</v>
      </c>
    </row>
    <row r="1631" spans="1:11" x14ac:dyDescent="0.25">
      <c r="A1631" s="190" t="s">
        <v>1674</v>
      </c>
      <c r="B1631" s="180">
        <v>1984</v>
      </c>
      <c r="C1631" s="180" t="s">
        <v>6010</v>
      </c>
      <c r="D1631" s="174">
        <v>21</v>
      </c>
      <c r="E1631" s="173">
        <v>1</v>
      </c>
      <c r="F1631" s="184">
        <v>6067.13</v>
      </c>
      <c r="G1631" s="173" t="s">
        <v>6005</v>
      </c>
      <c r="H1631" s="173" t="s">
        <v>6008</v>
      </c>
      <c r="I1631" s="180" t="s">
        <v>6018</v>
      </c>
      <c r="J1631" s="175" t="s">
        <v>7528</v>
      </c>
      <c r="K1631" s="173">
        <v>38</v>
      </c>
    </row>
    <row r="1632" spans="1:11" x14ac:dyDescent="0.25">
      <c r="A1632" s="190" t="s">
        <v>1675</v>
      </c>
      <c r="B1632" s="180">
        <v>1994</v>
      </c>
      <c r="C1632" s="180" t="s">
        <v>6007</v>
      </c>
      <c r="D1632" s="174">
        <v>8</v>
      </c>
      <c r="E1632" s="173">
        <v>0</v>
      </c>
      <c r="F1632" s="184">
        <v>6064.37</v>
      </c>
      <c r="G1632" s="173" t="s">
        <v>6004</v>
      </c>
      <c r="H1632" s="173" t="s">
        <v>6004</v>
      </c>
      <c r="I1632" s="180" t="s">
        <v>6015</v>
      </c>
      <c r="J1632" s="175" t="s">
        <v>7529</v>
      </c>
      <c r="K1632" s="173">
        <v>28</v>
      </c>
    </row>
    <row r="1633" spans="1:11" x14ac:dyDescent="0.25">
      <c r="A1633" s="190" t="s">
        <v>1676</v>
      </c>
      <c r="B1633" s="180">
        <v>1996</v>
      </c>
      <c r="C1633" s="180" t="s">
        <v>6003</v>
      </c>
      <c r="D1633" s="174">
        <v>28</v>
      </c>
      <c r="E1633" s="173">
        <v>0</v>
      </c>
      <c r="F1633" s="184">
        <v>6061.8</v>
      </c>
      <c r="G1633" s="173" t="s">
        <v>6004</v>
      </c>
      <c r="H1633" s="173" t="s">
        <v>6005</v>
      </c>
      <c r="I1633" s="180" t="s">
        <v>6011</v>
      </c>
      <c r="J1633" s="175" t="s">
        <v>7530</v>
      </c>
      <c r="K1633" s="173">
        <v>26</v>
      </c>
    </row>
    <row r="1634" spans="1:11" x14ac:dyDescent="0.25">
      <c r="A1634" s="190" t="s">
        <v>1677</v>
      </c>
      <c r="B1634" s="180">
        <v>1989</v>
      </c>
      <c r="C1634" s="180" t="s">
        <v>6013</v>
      </c>
      <c r="D1634" s="174">
        <v>16</v>
      </c>
      <c r="E1634" s="173">
        <v>4</v>
      </c>
      <c r="F1634" s="184">
        <v>6059.17</v>
      </c>
      <c r="G1634" s="173" t="s">
        <v>6004</v>
      </c>
      <c r="H1634" s="173" t="s">
        <v>6008</v>
      </c>
      <c r="I1634" s="180" t="s">
        <v>6015</v>
      </c>
      <c r="J1634" s="175" t="s">
        <v>7531</v>
      </c>
      <c r="K1634" s="173">
        <v>33</v>
      </c>
    </row>
    <row r="1635" spans="1:11" x14ac:dyDescent="0.25">
      <c r="A1635" s="190" t="s">
        <v>1678</v>
      </c>
      <c r="B1635" s="180">
        <v>1980</v>
      </c>
      <c r="C1635" s="180" t="s">
        <v>6013</v>
      </c>
      <c r="D1635" s="174">
        <v>8</v>
      </c>
      <c r="E1635" s="173">
        <v>2</v>
      </c>
      <c r="F1635" s="184">
        <v>5993.62</v>
      </c>
      <c r="G1635" s="173" t="s">
        <v>6004</v>
      </c>
      <c r="H1635" s="173" t="s">
        <v>6005</v>
      </c>
      <c r="I1635" s="180" t="s">
        <v>6006</v>
      </c>
      <c r="J1635" s="175" t="s">
        <v>7532</v>
      </c>
      <c r="K1635" s="173">
        <v>42</v>
      </c>
    </row>
    <row r="1636" spans="1:11" x14ac:dyDescent="0.25">
      <c r="A1636" s="190" t="s">
        <v>1679</v>
      </c>
      <c r="B1636" s="180">
        <v>1974</v>
      </c>
      <c r="C1636" s="180" t="s">
        <v>6013</v>
      </c>
      <c r="D1636" s="174">
        <v>17</v>
      </c>
      <c r="E1636" s="173">
        <v>0</v>
      </c>
      <c r="F1636" s="184">
        <v>5990.17</v>
      </c>
      <c r="G1636" s="173" t="s">
        <v>6004</v>
      </c>
      <c r="H1636" s="173" t="s">
        <v>6004</v>
      </c>
      <c r="I1636" s="180" t="s">
        <v>6006</v>
      </c>
      <c r="J1636" s="175" t="s">
        <v>7192</v>
      </c>
      <c r="K1636" s="173">
        <v>48</v>
      </c>
    </row>
    <row r="1637" spans="1:11" x14ac:dyDescent="0.25">
      <c r="A1637" s="190" t="s">
        <v>1680</v>
      </c>
      <c r="B1637" s="180">
        <v>1988</v>
      </c>
      <c r="C1637" s="180" t="s">
        <v>6009</v>
      </c>
      <c r="D1637" s="174">
        <v>10</v>
      </c>
      <c r="E1637" s="173">
        <v>2</v>
      </c>
      <c r="F1637" s="184">
        <v>5989.52</v>
      </c>
      <c r="G1637" s="173" t="s">
        <v>6004</v>
      </c>
      <c r="H1637" s="173" t="s">
        <v>6008</v>
      </c>
      <c r="I1637" s="180" t="s">
        <v>6011</v>
      </c>
      <c r="J1637" s="175" t="s">
        <v>7533</v>
      </c>
      <c r="K1637" s="173">
        <v>34</v>
      </c>
    </row>
    <row r="1638" spans="1:11" x14ac:dyDescent="0.25">
      <c r="A1638" s="190" t="s">
        <v>1681</v>
      </c>
      <c r="B1638" s="180">
        <v>1974</v>
      </c>
      <c r="C1638" s="180" t="s">
        <v>6014</v>
      </c>
      <c r="D1638" s="174">
        <v>11</v>
      </c>
      <c r="E1638" s="173">
        <v>0</v>
      </c>
      <c r="F1638" s="184">
        <v>5979.99</v>
      </c>
      <c r="G1638" s="173" t="s">
        <v>6004</v>
      </c>
      <c r="H1638" s="173" t="s">
        <v>6005</v>
      </c>
      <c r="I1638" s="180" t="s">
        <v>6006</v>
      </c>
      <c r="J1638" s="175" t="s">
        <v>7534</v>
      </c>
      <c r="K1638" s="173">
        <v>48</v>
      </c>
    </row>
    <row r="1639" spans="1:11" x14ac:dyDescent="0.25">
      <c r="A1639" s="190" t="s">
        <v>1682</v>
      </c>
      <c r="B1639" s="180">
        <v>1980</v>
      </c>
      <c r="C1639" s="180" t="s">
        <v>6014</v>
      </c>
      <c r="D1639" s="174">
        <v>10</v>
      </c>
      <c r="E1639" s="173">
        <v>0</v>
      </c>
      <c r="F1639" s="184">
        <v>5979.73</v>
      </c>
      <c r="G1639" s="173" t="s">
        <v>6004</v>
      </c>
      <c r="H1639" s="173" t="s">
        <v>6004</v>
      </c>
      <c r="I1639" s="180" t="s">
        <v>6015</v>
      </c>
      <c r="J1639" s="175" t="s">
        <v>7535</v>
      </c>
      <c r="K1639" s="173">
        <v>42</v>
      </c>
    </row>
    <row r="1640" spans="1:11" x14ac:dyDescent="0.25">
      <c r="A1640" s="190" t="s">
        <v>1683</v>
      </c>
      <c r="B1640" s="180">
        <v>1970</v>
      </c>
      <c r="C1640" s="180" t="s">
        <v>6009</v>
      </c>
      <c r="D1640" s="174">
        <v>25</v>
      </c>
      <c r="E1640" s="173">
        <v>0</v>
      </c>
      <c r="F1640" s="184">
        <v>5979.66</v>
      </c>
      <c r="G1640" s="173" t="s">
        <v>6004</v>
      </c>
      <c r="H1640" s="173" t="s">
        <v>6005</v>
      </c>
      <c r="I1640" s="180" t="s">
        <v>6006</v>
      </c>
      <c r="J1640" s="175" t="s">
        <v>7536</v>
      </c>
      <c r="K1640" s="173">
        <v>52</v>
      </c>
    </row>
    <row r="1641" spans="1:11" x14ac:dyDescent="0.25">
      <c r="A1641" s="190" t="s">
        <v>1684</v>
      </c>
      <c r="B1641" s="180">
        <v>1984</v>
      </c>
      <c r="C1641" s="180" t="s">
        <v>6007</v>
      </c>
      <c r="D1641" s="174">
        <v>11</v>
      </c>
      <c r="E1641" s="173">
        <v>1</v>
      </c>
      <c r="F1641" s="184">
        <v>5976.83</v>
      </c>
      <c r="G1641" s="173" t="s">
        <v>6004</v>
      </c>
      <c r="H1641" s="173" t="s">
        <v>6004</v>
      </c>
      <c r="I1641" s="180" t="s">
        <v>6006</v>
      </c>
      <c r="J1641" s="175" t="s">
        <v>7537</v>
      </c>
      <c r="K1641" s="173">
        <v>38</v>
      </c>
    </row>
    <row r="1642" spans="1:11" x14ac:dyDescent="0.25">
      <c r="A1642" s="190" t="s">
        <v>1685</v>
      </c>
      <c r="B1642" s="180">
        <v>1984</v>
      </c>
      <c r="C1642" s="180" t="s">
        <v>6010</v>
      </c>
      <c r="D1642" s="174">
        <v>19</v>
      </c>
      <c r="E1642" s="173">
        <v>1</v>
      </c>
      <c r="F1642" s="184">
        <v>5974.38</v>
      </c>
      <c r="G1642" s="173" t="s">
        <v>6004</v>
      </c>
      <c r="H1642" s="173" t="s">
        <v>6005</v>
      </c>
      <c r="I1642" s="180" t="s">
        <v>6006</v>
      </c>
      <c r="J1642" s="175" t="s">
        <v>7538</v>
      </c>
      <c r="K1642" s="173">
        <v>38</v>
      </c>
    </row>
    <row r="1643" spans="1:11" x14ac:dyDescent="0.25">
      <c r="A1643" s="190" t="s">
        <v>1686</v>
      </c>
      <c r="B1643" s="180">
        <v>1989</v>
      </c>
      <c r="C1643" s="180" t="s">
        <v>6003</v>
      </c>
      <c r="D1643" s="174">
        <v>22</v>
      </c>
      <c r="E1643" s="173">
        <v>3</v>
      </c>
      <c r="F1643" s="184">
        <v>5972.38</v>
      </c>
      <c r="G1643" s="173" t="s">
        <v>6004</v>
      </c>
      <c r="H1643" s="173" t="s">
        <v>6004</v>
      </c>
      <c r="I1643" s="180" t="s">
        <v>6015</v>
      </c>
      <c r="J1643" s="175" t="s">
        <v>6710</v>
      </c>
      <c r="K1643" s="173">
        <v>33</v>
      </c>
    </row>
    <row r="1644" spans="1:11" x14ac:dyDescent="0.25">
      <c r="A1644" s="190" t="s">
        <v>1687</v>
      </c>
      <c r="B1644" s="180">
        <v>1980</v>
      </c>
      <c r="C1644" s="180" t="s">
        <v>6003</v>
      </c>
      <c r="D1644" s="174">
        <v>21</v>
      </c>
      <c r="E1644" s="173">
        <v>0</v>
      </c>
      <c r="F1644" s="184">
        <v>5969.72</v>
      </c>
      <c r="G1644" s="173" t="s">
        <v>6005</v>
      </c>
      <c r="H1644" s="173" t="s">
        <v>6005</v>
      </c>
      <c r="I1644" s="180" t="s">
        <v>6015</v>
      </c>
      <c r="J1644" s="175" t="s">
        <v>7409</v>
      </c>
      <c r="K1644" s="173">
        <v>42</v>
      </c>
    </row>
    <row r="1645" spans="1:11" x14ac:dyDescent="0.25">
      <c r="A1645" s="190" t="s">
        <v>1688</v>
      </c>
      <c r="B1645" s="180">
        <v>1980</v>
      </c>
      <c r="C1645" s="180" t="s">
        <v>6013</v>
      </c>
      <c r="D1645" s="174">
        <v>5</v>
      </c>
      <c r="E1645" s="173">
        <v>0</v>
      </c>
      <c r="F1645" s="184">
        <v>5966.89</v>
      </c>
      <c r="G1645" s="173" t="s">
        <v>6004</v>
      </c>
      <c r="H1645" s="173" t="s">
        <v>6005</v>
      </c>
      <c r="I1645" s="180" t="s">
        <v>6006</v>
      </c>
      <c r="J1645" s="175" t="s">
        <v>7539</v>
      </c>
      <c r="K1645" s="173">
        <v>42</v>
      </c>
    </row>
    <row r="1646" spans="1:11" x14ac:dyDescent="0.25">
      <c r="A1646" s="190" t="s">
        <v>1689</v>
      </c>
      <c r="B1646" s="180">
        <v>2004</v>
      </c>
      <c r="C1646" s="180" t="s">
        <v>6003</v>
      </c>
      <c r="D1646" s="174">
        <v>15</v>
      </c>
      <c r="E1646" s="173">
        <v>0</v>
      </c>
      <c r="F1646" s="184">
        <v>5960.91</v>
      </c>
      <c r="G1646" s="173" t="s">
        <v>6004</v>
      </c>
      <c r="H1646" s="173" t="s">
        <v>6008</v>
      </c>
      <c r="I1646" s="180" t="s">
        <v>6027</v>
      </c>
      <c r="J1646" s="175" t="s">
        <v>7540</v>
      </c>
      <c r="K1646" s="173">
        <v>18</v>
      </c>
    </row>
    <row r="1647" spans="1:11" x14ac:dyDescent="0.25">
      <c r="A1647" s="190" t="s">
        <v>1690</v>
      </c>
      <c r="B1647" s="180">
        <v>2003</v>
      </c>
      <c r="C1647" s="180" t="s">
        <v>6013</v>
      </c>
      <c r="D1647" s="174">
        <v>13</v>
      </c>
      <c r="E1647" s="173">
        <v>0</v>
      </c>
      <c r="F1647" s="184">
        <v>5957.35</v>
      </c>
      <c r="G1647" s="173" t="s">
        <v>6004</v>
      </c>
      <c r="H1647" s="173" t="s">
        <v>6004</v>
      </c>
      <c r="I1647" s="180" t="s">
        <v>6011</v>
      </c>
      <c r="J1647" s="175" t="s">
        <v>7541</v>
      </c>
      <c r="K1647" s="173">
        <v>19</v>
      </c>
    </row>
    <row r="1648" spans="1:11" x14ac:dyDescent="0.25">
      <c r="A1648" s="190" t="s">
        <v>1691</v>
      </c>
      <c r="B1648" s="180">
        <v>1987</v>
      </c>
      <c r="C1648" s="180" t="s">
        <v>6003</v>
      </c>
      <c r="D1648" s="174">
        <v>14</v>
      </c>
      <c r="E1648" s="173">
        <v>3</v>
      </c>
      <c r="F1648" s="184">
        <v>5934.38</v>
      </c>
      <c r="G1648" s="173" t="s">
        <v>6005</v>
      </c>
      <c r="H1648" s="173" t="s">
        <v>6004</v>
      </c>
      <c r="I1648" s="180" t="s">
        <v>6006</v>
      </c>
      <c r="J1648" s="175" t="s">
        <v>7542</v>
      </c>
      <c r="K1648" s="173">
        <v>35</v>
      </c>
    </row>
    <row r="1649" spans="1:11" x14ac:dyDescent="0.25">
      <c r="A1649" s="190" t="s">
        <v>1692</v>
      </c>
      <c r="B1649" s="180">
        <v>1994</v>
      </c>
      <c r="C1649" s="180" t="s">
        <v>6003</v>
      </c>
      <c r="D1649" s="174">
        <v>30</v>
      </c>
      <c r="E1649" s="173">
        <v>0</v>
      </c>
      <c r="F1649" s="184">
        <v>5927.65</v>
      </c>
      <c r="G1649" s="173" t="s">
        <v>6004</v>
      </c>
      <c r="H1649" s="173" t="s">
        <v>6008</v>
      </c>
      <c r="I1649" s="180" t="s">
        <v>6011</v>
      </c>
      <c r="J1649" s="175" t="s">
        <v>7543</v>
      </c>
      <c r="K1649" s="173">
        <v>28</v>
      </c>
    </row>
    <row r="1650" spans="1:11" x14ac:dyDescent="0.25">
      <c r="A1650" s="190" t="s">
        <v>1693</v>
      </c>
      <c r="B1650" s="180">
        <v>1993</v>
      </c>
      <c r="C1650" s="180" t="s">
        <v>6013</v>
      </c>
      <c r="D1650" s="174">
        <v>13</v>
      </c>
      <c r="E1650" s="173">
        <v>0</v>
      </c>
      <c r="F1650" s="184">
        <v>5926.93</v>
      </c>
      <c r="G1650" s="173" t="s">
        <v>6004</v>
      </c>
      <c r="H1650" s="173" t="s">
        <v>6004</v>
      </c>
      <c r="I1650" s="180" t="s">
        <v>6020</v>
      </c>
      <c r="J1650" s="175" t="s">
        <v>7544</v>
      </c>
      <c r="K1650" s="173">
        <v>29</v>
      </c>
    </row>
    <row r="1651" spans="1:11" x14ac:dyDescent="0.25">
      <c r="A1651" s="190" t="s">
        <v>1694</v>
      </c>
      <c r="B1651" s="180">
        <v>1987</v>
      </c>
      <c r="C1651" s="180" t="s">
        <v>6003</v>
      </c>
      <c r="D1651" s="174">
        <v>29</v>
      </c>
      <c r="E1651" s="173">
        <v>3</v>
      </c>
      <c r="F1651" s="184">
        <v>5926.85</v>
      </c>
      <c r="G1651" s="173" t="s">
        <v>6005</v>
      </c>
      <c r="H1651" s="173" t="s">
        <v>6005</v>
      </c>
      <c r="I1651" s="180" t="s">
        <v>6015</v>
      </c>
      <c r="J1651" s="175" t="s">
        <v>7545</v>
      </c>
      <c r="K1651" s="173">
        <v>35</v>
      </c>
    </row>
    <row r="1652" spans="1:11" x14ac:dyDescent="0.25">
      <c r="A1652" s="190" t="s">
        <v>1695</v>
      </c>
      <c r="B1652" s="180">
        <v>1982</v>
      </c>
      <c r="C1652" s="180" t="s">
        <v>6012</v>
      </c>
      <c r="D1652" s="174">
        <v>21</v>
      </c>
      <c r="E1652" s="173">
        <v>0</v>
      </c>
      <c r="F1652" s="184">
        <v>5920.1</v>
      </c>
      <c r="G1652" s="173" t="s">
        <v>6004</v>
      </c>
      <c r="H1652" s="173" t="s">
        <v>6008</v>
      </c>
      <c r="I1652" s="180" t="s">
        <v>6006</v>
      </c>
      <c r="J1652" s="175" t="s">
        <v>7546</v>
      </c>
      <c r="K1652" s="173">
        <v>40</v>
      </c>
    </row>
    <row r="1653" spans="1:11" x14ac:dyDescent="0.25">
      <c r="A1653" s="190" t="s">
        <v>1696</v>
      </c>
      <c r="B1653" s="180">
        <v>1982</v>
      </c>
      <c r="C1653" s="180" t="s">
        <v>6003</v>
      </c>
      <c r="D1653" s="174">
        <v>8</v>
      </c>
      <c r="E1653" s="173">
        <v>0</v>
      </c>
      <c r="F1653" s="184">
        <v>5910.94</v>
      </c>
      <c r="G1653" s="173" t="s">
        <v>6004</v>
      </c>
      <c r="H1653" s="173" t="s">
        <v>6008</v>
      </c>
      <c r="I1653" s="180" t="s">
        <v>6015</v>
      </c>
      <c r="J1653" s="175" t="s">
        <v>7547</v>
      </c>
      <c r="K1653" s="173">
        <v>40</v>
      </c>
    </row>
    <row r="1654" spans="1:11" x14ac:dyDescent="0.25">
      <c r="A1654" s="190" t="s">
        <v>1697</v>
      </c>
      <c r="B1654" s="180">
        <v>1993</v>
      </c>
      <c r="C1654" s="180" t="s">
        <v>6014</v>
      </c>
      <c r="D1654" s="174">
        <v>19</v>
      </c>
      <c r="E1654" s="173">
        <v>0</v>
      </c>
      <c r="F1654" s="184">
        <v>5877.02</v>
      </c>
      <c r="G1654" s="173" t="s">
        <v>6004</v>
      </c>
      <c r="H1654" s="173" t="s">
        <v>6004</v>
      </c>
      <c r="I1654" s="180" t="s">
        <v>6024</v>
      </c>
      <c r="J1654" s="175" t="s">
        <v>7548</v>
      </c>
      <c r="K1654" s="173">
        <v>29</v>
      </c>
    </row>
    <row r="1655" spans="1:11" x14ac:dyDescent="0.25">
      <c r="A1655" s="190" t="s">
        <v>1698</v>
      </c>
      <c r="B1655" s="180">
        <v>1984</v>
      </c>
      <c r="C1655" s="180" t="s">
        <v>6007</v>
      </c>
      <c r="D1655" s="174">
        <v>22</v>
      </c>
      <c r="E1655" s="173">
        <v>1</v>
      </c>
      <c r="F1655" s="184">
        <v>5855.9</v>
      </c>
      <c r="G1655" s="173" t="s">
        <v>6004</v>
      </c>
      <c r="H1655" s="173" t="s">
        <v>6005</v>
      </c>
      <c r="I1655" s="180" t="s">
        <v>6011</v>
      </c>
      <c r="J1655" s="175" t="s">
        <v>7549</v>
      </c>
      <c r="K1655" s="173">
        <v>38</v>
      </c>
    </row>
    <row r="1656" spans="1:11" x14ac:dyDescent="0.25">
      <c r="A1656" s="190" t="s">
        <v>1699</v>
      </c>
      <c r="B1656" s="180">
        <v>1985</v>
      </c>
      <c r="C1656" s="180" t="s">
        <v>6009</v>
      </c>
      <c r="D1656" s="174">
        <v>18</v>
      </c>
      <c r="E1656" s="173">
        <v>3</v>
      </c>
      <c r="F1656" s="184">
        <v>5847.24</v>
      </c>
      <c r="G1656" s="173" t="s">
        <v>6004</v>
      </c>
      <c r="H1656" s="173" t="s">
        <v>6008</v>
      </c>
      <c r="I1656" s="180" t="s">
        <v>6006</v>
      </c>
      <c r="J1656" s="175" t="s">
        <v>7550</v>
      </c>
      <c r="K1656" s="173">
        <v>37</v>
      </c>
    </row>
    <row r="1657" spans="1:11" x14ac:dyDescent="0.25">
      <c r="A1657" s="190" t="s">
        <v>1700</v>
      </c>
      <c r="B1657" s="180">
        <v>1987</v>
      </c>
      <c r="C1657" s="180" t="s">
        <v>6010</v>
      </c>
      <c r="D1657" s="174">
        <v>30</v>
      </c>
      <c r="E1657" s="173">
        <v>2</v>
      </c>
      <c r="F1657" s="184">
        <v>5846.92</v>
      </c>
      <c r="G1657" s="173" t="s">
        <v>6004</v>
      </c>
      <c r="H1657" s="173" t="s">
        <v>6004</v>
      </c>
      <c r="I1657" s="180" t="s">
        <v>6006</v>
      </c>
      <c r="J1657" s="175" t="s">
        <v>7551</v>
      </c>
      <c r="K1657" s="173">
        <v>35</v>
      </c>
    </row>
    <row r="1658" spans="1:11" x14ac:dyDescent="0.25">
      <c r="A1658" s="190" t="s">
        <v>1701</v>
      </c>
      <c r="B1658" s="180">
        <v>1995</v>
      </c>
      <c r="C1658" s="180" t="s">
        <v>6013</v>
      </c>
      <c r="D1658" s="174">
        <v>20</v>
      </c>
      <c r="E1658" s="173">
        <v>0</v>
      </c>
      <c r="F1658" s="184">
        <v>5843.99</v>
      </c>
      <c r="G1658" s="173" t="s">
        <v>6004</v>
      </c>
      <c r="H1658" s="173" t="s">
        <v>6004</v>
      </c>
      <c r="I1658" s="180" t="s">
        <v>6020</v>
      </c>
      <c r="J1658" s="175" t="s">
        <v>7552</v>
      </c>
      <c r="K1658" s="173">
        <v>27</v>
      </c>
    </row>
    <row r="1659" spans="1:11" x14ac:dyDescent="0.25">
      <c r="A1659" s="190" t="s">
        <v>1702</v>
      </c>
      <c r="B1659" s="180">
        <v>1987</v>
      </c>
      <c r="C1659" s="180" t="s">
        <v>6003</v>
      </c>
      <c r="D1659" s="174">
        <v>27</v>
      </c>
      <c r="E1659" s="173">
        <v>2</v>
      </c>
      <c r="F1659" s="184">
        <v>5836.52</v>
      </c>
      <c r="G1659" s="173" t="s">
        <v>6004</v>
      </c>
      <c r="H1659" s="173" t="s">
        <v>6005</v>
      </c>
      <c r="I1659" s="180" t="s">
        <v>6006</v>
      </c>
      <c r="J1659" s="175" t="s">
        <v>7553</v>
      </c>
      <c r="K1659" s="173">
        <v>35</v>
      </c>
    </row>
    <row r="1660" spans="1:11" x14ac:dyDescent="0.25">
      <c r="A1660" s="190" t="s">
        <v>1703</v>
      </c>
      <c r="B1660" s="180">
        <v>1971</v>
      </c>
      <c r="C1660" s="180" t="s">
        <v>6010</v>
      </c>
      <c r="D1660" s="174">
        <v>27</v>
      </c>
      <c r="E1660" s="173">
        <v>0</v>
      </c>
      <c r="F1660" s="184">
        <v>5832.6</v>
      </c>
      <c r="G1660" s="173" t="s">
        <v>6004</v>
      </c>
      <c r="H1660" s="173" t="s">
        <v>6005</v>
      </c>
      <c r="I1660" s="180" t="s">
        <v>6011</v>
      </c>
      <c r="J1660" s="175" t="s">
        <v>6065</v>
      </c>
      <c r="K1660" s="173">
        <v>51</v>
      </c>
    </row>
    <row r="1661" spans="1:11" x14ac:dyDescent="0.25">
      <c r="A1661" s="190" t="s">
        <v>1704</v>
      </c>
      <c r="B1661" s="180">
        <v>2002</v>
      </c>
      <c r="C1661" s="180" t="s">
        <v>6003</v>
      </c>
      <c r="D1661" s="174">
        <v>22</v>
      </c>
      <c r="E1661" s="173">
        <v>0</v>
      </c>
      <c r="F1661" s="184">
        <v>5816.58</v>
      </c>
      <c r="G1661" s="173" t="s">
        <v>6004</v>
      </c>
      <c r="H1661" s="173" t="s">
        <v>6004</v>
      </c>
      <c r="I1661" s="180" t="s">
        <v>6027</v>
      </c>
      <c r="J1661" s="175" t="s">
        <v>7554</v>
      </c>
      <c r="K1661" s="173">
        <v>20</v>
      </c>
    </row>
    <row r="1662" spans="1:11" x14ac:dyDescent="0.25">
      <c r="A1662" s="190" t="s">
        <v>1705</v>
      </c>
      <c r="B1662" s="180">
        <v>1972</v>
      </c>
      <c r="C1662" s="180" t="s">
        <v>6007</v>
      </c>
      <c r="D1662" s="174">
        <v>2</v>
      </c>
      <c r="E1662" s="173">
        <v>0</v>
      </c>
      <c r="F1662" s="184">
        <v>5812.9</v>
      </c>
      <c r="G1662" s="173" t="s">
        <v>6004</v>
      </c>
      <c r="H1662" s="173" t="s">
        <v>6004</v>
      </c>
      <c r="I1662" s="180" t="s">
        <v>6006</v>
      </c>
      <c r="J1662" s="175" t="s">
        <v>7555</v>
      </c>
      <c r="K1662" s="173">
        <v>50</v>
      </c>
    </row>
    <row r="1663" spans="1:11" x14ac:dyDescent="0.25">
      <c r="A1663" s="190" t="s">
        <v>1706</v>
      </c>
      <c r="B1663" s="180">
        <v>1980</v>
      </c>
      <c r="C1663" s="180" t="s">
        <v>6010</v>
      </c>
      <c r="D1663" s="174">
        <v>18</v>
      </c>
      <c r="E1663" s="173">
        <v>2</v>
      </c>
      <c r="F1663" s="184">
        <v>5807.06</v>
      </c>
      <c r="G1663" s="173" t="s">
        <v>6004</v>
      </c>
      <c r="H1663" s="173" t="s">
        <v>6005</v>
      </c>
      <c r="I1663" s="180" t="s">
        <v>6006</v>
      </c>
      <c r="J1663" s="175" t="s">
        <v>7556</v>
      </c>
      <c r="K1663" s="173">
        <v>42</v>
      </c>
    </row>
    <row r="1664" spans="1:11" x14ac:dyDescent="0.25">
      <c r="A1664" s="190" t="s">
        <v>1707</v>
      </c>
      <c r="B1664" s="180">
        <v>2004</v>
      </c>
      <c r="C1664" s="180" t="s">
        <v>6007</v>
      </c>
      <c r="D1664" s="174">
        <v>1</v>
      </c>
      <c r="E1664" s="173">
        <v>0</v>
      </c>
      <c r="F1664" s="184">
        <v>5778.71</v>
      </c>
      <c r="G1664" s="173" t="s">
        <v>6004</v>
      </c>
      <c r="H1664" s="173" t="s">
        <v>6005</v>
      </c>
      <c r="I1664" s="180" t="s">
        <v>6028</v>
      </c>
      <c r="J1664" s="175" t="s">
        <v>6287</v>
      </c>
      <c r="K1664" s="173">
        <v>18</v>
      </c>
    </row>
    <row r="1665" spans="1:11" x14ac:dyDescent="0.25">
      <c r="A1665" s="190" t="s">
        <v>1708</v>
      </c>
      <c r="B1665" s="180">
        <v>1983</v>
      </c>
      <c r="C1665" s="180" t="s">
        <v>6013</v>
      </c>
      <c r="D1665" s="174">
        <v>30</v>
      </c>
      <c r="E1665" s="173">
        <v>0</v>
      </c>
      <c r="F1665" s="184">
        <v>5757.41</v>
      </c>
      <c r="G1665" s="173" t="s">
        <v>6004</v>
      </c>
      <c r="H1665" s="173" t="s">
        <v>6005</v>
      </c>
      <c r="I1665" s="180" t="s">
        <v>6017</v>
      </c>
      <c r="J1665" s="175" t="s">
        <v>7557</v>
      </c>
      <c r="K1665" s="173">
        <v>39</v>
      </c>
    </row>
    <row r="1666" spans="1:11" x14ac:dyDescent="0.25">
      <c r="A1666" s="190" t="s">
        <v>1709</v>
      </c>
      <c r="B1666" s="180">
        <v>1993</v>
      </c>
      <c r="C1666" s="180" t="s">
        <v>6009</v>
      </c>
      <c r="D1666" s="174">
        <v>10</v>
      </c>
      <c r="E1666" s="173">
        <v>0</v>
      </c>
      <c r="F1666" s="184">
        <v>5748.13</v>
      </c>
      <c r="G1666" s="173" t="s">
        <v>6004</v>
      </c>
      <c r="H1666" s="173" t="s">
        <v>6008</v>
      </c>
      <c r="I1666" s="180" t="s">
        <v>6024</v>
      </c>
      <c r="J1666" s="175" t="s">
        <v>7558</v>
      </c>
      <c r="K1666" s="173">
        <v>29</v>
      </c>
    </row>
    <row r="1667" spans="1:11" x14ac:dyDescent="0.25">
      <c r="A1667" s="190" t="s">
        <v>1710</v>
      </c>
      <c r="B1667" s="180">
        <v>1972</v>
      </c>
      <c r="C1667" s="180" t="s">
        <v>6013</v>
      </c>
      <c r="D1667" s="174">
        <v>21</v>
      </c>
      <c r="E1667" s="173">
        <v>0</v>
      </c>
      <c r="F1667" s="184">
        <v>5741.67</v>
      </c>
      <c r="G1667" s="173" t="s">
        <v>6004</v>
      </c>
      <c r="H1667" s="173" t="s">
        <v>6005</v>
      </c>
      <c r="I1667" s="180" t="s">
        <v>6006</v>
      </c>
      <c r="J1667" s="175" t="s">
        <v>6871</v>
      </c>
      <c r="K1667" s="173">
        <v>50</v>
      </c>
    </row>
    <row r="1668" spans="1:11" x14ac:dyDescent="0.25">
      <c r="A1668" s="190" t="s">
        <v>1711</v>
      </c>
      <c r="B1668" s="180">
        <v>1987</v>
      </c>
      <c r="C1668" s="180" t="s">
        <v>6014</v>
      </c>
      <c r="D1668" s="174">
        <v>19</v>
      </c>
      <c r="E1668" s="173">
        <v>2</v>
      </c>
      <c r="F1668" s="184">
        <v>5729.01</v>
      </c>
      <c r="G1668" s="173" t="s">
        <v>6008</v>
      </c>
      <c r="H1668" s="173" t="s">
        <v>6004</v>
      </c>
      <c r="I1668" s="180" t="s">
        <v>6011</v>
      </c>
      <c r="J1668" s="175" t="s">
        <v>7559</v>
      </c>
      <c r="K1668" s="173">
        <v>35</v>
      </c>
    </row>
    <row r="1669" spans="1:11" x14ac:dyDescent="0.25">
      <c r="A1669" s="190" t="s">
        <v>1712</v>
      </c>
      <c r="B1669" s="180">
        <v>1971</v>
      </c>
      <c r="C1669" s="180" t="s">
        <v>6012</v>
      </c>
      <c r="D1669" s="174">
        <v>18</v>
      </c>
      <c r="E1669" s="173">
        <v>0</v>
      </c>
      <c r="F1669" s="184">
        <v>5720.38</v>
      </c>
      <c r="G1669" s="173" t="s">
        <v>6004</v>
      </c>
      <c r="H1669" s="173" t="s">
        <v>6008</v>
      </c>
      <c r="I1669" s="180" t="s">
        <v>6006</v>
      </c>
      <c r="J1669" s="175" t="s">
        <v>7560</v>
      </c>
      <c r="K1669" s="173">
        <v>51</v>
      </c>
    </row>
    <row r="1670" spans="1:11" x14ac:dyDescent="0.25">
      <c r="A1670" s="190" t="s">
        <v>1713</v>
      </c>
      <c r="B1670" s="180">
        <v>1981</v>
      </c>
      <c r="C1670" s="180" t="s">
        <v>6013</v>
      </c>
      <c r="D1670" s="174">
        <v>30</v>
      </c>
      <c r="E1670" s="173">
        <v>0</v>
      </c>
      <c r="F1670" s="184">
        <v>5709.16</v>
      </c>
      <c r="G1670" s="173" t="s">
        <v>6005</v>
      </c>
      <c r="H1670" s="173" t="s">
        <v>6005</v>
      </c>
      <c r="I1670" s="180" t="s">
        <v>6006</v>
      </c>
      <c r="J1670" s="175" t="s">
        <v>7561</v>
      </c>
      <c r="K1670" s="173">
        <v>41</v>
      </c>
    </row>
    <row r="1671" spans="1:11" x14ac:dyDescent="0.25">
      <c r="A1671" s="190" t="s">
        <v>1714</v>
      </c>
      <c r="B1671" s="180">
        <v>1993</v>
      </c>
      <c r="C1671" s="180" t="s">
        <v>6007</v>
      </c>
      <c r="D1671" s="174">
        <v>3</v>
      </c>
      <c r="E1671" s="173">
        <v>4</v>
      </c>
      <c r="F1671" s="184">
        <v>5708.87</v>
      </c>
      <c r="G1671" s="173" t="s">
        <v>6004</v>
      </c>
      <c r="H1671" s="173" t="s">
        <v>6008</v>
      </c>
      <c r="I1671" s="180" t="s">
        <v>6015</v>
      </c>
      <c r="J1671" s="175" t="s">
        <v>7562</v>
      </c>
      <c r="K1671" s="173">
        <v>29</v>
      </c>
    </row>
    <row r="1672" spans="1:11" x14ac:dyDescent="0.25">
      <c r="A1672" s="190" t="s">
        <v>1715</v>
      </c>
      <c r="B1672" s="180">
        <v>1981</v>
      </c>
      <c r="C1672" s="180" t="s">
        <v>6009</v>
      </c>
      <c r="D1672" s="174">
        <v>15</v>
      </c>
      <c r="E1672" s="173">
        <v>0</v>
      </c>
      <c r="F1672" s="184">
        <v>5699.84</v>
      </c>
      <c r="G1672" s="173" t="s">
        <v>6004</v>
      </c>
      <c r="H1672" s="173" t="s">
        <v>6005</v>
      </c>
      <c r="I1672" s="180" t="s">
        <v>6006</v>
      </c>
      <c r="J1672" s="175" t="s">
        <v>7563</v>
      </c>
      <c r="K1672" s="173">
        <v>41</v>
      </c>
    </row>
    <row r="1673" spans="1:11" x14ac:dyDescent="0.25">
      <c r="A1673" s="190" t="s">
        <v>1716</v>
      </c>
      <c r="B1673" s="180">
        <v>1974</v>
      </c>
      <c r="C1673" s="180" t="s">
        <v>6003</v>
      </c>
      <c r="D1673" s="174">
        <v>6</v>
      </c>
      <c r="E1673" s="173">
        <v>0</v>
      </c>
      <c r="F1673" s="184">
        <v>5698.74</v>
      </c>
      <c r="G1673" s="173" t="s">
        <v>6004</v>
      </c>
      <c r="H1673" s="173" t="s">
        <v>6004</v>
      </c>
      <c r="I1673" s="180" t="s">
        <v>6011</v>
      </c>
      <c r="J1673" s="175" t="s">
        <v>7564</v>
      </c>
      <c r="K1673" s="173">
        <v>48</v>
      </c>
    </row>
    <row r="1674" spans="1:11" x14ac:dyDescent="0.25">
      <c r="A1674" s="190" t="s">
        <v>1717</v>
      </c>
      <c r="B1674" s="180">
        <v>1992</v>
      </c>
      <c r="C1674" s="180" t="s">
        <v>6007</v>
      </c>
      <c r="D1674" s="174">
        <v>3</v>
      </c>
      <c r="E1674" s="173">
        <v>3</v>
      </c>
      <c r="F1674" s="184">
        <v>5693.43</v>
      </c>
      <c r="G1674" s="173" t="s">
        <v>6004</v>
      </c>
      <c r="H1674" s="173" t="s">
        <v>6005</v>
      </c>
      <c r="I1674" s="180" t="s">
        <v>6011</v>
      </c>
      <c r="J1674" s="175" t="s">
        <v>7565</v>
      </c>
      <c r="K1674" s="173">
        <v>30</v>
      </c>
    </row>
    <row r="1675" spans="1:11" x14ac:dyDescent="0.25">
      <c r="A1675" s="190" t="s">
        <v>1718</v>
      </c>
      <c r="B1675" s="180">
        <v>1972</v>
      </c>
      <c r="C1675" s="180" t="s">
        <v>6014</v>
      </c>
      <c r="D1675" s="174">
        <v>28</v>
      </c>
      <c r="E1675" s="173">
        <v>0</v>
      </c>
      <c r="F1675" s="184">
        <v>5690.79</v>
      </c>
      <c r="G1675" s="173" t="s">
        <v>6004</v>
      </c>
      <c r="H1675" s="173" t="s">
        <v>6008</v>
      </c>
      <c r="I1675" s="180" t="s">
        <v>6006</v>
      </c>
      <c r="J1675" s="175" t="s">
        <v>7566</v>
      </c>
      <c r="K1675" s="173">
        <v>50</v>
      </c>
    </row>
    <row r="1676" spans="1:11" x14ac:dyDescent="0.25">
      <c r="A1676" s="190" t="s">
        <v>1719</v>
      </c>
      <c r="B1676" s="180">
        <v>1984</v>
      </c>
      <c r="C1676" s="180" t="s">
        <v>6013</v>
      </c>
      <c r="D1676" s="174">
        <v>12</v>
      </c>
      <c r="E1676" s="173">
        <v>3</v>
      </c>
      <c r="F1676" s="184">
        <v>5679.13</v>
      </c>
      <c r="G1676" s="173" t="s">
        <v>6004</v>
      </c>
      <c r="H1676" s="173" t="s">
        <v>6004</v>
      </c>
      <c r="I1676" s="180" t="s">
        <v>6006</v>
      </c>
      <c r="J1676" s="175" t="s">
        <v>7567</v>
      </c>
      <c r="K1676" s="173">
        <v>38</v>
      </c>
    </row>
    <row r="1677" spans="1:11" x14ac:dyDescent="0.25">
      <c r="A1677" s="190" t="s">
        <v>1720</v>
      </c>
      <c r="B1677" s="180">
        <v>1983</v>
      </c>
      <c r="C1677" s="180" t="s">
        <v>6010</v>
      </c>
      <c r="D1677" s="174">
        <v>3</v>
      </c>
      <c r="E1677" s="173">
        <v>0</v>
      </c>
      <c r="F1677" s="184">
        <v>5662.23</v>
      </c>
      <c r="G1677" s="173" t="s">
        <v>6004</v>
      </c>
      <c r="H1677" s="173" t="s">
        <v>6008</v>
      </c>
      <c r="I1677" s="180" t="s">
        <v>6006</v>
      </c>
      <c r="J1677" s="175" t="s">
        <v>6352</v>
      </c>
      <c r="K1677" s="173">
        <v>39</v>
      </c>
    </row>
    <row r="1678" spans="1:11" x14ac:dyDescent="0.25">
      <c r="A1678" s="190" t="s">
        <v>1721</v>
      </c>
      <c r="B1678" s="180">
        <v>1978</v>
      </c>
      <c r="C1678" s="180" t="s">
        <v>6010</v>
      </c>
      <c r="D1678" s="174">
        <v>27</v>
      </c>
      <c r="E1678" s="173">
        <v>2</v>
      </c>
      <c r="F1678" s="184">
        <v>5650.14</v>
      </c>
      <c r="G1678" s="173" t="s">
        <v>6004</v>
      </c>
      <c r="H1678" s="173" t="s">
        <v>6008</v>
      </c>
      <c r="I1678" s="180" t="s">
        <v>6006</v>
      </c>
      <c r="J1678" s="175" t="s">
        <v>7568</v>
      </c>
      <c r="K1678" s="173">
        <v>44</v>
      </c>
    </row>
    <row r="1679" spans="1:11" x14ac:dyDescent="0.25">
      <c r="A1679" s="190" t="s">
        <v>1722</v>
      </c>
      <c r="B1679" s="180">
        <v>1983</v>
      </c>
      <c r="C1679" s="180" t="s">
        <v>6009</v>
      </c>
      <c r="D1679" s="174">
        <v>8</v>
      </c>
      <c r="E1679" s="173">
        <v>0</v>
      </c>
      <c r="F1679" s="184">
        <v>5649.72</v>
      </c>
      <c r="G1679" s="173" t="s">
        <v>6004</v>
      </c>
      <c r="H1679" s="173" t="s">
        <v>6005</v>
      </c>
      <c r="I1679" s="180" t="s">
        <v>6015</v>
      </c>
      <c r="J1679" s="175" t="s">
        <v>7275</v>
      </c>
      <c r="K1679" s="173">
        <v>40</v>
      </c>
    </row>
    <row r="1680" spans="1:11" x14ac:dyDescent="0.25">
      <c r="A1680" s="190" t="s">
        <v>1723</v>
      </c>
      <c r="B1680" s="180">
        <v>1987</v>
      </c>
      <c r="C1680" s="180" t="s">
        <v>6012</v>
      </c>
      <c r="D1680" s="174">
        <v>9</v>
      </c>
      <c r="E1680" s="173">
        <v>1</v>
      </c>
      <c r="F1680" s="184">
        <v>5630.46</v>
      </c>
      <c r="G1680" s="173" t="s">
        <v>6004</v>
      </c>
      <c r="H1680" s="173" t="s">
        <v>6005</v>
      </c>
      <c r="I1680" s="180" t="s">
        <v>6011</v>
      </c>
      <c r="J1680" s="175" t="s">
        <v>7569</v>
      </c>
      <c r="K1680" s="173">
        <v>35</v>
      </c>
    </row>
    <row r="1681" spans="1:11" x14ac:dyDescent="0.25">
      <c r="A1681" s="190" t="s">
        <v>1724</v>
      </c>
      <c r="B1681" s="180">
        <v>1994</v>
      </c>
      <c r="C1681" s="180" t="s">
        <v>6007</v>
      </c>
      <c r="D1681" s="174">
        <v>15</v>
      </c>
      <c r="E1681" s="173">
        <v>5</v>
      </c>
      <c r="F1681" s="184">
        <v>5615.37</v>
      </c>
      <c r="G1681" s="173" t="s">
        <v>6004</v>
      </c>
      <c r="H1681" s="173" t="s">
        <v>6005</v>
      </c>
      <c r="I1681" s="180" t="s">
        <v>6015</v>
      </c>
      <c r="J1681" s="175" t="s">
        <v>7570</v>
      </c>
      <c r="K1681" s="173">
        <v>28</v>
      </c>
    </row>
    <row r="1682" spans="1:11" x14ac:dyDescent="0.25">
      <c r="A1682" s="190" t="s">
        <v>1725</v>
      </c>
      <c r="B1682" s="180">
        <v>1978</v>
      </c>
      <c r="C1682" s="180" t="s">
        <v>6010</v>
      </c>
      <c r="D1682" s="174">
        <v>11</v>
      </c>
      <c r="E1682" s="173">
        <v>2</v>
      </c>
      <c r="F1682" s="184">
        <v>5612.83</v>
      </c>
      <c r="G1682" s="173" t="s">
        <v>6004</v>
      </c>
      <c r="H1682" s="173" t="s">
        <v>6005</v>
      </c>
      <c r="I1682" s="180" t="s">
        <v>6006</v>
      </c>
      <c r="J1682" s="175" t="s">
        <v>7571</v>
      </c>
      <c r="K1682" s="173">
        <v>44</v>
      </c>
    </row>
    <row r="1683" spans="1:11" x14ac:dyDescent="0.25">
      <c r="A1683" s="190" t="s">
        <v>1726</v>
      </c>
      <c r="B1683" s="180">
        <v>1988</v>
      </c>
      <c r="C1683" s="180" t="s">
        <v>6007</v>
      </c>
      <c r="D1683" s="174">
        <v>18</v>
      </c>
      <c r="E1683" s="173">
        <v>1</v>
      </c>
      <c r="F1683" s="184">
        <v>5594.85</v>
      </c>
      <c r="G1683" s="173" t="s">
        <v>6004</v>
      </c>
      <c r="H1683" s="173" t="s">
        <v>6005</v>
      </c>
      <c r="I1683" s="180" t="s">
        <v>6021</v>
      </c>
      <c r="J1683" s="175" t="s">
        <v>7572</v>
      </c>
      <c r="K1683" s="173">
        <v>34</v>
      </c>
    </row>
    <row r="1684" spans="1:11" x14ac:dyDescent="0.25">
      <c r="A1684" s="190" t="s">
        <v>1727</v>
      </c>
      <c r="B1684" s="180">
        <v>1983</v>
      </c>
      <c r="C1684" s="180" t="s">
        <v>6014</v>
      </c>
      <c r="D1684" s="174">
        <v>3</v>
      </c>
      <c r="E1684" s="173">
        <v>3</v>
      </c>
      <c r="F1684" s="184">
        <v>5587.59</v>
      </c>
      <c r="G1684" s="173" t="s">
        <v>6004</v>
      </c>
      <c r="H1684" s="173" t="s">
        <v>6008</v>
      </c>
      <c r="I1684" s="180" t="s">
        <v>6006</v>
      </c>
      <c r="J1684" s="175" t="s">
        <v>7573</v>
      </c>
      <c r="K1684" s="173">
        <v>39</v>
      </c>
    </row>
    <row r="1685" spans="1:11" x14ac:dyDescent="0.25">
      <c r="A1685" s="190" t="s">
        <v>1728</v>
      </c>
      <c r="B1685" s="180">
        <v>1986</v>
      </c>
      <c r="C1685" s="180" t="s">
        <v>6007</v>
      </c>
      <c r="D1685" s="174">
        <v>21</v>
      </c>
      <c r="E1685" s="173">
        <v>2</v>
      </c>
      <c r="F1685" s="184">
        <v>5584.31</v>
      </c>
      <c r="G1685" s="173" t="s">
        <v>6005</v>
      </c>
      <c r="H1685" s="173" t="s">
        <v>6008</v>
      </c>
      <c r="I1685" s="180" t="s">
        <v>6006</v>
      </c>
      <c r="J1685" s="175" t="s">
        <v>7574</v>
      </c>
      <c r="K1685" s="173">
        <v>36</v>
      </c>
    </row>
    <row r="1686" spans="1:11" x14ac:dyDescent="0.25">
      <c r="A1686" s="190" t="s">
        <v>1729</v>
      </c>
      <c r="B1686" s="180">
        <v>1985</v>
      </c>
      <c r="C1686" s="180" t="s">
        <v>6010</v>
      </c>
      <c r="D1686" s="174">
        <v>5</v>
      </c>
      <c r="E1686" s="173">
        <v>3</v>
      </c>
      <c r="F1686" s="184">
        <v>5582.95</v>
      </c>
      <c r="G1686" s="173" t="s">
        <v>6004</v>
      </c>
      <c r="H1686" s="173" t="s">
        <v>6008</v>
      </c>
      <c r="I1686" s="180" t="s">
        <v>6011</v>
      </c>
      <c r="J1686" s="175" t="s">
        <v>7575</v>
      </c>
      <c r="K1686" s="173">
        <v>37</v>
      </c>
    </row>
    <row r="1687" spans="1:11" x14ac:dyDescent="0.25">
      <c r="A1687" s="190" t="s">
        <v>1730</v>
      </c>
      <c r="B1687" s="180">
        <v>1974</v>
      </c>
      <c r="C1687" s="180" t="s">
        <v>6010</v>
      </c>
      <c r="D1687" s="174">
        <v>18</v>
      </c>
      <c r="E1687" s="173">
        <v>0</v>
      </c>
      <c r="F1687" s="184">
        <v>5576.35</v>
      </c>
      <c r="G1687" s="173" t="s">
        <v>6004</v>
      </c>
      <c r="H1687" s="173" t="s">
        <v>6005</v>
      </c>
      <c r="I1687" s="180" t="s">
        <v>6006</v>
      </c>
      <c r="J1687" s="175" t="s">
        <v>7576</v>
      </c>
      <c r="K1687" s="173">
        <v>48</v>
      </c>
    </row>
    <row r="1688" spans="1:11" x14ac:dyDescent="0.25">
      <c r="A1688" s="190" t="s">
        <v>1731</v>
      </c>
      <c r="B1688" s="180">
        <v>1999</v>
      </c>
      <c r="C1688" s="180" t="s">
        <v>6010</v>
      </c>
      <c r="D1688" s="174">
        <v>22</v>
      </c>
      <c r="E1688" s="173">
        <v>0</v>
      </c>
      <c r="F1688" s="184">
        <v>5552.61</v>
      </c>
      <c r="G1688" s="173" t="s">
        <v>6004</v>
      </c>
      <c r="H1688" s="173" t="s">
        <v>6005</v>
      </c>
      <c r="I1688" s="180" t="s">
        <v>6027</v>
      </c>
      <c r="J1688" s="175" t="s">
        <v>7577</v>
      </c>
      <c r="K1688" s="173">
        <v>23</v>
      </c>
    </row>
    <row r="1689" spans="1:11" x14ac:dyDescent="0.25">
      <c r="A1689" s="190" t="s">
        <v>1732</v>
      </c>
      <c r="B1689" s="180">
        <v>1980</v>
      </c>
      <c r="C1689" s="180" t="s">
        <v>6012</v>
      </c>
      <c r="D1689" s="174">
        <v>7</v>
      </c>
      <c r="E1689" s="173">
        <v>2</v>
      </c>
      <c r="F1689" s="184">
        <v>5540.35</v>
      </c>
      <c r="G1689" s="173" t="s">
        <v>6004</v>
      </c>
      <c r="H1689" s="173" t="s">
        <v>6004</v>
      </c>
      <c r="I1689" s="180" t="s">
        <v>6011</v>
      </c>
      <c r="J1689" s="175" t="s">
        <v>7578</v>
      </c>
      <c r="K1689" s="173">
        <v>42</v>
      </c>
    </row>
    <row r="1690" spans="1:11" x14ac:dyDescent="0.25">
      <c r="A1690" s="190" t="s">
        <v>1733</v>
      </c>
      <c r="B1690" s="180">
        <v>1981</v>
      </c>
      <c r="C1690" s="180" t="s">
        <v>6007</v>
      </c>
      <c r="D1690" s="174">
        <v>7</v>
      </c>
      <c r="E1690" s="173">
        <v>1</v>
      </c>
      <c r="F1690" s="184">
        <v>5539.4</v>
      </c>
      <c r="G1690" s="173" t="s">
        <v>6004</v>
      </c>
      <c r="H1690" s="173" t="s">
        <v>6004</v>
      </c>
      <c r="I1690" s="180" t="s">
        <v>6006</v>
      </c>
      <c r="J1690" s="175" t="s">
        <v>7579</v>
      </c>
      <c r="K1690" s="173">
        <v>41</v>
      </c>
    </row>
    <row r="1691" spans="1:11" x14ac:dyDescent="0.25">
      <c r="A1691" s="190" t="s">
        <v>1734</v>
      </c>
      <c r="B1691" s="180">
        <v>1988</v>
      </c>
      <c r="C1691" s="180" t="s">
        <v>6003</v>
      </c>
      <c r="D1691" s="174">
        <v>29</v>
      </c>
      <c r="E1691" s="173">
        <v>3</v>
      </c>
      <c r="F1691" s="184">
        <v>5503.36</v>
      </c>
      <c r="G1691" s="173" t="s">
        <v>6004</v>
      </c>
      <c r="H1691" s="173" t="s">
        <v>6004</v>
      </c>
      <c r="I1691" s="180" t="s">
        <v>6011</v>
      </c>
      <c r="J1691" s="175" t="s">
        <v>7580</v>
      </c>
      <c r="K1691" s="173">
        <v>34</v>
      </c>
    </row>
    <row r="1692" spans="1:11" x14ac:dyDescent="0.25">
      <c r="A1692" s="190" t="s">
        <v>1735</v>
      </c>
      <c r="B1692" s="180">
        <v>1984</v>
      </c>
      <c r="C1692" s="180" t="s">
        <v>6013</v>
      </c>
      <c r="D1692" s="174">
        <v>17</v>
      </c>
      <c r="E1692" s="173">
        <v>1</v>
      </c>
      <c r="F1692" s="184">
        <v>5488.26</v>
      </c>
      <c r="G1692" s="173" t="s">
        <v>6004</v>
      </c>
      <c r="H1692" s="173" t="s">
        <v>6005</v>
      </c>
      <c r="I1692" s="180" t="s">
        <v>6015</v>
      </c>
      <c r="J1692" s="175" t="s">
        <v>7581</v>
      </c>
      <c r="K1692" s="173">
        <v>38</v>
      </c>
    </row>
    <row r="1693" spans="1:11" x14ac:dyDescent="0.25">
      <c r="A1693" s="190" t="s">
        <v>1736</v>
      </c>
      <c r="B1693" s="180">
        <v>1984</v>
      </c>
      <c r="C1693" s="180" t="s">
        <v>6013</v>
      </c>
      <c r="D1693" s="174">
        <v>26</v>
      </c>
      <c r="E1693" s="173">
        <v>1</v>
      </c>
      <c r="F1693" s="184">
        <v>5484.47</v>
      </c>
      <c r="G1693" s="173" t="s">
        <v>6004</v>
      </c>
      <c r="H1693" s="173" t="s">
        <v>6004</v>
      </c>
      <c r="I1693" s="180" t="s">
        <v>6006</v>
      </c>
      <c r="J1693" s="175" t="s">
        <v>7474</v>
      </c>
      <c r="K1693" s="173">
        <v>38</v>
      </c>
    </row>
    <row r="1694" spans="1:11" x14ac:dyDescent="0.25">
      <c r="A1694" s="190" t="s">
        <v>1737</v>
      </c>
      <c r="B1694" s="180">
        <v>1986</v>
      </c>
      <c r="C1694" s="180" t="s">
        <v>6010</v>
      </c>
      <c r="D1694" s="174">
        <v>30</v>
      </c>
      <c r="E1694" s="173">
        <v>1</v>
      </c>
      <c r="F1694" s="184">
        <v>5478.04</v>
      </c>
      <c r="G1694" s="173" t="s">
        <v>6004</v>
      </c>
      <c r="H1694" s="173" t="s">
        <v>6005</v>
      </c>
      <c r="I1694" s="180" t="s">
        <v>6006</v>
      </c>
      <c r="J1694" s="175" t="s">
        <v>7582</v>
      </c>
      <c r="K1694" s="173">
        <v>36</v>
      </c>
    </row>
    <row r="1695" spans="1:11" x14ac:dyDescent="0.25">
      <c r="A1695" s="190" t="s">
        <v>1738</v>
      </c>
      <c r="B1695" s="180">
        <v>1986</v>
      </c>
      <c r="C1695" s="180" t="s">
        <v>6003</v>
      </c>
      <c r="D1695" s="174">
        <v>12</v>
      </c>
      <c r="E1695" s="173">
        <v>1</v>
      </c>
      <c r="F1695" s="184">
        <v>5472.45</v>
      </c>
      <c r="G1695" s="173" t="s">
        <v>6004</v>
      </c>
      <c r="H1695" s="173" t="s">
        <v>6005</v>
      </c>
      <c r="I1695" s="180" t="s">
        <v>6015</v>
      </c>
      <c r="J1695" s="175" t="s">
        <v>7583</v>
      </c>
      <c r="K1695" s="173">
        <v>36</v>
      </c>
    </row>
    <row r="1696" spans="1:11" x14ac:dyDescent="0.25">
      <c r="A1696" s="190" t="s">
        <v>1739</v>
      </c>
      <c r="B1696" s="180">
        <v>1986</v>
      </c>
      <c r="C1696" s="180" t="s">
        <v>6012</v>
      </c>
      <c r="D1696" s="174">
        <v>2</v>
      </c>
      <c r="E1696" s="173">
        <v>0</v>
      </c>
      <c r="F1696" s="184">
        <v>5469.01</v>
      </c>
      <c r="G1696" s="173" t="s">
        <v>6004</v>
      </c>
      <c r="H1696" s="173" t="s">
        <v>6004</v>
      </c>
      <c r="I1696" s="180" t="s">
        <v>6021</v>
      </c>
      <c r="J1696" s="175" t="s">
        <v>6329</v>
      </c>
      <c r="K1696" s="173">
        <v>36</v>
      </c>
    </row>
    <row r="1697" spans="1:11" x14ac:dyDescent="0.25">
      <c r="A1697" s="190" t="s">
        <v>1740</v>
      </c>
      <c r="B1697" s="180">
        <v>1973</v>
      </c>
      <c r="C1697" s="180" t="s">
        <v>6014</v>
      </c>
      <c r="D1697" s="174">
        <v>24</v>
      </c>
      <c r="E1697" s="173">
        <v>0</v>
      </c>
      <c r="F1697" s="184">
        <v>5466.88</v>
      </c>
      <c r="G1697" s="173" t="s">
        <v>6004</v>
      </c>
      <c r="H1697" s="173" t="s">
        <v>6004</v>
      </c>
      <c r="I1697" s="180" t="s">
        <v>6006</v>
      </c>
      <c r="J1697" s="175" t="s">
        <v>7584</v>
      </c>
      <c r="K1697" s="173">
        <v>49</v>
      </c>
    </row>
    <row r="1698" spans="1:11" x14ac:dyDescent="0.25">
      <c r="A1698" s="190" t="s">
        <v>1741</v>
      </c>
      <c r="B1698" s="180">
        <v>1986</v>
      </c>
      <c r="C1698" s="180" t="s">
        <v>6012</v>
      </c>
      <c r="D1698" s="174">
        <v>25</v>
      </c>
      <c r="E1698" s="173">
        <v>0</v>
      </c>
      <c r="F1698" s="184">
        <v>5458.05</v>
      </c>
      <c r="G1698" s="173" t="s">
        <v>6004</v>
      </c>
      <c r="H1698" s="173" t="s">
        <v>6004</v>
      </c>
      <c r="I1698" s="180" t="s">
        <v>6021</v>
      </c>
      <c r="J1698" s="175" t="s">
        <v>7175</v>
      </c>
      <c r="K1698" s="173">
        <v>36</v>
      </c>
    </row>
    <row r="1699" spans="1:11" x14ac:dyDescent="0.25">
      <c r="A1699" s="190" t="s">
        <v>1742</v>
      </c>
      <c r="B1699" s="180">
        <v>1982</v>
      </c>
      <c r="C1699" s="180" t="s">
        <v>6013</v>
      </c>
      <c r="D1699" s="174">
        <v>25</v>
      </c>
      <c r="E1699" s="173">
        <v>0</v>
      </c>
      <c r="F1699" s="184">
        <v>5438.75</v>
      </c>
      <c r="G1699" s="173" t="s">
        <v>6005</v>
      </c>
      <c r="H1699" s="173" t="s">
        <v>6004</v>
      </c>
      <c r="I1699" s="180" t="s">
        <v>6006</v>
      </c>
      <c r="J1699" s="175" t="s">
        <v>7585</v>
      </c>
      <c r="K1699" s="173">
        <v>40</v>
      </c>
    </row>
    <row r="1700" spans="1:11" x14ac:dyDescent="0.25">
      <c r="A1700" s="190" t="s">
        <v>1743</v>
      </c>
      <c r="B1700" s="180">
        <v>1978</v>
      </c>
      <c r="C1700" s="180" t="s">
        <v>6009</v>
      </c>
      <c r="D1700" s="174">
        <v>8</v>
      </c>
      <c r="E1700" s="173">
        <v>2</v>
      </c>
      <c r="F1700" s="184">
        <v>5428.98</v>
      </c>
      <c r="G1700" s="173" t="s">
        <v>6004</v>
      </c>
      <c r="H1700" s="173" t="s">
        <v>6004</v>
      </c>
      <c r="I1700" s="180" t="s">
        <v>6011</v>
      </c>
      <c r="J1700" s="175" t="s">
        <v>7586</v>
      </c>
      <c r="K1700" s="173">
        <v>45</v>
      </c>
    </row>
    <row r="1701" spans="1:11" x14ac:dyDescent="0.25">
      <c r="A1701" s="190" t="s">
        <v>1744</v>
      </c>
      <c r="B1701" s="180">
        <v>1992</v>
      </c>
      <c r="C1701" s="180" t="s">
        <v>6010</v>
      </c>
      <c r="D1701" s="174">
        <v>17</v>
      </c>
      <c r="E1701" s="173">
        <v>3</v>
      </c>
      <c r="F1701" s="184">
        <v>5428.73</v>
      </c>
      <c r="G1701" s="173" t="s">
        <v>6005</v>
      </c>
      <c r="H1701" s="173" t="s">
        <v>6008</v>
      </c>
      <c r="I1701" s="180" t="s">
        <v>6025</v>
      </c>
      <c r="J1701" s="175" t="s">
        <v>7587</v>
      </c>
      <c r="K1701" s="173">
        <v>30</v>
      </c>
    </row>
    <row r="1702" spans="1:11" x14ac:dyDescent="0.25">
      <c r="A1702" s="190" t="s">
        <v>1745</v>
      </c>
      <c r="B1702" s="180">
        <v>1991</v>
      </c>
      <c r="C1702" s="180" t="s">
        <v>6003</v>
      </c>
      <c r="D1702" s="174">
        <v>6</v>
      </c>
      <c r="E1702" s="173">
        <v>3</v>
      </c>
      <c r="F1702" s="184">
        <v>5425.02</v>
      </c>
      <c r="G1702" s="173" t="s">
        <v>6004</v>
      </c>
      <c r="H1702" s="173" t="s">
        <v>6008</v>
      </c>
      <c r="I1702" s="180" t="s">
        <v>6011</v>
      </c>
      <c r="J1702" s="175" t="s">
        <v>7588</v>
      </c>
      <c r="K1702" s="173">
        <v>31</v>
      </c>
    </row>
    <row r="1703" spans="1:11" x14ac:dyDescent="0.25">
      <c r="A1703" s="190" t="s">
        <v>1746</v>
      </c>
      <c r="B1703" s="180">
        <v>1982</v>
      </c>
      <c r="C1703" s="180" t="s">
        <v>6010</v>
      </c>
      <c r="D1703" s="174">
        <v>27</v>
      </c>
      <c r="E1703" s="173">
        <v>0</v>
      </c>
      <c r="F1703" s="184">
        <v>5415.66</v>
      </c>
      <c r="G1703" s="173" t="s">
        <v>6004</v>
      </c>
      <c r="H1703" s="173" t="s">
        <v>6005</v>
      </c>
      <c r="I1703" s="180" t="s">
        <v>6006</v>
      </c>
      <c r="J1703" s="175" t="s">
        <v>7268</v>
      </c>
      <c r="K1703" s="173">
        <v>40</v>
      </c>
    </row>
    <row r="1704" spans="1:11" x14ac:dyDescent="0.25">
      <c r="A1704" s="190" t="s">
        <v>1747</v>
      </c>
      <c r="B1704" s="180">
        <v>1975</v>
      </c>
      <c r="C1704" s="180" t="s">
        <v>6010</v>
      </c>
      <c r="D1704" s="174">
        <v>27</v>
      </c>
      <c r="E1704" s="173">
        <v>1</v>
      </c>
      <c r="F1704" s="184">
        <v>5411.99</v>
      </c>
      <c r="G1704" s="173" t="s">
        <v>6004</v>
      </c>
      <c r="H1704" s="173" t="s">
        <v>6005</v>
      </c>
      <c r="I1704" s="180" t="s">
        <v>6011</v>
      </c>
      <c r="J1704" s="175" t="s">
        <v>7589</v>
      </c>
      <c r="K1704" s="173">
        <v>47</v>
      </c>
    </row>
    <row r="1705" spans="1:11" x14ac:dyDescent="0.25">
      <c r="A1705" s="190" t="s">
        <v>1748</v>
      </c>
      <c r="B1705" s="180">
        <v>1985</v>
      </c>
      <c r="C1705" s="180" t="s">
        <v>6012</v>
      </c>
      <c r="D1705" s="174">
        <v>23</v>
      </c>
      <c r="E1705" s="173">
        <v>3</v>
      </c>
      <c r="F1705" s="184">
        <v>5402.89</v>
      </c>
      <c r="G1705" s="173" t="s">
        <v>6004</v>
      </c>
      <c r="H1705" s="173" t="s">
        <v>6008</v>
      </c>
      <c r="I1705" s="180" t="s">
        <v>6006</v>
      </c>
      <c r="J1705" s="175" t="s">
        <v>7590</v>
      </c>
      <c r="K1705" s="173">
        <v>37</v>
      </c>
    </row>
    <row r="1706" spans="1:11" x14ac:dyDescent="0.25">
      <c r="A1706" s="190" t="s">
        <v>1749</v>
      </c>
      <c r="B1706" s="180">
        <v>1984</v>
      </c>
      <c r="C1706" s="180" t="s">
        <v>6013</v>
      </c>
      <c r="D1706" s="174">
        <v>1</v>
      </c>
      <c r="E1706" s="173">
        <v>0</v>
      </c>
      <c r="F1706" s="184">
        <v>5400.98</v>
      </c>
      <c r="G1706" s="173" t="s">
        <v>6004</v>
      </c>
      <c r="H1706" s="173" t="s">
        <v>6004</v>
      </c>
      <c r="I1706" s="180" t="s">
        <v>6006</v>
      </c>
      <c r="J1706" s="175" t="s">
        <v>7591</v>
      </c>
      <c r="K1706" s="173">
        <v>38</v>
      </c>
    </row>
    <row r="1707" spans="1:11" x14ac:dyDescent="0.25">
      <c r="A1707" s="190" t="s">
        <v>1750</v>
      </c>
      <c r="B1707" s="180">
        <v>1984</v>
      </c>
      <c r="C1707" s="180" t="s">
        <v>6010</v>
      </c>
      <c r="D1707" s="174">
        <v>3</v>
      </c>
      <c r="E1707" s="173">
        <v>0</v>
      </c>
      <c r="F1707" s="184">
        <v>5397.62</v>
      </c>
      <c r="G1707" s="173" t="s">
        <v>6004</v>
      </c>
      <c r="H1707" s="173" t="s">
        <v>6004</v>
      </c>
      <c r="I1707" s="180" t="s">
        <v>6006</v>
      </c>
      <c r="J1707" s="175" t="s">
        <v>7592</v>
      </c>
      <c r="K1707" s="173">
        <v>38</v>
      </c>
    </row>
    <row r="1708" spans="1:11" x14ac:dyDescent="0.25">
      <c r="A1708" s="190" t="s">
        <v>1751</v>
      </c>
      <c r="B1708" s="180">
        <v>1989</v>
      </c>
      <c r="C1708" s="180" t="s">
        <v>6007</v>
      </c>
      <c r="D1708" s="174">
        <v>6</v>
      </c>
      <c r="E1708" s="173">
        <v>3</v>
      </c>
      <c r="F1708" s="184">
        <v>5396.44</v>
      </c>
      <c r="G1708" s="173" t="s">
        <v>6004</v>
      </c>
      <c r="H1708" s="173" t="s">
        <v>6005</v>
      </c>
      <c r="I1708" s="180" t="s">
        <v>6006</v>
      </c>
      <c r="J1708" s="175" t="s">
        <v>7593</v>
      </c>
      <c r="K1708" s="173">
        <v>33</v>
      </c>
    </row>
    <row r="1709" spans="1:11" x14ac:dyDescent="0.25">
      <c r="A1709" s="190" t="s">
        <v>1752</v>
      </c>
      <c r="B1709" s="180">
        <v>1988</v>
      </c>
      <c r="C1709" s="180" t="s">
        <v>6013</v>
      </c>
      <c r="D1709" s="174">
        <v>8</v>
      </c>
      <c r="E1709" s="173">
        <v>1</v>
      </c>
      <c r="F1709" s="184">
        <v>5385.34</v>
      </c>
      <c r="G1709" s="173" t="s">
        <v>6004</v>
      </c>
      <c r="H1709" s="173" t="s">
        <v>6005</v>
      </c>
      <c r="I1709" s="180" t="s">
        <v>6011</v>
      </c>
      <c r="J1709" s="175" t="s">
        <v>7594</v>
      </c>
      <c r="K1709" s="173">
        <v>34</v>
      </c>
    </row>
    <row r="1710" spans="1:11" x14ac:dyDescent="0.25">
      <c r="A1710" s="190" t="s">
        <v>1753</v>
      </c>
      <c r="B1710" s="180">
        <v>1984</v>
      </c>
      <c r="C1710" s="180" t="s">
        <v>6009</v>
      </c>
      <c r="D1710" s="174">
        <v>1</v>
      </c>
      <c r="E1710" s="173">
        <v>0</v>
      </c>
      <c r="F1710" s="184">
        <v>5383.54</v>
      </c>
      <c r="G1710" s="173" t="s">
        <v>6004</v>
      </c>
      <c r="H1710" s="173" t="s">
        <v>6005</v>
      </c>
      <c r="I1710" s="180" t="s">
        <v>6015</v>
      </c>
      <c r="J1710" s="175" t="s">
        <v>7595</v>
      </c>
      <c r="K1710" s="173">
        <v>39</v>
      </c>
    </row>
    <row r="1711" spans="1:11" x14ac:dyDescent="0.25">
      <c r="A1711" s="190" t="s">
        <v>1754</v>
      </c>
      <c r="B1711" s="180">
        <v>1986</v>
      </c>
      <c r="C1711" s="180" t="s">
        <v>6003</v>
      </c>
      <c r="D1711" s="174">
        <v>22</v>
      </c>
      <c r="E1711" s="173">
        <v>1</v>
      </c>
      <c r="F1711" s="184">
        <v>5377.46</v>
      </c>
      <c r="G1711" s="173" t="s">
        <v>6004</v>
      </c>
      <c r="H1711" s="173" t="s">
        <v>6005</v>
      </c>
      <c r="I1711" s="180" t="s">
        <v>6011</v>
      </c>
      <c r="J1711" s="175" t="s">
        <v>7596</v>
      </c>
      <c r="K1711" s="173">
        <v>36</v>
      </c>
    </row>
    <row r="1712" spans="1:11" x14ac:dyDescent="0.25">
      <c r="A1712" s="190" t="s">
        <v>1755</v>
      </c>
      <c r="B1712" s="180">
        <v>1989</v>
      </c>
      <c r="C1712" s="180" t="s">
        <v>6007</v>
      </c>
      <c r="D1712" s="174">
        <v>18</v>
      </c>
      <c r="E1712" s="173">
        <v>2</v>
      </c>
      <c r="F1712" s="184">
        <v>5375.04</v>
      </c>
      <c r="G1712" s="173" t="s">
        <v>6004</v>
      </c>
      <c r="H1712" s="173" t="s">
        <v>6008</v>
      </c>
      <c r="I1712" s="180" t="s">
        <v>6015</v>
      </c>
      <c r="J1712" s="175" t="s">
        <v>7597</v>
      </c>
      <c r="K1712" s="173">
        <v>33</v>
      </c>
    </row>
    <row r="1713" spans="1:11" x14ac:dyDescent="0.25">
      <c r="A1713" s="190" t="s">
        <v>1756</v>
      </c>
      <c r="B1713" s="180">
        <v>1986</v>
      </c>
      <c r="C1713" s="180" t="s">
        <v>6009</v>
      </c>
      <c r="D1713" s="174">
        <v>1</v>
      </c>
      <c r="E1713" s="173">
        <v>1</v>
      </c>
      <c r="F1713" s="184">
        <v>5373.36</v>
      </c>
      <c r="G1713" s="173" t="s">
        <v>6004</v>
      </c>
      <c r="H1713" s="173" t="s">
        <v>6004</v>
      </c>
      <c r="I1713" s="180" t="s">
        <v>6011</v>
      </c>
      <c r="J1713" s="175" t="s">
        <v>7598</v>
      </c>
      <c r="K1713" s="173">
        <v>37</v>
      </c>
    </row>
    <row r="1714" spans="1:11" x14ac:dyDescent="0.25">
      <c r="A1714" s="190" t="s">
        <v>1757</v>
      </c>
      <c r="B1714" s="180">
        <v>1994</v>
      </c>
      <c r="C1714" s="180" t="s">
        <v>6012</v>
      </c>
      <c r="D1714" s="174">
        <v>7</v>
      </c>
      <c r="E1714" s="173">
        <v>0</v>
      </c>
      <c r="F1714" s="184">
        <v>5364.66</v>
      </c>
      <c r="G1714" s="173" t="s">
        <v>6004</v>
      </c>
      <c r="H1714" s="173" t="s">
        <v>6008</v>
      </c>
      <c r="I1714" s="180" t="s">
        <v>6015</v>
      </c>
      <c r="J1714" s="175" t="s">
        <v>7599</v>
      </c>
      <c r="K1714" s="173">
        <v>28</v>
      </c>
    </row>
    <row r="1715" spans="1:11" x14ac:dyDescent="0.25">
      <c r="A1715" s="190" t="s">
        <v>1758</v>
      </c>
      <c r="B1715" s="180">
        <v>1989</v>
      </c>
      <c r="C1715" s="180" t="s">
        <v>6007</v>
      </c>
      <c r="D1715" s="174">
        <v>7</v>
      </c>
      <c r="E1715" s="173">
        <v>1</v>
      </c>
      <c r="F1715" s="184">
        <v>5354.07</v>
      </c>
      <c r="G1715" s="173" t="s">
        <v>6004</v>
      </c>
      <c r="H1715" s="173" t="s">
        <v>6005</v>
      </c>
      <c r="I1715" s="180" t="s">
        <v>6021</v>
      </c>
      <c r="J1715" s="175" t="s">
        <v>7600</v>
      </c>
      <c r="K1715" s="173">
        <v>33</v>
      </c>
    </row>
    <row r="1716" spans="1:11" x14ac:dyDescent="0.25">
      <c r="A1716" s="190" t="s">
        <v>1759</v>
      </c>
      <c r="B1716" s="180">
        <v>1972</v>
      </c>
      <c r="C1716" s="180" t="s">
        <v>6012</v>
      </c>
      <c r="D1716" s="174">
        <v>15</v>
      </c>
      <c r="E1716" s="173">
        <v>0</v>
      </c>
      <c r="F1716" s="184">
        <v>5344.81</v>
      </c>
      <c r="G1716" s="173" t="s">
        <v>6004</v>
      </c>
      <c r="H1716" s="173" t="s">
        <v>6005</v>
      </c>
      <c r="I1716" s="180" t="s">
        <v>6006</v>
      </c>
      <c r="J1716" s="175" t="s">
        <v>7601</v>
      </c>
      <c r="K1716" s="173">
        <v>50</v>
      </c>
    </row>
    <row r="1717" spans="1:11" x14ac:dyDescent="0.25">
      <c r="A1717" s="190" t="s">
        <v>1760</v>
      </c>
      <c r="B1717" s="180">
        <v>1991</v>
      </c>
      <c r="C1717" s="180" t="s">
        <v>6013</v>
      </c>
      <c r="D1717" s="174">
        <v>28</v>
      </c>
      <c r="E1717" s="173">
        <v>2</v>
      </c>
      <c r="F1717" s="184">
        <v>5327.4</v>
      </c>
      <c r="G1717" s="173" t="s">
        <v>6004</v>
      </c>
      <c r="H1717" s="173" t="s">
        <v>6008</v>
      </c>
      <c r="I1717" s="180" t="s">
        <v>6011</v>
      </c>
      <c r="J1717" s="175" t="s">
        <v>7602</v>
      </c>
      <c r="K1717" s="173">
        <v>31</v>
      </c>
    </row>
    <row r="1718" spans="1:11" x14ac:dyDescent="0.25">
      <c r="A1718" s="190" t="s">
        <v>1761</v>
      </c>
      <c r="B1718" s="180">
        <v>1992</v>
      </c>
      <c r="C1718" s="180" t="s">
        <v>6009</v>
      </c>
      <c r="D1718" s="174">
        <v>18</v>
      </c>
      <c r="E1718" s="173">
        <v>3</v>
      </c>
      <c r="F1718" s="184">
        <v>5325.65</v>
      </c>
      <c r="G1718" s="173" t="s">
        <v>6004</v>
      </c>
      <c r="H1718" s="173" t="s">
        <v>6008</v>
      </c>
      <c r="I1718" s="180" t="s">
        <v>6015</v>
      </c>
      <c r="J1718" s="175" t="s">
        <v>6251</v>
      </c>
      <c r="K1718" s="173">
        <v>30</v>
      </c>
    </row>
    <row r="1719" spans="1:11" x14ac:dyDescent="0.25">
      <c r="A1719" s="190" t="s">
        <v>1762</v>
      </c>
      <c r="B1719" s="180">
        <v>1974</v>
      </c>
      <c r="C1719" s="180" t="s">
        <v>6010</v>
      </c>
      <c r="D1719" s="174">
        <v>2</v>
      </c>
      <c r="E1719" s="173">
        <v>0</v>
      </c>
      <c r="F1719" s="184">
        <v>5322.24</v>
      </c>
      <c r="G1719" s="173" t="s">
        <v>6004</v>
      </c>
      <c r="H1719" s="173" t="s">
        <v>6008</v>
      </c>
      <c r="I1719" s="180" t="s">
        <v>6011</v>
      </c>
      <c r="J1719" s="175" t="s">
        <v>7603</v>
      </c>
      <c r="K1719" s="173">
        <v>48</v>
      </c>
    </row>
    <row r="1720" spans="1:11" x14ac:dyDescent="0.25">
      <c r="A1720" s="190" t="s">
        <v>1763</v>
      </c>
      <c r="B1720" s="180">
        <v>1994</v>
      </c>
      <c r="C1720" s="180" t="s">
        <v>6007</v>
      </c>
      <c r="D1720" s="174">
        <v>13</v>
      </c>
      <c r="E1720" s="173">
        <v>3</v>
      </c>
      <c r="F1720" s="184">
        <v>5312.17</v>
      </c>
      <c r="G1720" s="173" t="s">
        <v>6004</v>
      </c>
      <c r="H1720" s="173" t="s">
        <v>6004</v>
      </c>
      <c r="I1720" s="180" t="s">
        <v>6011</v>
      </c>
      <c r="J1720" s="175" t="s">
        <v>7604</v>
      </c>
      <c r="K1720" s="173">
        <v>28</v>
      </c>
    </row>
    <row r="1721" spans="1:11" x14ac:dyDescent="0.25">
      <c r="A1721" s="190" t="s">
        <v>1764</v>
      </c>
      <c r="B1721" s="180">
        <v>2000</v>
      </c>
      <c r="C1721" s="180" t="s">
        <v>6010</v>
      </c>
      <c r="D1721" s="174">
        <v>9</v>
      </c>
      <c r="E1721" s="173">
        <v>0</v>
      </c>
      <c r="F1721" s="184">
        <v>5306.7</v>
      </c>
      <c r="G1721" s="173" t="s">
        <v>6004</v>
      </c>
      <c r="H1721" s="173" t="s">
        <v>6005</v>
      </c>
      <c r="I1721" s="180" t="s">
        <v>6011</v>
      </c>
      <c r="J1721" s="175" t="s">
        <v>7605</v>
      </c>
      <c r="K1721" s="173">
        <v>22</v>
      </c>
    </row>
    <row r="1722" spans="1:11" x14ac:dyDescent="0.25">
      <c r="A1722" s="190" t="s">
        <v>1765</v>
      </c>
      <c r="B1722" s="180">
        <v>2004</v>
      </c>
      <c r="C1722" s="180" t="s">
        <v>6013</v>
      </c>
      <c r="D1722" s="174">
        <v>22</v>
      </c>
      <c r="E1722" s="173">
        <v>0</v>
      </c>
      <c r="F1722" s="184">
        <v>5293.67</v>
      </c>
      <c r="G1722" s="173" t="s">
        <v>6004</v>
      </c>
      <c r="H1722" s="173" t="s">
        <v>6004</v>
      </c>
      <c r="I1722" s="180" t="s">
        <v>6028</v>
      </c>
      <c r="J1722" s="175" t="s">
        <v>7606</v>
      </c>
      <c r="K1722" s="173">
        <v>18</v>
      </c>
    </row>
    <row r="1723" spans="1:11" x14ac:dyDescent="0.25">
      <c r="A1723" s="190" t="s">
        <v>1766</v>
      </c>
      <c r="B1723" s="180">
        <v>1974</v>
      </c>
      <c r="C1723" s="180" t="s">
        <v>6007</v>
      </c>
      <c r="D1723" s="174">
        <v>12</v>
      </c>
      <c r="E1723" s="173">
        <v>0</v>
      </c>
      <c r="F1723" s="184">
        <v>5291.71</v>
      </c>
      <c r="G1723" s="173" t="s">
        <v>6004</v>
      </c>
      <c r="H1723" s="173" t="s">
        <v>6004</v>
      </c>
      <c r="I1723" s="180" t="s">
        <v>6011</v>
      </c>
      <c r="J1723" s="175" t="s">
        <v>7607</v>
      </c>
      <c r="K1723" s="173">
        <v>48</v>
      </c>
    </row>
    <row r="1724" spans="1:11" x14ac:dyDescent="0.25">
      <c r="A1724" s="190" t="s">
        <v>1767</v>
      </c>
      <c r="B1724" s="180">
        <v>1987</v>
      </c>
      <c r="C1724" s="180" t="s">
        <v>6010</v>
      </c>
      <c r="D1724" s="174">
        <v>1</v>
      </c>
      <c r="E1724" s="173">
        <v>3</v>
      </c>
      <c r="F1724" s="184">
        <v>5275.86</v>
      </c>
      <c r="G1724" s="173" t="s">
        <v>6004</v>
      </c>
      <c r="H1724" s="173" t="s">
        <v>6004</v>
      </c>
      <c r="I1724" s="180" t="s">
        <v>6006</v>
      </c>
      <c r="J1724" s="175" t="s">
        <v>7608</v>
      </c>
      <c r="K1724" s="173">
        <v>35</v>
      </c>
    </row>
    <row r="1725" spans="1:11" x14ac:dyDescent="0.25">
      <c r="A1725" s="190" t="s">
        <v>1768</v>
      </c>
      <c r="B1725" s="180">
        <v>1986</v>
      </c>
      <c r="C1725" s="180" t="s">
        <v>6014</v>
      </c>
      <c r="D1725" s="174">
        <v>20</v>
      </c>
      <c r="E1725" s="173">
        <v>0</v>
      </c>
      <c r="F1725" s="184">
        <v>5272.18</v>
      </c>
      <c r="G1725" s="173" t="s">
        <v>6004</v>
      </c>
      <c r="H1725" s="173" t="s">
        <v>6005</v>
      </c>
      <c r="I1725" s="180" t="s">
        <v>6011</v>
      </c>
      <c r="J1725" s="175" t="s">
        <v>7609</v>
      </c>
      <c r="K1725" s="173">
        <v>36</v>
      </c>
    </row>
    <row r="1726" spans="1:11" x14ac:dyDescent="0.25">
      <c r="A1726" s="190" t="s">
        <v>1769</v>
      </c>
      <c r="B1726" s="180">
        <v>1986</v>
      </c>
      <c r="C1726" s="180" t="s">
        <v>6010</v>
      </c>
      <c r="D1726" s="174">
        <v>20</v>
      </c>
      <c r="E1726" s="173">
        <v>0</v>
      </c>
      <c r="F1726" s="184">
        <v>5267.82</v>
      </c>
      <c r="G1726" s="173" t="s">
        <v>6004</v>
      </c>
      <c r="H1726" s="173" t="s">
        <v>6004</v>
      </c>
      <c r="I1726" s="180" t="s">
        <v>6011</v>
      </c>
      <c r="J1726" s="175" t="s">
        <v>7610</v>
      </c>
      <c r="K1726" s="173">
        <v>36</v>
      </c>
    </row>
    <row r="1727" spans="1:11" x14ac:dyDescent="0.25">
      <c r="A1727" s="190" t="s">
        <v>1770</v>
      </c>
      <c r="B1727" s="180">
        <v>1986</v>
      </c>
      <c r="C1727" s="180" t="s">
        <v>6014</v>
      </c>
      <c r="D1727" s="174">
        <v>25</v>
      </c>
      <c r="E1727" s="173">
        <v>0</v>
      </c>
      <c r="F1727" s="184">
        <v>5266.37</v>
      </c>
      <c r="G1727" s="173" t="s">
        <v>6004</v>
      </c>
      <c r="H1727" s="173" t="s">
        <v>6004</v>
      </c>
      <c r="I1727" s="180" t="s">
        <v>6011</v>
      </c>
      <c r="J1727" s="175" t="s">
        <v>7611</v>
      </c>
      <c r="K1727" s="173">
        <v>36</v>
      </c>
    </row>
    <row r="1728" spans="1:11" x14ac:dyDescent="0.25">
      <c r="A1728" s="190" t="s">
        <v>1771</v>
      </c>
      <c r="B1728" s="180">
        <v>1989</v>
      </c>
      <c r="C1728" s="180" t="s">
        <v>6003</v>
      </c>
      <c r="D1728" s="174">
        <v>19</v>
      </c>
      <c r="E1728" s="173">
        <v>2</v>
      </c>
      <c r="F1728" s="184">
        <v>5261.47</v>
      </c>
      <c r="G1728" s="173" t="s">
        <v>6004</v>
      </c>
      <c r="H1728" s="173" t="s">
        <v>6004</v>
      </c>
      <c r="I1728" s="180" t="s">
        <v>6011</v>
      </c>
      <c r="J1728" s="175" t="s">
        <v>7612</v>
      </c>
      <c r="K1728" s="173">
        <v>33</v>
      </c>
    </row>
    <row r="1729" spans="1:11" x14ac:dyDescent="0.25">
      <c r="A1729" s="190" t="s">
        <v>1772</v>
      </c>
      <c r="B1729" s="180">
        <v>1989</v>
      </c>
      <c r="C1729" s="180" t="s">
        <v>6007</v>
      </c>
      <c r="D1729" s="174">
        <v>25</v>
      </c>
      <c r="E1729" s="173">
        <v>2</v>
      </c>
      <c r="F1729" s="184">
        <v>5257.51</v>
      </c>
      <c r="G1729" s="173" t="s">
        <v>6004</v>
      </c>
      <c r="H1729" s="173" t="s">
        <v>6004</v>
      </c>
      <c r="I1729" s="180" t="s">
        <v>6011</v>
      </c>
      <c r="J1729" s="175" t="s">
        <v>7031</v>
      </c>
      <c r="K1729" s="173">
        <v>33</v>
      </c>
    </row>
    <row r="1730" spans="1:11" x14ac:dyDescent="0.25">
      <c r="A1730" s="190" t="s">
        <v>1773</v>
      </c>
      <c r="B1730" s="180">
        <v>1990</v>
      </c>
      <c r="C1730" s="180" t="s">
        <v>6003</v>
      </c>
      <c r="D1730" s="174">
        <v>6</v>
      </c>
      <c r="E1730" s="173">
        <v>3</v>
      </c>
      <c r="F1730" s="184">
        <v>5253.52</v>
      </c>
      <c r="G1730" s="173" t="s">
        <v>6005</v>
      </c>
      <c r="H1730" s="173" t="s">
        <v>6005</v>
      </c>
      <c r="I1730" s="180" t="s">
        <v>6015</v>
      </c>
      <c r="J1730" s="175" t="s">
        <v>7042</v>
      </c>
      <c r="K1730" s="173">
        <v>32</v>
      </c>
    </row>
    <row r="1731" spans="1:11" x14ac:dyDescent="0.25">
      <c r="A1731" s="190" t="s">
        <v>1774</v>
      </c>
      <c r="B1731" s="180">
        <v>1987</v>
      </c>
      <c r="C1731" s="180" t="s">
        <v>6010</v>
      </c>
      <c r="D1731" s="174">
        <v>9</v>
      </c>
      <c r="E1731" s="173">
        <v>1</v>
      </c>
      <c r="F1731" s="184">
        <v>5246.05</v>
      </c>
      <c r="G1731" s="173" t="s">
        <v>6004</v>
      </c>
      <c r="H1731" s="173" t="s">
        <v>6005</v>
      </c>
      <c r="I1731" s="180" t="s">
        <v>6015</v>
      </c>
      <c r="J1731" s="175" t="s">
        <v>7480</v>
      </c>
      <c r="K1731" s="173">
        <v>35</v>
      </c>
    </row>
    <row r="1732" spans="1:11" x14ac:dyDescent="0.25">
      <c r="A1732" s="190" t="s">
        <v>1775</v>
      </c>
      <c r="B1732" s="180">
        <v>1987</v>
      </c>
      <c r="C1732" s="180" t="s">
        <v>6003</v>
      </c>
      <c r="D1732" s="174">
        <v>5</v>
      </c>
      <c r="E1732" s="173">
        <v>1</v>
      </c>
      <c r="F1732" s="184">
        <v>5245.23</v>
      </c>
      <c r="G1732" s="173" t="s">
        <v>6004</v>
      </c>
      <c r="H1732" s="173" t="s">
        <v>6004</v>
      </c>
      <c r="I1732" s="180" t="s">
        <v>6006</v>
      </c>
      <c r="J1732" s="175" t="s">
        <v>7613</v>
      </c>
      <c r="K1732" s="173">
        <v>35</v>
      </c>
    </row>
    <row r="1733" spans="1:11" x14ac:dyDescent="0.25">
      <c r="A1733" s="190" t="s">
        <v>1776</v>
      </c>
      <c r="B1733" s="180">
        <v>1987</v>
      </c>
      <c r="C1733" s="180" t="s">
        <v>6012</v>
      </c>
      <c r="D1733" s="174">
        <v>26</v>
      </c>
      <c r="E1733" s="173">
        <v>1</v>
      </c>
      <c r="F1733" s="184">
        <v>5240.7700000000004</v>
      </c>
      <c r="G1733" s="173" t="s">
        <v>6004</v>
      </c>
      <c r="H1733" s="173" t="s">
        <v>6004</v>
      </c>
      <c r="I1733" s="180" t="s">
        <v>6015</v>
      </c>
      <c r="J1733" s="175" t="s">
        <v>7614</v>
      </c>
      <c r="K1733" s="173">
        <v>35</v>
      </c>
    </row>
    <row r="1734" spans="1:11" x14ac:dyDescent="0.25">
      <c r="A1734" s="190" t="s">
        <v>1777</v>
      </c>
      <c r="B1734" s="180">
        <v>1987</v>
      </c>
      <c r="C1734" s="180" t="s">
        <v>6009</v>
      </c>
      <c r="D1734" s="174">
        <v>29</v>
      </c>
      <c r="E1734" s="173">
        <v>0</v>
      </c>
      <c r="F1734" s="184">
        <v>5227.99</v>
      </c>
      <c r="G1734" s="173" t="s">
        <v>6004</v>
      </c>
      <c r="H1734" s="173" t="s">
        <v>6008</v>
      </c>
      <c r="I1734" s="180" t="s">
        <v>6021</v>
      </c>
      <c r="J1734" s="175" t="s">
        <v>7615</v>
      </c>
      <c r="K1734" s="173">
        <v>35</v>
      </c>
    </row>
    <row r="1735" spans="1:11" x14ac:dyDescent="0.25">
      <c r="A1735" s="190" t="s">
        <v>1778</v>
      </c>
      <c r="B1735" s="180">
        <v>1995</v>
      </c>
      <c r="C1735" s="180" t="s">
        <v>6009</v>
      </c>
      <c r="D1735" s="174">
        <v>6</v>
      </c>
      <c r="E1735" s="173">
        <v>0</v>
      </c>
      <c r="F1735" s="184">
        <v>5216.4799999999996</v>
      </c>
      <c r="G1735" s="173" t="s">
        <v>6004</v>
      </c>
      <c r="H1735" s="173" t="s">
        <v>6004</v>
      </c>
      <c r="I1735" s="180" t="s">
        <v>6020</v>
      </c>
      <c r="J1735" s="175" t="s">
        <v>7616</v>
      </c>
      <c r="K1735" s="173">
        <v>28</v>
      </c>
    </row>
    <row r="1736" spans="1:11" x14ac:dyDescent="0.25">
      <c r="A1736" s="190" t="s">
        <v>1779</v>
      </c>
      <c r="B1736" s="180">
        <v>1999</v>
      </c>
      <c r="C1736" s="180" t="s">
        <v>6012</v>
      </c>
      <c r="D1736" s="174">
        <v>1</v>
      </c>
      <c r="E1736" s="173">
        <v>0</v>
      </c>
      <c r="F1736" s="184">
        <v>5213.22</v>
      </c>
      <c r="G1736" s="173" t="s">
        <v>6004</v>
      </c>
      <c r="H1736" s="173" t="s">
        <v>6008</v>
      </c>
      <c r="I1736" s="180" t="s">
        <v>6011</v>
      </c>
      <c r="J1736" s="175" t="s">
        <v>7617</v>
      </c>
      <c r="K1736" s="173">
        <v>23</v>
      </c>
    </row>
    <row r="1737" spans="1:11" x14ac:dyDescent="0.25">
      <c r="A1737" s="190" t="s">
        <v>1780</v>
      </c>
      <c r="B1737" s="180">
        <v>1993</v>
      </c>
      <c r="C1737" s="180" t="s">
        <v>6009</v>
      </c>
      <c r="D1737" s="174">
        <v>17</v>
      </c>
      <c r="E1737" s="173">
        <v>3</v>
      </c>
      <c r="F1737" s="184">
        <v>5209.58</v>
      </c>
      <c r="G1737" s="173" t="s">
        <v>6005</v>
      </c>
      <c r="H1737" s="173" t="s">
        <v>6005</v>
      </c>
      <c r="I1737" s="180" t="s">
        <v>6025</v>
      </c>
      <c r="J1737" s="175" t="s">
        <v>7618</v>
      </c>
      <c r="K1737" s="173">
        <v>29</v>
      </c>
    </row>
    <row r="1738" spans="1:11" x14ac:dyDescent="0.25">
      <c r="A1738" s="190" t="s">
        <v>1781</v>
      </c>
      <c r="B1738" s="180">
        <v>1983</v>
      </c>
      <c r="C1738" s="180" t="s">
        <v>6014</v>
      </c>
      <c r="D1738" s="174">
        <v>24</v>
      </c>
      <c r="E1738" s="173">
        <v>3</v>
      </c>
      <c r="F1738" s="184">
        <v>5207.97</v>
      </c>
      <c r="G1738" s="173" t="s">
        <v>6004</v>
      </c>
      <c r="H1738" s="173" t="s">
        <v>6004</v>
      </c>
      <c r="I1738" s="180" t="s">
        <v>6011</v>
      </c>
      <c r="J1738" s="175" t="s">
        <v>7619</v>
      </c>
      <c r="K1738" s="173">
        <v>39</v>
      </c>
    </row>
    <row r="1739" spans="1:11" x14ac:dyDescent="0.25">
      <c r="A1739" s="190" t="s">
        <v>1782</v>
      </c>
      <c r="B1739" s="180">
        <v>2004</v>
      </c>
      <c r="C1739" s="180" t="s">
        <v>6009</v>
      </c>
      <c r="D1739" s="174">
        <v>6</v>
      </c>
      <c r="E1739" s="173">
        <v>0</v>
      </c>
      <c r="F1739" s="184">
        <v>5198.6899999999996</v>
      </c>
      <c r="G1739" s="173" t="s">
        <v>6004</v>
      </c>
      <c r="H1739" s="173" t="s">
        <v>6004</v>
      </c>
      <c r="I1739" s="180" t="s">
        <v>6028</v>
      </c>
      <c r="J1739" s="175" t="s">
        <v>7620</v>
      </c>
      <c r="K1739" s="173">
        <v>19</v>
      </c>
    </row>
    <row r="1740" spans="1:11" x14ac:dyDescent="0.25">
      <c r="A1740" s="190" t="s">
        <v>1783</v>
      </c>
      <c r="B1740" s="180">
        <v>1979</v>
      </c>
      <c r="C1740" s="180" t="s">
        <v>6010</v>
      </c>
      <c r="D1740" s="174">
        <v>12</v>
      </c>
      <c r="E1740" s="173">
        <v>2</v>
      </c>
      <c r="F1740" s="184">
        <v>5195.58</v>
      </c>
      <c r="G1740" s="173" t="s">
        <v>6004</v>
      </c>
      <c r="H1740" s="173" t="s">
        <v>6004</v>
      </c>
      <c r="I1740" s="180" t="s">
        <v>6006</v>
      </c>
      <c r="J1740" s="175" t="s">
        <v>7621</v>
      </c>
      <c r="K1740" s="173">
        <v>43</v>
      </c>
    </row>
    <row r="1741" spans="1:11" x14ac:dyDescent="0.25">
      <c r="A1741" s="190" t="s">
        <v>1784</v>
      </c>
      <c r="B1741" s="180">
        <v>1984</v>
      </c>
      <c r="C1741" s="180" t="s">
        <v>6014</v>
      </c>
      <c r="D1741" s="174">
        <v>16</v>
      </c>
      <c r="E1741" s="173">
        <v>3</v>
      </c>
      <c r="F1741" s="184">
        <v>5177.12</v>
      </c>
      <c r="G1741" s="173" t="s">
        <v>6004</v>
      </c>
      <c r="H1741" s="173" t="s">
        <v>6008</v>
      </c>
      <c r="I1741" s="180" t="s">
        <v>6006</v>
      </c>
      <c r="J1741" s="175" t="s">
        <v>7622</v>
      </c>
      <c r="K1741" s="173">
        <v>38</v>
      </c>
    </row>
    <row r="1742" spans="1:11" x14ac:dyDescent="0.25">
      <c r="A1742" s="190" t="s">
        <v>1785</v>
      </c>
      <c r="B1742" s="180">
        <v>1991</v>
      </c>
      <c r="C1742" s="180" t="s">
        <v>6013</v>
      </c>
      <c r="D1742" s="174">
        <v>29</v>
      </c>
      <c r="E1742" s="173">
        <v>3</v>
      </c>
      <c r="F1742" s="184">
        <v>5166.96</v>
      </c>
      <c r="G1742" s="173" t="s">
        <v>6004</v>
      </c>
      <c r="H1742" s="173" t="s">
        <v>6004</v>
      </c>
      <c r="I1742" s="180" t="s">
        <v>6011</v>
      </c>
      <c r="J1742" s="175" t="s">
        <v>6894</v>
      </c>
      <c r="K1742" s="173">
        <v>31</v>
      </c>
    </row>
    <row r="1743" spans="1:11" x14ac:dyDescent="0.25">
      <c r="A1743" s="190" t="s">
        <v>1786</v>
      </c>
      <c r="B1743" s="180">
        <v>1990</v>
      </c>
      <c r="C1743" s="180" t="s">
        <v>6014</v>
      </c>
      <c r="D1743" s="174">
        <v>9</v>
      </c>
      <c r="E1743" s="173">
        <v>2</v>
      </c>
      <c r="F1743" s="184">
        <v>5152.13</v>
      </c>
      <c r="G1743" s="173" t="s">
        <v>6004</v>
      </c>
      <c r="H1743" s="173" t="s">
        <v>6004</v>
      </c>
      <c r="I1743" s="180" t="s">
        <v>6015</v>
      </c>
      <c r="J1743" s="175" t="s">
        <v>7623</v>
      </c>
      <c r="K1743" s="173">
        <v>32</v>
      </c>
    </row>
    <row r="1744" spans="1:11" x14ac:dyDescent="0.25">
      <c r="A1744" s="190" t="s">
        <v>1787</v>
      </c>
      <c r="B1744" s="180">
        <v>1990</v>
      </c>
      <c r="C1744" s="180" t="s">
        <v>6013</v>
      </c>
      <c r="D1744" s="174">
        <v>22</v>
      </c>
      <c r="E1744" s="173">
        <v>1</v>
      </c>
      <c r="F1744" s="184">
        <v>5148.55</v>
      </c>
      <c r="G1744" s="173" t="s">
        <v>6004</v>
      </c>
      <c r="H1744" s="173" t="s">
        <v>6004</v>
      </c>
      <c r="I1744" s="180" t="s">
        <v>6021</v>
      </c>
      <c r="J1744" s="175" t="s">
        <v>7624</v>
      </c>
      <c r="K1744" s="173">
        <v>32</v>
      </c>
    </row>
    <row r="1745" spans="1:11" x14ac:dyDescent="0.25">
      <c r="A1745" s="190" t="s">
        <v>1788</v>
      </c>
      <c r="B1745" s="180">
        <v>1984</v>
      </c>
      <c r="C1745" s="180" t="s">
        <v>6013</v>
      </c>
      <c r="D1745" s="174">
        <v>22</v>
      </c>
      <c r="E1745" s="173">
        <v>3</v>
      </c>
      <c r="F1745" s="184">
        <v>5144.18</v>
      </c>
      <c r="G1745" s="173" t="s">
        <v>6004</v>
      </c>
      <c r="H1745" s="173" t="s">
        <v>6008</v>
      </c>
      <c r="I1745" s="180" t="s">
        <v>6006</v>
      </c>
      <c r="J1745" s="175" t="s">
        <v>7345</v>
      </c>
      <c r="K1745" s="173">
        <v>38</v>
      </c>
    </row>
    <row r="1746" spans="1:11" x14ac:dyDescent="0.25">
      <c r="A1746" s="190" t="s">
        <v>1789</v>
      </c>
      <c r="B1746" s="180">
        <v>1993</v>
      </c>
      <c r="C1746" s="180" t="s">
        <v>6012</v>
      </c>
      <c r="D1746" s="174">
        <v>10</v>
      </c>
      <c r="E1746" s="173">
        <v>3</v>
      </c>
      <c r="F1746" s="184">
        <v>5138.26</v>
      </c>
      <c r="G1746" s="173" t="s">
        <v>6004</v>
      </c>
      <c r="H1746" s="173" t="s">
        <v>6004</v>
      </c>
      <c r="I1746" s="180" t="s">
        <v>6006</v>
      </c>
      <c r="J1746" s="175" t="s">
        <v>7625</v>
      </c>
      <c r="K1746" s="173">
        <v>29</v>
      </c>
    </row>
    <row r="1747" spans="1:11" x14ac:dyDescent="0.25">
      <c r="A1747" s="190" t="s">
        <v>1790</v>
      </c>
      <c r="B1747" s="180">
        <v>1988</v>
      </c>
      <c r="C1747" s="180" t="s">
        <v>6010</v>
      </c>
      <c r="D1747" s="174">
        <v>15</v>
      </c>
      <c r="E1747" s="173">
        <v>3</v>
      </c>
      <c r="F1747" s="184">
        <v>5136.75</v>
      </c>
      <c r="G1747" s="173" t="s">
        <v>6004</v>
      </c>
      <c r="H1747" s="173" t="s">
        <v>6008</v>
      </c>
      <c r="I1747" s="180" t="s">
        <v>6006</v>
      </c>
      <c r="J1747" s="175" t="s">
        <v>6416</v>
      </c>
      <c r="K1747" s="173">
        <v>34</v>
      </c>
    </row>
    <row r="1748" spans="1:11" x14ac:dyDescent="0.25">
      <c r="A1748" s="190" t="s">
        <v>1791</v>
      </c>
      <c r="B1748" s="180">
        <v>1987</v>
      </c>
      <c r="C1748" s="180" t="s">
        <v>6010</v>
      </c>
      <c r="D1748" s="174">
        <v>13</v>
      </c>
      <c r="E1748" s="173">
        <v>1</v>
      </c>
      <c r="F1748" s="184">
        <v>5125.22</v>
      </c>
      <c r="G1748" s="173" t="s">
        <v>6008</v>
      </c>
      <c r="H1748" s="173" t="s">
        <v>6004</v>
      </c>
      <c r="I1748" s="180" t="s">
        <v>6011</v>
      </c>
      <c r="J1748" s="175" t="s">
        <v>7626</v>
      </c>
      <c r="K1748" s="173">
        <v>35</v>
      </c>
    </row>
    <row r="1749" spans="1:11" x14ac:dyDescent="0.25">
      <c r="A1749" s="190" t="s">
        <v>1792</v>
      </c>
      <c r="B1749" s="180">
        <v>1988</v>
      </c>
      <c r="C1749" s="180" t="s">
        <v>6007</v>
      </c>
      <c r="D1749" s="174">
        <v>1</v>
      </c>
      <c r="E1749" s="173">
        <v>2</v>
      </c>
      <c r="F1749" s="184">
        <v>5124.1899999999996</v>
      </c>
      <c r="G1749" s="173" t="s">
        <v>6004</v>
      </c>
      <c r="H1749" s="173" t="s">
        <v>6005</v>
      </c>
      <c r="I1749" s="180" t="s">
        <v>6006</v>
      </c>
      <c r="J1749" s="175" t="s">
        <v>7512</v>
      </c>
      <c r="K1749" s="173">
        <v>34</v>
      </c>
    </row>
    <row r="1750" spans="1:11" x14ac:dyDescent="0.25">
      <c r="A1750" s="190" t="s">
        <v>1793</v>
      </c>
      <c r="B1750" s="180">
        <v>1987</v>
      </c>
      <c r="C1750" s="180" t="s">
        <v>6007</v>
      </c>
      <c r="D1750" s="174">
        <v>18</v>
      </c>
      <c r="E1750" s="173">
        <v>1</v>
      </c>
      <c r="F1750" s="184">
        <v>5116.5</v>
      </c>
      <c r="G1750" s="173" t="s">
        <v>6004</v>
      </c>
      <c r="H1750" s="173" t="s">
        <v>6004</v>
      </c>
      <c r="I1750" s="180" t="s">
        <v>6011</v>
      </c>
      <c r="J1750" s="175" t="s">
        <v>7627</v>
      </c>
      <c r="K1750" s="173">
        <v>35</v>
      </c>
    </row>
    <row r="1751" spans="1:11" x14ac:dyDescent="0.25">
      <c r="A1751" s="190" t="s">
        <v>1794</v>
      </c>
      <c r="B1751" s="180">
        <v>1999</v>
      </c>
      <c r="C1751" s="180" t="s">
        <v>6009</v>
      </c>
      <c r="D1751" s="174">
        <v>19</v>
      </c>
      <c r="E1751" s="173">
        <v>0</v>
      </c>
      <c r="F1751" s="184">
        <v>5087.92</v>
      </c>
      <c r="G1751" s="173" t="s">
        <v>6004</v>
      </c>
      <c r="H1751" s="173" t="s">
        <v>6004</v>
      </c>
      <c r="I1751" s="180" t="s">
        <v>6027</v>
      </c>
      <c r="J1751" s="175" t="s">
        <v>7628</v>
      </c>
      <c r="K1751" s="173">
        <v>23</v>
      </c>
    </row>
    <row r="1752" spans="1:11" x14ac:dyDescent="0.25">
      <c r="A1752" s="190" t="s">
        <v>1795</v>
      </c>
      <c r="B1752" s="180">
        <v>1997</v>
      </c>
      <c r="C1752" s="180" t="s">
        <v>6003</v>
      </c>
      <c r="D1752" s="174">
        <v>14</v>
      </c>
      <c r="E1752" s="173">
        <v>5</v>
      </c>
      <c r="F1752" s="184">
        <v>5080.1000000000004</v>
      </c>
      <c r="G1752" s="173" t="s">
        <v>6005</v>
      </c>
      <c r="H1752" s="173" t="s">
        <v>6004</v>
      </c>
      <c r="I1752" s="180" t="s">
        <v>6015</v>
      </c>
      <c r="J1752" s="175" t="s">
        <v>7629</v>
      </c>
      <c r="K1752" s="173">
        <v>25</v>
      </c>
    </row>
    <row r="1753" spans="1:11" x14ac:dyDescent="0.25">
      <c r="A1753" s="190" t="s">
        <v>1796</v>
      </c>
      <c r="B1753" s="180">
        <v>1978</v>
      </c>
      <c r="C1753" s="180" t="s">
        <v>6007</v>
      </c>
      <c r="D1753" s="174">
        <v>22</v>
      </c>
      <c r="E1753" s="173">
        <v>2</v>
      </c>
      <c r="F1753" s="184">
        <v>5077.1899999999996</v>
      </c>
      <c r="G1753" s="173" t="s">
        <v>6004</v>
      </c>
      <c r="H1753" s="173" t="s">
        <v>6005</v>
      </c>
      <c r="I1753" s="180" t="s">
        <v>6011</v>
      </c>
      <c r="J1753" s="175" t="s">
        <v>7630</v>
      </c>
      <c r="K1753" s="173">
        <v>44</v>
      </c>
    </row>
    <row r="1754" spans="1:11" x14ac:dyDescent="0.25">
      <c r="A1754" s="190" t="s">
        <v>1797</v>
      </c>
      <c r="B1754" s="180">
        <v>1993</v>
      </c>
      <c r="C1754" s="180" t="s">
        <v>6009</v>
      </c>
      <c r="D1754" s="174">
        <v>11</v>
      </c>
      <c r="E1754" s="173">
        <v>0</v>
      </c>
      <c r="F1754" s="184">
        <v>5059.5600000000004</v>
      </c>
      <c r="G1754" s="173" t="s">
        <v>6004</v>
      </c>
      <c r="H1754" s="173" t="s">
        <v>6008</v>
      </c>
      <c r="I1754" s="180" t="s">
        <v>6024</v>
      </c>
      <c r="J1754" s="175" t="s">
        <v>7631</v>
      </c>
      <c r="K1754" s="173">
        <v>29</v>
      </c>
    </row>
    <row r="1755" spans="1:11" x14ac:dyDescent="0.25">
      <c r="A1755" s="190" t="s">
        <v>1798</v>
      </c>
      <c r="B1755" s="180">
        <v>1980</v>
      </c>
      <c r="C1755" s="180" t="s">
        <v>6010</v>
      </c>
      <c r="D1755" s="174">
        <v>7</v>
      </c>
      <c r="E1755" s="173">
        <v>2</v>
      </c>
      <c r="F1755" s="184">
        <v>5054.05</v>
      </c>
      <c r="G1755" s="173" t="s">
        <v>6004</v>
      </c>
      <c r="H1755" s="173" t="s">
        <v>6004</v>
      </c>
      <c r="I1755" s="180" t="s">
        <v>6006</v>
      </c>
      <c r="J1755" s="175" t="s">
        <v>7632</v>
      </c>
      <c r="K1755" s="173">
        <v>42</v>
      </c>
    </row>
    <row r="1756" spans="1:11" x14ac:dyDescent="0.25">
      <c r="A1756" s="190" t="s">
        <v>1799</v>
      </c>
      <c r="B1756" s="180">
        <v>1997</v>
      </c>
      <c r="C1756" s="180" t="s">
        <v>6003</v>
      </c>
      <c r="D1756" s="174">
        <v>29</v>
      </c>
      <c r="E1756" s="173">
        <v>0</v>
      </c>
      <c r="F1756" s="184">
        <v>5045.1499999999996</v>
      </c>
      <c r="G1756" s="173" t="s">
        <v>6004</v>
      </c>
      <c r="H1756" s="173" t="s">
        <v>6004</v>
      </c>
      <c r="I1756" s="180" t="s">
        <v>6011</v>
      </c>
      <c r="J1756" s="175" t="s">
        <v>7633</v>
      </c>
      <c r="K1756" s="173">
        <v>25</v>
      </c>
    </row>
    <row r="1757" spans="1:11" x14ac:dyDescent="0.25">
      <c r="A1757" s="190" t="s">
        <v>1800</v>
      </c>
      <c r="B1757" s="180">
        <v>2001</v>
      </c>
      <c r="C1757" s="180" t="s">
        <v>6014</v>
      </c>
      <c r="D1757" s="174">
        <v>16</v>
      </c>
      <c r="E1757" s="173">
        <v>0</v>
      </c>
      <c r="F1757" s="184">
        <v>5043.13</v>
      </c>
      <c r="G1757" s="173" t="s">
        <v>6004</v>
      </c>
      <c r="H1757" s="173" t="s">
        <v>6005</v>
      </c>
      <c r="I1757" s="180" t="s">
        <v>6015</v>
      </c>
      <c r="J1757" s="175" t="s">
        <v>7634</v>
      </c>
      <c r="K1757" s="173">
        <v>21</v>
      </c>
    </row>
    <row r="1758" spans="1:11" x14ac:dyDescent="0.25">
      <c r="A1758" s="190" t="s">
        <v>1801</v>
      </c>
      <c r="B1758" s="180">
        <v>1997</v>
      </c>
      <c r="C1758" s="180" t="s">
        <v>6012</v>
      </c>
      <c r="D1758" s="174">
        <v>4</v>
      </c>
      <c r="E1758" s="173">
        <v>0</v>
      </c>
      <c r="F1758" s="184">
        <v>5038.57</v>
      </c>
      <c r="G1758" s="173" t="s">
        <v>6004</v>
      </c>
      <c r="H1758" s="173" t="s">
        <v>6004</v>
      </c>
      <c r="I1758" s="180" t="s">
        <v>6020</v>
      </c>
      <c r="J1758" s="175" t="s">
        <v>7635</v>
      </c>
      <c r="K1758" s="173">
        <v>25</v>
      </c>
    </row>
    <row r="1759" spans="1:11" x14ac:dyDescent="0.25">
      <c r="A1759" s="190" t="s">
        <v>1802</v>
      </c>
      <c r="B1759" s="180">
        <v>1986</v>
      </c>
      <c r="C1759" s="180" t="s">
        <v>6009</v>
      </c>
      <c r="D1759" s="174">
        <v>29</v>
      </c>
      <c r="E1759" s="173">
        <v>3</v>
      </c>
      <c r="F1759" s="184">
        <v>5034.1000000000004</v>
      </c>
      <c r="G1759" s="173" t="s">
        <v>6004</v>
      </c>
      <c r="H1759" s="173" t="s">
        <v>6004</v>
      </c>
      <c r="I1759" s="180" t="s">
        <v>6006</v>
      </c>
      <c r="J1759" s="175" t="s">
        <v>7636</v>
      </c>
      <c r="K1759" s="173">
        <v>36</v>
      </c>
    </row>
    <row r="1760" spans="1:11" x14ac:dyDescent="0.25">
      <c r="A1760" s="190" t="s">
        <v>1803</v>
      </c>
      <c r="B1760" s="180">
        <v>1991</v>
      </c>
      <c r="C1760" s="180" t="s">
        <v>6010</v>
      </c>
      <c r="D1760" s="174">
        <v>10</v>
      </c>
      <c r="E1760" s="173">
        <v>2</v>
      </c>
      <c r="F1760" s="184">
        <v>5031.2700000000004</v>
      </c>
      <c r="G1760" s="173" t="s">
        <v>6005</v>
      </c>
      <c r="H1760" s="173" t="s">
        <v>6008</v>
      </c>
      <c r="I1760" s="180" t="s">
        <v>6018</v>
      </c>
      <c r="J1760" s="175" t="s">
        <v>7637</v>
      </c>
      <c r="K1760" s="173">
        <v>31</v>
      </c>
    </row>
    <row r="1761" spans="1:11" x14ac:dyDescent="0.25">
      <c r="A1761" s="190" t="s">
        <v>1804</v>
      </c>
      <c r="B1761" s="180">
        <v>1985</v>
      </c>
      <c r="C1761" s="180" t="s">
        <v>6012</v>
      </c>
      <c r="D1761" s="174">
        <v>28</v>
      </c>
      <c r="E1761" s="173">
        <v>0</v>
      </c>
      <c r="F1761" s="184">
        <v>5028.1499999999996</v>
      </c>
      <c r="G1761" s="173" t="s">
        <v>6008</v>
      </c>
      <c r="H1761" s="173" t="s">
        <v>6004</v>
      </c>
      <c r="I1761" s="180" t="s">
        <v>6011</v>
      </c>
      <c r="J1761" s="175" t="s">
        <v>6549</v>
      </c>
      <c r="K1761" s="173">
        <v>37</v>
      </c>
    </row>
    <row r="1762" spans="1:11" x14ac:dyDescent="0.25">
      <c r="A1762" s="190" t="s">
        <v>1805</v>
      </c>
      <c r="B1762" s="180">
        <v>1988</v>
      </c>
      <c r="C1762" s="180" t="s">
        <v>6007</v>
      </c>
      <c r="D1762" s="174">
        <v>9</v>
      </c>
      <c r="E1762" s="173">
        <v>1</v>
      </c>
      <c r="F1762" s="184">
        <v>5012.47</v>
      </c>
      <c r="G1762" s="173" t="s">
        <v>6004</v>
      </c>
      <c r="H1762" s="173" t="s">
        <v>6005</v>
      </c>
      <c r="I1762" s="180" t="s">
        <v>6015</v>
      </c>
      <c r="J1762" s="175" t="s">
        <v>7638</v>
      </c>
      <c r="K1762" s="173">
        <v>34</v>
      </c>
    </row>
    <row r="1763" spans="1:11" x14ac:dyDescent="0.25">
      <c r="A1763" s="190" t="s">
        <v>1806</v>
      </c>
      <c r="B1763" s="180">
        <v>1988</v>
      </c>
      <c r="C1763" s="180" t="s">
        <v>6003</v>
      </c>
      <c r="D1763" s="174">
        <v>8</v>
      </c>
      <c r="E1763" s="173">
        <v>1</v>
      </c>
      <c r="F1763" s="184">
        <v>5003.8500000000004</v>
      </c>
      <c r="G1763" s="173" t="s">
        <v>6004</v>
      </c>
      <c r="H1763" s="173" t="s">
        <v>6005</v>
      </c>
      <c r="I1763" s="180" t="s">
        <v>6015</v>
      </c>
      <c r="J1763" s="175" t="s">
        <v>7639</v>
      </c>
      <c r="K1763" s="173">
        <v>34</v>
      </c>
    </row>
    <row r="1764" spans="1:11" x14ac:dyDescent="0.25">
      <c r="A1764" s="190" t="s">
        <v>1807</v>
      </c>
      <c r="B1764" s="180">
        <v>1977</v>
      </c>
      <c r="C1764" s="180" t="s">
        <v>6009</v>
      </c>
      <c r="D1764" s="174">
        <v>9</v>
      </c>
      <c r="E1764" s="173">
        <v>2</v>
      </c>
      <c r="F1764" s="184">
        <v>5003.7700000000004</v>
      </c>
      <c r="G1764" s="173" t="s">
        <v>6004</v>
      </c>
      <c r="H1764" s="173" t="s">
        <v>6005</v>
      </c>
      <c r="I1764" s="180" t="s">
        <v>6006</v>
      </c>
      <c r="J1764" s="175" t="s">
        <v>7640</v>
      </c>
      <c r="K1764" s="173">
        <v>45</v>
      </c>
    </row>
    <row r="1765" spans="1:11" x14ac:dyDescent="0.25">
      <c r="A1765" s="190" t="s">
        <v>1808</v>
      </c>
      <c r="B1765" s="180">
        <v>1988</v>
      </c>
      <c r="C1765" s="180" t="s">
        <v>6010</v>
      </c>
      <c r="D1765" s="174">
        <v>4</v>
      </c>
      <c r="E1765" s="173">
        <v>1</v>
      </c>
      <c r="F1765" s="184">
        <v>5002.78</v>
      </c>
      <c r="G1765" s="173" t="s">
        <v>6004</v>
      </c>
      <c r="H1765" s="173" t="s">
        <v>6004</v>
      </c>
      <c r="I1765" s="180" t="s">
        <v>6006</v>
      </c>
      <c r="J1765" s="175" t="s">
        <v>7641</v>
      </c>
      <c r="K1765" s="173">
        <v>34</v>
      </c>
    </row>
    <row r="1766" spans="1:11" x14ac:dyDescent="0.25">
      <c r="A1766" s="190" t="s">
        <v>1809</v>
      </c>
      <c r="B1766" s="180">
        <v>2001</v>
      </c>
      <c r="C1766" s="180" t="s">
        <v>6014</v>
      </c>
      <c r="D1766" s="174">
        <v>5</v>
      </c>
      <c r="E1766" s="173">
        <v>0</v>
      </c>
      <c r="F1766" s="184">
        <v>4999.04</v>
      </c>
      <c r="G1766" s="173" t="s">
        <v>6004</v>
      </c>
      <c r="H1766" s="173" t="s">
        <v>6004</v>
      </c>
      <c r="I1766" s="180" t="s">
        <v>6015</v>
      </c>
      <c r="J1766" s="175" t="s">
        <v>7307</v>
      </c>
      <c r="K1766" s="173">
        <v>21</v>
      </c>
    </row>
    <row r="1767" spans="1:11" x14ac:dyDescent="0.25">
      <c r="A1767" s="190" t="s">
        <v>1810</v>
      </c>
      <c r="B1767" s="180">
        <v>1988</v>
      </c>
      <c r="C1767" s="180" t="s">
        <v>6009</v>
      </c>
      <c r="D1767" s="174">
        <v>24</v>
      </c>
      <c r="E1767" s="173">
        <v>0</v>
      </c>
      <c r="F1767" s="184">
        <v>4992.38</v>
      </c>
      <c r="G1767" s="173" t="s">
        <v>6004</v>
      </c>
      <c r="H1767" s="173" t="s">
        <v>6005</v>
      </c>
      <c r="I1767" s="180" t="s">
        <v>6021</v>
      </c>
      <c r="J1767" s="175" t="s">
        <v>7642</v>
      </c>
      <c r="K1767" s="173">
        <v>34</v>
      </c>
    </row>
    <row r="1768" spans="1:11" x14ac:dyDescent="0.25">
      <c r="A1768" s="190" t="s">
        <v>1811</v>
      </c>
      <c r="B1768" s="180">
        <v>1973</v>
      </c>
      <c r="C1768" s="180" t="s">
        <v>6007</v>
      </c>
      <c r="D1768" s="174">
        <v>7</v>
      </c>
      <c r="E1768" s="173">
        <v>0</v>
      </c>
      <c r="F1768" s="184">
        <v>4985.22</v>
      </c>
      <c r="G1768" s="173" t="s">
        <v>6004</v>
      </c>
      <c r="H1768" s="173" t="s">
        <v>6005</v>
      </c>
      <c r="I1768" s="180" t="s">
        <v>6006</v>
      </c>
      <c r="J1768" s="175" t="s">
        <v>7643</v>
      </c>
      <c r="K1768" s="173">
        <v>49</v>
      </c>
    </row>
    <row r="1769" spans="1:11" x14ac:dyDescent="0.25">
      <c r="A1769" s="190" t="s">
        <v>1812</v>
      </c>
      <c r="B1769" s="180">
        <v>1991</v>
      </c>
      <c r="C1769" s="180" t="s">
        <v>6013</v>
      </c>
      <c r="D1769" s="174">
        <v>30</v>
      </c>
      <c r="E1769" s="173">
        <v>2</v>
      </c>
      <c r="F1769" s="184">
        <v>4949.76</v>
      </c>
      <c r="G1769" s="173" t="s">
        <v>6004</v>
      </c>
      <c r="H1769" s="173" t="s">
        <v>6008</v>
      </c>
      <c r="I1769" s="180" t="s">
        <v>6006</v>
      </c>
      <c r="J1769" s="175" t="s">
        <v>7644</v>
      </c>
      <c r="K1769" s="173">
        <v>31</v>
      </c>
    </row>
    <row r="1770" spans="1:11" x14ac:dyDescent="0.25">
      <c r="A1770" s="190" t="s">
        <v>1813</v>
      </c>
      <c r="B1770" s="180">
        <v>1974</v>
      </c>
      <c r="C1770" s="180" t="s">
        <v>6009</v>
      </c>
      <c r="D1770" s="174">
        <v>26</v>
      </c>
      <c r="E1770" s="173">
        <v>0</v>
      </c>
      <c r="F1770" s="184">
        <v>4942.0600000000004</v>
      </c>
      <c r="G1770" s="173" t="s">
        <v>6004</v>
      </c>
      <c r="H1770" s="173" t="s">
        <v>6004</v>
      </c>
      <c r="I1770" s="180" t="s">
        <v>6006</v>
      </c>
      <c r="J1770" s="175" t="s">
        <v>7645</v>
      </c>
      <c r="K1770" s="173">
        <v>48</v>
      </c>
    </row>
    <row r="1771" spans="1:11" x14ac:dyDescent="0.25">
      <c r="A1771" s="190" t="s">
        <v>1814</v>
      </c>
      <c r="B1771" s="180">
        <v>1991</v>
      </c>
      <c r="C1771" s="180" t="s">
        <v>6007</v>
      </c>
      <c r="D1771" s="174">
        <v>27</v>
      </c>
      <c r="E1771" s="173">
        <v>2</v>
      </c>
      <c r="F1771" s="184">
        <v>4934.71</v>
      </c>
      <c r="G1771" s="173" t="s">
        <v>6004</v>
      </c>
      <c r="H1771" s="173" t="s">
        <v>6005</v>
      </c>
      <c r="I1771" s="180" t="s">
        <v>6015</v>
      </c>
      <c r="J1771" s="175" t="s">
        <v>7646</v>
      </c>
      <c r="K1771" s="173">
        <v>31</v>
      </c>
    </row>
    <row r="1772" spans="1:11" x14ac:dyDescent="0.25">
      <c r="A1772" s="190" t="s">
        <v>1815</v>
      </c>
      <c r="B1772" s="180">
        <v>1991</v>
      </c>
      <c r="C1772" s="180" t="s">
        <v>6013</v>
      </c>
      <c r="D1772" s="174">
        <v>23</v>
      </c>
      <c r="E1772" s="173">
        <v>2</v>
      </c>
      <c r="F1772" s="184">
        <v>4931.6499999999996</v>
      </c>
      <c r="G1772" s="173" t="s">
        <v>6004</v>
      </c>
      <c r="H1772" s="173" t="s">
        <v>6005</v>
      </c>
      <c r="I1772" s="180" t="s">
        <v>6015</v>
      </c>
      <c r="J1772" s="175" t="s">
        <v>7647</v>
      </c>
      <c r="K1772" s="173">
        <v>31</v>
      </c>
    </row>
    <row r="1773" spans="1:11" x14ac:dyDescent="0.25">
      <c r="A1773" s="190" t="s">
        <v>1816</v>
      </c>
      <c r="B1773" s="180">
        <v>1993</v>
      </c>
      <c r="C1773" s="180" t="s">
        <v>6013</v>
      </c>
      <c r="D1773" s="174">
        <v>10</v>
      </c>
      <c r="E1773" s="173">
        <v>2</v>
      </c>
      <c r="F1773" s="184">
        <v>4922.92</v>
      </c>
      <c r="G1773" s="173" t="s">
        <v>6004</v>
      </c>
      <c r="H1773" s="173" t="s">
        <v>6004</v>
      </c>
      <c r="I1773" s="180" t="s">
        <v>6011</v>
      </c>
      <c r="J1773" s="175" t="s">
        <v>7330</v>
      </c>
      <c r="K1773" s="173">
        <v>29</v>
      </c>
    </row>
    <row r="1774" spans="1:11" x14ac:dyDescent="0.25">
      <c r="A1774" s="190" t="s">
        <v>1817</v>
      </c>
      <c r="B1774" s="180">
        <v>2002</v>
      </c>
      <c r="C1774" s="180" t="s">
        <v>6013</v>
      </c>
      <c r="D1774" s="174">
        <v>21</v>
      </c>
      <c r="E1774" s="173">
        <v>5</v>
      </c>
      <c r="F1774" s="184">
        <v>4915.0600000000004</v>
      </c>
      <c r="G1774" s="173" t="s">
        <v>6004</v>
      </c>
      <c r="H1774" s="173" t="s">
        <v>6008</v>
      </c>
      <c r="I1774" s="180" t="s">
        <v>6025</v>
      </c>
      <c r="J1774" s="175" t="s">
        <v>7648</v>
      </c>
      <c r="K1774" s="173">
        <v>20</v>
      </c>
    </row>
    <row r="1775" spans="1:11" x14ac:dyDescent="0.25">
      <c r="A1775" s="190" t="s">
        <v>1818</v>
      </c>
      <c r="B1775" s="180">
        <v>1981</v>
      </c>
      <c r="C1775" s="180" t="s">
        <v>6014</v>
      </c>
      <c r="D1775" s="174">
        <v>18</v>
      </c>
      <c r="E1775" s="173">
        <v>1</v>
      </c>
      <c r="F1775" s="184">
        <v>4911.8900000000003</v>
      </c>
      <c r="G1775" s="173" t="s">
        <v>6004</v>
      </c>
      <c r="H1775" s="173" t="s">
        <v>6005</v>
      </c>
      <c r="I1775" s="180" t="s">
        <v>6006</v>
      </c>
      <c r="J1775" s="175" t="s">
        <v>7139</v>
      </c>
      <c r="K1775" s="173">
        <v>41</v>
      </c>
    </row>
    <row r="1776" spans="1:11" x14ac:dyDescent="0.25">
      <c r="A1776" s="190" t="s">
        <v>1819</v>
      </c>
      <c r="B1776" s="180">
        <v>1993</v>
      </c>
      <c r="C1776" s="180" t="s">
        <v>6003</v>
      </c>
      <c r="D1776" s="174">
        <v>10</v>
      </c>
      <c r="E1776" s="173">
        <v>2</v>
      </c>
      <c r="F1776" s="184">
        <v>4906.41</v>
      </c>
      <c r="G1776" s="173" t="s">
        <v>6004</v>
      </c>
      <c r="H1776" s="173" t="s">
        <v>6008</v>
      </c>
      <c r="I1776" s="180" t="s">
        <v>6011</v>
      </c>
      <c r="J1776" s="175" t="s">
        <v>7649</v>
      </c>
      <c r="K1776" s="173">
        <v>29</v>
      </c>
    </row>
    <row r="1777" spans="1:11" x14ac:dyDescent="0.25">
      <c r="A1777" s="190" t="s">
        <v>1820</v>
      </c>
      <c r="B1777" s="180">
        <v>1988</v>
      </c>
      <c r="C1777" s="180" t="s">
        <v>6010</v>
      </c>
      <c r="D1777" s="174">
        <v>23</v>
      </c>
      <c r="E1777" s="173">
        <v>1</v>
      </c>
      <c r="F1777" s="184">
        <v>4894.75</v>
      </c>
      <c r="G1777" s="173" t="s">
        <v>6005</v>
      </c>
      <c r="H1777" s="173" t="s">
        <v>6005</v>
      </c>
      <c r="I1777" s="180" t="s">
        <v>6011</v>
      </c>
      <c r="J1777" s="175" t="s">
        <v>7650</v>
      </c>
      <c r="K1777" s="173">
        <v>34</v>
      </c>
    </row>
    <row r="1778" spans="1:11" x14ac:dyDescent="0.25">
      <c r="A1778" s="190" t="s">
        <v>1821</v>
      </c>
      <c r="B1778" s="180">
        <v>1990</v>
      </c>
      <c r="C1778" s="180" t="s">
        <v>6007</v>
      </c>
      <c r="D1778" s="174">
        <v>28</v>
      </c>
      <c r="E1778" s="173">
        <v>3</v>
      </c>
      <c r="F1778" s="184">
        <v>4894.3900000000003</v>
      </c>
      <c r="G1778" s="173" t="s">
        <v>6004</v>
      </c>
      <c r="H1778" s="173" t="s">
        <v>6005</v>
      </c>
      <c r="I1778" s="180" t="s">
        <v>6006</v>
      </c>
      <c r="J1778" s="175" t="s">
        <v>7651</v>
      </c>
      <c r="K1778" s="173">
        <v>32</v>
      </c>
    </row>
    <row r="1779" spans="1:11" x14ac:dyDescent="0.25">
      <c r="A1779" s="190" t="s">
        <v>1822</v>
      </c>
      <c r="B1779" s="180">
        <v>1989</v>
      </c>
      <c r="C1779" s="180" t="s">
        <v>6003</v>
      </c>
      <c r="D1779" s="174">
        <v>10</v>
      </c>
      <c r="E1779" s="173">
        <v>2</v>
      </c>
      <c r="F1779" s="184">
        <v>4890</v>
      </c>
      <c r="G1779" s="173" t="s">
        <v>6005</v>
      </c>
      <c r="H1779" s="173" t="s">
        <v>6004</v>
      </c>
      <c r="I1779" s="180" t="s">
        <v>6006</v>
      </c>
      <c r="J1779" s="175" t="s">
        <v>7652</v>
      </c>
      <c r="K1779" s="173">
        <v>33</v>
      </c>
    </row>
    <row r="1780" spans="1:11" x14ac:dyDescent="0.25">
      <c r="A1780" s="190" t="s">
        <v>1823</v>
      </c>
      <c r="B1780" s="180">
        <v>1986</v>
      </c>
      <c r="C1780" s="180" t="s">
        <v>6014</v>
      </c>
      <c r="D1780" s="174">
        <v>27</v>
      </c>
      <c r="E1780" s="173">
        <v>0</v>
      </c>
      <c r="F1780" s="184">
        <v>4889.04</v>
      </c>
      <c r="G1780" s="173" t="s">
        <v>6004</v>
      </c>
      <c r="H1780" s="173" t="s">
        <v>6008</v>
      </c>
      <c r="I1780" s="180" t="s">
        <v>6006</v>
      </c>
      <c r="J1780" s="175" t="s">
        <v>7653</v>
      </c>
      <c r="K1780" s="173">
        <v>36</v>
      </c>
    </row>
    <row r="1781" spans="1:11" x14ac:dyDescent="0.25">
      <c r="A1781" s="190" t="s">
        <v>1824</v>
      </c>
      <c r="B1781" s="180">
        <v>1986</v>
      </c>
      <c r="C1781" s="180" t="s">
        <v>6012</v>
      </c>
      <c r="D1781" s="174">
        <v>23</v>
      </c>
      <c r="E1781" s="173">
        <v>0</v>
      </c>
      <c r="F1781" s="184">
        <v>4883.87</v>
      </c>
      <c r="G1781" s="173" t="s">
        <v>6004</v>
      </c>
      <c r="H1781" s="173" t="s">
        <v>6008</v>
      </c>
      <c r="I1781" s="180" t="s">
        <v>6015</v>
      </c>
      <c r="J1781" s="175" t="s">
        <v>7654</v>
      </c>
      <c r="K1781" s="173">
        <v>36</v>
      </c>
    </row>
    <row r="1782" spans="1:11" x14ac:dyDescent="0.25">
      <c r="A1782" s="190" t="s">
        <v>1825</v>
      </c>
      <c r="B1782" s="180">
        <v>1997</v>
      </c>
      <c r="C1782" s="180" t="s">
        <v>6010</v>
      </c>
      <c r="D1782" s="174">
        <v>29</v>
      </c>
      <c r="E1782" s="173">
        <v>4</v>
      </c>
      <c r="F1782" s="184">
        <v>4877.9799999999996</v>
      </c>
      <c r="G1782" s="173" t="s">
        <v>6004</v>
      </c>
      <c r="H1782" s="173" t="s">
        <v>6005</v>
      </c>
      <c r="I1782" s="180" t="s">
        <v>6011</v>
      </c>
      <c r="J1782" s="175" t="s">
        <v>7655</v>
      </c>
      <c r="K1782" s="173">
        <v>25</v>
      </c>
    </row>
    <row r="1783" spans="1:11" x14ac:dyDescent="0.25">
      <c r="A1783" s="190" t="s">
        <v>1826</v>
      </c>
      <c r="B1783" s="180">
        <v>1989</v>
      </c>
      <c r="C1783" s="180" t="s">
        <v>6010</v>
      </c>
      <c r="D1783" s="174">
        <v>1</v>
      </c>
      <c r="E1783" s="173">
        <v>3</v>
      </c>
      <c r="F1783" s="184">
        <v>4859.8900000000003</v>
      </c>
      <c r="G1783" s="173" t="s">
        <v>6004</v>
      </c>
      <c r="H1783" s="173" t="s">
        <v>6005</v>
      </c>
      <c r="I1783" s="180" t="s">
        <v>6015</v>
      </c>
      <c r="J1783" s="175" t="s">
        <v>7656</v>
      </c>
      <c r="K1783" s="173">
        <v>33</v>
      </c>
    </row>
    <row r="1784" spans="1:11" x14ac:dyDescent="0.25">
      <c r="A1784" s="190" t="s">
        <v>1827</v>
      </c>
      <c r="B1784" s="180">
        <v>1995</v>
      </c>
      <c r="C1784" s="180" t="s">
        <v>6012</v>
      </c>
      <c r="D1784" s="174">
        <v>27</v>
      </c>
      <c r="E1784" s="173">
        <v>3</v>
      </c>
      <c r="F1784" s="184">
        <v>4846.92</v>
      </c>
      <c r="G1784" s="173" t="s">
        <v>6004</v>
      </c>
      <c r="H1784" s="173" t="s">
        <v>6005</v>
      </c>
      <c r="I1784" s="180" t="s">
        <v>6025</v>
      </c>
      <c r="J1784" s="175" t="s">
        <v>6277</v>
      </c>
      <c r="K1784" s="173">
        <v>27</v>
      </c>
    </row>
    <row r="1785" spans="1:11" x14ac:dyDescent="0.25">
      <c r="A1785" s="190" t="s">
        <v>1828</v>
      </c>
      <c r="B1785" s="180">
        <v>2001</v>
      </c>
      <c r="C1785" s="180" t="s">
        <v>6009</v>
      </c>
      <c r="D1785" s="174">
        <v>7</v>
      </c>
      <c r="E1785" s="173">
        <v>0</v>
      </c>
      <c r="F1785" s="184">
        <v>4846.53</v>
      </c>
      <c r="G1785" s="173" t="s">
        <v>6004</v>
      </c>
      <c r="H1785" s="173" t="s">
        <v>6005</v>
      </c>
      <c r="I1785" s="180" t="s">
        <v>6024</v>
      </c>
      <c r="J1785" s="175" t="s">
        <v>7657</v>
      </c>
      <c r="K1785" s="173">
        <v>22</v>
      </c>
    </row>
    <row r="1786" spans="1:11" x14ac:dyDescent="0.25">
      <c r="A1786" s="190" t="s">
        <v>1829</v>
      </c>
      <c r="B1786" s="180">
        <v>1974</v>
      </c>
      <c r="C1786" s="180" t="s">
        <v>6010</v>
      </c>
      <c r="D1786" s="174">
        <v>11</v>
      </c>
      <c r="E1786" s="173">
        <v>0</v>
      </c>
      <c r="F1786" s="184">
        <v>4844.67</v>
      </c>
      <c r="G1786" s="173" t="s">
        <v>6004</v>
      </c>
      <c r="H1786" s="173" t="s">
        <v>6004</v>
      </c>
      <c r="I1786" s="180" t="s">
        <v>6006</v>
      </c>
      <c r="J1786" s="175" t="s">
        <v>6639</v>
      </c>
      <c r="K1786" s="173">
        <v>48</v>
      </c>
    </row>
    <row r="1787" spans="1:11" x14ac:dyDescent="0.25">
      <c r="A1787" s="190" t="s">
        <v>1830</v>
      </c>
      <c r="B1787" s="180">
        <v>1979</v>
      </c>
      <c r="C1787" s="180" t="s">
        <v>6012</v>
      </c>
      <c r="D1787" s="174">
        <v>13</v>
      </c>
      <c r="E1787" s="173">
        <v>2</v>
      </c>
      <c r="F1787" s="184">
        <v>4843.79</v>
      </c>
      <c r="G1787" s="173" t="s">
        <v>6004</v>
      </c>
      <c r="H1787" s="173" t="s">
        <v>6005</v>
      </c>
      <c r="I1787" s="180" t="s">
        <v>6006</v>
      </c>
      <c r="J1787" s="175" t="s">
        <v>7658</v>
      </c>
      <c r="K1787" s="173">
        <v>43</v>
      </c>
    </row>
    <row r="1788" spans="1:11" x14ac:dyDescent="0.25">
      <c r="A1788" s="190" t="s">
        <v>1831</v>
      </c>
      <c r="B1788" s="180">
        <v>1995</v>
      </c>
      <c r="C1788" s="180" t="s">
        <v>6010</v>
      </c>
      <c r="D1788" s="174">
        <v>29</v>
      </c>
      <c r="E1788" s="173">
        <v>0</v>
      </c>
      <c r="F1788" s="184">
        <v>4840.95</v>
      </c>
      <c r="G1788" s="173" t="s">
        <v>6004</v>
      </c>
      <c r="H1788" s="173" t="s">
        <v>6008</v>
      </c>
      <c r="I1788" s="180" t="s">
        <v>6024</v>
      </c>
      <c r="J1788" s="175" t="s">
        <v>7659</v>
      </c>
      <c r="K1788" s="173">
        <v>27</v>
      </c>
    </row>
    <row r="1789" spans="1:11" x14ac:dyDescent="0.25">
      <c r="A1789" s="190" t="s">
        <v>1832</v>
      </c>
      <c r="B1789" s="180">
        <v>1984</v>
      </c>
      <c r="C1789" s="180" t="s">
        <v>6014</v>
      </c>
      <c r="D1789" s="174">
        <v>15</v>
      </c>
      <c r="E1789" s="173">
        <v>3</v>
      </c>
      <c r="F1789" s="184">
        <v>4839.18</v>
      </c>
      <c r="G1789" s="173" t="s">
        <v>6004</v>
      </c>
      <c r="H1789" s="173" t="s">
        <v>6008</v>
      </c>
      <c r="I1789" s="180" t="s">
        <v>6011</v>
      </c>
      <c r="J1789" s="175" t="s">
        <v>7660</v>
      </c>
      <c r="K1789" s="173">
        <v>38</v>
      </c>
    </row>
    <row r="1790" spans="1:11" x14ac:dyDescent="0.25">
      <c r="A1790" s="190" t="s">
        <v>1833</v>
      </c>
      <c r="B1790" s="180">
        <v>1992</v>
      </c>
      <c r="C1790" s="180" t="s">
        <v>6010</v>
      </c>
      <c r="D1790" s="174">
        <v>10</v>
      </c>
      <c r="E1790" s="173">
        <v>3</v>
      </c>
      <c r="F1790" s="184">
        <v>4837.58</v>
      </c>
      <c r="G1790" s="173" t="s">
        <v>6005</v>
      </c>
      <c r="H1790" s="173" t="s">
        <v>6004</v>
      </c>
      <c r="I1790" s="180" t="s">
        <v>6006</v>
      </c>
      <c r="J1790" s="175" t="s">
        <v>7661</v>
      </c>
      <c r="K1790" s="173">
        <v>30</v>
      </c>
    </row>
    <row r="1791" spans="1:11" x14ac:dyDescent="0.25">
      <c r="A1791" s="190" t="s">
        <v>1834</v>
      </c>
      <c r="B1791" s="180">
        <v>2000</v>
      </c>
      <c r="C1791" s="180" t="s">
        <v>6012</v>
      </c>
      <c r="D1791" s="174">
        <v>11</v>
      </c>
      <c r="E1791" s="173">
        <v>0</v>
      </c>
      <c r="F1791" s="184">
        <v>4835.43</v>
      </c>
      <c r="G1791" s="173" t="s">
        <v>6004</v>
      </c>
      <c r="H1791" s="173" t="s">
        <v>6004</v>
      </c>
      <c r="I1791" s="180" t="s">
        <v>6024</v>
      </c>
      <c r="J1791" s="175" t="s">
        <v>7662</v>
      </c>
      <c r="K1791" s="173">
        <v>22</v>
      </c>
    </row>
    <row r="1792" spans="1:11" x14ac:dyDescent="0.25">
      <c r="A1792" s="190" t="s">
        <v>1835</v>
      </c>
      <c r="B1792" s="180">
        <v>2002</v>
      </c>
      <c r="C1792" s="180" t="s">
        <v>6009</v>
      </c>
      <c r="D1792" s="174">
        <v>27</v>
      </c>
      <c r="E1792" s="173">
        <v>5</v>
      </c>
      <c r="F1792" s="184">
        <v>4830.63</v>
      </c>
      <c r="G1792" s="173" t="s">
        <v>6004</v>
      </c>
      <c r="H1792" s="173" t="s">
        <v>6008</v>
      </c>
      <c r="I1792" s="180" t="s">
        <v>6015</v>
      </c>
      <c r="J1792" s="175" t="s">
        <v>7663</v>
      </c>
      <c r="K1792" s="173">
        <v>20</v>
      </c>
    </row>
    <row r="1793" spans="1:11" x14ac:dyDescent="0.25">
      <c r="A1793" s="190" t="s">
        <v>1836</v>
      </c>
      <c r="B1793" s="180">
        <v>1995</v>
      </c>
      <c r="C1793" s="180" t="s">
        <v>6012</v>
      </c>
      <c r="D1793" s="174">
        <v>1</v>
      </c>
      <c r="E1793" s="173">
        <v>3</v>
      </c>
      <c r="F1793" s="184">
        <v>4827.8999999999996</v>
      </c>
      <c r="G1793" s="173" t="s">
        <v>6008</v>
      </c>
      <c r="H1793" s="173" t="s">
        <v>6004</v>
      </c>
      <c r="I1793" s="180" t="s">
        <v>6006</v>
      </c>
      <c r="J1793" s="175" t="s">
        <v>7664</v>
      </c>
      <c r="K1793" s="173">
        <v>27</v>
      </c>
    </row>
    <row r="1794" spans="1:11" x14ac:dyDescent="0.25">
      <c r="A1794" s="190" t="s">
        <v>1837</v>
      </c>
      <c r="B1794" s="180">
        <v>1981</v>
      </c>
      <c r="C1794" s="180" t="s">
        <v>6003</v>
      </c>
      <c r="D1794" s="174">
        <v>3</v>
      </c>
      <c r="E1794" s="173">
        <v>1</v>
      </c>
      <c r="F1794" s="184">
        <v>4827.1000000000004</v>
      </c>
      <c r="G1794" s="173" t="s">
        <v>6004</v>
      </c>
      <c r="H1794" s="173" t="s">
        <v>6008</v>
      </c>
      <c r="I1794" s="180" t="s">
        <v>6006</v>
      </c>
      <c r="J1794" s="175" t="s">
        <v>7665</v>
      </c>
      <c r="K1794" s="173">
        <v>41</v>
      </c>
    </row>
    <row r="1795" spans="1:11" x14ac:dyDescent="0.25">
      <c r="A1795" s="190" t="s">
        <v>1838</v>
      </c>
      <c r="B1795" s="180">
        <v>1978</v>
      </c>
      <c r="C1795" s="180" t="s">
        <v>6014</v>
      </c>
      <c r="D1795" s="174">
        <v>3</v>
      </c>
      <c r="E1795" s="173">
        <v>2</v>
      </c>
      <c r="F1795" s="184">
        <v>4812.34</v>
      </c>
      <c r="G1795" s="173" t="s">
        <v>6004</v>
      </c>
      <c r="H1795" s="173" t="s">
        <v>6005</v>
      </c>
      <c r="I1795" s="180" t="s">
        <v>6006</v>
      </c>
      <c r="J1795" s="175" t="s">
        <v>7666</v>
      </c>
      <c r="K1795" s="173">
        <v>44</v>
      </c>
    </row>
    <row r="1796" spans="1:11" x14ac:dyDescent="0.25">
      <c r="A1796" s="190" t="s">
        <v>1839</v>
      </c>
      <c r="B1796" s="180">
        <v>1989</v>
      </c>
      <c r="C1796" s="180" t="s">
        <v>6012</v>
      </c>
      <c r="D1796" s="174">
        <v>16</v>
      </c>
      <c r="E1796" s="173">
        <v>1</v>
      </c>
      <c r="F1796" s="184">
        <v>4795.66</v>
      </c>
      <c r="G1796" s="173" t="s">
        <v>6004</v>
      </c>
      <c r="H1796" s="173" t="s">
        <v>6008</v>
      </c>
      <c r="I1796" s="180" t="s">
        <v>6006</v>
      </c>
      <c r="J1796" s="175" t="s">
        <v>7667</v>
      </c>
      <c r="K1796" s="173">
        <v>33</v>
      </c>
    </row>
    <row r="1797" spans="1:11" x14ac:dyDescent="0.25">
      <c r="A1797" s="190" t="s">
        <v>1840</v>
      </c>
      <c r="B1797" s="180">
        <v>1987</v>
      </c>
      <c r="C1797" s="180" t="s">
        <v>6009</v>
      </c>
      <c r="D1797" s="174">
        <v>22</v>
      </c>
      <c r="E1797" s="173">
        <v>3</v>
      </c>
      <c r="F1797" s="184">
        <v>4787.42</v>
      </c>
      <c r="G1797" s="173" t="s">
        <v>6004</v>
      </c>
      <c r="H1797" s="173" t="s">
        <v>6005</v>
      </c>
      <c r="I1797" s="180" t="s">
        <v>6006</v>
      </c>
      <c r="J1797" s="175" t="s">
        <v>7668</v>
      </c>
      <c r="K1797" s="173">
        <v>35</v>
      </c>
    </row>
    <row r="1798" spans="1:11" x14ac:dyDescent="0.25">
      <c r="A1798" s="190" t="s">
        <v>1841</v>
      </c>
      <c r="B1798" s="180">
        <v>1989</v>
      </c>
      <c r="C1798" s="180" t="s">
        <v>6012</v>
      </c>
      <c r="D1798" s="174">
        <v>9</v>
      </c>
      <c r="E1798" s="173">
        <v>1</v>
      </c>
      <c r="F1798" s="184">
        <v>4779.6000000000004</v>
      </c>
      <c r="G1798" s="173" t="s">
        <v>6004</v>
      </c>
      <c r="H1798" s="173" t="s">
        <v>6005</v>
      </c>
      <c r="I1798" s="180" t="s">
        <v>6006</v>
      </c>
      <c r="J1798" s="175" t="s">
        <v>7669</v>
      </c>
      <c r="K1798" s="173">
        <v>33</v>
      </c>
    </row>
    <row r="1799" spans="1:11" x14ac:dyDescent="0.25">
      <c r="A1799" s="190" t="s">
        <v>1842</v>
      </c>
      <c r="B1799" s="180">
        <v>1989</v>
      </c>
      <c r="C1799" s="180" t="s">
        <v>6013</v>
      </c>
      <c r="D1799" s="174">
        <v>1</v>
      </c>
      <c r="E1799" s="173">
        <v>1</v>
      </c>
      <c r="F1799" s="184">
        <v>4766.0200000000004</v>
      </c>
      <c r="G1799" s="173" t="s">
        <v>6004</v>
      </c>
      <c r="H1799" s="173" t="s">
        <v>6005</v>
      </c>
      <c r="I1799" s="180" t="s">
        <v>6015</v>
      </c>
      <c r="J1799" s="175" t="s">
        <v>7670</v>
      </c>
      <c r="K1799" s="173">
        <v>33</v>
      </c>
    </row>
    <row r="1800" spans="1:11" x14ac:dyDescent="0.25">
      <c r="A1800" s="190" t="s">
        <v>1843</v>
      </c>
      <c r="B1800" s="180">
        <v>1987</v>
      </c>
      <c r="C1800" s="180" t="s">
        <v>6010</v>
      </c>
      <c r="D1800" s="174">
        <v>27</v>
      </c>
      <c r="E1800" s="173">
        <v>1</v>
      </c>
      <c r="F1800" s="184">
        <v>4762.33</v>
      </c>
      <c r="G1800" s="173" t="s">
        <v>6005</v>
      </c>
      <c r="H1800" s="173" t="s">
        <v>6005</v>
      </c>
      <c r="I1800" s="180" t="s">
        <v>6015</v>
      </c>
      <c r="J1800" s="175" t="s">
        <v>7671</v>
      </c>
      <c r="K1800" s="173">
        <v>35</v>
      </c>
    </row>
    <row r="1801" spans="1:11" x14ac:dyDescent="0.25">
      <c r="A1801" s="190" t="s">
        <v>1844</v>
      </c>
      <c r="B1801" s="180">
        <v>1992</v>
      </c>
      <c r="C1801" s="180" t="s">
        <v>6013</v>
      </c>
      <c r="D1801" s="174">
        <v>16</v>
      </c>
      <c r="E1801" s="173">
        <v>2</v>
      </c>
      <c r="F1801" s="184">
        <v>4753.6400000000003</v>
      </c>
      <c r="G1801" s="173" t="s">
        <v>6004</v>
      </c>
      <c r="H1801" s="173" t="s">
        <v>6005</v>
      </c>
      <c r="I1801" s="180" t="s">
        <v>6006</v>
      </c>
      <c r="J1801" s="175" t="s">
        <v>7672</v>
      </c>
      <c r="K1801" s="173">
        <v>30</v>
      </c>
    </row>
    <row r="1802" spans="1:11" x14ac:dyDescent="0.25">
      <c r="A1802" s="190" t="s">
        <v>1845</v>
      </c>
      <c r="B1802" s="180">
        <v>1987</v>
      </c>
      <c r="C1802" s="180" t="s">
        <v>6007</v>
      </c>
      <c r="D1802" s="174">
        <v>22</v>
      </c>
      <c r="E1802" s="173">
        <v>1</v>
      </c>
      <c r="F1802" s="184">
        <v>4751.07</v>
      </c>
      <c r="G1802" s="173" t="s">
        <v>6005</v>
      </c>
      <c r="H1802" s="173" t="s">
        <v>6008</v>
      </c>
      <c r="I1802" s="180" t="s">
        <v>6015</v>
      </c>
      <c r="J1802" s="175" t="s">
        <v>7673</v>
      </c>
      <c r="K1802" s="173">
        <v>35</v>
      </c>
    </row>
    <row r="1803" spans="1:11" x14ac:dyDescent="0.25">
      <c r="A1803" s="190" t="s">
        <v>1846</v>
      </c>
      <c r="B1803" s="180">
        <v>1987</v>
      </c>
      <c r="C1803" s="180" t="s">
        <v>6010</v>
      </c>
      <c r="D1803" s="174">
        <v>2</v>
      </c>
      <c r="E1803" s="173">
        <v>1</v>
      </c>
      <c r="F1803" s="184">
        <v>4747.05</v>
      </c>
      <c r="G1803" s="173" t="s">
        <v>6004</v>
      </c>
      <c r="H1803" s="173" t="s">
        <v>6004</v>
      </c>
      <c r="I1803" s="180" t="s">
        <v>6006</v>
      </c>
      <c r="J1803" s="175" t="s">
        <v>7674</v>
      </c>
      <c r="K1803" s="173">
        <v>35</v>
      </c>
    </row>
    <row r="1804" spans="1:11" x14ac:dyDescent="0.25">
      <c r="A1804" s="190" t="s">
        <v>1847</v>
      </c>
      <c r="B1804" s="180">
        <v>1987</v>
      </c>
      <c r="C1804" s="180" t="s">
        <v>6009</v>
      </c>
      <c r="D1804" s="174">
        <v>5</v>
      </c>
      <c r="E1804" s="173">
        <v>1</v>
      </c>
      <c r="F1804" s="184">
        <v>4746.34</v>
      </c>
      <c r="G1804" s="173" t="s">
        <v>6004</v>
      </c>
      <c r="H1804" s="173" t="s">
        <v>6004</v>
      </c>
      <c r="I1804" s="180" t="s">
        <v>6015</v>
      </c>
      <c r="J1804" s="175" t="s">
        <v>7675</v>
      </c>
      <c r="K1804" s="173">
        <v>36</v>
      </c>
    </row>
    <row r="1805" spans="1:11" x14ac:dyDescent="0.25">
      <c r="A1805" s="190" t="s">
        <v>1848</v>
      </c>
      <c r="B1805" s="180">
        <v>2004</v>
      </c>
      <c r="C1805" s="180" t="s">
        <v>6007</v>
      </c>
      <c r="D1805" s="174">
        <v>24</v>
      </c>
      <c r="E1805" s="173">
        <v>0</v>
      </c>
      <c r="F1805" s="184">
        <v>4740.78</v>
      </c>
      <c r="G1805" s="173" t="s">
        <v>6004</v>
      </c>
      <c r="H1805" s="173" t="s">
        <v>6005</v>
      </c>
      <c r="I1805" s="180" t="s">
        <v>6024</v>
      </c>
      <c r="J1805" s="175" t="s">
        <v>7676</v>
      </c>
      <c r="K1805" s="173">
        <v>18</v>
      </c>
    </row>
    <row r="1806" spans="1:11" x14ac:dyDescent="0.25">
      <c r="A1806" s="190" t="s">
        <v>1849</v>
      </c>
      <c r="B1806" s="180">
        <v>1991</v>
      </c>
      <c r="C1806" s="180" t="s">
        <v>6014</v>
      </c>
      <c r="D1806" s="174">
        <v>12</v>
      </c>
      <c r="E1806" s="173">
        <v>1</v>
      </c>
      <c r="F1806" s="184">
        <v>4738.2700000000004</v>
      </c>
      <c r="G1806" s="173" t="s">
        <v>6004</v>
      </c>
      <c r="H1806" s="173" t="s">
        <v>6005</v>
      </c>
      <c r="I1806" s="180" t="s">
        <v>6011</v>
      </c>
      <c r="J1806" s="175" t="s">
        <v>7677</v>
      </c>
      <c r="K1806" s="173">
        <v>31</v>
      </c>
    </row>
    <row r="1807" spans="1:11" x14ac:dyDescent="0.25">
      <c r="A1807" s="190" t="s">
        <v>1850</v>
      </c>
      <c r="B1807" s="180">
        <v>1986</v>
      </c>
      <c r="C1807" s="180" t="s">
        <v>6010</v>
      </c>
      <c r="D1807" s="174">
        <v>5</v>
      </c>
      <c r="E1807" s="173">
        <v>3</v>
      </c>
      <c r="F1807" s="184">
        <v>4734.6400000000003</v>
      </c>
      <c r="G1807" s="173" t="s">
        <v>6004</v>
      </c>
      <c r="H1807" s="173" t="s">
        <v>6008</v>
      </c>
      <c r="I1807" s="180" t="s">
        <v>6006</v>
      </c>
      <c r="J1807" s="175" t="s">
        <v>7678</v>
      </c>
      <c r="K1807" s="173">
        <v>36</v>
      </c>
    </row>
    <row r="1808" spans="1:11" x14ac:dyDescent="0.25">
      <c r="A1808" s="190" t="s">
        <v>1851</v>
      </c>
      <c r="B1808" s="180">
        <v>1980</v>
      </c>
      <c r="C1808" s="180" t="s">
        <v>6003</v>
      </c>
      <c r="D1808" s="174">
        <v>2</v>
      </c>
      <c r="E1808" s="173">
        <v>2</v>
      </c>
      <c r="F1808" s="184">
        <v>4728.71</v>
      </c>
      <c r="G1808" s="173" t="s">
        <v>6004</v>
      </c>
      <c r="H1808" s="173" t="s">
        <v>6005</v>
      </c>
      <c r="I1808" s="180" t="s">
        <v>6011</v>
      </c>
      <c r="J1808" s="175" t="s">
        <v>7679</v>
      </c>
      <c r="K1808" s="173">
        <v>42</v>
      </c>
    </row>
    <row r="1809" spans="1:11" x14ac:dyDescent="0.25">
      <c r="A1809" s="190" t="s">
        <v>1852</v>
      </c>
      <c r="B1809" s="180">
        <v>1994</v>
      </c>
      <c r="C1809" s="180" t="s">
        <v>6013</v>
      </c>
      <c r="D1809" s="174">
        <v>12</v>
      </c>
      <c r="E1809" s="173">
        <v>2</v>
      </c>
      <c r="F1809" s="184">
        <v>4719.74</v>
      </c>
      <c r="G1809" s="173" t="s">
        <v>6004</v>
      </c>
      <c r="H1809" s="173" t="s">
        <v>6008</v>
      </c>
      <c r="I1809" s="180" t="s">
        <v>6011</v>
      </c>
      <c r="J1809" s="175" t="s">
        <v>7680</v>
      </c>
      <c r="K1809" s="173">
        <v>28</v>
      </c>
    </row>
    <row r="1810" spans="1:11" x14ac:dyDescent="0.25">
      <c r="A1810" s="190" t="s">
        <v>1853</v>
      </c>
      <c r="B1810" s="180">
        <v>1992</v>
      </c>
      <c r="C1810" s="180" t="s">
        <v>6010</v>
      </c>
      <c r="D1810" s="174">
        <v>28</v>
      </c>
      <c r="E1810" s="173">
        <v>1</v>
      </c>
      <c r="F1810" s="184">
        <v>4719.5200000000004</v>
      </c>
      <c r="G1810" s="173" t="s">
        <v>6004</v>
      </c>
      <c r="H1810" s="173" t="s">
        <v>6004</v>
      </c>
      <c r="I1810" s="180" t="s">
        <v>6021</v>
      </c>
      <c r="J1810" s="175" t="s">
        <v>7681</v>
      </c>
      <c r="K1810" s="173">
        <v>30</v>
      </c>
    </row>
    <row r="1811" spans="1:11" x14ac:dyDescent="0.25">
      <c r="A1811" s="190" t="s">
        <v>1854</v>
      </c>
      <c r="B1811" s="180">
        <v>1992</v>
      </c>
      <c r="C1811" s="180" t="s">
        <v>6014</v>
      </c>
      <c r="D1811" s="174">
        <v>9</v>
      </c>
      <c r="E1811" s="173">
        <v>1</v>
      </c>
      <c r="F1811" s="184">
        <v>4718.2</v>
      </c>
      <c r="G1811" s="173" t="s">
        <v>6004</v>
      </c>
      <c r="H1811" s="173" t="s">
        <v>6005</v>
      </c>
      <c r="I1811" s="180" t="s">
        <v>6021</v>
      </c>
      <c r="J1811" s="175" t="s">
        <v>6232</v>
      </c>
      <c r="K1811" s="173">
        <v>30</v>
      </c>
    </row>
    <row r="1812" spans="1:11" x14ac:dyDescent="0.25">
      <c r="A1812" s="190" t="s">
        <v>1855</v>
      </c>
      <c r="B1812" s="180">
        <v>1981</v>
      </c>
      <c r="C1812" s="180" t="s">
        <v>6013</v>
      </c>
      <c r="D1812" s="174">
        <v>12</v>
      </c>
      <c r="E1812" s="173">
        <v>1</v>
      </c>
      <c r="F1812" s="184">
        <v>4712.12</v>
      </c>
      <c r="G1812" s="173" t="s">
        <v>6004</v>
      </c>
      <c r="H1812" s="173" t="s">
        <v>6005</v>
      </c>
      <c r="I1812" s="180" t="s">
        <v>6015</v>
      </c>
      <c r="J1812" s="175" t="s">
        <v>7682</v>
      </c>
      <c r="K1812" s="173">
        <v>41</v>
      </c>
    </row>
    <row r="1813" spans="1:11" x14ac:dyDescent="0.25">
      <c r="A1813" s="190" t="s">
        <v>1856</v>
      </c>
      <c r="B1813" s="180">
        <v>1977</v>
      </c>
      <c r="C1813" s="180" t="s">
        <v>6012</v>
      </c>
      <c r="D1813" s="174">
        <v>4</v>
      </c>
      <c r="E1813" s="173">
        <v>2</v>
      </c>
      <c r="F1813" s="184">
        <v>4699.47</v>
      </c>
      <c r="G1813" s="173" t="s">
        <v>6004</v>
      </c>
      <c r="H1813" s="173" t="s">
        <v>6005</v>
      </c>
      <c r="I1813" s="180" t="s">
        <v>6006</v>
      </c>
      <c r="J1813" s="175" t="s">
        <v>7683</v>
      </c>
      <c r="K1813" s="173">
        <v>45</v>
      </c>
    </row>
    <row r="1814" spans="1:11" x14ac:dyDescent="0.25">
      <c r="A1814" s="190" t="s">
        <v>1857</v>
      </c>
      <c r="B1814" s="180">
        <v>2003</v>
      </c>
      <c r="C1814" s="180" t="s">
        <v>6009</v>
      </c>
      <c r="D1814" s="174">
        <v>22</v>
      </c>
      <c r="E1814" s="173">
        <v>5</v>
      </c>
      <c r="F1814" s="184">
        <v>4687.8</v>
      </c>
      <c r="G1814" s="173" t="s">
        <v>6004</v>
      </c>
      <c r="H1814" s="173" t="s">
        <v>6005</v>
      </c>
      <c r="I1814" s="180" t="s">
        <v>6015</v>
      </c>
      <c r="J1814" s="175" t="s">
        <v>7684</v>
      </c>
      <c r="K1814" s="173">
        <v>19</v>
      </c>
    </row>
    <row r="1815" spans="1:11" x14ac:dyDescent="0.25">
      <c r="A1815" s="190" t="s">
        <v>1858</v>
      </c>
      <c r="B1815" s="180">
        <v>1990</v>
      </c>
      <c r="C1815" s="180" t="s">
        <v>6010</v>
      </c>
      <c r="D1815" s="174">
        <v>4</v>
      </c>
      <c r="E1815" s="173">
        <v>2</v>
      </c>
      <c r="F1815" s="184">
        <v>4686.3900000000003</v>
      </c>
      <c r="G1815" s="173" t="s">
        <v>6005</v>
      </c>
      <c r="H1815" s="173" t="s">
        <v>6005</v>
      </c>
      <c r="I1815" s="180" t="s">
        <v>6006</v>
      </c>
      <c r="J1815" s="175" t="s">
        <v>7685</v>
      </c>
      <c r="K1815" s="173">
        <v>32</v>
      </c>
    </row>
    <row r="1816" spans="1:11" x14ac:dyDescent="0.25">
      <c r="A1816" s="190" t="s">
        <v>1859</v>
      </c>
      <c r="B1816" s="180">
        <v>2003</v>
      </c>
      <c r="C1816" s="180" t="s">
        <v>6014</v>
      </c>
      <c r="D1816" s="174">
        <v>4</v>
      </c>
      <c r="E1816" s="173">
        <v>0</v>
      </c>
      <c r="F1816" s="184">
        <v>4678.8</v>
      </c>
      <c r="G1816" s="173" t="s">
        <v>6004</v>
      </c>
      <c r="H1816" s="173" t="s">
        <v>6008</v>
      </c>
      <c r="I1816" s="180" t="s">
        <v>6024</v>
      </c>
      <c r="J1816" s="175" t="s">
        <v>7686</v>
      </c>
      <c r="K1816" s="173">
        <v>19</v>
      </c>
    </row>
    <row r="1817" spans="1:11" x14ac:dyDescent="0.25">
      <c r="A1817" s="190" t="s">
        <v>1860</v>
      </c>
      <c r="B1817" s="180">
        <v>1979</v>
      </c>
      <c r="C1817" s="180" t="s">
        <v>6014</v>
      </c>
      <c r="D1817" s="174">
        <v>18</v>
      </c>
      <c r="E1817" s="173">
        <v>2</v>
      </c>
      <c r="F1817" s="184">
        <v>4674.2</v>
      </c>
      <c r="G1817" s="173" t="s">
        <v>6004</v>
      </c>
      <c r="H1817" s="173" t="s">
        <v>6008</v>
      </c>
      <c r="I1817" s="180" t="s">
        <v>6006</v>
      </c>
      <c r="J1817" s="175" t="s">
        <v>6694</v>
      </c>
      <c r="K1817" s="173">
        <v>43</v>
      </c>
    </row>
    <row r="1818" spans="1:11" x14ac:dyDescent="0.25">
      <c r="A1818" s="190" t="s">
        <v>1861</v>
      </c>
      <c r="B1818" s="180">
        <v>1990</v>
      </c>
      <c r="C1818" s="180" t="s">
        <v>6003</v>
      </c>
      <c r="D1818" s="174">
        <v>13</v>
      </c>
      <c r="E1818" s="173">
        <v>2</v>
      </c>
      <c r="F1818" s="184">
        <v>4673.3900000000003</v>
      </c>
      <c r="G1818" s="173" t="s">
        <v>6004</v>
      </c>
      <c r="H1818" s="173" t="s">
        <v>6008</v>
      </c>
      <c r="I1818" s="180" t="s">
        <v>6006</v>
      </c>
      <c r="J1818" s="175" t="s">
        <v>6186</v>
      </c>
      <c r="K1818" s="173">
        <v>32</v>
      </c>
    </row>
    <row r="1819" spans="1:11" x14ac:dyDescent="0.25">
      <c r="A1819" s="190" t="s">
        <v>1862</v>
      </c>
      <c r="B1819" s="180">
        <v>1990</v>
      </c>
      <c r="C1819" s="180" t="s">
        <v>6010</v>
      </c>
      <c r="D1819" s="174">
        <v>26</v>
      </c>
      <c r="E1819" s="173">
        <v>2</v>
      </c>
      <c r="F1819" s="184">
        <v>4670.6400000000003</v>
      </c>
      <c r="G1819" s="173" t="s">
        <v>6004</v>
      </c>
      <c r="H1819" s="173" t="s">
        <v>6004</v>
      </c>
      <c r="I1819" s="180" t="s">
        <v>6015</v>
      </c>
      <c r="J1819" s="175" t="s">
        <v>7687</v>
      </c>
      <c r="K1819" s="173">
        <v>32</v>
      </c>
    </row>
    <row r="1820" spans="1:11" x14ac:dyDescent="0.25">
      <c r="A1820" s="190" t="s">
        <v>1863</v>
      </c>
      <c r="B1820" s="180">
        <v>1990</v>
      </c>
      <c r="C1820" s="180" t="s">
        <v>6013</v>
      </c>
      <c r="D1820" s="174">
        <v>5</v>
      </c>
      <c r="E1820" s="173">
        <v>1</v>
      </c>
      <c r="F1820" s="184">
        <v>4667.6099999999997</v>
      </c>
      <c r="G1820" s="173" t="s">
        <v>6005</v>
      </c>
      <c r="H1820" s="173" t="s">
        <v>6005</v>
      </c>
      <c r="I1820" s="180" t="s">
        <v>6018</v>
      </c>
      <c r="J1820" s="175" t="s">
        <v>7688</v>
      </c>
      <c r="K1820" s="173">
        <v>32</v>
      </c>
    </row>
    <row r="1821" spans="1:11" x14ac:dyDescent="0.25">
      <c r="A1821" s="190" t="s">
        <v>1864</v>
      </c>
      <c r="B1821" s="180">
        <v>1996</v>
      </c>
      <c r="C1821" s="180" t="s">
        <v>6014</v>
      </c>
      <c r="D1821" s="174">
        <v>25</v>
      </c>
      <c r="E1821" s="173">
        <v>3</v>
      </c>
      <c r="F1821" s="184">
        <v>4661.29</v>
      </c>
      <c r="G1821" s="173" t="s">
        <v>6004</v>
      </c>
      <c r="H1821" s="173" t="s">
        <v>6008</v>
      </c>
      <c r="I1821" s="180" t="s">
        <v>6025</v>
      </c>
      <c r="J1821" s="175" t="s">
        <v>7689</v>
      </c>
      <c r="K1821" s="173">
        <v>26</v>
      </c>
    </row>
    <row r="1822" spans="1:11" x14ac:dyDescent="0.25">
      <c r="A1822" s="190" t="s">
        <v>1865</v>
      </c>
      <c r="B1822" s="180">
        <v>1985</v>
      </c>
      <c r="C1822" s="180" t="s">
        <v>6009</v>
      </c>
      <c r="D1822" s="174">
        <v>22</v>
      </c>
      <c r="E1822" s="173">
        <v>0</v>
      </c>
      <c r="F1822" s="184">
        <v>4646.76</v>
      </c>
      <c r="G1822" s="173" t="s">
        <v>6008</v>
      </c>
      <c r="H1822" s="173" t="s">
        <v>6008</v>
      </c>
      <c r="I1822" s="180" t="s">
        <v>6015</v>
      </c>
      <c r="J1822" s="175" t="s">
        <v>7690</v>
      </c>
      <c r="K1822" s="173">
        <v>37</v>
      </c>
    </row>
    <row r="1823" spans="1:11" x14ac:dyDescent="0.25">
      <c r="A1823" s="190" t="s">
        <v>1866</v>
      </c>
      <c r="B1823" s="180">
        <v>1998</v>
      </c>
      <c r="C1823" s="180" t="s">
        <v>6009</v>
      </c>
      <c r="D1823" s="174">
        <v>29</v>
      </c>
      <c r="E1823" s="173">
        <v>3</v>
      </c>
      <c r="F1823" s="184">
        <v>4618.08</v>
      </c>
      <c r="G1823" s="173" t="s">
        <v>6004</v>
      </c>
      <c r="H1823" s="173" t="s">
        <v>6008</v>
      </c>
      <c r="I1823" s="180" t="s">
        <v>6011</v>
      </c>
      <c r="J1823" s="175" t="s">
        <v>7691</v>
      </c>
      <c r="K1823" s="173">
        <v>24</v>
      </c>
    </row>
    <row r="1824" spans="1:11" x14ac:dyDescent="0.25">
      <c r="A1824" s="190" t="s">
        <v>1867</v>
      </c>
      <c r="B1824" s="180">
        <v>2000</v>
      </c>
      <c r="C1824" s="180" t="s">
        <v>6003</v>
      </c>
      <c r="D1824" s="174">
        <v>2</v>
      </c>
      <c r="E1824" s="173">
        <v>0</v>
      </c>
      <c r="F1824" s="184">
        <v>4608.03</v>
      </c>
      <c r="G1824" s="173" t="s">
        <v>6004</v>
      </c>
      <c r="H1824" s="173" t="s">
        <v>6005</v>
      </c>
      <c r="I1824" s="180" t="s">
        <v>6015</v>
      </c>
      <c r="J1824" s="175" t="s">
        <v>7692</v>
      </c>
      <c r="K1824" s="173">
        <v>22</v>
      </c>
    </row>
    <row r="1825" spans="1:11" x14ac:dyDescent="0.25">
      <c r="A1825" s="190" t="s">
        <v>1868</v>
      </c>
      <c r="B1825" s="180">
        <v>1989</v>
      </c>
      <c r="C1825" s="180" t="s">
        <v>6010</v>
      </c>
      <c r="D1825" s="174">
        <v>18</v>
      </c>
      <c r="E1825" s="173">
        <v>0</v>
      </c>
      <c r="F1825" s="184">
        <v>4571.41</v>
      </c>
      <c r="G1825" s="173" t="s">
        <v>6004</v>
      </c>
      <c r="H1825" s="173" t="s">
        <v>6004</v>
      </c>
      <c r="I1825" s="180" t="s">
        <v>6011</v>
      </c>
      <c r="J1825" s="175" t="s">
        <v>7693</v>
      </c>
      <c r="K1825" s="173">
        <v>33</v>
      </c>
    </row>
    <row r="1826" spans="1:11" x14ac:dyDescent="0.25">
      <c r="A1826" s="190" t="s">
        <v>1869</v>
      </c>
      <c r="B1826" s="180">
        <v>1996</v>
      </c>
      <c r="C1826" s="180" t="s">
        <v>6012</v>
      </c>
      <c r="D1826" s="174">
        <v>25</v>
      </c>
      <c r="E1826" s="173">
        <v>2</v>
      </c>
      <c r="F1826" s="184">
        <v>4564.1899999999996</v>
      </c>
      <c r="G1826" s="173" t="s">
        <v>6004</v>
      </c>
      <c r="H1826" s="173" t="s">
        <v>6004</v>
      </c>
      <c r="I1826" s="180" t="s">
        <v>6021</v>
      </c>
      <c r="J1826" s="175" t="s">
        <v>7694</v>
      </c>
      <c r="K1826" s="173">
        <v>26</v>
      </c>
    </row>
    <row r="1827" spans="1:11" x14ac:dyDescent="0.25">
      <c r="A1827" s="190" t="s">
        <v>1870</v>
      </c>
      <c r="B1827" s="180">
        <v>1990</v>
      </c>
      <c r="C1827" s="180" t="s">
        <v>6010</v>
      </c>
      <c r="D1827" s="174">
        <v>20</v>
      </c>
      <c r="E1827" s="173">
        <v>1</v>
      </c>
      <c r="F1827" s="184">
        <v>4562.84</v>
      </c>
      <c r="G1827" s="173" t="s">
        <v>6004</v>
      </c>
      <c r="H1827" s="173" t="s">
        <v>6004</v>
      </c>
      <c r="I1827" s="180" t="s">
        <v>6006</v>
      </c>
      <c r="J1827" s="175" t="s">
        <v>7695</v>
      </c>
      <c r="K1827" s="173">
        <v>32</v>
      </c>
    </row>
    <row r="1828" spans="1:11" x14ac:dyDescent="0.25">
      <c r="A1828" s="190" t="s">
        <v>1871</v>
      </c>
      <c r="B1828" s="180">
        <v>2004</v>
      </c>
      <c r="C1828" s="180" t="s">
        <v>6012</v>
      </c>
      <c r="D1828" s="174">
        <v>22</v>
      </c>
      <c r="E1828" s="173">
        <v>4</v>
      </c>
      <c r="F1828" s="184">
        <v>4561.1899999999996</v>
      </c>
      <c r="G1828" s="173" t="s">
        <v>6004</v>
      </c>
      <c r="H1828" s="173" t="s">
        <v>6004</v>
      </c>
      <c r="I1828" s="180" t="s">
        <v>6021</v>
      </c>
      <c r="J1828" s="175" t="s">
        <v>7696</v>
      </c>
      <c r="K1828" s="173">
        <v>18</v>
      </c>
    </row>
    <row r="1829" spans="1:11" x14ac:dyDescent="0.25">
      <c r="A1829" s="190" t="s">
        <v>1872</v>
      </c>
      <c r="B1829" s="180">
        <v>1990</v>
      </c>
      <c r="C1829" s="180" t="s">
        <v>6007</v>
      </c>
      <c r="D1829" s="174">
        <v>17</v>
      </c>
      <c r="E1829" s="173">
        <v>0</v>
      </c>
      <c r="F1829" s="184">
        <v>4544.2299999999996</v>
      </c>
      <c r="G1829" s="173" t="s">
        <v>6004</v>
      </c>
      <c r="H1829" s="173" t="s">
        <v>6008</v>
      </c>
      <c r="I1829" s="180" t="s">
        <v>6021</v>
      </c>
      <c r="J1829" s="175" t="s">
        <v>7697</v>
      </c>
      <c r="K1829" s="173">
        <v>32</v>
      </c>
    </row>
    <row r="1830" spans="1:11" x14ac:dyDescent="0.25">
      <c r="A1830" s="190" t="s">
        <v>1873</v>
      </c>
      <c r="B1830" s="180">
        <v>1988</v>
      </c>
      <c r="C1830" s="180" t="s">
        <v>6009</v>
      </c>
      <c r="D1830" s="174">
        <v>13</v>
      </c>
      <c r="E1830" s="173">
        <v>1</v>
      </c>
      <c r="F1830" s="184">
        <v>4536.26</v>
      </c>
      <c r="G1830" s="173" t="s">
        <v>6004</v>
      </c>
      <c r="H1830" s="173" t="s">
        <v>6004</v>
      </c>
      <c r="I1830" s="180" t="s">
        <v>6015</v>
      </c>
      <c r="J1830" s="175" t="s">
        <v>7698</v>
      </c>
      <c r="K1830" s="173">
        <v>34</v>
      </c>
    </row>
    <row r="1831" spans="1:11" x14ac:dyDescent="0.25">
      <c r="A1831" s="190" t="s">
        <v>1874</v>
      </c>
      <c r="B1831" s="180">
        <v>1993</v>
      </c>
      <c r="C1831" s="180" t="s">
        <v>6009</v>
      </c>
      <c r="D1831" s="174">
        <v>29</v>
      </c>
      <c r="E1831" s="173">
        <v>2</v>
      </c>
      <c r="F1831" s="184">
        <v>4529.4799999999996</v>
      </c>
      <c r="G1831" s="173" t="s">
        <v>6004</v>
      </c>
      <c r="H1831" s="173" t="s">
        <v>6008</v>
      </c>
      <c r="I1831" s="180" t="s">
        <v>6015</v>
      </c>
      <c r="J1831" s="175" t="s">
        <v>7699</v>
      </c>
      <c r="K1831" s="173">
        <v>29</v>
      </c>
    </row>
    <row r="1832" spans="1:11" x14ac:dyDescent="0.25">
      <c r="A1832" s="190" t="s">
        <v>1875</v>
      </c>
      <c r="B1832" s="180">
        <v>1992</v>
      </c>
      <c r="C1832" s="180" t="s">
        <v>6013</v>
      </c>
      <c r="D1832" s="174">
        <v>13</v>
      </c>
      <c r="E1832" s="173">
        <v>1</v>
      </c>
      <c r="F1832" s="184">
        <v>4527.18</v>
      </c>
      <c r="G1832" s="173" t="s">
        <v>6004</v>
      </c>
      <c r="H1832" s="173" t="s">
        <v>6004</v>
      </c>
      <c r="I1832" s="180" t="s">
        <v>6011</v>
      </c>
      <c r="J1832" s="175" t="s">
        <v>7116</v>
      </c>
      <c r="K1832" s="173">
        <v>30</v>
      </c>
    </row>
    <row r="1833" spans="1:11" x14ac:dyDescent="0.25">
      <c r="A1833" s="190" t="s">
        <v>1876</v>
      </c>
      <c r="B1833" s="180">
        <v>1988</v>
      </c>
      <c r="C1833" s="180" t="s">
        <v>6012</v>
      </c>
      <c r="D1833" s="174">
        <v>21</v>
      </c>
      <c r="E1833" s="173">
        <v>0</v>
      </c>
      <c r="F1833" s="184">
        <v>4518.83</v>
      </c>
      <c r="G1833" s="173" t="s">
        <v>6004</v>
      </c>
      <c r="H1833" s="173" t="s">
        <v>6004</v>
      </c>
      <c r="I1833" s="180" t="s">
        <v>6025</v>
      </c>
      <c r="J1833" s="175" t="s">
        <v>7700</v>
      </c>
      <c r="K1833" s="173">
        <v>34</v>
      </c>
    </row>
    <row r="1834" spans="1:11" x14ac:dyDescent="0.25">
      <c r="A1834" s="190" t="s">
        <v>1877</v>
      </c>
      <c r="B1834" s="180">
        <v>1987</v>
      </c>
      <c r="C1834" s="180" t="s">
        <v>6012</v>
      </c>
      <c r="D1834" s="174">
        <v>5</v>
      </c>
      <c r="E1834" s="173">
        <v>3</v>
      </c>
      <c r="F1834" s="184">
        <v>4518.7700000000004</v>
      </c>
      <c r="G1834" s="173" t="s">
        <v>6004</v>
      </c>
      <c r="H1834" s="173" t="s">
        <v>6005</v>
      </c>
      <c r="I1834" s="180" t="s">
        <v>6011</v>
      </c>
      <c r="J1834" s="175" t="s">
        <v>7701</v>
      </c>
      <c r="K1834" s="173">
        <v>35</v>
      </c>
    </row>
    <row r="1835" spans="1:11" x14ac:dyDescent="0.25">
      <c r="A1835" s="190" t="s">
        <v>1878</v>
      </c>
      <c r="B1835" s="180">
        <v>2003</v>
      </c>
      <c r="C1835" s="180" t="s">
        <v>6014</v>
      </c>
      <c r="D1835" s="174">
        <v>2</v>
      </c>
      <c r="E1835" s="173">
        <v>0</v>
      </c>
      <c r="F1835" s="184">
        <v>4518.3999999999996</v>
      </c>
      <c r="G1835" s="173" t="s">
        <v>6004</v>
      </c>
      <c r="H1835" s="173" t="s">
        <v>6005</v>
      </c>
      <c r="I1835" s="180" t="s">
        <v>6027</v>
      </c>
      <c r="J1835" s="175" t="s">
        <v>7702</v>
      </c>
      <c r="K1835" s="173">
        <v>19</v>
      </c>
    </row>
    <row r="1836" spans="1:11" x14ac:dyDescent="0.25">
      <c r="A1836" s="190" t="s">
        <v>1879</v>
      </c>
      <c r="B1836" s="180">
        <v>1980</v>
      </c>
      <c r="C1836" s="180" t="s">
        <v>6009</v>
      </c>
      <c r="D1836" s="174">
        <v>16</v>
      </c>
      <c r="E1836" s="173">
        <v>2</v>
      </c>
      <c r="F1836" s="184">
        <v>4515.71</v>
      </c>
      <c r="G1836" s="173" t="s">
        <v>6004</v>
      </c>
      <c r="H1836" s="173" t="s">
        <v>6005</v>
      </c>
      <c r="I1836" s="180" t="s">
        <v>6006</v>
      </c>
      <c r="J1836" s="175" t="s">
        <v>7703</v>
      </c>
      <c r="K1836" s="173">
        <v>42</v>
      </c>
    </row>
    <row r="1837" spans="1:11" x14ac:dyDescent="0.25">
      <c r="A1837" s="190" t="s">
        <v>1880</v>
      </c>
      <c r="B1837" s="180">
        <v>1982</v>
      </c>
      <c r="C1837" s="180" t="s">
        <v>6010</v>
      </c>
      <c r="D1837" s="174">
        <v>27</v>
      </c>
      <c r="E1837" s="173">
        <v>3</v>
      </c>
      <c r="F1837" s="184">
        <v>4511.41</v>
      </c>
      <c r="G1837" s="173" t="s">
        <v>6004</v>
      </c>
      <c r="H1837" s="173" t="s">
        <v>6005</v>
      </c>
      <c r="I1837" s="180" t="s">
        <v>6006</v>
      </c>
      <c r="J1837" s="175" t="s">
        <v>7268</v>
      </c>
      <c r="K1837" s="173">
        <v>40</v>
      </c>
    </row>
    <row r="1838" spans="1:11" x14ac:dyDescent="0.25">
      <c r="A1838" s="190" t="s">
        <v>1881</v>
      </c>
      <c r="B1838" s="180">
        <v>1997</v>
      </c>
      <c r="C1838" s="180" t="s">
        <v>6014</v>
      </c>
      <c r="D1838" s="174">
        <v>13</v>
      </c>
      <c r="E1838" s="173">
        <v>4</v>
      </c>
      <c r="F1838" s="184">
        <v>4504.66</v>
      </c>
      <c r="G1838" s="173" t="s">
        <v>6008</v>
      </c>
      <c r="H1838" s="173" t="s">
        <v>6004</v>
      </c>
      <c r="I1838" s="180" t="s">
        <v>6006</v>
      </c>
      <c r="J1838" s="175" t="s">
        <v>7704</v>
      </c>
      <c r="K1838" s="173">
        <v>25</v>
      </c>
    </row>
    <row r="1839" spans="1:11" x14ac:dyDescent="0.25">
      <c r="A1839" s="190" t="s">
        <v>1882</v>
      </c>
      <c r="B1839" s="180">
        <v>1988</v>
      </c>
      <c r="C1839" s="180" t="s">
        <v>6009</v>
      </c>
      <c r="D1839" s="174">
        <v>26</v>
      </c>
      <c r="E1839" s="173">
        <v>0</v>
      </c>
      <c r="F1839" s="184">
        <v>4500.34</v>
      </c>
      <c r="G1839" s="173" t="s">
        <v>6004</v>
      </c>
      <c r="H1839" s="173" t="s">
        <v>6008</v>
      </c>
      <c r="I1839" s="180" t="s">
        <v>6025</v>
      </c>
      <c r="J1839" s="175" t="s">
        <v>7705</v>
      </c>
      <c r="K1839" s="173">
        <v>34</v>
      </c>
    </row>
    <row r="1840" spans="1:11" x14ac:dyDescent="0.25">
      <c r="A1840" s="190" t="s">
        <v>1883</v>
      </c>
      <c r="B1840" s="180">
        <v>1992</v>
      </c>
      <c r="C1840" s="180" t="s">
        <v>6003</v>
      </c>
      <c r="D1840" s="174">
        <v>12</v>
      </c>
      <c r="E1840" s="173">
        <v>0</v>
      </c>
      <c r="F1840" s="184">
        <v>4488.58</v>
      </c>
      <c r="G1840" s="173" t="s">
        <v>6004</v>
      </c>
      <c r="H1840" s="173" t="s">
        <v>6005</v>
      </c>
      <c r="I1840" s="180" t="s">
        <v>6011</v>
      </c>
      <c r="J1840" s="175" t="s">
        <v>7706</v>
      </c>
      <c r="K1840" s="173">
        <v>30</v>
      </c>
    </row>
    <row r="1841" spans="1:11" x14ac:dyDescent="0.25">
      <c r="A1841" s="190" t="s">
        <v>1884</v>
      </c>
      <c r="B1841" s="180">
        <v>2004</v>
      </c>
      <c r="C1841" s="180" t="s">
        <v>6003</v>
      </c>
      <c r="D1841" s="174">
        <v>18</v>
      </c>
      <c r="E1841" s="173">
        <v>0</v>
      </c>
      <c r="F1841" s="184">
        <v>4468.25</v>
      </c>
      <c r="G1841" s="173" t="s">
        <v>6004</v>
      </c>
      <c r="H1841" s="173" t="s">
        <v>6004</v>
      </c>
      <c r="I1841" s="180" t="s">
        <v>6011</v>
      </c>
      <c r="J1841" s="175" t="s">
        <v>7707</v>
      </c>
      <c r="K1841" s="173">
        <v>18</v>
      </c>
    </row>
    <row r="1842" spans="1:11" x14ac:dyDescent="0.25">
      <c r="A1842" s="190" t="s">
        <v>1885</v>
      </c>
      <c r="B1842" s="180">
        <v>1999</v>
      </c>
      <c r="C1842" s="180" t="s">
        <v>6007</v>
      </c>
      <c r="D1842" s="174">
        <v>20</v>
      </c>
      <c r="E1842" s="173">
        <v>3</v>
      </c>
      <c r="F1842" s="184">
        <v>4466.62</v>
      </c>
      <c r="G1842" s="173" t="s">
        <v>6004</v>
      </c>
      <c r="H1842" s="173" t="s">
        <v>6004</v>
      </c>
      <c r="I1842" s="180" t="s">
        <v>6011</v>
      </c>
      <c r="J1842" s="175" t="s">
        <v>7708</v>
      </c>
      <c r="K1842" s="173">
        <v>23</v>
      </c>
    </row>
    <row r="1843" spans="1:11" x14ac:dyDescent="0.25">
      <c r="A1843" s="190" t="s">
        <v>1886</v>
      </c>
      <c r="B1843" s="180">
        <v>1991</v>
      </c>
      <c r="C1843" s="180" t="s">
        <v>6003</v>
      </c>
      <c r="D1843" s="174">
        <v>4</v>
      </c>
      <c r="E1843" s="173">
        <v>2</v>
      </c>
      <c r="F1843" s="184">
        <v>4463.21</v>
      </c>
      <c r="G1843" s="173" t="s">
        <v>6005</v>
      </c>
      <c r="H1843" s="173" t="s">
        <v>6005</v>
      </c>
      <c r="I1843" s="180" t="s">
        <v>6006</v>
      </c>
      <c r="J1843" s="175" t="s">
        <v>7709</v>
      </c>
      <c r="K1843" s="173">
        <v>31</v>
      </c>
    </row>
    <row r="1844" spans="1:11" x14ac:dyDescent="0.25">
      <c r="A1844" s="190" t="s">
        <v>1887</v>
      </c>
      <c r="B1844" s="180">
        <v>1990</v>
      </c>
      <c r="C1844" s="180" t="s">
        <v>6003</v>
      </c>
      <c r="D1844" s="174">
        <v>15</v>
      </c>
      <c r="E1844" s="173">
        <v>1</v>
      </c>
      <c r="F1844" s="184">
        <v>4462.72</v>
      </c>
      <c r="G1844" s="173" t="s">
        <v>6004</v>
      </c>
      <c r="H1844" s="173" t="s">
        <v>6005</v>
      </c>
      <c r="I1844" s="180" t="s">
        <v>6011</v>
      </c>
      <c r="J1844" s="175" t="s">
        <v>7710</v>
      </c>
      <c r="K1844" s="173">
        <v>32</v>
      </c>
    </row>
    <row r="1845" spans="1:11" x14ac:dyDescent="0.25">
      <c r="A1845" s="190" t="s">
        <v>1888</v>
      </c>
      <c r="B1845" s="180">
        <v>1990</v>
      </c>
      <c r="C1845" s="180" t="s">
        <v>6013</v>
      </c>
      <c r="D1845" s="174">
        <v>8</v>
      </c>
      <c r="E1845" s="173">
        <v>1</v>
      </c>
      <c r="F1845" s="184">
        <v>4454.3999999999996</v>
      </c>
      <c r="G1845" s="173" t="s">
        <v>6004</v>
      </c>
      <c r="H1845" s="173" t="s">
        <v>6005</v>
      </c>
      <c r="I1845" s="180" t="s">
        <v>6011</v>
      </c>
      <c r="J1845" s="175" t="s">
        <v>6536</v>
      </c>
      <c r="K1845" s="173">
        <v>32</v>
      </c>
    </row>
    <row r="1846" spans="1:11" x14ac:dyDescent="0.25">
      <c r="A1846" s="190" t="s">
        <v>1889</v>
      </c>
      <c r="B1846" s="180">
        <v>1994</v>
      </c>
      <c r="C1846" s="180" t="s">
        <v>6009</v>
      </c>
      <c r="D1846" s="174">
        <v>28</v>
      </c>
      <c r="E1846" s="173">
        <v>3</v>
      </c>
      <c r="F1846" s="184">
        <v>4449.46</v>
      </c>
      <c r="G1846" s="173" t="s">
        <v>6008</v>
      </c>
      <c r="H1846" s="173" t="s">
        <v>6004</v>
      </c>
      <c r="I1846" s="180" t="s">
        <v>6006</v>
      </c>
      <c r="J1846" s="175" t="s">
        <v>7711</v>
      </c>
      <c r="K1846" s="173">
        <v>28</v>
      </c>
    </row>
    <row r="1847" spans="1:11" x14ac:dyDescent="0.25">
      <c r="A1847" s="190" t="s">
        <v>1890</v>
      </c>
      <c r="B1847" s="180">
        <v>1991</v>
      </c>
      <c r="C1847" s="180" t="s">
        <v>6010</v>
      </c>
      <c r="D1847" s="174">
        <v>3</v>
      </c>
      <c r="E1847" s="173">
        <v>1</v>
      </c>
      <c r="F1847" s="184">
        <v>4441.21</v>
      </c>
      <c r="G1847" s="173" t="s">
        <v>6008</v>
      </c>
      <c r="H1847" s="173" t="s">
        <v>6004</v>
      </c>
      <c r="I1847" s="180" t="s">
        <v>6023</v>
      </c>
      <c r="J1847" s="175" t="s">
        <v>7712</v>
      </c>
      <c r="K1847" s="173">
        <v>31</v>
      </c>
    </row>
    <row r="1848" spans="1:11" x14ac:dyDescent="0.25">
      <c r="A1848" s="190" t="s">
        <v>1891</v>
      </c>
      <c r="B1848" s="180">
        <v>1994</v>
      </c>
      <c r="C1848" s="180" t="s">
        <v>6014</v>
      </c>
      <c r="D1848" s="174">
        <v>24</v>
      </c>
      <c r="E1848" s="173">
        <v>2</v>
      </c>
      <c r="F1848" s="184">
        <v>4438.26</v>
      </c>
      <c r="G1848" s="173" t="s">
        <v>6004</v>
      </c>
      <c r="H1848" s="173" t="s">
        <v>6005</v>
      </c>
      <c r="I1848" s="180" t="s">
        <v>6025</v>
      </c>
      <c r="J1848" s="175" t="s">
        <v>7713</v>
      </c>
      <c r="K1848" s="173">
        <v>28</v>
      </c>
    </row>
    <row r="1849" spans="1:11" x14ac:dyDescent="0.25">
      <c r="A1849" s="190" t="s">
        <v>1892</v>
      </c>
      <c r="B1849" s="180">
        <v>1994</v>
      </c>
      <c r="C1849" s="180" t="s">
        <v>6014</v>
      </c>
      <c r="D1849" s="174">
        <v>8</v>
      </c>
      <c r="E1849" s="173">
        <v>2</v>
      </c>
      <c r="F1849" s="184">
        <v>4435.09</v>
      </c>
      <c r="G1849" s="173" t="s">
        <v>6005</v>
      </c>
      <c r="H1849" s="173" t="s">
        <v>6004</v>
      </c>
      <c r="I1849" s="180" t="s">
        <v>6018</v>
      </c>
      <c r="J1849" s="175" t="s">
        <v>7714</v>
      </c>
      <c r="K1849" s="173">
        <v>28</v>
      </c>
    </row>
    <row r="1850" spans="1:11" x14ac:dyDescent="0.25">
      <c r="A1850" s="190" t="s">
        <v>1893</v>
      </c>
      <c r="B1850" s="180">
        <v>1993</v>
      </c>
      <c r="C1850" s="180" t="s">
        <v>6012</v>
      </c>
      <c r="D1850" s="174">
        <v>23</v>
      </c>
      <c r="E1850" s="173">
        <v>2</v>
      </c>
      <c r="F1850" s="184">
        <v>4433.92</v>
      </c>
      <c r="G1850" s="173" t="s">
        <v>6004</v>
      </c>
      <c r="H1850" s="173" t="s">
        <v>6004</v>
      </c>
      <c r="I1850" s="180" t="s">
        <v>6011</v>
      </c>
      <c r="J1850" s="175" t="s">
        <v>7715</v>
      </c>
      <c r="K1850" s="173">
        <v>29</v>
      </c>
    </row>
    <row r="1851" spans="1:11" x14ac:dyDescent="0.25">
      <c r="A1851" s="190" t="s">
        <v>1894</v>
      </c>
      <c r="B1851" s="180">
        <v>1993</v>
      </c>
      <c r="C1851" s="180" t="s">
        <v>6010</v>
      </c>
      <c r="D1851" s="174">
        <v>4</v>
      </c>
      <c r="E1851" s="173">
        <v>2</v>
      </c>
      <c r="F1851" s="184">
        <v>4433.3900000000003</v>
      </c>
      <c r="G1851" s="173" t="s">
        <v>6004</v>
      </c>
      <c r="H1851" s="173" t="s">
        <v>6005</v>
      </c>
      <c r="I1851" s="180" t="s">
        <v>6011</v>
      </c>
      <c r="J1851" s="175" t="s">
        <v>7716</v>
      </c>
      <c r="K1851" s="173">
        <v>29</v>
      </c>
    </row>
    <row r="1852" spans="1:11" x14ac:dyDescent="0.25">
      <c r="A1852" s="190" t="s">
        <v>1895</v>
      </c>
      <c r="B1852" s="180">
        <v>1994</v>
      </c>
      <c r="C1852" s="180" t="s">
        <v>6012</v>
      </c>
      <c r="D1852" s="174">
        <v>29</v>
      </c>
      <c r="E1852" s="173">
        <v>2</v>
      </c>
      <c r="F1852" s="184">
        <v>4428.8900000000003</v>
      </c>
      <c r="G1852" s="173" t="s">
        <v>6005</v>
      </c>
      <c r="H1852" s="173" t="s">
        <v>6008</v>
      </c>
      <c r="I1852" s="180" t="s">
        <v>6025</v>
      </c>
      <c r="J1852" s="175" t="s">
        <v>7717</v>
      </c>
      <c r="K1852" s="173">
        <v>28</v>
      </c>
    </row>
    <row r="1853" spans="1:11" x14ac:dyDescent="0.25">
      <c r="A1853" s="190" t="s">
        <v>1896</v>
      </c>
      <c r="B1853" s="180">
        <v>1992</v>
      </c>
      <c r="C1853" s="180" t="s">
        <v>6013</v>
      </c>
      <c r="D1853" s="174">
        <v>15</v>
      </c>
      <c r="E1853" s="173">
        <v>0</v>
      </c>
      <c r="F1853" s="184">
        <v>4420.95</v>
      </c>
      <c r="G1853" s="173" t="s">
        <v>6004</v>
      </c>
      <c r="H1853" s="173" t="s">
        <v>6005</v>
      </c>
      <c r="I1853" s="180" t="s">
        <v>6026</v>
      </c>
      <c r="J1853" s="175" t="s">
        <v>7718</v>
      </c>
      <c r="K1853" s="173">
        <v>30</v>
      </c>
    </row>
    <row r="1854" spans="1:11" x14ac:dyDescent="0.25">
      <c r="A1854" s="190" t="s">
        <v>1897</v>
      </c>
      <c r="B1854" s="180">
        <v>1988</v>
      </c>
      <c r="C1854" s="180" t="s">
        <v>6010</v>
      </c>
      <c r="D1854" s="174">
        <v>16</v>
      </c>
      <c r="E1854" s="173">
        <v>0</v>
      </c>
      <c r="F1854" s="184">
        <v>4415.16</v>
      </c>
      <c r="G1854" s="173" t="s">
        <v>6004</v>
      </c>
      <c r="H1854" s="173" t="s">
        <v>6008</v>
      </c>
      <c r="I1854" s="180" t="s">
        <v>6006</v>
      </c>
      <c r="J1854" s="175" t="s">
        <v>7719</v>
      </c>
      <c r="K1854" s="173">
        <v>34</v>
      </c>
    </row>
    <row r="1855" spans="1:11" x14ac:dyDescent="0.25">
      <c r="A1855" s="190" t="s">
        <v>1898</v>
      </c>
      <c r="B1855" s="180">
        <v>1986</v>
      </c>
      <c r="C1855" s="180" t="s">
        <v>6003</v>
      </c>
      <c r="D1855" s="174">
        <v>13</v>
      </c>
      <c r="E1855" s="173">
        <v>0</v>
      </c>
      <c r="F1855" s="184">
        <v>4402.2299999999996</v>
      </c>
      <c r="G1855" s="173" t="s">
        <v>6004</v>
      </c>
      <c r="H1855" s="173" t="s">
        <v>6004</v>
      </c>
      <c r="I1855" s="180" t="s">
        <v>6015</v>
      </c>
      <c r="J1855" s="175" t="s">
        <v>7385</v>
      </c>
      <c r="K1855" s="173">
        <v>36</v>
      </c>
    </row>
    <row r="1856" spans="1:11" x14ac:dyDescent="0.25">
      <c r="A1856" s="190" t="s">
        <v>1899</v>
      </c>
      <c r="B1856" s="180">
        <v>1986</v>
      </c>
      <c r="C1856" s="180" t="s">
        <v>6013</v>
      </c>
      <c r="D1856" s="174">
        <v>11</v>
      </c>
      <c r="E1856" s="173">
        <v>0</v>
      </c>
      <c r="F1856" s="184">
        <v>4399.7299999999996</v>
      </c>
      <c r="G1856" s="173" t="s">
        <v>6005</v>
      </c>
      <c r="H1856" s="173" t="s">
        <v>6004</v>
      </c>
      <c r="I1856" s="180" t="s">
        <v>6006</v>
      </c>
      <c r="J1856" s="175" t="s">
        <v>7720</v>
      </c>
      <c r="K1856" s="173">
        <v>36</v>
      </c>
    </row>
    <row r="1857" spans="1:11" x14ac:dyDescent="0.25">
      <c r="A1857" s="190" t="s">
        <v>1900</v>
      </c>
      <c r="B1857" s="180">
        <v>1988</v>
      </c>
      <c r="C1857" s="180" t="s">
        <v>6003</v>
      </c>
      <c r="D1857" s="174">
        <v>18</v>
      </c>
      <c r="E1857" s="173">
        <v>3</v>
      </c>
      <c r="F1857" s="184">
        <v>4397.3100000000004</v>
      </c>
      <c r="G1857" s="173" t="s">
        <v>6004</v>
      </c>
      <c r="H1857" s="173" t="s">
        <v>6004</v>
      </c>
      <c r="I1857" s="180" t="s">
        <v>6006</v>
      </c>
      <c r="J1857" s="175" t="s">
        <v>7721</v>
      </c>
      <c r="K1857" s="173">
        <v>34</v>
      </c>
    </row>
    <row r="1858" spans="1:11" x14ac:dyDescent="0.25">
      <c r="A1858" s="190" t="s">
        <v>1901</v>
      </c>
      <c r="B1858" s="180">
        <v>1982</v>
      </c>
      <c r="C1858" s="180" t="s">
        <v>6009</v>
      </c>
      <c r="D1858" s="174">
        <v>29</v>
      </c>
      <c r="E1858" s="173">
        <v>3</v>
      </c>
      <c r="F1858" s="184">
        <v>4392.7</v>
      </c>
      <c r="G1858" s="173" t="s">
        <v>6004</v>
      </c>
      <c r="H1858" s="173" t="s">
        <v>6004</v>
      </c>
      <c r="I1858" s="180" t="s">
        <v>6006</v>
      </c>
      <c r="J1858" s="175" t="s">
        <v>7722</v>
      </c>
      <c r="K1858" s="173">
        <v>40</v>
      </c>
    </row>
    <row r="1859" spans="1:11" x14ac:dyDescent="0.25">
      <c r="A1859" s="190" t="s">
        <v>1902</v>
      </c>
      <c r="B1859" s="180">
        <v>1997</v>
      </c>
      <c r="C1859" s="180" t="s">
        <v>6007</v>
      </c>
      <c r="D1859" s="174">
        <v>29</v>
      </c>
      <c r="E1859" s="173">
        <v>3</v>
      </c>
      <c r="F1859" s="184">
        <v>4391.6499999999996</v>
      </c>
      <c r="G1859" s="173" t="s">
        <v>6004</v>
      </c>
      <c r="H1859" s="173" t="s">
        <v>6004</v>
      </c>
      <c r="I1859" s="180" t="s">
        <v>6015</v>
      </c>
      <c r="J1859" s="175" t="s">
        <v>7723</v>
      </c>
      <c r="K1859" s="173">
        <v>25</v>
      </c>
    </row>
    <row r="1860" spans="1:11" x14ac:dyDescent="0.25">
      <c r="A1860" s="190" t="s">
        <v>1903</v>
      </c>
      <c r="B1860" s="180">
        <v>1990</v>
      </c>
      <c r="C1860" s="180" t="s">
        <v>6013</v>
      </c>
      <c r="D1860" s="174">
        <v>28</v>
      </c>
      <c r="E1860" s="173">
        <v>0</v>
      </c>
      <c r="F1860" s="184">
        <v>4357.04</v>
      </c>
      <c r="G1860" s="173" t="s">
        <v>6004</v>
      </c>
      <c r="H1860" s="173" t="s">
        <v>6005</v>
      </c>
      <c r="I1860" s="180" t="s">
        <v>6011</v>
      </c>
      <c r="J1860" s="175" t="s">
        <v>7724</v>
      </c>
      <c r="K1860" s="173">
        <v>32</v>
      </c>
    </row>
    <row r="1861" spans="1:11" x14ac:dyDescent="0.25">
      <c r="A1861" s="190" t="s">
        <v>1904</v>
      </c>
      <c r="B1861" s="180">
        <v>1991</v>
      </c>
      <c r="C1861" s="180" t="s">
        <v>6010</v>
      </c>
      <c r="D1861" s="174">
        <v>13</v>
      </c>
      <c r="E1861" s="173">
        <v>1</v>
      </c>
      <c r="F1861" s="184">
        <v>4350.51</v>
      </c>
      <c r="G1861" s="173" t="s">
        <v>6004</v>
      </c>
      <c r="H1861" s="173" t="s">
        <v>6004</v>
      </c>
      <c r="I1861" s="180" t="s">
        <v>6006</v>
      </c>
      <c r="J1861" s="175" t="s">
        <v>7725</v>
      </c>
      <c r="K1861" s="173">
        <v>31</v>
      </c>
    </row>
    <row r="1862" spans="1:11" x14ac:dyDescent="0.25">
      <c r="A1862" s="190" t="s">
        <v>1905</v>
      </c>
      <c r="B1862" s="180">
        <v>1994</v>
      </c>
      <c r="C1862" s="180" t="s">
        <v>6007</v>
      </c>
      <c r="D1862" s="174">
        <v>1</v>
      </c>
      <c r="E1862" s="173">
        <v>2</v>
      </c>
      <c r="F1862" s="184">
        <v>4349.46</v>
      </c>
      <c r="G1862" s="173" t="s">
        <v>6004</v>
      </c>
      <c r="H1862" s="173" t="s">
        <v>6004</v>
      </c>
      <c r="I1862" s="180" t="s">
        <v>6006</v>
      </c>
      <c r="J1862" s="175" t="s">
        <v>7726</v>
      </c>
      <c r="K1862" s="173">
        <v>28</v>
      </c>
    </row>
    <row r="1863" spans="1:11" x14ac:dyDescent="0.25">
      <c r="A1863" s="190" t="s">
        <v>1906</v>
      </c>
      <c r="B1863" s="180">
        <v>1991</v>
      </c>
      <c r="C1863" s="180" t="s">
        <v>6009</v>
      </c>
      <c r="D1863" s="174">
        <v>1</v>
      </c>
      <c r="E1863" s="173">
        <v>0</v>
      </c>
      <c r="F1863" s="184">
        <v>4347.0200000000004</v>
      </c>
      <c r="G1863" s="173" t="s">
        <v>6004</v>
      </c>
      <c r="H1863" s="173" t="s">
        <v>6008</v>
      </c>
      <c r="I1863" s="180" t="s">
        <v>6021</v>
      </c>
      <c r="J1863" s="175" t="s">
        <v>7727</v>
      </c>
      <c r="K1863" s="173">
        <v>32</v>
      </c>
    </row>
    <row r="1864" spans="1:11" x14ac:dyDescent="0.25">
      <c r="A1864" s="190" t="s">
        <v>1907</v>
      </c>
      <c r="B1864" s="180">
        <v>1994</v>
      </c>
      <c r="C1864" s="180" t="s">
        <v>6014</v>
      </c>
      <c r="D1864" s="174">
        <v>26</v>
      </c>
      <c r="E1864" s="173">
        <v>2</v>
      </c>
      <c r="F1864" s="184">
        <v>4340.4399999999996</v>
      </c>
      <c r="G1864" s="173" t="s">
        <v>6004</v>
      </c>
      <c r="H1864" s="173" t="s">
        <v>6008</v>
      </c>
      <c r="I1864" s="180" t="s">
        <v>6006</v>
      </c>
      <c r="J1864" s="175" t="s">
        <v>7728</v>
      </c>
      <c r="K1864" s="173">
        <v>28</v>
      </c>
    </row>
    <row r="1865" spans="1:11" x14ac:dyDescent="0.25">
      <c r="A1865" s="190" t="s">
        <v>1908</v>
      </c>
      <c r="B1865" s="180">
        <v>1994</v>
      </c>
      <c r="C1865" s="180" t="s">
        <v>6007</v>
      </c>
      <c r="D1865" s="174">
        <v>2</v>
      </c>
      <c r="E1865" s="173">
        <v>1</v>
      </c>
      <c r="F1865" s="184">
        <v>4337.74</v>
      </c>
      <c r="G1865" s="173" t="s">
        <v>6004</v>
      </c>
      <c r="H1865" s="173" t="s">
        <v>6008</v>
      </c>
      <c r="I1865" s="180" t="s">
        <v>6021</v>
      </c>
      <c r="J1865" s="175" t="s">
        <v>7729</v>
      </c>
      <c r="K1865" s="173">
        <v>28</v>
      </c>
    </row>
    <row r="1866" spans="1:11" x14ac:dyDescent="0.25">
      <c r="A1866" s="190" t="s">
        <v>1909</v>
      </c>
      <c r="B1866" s="180">
        <v>1988</v>
      </c>
      <c r="C1866" s="180" t="s">
        <v>6012</v>
      </c>
      <c r="D1866" s="174">
        <v>19</v>
      </c>
      <c r="E1866" s="173">
        <v>0</v>
      </c>
      <c r="F1866" s="184">
        <v>4320.41</v>
      </c>
      <c r="G1866" s="173" t="s">
        <v>6004</v>
      </c>
      <c r="H1866" s="173" t="s">
        <v>6008</v>
      </c>
      <c r="I1866" s="180" t="s">
        <v>6011</v>
      </c>
      <c r="J1866" s="175" t="s">
        <v>7730</v>
      </c>
      <c r="K1866" s="173">
        <v>34</v>
      </c>
    </row>
    <row r="1867" spans="1:11" x14ac:dyDescent="0.25">
      <c r="A1867" s="190" t="s">
        <v>1910</v>
      </c>
      <c r="B1867" s="180">
        <v>2000</v>
      </c>
      <c r="C1867" s="180" t="s">
        <v>6007</v>
      </c>
      <c r="D1867" s="174">
        <v>25</v>
      </c>
      <c r="E1867" s="173">
        <v>3</v>
      </c>
      <c r="F1867" s="184">
        <v>4296.2700000000004</v>
      </c>
      <c r="G1867" s="173" t="s">
        <v>6004</v>
      </c>
      <c r="H1867" s="173" t="s">
        <v>6005</v>
      </c>
      <c r="I1867" s="180" t="s">
        <v>6011</v>
      </c>
      <c r="J1867" s="175" t="s">
        <v>7731</v>
      </c>
      <c r="K1867" s="173">
        <v>22</v>
      </c>
    </row>
    <row r="1868" spans="1:11" x14ac:dyDescent="0.25">
      <c r="A1868" s="190" t="s">
        <v>1911</v>
      </c>
      <c r="B1868" s="180">
        <v>2003</v>
      </c>
      <c r="C1868" s="180" t="s">
        <v>6009</v>
      </c>
      <c r="D1868" s="174">
        <v>8</v>
      </c>
      <c r="E1868" s="173">
        <v>0</v>
      </c>
      <c r="F1868" s="184">
        <v>4278.55</v>
      </c>
      <c r="G1868" s="173" t="s">
        <v>6004</v>
      </c>
      <c r="H1868" s="173" t="s">
        <v>6008</v>
      </c>
      <c r="I1868" s="180" t="s">
        <v>6024</v>
      </c>
      <c r="J1868" s="175" t="s">
        <v>7732</v>
      </c>
      <c r="K1868" s="173">
        <v>20</v>
      </c>
    </row>
    <row r="1869" spans="1:11" x14ac:dyDescent="0.25">
      <c r="A1869" s="190" t="s">
        <v>1912</v>
      </c>
      <c r="B1869" s="180">
        <v>1992</v>
      </c>
      <c r="C1869" s="180" t="s">
        <v>6009</v>
      </c>
      <c r="D1869" s="174">
        <v>18</v>
      </c>
      <c r="E1869" s="173">
        <v>2</v>
      </c>
      <c r="F1869" s="184">
        <v>4266.17</v>
      </c>
      <c r="G1869" s="173" t="s">
        <v>6005</v>
      </c>
      <c r="H1869" s="173" t="s">
        <v>6004</v>
      </c>
      <c r="I1869" s="180" t="s">
        <v>6006</v>
      </c>
      <c r="J1869" s="175" t="s">
        <v>6251</v>
      </c>
      <c r="K1869" s="173">
        <v>30</v>
      </c>
    </row>
    <row r="1870" spans="1:11" x14ac:dyDescent="0.25">
      <c r="A1870" s="190" t="s">
        <v>1913</v>
      </c>
      <c r="B1870" s="180">
        <v>1983</v>
      </c>
      <c r="C1870" s="180" t="s">
        <v>6007</v>
      </c>
      <c r="D1870" s="174">
        <v>20</v>
      </c>
      <c r="E1870" s="173">
        <v>3</v>
      </c>
      <c r="F1870" s="184">
        <v>4265.01</v>
      </c>
      <c r="G1870" s="173" t="s">
        <v>6004</v>
      </c>
      <c r="H1870" s="173" t="s">
        <v>6008</v>
      </c>
      <c r="I1870" s="180" t="s">
        <v>6011</v>
      </c>
      <c r="J1870" s="175" t="s">
        <v>7733</v>
      </c>
      <c r="K1870" s="173">
        <v>39</v>
      </c>
    </row>
    <row r="1871" spans="1:11" x14ac:dyDescent="0.25">
      <c r="A1871" s="190" t="s">
        <v>1914</v>
      </c>
      <c r="B1871" s="180">
        <v>1995</v>
      </c>
      <c r="C1871" s="180" t="s">
        <v>6014</v>
      </c>
      <c r="D1871" s="174">
        <v>14</v>
      </c>
      <c r="E1871" s="173">
        <v>3</v>
      </c>
      <c r="F1871" s="184">
        <v>4260.74</v>
      </c>
      <c r="G1871" s="173" t="s">
        <v>6005</v>
      </c>
      <c r="H1871" s="173" t="s">
        <v>6004</v>
      </c>
      <c r="I1871" s="180" t="s">
        <v>6015</v>
      </c>
      <c r="J1871" s="175" t="s">
        <v>7734</v>
      </c>
      <c r="K1871" s="173">
        <v>27</v>
      </c>
    </row>
    <row r="1872" spans="1:11" x14ac:dyDescent="0.25">
      <c r="A1872" s="190" t="s">
        <v>1915</v>
      </c>
      <c r="B1872" s="180">
        <v>1982</v>
      </c>
      <c r="C1872" s="180" t="s">
        <v>6009</v>
      </c>
      <c r="D1872" s="174">
        <v>16</v>
      </c>
      <c r="E1872" s="173">
        <v>3</v>
      </c>
      <c r="F1872" s="184">
        <v>4250.24</v>
      </c>
      <c r="G1872" s="173" t="s">
        <v>6004</v>
      </c>
      <c r="H1872" s="173" t="s">
        <v>6005</v>
      </c>
      <c r="I1872" s="180" t="s">
        <v>6006</v>
      </c>
      <c r="J1872" s="175" t="s">
        <v>7735</v>
      </c>
      <c r="K1872" s="173">
        <v>40</v>
      </c>
    </row>
    <row r="1873" spans="1:11" x14ac:dyDescent="0.25">
      <c r="A1873" s="190" t="s">
        <v>1916</v>
      </c>
      <c r="B1873" s="180">
        <v>1991</v>
      </c>
      <c r="C1873" s="180" t="s">
        <v>6012</v>
      </c>
      <c r="D1873" s="174">
        <v>1</v>
      </c>
      <c r="E1873" s="173">
        <v>1</v>
      </c>
      <c r="F1873" s="184">
        <v>4243.59</v>
      </c>
      <c r="G1873" s="173" t="s">
        <v>6005</v>
      </c>
      <c r="H1873" s="173" t="s">
        <v>6008</v>
      </c>
      <c r="I1873" s="180" t="s">
        <v>6011</v>
      </c>
      <c r="J1873" s="175" t="s">
        <v>7736</v>
      </c>
      <c r="K1873" s="173">
        <v>31</v>
      </c>
    </row>
    <row r="1874" spans="1:11" x14ac:dyDescent="0.25">
      <c r="A1874" s="190" t="s">
        <v>1917</v>
      </c>
      <c r="B1874" s="180">
        <v>1991</v>
      </c>
      <c r="C1874" s="180" t="s">
        <v>6007</v>
      </c>
      <c r="D1874" s="174">
        <v>3</v>
      </c>
      <c r="E1874" s="173">
        <v>1</v>
      </c>
      <c r="F1874" s="184">
        <v>4239.8900000000003</v>
      </c>
      <c r="G1874" s="173" t="s">
        <v>6004</v>
      </c>
      <c r="H1874" s="173" t="s">
        <v>6004</v>
      </c>
      <c r="I1874" s="180" t="s">
        <v>6011</v>
      </c>
      <c r="J1874" s="175" t="s">
        <v>7737</v>
      </c>
      <c r="K1874" s="173">
        <v>31</v>
      </c>
    </row>
    <row r="1875" spans="1:11" x14ac:dyDescent="0.25">
      <c r="A1875" s="190" t="s">
        <v>1918</v>
      </c>
      <c r="B1875" s="180">
        <v>1992</v>
      </c>
      <c r="C1875" s="180" t="s">
        <v>6009</v>
      </c>
      <c r="D1875" s="174">
        <v>27</v>
      </c>
      <c r="E1875" s="173">
        <v>1</v>
      </c>
      <c r="F1875" s="184">
        <v>4237.13</v>
      </c>
      <c r="G1875" s="173" t="s">
        <v>6005</v>
      </c>
      <c r="H1875" s="173" t="s">
        <v>6008</v>
      </c>
      <c r="I1875" s="180" t="s">
        <v>6018</v>
      </c>
      <c r="J1875" s="175" t="s">
        <v>7738</v>
      </c>
      <c r="K1875" s="173">
        <v>30</v>
      </c>
    </row>
    <row r="1876" spans="1:11" x14ac:dyDescent="0.25">
      <c r="A1876" s="190" t="s">
        <v>1919</v>
      </c>
      <c r="B1876" s="180">
        <v>1998</v>
      </c>
      <c r="C1876" s="180" t="s">
        <v>6012</v>
      </c>
      <c r="D1876" s="174">
        <v>14</v>
      </c>
      <c r="E1876" s="173">
        <v>3</v>
      </c>
      <c r="F1876" s="184">
        <v>4234.93</v>
      </c>
      <c r="G1876" s="173" t="s">
        <v>6004</v>
      </c>
      <c r="H1876" s="173" t="s">
        <v>6008</v>
      </c>
      <c r="I1876" s="180" t="s">
        <v>6015</v>
      </c>
      <c r="J1876" s="175" t="s">
        <v>7739</v>
      </c>
      <c r="K1876" s="173">
        <v>24</v>
      </c>
    </row>
    <row r="1877" spans="1:11" x14ac:dyDescent="0.25">
      <c r="A1877" s="190" t="s">
        <v>1920</v>
      </c>
      <c r="B1877" s="180">
        <v>1997</v>
      </c>
      <c r="C1877" s="180" t="s">
        <v>6010</v>
      </c>
      <c r="D1877" s="174">
        <v>6</v>
      </c>
      <c r="E1877" s="173">
        <v>2</v>
      </c>
      <c r="F1877" s="184">
        <v>4189.1099999999997</v>
      </c>
      <c r="G1877" s="173" t="s">
        <v>6004</v>
      </c>
      <c r="H1877" s="173" t="s">
        <v>6004</v>
      </c>
      <c r="I1877" s="180" t="s">
        <v>6011</v>
      </c>
      <c r="J1877" s="175" t="s">
        <v>7740</v>
      </c>
      <c r="K1877" s="173">
        <v>25</v>
      </c>
    </row>
    <row r="1878" spans="1:11" x14ac:dyDescent="0.25">
      <c r="A1878" s="190" t="s">
        <v>1921</v>
      </c>
      <c r="B1878" s="180">
        <v>1995</v>
      </c>
      <c r="C1878" s="180" t="s">
        <v>6014</v>
      </c>
      <c r="D1878" s="174">
        <v>3</v>
      </c>
      <c r="E1878" s="173">
        <v>0</v>
      </c>
      <c r="F1878" s="184">
        <v>4188.7299999999996</v>
      </c>
      <c r="G1878" s="173" t="s">
        <v>6004</v>
      </c>
      <c r="H1878" s="173" t="s">
        <v>6004</v>
      </c>
      <c r="I1878" s="180" t="s">
        <v>6020</v>
      </c>
      <c r="J1878" s="175" t="s">
        <v>7741</v>
      </c>
      <c r="K1878" s="173">
        <v>27</v>
      </c>
    </row>
    <row r="1879" spans="1:11" x14ac:dyDescent="0.25">
      <c r="A1879" s="190" t="s">
        <v>1922</v>
      </c>
      <c r="B1879" s="180">
        <v>1989</v>
      </c>
      <c r="C1879" s="180" t="s">
        <v>6009</v>
      </c>
      <c r="D1879" s="174">
        <v>25</v>
      </c>
      <c r="E1879" s="173">
        <v>0</v>
      </c>
      <c r="F1879" s="184">
        <v>4185.1000000000004</v>
      </c>
      <c r="G1879" s="173" t="s">
        <v>6004</v>
      </c>
      <c r="H1879" s="173" t="s">
        <v>6005</v>
      </c>
      <c r="I1879" s="180" t="s">
        <v>6006</v>
      </c>
      <c r="J1879" s="175" t="s">
        <v>7742</v>
      </c>
      <c r="K1879" s="173">
        <v>33</v>
      </c>
    </row>
    <row r="1880" spans="1:11" x14ac:dyDescent="0.25">
      <c r="A1880" s="190" t="s">
        <v>1923</v>
      </c>
      <c r="B1880" s="180">
        <v>1984</v>
      </c>
      <c r="C1880" s="180" t="s">
        <v>6010</v>
      </c>
      <c r="D1880" s="174">
        <v>16</v>
      </c>
      <c r="E1880" s="173">
        <v>3</v>
      </c>
      <c r="F1880" s="184">
        <v>4163.21</v>
      </c>
      <c r="G1880" s="173" t="s">
        <v>6004</v>
      </c>
      <c r="H1880" s="173" t="s">
        <v>6004</v>
      </c>
      <c r="I1880" s="180" t="s">
        <v>6011</v>
      </c>
      <c r="J1880" s="175" t="s">
        <v>7743</v>
      </c>
      <c r="K1880" s="173">
        <v>38</v>
      </c>
    </row>
    <row r="1881" spans="1:11" x14ac:dyDescent="0.25">
      <c r="A1881" s="190" t="s">
        <v>1924</v>
      </c>
      <c r="B1881" s="180">
        <v>1998</v>
      </c>
      <c r="C1881" s="180" t="s">
        <v>6007</v>
      </c>
      <c r="D1881" s="174">
        <v>26</v>
      </c>
      <c r="E1881" s="173">
        <v>0</v>
      </c>
      <c r="F1881" s="184">
        <v>4154.97</v>
      </c>
      <c r="G1881" s="173" t="s">
        <v>6004</v>
      </c>
      <c r="H1881" s="173" t="s">
        <v>6008</v>
      </c>
      <c r="I1881" s="180" t="s">
        <v>6011</v>
      </c>
      <c r="J1881" s="175" t="s">
        <v>7744</v>
      </c>
      <c r="K1881" s="173">
        <v>24</v>
      </c>
    </row>
    <row r="1882" spans="1:11" x14ac:dyDescent="0.25">
      <c r="A1882" s="190" t="s">
        <v>1925</v>
      </c>
      <c r="B1882" s="180">
        <v>1992</v>
      </c>
      <c r="C1882" s="180" t="s">
        <v>6013</v>
      </c>
      <c r="D1882" s="174">
        <v>4</v>
      </c>
      <c r="E1882" s="173">
        <v>1</v>
      </c>
      <c r="F1882" s="184">
        <v>4151.03</v>
      </c>
      <c r="G1882" s="173" t="s">
        <v>6004</v>
      </c>
      <c r="H1882" s="173" t="s">
        <v>6004</v>
      </c>
      <c r="I1882" s="180" t="s">
        <v>6006</v>
      </c>
      <c r="J1882" s="175" t="s">
        <v>6136</v>
      </c>
      <c r="K1882" s="173">
        <v>30</v>
      </c>
    </row>
    <row r="1883" spans="1:11" x14ac:dyDescent="0.25">
      <c r="A1883" s="190" t="s">
        <v>1926</v>
      </c>
      <c r="B1883" s="180">
        <v>1992</v>
      </c>
      <c r="C1883" s="180" t="s">
        <v>6009</v>
      </c>
      <c r="D1883" s="174">
        <v>28</v>
      </c>
      <c r="E1883" s="173">
        <v>1</v>
      </c>
      <c r="F1883" s="184">
        <v>4149.74</v>
      </c>
      <c r="G1883" s="173" t="s">
        <v>6004</v>
      </c>
      <c r="H1883" s="173" t="s">
        <v>6008</v>
      </c>
      <c r="I1883" s="180" t="s">
        <v>6015</v>
      </c>
      <c r="J1883" s="175" t="s">
        <v>7745</v>
      </c>
      <c r="K1883" s="173">
        <v>30</v>
      </c>
    </row>
    <row r="1884" spans="1:11" x14ac:dyDescent="0.25">
      <c r="A1884" s="190" t="s">
        <v>1927</v>
      </c>
      <c r="B1884" s="180">
        <v>1992</v>
      </c>
      <c r="C1884" s="180" t="s">
        <v>6009</v>
      </c>
      <c r="D1884" s="174">
        <v>18</v>
      </c>
      <c r="E1884" s="173">
        <v>0</v>
      </c>
      <c r="F1884" s="184">
        <v>4137.5200000000004</v>
      </c>
      <c r="G1884" s="173" t="s">
        <v>6004</v>
      </c>
      <c r="H1884" s="173" t="s">
        <v>6005</v>
      </c>
      <c r="I1884" s="180" t="s">
        <v>6021</v>
      </c>
      <c r="J1884" s="175" t="s">
        <v>6251</v>
      </c>
      <c r="K1884" s="173">
        <v>30</v>
      </c>
    </row>
    <row r="1885" spans="1:11" x14ac:dyDescent="0.25">
      <c r="A1885" s="190" t="s">
        <v>1928</v>
      </c>
      <c r="B1885" s="180">
        <v>1991</v>
      </c>
      <c r="C1885" s="180" t="s">
        <v>6013</v>
      </c>
      <c r="D1885" s="174">
        <v>6</v>
      </c>
      <c r="E1885" s="173">
        <v>0</v>
      </c>
      <c r="F1885" s="184">
        <v>4134.08</v>
      </c>
      <c r="G1885" s="173" t="s">
        <v>6004</v>
      </c>
      <c r="H1885" s="173" t="s">
        <v>6008</v>
      </c>
      <c r="I1885" s="180" t="s">
        <v>6011</v>
      </c>
      <c r="J1885" s="175" t="s">
        <v>7746</v>
      </c>
      <c r="K1885" s="173">
        <v>31</v>
      </c>
    </row>
    <row r="1886" spans="1:11" x14ac:dyDescent="0.25">
      <c r="A1886" s="190" t="s">
        <v>1929</v>
      </c>
      <c r="B1886" s="180">
        <v>1994</v>
      </c>
      <c r="C1886" s="180" t="s">
        <v>6013</v>
      </c>
      <c r="D1886" s="174">
        <v>21</v>
      </c>
      <c r="E1886" s="173">
        <v>1</v>
      </c>
      <c r="F1886" s="184">
        <v>4133.6400000000003</v>
      </c>
      <c r="G1886" s="173" t="s">
        <v>6004</v>
      </c>
      <c r="H1886" s="173" t="s">
        <v>6005</v>
      </c>
      <c r="I1886" s="180" t="s">
        <v>6011</v>
      </c>
      <c r="J1886" s="175" t="s">
        <v>7747</v>
      </c>
      <c r="K1886" s="173">
        <v>28</v>
      </c>
    </row>
    <row r="1887" spans="1:11" x14ac:dyDescent="0.25">
      <c r="A1887" s="190" t="s">
        <v>1930</v>
      </c>
      <c r="B1887" s="180">
        <v>1990</v>
      </c>
      <c r="C1887" s="180" t="s">
        <v>6012</v>
      </c>
      <c r="D1887" s="174">
        <v>14</v>
      </c>
      <c r="E1887" s="173">
        <v>1</v>
      </c>
      <c r="F1887" s="184">
        <v>4076.5</v>
      </c>
      <c r="G1887" s="173" t="s">
        <v>6004</v>
      </c>
      <c r="H1887" s="173" t="s">
        <v>6005</v>
      </c>
      <c r="I1887" s="180" t="s">
        <v>6015</v>
      </c>
      <c r="J1887" s="175" t="s">
        <v>7748</v>
      </c>
      <c r="K1887" s="173">
        <v>32</v>
      </c>
    </row>
    <row r="1888" spans="1:11" x14ac:dyDescent="0.25">
      <c r="A1888" s="190" t="s">
        <v>1931</v>
      </c>
      <c r="B1888" s="180">
        <v>1990</v>
      </c>
      <c r="C1888" s="180" t="s">
        <v>6012</v>
      </c>
      <c r="D1888" s="174">
        <v>1</v>
      </c>
      <c r="E1888" s="173">
        <v>1</v>
      </c>
      <c r="F1888" s="184">
        <v>4074.45</v>
      </c>
      <c r="G1888" s="173" t="s">
        <v>6005</v>
      </c>
      <c r="H1888" s="173" t="s">
        <v>6004</v>
      </c>
      <c r="I1888" s="180" t="s">
        <v>6006</v>
      </c>
      <c r="J1888" s="175" t="s">
        <v>7749</v>
      </c>
      <c r="K1888" s="173">
        <v>32</v>
      </c>
    </row>
    <row r="1889" spans="1:11" x14ac:dyDescent="0.25">
      <c r="A1889" s="190" t="s">
        <v>1932</v>
      </c>
      <c r="B1889" s="180">
        <v>2002</v>
      </c>
      <c r="C1889" s="180" t="s">
        <v>6014</v>
      </c>
      <c r="D1889" s="174">
        <v>18</v>
      </c>
      <c r="E1889" s="173">
        <v>0</v>
      </c>
      <c r="F1889" s="184">
        <v>4070.51</v>
      </c>
      <c r="G1889" s="173" t="s">
        <v>6004</v>
      </c>
      <c r="H1889" s="173" t="s">
        <v>6008</v>
      </c>
      <c r="I1889" s="180" t="s">
        <v>6011</v>
      </c>
      <c r="J1889" s="175" t="s">
        <v>7750</v>
      </c>
      <c r="K1889" s="173">
        <v>20</v>
      </c>
    </row>
    <row r="1890" spans="1:11" x14ac:dyDescent="0.25">
      <c r="A1890" s="190" t="s">
        <v>1933</v>
      </c>
      <c r="B1890" s="180">
        <v>1983</v>
      </c>
      <c r="C1890" s="180" t="s">
        <v>6010</v>
      </c>
      <c r="D1890" s="174">
        <v>16</v>
      </c>
      <c r="E1890" s="173">
        <v>3</v>
      </c>
      <c r="F1890" s="184">
        <v>4070.42</v>
      </c>
      <c r="G1890" s="173" t="s">
        <v>6004</v>
      </c>
      <c r="H1890" s="173" t="s">
        <v>6008</v>
      </c>
      <c r="I1890" s="180" t="s">
        <v>6006</v>
      </c>
      <c r="J1890" s="175" t="s">
        <v>7751</v>
      </c>
      <c r="K1890" s="173">
        <v>39</v>
      </c>
    </row>
    <row r="1891" spans="1:11" x14ac:dyDescent="0.25">
      <c r="A1891" s="190" t="s">
        <v>1934</v>
      </c>
      <c r="B1891" s="180">
        <v>1995</v>
      </c>
      <c r="C1891" s="180" t="s">
        <v>6010</v>
      </c>
      <c r="D1891" s="174">
        <v>14</v>
      </c>
      <c r="E1891" s="173">
        <v>2</v>
      </c>
      <c r="F1891" s="184">
        <v>4058.71</v>
      </c>
      <c r="G1891" s="173" t="s">
        <v>6005</v>
      </c>
      <c r="H1891" s="173" t="s">
        <v>6005</v>
      </c>
      <c r="I1891" s="180" t="s">
        <v>6011</v>
      </c>
      <c r="J1891" s="175" t="s">
        <v>7752</v>
      </c>
      <c r="K1891" s="173">
        <v>27</v>
      </c>
    </row>
    <row r="1892" spans="1:11" x14ac:dyDescent="0.25">
      <c r="A1892" s="190" t="s">
        <v>1935</v>
      </c>
      <c r="B1892" s="180">
        <v>1993</v>
      </c>
      <c r="C1892" s="180" t="s">
        <v>6013</v>
      </c>
      <c r="D1892" s="174">
        <v>13</v>
      </c>
      <c r="E1892" s="173">
        <v>2</v>
      </c>
      <c r="F1892" s="184">
        <v>4058.12</v>
      </c>
      <c r="G1892" s="173" t="s">
        <v>6004</v>
      </c>
      <c r="H1892" s="173" t="s">
        <v>6008</v>
      </c>
      <c r="I1892" s="180" t="s">
        <v>6006</v>
      </c>
      <c r="J1892" s="175" t="s">
        <v>7544</v>
      </c>
      <c r="K1892" s="173">
        <v>29</v>
      </c>
    </row>
    <row r="1893" spans="1:11" x14ac:dyDescent="0.25">
      <c r="A1893" s="190" t="s">
        <v>1936</v>
      </c>
      <c r="B1893" s="180">
        <v>1988</v>
      </c>
      <c r="C1893" s="180" t="s">
        <v>6007</v>
      </c>
      <c r="D1893" s="174">
        <v>30</v>
      </c>
      <c r="E1893" s="173">
        <v>3</v>
      </c>
      <c r="F1893" s="184">
        <v>4047.94</v>
      </c>
      <c r="G1893" s="173" t="s">
        <v>6004</v>
      </c>
      <c r="H1893" s="173" t="s">
        <v>6008</v>
      </c>
      <c r="I1893" s="180" t="s">
        <v>6006</v>
      </c>
      <c r="J1893" s="175" t="s">
        <v>7753</v>
      </c>
      <c r="K1893" s="173">
        <v>34</v>
      </c>
    </row>
    <row r="1894" spans="1:11" x14ac:dyDescent="0.25">
      <c r="A1894" s="190" t="s">
        <v>1937</v>
      </c>
      <c r="B1894" s="180">
        <v>1993</v>
      </c>
      <c r="C1894" s="180" t="s">
        <v>6012</v>
      </c>
      <c r="D1894" s="174">
        <v>26</v>
      </c>
      <c r="E1894" s="173">
        <v>1</v>
      </c>
      <c r="F1894" s="184">
        <v>4040.56</v>
      </c>
      <c r="G1894" s="173" t="s">
        <v>6005</v>
      </c>
      <c r="H1894" s="173" t="s">
        <v>6005</v>
      </c>
      <c r="I1894" s="180" t="s">
        <v>6016</v>
      </c>
      <c r="J1894" s="175" t="s">
        <v>7754</v>
      </c>
      <c r="K1894" s="173">
        <v>29</v>
      </c>
    </row>
    <row r="1895" spans="1:11" x14ac:dyDescent="0.25">
      <c r="A1895" s="190" t="s">
        <v>1938</v>
      </c>
      <c r="B1895" s="180">
        <v>1983</v>
      </c>
      <c r="C1895" s="180" t="s">
        <v>6007</v>
      </c>
      <c r="D1895" s="174">
        <v>10</v>
      </c>
      <c r="E1895" s="173">
        <v>3</v>
      </c>
      <c r="F1895" s="184">
        <v>4039.9</v>
      </c>
      <c r="G1895" s="173" t="s">
        <v>6004</v>
      </c>
      <c r="H1895" s="173" t="s">
        <v>6008</v>
      </c>
      <c r="I1895" s="180" t="s">
        <v>6006</v>
      </c>
      <c r="J1895" s="175" t="s">
        <v>7755</v>
      </c>
      <c r="K1895" s="173">
        <v>39</v>
      </c>
    </row>
    <row r="1896" spans="1:11" x14ac:dyDescent="0.25">
      <c r="A1896" s="190" t="s">
        <v>1939</v>
      </c>
      <c r="B1896" s="180">
        <v>1984</v>
      </c>
      <c r="C1896" s="180" t="s">
        <v>6003</v>
      </c>
      <c r="D1896" s="174">
        <v>7</v>
      </c>
      <c r="E1896" s="173">
        <v>3</v>
      </c>
      <c r="F1896" s="184">
        <v>4038.41</v>
      </c>
      <c r="G1896" s="173" t="s">
        <v>6004</v>
      </c>
      <c r="H1896" s="173" t="s">
        <v>6008</v>
      </c>
      <c r="I1896" s="180" t="s">
        <v>6006</v>
      </c>
      <c r="J1896" s="175" t="s">
        <v>6740</v>
      </c>
      <c r="K1896" s="173">
        <v>38</v>
      </c>
    </row>
    <row r="1897" spans="1:11" x14ac:dyDescent="0.25">
      <c r="A1897" s="190" t="s">
        <v>1940</v>
      </c>
      <c r="B1897" s="180">
        <v>1992</v>
      </c>
      <c r="C1897" s="180" t="s">
        <v>6014</v>
      </c>
      <c r="D1897" s="174">
        <v>11</v>
      </c>
      <c r="E1897" s="173">
        <v>1</v>
      </c>
      <c r="F1897" s="184">
        <v>4032.24</v>
      </c>
      <c r="G1897" s="173" t="s">
        <v>6005</v>
      </c>
      <c r="H1897" s="173" t="s">
        <v>6005</v>
      </c>
      <c r="I1897" s="180" t="s">
        <v>6011</v>
      </c>
      <c r="J1897" s="175" t="s">
        <v>6455</v>
      </c>
      <c r="K1897" s="173">
        <v>30</v>
      </c>
    </row>
    <row r="1898" spans="1:11" x14ac:dyDescent="0.25">
      <c r="A1898" s="190" t="s">
        <v>1941</v>
      </c>
      <c r="B1898" s="180">
        <v>2000</v>
      </c>
      <c r="C1898" s="180" t="s">
        <v>6010</v>
      </c>
      <c r="D1898" s="174">
        <v>13</v>
      </c>
      <c r="E1898" s="173">
        <v>3</v>
      </c>
      <c r="F1898" s="184">
        <v>4005.42</v>
      </c>
      <c r="G1898" s="173" t="s">
        <v>6004</v>
      </c>
      <c r="H1898" s="173" t="s">
        <v>6008</v>
      </c>
      <c r="I1898" s="180" t="s">
        <v>6016</v>
      </c>
      <c r="J1898" s="175" t="s">
        <v>7756</v>
      </c>
      <c r="K1898" s="173">
        <v>22</v>
      </c>
    </row>
    <row r="1899" spans="1:11" x14ac:dyDescent="0.25">
      <c r="A1899" s="190" t="s">
        <v>1942</v>
      </c>
      <c r="B1899" s="180">
        <v>1989</v>
      </c>
      <c r="C1899" s="180" t="s">
        <v>6003</v>
      </c>
      <c r="D1899" s="174">
        <v>10</v>
      </c>
      <c r="E1899" s="173">
        <v>3</v>
      </c>
      <c r="F1899" s="184">
        <v>4002.36</v>
      </c>
      <c r="G1899" s="173" t="s">
        <v>6004</v>
      </c>
      <c r="H1899" s="173" t="s">
        <v>6008</v>
      </c>
      <c r="I1899" s="180" t="s">
        <v>6006</v>
      </c>
      <c r="J1899" s="175" t="s">
        <v>7652</v>
      </c>
      <c r="K1899" s="173">
        <v>33</v>
      </c>
    </row>
    <row r="1900" spans="1:11" x14ac:dyDescent="0.25">
      <c r="A1900" s="190" t="s">
        <v>1943</v>
      </c>
      <c r="B1900" s="180">
        <v>1990</v>
      </c>
      <c r="C1900" s="180" t="s">
        <v>6007</v>
      </c>
      <c r="D1900" s="174">
        <v>1</v>
      </c>
      <c r="E1900" s="173">
        <v>0</v>
      </c>
      <c r="F1900" s="184">
        <v>3994.18</v>
      </c>
      <c r="G1900" s="173" t="s">
        <v>6004</v>
      </c>
      <c r="H1900" s="173" t="s">
        <v>6004</v>
      </c>
      <c r="I1900" s="180" t="s">
        <v>6006</v>
      </c>
      <c r="J1900" s="175" t="s">
        <v>7757</v>
      </c>
      <c r="K1900" s="173">
        <v>32</v>
      </c>
    </row>
    <row r="1901" spans="1:11" x14ac:dyDescent="0.25">
      <c r="A1901" s="190" t="s">
        <v>1944</v>
      </c>
      <c r="B1901" s="180">
        <v>1990</v>
      </c>
      <c r="C1901" s="180" t="s">
        <v>6007</v>
      </c>
      <c r="D1901" s="174">
        <v>22</v>
      </c>
      <c r="E1901" s="173">
        <v>0</v>
      </c>
      <c r="F1901" s="184">
        <v>3989.84</v>
      </c>
      <c r="G1901" s="173" t="s">
        <v>6004</v>
      </c>
      <c r="H1901" s="173" t="s">
        <v>6004</v>
      </c>
      <c r="I1901" s="180" t="s">
        <v>6015</v>
      </c>
      <c r="J1901" s="175" t="s">
        <v>7758</v>
      </c>
      <c r="K1901" s="173">
        <v>32</v>
      </c>
    </row>
    <row r="1902" spans="1:11" x14ac:dyDescent="0.25">
      <c r="A1902" s="190" t="s">
        <v>1945</v>
      </c>
      <c r="B1902" s="180">
        <v>1996</v>
      </c>
      <c r="C1902" s="180" t="s">
        <v>6010</v>
      </c>
      <c r="D1902" s="174">
        <v>8</v>
      </c>
      <c r="E1902" s="173">
        <v>2</v>
      </c>
      <c r="F1902" s="184">
        <v>3987.93</v>
      </c>
      <c r="G1902" s="173" t="s">
        <v>6004</v>
      </c>
      <c r="H1902" s="173" t="s">
        <v>6004</v>
      </c>
      <c r="I1902" s="180" t="s">
        <v>6015</v>
      </c>
      <c r="J1902" s="175" t="s">
        <v>7759</v>
      </c>
      <c r="K1902" s="173">
        <v>26</v>
      </c>
    </row>
    <row r="1903" spans="1:11" x14ac:dyDescent="0.25">
      <c r="A1903" s="190" t="s">
        <v>1946</v>
      </c>
      <c r="B1903" s="180">
        <v>1996</v>
      </c>
      <c r="C1903" s="180" t="s">
        <v>6013</v>
      </c>
      <c r="D1903" s="174">
        <v>17</v>
      </c>
      <c r="E1903" s="173">
        <v>2</v>
      </c>
      <c r="F1903" s="184">
        <v>3981.98</v>
      </c>
      <c r="G1903" s="173" t="s">
        <v>6004</v>
      </c>
      <c r="H1903" s="173" t="s">
        <v>6004</v>
      </c>
      <c r="I1903" s="180" t="s">
        <v>6006</v>
      </c>
      <c r="J1903" s="175" t="s">
        <v>7760</v>
      </c>
      <c r="K1903" s="173">
        <v>26</v>
      </c>
    </row>
    <row r="1904" spans="1:11" x14ac:dyDescent="0.25">
      <c r="A1904" s="190" t="s">
        <v>1947</v>
      </c>
      <c r="B1904" s="180">
        <v>1990</v>
      </c>
      <c r="C1904" s="180" t="s">
        <v>6003</v>
      </c>
      <c r="D1904" s="174">
        <v>29</v>
      </c>
      <c r="E1904" s="173">
        <v>0</v>
      </c>
      <c r="F1904" s="184">
        <v>3972.92</v>
      </c>
      <c r="G1904" s="173" t="s">
        <v>6004</v>
      </c>
      <c r="H1904" s="173" t="s">
        <v>6005</v>
      </c>
      <c r="I1904" s="180" t="s">
        <v>6006</v>
      </c>
      <c r="J1904" s="175" t="s">
        <v>7761</v>
      </c>
      <c r="K1904" s="173">
        <v>32</v>
      </c>
    </row>
    <row r="1905" spans="1:11" x14ac:dyDescent="0.25">
      <c r="A1905" s="190" t="s">
        <v>1948</v>
      </c>
      <c r="B1905" s="180">
        <v>1995</v>
      </c>
      <c r="C1905" s="180" t="s">
        <v>6003</v>
      </c>
      <c r="D1905" s="174">
        <v>11</v>
      </c>
      <c r="E1905" s="173">
        <v>1</v>
      </c>
      <c r="F1905" s="184">
        <v>3956.07</v>
      </c>
      <c r="G1905" s="173" t="s">
        <v>6004</v>
      </c>
      <c r="H1905" s="173" t="s">
        <v>6004</v>
      </c>
      <c r="I1905" s="180" t="s">
        <v>6011</v>
      </c>
      <c r="J1905" s="175" t="s">
        <v>7762</v>
      </c>
      <c r="K1905" s="173">
        <v>27</v>
      </c>
    </row>
    <row r="1906" spans="1:11" x14ac:dyDescent="0.25">
      <c r="A1906" s="190" t="s">
        <v>1949</v>
      </c>
      <c r="B1906" s="180">
        <v>1999</v>
      </c>
      <c r="C1906" s="180" t="s">
        <v>6003</v>
      </c>
      <c r="D1906" s="174">
        <v>10</v>
      </c>
      <c r="E1906" s="173">
        <v>0</v>
      </c>
      <c r="F1906" s="184">
        <v>3955.98</v>
      </c>
      <c r="G1906" s="173" t="s">
        <v>6004</v>
      </c>
      <c r="H1906" s="173" t="s">
        <v>6005</v>
      </c>
      <c r="I1906" s="180" t="s">
        <v>6024</v>
      </c>
      <c r="J1906" s="175" t="s">
        <v>7763</v>
      </c>
      <c r="K1906" s="173">
        <v>23</v>
      </c>
    </row>
    <row r="1907" spans="1:11" x14ac:dyDescent="0.25">
      <c r="A1907" s="190" t="s">
        <v>1950</v>
      </c>
      <c r="B1907" s="180">
        <v>1993</v>
      </c>
      <c r="C1907" s="180" t="s">
        <v>6007</v>
      </c>
      <c r="D1907" s="174">
        <v>11</v>
      </c>
      <c r="E1907" s="173">
        <v>1</v>
      </c>
      <c r="F1907" s="184">
        <v>3947.41</v>
      </c>
      <c r="G1907" s="173" t="s">
        <v>6004</v>
      </c>
      <c r="H1907" s="173" t="s">
        <v>6004</v>
      </c>
      <c r="I1907" s="180" t="s">
        <v>6006</v>
      </c>
      <c r="J1907" s="175" t="s">
        <v>7764</v>
      </c>
      <c r="K1907" s="173">
        <v>29</v>
      </c>
    </row>
    <row r="1908" spans="1:11" x14ac:dyDescent="0.25">
      <c r="A1908" s="190" t="s">
        <v>1951</v>
      </c>
      <c r="B1908" s="180">
        <v>1993</v>
      </c>
      <c r="C1908" s="180" t="s">
        <v>6010</v>
      </c>
      <c r="D1908" s="174">
        <v>29</v>
      </c>
      <c r="E1908" s="173">
        <v>0</v>
      </c>
      <c r="F1908" s="184">
        <v>3943.6</v>
      </c>
      <c r="G1908" s="173" t="s">
        <v>6004</v>
      </c>
      <c r="H1908" s="173" t="s">
        <v>6005</v>
      </c>
      <c r="I1908" s="180" t="s">
        <v>6021</v>
      </c>
      <c r="J1908" s="175" t="s">
        <v>7765</v>
      </c>
      <c r="K1908" s="173">
        <v>29</v>
      </c>
    </row>
    <row r="1909" spans="1:11" x14ac:dyDescent="0.25">
      <c r="A1909" s="190" t="s">
        <v>1952</v>
      </c>
      <c r="B1909" s="180">
        <v>1988</v>
      </c>
      <c r="C1909" s="180" t="s">
        <v>6014</v>
      </c>
      <c r="D1909" s="174">
        <v>24</v>
      </c>
      <c r="E1909" s="173">
        <v>0</v>
      </c>
      <c r="F1909" s="184">
        <v>3935.18</v>
      </c>
      <c r="G1909" s="173" t="s">
        <v>6005</v>
      </c>
      <c r="H1909" s="173" t="s">
        <v>6008</v>
      </c>
      <c r="I1909" s="180" t="s">
        <v>6006</v>
      </c>
      <c r="J1909" s="175" t="s">
        <v>6555</v>
      </c>
      <c r="K1909" s="173">
        <v>34</v>
      </c>
    </row>
    <row r="1910" spans="1:11" x14ac:dyDescent="0.25">
      <c r="A1910" s="190" t="s">
        <v>1953</v>
      </c>
      <c r="B1910" s="180">
        <v>2002</v>
      </c>
      <c r="C1910" s="180" t="s">
        <v>6009</v>
      </c>
      <c r="D1910" s="174">
        <v>15</v>
      </c>
      <c r="E1910" s="173">
        <v>0</v>
      </c>
      <c r="F1910" s="184">
        <v>3931.51</v>
      </c>
      <c r="G1910" s="173" t="s">
        <v>6004</v>
      </c>
      <c r="H1910" s="173" t="s">
        <v>6005</v>
      </c>
      <c r="I1910" s="180" t="s">
        <v>6015</v>
      </c>
      <c r="J1910" s="175" t="s">
        <v>7766</v>
      </c>
      <c r="K1910" s="173">
        <v>20</v>
      </c>
    </row>
    <row r="1911" spans="1:11" x14ac:dyDescent="0.25">
      <c r="A1911" s="190" t="s">
        <v>1954</v>
      </c>
      <c r="B1911" s="180">
        <v>2000</v>
      </c>
      <c r="C1911" s="180" t="s">
        <v>6003</v>
      </c>
      <c r="D1911" s="174">
        <v>10</v>
      </c>
      <c r="E1911" s="173">
        <v>2</v>
      </c>
      <c r="F1911" s="184">
        <v>3925.76</v>
      </c>
      <c r="G1911" s="173" t="s">
        <v>6004</v>
      </c>
      <c r="H1911" s="173" t="s">
        <v>6004</v>
      </c>
      <c r="I1911" s="180" t="s">
        <v>6021</v>
      </c>
      <c r="J1911" s="175" t="s">
        <v>7767</v>
      </c>
      <c r="K1911" s="173">
        <v>22</v>
      </c>
    </row>
    <row r="1912" spans="1:11" x14ac:dyDescent="0.25">
      <c r="A1912" s="190" t="s">
        <v>1955</v>
      </c>
      <c r="B1912" s="180">
        <v>1985</v>
      </c>
      <c r="C1912" s="180" t="s">
        <v>6003</v>
      </c>
      <c r="D1912" s="174">
        <v>5</v>
      </c>
      <c r="E1912" s="173">
        <v>3</v>
      </c>
      <c r="F1912" s="184">
        <v>3910.44</v>
      </c>
      <c r="G1912" s="173" t="s">
        <v>6004</v>
      </c>
      <c r="H1912" s="173" t="s">
        <v>6004</v>
      </c>
      <c r="I1912" s="180" t="s">
        <v>6006</v>
      </c>
      <c r="J1912" s="175" t="s">
        <v>7768</v>
      </c>
      <c r="K1912" s="173">
        <v>37</v>
      </c>
    </row>
    <row r="1913" spans="1:11" x14ac:dyDescent="0.25">
      <c r="A1913" s="190" t="s">
        <v>1956</v>
      </c>
      <c r="B1913" s="180">
        <v>1997</v>
      </c>
      <c r="C1913" s="180" t="s">
        <v>6007</v>
      </c>
      <c r="D1913" s="174">
        <v>24</v>
      </c>
      <c r="E1913" s="173">
        <v>3</v>
      </c>
      <c r="F1913" s="184">
        <v>3906.13</v>
      </c>
      <c r="G1913" s="173" t="s">
        <v>6005</v>
      </c>
      <c r="H1913" s="173" t="s">
        <v>6005</v>
      </c>
      <c r="I1913" s="180" t="s">
        <v>6015</v>
      </c>
      <c r="J1913" s="175" t="s">
        <v>7769</v>
      </c>
      <c r="K1913" s="173">
        <v>25</v>
      </c>
    </row>
    <row r="1914" spans="1:11" x14ac:dyDescent="0.25">
      <c r="A1914" s="190" t="s">
        <v>1957</v>
      </c>
      <c r="B1914" s="180">
        <v>1981</v>
      </c>
      <c r="C1914" s="180" t="s">
        <v>6013</v>
      </c>
      <c r="D1914" s="174">
        <v>27</v>
      </c>
      <c r="E1914" s="173">
        <v>1</v>
      </c>
      <c r="F1914" s="184">
        <v>3902.07</v>
      </c>
      <c r="G1914" s="173" t="s">
        <v>6004</v>
      </c>
      <c r="H1914" s="173" t="s">
        <v>6004</v>
      </c>
      <c r="I1914" s="180" t="s">
        <v>6006</v>
      </c>
      <c r="J1914" s="175" t="s">
        <v>7770</v>
      </c>
      <c r="K1914" s="173">
        <v>41</v>
      </c>
    </row>
    <row r="1915" spans="1:11" x14ac:dyDescent="0.25">
      <c r="A1915" s="190" t="s">
        <v>1958</v>
      </c>
      <c r="B1915" s="180">
        <v>1993</v>
      </c>
      <c r="C1915" s="180" t="s">
        <v>6010</v>
      </c>
      <c r="D1915" s="174">
        <v>14</v>
      </c>
      <c r="E1915" s="173">
        <v>0</v>
      </c>
      <c r="F1915" s="184">
        <v>3898.35</v>
      </c>
      <c r="G1915" s="173" t="s">
        <v>6004</v>
      </c>
      <c r="H1915" s="173" t="s">
        <v>6004</v>
      </c>
      <c r="I1915" s="180" t="s">
        <v>6011</v>
      </c>
      <c r="J1915" s="175" t="s">
        <v>7771</v>
      </c>
      <c r="K1915" s="173">
        <v>29</v>
      </c>
    </row>
    <row r="1916" spans="1:11" x14ac:dyDescent="0.25">
      <c r="A1916" s="190" t="s">
        <v>1959</v>
      </c>
      <c r="B1916" s="180">
        <v>2004</v>
      </c>
      <c r="C1916" s="180" t="s">
        <v>6003</v>
      </c>
      <c r="D1916" s="174">
        <v>13</v>
      </c>
      <c r="E1916" s="173">
        <v>0</v>
      </c>
      <c r="F1916" s="184">
        <v>3889.2</v>
      </c>
      <c r="G1916" s="173" t="s">
        <v>6004</v>
      </c>
      <c r="H1916" s="173" t="s">
        <v>6004</v>
      </c>
      <c r="I1916" s="180" t="s">
        <v>6011</v>
      </c>
      <c r="J1916" s="175" t="s">
        <v>7772</v>
      </c>
      <c r="K1916" s="173">
        <v>18</v>
      </c>
    </row>
    <row r="1917" spans="1:11" x14ac:dyDescent="0.25">
      <c r="A1917" s="190" t="s">
        <v>1960</v>
      </c>
      <c r="B1917" s="180">
        <v>1996</v>
      </c>
      <c r="C1917" s="180" t="s">
        <v>6014</v>
      </c>
      <c r="D1917" s="174">
        <v>23</v>
      </c>
      <c r="E1917" s="173">
        <v>2</v>
      </c>
      <c r="F1917" s="184">
        <v>3877.3</v>
      </c>
      <c r="G1917" s="173" t="s">
        <v>6008</v>
      </c>
      <c r="H1917" s="173" t="s">
        <v>6005</v>
      </c>
      <c r="I1917" s="180" t="s">
        <v>6011</v>
      </c>
      <c r="J1917" s="175" t="s">
        <v>7773</v>
      </c>
      <c r="K1917" s="173">
        <v>26</v>
      </c>
    </row>
    <row r="1918" spans="1:11" x14ac:dyDescent="0.25">
      <c r="A1918" s="190" t="s">
        <v>1961</v>
      </c>
      <c r="B1918" s="180">
        <v>1991</v>
      </c>
      <c r="C1918" s="180" t="s">
        <v>6003</v>
      </c>
      <c r="D1918" s="174">
        <v>25</v>
      </c>
      <c r="E1918" s="173">
        <v>1</v>
      </c>
      <c r="F1918" s="184">
        <v>3875.73</v>
      </c>
      <c r="G1918" s="173" t="s">
        <v>6004</v>
      </c>
      <c r="H1918" s="173" t="s">
        <v>6005</v>
      </c>
      <c r="I1918" s="180" t="s">
        <v>6006</v>
      </c>
      <c r="J1918" s="175" t="s">
        <v>7522</v>
      </c>
      <c r="K1918" s="173">
        <v>31</v>
      </c>
    </row>
    <row r="1919" spans="1:11" x14ac:dyDescent="0.25">
      <c r="A1919" s="190" t="s">
        <v>1962</v>
      </c>
      <c r="B1919" s="180">
        <v>1990</v>
      </c>
      <c r="C1919" s="180" t="s">
        <v>6009</v>
      </c>
      <c r="D1919" s="174">
        <v>24</v>
      </c>
      <c r="E1919" s="173">
        <v>0</v>
      </c>
      <c r="F1919" s="184">
        <v>3866.86</v>
      </c>
      <c r="G1919" s="173" t="s">
        <v>6008</v>
      </c>
      <c r="H1919" s="173" t="s">
        <v>6008</v>
      </c>
      <c r="I1919" s="180" t="s">
        <v>6011</v>
      </c>
      <c r="J1919" s="175" t="s">
        <v>7774</v>
      </c>
      <c r="K1919" s="173">
        <v>32</v>
      </c>
    </row>
    <row r="1920" spans="1:11" x14ac:dyDescent="0.25">
      <c r="A1920" s="190" t="s">
        <v>1963</v>
      </c>
      <c r="B1920" s="180">
        <v>2001</v>
      </c>
      <c r="C1920" s="180" t="s">
        <v>6014</v>
      </c>
      <c r="D1920" s="174">
        <v>18</v>
      </c>
      <c r="E1920" s="173">
        <v>3</v>
      </c>
      <c r="F1920" s="184">
        <v>3861.21</v>
      </c>
      <c r="G1920" s="173" t="s">
        <v>6004</v>
      </c>
      <c r="H1920" s="173" t="s">
        <v>6004</v>
      </c>
      <c r="I1920" s="180" t="s">
        <v>6018</v>
      </c>
      <c r="J1920" s="175" t="s">
        <v>7775</v>
      </c>
      <c r="K1920" s="173">
        <v>21</v>
      </c>
    </row>
    <row r="1921" spans="1:11" x14ac:dyDescent="0.25">
      <c r="A1921" s="190" t="s">
        <v>1964</v>
      </c>
      <c r="B1921" s="180">
        <v>2001</v>
      </c>
      <c r="C1921" s="180" t="s">
        <v>6009</v>
      </c>
      <c r="D1921" s="174">
        <v>6</v>
      </c>
      <c r="E1921" s="173">
        <v>0</v>
      </c>
      <c r="F1921" s="184">
        <v>3858.51</v>
      </c>
      <c r="G1921" s="173" t="s">
        <v>6004</v>
      </c>
      <c r="H1921" s="173" t="s">
        <v>6005</v>
      </c>
      <c r="I1921" s="180" t="s">
        <v>6020</v>
      </c>
      <c r="J1921" s="175" t="s">
        <v>7776</v>
      </c>
      <c r="K1921" s="173">
        <v>22</v>
      </c>
    </row>
    <row r="1922" spans="1:11" x14ac:dyDescent="0.25">
      <c r="A1922" s="190" t="s">
        <v>1965</v>
      </c>
      <c r="B1922" s="180">
        <v>1991</v>
      </c>
      <c r="C1922" s="180" t="s">
        <v>6013</v>
      </c>
      <c r="D1922" s="174">
        <v>19</v>
      </c>
      <c r="E1922" s="173">
        <v>0</v>
      </c>
      <c r="F1922" s="184">
        <v>3857.76</v>
      </c>
      <c r="G1922" s="173" t="s">
        <v>6005</v>
      </c>
      <c r="H1922" s="173" t="s">
        <v>6008</v>
      </c>
      <c r="I1922" s="180" t="s">
        <v>6018</v>
      </c>
      <c r="J1922" s="175" t="s">
        <v>7777</v>
      </c>
      <c r="K1922" s="173">
        <v>31</v>
      </c>
    </row>
    <row r="1923" spans="1:11" x14ac:dyDescent="0.25">
      <c r="A1923" s="190" t="s">
        <v>1966</v>
      </c>
      <c r="B1923" s="180">
        <v>1994</v>
      </c>
      <c r="C1923" s="180" t="s">
        <v>6013</v>
      </c>
      <c r="D1923" s="174">
        <v>12</v>
      </c>
      <c r="E1923" s="173">
        <v>2</v>
      </c>
      <c r="F1923" s="184">
        <v>3847.67</v>
      </c>
      <c r="G1923" s="173" t="s">
        <v>6005</v>
      </c>
      <c r="H1923" s="173" t="s">
        <v>6004</v>
      </c>
      <c r="I1923" s="180" t="s">
        <v>6015</v>
      </c>
      <c r="J1923" s="175" t="s">
        <v>7680</v>
      </c>
      <c r="K1923" s="173">
        <v>28</v>
      </c>
    </row>
    <row r="1924" spans="1:11" x14ac:dyDescent="0.25">
      <c r="A1924" s="190" t="s">
        <v>1967</v>
      </c>
      <c r="B1924" s="180">
        <v>1981</v>
      </c>
      <c r="C1924" s="180" t="s">
        <v>6010</v>
      </c>
      <c r="D1924" s="174">
        <v>29</v>
      </c>
      <c r="E1924" s="173">
        <v>1</v>
      </c>
      <c r="F1924" s="184">
        <v>3797.2</v>
      </c>
      <c r="G1924" s="173" t="s">
        <v>6004</v>
      </c>
      <c r="H1924" s="173" t="s">
        <v>6005</v>
      </c>
      <c r="I1924" s="180" t="s">
        <v>6011</v>
      </c>
      <c r="J1924" s="175" t="s">
        <v>7778</v>
      </c>
      <c r="K1924" s="173">
        <v>41</v>
      </c>
    </row>
    <row r="1925" spans="1:11" x14ac:dyDescent="0.25">
      <c r="A1925" s="190" t="s">
        <v>1968</v>
      </c>
      <c r="B1925" s="180">
        <v>1999</v>
      </c>
      <c r="C1925" s="180" t="s">
        <v>6009</v>
      </c>
      <c r="D1925" s="174">
        <v>24</v>
      </c>
      <c r="E1925" s="173">
        <v>0</v>
      </c>
      <c r="F1925" s="184">
        <v>3796.36</v>
      </c>
      <c r="G1925" s="173" t="s">
        <v>6004</v>
      </c>
      <c r="H1925" s="173" t="s">
        <v>6005</v>
      </c>
      <c r="I1925" s="180" t="s">
        <v>6011</v>
      </c>
      <c r="J1925" s="175" t="s">
        <v>7779</v>
      </c>
      <c r="K1925" s="173">
        <v>23</v>
      </c>
    </row>
    <row r="1926" spans="1:11" x14ac:dyDescent="0.25">
      <c r="A1926" s="190" t="s">
        <v>1969</v>
      </c>
      <c r="B1926" s="180">
        <v>1988</v>
      </c>
      <c r="C1926" s="180" t="s">
        <v>6013</v>
      </c>
      <c r="D1926" s="174">
        <v>28</v>
      </c>
      <c r="E1926" s="173">
        <v>3</v>
      </c>
      <c r="F1926" s="184">
        <v>3793.55</v>
      </c>
      <c r="G1926" s="173" t="s">
        <v>6004</v>
      </c>
      <c r="H1926" s="173" t="s">
        <v>6005</v>
      </c>
      <c r="I1926" s="180" t="s">
        <v>6006</v>
      </c>
      <c r="J1926" s="175" t="s">
        <v>7780</v>
      </c>
      <c r="K1926" s="173">
        <v>34</v>
      </c>
    </row>
    <row r="1927" spans="1:11" x14ac:dyDescent="0.25">
      <c r="A1927" s="190" t="s">
        <v>1970</v>
      </c>
      <c r="B1927" s="180">
        <v>1981</v>
      </c>
      <c r="C1927" s="180" t="s">
        <v>6012</v>
      </c>
      <c r="D1927" s="174">
        <v>13</v>
      </c>
      <c r="E1927" s="173">
        <v>1</v>
      </c>
      <c r="F1927" s="184">
        <v>3785.77</v>
      </c>
      <c r="G1927" s="173" t="s">
        <v>6004</v>
      </c>
      <c r="H1927" s="173" t="s">
        <v>6008</v>
      </c>
      <c r="I1927" s="180" t="s">
        <v>6006</v>
      </c>
      <c r="J1927" s="175" t="s">
        <v>7781</v>
      </c>
      <c r="K1927" s="173">
        <v>41</v>
      </c>
    </row>
    <row r="1928" spans="1:11" x14ac:dyDescent="0.25">
      <c r="A1928" s="190" t="s">
        <v>1971</v>
      </c>
      <c r="B1928" s="180">
        <v>1987</v>
      </c>
      <c r="C1928" s="180" t="s">
        <v>6014</v>
      </c>
      <c r="D1928" s="174">
        <v>24</v>
      </c>
      <c r="E1928" s="173">
        <v>3</v>
      </c>
      <c r="F1928" s="184">
        <v>3773.23</v>
      </c>
      <c r="G1928" s="173" t="s">
        <v>6004</v>
      </c>
      <c r="H1928" s="173" t="s">
        <v>6005</v>
      </c>
      <c r="I1928" s="180" t="s">
        <v>6006</v>
      </c>
      <c r="J1928" s="175" t="s">
        <v>7782</v>
      </c>
      <c r="K1928" s="173">
        <v>35</v>
      </c>
    </row>
    <row r="1929" spans="1:11" x14ac:dyDescent="0.25">
      <c r="A1929" s="190" t="s">
        <v>1972</v>
      </c>
      <c r="B1929" s="180">
        <v>1994</v>
      </c>
      <c r="C1929" s="180" t="s">
        <v>6007</v>
      </c>
      <c r="D1929" s="174">
        <v>21</v>
      </c>
      <c r="E1929" s="173">
        <v>1</v>
      </c>
      <c r="F1929" s="184">
        <v>3766.88</v>
      </c>
      <c r="G1929" s="173" t="s">
        <v>6004</v>
      </c>
      <c r="H1929" s="173" t="s">
        <v>6008</v>
      </c>
      <c r="I1929" s="180" t="s">
        <v>6006</v>
      </c>
      <c r="J1929" s="175" t="s">
        <v>7783</v>
      </c>
      <c r="K1929" s="173">
        <v>28</v>
      </c>
    </row>
    <row r="1930" spans="1:11" x14ac:dyDescent="0.25">
      <c r="A1930" s="190" t="s">
        <v>1973</v>
      </c>
      <c r="B1930" s="180">
        <v>1991</v>
      </c>
      <c r="C1930" s="180" t="s">
        <v>6014</v>
      </c>
      <c r="D1930" s="174">
        <v>24</v>
      </c>
      <c r="E1930" s="173">
        <v>0</v>
      </c>
      <c r="F1930" s="184">
        <v>3761.29</v>
      </c>
      <c r="G1930" s="173" t="s">
        <v>6004</v>
      </c>
      <c r="H1930" s="173" t="s">
        <v>6005</v>
      </c>
      <c r="I1930" s="180" t="s">
        <v>6015</v>
      </c>
      <c r="J1930" s="175" t="s">
        <v>7784</v>
      </c>
      <c r="K1930" s="173">
        <v>31</v>
      </c>
    </row>
    <row r="1931" spans="1:11" x14ac:dyDescent="0.25">
      <c r="A1931" s="190" t="s">
        <v>1974</v>
      </c>
      <c r="B1931" s="180">
        <v>1991</v>
      </c>
      <c r="C1931" s="180" t="s">
        <v>6013</v>
      </c>
      <c r="D1931" s="174">
        <v>25</v>
      </c>
      <c r="E1931" s="173">
        <v>0</v>
      </c>
      <c r="F1931" s="184">
        <v>3757.84</v>
      </c>
      <c r="G1931" s="173" t="s">
        <v>6004</v>
      </c>
      <c r="H1931" s="173" t="s">
        <v>6008</v>
      </c>
      <c r="I1931" s="180" t="s">
        <v>6006</v>
      </c>
      <c r="J1931" s="175" t="s">
        <v>7785</v>
      </c>
      <c r="K1931" s="173">
        <v>31</v>
      </c>
    </row>
    <row r="1932" spans="1:11" x14ac:dyDescent="0.25">
      <c r="A1932" s="190" t="s">
        <v>1975</v>
      </c>
      <c r="B1932" s="180">
        <v>1991</v>
      </c>
      <c r="C1932" s="180" t="s">
        <v>6014</v>
      </c>
      <c r="D1932" s="174">
        <v>28</v>
      </c>
      <c r="E1932" s="173">
        <v>0</v>
      </c>
      <c r="F1932" s="184">
        <v>3756.62</v>
      </c>
      <c r="G1932" s="173" t="s">
        <v>6004</v>
      </c>
      <c r="H1932" s="173" t="s">
        <v>6004</v>
      </c>
      <c r="I1932" s="180" t="s">
        <v>6006</v>
      </c>
      <c r="J1932" s="175" t="s">
        <v>7786</v>
      </c>
      <c r="K1932" s="173">
        <v>31</v>
      </c>
    </row>
    <row r="1933" spans="1:11" x14ac:dyDescent="0.25">
      <c r="A1933" s="190" t="s">
        <v>1976</v>
      </c>
      <c r="B1933" s="180">
        <v>1986</v>
      </c>
      <c r="C1933" s="180" t="s">
        <v>6010</v>
      </c>
      <c r="D1933" s="174">
        <v>9</v>
      </c>
      <c r="E1933" s="173">
        <v>3</v>
      </c>
      <c r="F1933" s="184">
        <v>3748.56</v>
      </c>
      <c r="G1933" s="173" t="s">
        <v>6004</v>
      </c>
      <c r="H1933" s="173" t="s">
        <v>6004</v>
      </c>
      <c r="I1933" s="180" t="s">
        <v>6006</v>
      </c>
      <c r="J1933" s="175" t="s">
        <v>7787</v>
      </c>
      <c r="K1933" s="173">
        <v>36</v>
      </c>
    </row>
    <row r="1934" spans="1:11" x14ac:dyDescent="0.25">
      <c r="A1934" s="190" t="s">
        <v>1977</v>
      </c>
      <c r="B1934" s="180">
        <v>1993</v>
      </c>
      <c r="C1934" s="180" t="s">
        <v>6009</v>
      </c>
      <c r="D1934" s="174">
        <v>22</v>
      </c>
      <c r="E1934" s="173">
        <v>0</v>
      </c>
      <c r="F1934" s="184">
        <v>3736.46</v>
      </c>
      <c r="G1934" s="173" t="s">
        <v>6004</v>
      </c>
      <c r="H1934" s="173" t="s">
        <v>6004</v>
      </c>
      <c r="I1934" s="180" t="s">
        <v>6011</v>
      </c>
      <c r="J1934" s="175" t="s">
        <v>7259</v>
      </c>
      <c r="K1934" s="173">
        <v>29</v>
      </c>
    </row>
    <row r="1935" spans="1:11" x14ac:dyDescent="0.25">
      <c r="A1935" s="190" t="s">
        <v>1978</v>
      </c>
      <c r="B1935" s="180">
        <v>1994</v>
      </c>
      <c r="C1935" s="180" t="s">
        <v>6013</v>
      </c>
      <c r="D1935" s="174">
        <v>22</v>
      </c>
      <c r="E1935" s="173">
        <v>0</v>
      </c>
      <c r="F1935" s="184">
        <v>3732.63</v>
      </c>
      <c r="G1935" s="173" t="s">
        <v>6004</v>
      </c>
      <c r="H1935" s="173" t="s">
        <v>6005</v>
      </c>
      <c r="I1935" s="180" t="s">
        <v>6021</v>
      </c>
      <c r="J1935" s="175" t="s">
        <v>7788</v>
      </c>
      <c r="K1935" s="173">
        <v>28</v>
      </c>
    </row>
    <row r="1936" spans="1:11" x14ac:dyDescent="0.25">
      <c r="A1936" s="190" t="s">
        <v>1979</v>
      </c>
      <c r="B1936" s="180">
        <v>1986</v>
      </c>
      <c r="C1936" s="180" t="s">
        <v>6012</v>
      </c>
      <c r="D1936" s="174">
        <v>1</v>
      </c>
      <c r="E1936" s="173">
        <v>3</v>
      </c>
      <c r="F1936" s="184">
        <v>3731.6</v>
      </c>
      <c r="G1936" s="173" t="s">
        <v>6004</v>
      </c>
      <c r="H1936" s="173" t="s">
        <v>6004</v>
      </c>
      <c r="I1936" s="180" t="s">
        <v>6006</v>
      </c>
      <c r="J1936" s="175" t="s">
        <v>7789</v>
      </c>
      <c r="K1936" s="173">
        <v>36</v>
      </c>
    </row>
    <row r="1937" spans="1:11" x14ac:dyDescent="0.25">
      <c r="A1937" s="190" t="s">
        <v>1980</v>
      </c>
      <c r="B1937" s="180">
        <v>2004</v>
      </c>
      <c r="C1937" s="180" t="s">
        <v>6007</v>
      </c>
      <c r="D1937" s="174">
        <v>5</v>
      </c>
      <c r="E1937" s="173">
        <v>0</v>
      </c>
      <c r="F1937" s="184">
        <v>3722.23</v>
      </c>
      <c r="G1937" s="173" t="s">
        <v>6004</v>
      </c>
      <c r="H1937" s="173" t="s">
        <v>6004</v>
      </c>
      <c r="I1937" s="180" t="s">
        <v>6020</v>
      </c>
      <c r="J1937" s="175" t="s">
        <v>7790</v>
      </c>
      <c r="K1937" s="173">
        <v>18</v>
      </c>
    </row>
    <row r="1938" spans="1:11" x14ac:dyDescent="0.25">
      <c r="A1938" s="190" t="s">
        <v>1981</v>
      </c>
      <c r="B1938" s="180">
        <v>1989</v>
      </c>
      <c r="C1938" s="180" t="s">
        <v>6012</v>
      </c>
      <c r="D1938" s="174">
        <v>2</v>
      </c>
      <c r="E1938" s="173">
        <v>0</v>
      </c>
      <c r="F1938" s="184">
        <v>3704.35</v>
      </c>
      <c r="G1938" s="173" t="s">
        <v>6004</v>
      </c>
      <c r="H1938" s="173" t="s">
        <v>6004</v>
      </c>
      <c r="I1938" s="180" t="s">
        <v>6006</v>
      </c>
      <c r="J1938" s="175" t="s">
        <v>7791</v>
      </c>
      <c r="K1938" s="173">
        <v>33</v>
      </c>
    </row>
    <row r="1939" spans="1:11" x14ac:dyDescent="0.25">
      <c r="A1939" s="190" t="s">
        <v>1982</v>
      </c>
      <c r="B1939" s="180">
        <v>1988</v>
      </c>
      <c r="C1939" s="180" t="s">
        <v>6013</v>
      </c>
      <c r="D1939" s="174">
        <v>18</v>
      </c>
      <c r="E1939" s="173">
        <v>3</v>
      </c>
      <c r="F1939" s="184">
        <v>3699.54</v>
      </c>
      <c r="G1939" s="173" t="s">
        <v>6004</v>
      </c>
      <c r="H1939" s="173" t="s">
        <v>6005</v>
      </c>
      <c r="I1939" s="180" t="s">
        <v>6006</v>
      </c>
      <c r="J1939" s="175" t="s">
        <v>7792</v>
      </c>
      <c r="K1939" s="173">
        <v>34</v>
      </c>
    </row>
    <row r="1940" spans="1:11" x14ac:dyDescent="0.25">
      <c r="A1940" s="190" t="s">
        <v>1983</v>
      </c>
      <c r="B1940" s="180">
        <v>1995</v>
      </c>
      <c r="C1940" s="180" t="s">
        <v>6014</v>
      </c>
      <c r="D1940" s="174">
        <v>21</v>
      </c>
      <c r="E1940" s="173">
        <v>2</v>
      </c>
      <c r="F1940" s="184">
        <v>3693.43</v>
      </c>
      <c r="G1940" s="173" t="s">
        <v>6004</v>
      </c>
      <c r="H1940" s="173" t="s">
        <v>6005</v>
      </c>
      <c r="I1940" s="180" t="s">
        <v>6015</v>
      </c>
      <c r="J1940" s="175" t="s">
        <v>7793</v>
      </c>
      <c r="K1940" s="173">
        <v>27</v>
      </c>
    </row>
    <row r="1941" spans="1:11" x14ac:dyDescent="0.25">
      <c r="A1941" s="190" t="s">
        <v>1984</v>
      </c>
      <c r="B1941" s="180">
        <v>1981</v>
      </c>
      <c r="C1941" s="180" t="s">
        <v>6012</v>
      </c>
      <c r="D1941" s="174">
        <v>14</v>
      </c>
      <c r="E1941" s="173">
        <v>1</v>
      </c>
      <c r="F1941" s="184">
        <v>3688.38</v>
      </c>
      <c r="G1941" s="173" t="s">
        <v>6004</v>
      </c>
      <c r="H1941" s="173" t="s">
        <v>6004</v>
      </c>
      <c r="I1941" s="180" t="s">
        <v>6006</v>
      </c>
      <c r="J1941" s="175" t="s">
        <v>7794</v>
      </c>
      <c r="K1941" s="173">
        <v>41</v>
      </c>
    </row>
    <row r="1942" spans="1:11" x14ac:dyDescent="0.25">
      <c r="A1942" s="190" t="s">
        <v>1985</v>
      </c>
      <c r="B1942" s="180">
        <v>2003</v>
      </c>
      <c r="C1942" s="180" t="s">
        <v>6003</v>
      </c>
      <c r="D1942" s="174">
        <v>10</v>
      </c>
      <c r="E1942" s="173">
        <v>0</v>
      </c>
      <c r="F1942" s="184">
        <v>3688.35</v>
      </c>
      <c r="G1942" s="173" t="s">
        <v>6004</v>
      </c>
      <c r="H1942" s="173" t="s">
        <v>6004</v>
      </c>
      <c r="I1942" s="180" t="s">
        <v>6024</v>
      </c>
      <c r="J1942" s="175" t="s">
        <v>7795</v>
      </c>
      <c r="K1942" s="173">
        <v>19</v>
      </c>
    </row>
    <row r="1943" spans="1:11" x14ac:dyDescent="0.25">
      <c r="A1943" s="190" t="s">
        <v>1986</v>
      </c>
      <c r="B1943" s="180">
        <v>1984</v>
      </c>
      <c r="C1943" s="180" t="s">
        <v>6003</v>
      </c>
      <c r="D1943" s="174">
        <v>6</v>
      </c>
      <c r="E1943" s="173">
        <v>3</v>
      </c>
      <c r="F1943" s="184">
        <v>3678.86</v>
      </c>
      <c r="G1943" s="173" t="s">
        <v>6004</v>
      </c>
      <c r="H1943" s="173" t="s">
        <v>6005</v>
      </c>
      <c r="I1943" s="180" t="s">
        <v>6006</v>
      </c>
      <c r="J1943" s="175" t="s">
        <v>7796</v>
      </c>
      <c r="K1943" s="173">
        <v>38</v>
      </c>
    </row>
    <row r="1944" spans="1:11" x14ac:dyDescent="0.25">
      <c r="A1944" s="190" t="s">
        <v>1987</v>
      </c>
      <c r="B1944" s="180">
        <v>1992</v>
      </c>
      <c r="C1944" s="180" t="s">
        <v>6010</v>
      </c>
      <c r="D1944" s="174">
        <v>14</v>
      </c>
      <c r="E1944" s="173">
        <v>1</v>
      </c>
      <c r="F1944" s="184">
        <v>3659.35</v>
      </c>
      <c r="G1944" s="173" t="s">
        <v>6005</v>
      </c>
      <c r="H1944" s="173" t="s">
        <v>6008</v>
      </c>
      <c r="I1944" s="180" t="s">
        <v>6015</v>
      </c>
      <c r="J1944" s="175" t="s">
        <v>6516</v>
      </c>
      <c r="K1944" s="173">
        <v>30</v>
      </c>
    </row>
    <row r="1945" spans="1:11" x14ac:dyDescent="0.25">
      <c r="A1945" s="190" t="s">
        <v>1988</v>
      </c>
      <c r="B1945" s="180">
        <v>1990</v>
      </c>
      <c r="C1945" s="180" t="s">
        <v>6007</v>
      </c>
      <c r="D1945" s="174">
        <v>8</v>
      </c>
      <c r="E1945" s="173">
        <v>3</v>
      </c>
      <c r="F1945" s="184">
        <v>3653.29</v>
      </c>
      <c r="G1945" s="173" t="s">
        <v>6004</v>
      </c>
      <c r="H1945" s="173" t="s">
        <v>6005</v>
      </c>
      <c r="I1945" s="180" t="s">
        <v>6015</v>
      </c>
      <c r="J1945" s="175" t="s">
        <v>7797</v>
      </c>
      <c r="K1945" s="173">
        <v>32</v>
      </c>
    </row>
    <row r="1946" spans="1:11" x14ac:dyDescent="0.25">
      <c r="A1946" s="190" t="s">
        <v>1989</v>
      </c>
      <c r="B1946" s="180">
        <v>1992</v>
      </c>
      <c r="C1946" s="180" t="s">
        <v>6007</v>
      </c>
      <c r="D1946" s="174">
        <v>17</v>
      </c>
      <c r="E1946" s="173">
        <v>0</v>
      </c>
      <c r="F1946" s="184">
        <v>3645.09</v>
      </c>
      <c r="G1946" s="173" t="s">
        <v>6008</v>
      </c>
      <c r="H1946" s="173" t="s">
        <v>6004</v>
      </c>
      <c r="I1946" s="180" t="s">
        <v>6023</v>
      </c>
      <c r="J1946" s="175" t="s">
        <v>7798</v>
      </c>
      <c r="K1946" s="173">
        <v>30</v>
      </c>
    </row>
    <row r="1947" spans="1:11" x14ac:dyDescent="0.25">
      <c r="A1947" s="190" t="s">
        <v>1990</v>
      </c>
      <c r="B1947" s="180">
        <v>1985</v>
      </c>
      <c r="C1947" s="180" t="s">
        <v>6009</v>
      </c>
      <c r="D1947" s="174">
        <v>14</v>
      </c>
      <c r="E1947" s="173">
        <v>3</v>
      </c>
      <c r="F1947" s="184">
        <v>3622.13</v>
      </c>
      <c r="G1947" s="173" t="s">
        <v>6004</v>
      </c>
      <c r="H1947" s="173" t="s">
        <v>6008</v>
      </c>
      <c r="I1947" s="180" t="s">
        <v>6006</v>
      </c>
      <c r="J1947" s="175" t="s">
        <v>7799</v>
      </c>
      <c r="K1947" s="173">
        <v>37</v>
      </c>
    </row>
    <row r="1948" spans="1:11" x14ac:dyDescent="0.25">
      <c r="A1948" s="190" t="s">
        <v>1991</v>
      </c>
      <c r="B1948" s="180">
        <v>1990</v>
      </c>
      <c r="C1948" s="180" t="s">
        <v>6014</v>
      </c>
      <c r="D1948" s="174">
        <v>11</v>
      </c>
      <c r="E1948" s="173">
        <v>3</v>
      </c>
      <c r="F1948" s="184">
        <v>3606.43</v>
      </c>
      <c r="G1948" s="173" t="s">
        <v>6004</v>
      </c>
      <c r="H1948" s="173" t="s">
        <v>6008</v>
      </c>
      <c r="I1948" s="180" t="s">
        <v>6006</v>
      </c>
      <c r="J1948" s="175" t="s">
        <v>7800</v>
      </c>
      <c r="K1948" s="173">
        <v>32</v>
      </c>
    </row>
    <row r="1949" spans="1:11" x14ac:dyDescent="0.25">
      <c r="A1949" s="190" t="s">
        <v>1992</v>
      </c>
      <c r="B1949" s="180">
        <v>1988</v>
      </c>
      <c r="C1949" s="180" t="s">
        <v>6007</v>
      </c>
      <c r="D1949" s="174">
        <v>4</v>
      </c>
      <c r="E1949" s="173">
        <v>3</v>
      </c>
      <c r="F1949" s="184">
        <v>3603.6</v>
      </c>
      <c r="G1949" s="173" t="s">
        <v>6004</v>
      </c>
      <c r="H1949" s="173" t="s">
        <v>6008</v>
      </c>
      <c r="I1949" s="180" t="s">
        <v>6006</v>
      </c>
      <c r="J1949" s="175" t="s">
        <v>7801</v>
      </c>
      <c r="K1949" s="173">
        <v>34</v>
      </c>
    </row>
    <row r="1950" spans="1:11" x14ac:dyDescent="0.25">
      <c r="A1950" s="190" t="s">
        <v>1993</v>
      </c>
      <c r="B1950" s="180">
        <v>1999</v>
      </c>
      <c r="C1950" s="180" t="s">
        <v>6013</v>
      </c>
      <c r="D1950" s="174">
        <v>12</v>
      </c>
      <c r="E1950" s="173">
        <v>3</v>
      </c>
      <c r="F1950" s="184">
        <v>3597.6</v>
      </c>
      <c r="G1950" s="173" t="s">
        <v>6004</v>
      </c>
      <c r="H1950" s="173" t="s">
        <v>6004</v>
      </c>
      <c r="I1950" s="180" t="s">
        <v>6015</v>
      </c>
      <c r="J1950" s="175" t="s">
        <v>7802</v>
      </c>
      <c r="K1950" s="173">
        <v>23</v>
      </c>
    </row>
    <row r="1951" spans="1:11" x14ac:dyDescent="0.25">
      <c r="A1951" s="190" t="s">
        <v>1994</v>
      </c>
      <c r="B1951" s="180">
        <v>1997</v>
      </c>
      <c r="C1951" s="180" t="s">
        <v>6007</v>
      </c>
      <c r="D1951" s="174">
        <v>4</v>
      </c>
      <c r="E1951" s="173">
        <v>1</v>
      </c>
      <c r="F1951" s="184">
        <v>3594.17</v>
      </c>
      <c r="G1951" s="173" t="s">
        <v>6004</v>
      </c>
      <c r="H1951" s="173" t="s">
        <v>6004</v>
      </c>
      <c r="I1951" s="180" t="s">
        <v>6011</v>
      </c>
      <c r="J1951" s="175" t="s">
        <v>7803</v>
      </c>
      <c r="K1951" s="173">
        <v>25</v>
      </c>
    </row>
    <row r="1952" spans="1:11" x14ac:dyDescent="0.25">
      <c r="A1952" s="190" t="s">
        <v>1995</v>
      </c>
      <c r="B1952" s="180">
        <v>1999</v>
      </c>
      <c r="C1952" s="180" t="s">
        <v>6009</v>
      </c>
      <c r="D1952" s="174">
        <v>6</v>
      </c>
      <c r="E1952" s="173">
        <v>3</v>
      </c>
      <c r="F1952" s="184">
        <v>3591.48</v>
      </c>
      <c r="G1952" s="173" t="s">
        <v>6004</v>
      </c>
      <c r="H1952" s="173" t="s">
        <v>6005</v>
      </c>
      <c r="I1952" s="180" t="s">
        <v>6015</v>
      </c>
      <c r="J1952" s="175" t="s">
        <v>7804</v>
      </c>
      <c r="K1952" s="173">
        <v>24</v>
      </c>
    </row>
    <row r="1953" spans="1:11" x14ac:dyDescent="0.25">
      <c r="A1953" s="190" t="s">
        <v>1996</v>
      </c>
      <c r="B1953" s="180">
        <v>1986</v>
      </c>
      <c r="C1953" s="180" t="s">
        <v>6012</v>
      </c>
      <c r="D1953" s="174">
        <v>27</v>
      </c>
      <c r="E1953" s="173">
        <v>3</v>
      </c>
      <c r="F1953" s="184">
        <v>3589.14</v>
      </c>
      <c r="G1953" s="173" t="s">
        <v>6004</v>
      </c>
      <c r="H1953" s="173" t="s">
        <v>6004</v>
      </c>
      <c r="I1953" s="180" t="s">
        <v>6006</v>
      </c>
      <c r="J1953" s="175" t="s">
        <v>7805</v>
      </c>
      <c r="K1953" s="173">
        <v>36</v>
      </c>
    </row>
    <row r="1954" spans="1:11" x14ac:dyDescent="0.25">
      <c r="A1954" s="190" t="s">
        <v>1997</v>
      </c>
      <c r="B1954" s="180">
        <v>2001</v>
      </c>
      <c r="C1954" s="180" t="s">
        <v>6007</v>
      </c>
      <c r="D1954" s="174">
        <v>11</v>
      </c>
      <c r="E1954" s="173">
        <v>2</v>
      </c>
      <c r="F1954" s="184">
        <v>3579.83</v>
      </c>
      <c r="G1954" s="173" t="s">
        <v>6004</v>
      </c>
      <c r="H1954" s="173" t="s">
        <v>6004</v>
      </c>
      <c r="I1954" s="180" t="s">
        <v>6011</v>
      </c>
      <c r="J1954" s="175" t="s">
        <v>7806</v>
      </c>
      <c r="K1954" s="173">
        <v>21</v>
      </c>
    </row>
    <row r="1955" spans="1:11" x14ac:dyDescent="0.25">
      <c r="A1955" s="190" t="s">
        <v>1998</v>
      </c>
      <c r="B1955" s="180">
        <v>1995</v>
      </c>
      <c r="C1955" s="180" t="s">
        <v>6013</v>
      </c>
      <c r="D1955" s="174">
        <v>23</v>
      </c>
      <c r="E1955" s="173">
        <v>1</v>
      </c>
      <c r="F1955" s="184">
        <v>3578</v>
      </c>
      <c r="G1955" s="173" t="s">
        <v>6004</v>
      </c>
      <c r="H1955" s="173" t="s">
        <v>6005</v>
      </c>
      <c r="I1955" s="180" t="s">
        <v>6015</v>
      </c>
      <c r="J1955" s="175" t="s">
        <v>7807</v>
      </c>
      <c r="K1955" s="173">
        <v>27</v>
      </c>
    </row>
    <row r="1956" spans="1:11" x14ac:dyDescent="0.25">
      <c r="A1956" s="190" t="s">
        <v>1999</v>
      </c>
      <c r="B1956" s="180">
        <v>1988</v>
      </c>
      <c r="C1956" s="180" t="s">
        <v>6013</v>
      </c>
      <c r="D1956" s="174">
        <v>18</v>
      </c>
      <c r="E1956" s="173">
        <v>3</v>
      </c>
      <c r="F1956" s="184">
        <v>3569.96</v>
      </c>
      <c r="G1956" s="173" t="s">
        <v>6004</v>
      </c>
      <c r="H1956" s="173" t="s">
        <v>6008</v>
      </c>
      <c r="I1956" s="180" t="s">
        <v>6011</v>
      </c>
      <c r="J1956" s="175" t="s">
        <v>7792</v>
      </c>
      <c r="K1956" s="173">
        <v>34</v>
      </c>
    </row>
    <row r="1957" spans="1:11" x14ac:dyDescent="0.25">
      <c r="A1957" s="190" t="s">
        <v>2000</v>
      </c>
      <c r="B1957" s="180">
        <v>1981</v>
      </c>
      <c r="C1957" s="180" t="s">
        <v>6014</v>
      </c>
      <c r="D1957" s="174">
        <v>10</v>
      </c>
      <c r="E1957" s="173">
        <v>1</v>
      </c>
      <c r="F1957" s="184">
        <v>3562.87</v>
      </c>
      <c r="G1957" s="173" t="s">
        <v>6004</v>
      </c>
      <c r="H1957" s="173" t="s">
        <v>6008</v>
      </c>
      <c r="I1957" s="180" t="s">
        <v>6006</v>
      </c>
      <c r="J1957" s="175" t="s">
        <v>7808</v>
      </c>
      <c r="K1957" s="173">
        <v>41</v>
      </c>
    </row>
    <row r="1958" spans="1:11" x14ac:dyDescent="0.25">
      <c r="A1958" s="190" t="s">
        <v>2001</v>
      </c>
      <c r="B1958" s="180">
        <v>1995</v>
      </c>
      <c r="C1958" s="180" t="s">
        <v>6009</v>
      </c>
      <c r="D1958" s="174">
        <v>16</v>
      </c>
      <c r="E1958" s="173">
        <v>1</v>
      </c>
      <c r="F1958" s="184">
        <v>3561.89</v>
      </c>
      <c r="G1958" s="173" t="s">
        <v>6004</v>
      </c>
      <c r="H1958" s="173" t="s">
        <v>6008</v>
      </c>
      <c r="I1958" s="180" t="s">
        <v>6006</v>
      </c>
      <c r="J1958" s="175" t="s">
        <v>7809</v>
      </c>
      <c r="K1958" s="173">
        <v>27</v>
      </c>
    </row>
    <row r="1959" spans="1:11" x14ac:dyDescent="0.25">
      <c r="A1959" s="190" t="s">
        <v>2002</v>
      </c>
      <c r="B1959" s="180">
        <v>1995</v>
      </c>
      <c r="C1959" s="180" t="s">
        <v>6014</v>
      </c>
      <c r="D1959" s="174">
        <v>9</v>
      </c>
      <c r="E1959" s="173">
        <v>0</v>
      </c>
      <c r="F1959" s="184">
        <v>3558.62</v>
      </c>
      <c r="G1959" s="173" t="s">
        <v>6004</v>
      </c>
      <c r="H1959" s="173" t="s">
        <v>6005</v>
      </c>
      <c r="I1959" s="180" t="s">
        <v>6021</v>
      </c>
      <c r="J1959" s="175" t="s">
        <v>7810</v>
      </c>
      <c r="K1959" s="173">
        <v>27</v>
      </c>
    </row>
    <row r="1960" spans="1:11" x14ac:dyDescent="0.25">
      <c r="A1960" s="190" t="s">
        <v>2003</v>
      </c>
      <c r="B1960" s="180">
        <v>1994</v>
      </c>
      <c r="C1960" s="180" t="s">
        <v>6010</v>
      </c>
      <c r="D1960" s="174">
        <v>24</v>
      </c>
      <c r="E1960" s="173">
        <v>0</v>
      </c>
      <c r="F1960" s="184">
        <v>3556.92</v>
      </c>
      <c r="G1960" s="173" t="s">
        <v>6004</v>
      </c>
      <c r="H1960" s="173" t="s">
        <v>6005</v>
      </c>
      <c r="I1960" s="180" t="s">
        <v>6011</v>
      </c>
      <c r="J1960" s="175" t="s">
        <v>7811</v>
      </c>
      <c r="K1960" s="173">
        <v>28</v>
      </c>
    </row>
    <row r="1961" spans="1:11" x14ac:dyDescent="0.25">
      <c r="A1961" s="190" t="s">
        <v>2004</v>
      </c>
      <c r="B1961" s="180">
        <v>1992</v>
      </c>
      <c r="C1961" s="180" t="s">
        <v>6012</v>
      </c>
      <c r="D1961" s="174">
        <v>22</v>
      </c>
      <c r="E1961" s="173">
        <v>0</v>
      </c>
      <c r="F1961" s="184">
        <v>3554.2</v>
      </c>
      <c r="G1961" s="173" t="s">
        <v>6004</v>
      </c>
      <c r="H1961" s="173" t="s">
        <v>6005</v>
      </c>
      <c r="I1961" s="180" t="s">
        <v>6015</v>
      </c>
      <c r="J1961" s="175" t="s">
        <v>7812</v>
      </c>
      <c r="K1961" s="173">
        <v>30</v>
      </c>
    </row>
    <row r="1962" spans="1:11" x14ac:dyDescent="0.25">
      <c r="A1962" s="190" t="s">
        <v>2005</v>
      </c>
      <c r="B1962" s="180">
        <v>1988</v>
      </c>
      <c r="C1962" s="180" t="s">
        <v>6014</v>
      </c>
      <c r="D1962" s="174">
        <v>15</v>
      </c>
      <c r="E1962" s="173">
        <v>3</v>
      </c>
      <c r="F1962" s="184">
        <v>3540.12</v>
      </c>
      <c r="G1962" s="173" t="s">
        <v>6004</v>
      </c>
      <c r="H1962" s="173" t="s">
        <v>6008</v>
      </c>
      <c r="I1962" s="180" t="s">
        <v>6006</v>
      </c>
      <c r="J1962" s="175" t="s">
        <v>7813</v>
      </c>
      <c r="K1962" s="173">
        <v>34</v>
      </c>
    </row>
    <row r="1963" spans="1:11" x14ac:dyDescent="0.25">
      <c r="A1963" s="190" t="s">
        <v>2006</v>
      </c>
      <c r="B1963" s="180">
        <v>2003</v>
      </c>
      <c r="C1963" s="180" t="s">
        <v>6013</v>
      </c>
      <c r="D1963" s="174">
        <v>24</v>
      </c>
      <c r="E1963" s="173">
        <v>0</v>
      </c>
      <c r="F1963" s="184">
        <v>3538.9</v>
      </c>
      <c r="G1963" s="173" t="s">
        <v>6004</v>
      </c>
      <c r="H1963" s="173" t="s">
        <v>6004</v>
      </c>
      <c r="I1963" s="180" t="s">
        <v>6011</v>
      </c>
      <c r="J1963" s="175" t="s">
        <v>6634</v>
      </c>
      <c r="K1963" s="173">
        <v>19</v>
      </c>
    </row>
    <row r="1964" spans="1:11" x14ac:dyDescent="0.25">
      <c r="A1964" s="190" t="s">
        <v>2007</v>
      </c>
      <c r="B1964" s="180">
        <v>1998</v>
      </c>
      <c r="C1964" s="180" t="s">
        <v>6010</v>
      </c>
      <c r="D1964" s="174">
        <v>16</v>
      </c>
      <c r="E1964" s="173">
        <v>2</v>
      </c>
      <c r="F1964" s="184">
        <v>3537.7</v>
      </c>
      <c r="G1964" s="173" t="s">
        <v>6005</v>
      </c>
      <c r="H1964" s="173" t="s">
        <v>6005</v>
      </c>
      <c r="I1964" s="180" t="s">
        <v>6011</v>
      </c>
      <c r="J1964" s="175" t="s">
        <v>7814</v>
      </c>
      <c r="K1964" s="173">
        <v>24</v>
      </c>
    </row>
    <row r="1965" spans="1:11" x14ac:dyDescent="0.25">
      <c r="A1965" s="190" t="s">
        <v>2008</v>
      </c>
      <c r="B1965" s="180">
        <v>1999</v>
      </c>
      <c r="C1965" s="180" t="s">
        <v>6010</v>
      </c>
      <c r="D1965" s="174">
        <v>22</v>
      </c>
      <c r="E1965" s="173">
        <v>2</v>
      </c>
      <c r="F1965" s="184">
        <v>3500.61</v>
      </c>
      <c r="G1965" s="173" t="s">
        <v>6004</v>
      </c>
      <c r="H1965" s="173" t="s">
        <v>6004</v>
      </c>
      <c r="I1965" s="180" t="s">
        <v>6006</v>
      </c>
      <c r="J1965" s="175" t="s">
        <v>7577</v>
      </c>
      <c r="K1965" s="173">
        <v>23</v>
      </c>
    </row>
    <row r="1966" spans="1:11" x14ac:dyDescent="0.25">
      <c r="A1966" s="190" t="s">
        <v>2009</v>
      </c>
      <c r="B1966" s="180">
        <v>1996</v>
      </c>
      <c r="C1966" s="180" t="s">
        <v>6010</v>
      </c>
      <c r="D1966" s="174">
        <v>18</v>
      </c>
      <c r="E1966" s="173">
        <v>1</v>
      </c>
      <c r="F1966" s="184">
        <v>3490.55</v>
      </c>
      <c r="G1966" s="173" t="s">
        <v>6008</v>
      </c>
      <c r="H1966" s="173" t="s">
        <v>6004</v>
      </c>
      <c r="I1966" s="180" t="s">
        <v>6016</v>
      </c>
      <c r="J1966" s="175" t="s">
        <v>7815</v>
      </c>
      <c r="K1966" s="173">
        <v>26</v>
      </c>
    </row>
    <row r="1967" spans="1:11" x14ac:dyDescent="0.25">
      <c r="A1967" s="190" t="s">
        <v>2010</v>
      </c>
      <c r="B1967" s="180">
        <v>1996</v>
      </c>
      <c r="C1967" s="180" t="s">
        <v>6010</v>
      </c>
      <c r="D1967" s="174">
        <v>19</v>
      </c>
      <c r="E1967" s="173">
        <v>2</v>
      </c>
      <c r="F1967" s="184">
        <v>3484.33</v>
      </c>
      <c r="G1967" s="173" t="s">
        <v>6005</v>
      </c>
      <c r="H1967" s="173" t="s">
        <v>6005</v>
      </c>
      <c r="I1967" s="180" t="s">
        <v>6015</v>
      </c>
      <c r="J1967" s="175" t="s">
        <v>7816</v>
      </c>
      <c r="K1967" s="173">
        <v>26</v>
      </c>
    </row>
    <row r="1968" spans="1:11" x14ac:dyDescent="0.25">
      <c r="A1968" s="190" t="s">
        <v>2011</v>
      </c>
      <c r="B1968" s="180">
        <v>2004</v>
      </c>
      <c r="C1968" s="180" t="s">
        <v>6009</v>
      </c>
      <c r="D1968" s="174">
        <v>26</v>
      </c>
      <c r="E1968" s="173">
        <v>3</v>
      </c>
      <c r="F1968" s="184">
        <v>3481.87</v>
      </c>
      <c r="G1968" s="173" t="s">
        <v>6004</v>
      </c>
      <c r="H1968" s="173" t="s">
        <v>6005</v>
      </c>
      <c r="I1968" s="180" t="s">
        <v>6018</v>
      </c>
      <c r="J1968" s="175" t="s">
        <v>7817</v>
      </c>
      <c r="K1968" s="173">
        <v>18</v>
      </c>
    </row>
    <row r="1969" spans="1:11" x14ac:dyDescent="0.25">
      <c r="A1969" s="190" t="s">
        <v>2012</v>
      </c>
      <c r="B1969" s="180">
        <v>1993</v>
      </c>
      <c r="C1969" s="180" t="s">
        <v>6014</v>
      </c>
      <c r="D1969" s="174">
        <v>12</v>
      </c>
      <c r="E1969" s="173">
        <v>1</v>
      </c>
      <c r="F1969" s="184">
        <v>3471.41</v>
      </c>
      <c r="G1969" s="173" t="s">
        <v>6004</v>
      </c>
      <c r="H1969" s="173" t="s">
        <v>6004</v>
      </c>
      <c r="I1969" s="180" t="s">
        <v>6006</v>
      </c>
      <c r="J1969" s="175" t="s">
        <v>7818</v>
      </c>
      <c r="K1969" s="173">
        <v>29</v>
      </c>
    </row>
    <row r="1970" spans="1:11" x14ac:dyDescent="0.25">
      <c r="A1970" s="190" t="s">
        <v>2013</v>
      </c>
      <c r="B1970" s="180">
        <v>2003</v>
      </c>
      <c r="C1970" s="180" t="s">
        <v>6003</v>
      </c>
      <c r="D1970" s="174">
        <v>29</v>
      </c>
      <c r="E1970" s="173">
        <v>0</v>
      </c>
      <c r="F1970" s="184">
        <v>3463.51</v>
      </c>
      <c r="G1970" s="173" t="s">
        <v>6004</v>
      </c>
      <c r="H1970" s="173" t="s">
        <v>6008</v>
      </c>
      <c r="I1970" s="180" t="s">
        <v>6020</v>
      </c>
      <c r="J1970" s="175" t="s">
        <v>7819</v>
      </c>
      <c r="K1970" s="173">
        <v>19</v>
      </c>
    </row>
    <row r="1971" spans="1:11" x14ac:dyDescent="0.25">
      <c r="A1971" s="190" t="s">
        <v>2014</v>
      </c>
      <c r="B1971" s="180">
        <v>1987</v>
      </c>
      <c r="C1971" s="180" t="s">
        <v>6010</v>
      </c>
      <c r="D1971" s="174">
        <v>14</v>
      </c>
      <c r="E1971" s="173">
        <v>3</v>
      </c>
      <c r="F1971" s="184">
        <v>3453.77</v>
      </c>
      <c r="G1971" s="173" t="s">
        <v>6004</v>
      </c>
      <c r="H1971" s="173" t="s">
        <v>6008</v>
      </c>
      <c r="I1971" s="180" t="s">
        <v>6015</v>
      </c>
      <c r="J1971" s="175" t="s">
        <v>7820</v>
      </c>
      <c r="K1971" s="173">
        <v>35</v>
      </c>
    </row>
    <row r="1972" spans="1:11" x14ac:dyDescent="0.25">
      <c r="A1972" s="190" t="s">
        <v>2015</v>
      </c>
      <c r="B1972" s="180">
        <v>2000</v>
      </c>
      <c r="C1972" s="180" t="s">
        <v>6009</v>
      </c>
      <c r="D1972" s="174">
        <v>20</v>
      </c>
      <c r="E1972" s="173">
        <v>3</v>
      </c>
      <c r="F1972" s="184">
        <v>3443.06</v>
      </c>
      <c r="G1972" s="173" t="s">
        <v>6004</v>
      </c>
      <c r="H1972" s="173" t="s">
        <v>6008</v>
      </c>
      <c r="I1972" s="180" t="s">
        <v>6015</v>
      </c>
      <c r="J1972" s="175" t="s">
        <v>7821</v>
      </c>
      <c r="K1972" s="173">
        <v>22</v>
      </c>
    </row>
    <row r="1973" spans="1:11" x14ac:dyDescent="0.25">
      <c r="A1973" s="190" t="s">
        <v>2016</v>
      </c>
      <c r="B1973" s="180">
        <v>1986</v>
      </c>
      <c r="C1973" s="180" t="s">
        <v>6013</v>
      </c>
      <c r="D1973" s="174">
        <v>27</v>
      </c>
      <c r="E1973" s="173">
        <v>3</v>
      </c>
      <c r="F1973" s="184">
        <v>3436.5</v>
      </c>
      <c r="G1973" s="173" t="s">
        <v>6004</v>
      </c>
      <c r="H1973" s="173" t="s">
        <v>6008</v>
      </c>
      <c r="I1973" s="180" t="s">
        <v>6006</v>
      </c>
      <c r="J1973" s="175" t="s">
        <v>7822</v>
      </c>
      <c r="K1973" s="173">
        <v>36</v>
      </c>
    </row>
    <row r="1974" spans="1:11" x14ac:dyDescent="0.25">
      <c r="A1974" s="190" t="s">
        <v>2017</v>
      </c>
      <c r="B1974" s="180">
        <v>2001</v>
      </c>
      <c r="C1974" s="180" t="s">
        <v>6012</v>
      </c>
      <c r="D1974" s="174">
        <v>26</v>
      </c>
      <c r="E1974" s="173">
        <v>0</v>
      </c>
      <c r="F1974" s="184">
        <v>3434.38</v>
      </c>
      <c r="G1974" s="173" t="s">
        <v>6004</v>
      </c>
      <c r="H1974" s="173" t="s">
        <v>6004</v>
      </c>
      <c r="I1974" s="180" t="s">
        <v>6015</v>
      </c>
      <c r="J1974" s="175" t="s">
        <v>7823</v>
      </c>
      <c r="K1974" s="173">
        <v>21</v>
      </c>
    </row>
    <row r="1975" spans="1:11" x14ac:dyDescent="0.25">
      <c r="A1975" s="190" t="s">
        <v>2018</v>
      </c>
      <c r="B1975" s="180">
        <v>1996</v>
      </c>
      <c r="C1975" s="180" t="s">
        <v>6012</v>
      </c>
      <c r="D1975" s="174">
        <v>19</v>
      </c>
      <c r="E1975" s="173">
        <v>1</v>
      </c>
      <c r="F1975" s="184">
        <v>3410.32</v>
      </c>
      <c r="G1975" s="173" t="s">
        <v>6004</v>
      </c>
      <c r="H1975" s="173" t="s">
        <v>6004</v>
      </c>
      <c r="I1975" s="180" t="s">
        <v>6015</v>
      </c>
      <c r="J1975" s="175" t="s">
        <v>7824</v>
      </c>
      <c r="K1975" s="173">
        <v>26</v>
      </c>
    </row>
    <row r="1976" spans="1:11" x14ac:dyDescent="0.25">
      <c r="A1976" s="190" t="s">
        <v>2019</v>
      </c>
      <c r="B1976" s="180">
        <v>2004</v>
      </c>
      <c r="C1976" s="180" t="s">
        <v>6003</v>
      </c>
      <c r="D1976" s="174">
        <v>16</v>
      </c>
      <c r="E1976" s="173">
        <v>2</v>
      </c>
      <c r="F1976" s="184">
        <v>3393.36</v>
      </c>
      <c r="G1976" s="173" t="s">
        <v>6004</v>
      </c>
      <c r="H1976" s="173" t="s">
        <v>6004</v>
      </c>
      <c r="I1976" s="180" t="s">
        <v>6022</v>
      </c>
      <c r="J1976" s="175" t="s">
        <v>6764</v>
      </c>
      <c r="K1976" s="173">
        <v>18</v>
      </c>
    </row>
    <row r="1977" spans="1:11" x14ac:dyDescent="0.25">
      <c r="A1977" s="190" t="s">
        <v>2020</v>
      </c>
      <c r="B1977" s="180">
        <v>1996</v>
      </c>
      <c r="C1977" s="180" t="s">
        <v>6014</v>
      </c>
      <c r="D1977" s="174">
        <v>27</v>
      </c>
      <c r="E1977" s="173">
        <v>1</v>
      </c>
      <c r="F1977" s="184">
        <v>3392.98</v>
      </c>
      <c r="G1977" s="173" t="s">
        <v>6004</v>
      </c>
      <c r="H1977" s="173" t="s">
        <v>6005</v>
      </c>
      <c r="I1977" s="180" t="s">
        <v>6006</v>
      </c>
      <c r="J1977" s="175" t="s">
        <v>7825</v>
      </c>
      <c r="K1977" s="173">
        <v>26</v>
      </c>
    </row>
    <row r="1978" spans="1:11" x14ac:dyDescent="0.25">
      <c r="A1978" s="190" t="s">
        <v>2021</v>
      </c>
      <c r="B1978" s="180">
        <v>1996</v>
      </c>
      <c r="C1978" s="180" t="s">
        <v>6013</v>
      </c>
      <c r="D1978" s="174">
        <v>10</v>
      </c>
      <c r="E1978" s="173">
        <v>1</v>
      </c>
      <c r="F1978" s="184">
        <v>3392.37</v>
      </c>
      <c r="G1978" s="173" t="s">
        <v>6004</v>
      </c>
      <c r="H1978" s="173" t="s">
        <v>6005</v>
      </c>
      <c r="I1978" s="180" t="s">
        <v>6006</v>
      </c>
      <c r="J1978" s="175" t="s">
        <v>7826</v>
      </c>
      <c r="K1978" s="173">
        <v>26</v>
      </c>
    </row>
    <row r="1979" spans="1:11" x14ac:dyDescent="0.25">
      <c r="A1979" s="190" t="s">
        <v>2022</v>
      </c>
      <c r="B1979" s="180">
        <v>1996</v>
      </c>
      <c r="C1979" s="180" t="s">
        <v>6007</v>
      </c>
      <c r="D1979" s="174">
        <v>13</v>
      </c>
      <c r="E1979" s="173">
        <v>0</v>
      </c>
      <c r="F1979" s="184">
        <v>3385.4</v>
      </c>
      <c r="G1979" s="173" t="s">
        <v>6004</v>
      </c>
      <c r="H1979" s="173" t="s">
        <v>6004</v>
      </c>
      <c r="I1979" s="180" t="s">
        <v>6021</v>
      </c>
      <c r="J1979" s="175" t="s">
        <v>7827</v>
      </c>
      <c r="K1979" s="173">
        <v>26</v>
      </c>
    </row>
    <row r="1980" spans="1:11" x14ac:dyDescent="0.25">
      <c r="A1980" s="190" t="s">
        <v>2023</v>
      </c>
      <c r="B1980" s="180">
        <v>1996</v>
      </c>
      <c r="C1980" s="180" t="s">
        <v>6012</v>
      </c>
      <c r="D1980" s="174">
        <v>14</v>
      </c>
      <c r="E1980" s="173">
        <v>1</v>
      </c>
      <c r="F1980" s="184">
        <v>3378.91</v>
      </c>
      <c r="G1980" s="173" t="s">
        <v>6004</v>
      </c>
      <c r="H1980" s="173" t="s">
        <v>6008</v>
      </c>
      <c r="I1980" s="180" t="s">
        <v>6015</v>
      </c>
      <c r="J1980" s="175" t="s">
        <v>7828</v>
      </c>
      <c r="K1980" s="173">
        <v>26</v>
      </c>
    </row>
    <row r="1981" spans="1:11" x14ac:dyDescent="0.25">
      <c r="A1981" s="190" t="s">
        <v>2024</v>
      </c>
      <c r="B1981" s="180">
        <v>1993</v>
      </c>
      <c r="C1981" s="180" t="s">
        <v>6014</v>
      </c>
      <c r="D1981" s="174">
        <v>7</v>
      </c>
      <c r="E1981" s="173">
        <v>0</v>
      </c>
      <c r="F1981" s="184">
        <v>3366.67</v>
      </c>
      <c r="G1981" s="173" t="s">
        <v>6004</v>
      </c>
      <c r="H1981" s="173" t="s">
        <v>6004</v>
      </c>
      <c r="I1981" s="180" t="s">
        <v>6006</v>
      </c>
      <c r="J1981" s="175" t="s">
        <v>7829</v>
      </c>
      <c r="K1981" s="173">
        <v>29</v>
      </c>
    </row>
    <row r="1982" spans="1:11" x14ac:dyDescent="0.25">
      <c r="A1982" s="190" t="s">
        <v>2025</v>
      </c>
      <c r="B1982" s="180">
        <v>1995</v>
      </c>
      <c r="C1982" s="180" t="s">
        <v>6009</v>
      </c>
      <c r="D1982" s="174">
        <v>23</v>
      </c>
      <c r="E1982" s="173">
        <v>0</v>
      </c>
      <c r="F1982" s="184">
        <v>3353.47</v>
      </c>
      <c r="G1982" s="173" t="s">
        <v>6004</v>
      </c>
      <c r="H1982" s="173" t="s">
        <v>6005</v>
      </c>
      <c r="I1982" s="180" t="s">
        <v>6011</v>
      </c>
      <c r="J1982" s="175" t="s">
        <v>7830</v>
      </c>
      <c r="K1982" s="173">
        <v>27</v>
      </c>
    </row>
    <row r="1983" spans="1:11" x14ac:dyDescent="0.25">
      <c r="A1983" s="190" t="s">
        <v>2026</v>
      </c>
      <c r="B1983" s="180">
        <v>1993</v>
      </c>
      <c r="C1983" s="180" t="s">
        <v>6014</v>
      </c>
      <c r="D1983" s="174">
        <v>28</v>
      </c>
      <c r="E1983" s="173">
        <v>0</v>
      </c>
      <c r="F1983" s="184">
        <v>3353.28</v>
      </c>
      <c r="G1983" s="173" t="s">
        <v>6004</v>
      </c>
      <c r="H1983" s="173" t="s">
        <v>6008</v>
      </c>
      <c r="I1983" s="180" t="s">
        <v>6015</v>
      </c>
      <c r="J1983" s="175" t="s">
        <v>7831</v>
      </c>
      <c r="K1983" s="173">
        <v>29</v>
      </c>
    </row>
    <row r="1984" spans="1:11" x14ac:dyDescent="0.25">
      <c r="A1984" s="190" t="s">
        <v>2027</v>
      </c>
      <c r="B1984" s="180">
        <v>1991</v>
      </c>
      <c r="C1984" s="180" t="s">
        <v>6010</v>
      </c>
      <c r="D1984" s="174">
        <v>1</v>
      </c>
      <c r="E1984" s="173">
        <v>3</v>
      </c>
      <c r="F1984" s="184">
        <v>3342.79</v>
      </c>
      <c r="G1984" s="173" t="s">
        <v>6004</v>
      </c>
      <c r="H1984" s="173" t="s">
        <v>6008</v>
      </c>
      <c r="I1984" s="180" t="s">
        <v>6006</v>
      </c>
      <c r="J1984" s="175" t="s">
        <v>7832</v>
      </c>
      <c r="K1984" s="173">
        <v>31</v>
      </c>
    </row>
    <row r="1985" spans="1:11" x14ac:dyDescent="0.25">
      <c r="A1985" s="190" t="s">
        <v>2028</v>
      </c>
      <c r="B1985" s="180">
        <v>1997</v>
      </c>
      <c r="C1985" s="180" t="s">
        <v>6009</v>
      </c>
      <c r="D1985" s="174">
        <v>20</v>
      </c>
      <c r="E1985" s="173">
        <v>1</v>
      </c>
      <c r="F1985" s="184">
        <v>3309.79</v>
      </c>
      <c r="G1985" s="173" t="s">
        <v>6005</v>
      </c>
      <c r="H1985" s="173" t="s">
        <v>6005</v>
      </c>
      <c r="I1985" s="180" t="s">
        <v>6025</v>
      </c>
      <c r="J1985" s="175" t="s">
        <v>7833</v>
      </c>
      <c r="K1985" s="173">
        <v>25</v>
      </c>
    </row>
    <row r="1986" spans="1:11" x14ac:dyDescent="0.25">
      <c r="A1986" s="190" t="s">
        <v>2029</v>
      </c>
      <c r="B1986" s="180">
        <v>2003</v>
      </c>
      <c r="C1986" s="180" t="s">
        <v>6007</v>
      </c>
      <c r="D1986" s="174">
        <v>18</v>
      </c>
      <c r="E1986" s="173">
        <v>0</v>
      </c>
      <c r="F1986" s="184">
        <v>3308.46</v>
      </c>
      <c r="G1986" s="173" t="s">
        <v>6004</v>
      </c>
      <c r="H1986" s="173" t="s">
        <v>6008</v>
      </c>
      <c r="I1986" s="180" t="s">
        <v>6024</v>
      </c>
      <c r="J1986" s="175" t="s">
        <v>7834</v>
      </c>
      <c r="K1986" s="173">
        <v>19</v>
      </c>
    </row>
    <row r="1987" spans="1:11" x14ac:dyDescent="0.25">
      <c r="A1987" s="190" t="s">
        <v>2030</v>
      </c>
      <c r="B1987" s="180">
        <v>2003</v>
      </c>
      <c r="C1987" s="180" t="s">
        <v>6012</v>
      </c>
      <c r="D1987" s="174">
        <v>5</v>
      </c>
      <c r="E1987" s="173">
        <v>0</v>
      </c>
      <c r="F1987" s="184">
        <v>3300.7</v>
      </c>
      <c r="G1987" s="173" t="s">
        <v>6004</v>
      </c>
      <c r="H1987" s="173" t="s">
        <v>6004</v>
      </c>
      <c r="I1987" s="180" t="s">
        <v>6020</v>
      </c>
      <c r="J1987" s="175" t="s">
        <v>7835</v>
      </c>
      <c r="K1987" s="173">
        <v>19</v>
      </c>
    </row>
    <row r="1988" spans="1:11" x14ac:dyDescent="0.25">
      <c r="A1988" s="190" t="s">
        <v>2031</v>
      </c>
      <c r="B1988" s="180">
        <v>1996</v>
      </c>
      <c r="C1988" s="180" t="s">
        <v>6007</v>
      </c>
      <c r="D1988" s="174">
        <v>17</v>
      </c>
      <c r="E1988" s="173">
        <v>1</v>
      </c>
      <c r="F1988" s="184">
        <v>3292.53</v>
      </c>
      <c r="G1988" s="173" t="s">
        <v>6004</v>
      </c>
      <c r="H1988" s="173" t="s">
        <v>6004</v>
      </c>
      <c r="I1988" s="180" t="s">
        <v>6011</v>
      </c>
      <c r="J1988" s="175" t="s">
        <v>7836</v>
      </c>
      <c r="K1988" s="173">
        <v>26</v>
      </c>
    </row>
    <row r="1989" spans="1:11" x14ac:dyDescent="0.25">
      <c r="A1989" s="190" t="s">
        <v>2032</v>
      </c>
      <c r="B1989" s="180">
        <v>2003</v>
      </c>
      <c r="C1989" s="180" t="s">
        <v>6003</v>
      </c>
      <c r="D1989" s="174">
        <v>3</v>
      </c>
      <c r="E1989" s="173">
        <v>0</v>
      </c>
      <c r="F1989" s="184">
        <v>3280.22</v>
      </c>
      <c r="G1989" s="173" t="s">
        <v>6004</v>
      </c>
      <c r="H1989" s="173" t="s">
        <v>6005</v>
      </c>
      <c r="I1989" s="180" t="s">
        <v>6015</v>
      </c>
      <c r="J1989" s="175" t="s">
        <v>6278</v>
      </c>
      <c r="K1989" s="173">
        <v>19</v>
      </c>
    </row>
    <row r="1990" spans="1:11" x14ac:dyDescent="0.25">
      <c r="A1990" s="190" t="s">
        <v>2033</v>
      </c>
      <c r="B1990" s="180">
        <v>2001</v>
      </c>
      <c r="C1990" s="180" t="s">
        <v>6014</v>
      </c>
      <c r="D1990" s="174">
        <v>6</v>
      </c>
      <c r="E1990" s="173">
        <v>2</v>
      </c>
      <c r="F1990" s="184">
        <v>3279.87</v>
      </c>
      <c r="G1990" s="173" t="s">
        <v>6004</v>
      </c>
      <c r="H1990" s="173" t="s">
        <v>6008</v>
      </c>
      <c r="I1990" s="180" t="s">
        <v>6025</v>
      </c>
      <c r="J1990" s="175" t="s">
        <v>7837</v>
      </c>
      <c r="K1990" s="173">
        <v>21</v>
      </c>
    </row>
    <row r="1991" spans="1:11" x14ac:dyDescent="0.25">
      <c r="A1991" s="190" t="s">
        <v>2034</v>
      </c>
      <c r="B1991" s="180">
        <v>1994</v>
      </c>
      <c r="C1991" s="180" t="s">
        <v>6003</v>
      </c>
      <c r="D1991" s="174">
        <v>1</v>
      </c>
      <c r="E1991" s="173">
        <v>1</v>
      </c>
      <c r="F1991" s="184">
        <v>3277.16</v>
      </c>
      <c r="G1991" s="173" t="s">
        <v>6004</v>
      </c>
      <c r="H1991" s="173" t="s">
        <v>6005</v>
      </c>
      <c r="I1991" s="180" t="s">
        <v>6015</v>
      </c>
      <c r="J1991" s="175" t="s">
        <v>6592</v>
      </c>
      <c r="K1991" s="173">
        <v>28</v>
      </c>
    </row>
    <row r="1992" spans="1:11" x14ac:dyDescent="0.25">
      <c r="A1992" s="190" t="s">
        <v>2035</v>
      </c>
      <c r="B1992" s="180">
        <v>1994</v>
      </c>
      <c r="C1992" s="180" t="s">
        <v>6012</v>
      </c>
      <c r="D1992" s="174">
        <v>2</v>
      </c>
      <c r="E1992" s="173">
        <v>0</v>
      </c>
      <c r="F1992" s="184">
        <v>3268.85</v>
      </c>
      <c r="G1992" s="173" t="s">
        <v>6005</v>
      </c>
      <c r="H1992" s="173" t="s">
        <v>6008</v>
      </c>
      <c r="I1992" s="180" t="s">
        <v>6018</v>
      </c>
      <c r="J1992" s="175" t="s">
        <v>7838</v>
      </c>
      <c r="K1992" s="173">
        <v>28</v>
      </c>
    </row>
    <row r="1993" spans="1:11" x14ac:dyDescent="0.25">
      <c r="A1993" s="190" t="s">
        <v>2036</v>
      </c>
      <c r="B1993" s="180">
        <v>1991</v>
      </c>
      <c r="C1993" s="180" t="s">
        <v>6007</v>
      </c>
      <c r="D1993" s="174">
        <v>13</v>
      </c>
      <c r="E1993" s="173">
        <v>0</v>
      </c>
      <c r="F1993" s="184">
        <v>3260.2</v>
      </c>
      <c r="G1993" s="173" t="s">
        <v>6005</v>
      </c>
      <c r="H1993" s="173" t="s">
        <v>6004</v>
      </c>
      <c r="I1993" s="180" t="s">
        <v>6015</v>
      </c>
      <c r="J1993" s="175" t="s">
        <v>7839</v>
      </c>
      <c r="K1993" s="173">
        <v>31</v>
      </c>
    </row>
    <row r="1994" spans="1:11" x14ac:dyDescent="0.25">
      <c r="A1994" s="190" t="s">
        <v>2037</v>
      </c>
      <c r="B1994" s="180">
        <v>1997</v>
      </c>
      <c r="C1994" s="180" t="s">
        <v>6010</v>
      </c>
      <c r="D1994" s="174">
        <v>2</v>
      </c>
      <c r="E1994" s="173">
        <v>1</v>
      </c>
      <c r="F1994" s="184">
        <v>3238.44</v>
      </c>
      <c r="G1994" s="173" t="s">
        <v>6004</v>
      </c>
      <c r="H1994" s="173" t="s">
        <v>6005</v>
      </c>
      <c r="I1994" s="180" t="s">
        <v>6006</v>
      </c>
      <c r="J1994" s="175" t="s">
        <v>7840</v>
      </c>
      <c r="K1994" s="173">
        <v>25</v>
      </c>
    </row>
    <row r="1995" spans="1:11" x14ac:dyDescent="0.25">
      <c r="A1995" s="190" t="s">
        <v>2038</v>
      </c>
      <c r="B1995" s="180">
        <v>1997</v>
      </c>
      <c r="C1995" s="180" t="s">
        <v>6013</v>
      </c>
      <c r="D1995" s="174">
        <v>2</v>
      </c>
      <c r="E1995" s="173">
        <v>1</v>
      </c>
      <c r="F1995" s="184">
        <v>3227.12</v>
      </c>
      <c r="G1995" s="173" t="s">
        <v>6004</v>
      </c>
      <c r="H1995" s="173" t="s">
        <v>6005</v>
      </c>
      <c r="I1995" s="180" t="s">
        <v>6006</v>
      </c>
      <c r="J1995" s="175" t="s">
        <v>7841</v>
      </c>
      <c r="K1995" s="173">
        <v>25</v>
      </c>
    </row>
    <row r="1996" spans="1:11" x14ac:dyDescent="0.25">
      <c r="A1996" s="190" t="s">
        <v>2039</v>
      </c>
      <c r="B1996" s="180">
        <v>1997</v>
      </c>
      <c r="C1996" s="180" t="s">
        <v>6003</v>
      </c>
      <c r="D1996" s="174">
        <v>6</v>
      </c>
      <c r="E1996" s="173">
        <v>0</v>
      </c>
      <c r="F1996" s="184">
        <v>3213.62</v>
      </c>
      <c r="G1996" s="173" t="s">
        <v>6004</v>
      </c>
      <c r="H1996" s="173" t="s">
        <v>6004</v>
      </c>
      <c r="I1996" s="180" t="s">
        <v>6021</v>
      </c>
      <c r="J1996" s="175" t="s">
        <v>7842</v>
      </c>
      <c r="K1996" s="173">
        <v>25</v>
      </c>
    </row>
    <row r="1997" spans="1:11" x14ac:dyDescent="0.25">
      <c r="A1997" s="190" t="s">
        <v>2040</v>
      </c>
      <c r="B1997" s="180">
        <v>1997</v>
      </c>
      <c r="C1997" s="180" t="s">
        <v>6012</v>
      </c>
      <c r="D1997" s="174">
        <v>22</v>
      </c>
      <c r="E1997" s="173">
        <v>1</v>
      </c>
      <c r="F1997" s="184">
        <v>3208.79</v>
      </c>
      <c r="G1997" s="173" t="s">
        <v>6004</v>
      </c>
      <c r="H1997" s="173" t="s">
        <v>6005</v>
      </c>
      <c r="I1997" s="180" t="s">
        <v>6015</v>
      </c>
      <c r="J1997" s="175" t="s">
        <v>7843</v>
      </c>
      <c r="K1997" s="173">
        <v>25</v>
      </c>
    </row>
    <row r="1998" spans="1:11" x14ac:dyDescent="0.25">
      <c r="A1998" s="190" t="s">
        <v>2041</v>
      </c>
      <c r="B1998" s="180">
        <v>1997</v>
      </c>
      <c r="C1998" s="180" t="s">
        <v>6003</v>
      </c>
      <c r="D1998" s="174">
        <v>5</v>
      </c>
      <c r="E1998" s="173">
        <v>0</v>
      </c>
      <c r="F1998" s="184">
        <v>3206.49</v>
      </c>
      <c r="G1998" s="173" t="s">
        <v>6004</v>
      </c>
      <c r="H1998" s="173" t="s">
        <v>6005</v>
      </c>
      <c r="I1998" s="180" t="s">
        <v>6021</v>
      </c>
      <c r="J1998" s="175" t="s">
        <v>7844</v>
      </c>
      <c r="K1998" s="173">
        <v>25</v>
      </c>
    </row>
    <row r="1999" spans="1:11" x14ac:dyDescent="0.25">
      <c r="A1999" s="190" t="s">
        <v>2042</v>
      </c>
      <c r="B1999" s="180">
        <v>1996</v>
      </c>
      <c r="C1999" s="180" t="s">
        <v>6014</v>
      </c>
      <c r="D1999" s="174">
        <v>11</v>
      </c>
      <c r="E1999" s="173">
        <v>0</v>
      </c>
      <c r="F1999" s="184">
        <v>3201.25</v>
      </c>
      <c r="G1999" s="173" t="s">
        <v>6004</v>
      </c>
      <c r="H1999" s="173" t="s">
        <v>6005</v>
      </c>
      <c r="I1999" s="180" t="s">
        <v>6011</v>
      </c>
      <c r="J1999" s="175" t="s">
        <v>7845</v>
      </c>
      <c r="K1999" s="173">
        <v>26</v>
      </c>
    </row>
    <row r="2000" spans="1:11" x14ac:dyDescent="0.25">
      <c r="A2000" s="190" t="s">
        <v>2043</v>
      </c>
      <c r="B2000" s="180">
        <v>2001</v>
      </c>
      <c r="C2000" s="180" t="s">
        <v>6010</v>
      </c>
      <c r="D2000" s="174">
        <v>2</v>
      </c>
      <c r="E2000" s="173">
        <v>2</v>
      </c>
      <c r="F2000" s="184">
        <v>3180.51</v>
      </c>
      <c r="G2000" s="173" t="s">
        <v>6004</v>
      </c>
      <c r="H2000" s="173" t="s">
        <v>6004</v>
      </c>
      <c r="I2000" s="180" t="s">
        <v>6006</v>
      </c>
      <c r="J2000" s="175" t="s">
        <v>7846</v>
      </c>
      <c r="K2000" s="173">
        <v>21</v>
      </c>
    </row>
    <row r="2001" spans="1:11" x14ac:dyDescent="0.25">
      <c r="A2001" s="190" t="s">
        <v>2044</v>
      </c>
      <c r="B2001" s="180">
        <v>2000</v>
      </c>
      <c r="C2001" s="180" t="s">
        <v>6010</v>
      </c>
      <c r="D2001" s="174">
        <v>23</v>
      </c>
      <c r="E2001" s="173">
        <v>0</v>
      </c>
      <c r="F2001" s="184">
        <v>3179.96</v>
      </c>
      <c r="G2001" s="173" t="s">
        <v>6004</v>
      </c>
      <c r="H2001" s="173" t="s">
        <v>6004</v>
      </c>
      <c r="I2001" s="180" t="s">
        <v>6011</v>
      </c>
      <c r="J2001" s="175" t="s">
        <v>7847</v>
      </c>
      <c r="K2001" s="173">
        <v>22</v>
      </c>
    </row>
    <row r="2002" spans="1:11" x14ac:dyDescent="0.25">
      <c r="A2002" s="190" t="s">
        <v>2045</v>
      </c>
      <c r="B2002" s="180">
        <v>1996</v>
      </c>
      <c r="C2002" s="180" t="s">
        <v>6003</v>
      </c>
      <c r="D2002" s="174">
        <v>3</v>
      </c>
      <c r="E2002" s="173">
        <v>0</v>
      </c>
      <c r="F2002" s="184">
        <v>3176.82</v>
      </c>
      <c r="G2002" s="173" t="s">
        <v>6004</v>
      </c>
      <c r="H2002" s="173" t="s">
        <v>6008</v>
      </c>
      <c r="I2002" s="180" t="s">
        <v>6011</v>
      </c>
      <c r="J2002" s="175" t="s">
        <v>7848</v>
      </c>
      <c r="K2002" s="173">
        <v>26</v>
      </c>
    </row>
    <row r="2003" spans="1:11" x14ac:dyDescent="0.25">
      <c r="A2003" s="190" t="s">
        <v>2046</v>
      </c>
      <c r="B2003" s="180">
        <v>1996</v>
      </c>
      <c r="C2003" s="180" t="s">
        <v>6013</v>
      </c>
      <c r="D2003" s="174">
        <v>14</v>
      </c>
      <c r="E2003" s="173">
        <v>0</v>
      </c>
      <c r="F2003" s="184">
        <v>3176.29</v>
      </c>
      <c r="G2003" s="173" t="s">
        <v>6004</v>
      </c>
      <c r="H2003" s="173" t="s">
        <v>6004</v>
      </c>
      <c r="I2003" s="180" t="s">
        <v>6011</v>
      </c>
      <c r="J2003" s="175" t="s">
        <v>7849</v>
      </c>
      <c r="K2003" s="173">
        <v>26</v>
      </c>
    </row>
    <row r="2004" spans="1:11" x14ac:dyDescent="0.25">
      <c r="A2004" s="190" t="s">
        <v>2047</v>
      </c>
      <c r="B2004" s="180">
        <v>1994</v>
      </c>
      <c r="C2004" s="180" t="s">
        <v>6003</v>
      </c>
      <c r="D2004" s="174">
        <v>6</v>
      </c>
      <c r="E2004" s="173">
        <v>0</v>
      </c>
      <c r="F2004" s="184">
        <v>3172.02</v>
      </c>
      <c r="G2004" s="173" t="s">
        <v>6004</v>
      </c>
      <c r="H2004" s="173" t="s">
        <v>6008</v>
      </c>
      <c r="I2004" s="180" t="s">
        <v>6015</v>
      </c>
      <c r="J2004" s="175" t="s">
        <v>7850</v>
      </c>
      <c r="K2004" s="173">
        <v>28</v>
      </c>
    </row>
    <row r="2005" spans="1:11" x14ac:dyDescent="0.25">
      <c r="A2005" s="190" t="s">
        <v>2048</v>
      </c>
      <c r="B2005" s="180">
        <v>1994</v>
      </c>
      <c r="C2005" s="180" t="s">
        <v>6014</v>
      </c>
      <c r="D2005" s="174">
        <v>25</v>
      </c>
      <c r="E2005" s="173">
        <v>0</v>
      </c>
      <c r="F2005" s="184">
        <v>3171.61</v>
      </c>
      <c r="G2005" s="173" t="s">
        <v>6004</v>
      </c>
      <c r="H2005" s="173" t="s">
        <v>6005</v>
      </c>
      <c r="I2005" s="180" t="s">
        <v>6006</v>
      </c>
      <c r="J2005" s="175" t="s">
        <v>7851</v>
      </c>
      <c r="K2005" s="173">
        <v>28</v>
      </c>
    </row>
    <row r="2006" spans="1:11" x14ac:dyDescent="0.25">
      <c r="A2006" s="190" t="s">
        <v>2049</v>
      </c>
      <c r="B2006" s="180">
        <v>2001</v>
      </c>
      <c r="C2006" s="180" t="s">
        <v>6013</v>
      </c>
      <c r="D2006" s="174">
        <v>29</v>
      </c>
      <c r="E2006" s="173">
        <v>1</v>
      </c>
      <c r="F2006" s="184">
        <v>3167.46</v>
      </c>
      <c r="G2006" s="173" t="s">
        <v>6004</v>
      </c>
      <c r="H2006" s="173" t="s">
        <v>6005</v>
      </c>
      <c r="I2006" s="180" t="s">
        <v>6021</v>
      </c>
      <c r="J2006" s="175" t="s">
        <v>7852</v>
      </c>
      <c r="K2006" s="173">
        <v>21</v>
      </c>
    </row>
    <row r="2007" spans="1:11" x14ac:dyDescent="0.25">
      <c r="A2007" s="190" t="s">
        <v>2050</v>
      </c>
      <c r="B2007" s="180">
        <v>1993</v>
      </c>
      <c r="C2007" s="180" t="s">
        <v>6010</v>
      </c>
      <c r="D2007" s="174">
        <v>25</v>
      </c>
      <c r="E2007" s="173">
        <v>0</v>
      </c>
      <c r="F2007" s="184">
        <v>3162.02</v>
      </c>
      <c r="G2007" s="173" t="s">
        <v>6004</v>
      </c>
      <c r="H2007" s="173" t="s">
        <v>6005</v>
      </c>
      <c r="I2007" s="180" t="s">
        <v>6006</v>
      </c>
      <c r="J2007" s="175" t="s">
        <v>7853</v>
      </c>
      <c r="K2007" s="173">
        <v>29</v>
      </c>
    </row>
    <row r="2008" spans="1:11" x14ac:dyDescent="0.25">
      <c r="A2008" s="190" t="s">
        <v>2051</v>
      </c>
      <c r="B2008" s="180">
        <v>1994</v>
      </c>
      <c r="C2008" s="180" t="s">
        <v>6003</v>
      </c>
      <c r="D2008" s="174">
        <v>10</v>
      </c>
      <c r="E2008" s="173">
        <v>0</v>
      </c>
      <c r="F2008" s="184">
        <v>3161.45</v>
      </c>
      <c r="G2008" s="173" t="s">
        <v>6004</v>
      </c>
      <c r="H2008" s="173" t="s">
        <v>6008</v>
      </c>
      <c r="I2008" s="180" t="s">
        <v>6015</v>
      </c>
      <c r="J2008" s="175" t="s">
        <v>7854</v>
      </c>
      <c r="K2008" s="173">
        <v>28</v>
      </c>
    </row>
    <row r="2009" spans="1:11" x14ac:dyDescent="0.25">
      <c r="A2009" s="190" t="s">
        <v>2052</v>
      </c>
      <c r="B2009" s="180">
        <v>1999</v>
      </c>
      <c r="C2009" s="180" t="s">
        <v>6009</v>
      </c>
      <c r="D2009" s="174">
        <v>25</v>
      </c>
      <c r="E2009" s="173">
        <v>0</v>
      </c>
      <c r="F2009" s="184">
        <v>3128.35</v>
      </c>
      <c r="G2009" s="173" t="s">
        <v>6004</v>
      </c>
      <c r="H2009" s="173" t="s">
        <v>6005</v>
      </c>
      <c r="I2009" s="180" t="s">
        <v>6024</v>
      </c>
      <c r="J2009" s="175" t="s">
        <v>7855</v>
      </c>
      <c r="K2009" s="173">
        <v>23</v>
      </c>
    </row>
    <row r="2010" spans="1:11" x14ac:dyDescent="0.25">
      <c r="A2010" s="190" t="s">
        <v>2053</v>
      </c>
      <c r="B2010" s="180">
        <v>1987</v>
      </c>
      <c r="C2010" s="180" t="s">
        <v>6013</v>
      </c>
      <c r="D2010" s="174">
        <v>1</v>
      </c>
      <c r="E2010" s="173">
        <v>3</v>
      </c>
      <c r="F2010" s="184">
        <v>3088.06</v>
      </c>
      <c r="G2010" s="173" t="s">
        <v>6004</v>
      </c>
      <c r="H2010" s="173" t="s">
        <v>6004</v>
      </c>
      <c r="I2010" s="180" t="s">
        <v>6006</v>
      </c>
      <c r="J2010" s="175" t="s">
        <v>7856</v>
      </c>
      <c r="K2010" s="173">
        <v>35</v>
      </c>
    </row>
    <row r="2011" spans="1:11" x14ac:dyDescent="0.25">
      <c r="A2011" s="190" t="s">
        <v>2054</v>
      </c>
      <c r="B2011" s="180">
        <v>2001</v>
      </c>
      <c r="C2011" s="180" t="s">
        <v>6014</v>
      </c>
      <c r="D2011" s="174">
        <v>13</v>
      </c>
      <c r="E2011" s="173">
        <v>2</v>
      </c>
      <c r="F2011" s="184">
        <v>3077.1</v>
      </c>
      <c r="G2011" s="173" t="s">
        <v>6004</v>
      </c>
      <c r="H2011" s="173" t="s">
        <v>6008</v>
      </c>
      <c r="I2011" s="180" t="s">
        <v>6011</v>
      </c>
      <c r="J2011" s="175" t="s">
        <v>7857</v>
      </c>
      <c r="K2011" s="173">
        <v>21</v>
      </c>
    </row>
    <row r="2012" spans="1:11" x14ac:dyDescent="0.25">
      <c r="A2012" s="190" t="s">
        <v>2055</v>
      </c>
      <c r="B2012" s="180">
        <v>1995</v>
      </c>
      <c r="C2012" s="180" t="s">
        <v>6010</v>
      </c>
      <c r="D2012" s="174">
        <v>10</v>
      </c>
      <c r="E2012" s="173">
        <v>0</v>
      </c>
      <c r="F2012" s="184">
        <v>3070.81</v>
      </c>
      <c r="G2012" s="173" t="s">
        <v>6005</v>
      </c>
      <c r="H2012" s="173" t="s">
        <v>6008</v>
      </c>
      <c r="I2012" s="180" t="s">
        <v>6025</v>
      </c>
      <c r="J2012" s="175" t="s">
        <v>7858</v>
      </c>
      <c r="K2012" s="173">
        <v>27</v>
      </c>
    </row>
    <row r="2013" spans="1:11" x14ac:dyDescent="0.25">
      <c r="A2013" s="190" t="s">
        <v>2056</v>
      </c>
      <c r="B2013" s="180">
        <v>1989</v>
      </c>
      <c r="C2013" s="180" t="s">
        <v>6014</v>
      </c>
      <c r="D2013" s="174">
        <v>1</v>
      </c>
      <c r="E2013" s="173">
        <v>3</v>
      </c>
      <c r="F2013" s="184">
        <v>3065.49</v>
      </c>
      <c r="G2013" s="173" t="s">
        <v>6004</v>
      </c>
      <c r="H2013" s="173" t="s">
        <v>6008</v>
      </c>
      <c r="I2013" s="180" t="s">
        <v>6011</v>
      </c>
      <c r="J2013" s="175" t="s">
        <v>7859</v>
      </c>
      <c r="K2013" s="173">
        <v>33</v>
      </c>
    </row>
    <row r="2014" spans="1:11" x14ac:dyDescent="0.25">
      <c r="A2014" s="190" t="s">
        <v>2057</v>
      </c>
      <c r="B2014" s="180">
        <v>1994</v>
      </c>
      <c r="C2014" s="180" t="s">
        <v>6010</v>
      </c>
      <c r="D2014" s="174">
        <v>26</v>
      </c>
      <c r="E2014" s="173">
        <v>0</v>
      </c>
      <c r="F2014" s="184">
        <v>3062.51</v>
      </c>
      <c r="G2014" s="173" t="s">
        <v>6005</v>
      </c>
      <c r="H2014" s="173" t="s">
        <v>6008</v>
      </c>
      <c r="I2014" s="180" t="s">
        <v>6011</v>
      </c>
      <c r="J2014" s="175" t="s">
        <v>7860</v>
      </c>
      <c r="K2014" s="173">
        <v>28</v>
      </c>
    </row>
    <row r="2015" spans="1:11" x14ac:dyDescent="0.25">
      <c r="A2015" s="190" t="s">
        <v>2058</v>
      </c>
      <c r="B2015" s="180">
        <v>2002</v>
      </c>
      <c r="C2015" s="180" t="s">
        <v>6009</v>
      </c>
      <c r="D2015" s="174">
        <v>21</v>
      </c>
      <c r="E2015" s="173">
        <v>2</v>
      </c>
      <c r="F2015" s="184">
        <v>3056.39</v>
      </c>
      <c r="G2015" s="173" t="s">
        <v>6004</v>
      </c>
      <c r="H2015" s="173" t="s">
        <v>6005</v>
      </c>
      <c r="I2015" s="180" t="s">
        <v>6006</v>
      </c>
      <c r="J2015" s="175" t="s">
        <v>7861</v>
      </c>
      <c r="K2015" s="173">
        <v>20</v>
      </c>
    </row>
    <row r="2016" spans="1:11" x14ac:dyDescent="0.25">
      <c r="A2016" s="190" t="s">
        <v>2059</v>
      </c>
      <c r="B2016" s="180">
        <v>1997</v>
      </c>
      <c r="C2016" s="180" t="s">
        <v>6012</v>
      </c>
      <c r="D2016" s="174">
        <v>22</v>
      </c>
      <c r="E2016" s="173">
        <v>0</v>
      </c>
      <c r="F2016" s="184">
        <v>3051.73</v>
      </c>
      <c r="G2016" s="173" t="s">
        <v>6004</v>
      </c>
      <c r="H2016" s="173" t="s">
        <v>6004</v>
      </c>
      <c r="I2016" s="180" t="s">
        <v>6015</v>
      </c>
      <c r="J2016" s="175" t="s">
        <v>7843</v>
      </c>
      <c r="K2016" s="173">
        <v>25</v>
      </c>
    </row>
    <row r="2017" spans="1:11" x14ac:dyDescent="0.25">
      <c r="A2017" s="190" t="s">
        <v>2060</v>
      </c>
      <c r="B2017" s="180">
        <v>1998</v>
      </c>
      <c r="C2017" s="180" t="s">
        <v>6013</v>
      </c>
      <c r="D2017" s="174">
        <v>9</v>
      </c>
      <c r="E2017" s="173">
        <v>0</v>
      </c>
      <c r="F2017" s="184">
        <v>3046.06</v>
      </c>
      <c r="G2017" s="173" t="s">
        <v>6004</v>
      </c>
      <c r="H2017" s="173" t="s">
        <v>6008</v>
      </c>
      <c r="I2017" s="180" t="s">
        <v>6022</v>
      </c>
      <c r="J2017" s="175" t="s">
        <v>7862</v>
      </c>
      <c r="K2017" s="173">
        <v>24</v>
      </c>
    </row>
    <row r="2018" spans="1:11" x14ac:dyDescent="0.25">
      <c r="A2018" s="190" t="s">
        <v>2061</v>
      </c>
      <c r="B2018" s="180">
        <v>1998</v>
      </c>
      <c r="C2018" s="180" t="s">
        <v>6010</v>
      </c>
      <c r="D2018" s="174">
        <v>15</v>
      </c>
      <c r="E2018" s="173">
        <v>0</v>
      </c>
      <c r="F2018" s="184">
        <v>3044.21</v>
      </c>
      <c r="G2018" s="173" t="s">
        <v>6004</v>
      </c>
      <c r="H2018" s="173" t="s">
        <v>6005</v>
      </c>
      <c r="I2018" s="180" t="s">
        <v>6021</v>
      </c>
      <c r="J2018" s="175" t="s">
        <v>7863</v>
      </c>
      <c r="K2018" s="173">
        <v>24</v>
      </c>
    </row>
    <row r="2019" spans="1:11" x14ac:dyDescent="0.25">
      <c r="A2019" s="190" t="s">
        <v>2062</v>
      </c>
      <c r="B2019" s="180">
        <v>1997</v>
      </c>
      <c r="C2019" s="180" t="s">
        <v>6012</v>
      </c>
      <c r="D2019" s="174">
        <v>19</v>
      </c>
      <c r="E2019" s="173">
        <v>0</v>
      </c>
      <c r="F2019" s="184">
        <v>3021.81</v>
      </c>
      <c r="G2019" s="173" t="s">
        <v>6004</v>
      </c>
      <c r="H2019" s="173" t="s">
        <v>6005</v>
      </c>
      <c r="I2019" s="180" t="s">
        <v>6011</v>
      </c>
      <c r="J2019" s="175" t="s">
        <v>7864</v>
      </c>
      <c r="K2019" s="173">
        <v>25</v>
      </c>
    </row>
    <row r="2020" spans="1:11" x14ac:dyDescent="0.25">
      <c r="A2020" s="190" t="s">
        <v>2063</v>
      </c>
      <c r="B2020" s="180">
        <v>1988</v>
      </c>
      <c r="C2020" s="180" t="s">
        <v>6010</v>
      </c>
      <c r="D2020" s="174">
        <v>28</v>
      </c>
      <c r="E2020" s="173">
        <v>3</v>
      </c>
      <c r="F2020" s="184">
        <v>3018.04</v>
      </c>
      <c r="G2020" s="173" t="s">
        <v>6004</v>
      </c>
      <c r="H2020" s="173" t="s">
        <v>6004</v>
      </c>
      <c r="I2020" s="180" t="s">
        <v>6011</v>
      </c>
      <c r="J2020" s="175" t="s">
        <v>7865</v>
      </c>
      <c r="K2020" s="173">
        <v>34</v>
      </c>
    </row>
    <row r="2021" spans="1:11" x14ac:dyDescent="0.25">
      <c r="A2021" s="190" t="s">
        <v>2064</v>
      </c>
      <c r="B2021" s="180">
        <v>2002</v>
      </c>
      <c r="C2021" s="180" t="s">
        <v>6012</v>
      </c>
      <c r="D2021" s="174">
        <v>15</v>
      </c>
      <c r="E2021" s="173">
        <v>0</v>
      </c>
      <c r="F2021" s="184">
        <v>3012.22</v>
      </c>
      <c r="G2021" s="173" t="s">
        <v>6004</v>
      </c>
      <c r="H2021" s="173" t="s">
        <v>6005</v>
      </c>
      <c r="I2021" s="180" t="s">
        <v>6011</v>
      </c>
      <c r="J2021" s="175" t="s">
        <v>7866</v>
      </c>
      <c r="K2021" s="173">
        <v>20</v>
      </c>
    </row>
    <row r="2022" spans="1:11" x14ac:dyDescent="0.25">
      <c r="A2022" s="190" t="s">
        <v>2065</v>
      </c>
      <c r="B2022" s="180">
        <v>1991</v>
      </c>
      <c r="C2022" s="180" t="s">
        <v>6007</v>
      </c>
      <c r="D2022" s="174">
        <v>20</v>
      </c>
      <c r="E2022" s="173">
        <v>3</v>
      </c>
      <c r="F2022" s="184">
        <v>2985.67</v>
      </c>
      <c r="G2022" s="173" t="s">
        <v>6004</v>
      </c>
      <c r="H2022" s="173" t="s">
        <v>6004</v>
      </c>
      <c r="I2022" s="180" t="s">
        <v>6006</v>
      </c>
      <c r="J2022" s="175" t="s">
        <v>7867</v>
      </c>
      <c r="K2022" s="173">
        <v>31</v>
      </c>
    </row>
    <row r="2023" spans="1:11" x14ac:dyDescent="0.25">
      <c r="A2023" s="190" t="s">
        <v>2066</v>
      </c>
      <c r="B2023" s="180">
        <v>1987</v>
      </c>
      <c r="C2023" s="180" t="s">
        <v>6009</v>
      </c>
      <c r="D2023" s="174">
        <v>18</v>
      </c>
      <c r="E2023" s="173">
        <v>3</v>
      </c>
      <c r="F2023" s="184">
        <v>2979.52</v>
      </c>
      <c r="G2023" s="173" t="s">
        <v>6004</v>
      </c>
      <c r="H2023" s="173" t="s">
        <v>6005</v>
      </c>
      <c r="I2023" s="180" t="s">
        <v>6006</v>
      </c>
      <c r="J2023" s="175" t="s">
        <v>7868</v>
      </c>
      <c r="K2023" s="173">
        <v>35</v>
      </c>
    </row>
    <row r="2024" spans="1:11" x14ac:dyDescent="0.25">
      <c r="A2024" s="190" t="s">
        <v>2067</v>
      </c>
      <c r="B2024" s="180">
        <v>1995</v>
      </c>
      <c r="C2024" s="180" t="s">
        <v>6010</v>
      </c>
      <c r="D2024" s="174">
        <v>24</v>
      </c>
      <c r="E2024" s="173">
        <v>0</v>
      </c>
      <c r="F2024" s="184">
        <v>2974.13</v>
      </c>
      <c r="G2024" s="173" t="s">
        <v>6004</v>
      </c>
      <c r="H2024" s="173" t="s">
        <v>6008</v>
      </c>
      <c r="I2024" s="180" t="s">
        <v>6015</v>
      </c>
      <c r="J2024" s="175" t="s">
        <v>7869</v>
      </c>
      <c r="K2024" s="173">
        <v>27</v>
      </c>
    </row>
    <row r="2025" spans="1:11" x14ac:dyDescent="0.25">
      <c r="A2025" s="190" t="s">
        <v>2068</v>
      </c>
      <c r="B2025" s="180">
        <v>2002</v>
      </c>
      <c r="C2025" s="180" t="s">
        <v>6010</v>
      </c>
      <c r="D2025" s="174">
        <v>30</v>
      </c>
      <c r="E2025" s="173">
        <v>0</v>
      </c>
      <c r="F2025" s="184">
        <v>2943.41</v>
      </c>
      <c r="G2025" s="173" t="s">
        <v>6004</v>
      </c>
      <c r="H2025" s="173" t="s">
        <v>6005</v>
      </c>
      <c r="I2025" s="180" t="s">
        <v>6011</v>
      </c>
      <c r="J2025" s="175" t="s">
        <v>7870</v>
      </c>
      <c r="K2025" s="173">
        <v>20</v>
      </c>
    </row>
    <row r="2026" spans="1:11" x14ac:dyDescent="0.25">
      <c r="A2026" s="190" t="s">
        <v>2069</v>
      </c>
      <c r="B2026" s="180">
        <v>1996</v>
      </c>
      <c r="C2026" s="180" t="s">
        <v>6009</v>
      </c>
      <c r="D2026" s="174">
        <v>30</v>
      </c>
      <c r="E2026" s="173">
        <v>1</v>
      </c>
      <c r="F2026" s="184">
        <v>2927.06</v>
      </c>
      <c r="G2026" s="173" t="s">
        <v>6004</v>
      </c>
      <c r="H2026" s="173" t="s">
        <v>6004</v>
      </c>
      <c r="I2026" s="180" t="s">
        <v>6006</v>
      </c>
      <c r="J2026" s="175" t="s">
        <v>7871</v>
      </c>
      <c r="K2026" s="173">
        <v>26</v>
      </c>
    </row>
    <row r="2027" spans="1:11" x14ac:dyDescent="0.25">
      <c r="A2027" s="190" t="s">
        <v>2070</v>
      </c>
      <c r="B2027" s="180">
        <v>2003</v>
      </c>
      <c r="C2027" s="180" t="s">
        <v>6009</v>
      </c>
      <c r="D2027" s="174">
        <v>5</v>
      </c>
      <c r="E2027" s="173">
        <v>2</v>
      </c>
      <c r="F2027" s="184">
        <v>2913.57</v>
      </c>
      <c r="G2027" s="173" t="s">
        <v>6004</v>
      </c>
      <c r="H2027" s="173" t="s">
        <v>6004</v>
      </c>
      <c r="I2027" s="180" t="s">
        <v>6015</v>
      </c>
      <c r="J2027" s="175" t="s">
        <v>7872</v>
      </c>
      <c r="K2027" s="173">
        <v>20</v>
      </c>
    </row>
    <row r="2028" spans="1:11" x14ac:dyDescent="0.25">
      <c r="A2028" s="190" t="s">
        <v>2071</v>
      </c>
      <c r="B2028" s="180">
        <v>1996</v>
      </c>
      <c r="C2028" s="180" t="s">
        <v>6009</v>
      </c>
      <c r="D2028" s="174">
        <v>13</v>
      </c>
      <c r="E2028" s="173">
        <v>1</v>
      </c>
      <c r="F2028" s="184">
        <v>2904.09</v>
      </c>
      <c r="G2028" s="173" t="s">
        <v>6004</v>
      </c>
      <c r="H2028" s="173" t="s">
        <v>6004</v>
      </c>
      <c r="I2028" s="180" t="s">
        <v>6015</v>
      </c>
      <c r="J2028" s="175" t="s">
        <v>7873</v>
      </c>
      <c r="K2028" s="173">
        <v>26</v>
      </c>
    </row>
    <row r="2029" spans="1:11" x14ac:dyDescent="0.25">
      <c r="A2029" s="190" t="s">
        <v>2072</v>
      </c>
      <c r="B2029" s="180">
        <v>1996</v>
      </c>
      <c r="C2029" s="180" t="s">
        <v>6014</v>
      </c>
      <c r="D2029" s="174">
        <v>24</v>
      </c>
      <c r="E2029" s="173">
        <v>1</v>
      </c>
      <c r="F2029" s="184">
        <v>2902.91</v>
      </c>
      <c r="G2029" s="173" t="s">
        <v>6004</v>
      </c>
      <c r="H2029" s="173" t="s">
        <v>6004</v>
      </c>
      <c r="I2029" s="180" t="s">
        <v>6006</v>
      </c>
      <c r="J2029" s="175" t="s">
        <v>7874</v>
      </c>
      <c r="K2029" s="173">
        <v>26</v>
      </c>
    </row>
    <row r="2030" spans="1:11" x14ac:dyDescent="0.25">
      <c r="A2030" s="190" t="s">
        <v>2073</v>
      </c>
      <c r="B2030" s="180">
        <v>1999</v>
      </c>
      <c r="C2030" s="180" t="s">
        <v>6007</v>
      </c>
      <c r="D2030" s="174">
        <v>1</v>
      </c>
      <c r="E2030" s="173">
        <v>0</v>
      </c>
      <c r="F2030" s="184">
        <v>2899.49</v>
      </c>
      <c r="G2030" s="173" t="s">
        <v>6004</v>
      </c>
      <c r="H2030" s="173" t="s">
        <v>6004</v>
      </c>
      <c r="I2030" s="180" t="s">
        <v>6021</v>
      </c>
      <c r="J2030" s="175" t="s">
        <v>7875</v>
      </c>
      <c r="K2030" s="173">
        <v>23</v>
      </c>
    </row>
    <row r="2031" spans="1:11" x14ac:dyDescent="0.25">
      <c r="A2031" s="190" t="s">
        <v>2074</v>
      </c>
      <c r="B2031" s="180">
        <v>2000</v>
      </c>
      <c r="C2031" s="180" t="s">
        <v>6003</v>
      </c>
      <c r="D2031" s="174">
        <v>14</v>
      </c>
      <c r="E2031" s="173">
        <v>0</v>
      </c>
      <c r="F2031" s="184">
        <v>2897.46</v>
      </c>
      <c r="G2031" s="173" t="s">
        <v>6004</v>
      </c>
      <c r="H2031" s="173" t="s">
        <v>6008</v>
      </c>
      <c r="I2031" s="180" t="s">
        <v>6011</v>
      </c>
      <c r="J2031" s="175" t="s">
        <v>7876</v>
      </c>
      <c r="K2031" s="173">
        <v>22</v>
      </c>
    </row>
    <row r="2032" spans="1:11" x14ac:dyDescent="0.25">
      <c r="A2032" s="190" t="s">
        <v>2075</v>
      </c>
      <c r="B2032" s="180">
        <v>1996</v>
      </c>
      <c r="C2032" s="180" t="s">
        <v>6009</v>
      </c>
      <c r="D2032" s="174">
        <v>21</v>
      </c>
      <c r="E2032" s="173">
        <v>0</v>
      </c>
      <c r="F2032" s="184">
        <v>2897.32</v>
      </c>
      <c r="G2032" s="173" t="s">
        <v>6005</v>
      </c>
      <c r="H2032" s="173" t="s">
        <v>6005</v>
      </c>
      <c r="I2032" s="180" t="s">
        <v>6018</v>
      </c>
      <c r="J2032" s="175" t="s">
        <v>7877</v>
      </c>
      <c r="K2032" s="173">
        <v>26</v>
      </c>
    </row>
    <row r="2033" spans="1:11" x14ac:dyDescent="0.25">
      <c r="A2033" s="190" t="s">
        <v>2076</v>
      </c>
      <c r="B2033" s="180">
        <v>1993</v>
      </c>
      <c r="C2033" s="180" t="s">
        <v>6013</v>
      </c>
      <c r="D2033" s="174">
        <v>12</v>
      </c>
      <c r="E2033" s="173">
        <v>0</v>
      </c>
      <c r="F2033" s="184">
        <v>2867.12</v>
      </c>
      <c r="G2033" s="173" t="s">
        <v>6008</v>
      </c>
      <c r="H2033" s="173" t="s">
        <v>6005</v>
      </c>
      <c r="I2033" s="180" t="s">
        <v>6006</v>
      </c>
      <c r="J2033" s="175" t="s">
        <v>7878</v>
      </c>
      <c r="K2033" s="173">
        <v>29</v>
      </c>
    </row>
    <row r="2034" spans="1:11" x14ac:dyDescent="0.25">
      <c r="A2034" s="190" t="s">
        <v>2077</v>
      </c>
      <c r="B2034" s="180">
        <v>1993</v>
      </c>
      <c r="C2034" s="180" t="s">
        <v>6007</v>
      </c>
      <c r="D2034" s="174">
        <v>1</v>
      </c>
      <c r="E2034" s="173">
        <v>0</v>
      </c>
      <c r="F2034" s="184">
        <v>2866.09</v>
      </c>
      <c r="G2034" s="173" t="s">
        <v>6005</v>
      </c>
      <c r="H2034" s="173" t="s">
        <v>6005</v>
      </c>
      <c r="I2034" s="180" t="s">
        <v>6015</v>
      </c>
      <c r="J2034" s="175" t="s">
        <v>7879</v>
      </c>
      <c r="K2034" s="173">
        <v>29</v>
      </c>
    </row>
    <row r="2035" spans="1:11" x14ac:dyDescent="0.25">
      <c r="A2035" s="190" t="s">
        <v>2078</v>
      </c>
      <c r="B2035" s="180">
        <v>1998</v>
      </c>
      <c r="C2035" s="180" t="s">
        <v>6010</v>
      </c>
      <c r="D2035" s="174">
        <v>4</v>
      </c>
      <c r="E2035" s="173">
        <v>0</v>
      </c>
      <c r="F2035" s="184">
        <v>2855.44</v>
      </c>
      <c r="G2035" s="173" t="s">
        <v>6004</v>
      </c>
      <c r="H2035" s="173" t="s">
        <v>6005</v>
      </c>
      <c r="I2035" s="180" t="s">
        <v>6011</v>
      </c>
      <c r="J2035" s="175" t="s">
        <v>7880</v>
      </c>
      <c r="K2035" s="173">
        <v>24</v>
      </c>
    </row>
    <row r="2036" spans="1:11" x14ac:dyDescent="0.25">
      <c r="A2036" s="190" t="s">
        <v>2079</v>
      </c>
      <c r="B2036" s="180">
        <v>1998</v>
      </c>
      <c r="C2036" s="180" t="s">
        <v>6009</v>
      </c>
      <c r="D2036" s="174">
        <v>17</v>
      </c>
      <c r="E2036" s="173">
        <v>0</v>
      </c>
      <c r="F2036" s="184">
        <v>2850.68</v>
      </c>
      <c r="G2036" s="173" t="s">
        <v>6004</v>
      </c>
      <c r="H2036" s="173" t="s">
        <v>6005</v>
      </c>
      <c r="I2036" s="180" t="s">
        <v>6011</v>
      </c>
      <c r="J2036" s="175" t="s">
        <v>7881</v>
      </c>
      <c r="K2036" s="173">
        <v>24</v>
      </c>
    </row>
    <row r="2037" spans="1:11" x14ac:dyDescent="0.25">
      <c r="A2037" s="190" t="s">
        <v>2080</v>
      </c>
      <c r="B2037" s="180">
        <v>1998</v>
      </c>
      <c r="C2037" s="180" t="s">
        <v>6007</v>
      </c>
      <c r="D2037" s="174">
        <v>15</v>
      </c>
      <c r="E2037" s="173">
        <v>0</v>
      </c>
      <c r="F2037" s="184">
        <v>2842.76</v>
      </c>
      <c r="G2037" s="173" t="s">
        <v>6004</v>
      </c>
      <c r="H2037" s="173" t="s">
        <v>6005</v>
      </c>
      <c r="I2037" s="180" t="s">
        <v>6011</v>
      </c>
      <c r="J2037" s="175" t="s">
        <v>7882</v>
      </c>
      <c r="K2037" s="173">
        <v>24</v>
      </c>
    </row>
    <row r="2038" spans="1:11" x14ac:dyDescent="0.25">
      <c r="A2038" s="190" t="s">
        <v>2081</v>
      </c>
      <c r="B2038" s="180">
        <v>2000</v>
      </c>
      <c r="C2038" s="180" t="s">
        <v>6014</v>
      </c>
      <c r="D2038" s="174">
        <v>1</v>
      </c>
      <c r="E2038" s="173">
        <v>0</v>
      </c>
      <c r="F2038" s="184">
        <v>2819.51</v>
      </c>
      <c r="G2038" s="173" t="s">
        <v>6004</v>
      </c>
      <c r="H2038" s="173" t="s">
        <v>6005</v>
      </c>
      <c r="I2038" s="180" t="s">
        <v>6015</v>
      </c>
      <c r="J2038" s="175" t="s">
        <v>7883</v>
      </c>
      <c r="K2038" s="173">
        <v>22</v>
      </c>
    </row>
    <row r="2039" spans="1:11" x14ac:dyDescent="0.25">
      <c r="A2039" s="190" t="s">
        <v>2082</v>
      </c>
      <c r="B2039" s="180">
        <v>2003</v>
      </c>
      <c r="C2039" s="180" t="s">
        <v>6010</v>
      </c>
      <c r="D2039" s="174">
        <v>23</v>
      </c>
      <c r="E2039" s="173">
        <v>2</v>
      </c>
      <c r="F2039" s="184">
        <v>2803.7</v>
      </c>
      <c r="G2039" s="173" t="s">
        <v>6004</v>
      </c>
      <c r="H2039" s="173" t="s">
        <v>6008</v>
      </c>
      <c r="I2039" s="180" t="s">
        <v>6011</v>
      </c>
      <c r="J2039" s="175" t="s">
        <v>7884</v>
      </c>
      <c r="K2039" s="173">
        <v>19</v>
      </c>
    </row>
    <row r="2040" spans="1:11" x14ac:dyDescent="0.25">
      <c r="A2040" s="190" t="s">
        <v>2083</v>
      </c>
      <c r="B2040" s="180">
        <v>2004</v>
      </c>
      <c r="C2040" s="180" t="s">
        <v>6013</v>
      </c>
      <c r="D2040" s="174">
        <v>4</v>
      </c>
      <c r="E2040" s="173">
        <v>2</v>
      </c>
      <c r="F2040" s="184">
        <v>2801.26</v>
      </c>
      <c r="G2040" s="173" t="s">
        <v>6004</v>
      </c>
      <c r="H2040" s="173" t="s">
        <v>6005</v>
      </c>
      <c r="I2040" s="180" t="s">
        <v>6006</v>
      </c>
      <c r="J2040" s="175" t="s">
        <v>6505</v>
      </c>
      <c r="K2040" s="173">
        <v>18</v>
      </c>
    </row>
    <row r="2041" spans="1:11" x14ac:dyDescent="0.25">
      <c r="A2041" s="190" t="s">
        <v>2084</v>
      </c>
      <c r="B2041" s="180">
        <v>1999</v>
      </c>
      <c r="C2041" s="180" t="s">
        <v>6012</v>
      </c>
      <c r="D2041" s="174">
        <v>24</v>
      </c>
      <c r="E2041" s="173">
        <v>1</v>
      </c>
      <c r="F2041" s="184">
        <v>2789.06</v>
      </c>
      <c r="G2041" s="173" t="s">
        <v>6004</v>
      </c>
      <c r="H2041" s="173" t="s">
        <v>6005</v>
      </c>
      <c r="I2041" s="180" t="s">
        <v>6011</v>
      </c>
      <c r="J2041" s="175" t="s">
        <v>7029</v>
      </c>
      <c r="K2041" s="173">
        <v>23</v>
      </c>
    </row>
    <row r="2042" spans="1:11" x14ac:dyDescent="0.25">
      <c r="A2042" s="190" t="s">
        <v>2085</v>
      </c>
      <c r="B2042" s="180">
        <v>1999</v>
      </c>
      <c r="C2042" s="180" t="s">
        <v>6013</v>
      </c>
      <c r="D2042" s="174">
        <v>29</v>
      </c>
      <c r="E2042" s="173">
        <v>1</v>
      </c>
      <c r="F2042" s="184">
        <v>2775.19</v>
      </c>
      <c r="G2042" s="173" t="s">
        <v>6004</v>
      </c>
      <c r="H2042" s="173" t="s">
        <v>6008</v>
      </c>
      <c r="I2042" s="180" t="s">
        <v>6011</v>
      </c>
      <c r="J2042" s="175" t="s">
        <v>7885</v>
      </c>
      <c r="K2042" s="173">
        <v>23</v>
      </c>
    </row>
    <row r="2043" spans="1:11" x14ac:dyDescent="0.25">
      <c r="A2043" s="190" t="s">
        <v>2086</v>
      </c>
      <c r="B2043" s="180">
        <v>1999</v>
      </c>
      <c r="C2043" s="180" t="s">
        <v>6009</v>
      </c>
      <c r="D2043" s="174">
        <v>9</v>
      </c>
      <c r="E2043" s="173">
        <v>1</v>
      </c>
      <c r="F2043" s="184">
        <v>2775.19</v>
      </c>
      <c r="G2043" s="173" t="s">
        <v>6004</v>
      </c>
      <c r="H2043" s="173" t="s">
        <v>6008</v>
      </c>
      <c r="I2043" s="180" t="s">
        <v>6011</v>
      </c>
      <c r="J2043" s="175" t="s">
        <v>7886</v>
      </c>
      <c r="K2043" s="173">
        <v>23</v>
      </c>
    </row>
    <row r="2044" spans="1:11" x14ac:dyDescent="0.25">
      <c r="A2044" s="190" t="s">
        <v>2087</v>
      </c>
      <c r="B2044" s="180">
        <v>2004</v>
      </c>
      <c r="C2044" s="180" t="s">
        <v>6007</v>
      </c>
      <c r="D2044" s="174">
        <v>14</v>
      </c>
      <c r="E2044" s="173">
        <v>0</v>
      </c>
      <c r="F2044" s="184">
        <v>2773.46</v>
      </c>
      <c r="G2044" s="173" t="s">
        <v>6004</v>
      </c>
      <c r="H2044" s="173" t="s">
        <v>6008</v>
      </c>
      <c r="I2044" s="180" t="s">
        <v>6024</v>
      </c>
      <c r="J2044" s="175" t="s">
        <v>7887</v>
      </c>
      <c r="K2044" s="173">
        <v>18</v>
      </c>
    </row>
    <row r="2045" spans="1:11" x14ac:dyDescent="0.25">
      <c r="A2045" s="190" t="s">
        <v>2088</v>
      </c>
      <c r="B2045" s="180">
        <v>1997</v>
      </c>
      <c r="C2045" s="180" t="s">
        <v>6013</v>
      </c>
      <c r="D2045" s="174">
        <v>10</v>
      </c>
      <c r="E2045" s="173">
        <v>0</v>
      </c>
      <c r="F2045" s="184">
        <v>2758.99</v>
      </c>
      <c r="G2045" s="173" t="s">
        <v>6004</v>
      </c>
      <c r="H2045" s="173" t="s">
        <v>6008</v>
      </c>
      <c r="I2045" s="180" t="s">
        <v>6011</v>
      </c>
      <c r="J2045" s="175" t="s">
        <v>7888</v>
      </c>
      <c r="K2045" s="173">
        <v>25</v>
      </c>
    </row>
    <row r="2046" spans="1:11" x14ac:dyDescent="0.25">
      <c r="A2046" s="190" t="s">
        <v>2089</v>
      </c>
      <c r="B2046" s="180">
        <v>2000</v>
      </c>
      <c r="C2046" s="180" t="s">
        <v>6014</v>
      </c>
      <c r="D2046" s="174">
        <v>11</v>
      </c>
      <c r="E2046" s="173">
        <v>0</v>
      </c>
      <c r="F2046" s="184">
        <v>2755.02</v>
      </c>
      <c r="G2046" s="173" t="s">
        <v>6004</v>
      </c>
      <c r="H2046" s="173" t="s">
        <v>6008</v>
      </c>
      <c r="I2046" s="180" t="s">
        <v>6021</v>
      </c>
      <c r="J2046" s="175" t="s">
        <v>7889</v>
      </c>
      <c r="K2046" s="173">
        <v>22</v>
      </c>
    </row>
    <row r="2047" spans="1:11" x14ac:dyDescent="0.25">
      <c r="A2047" s="190" t="s">
        <v>2090</v>
      </c>
      <c r="B2047" s="180">
        <v>2000</v>
      </c>
      <c r="C2047" s="180" t="s">
        <v>6014</v>
      </c>
      <c r="D2047" s="174">
        <v>3</v>
      </c>
      <c r="E2047" s="173">
        <v>0</v>
      </c>
      <c r="F2047" s="184">
        <v>2741.95</v>
      </c>
      <c r="G2047" s="173" t="s">
        <v>6004</v>
      </c>
      <c r="H2047" s="173" t="s">
        <v>6005</v>
      </c>
      <c r="I2047" s="180" t="s">
        <v>6021</v>
      </c>
      <c r="J2047" s="175" t="s">
        <v>7890</v>
      </c>
      <c r="K2047" s="173">
        <v>22</v>
      </c>
    </row>
    <row r="2048" spans="1:11" x14ac:dyDescent="0.25">
      <c r="A2048" s="190" t="s">
        <v>2091</v>
      </c>
      <c r="B2048" s="180">
        <v>2000</v>
      </c>
      <c r="C2048" s="180" t="s">
        <v>6012</v>
      </c>
      <c r="D2048" s="174">
        <v>17</v>
      </c>
      <c r="E2048" s="173">
        <v>0</v>
      </c>
      <c r="F2048" s="184">
        <v>2731.91</v>
      </c>
      <c r="G2048" s="173" t="s">
        <v>6004</v>
      </c>
      <c r="H2048" s="173" t="s">
        <v>6005</v>
      </c>
      <c r="I2048" s="180" t="s">
        <v>6021</v>
      </c>
      <c r="J2048" s="175" t="s">
        <v>6255</v>
      </c>
      <c r="K2048" s="173">
        <v>22</v>
      </c>
    </row>
    <row r="2049" spans="1:11" x14ac:dyDescent="0.25">
      <c r="A2049" s="190" t="s">
        <v>2092</v>
      </c>
      <c r="B2049" s="180">
        <v>2003</v>
      </c>
      <c r="C2049" s="180" t="s">
        <v>6012</v>
      </c>
      <c r="D2049" s="174">
        <v>3</v>
      </c>
      <c r="E2049" s="173">
        <v>1</v>
      </c>
      <c r="F2049" s="184">
        <v>2730.11</v>
      </c>
      <c r="G2049" s="173" t="s">
        <v>6004</v>
      </c>
      <c r="H2049" s="173" t="s">
        <v>6005</v>
      </c>
      <c r="I2049" s="180" t="s">
        <v>6011</v>
      </c>
      <c r="J2049" s="175" t="s">
        <v>7891</v>
      </c>
      <c r="K2049" s="173">
        <v>19</v>
      </c>
    </row>
    <row r="2050" spans="1:11" x14ac:dyDescent="0.25">
      <c r="A2050" s="190" t="s">
        <v>2093</v>
      </c>
      <c r="B2050" s="180">
        <v>1997</v>
      </c>
      <c r="C2050" s="180" t="s">
        <v>6014</v>
      </c>
      <c r="D2050" s="174">
        <v>6</v>
      </c>
      <c r="E2050" s="173">
        <v>0</v>
      </c>
      <c r="F2050" s="184">
        <v>2727.4</v>
      </c>
      <c r="G2050" s="173" t="s">
        <v>6005</v>
      </c>
      <c r="H2050" s="173" t="s">
        <v>6005</v>
      </c>
      <c r="I2050" s="180" t="s">
        <v>6018</v>
      </c>
      <c r="J2050" s="175" t="s">
        <v>7892</v>
      </c>
      <c r="K2050" s="173">
        <v>25</v>
      </c>
    </row>
    <row r="2051" spans="1:11" x14ac:dyDescent="0.25">
      <c r="A2051" s="190" t="s">
        <v>2094</v>
      </c>
      <c r="B2051" s="180">
        <v>1988</v>
      </c>
      <c r="C2051" s="180" t="s">
        <v>6013</v>
      </c>
      <c r="D2051" s="174">
        <v>20</v>
      </c>
      <c r="E2051" s="173">
        <v>3</v>
      </c>
      <c r="F2051" s="184">
        <v>2726.06</v>
      </c>
      <c r="G2051" s="173" t="s">
        <v>6004</v>
      </c>
      <c r="H2051" s="173" t="s">
        <v>6004</v>
      </c>
      <c r="I2051" s="180" t="s">
        <v>6006</v>
      </c>
      <c r="J2051" s="175" t="s">
        <v>7893</v>
      </c>
      <c r="K2051" s="173">
        <v>34</v>
      </c>
    </row>
    <row r="2052" spans="1:11" x14ac:dyDescent="0.25">
      <c r="A2052" s="190" t="s">
        <v>2095</v>
      </c>
      <c r="B2052" s="180">
        <v>1997</v>
      </c>
      <c r="C2052" s="180" t="s">
        <v>6014</v>
      </c>
      <c r="D2052" s="174">
        <v>30</v>
      </c>
      <c r="E2052" s="173">
        <v>0</v>
      </c>
      <c r="F2052" s="184">
        <v>2721.32</v>
      </c>
      <c r="G2052" s="173" t="s">
        <v>6008</v>
      </c>
      <c r="H2052" s="173" t="s">
        <v>6005</v>
      </c>
      <c r="I2052" s="180" t="s">
        <v>6023</v>
      </c>
      <c r="J2052" s="175" t="s">
        <v>7894</v>
      </c>
      <c r="K2052" s="173">
        <v>25</v>
      </c>
    </row>
    <row r="2053" spans="1:11" x14ac:dyDescent="0.25">
      <c r="A2053" s="190" t="s">
        <v>2096</v>
      </c>
      <c r="B2053" s="180">
        <v>2003</v>
      </c>
      <c r="C2053" s="180" t="s">
        <v>6013</v>
      </c>
      <c r="D2053" s="174">
        <v>6</v>
      </c>
      <c r="E2053" s="173">
        <v>1</v>
      </c>
      <c r="F2053" s="184">
        <v>2719.28</v>
      </c>
      <c r="G2053" s="173" t="s">
        <v>6004</v>
      </c>
      <c r="H2053" s="173" t="s">
        <v>6004</v>
      </c>
      <c r="I2053" s="180" t="s">
        <v>6011</v>
      </c>
      <c r="J2053" s="175" t="s">
        <v>7895</v>
      </c>
      <c r="K2053" s="173">
        <v>19</v>
      </c>
    </row>
    <row r="2054" spans="1:11" x14ac:dyDescent="0.25">
      <c r="A2054" s="190" t="s">
        <v>2097</v>
      </c>
      <c r="B2054" s="180">
        <v>2003</v>
      </c>
      <c r="C2054" s="180" t="s">
        <v>6012</v>
      </c>
      <c r="D2054" s="174">
        <v>1</v>
      </c>
      <c r="E2054" s="173">
        <v>1</v>
      </c>
      <c r="F2054" s="184">
        <v>2710.83</v>
      </c>
      <c r="G2054" s="173" t="s">
        <v>6004</v>
      </c>
      <c r="H2054" s="173" t="s">
        <v>6005</v>
      </c>
      <c r="I2054" s="180" t="s">
        <v>6011</v>
      </c>
      <c r="J2054" s="175" t="s">
        <v>7896</v>
      </c>
      <c r="K2054" s="173">
        <v>19</v>
      </c>
    </row>
    <row r="2055" spans="1:11" x14ac:dyDescent="0.25">
      <c r="A2055" s="190" t="s">
        <v>2098</v>
      </c>
      <c r="B2055" s="180">
        <v>2003</v>
      </c>
      <c r="C2055" s="180" t="s">
        <v>6007</v>
      </c>
      <c r="D2055" s="174">
        <v>21</v>
      </c>
      <c r="E2055" s="173">
        <v>1</v>
      </c>
      <c r="F2055" s="184">
        <v>2709.24</v>
      </c>
      <c r="G2055" s="173" t="s">
        <v>6004</v>
      </c>
      <c r="H2055" s="173" t="s">
        <v>6004</v>
      </c>
      <c r="I2055" s="180" t="s">
        <v>6011</v>
      </c>
      <c r="J2055" s="175" t="s">
        <v>7897</v>
      </c>
      <c r="K2055" s="173">
        <v>19</v>
      </c>
    </row>
    <row r="2056" spans="1:11" x14ac:dyDescent="0.25">
      <c r="A2056" s="190" t="s">
        <v>2099</v>
      </c>
      <c r="B2056" s="180">
        <v>2003</v>
      </c>
      <c r="C2056" s="180" t="s">
        <v>6003</v>
      </c>
      <c r="D2056" s="174">
        <v>17</v>
      </c>
      <c r="E2056" s="173">
        <v>1</v>
      </c>
      <c r="F2056" s="184">
        <v>2709.11</v>
      </c>
      <c r="G2056" s="173" t="s">
        <v>6004</v>
      </c>
      <c r="H2056" s="173" t="s">
        <v>6004</v>
      </c>
      <c r="I2056" s="180" t="s">
        <v>6011</v>
      </c>
      <c r="J2056" s="175" t="s">
        <v>7898</v>
      </c>
      <c r="K2056" s="173">
        <v>19</v>
      </c>
    </row>
    <row r="2057" spans="1:11" x14ac:dyDescent="0.25">
      <c r="A2057" s="190" t="s">
        <v>2100</v>
      </c>
      <c r="B2057" s="180">
        <v>1996</v>
      </c>
      <c r="C2057" s="180" t="s">
        <v>6009</v>
      </c>
      <c r="D2057" s="174">
        <v>13</v>
      </c>
      <c r="E2057" s="173">
        <v>0</v>
      </c>
      <c r="F2057" s="184">
        <v>2699.57</v>
      </c>
      <c r="G2057" s="173" t="s">
        <v>6004</v>
      </c>
      <c r="H2057" s="173" t="s">
        <v>6008</v>
      </c>
      <c r="I2057" s="180" t="s">
        <v>6011</v>
      </c>
      <c r="J2057" s="175" t="s">
        <v>7873</v>
      </c>
      <c r="K2057" s="173">
        <v>26</v>
      </c>
    </row>
    <row r="2058" spans="1:11" x14ac:dyDescent="0.25">
      <c r="A2058" s="190" t="s">
        <v>2101</v>
      </c>
      <c r="B2058" s="180">
        <v>1999</v>
      </c>
      <c r="C2058" s="180" t="s">
        <v>6009</v>
      </c>
      <c r="D2058" s="174">
        <v>11</v>
      </c>
      <c r="E2058" s="173">
        <v>0</v>
      </c>
      <c r="F2058" s="184">
        <v>2690.11</v>
      </c>
      <c r="G2058" s="173" t="s">
        <v>6004</v>
      </c>
      <c r="H2058" s="173" t="s">
        <v>6004</v>
      </c>
      <c r="I2058" s="180" t="s">
        <v>6011</v>
      </c>
      <c r="J2058" s="175" t="s">
        <v>7899</v>
      </c>
      <c r="K2058" s="173">
        <v>23</v>
      </c>
    </row>
    <row r="2059" spans="1:11" x14ac:dyDescent="0.25">
      <c r="A2059" s="190" t="s">
        <v>2102</v>
      </c>
      <c r="B2059" s="180">
        <v>1994</v>
      </c>
      <c r="C2059" s="180" t="s">
        <v>6014</v>
      </c>
      <c r="D2059" s="174">
        <v>2</v>
      </c>
      <c r="E2059" s="173">
        <v>0</v>
      </c>
      <c r="F2059" s="184">
        <v>2689.5</v>
      </c>
      <c r="G2059" s="173" t="s">
        <v>6005</v>
      </c>
      <c r="H2059" s="173" t="s">
        <v>6004</v>
      </c>
      <c r="I2059" s="180" t="s">
        <v>6006</v>
      </c>
      <c r="J2059" s="175" t="s">
        <v>7900</v>
      </c>
      <c r="K2059" s="173">
        <v>28</v>
      </c>
    </row>
    <row r="2060" spans="1:11" x14ac:dyDescent="0.25">
      <c r="A2060" s="190" t="s">
        <v>2103</v>
      </c>
      <c r="B2060" s="180">
        <v>1994</v>
      </c>
      <c r="C2060" s="180" t="s">
        <v>6010</v>
      </c>
      <c r="D2060" s="174">
        <v>17</v>
      </c>
      <c r="E2060" s="173">
        <v>0</v>
      </c>
      <c r="F2060" s="184">
        <v>2684.69</v>
      </c>
      <c r="G2060" s="173" t="s">
        <v>6004</v>
      </c>
      <c r="H2060" s="173" t="s">
        <v>6004</v>
      </c>
      <c r="I2060" s="180" t="s">
        <v>6006</v>
      </c>
      <c r="J2060" s="175" t="s">
        <v>7901</v>
      </c>
      <c r="K2060" s="173">
        <v>28</v>
      </c>
    </row>
    <row r="2061" spans="1:11" x14ac:dyDescent="0.25">
      <c r="A2061" s="190" t="s">
        <v>2104</v>
      </c>
      <c r="B2061" s="180">
        <v>1996</v>
      </c>
      <c r="C2061" s="180" t="s">
        <v>6013</v>
      </c>
      <c r="D2061" s="174">
        <v>5</v>
      </c>
      <c r="E2061" s="173">
        <v>0</v>
      </c>
      <c r="F2061" s="184">
        <v>2680.95</v>
      </c>
      <c r="G2061" s="173" t="s">
        <v>6005</v>
      </c>
      <c r="H2061" s="173" t="s">
        <v>6004</v>
      </c>
      <c r="I2061" s="180" t="s">
        <v>6011</v>
      </c>
      <c r="J2061" s="175" t="s">
        <v>7902</v>
      </c>
      <c r="K2061" s="173">
        <v>26</v>
      </c>
    </row>
    <row r="2062" spans="1:11" x14ac:dyDescent="0.25">
      <c r="A2062" s="190" t="s">
        <v>2105</v>
      </c>
      <c r="B2062" s="180">
        <v>2000</v>
      </c>
      <c r="C2062" s="180" t="s">
        <v>6012</v>
      </c>
      <c r="D2062" s="174">
        <v>9</v>
      </c>
      <c r="E2062" s="173">
        <v>1</v>
      </c>
      <c r="F2062" s="184">
        <v>2643.27</v>
      </c>
      <c r="G2062" s="173" t="s">
        <v>6004</v>
      </c>
      <c r="H2062" s="173" t="s">
        <v>6008</v>
      </c>
      <c r="I2062" s="180" t="s">
        <v>6011</v>
      </c>
      <c r="J2062" s="175" t="s">
        <v>7903</v>
      </c>
      <c r="K2062" s="173">
        <v>22</v>
      </c>
    </row>
    <row r="2063" spans="1:11" x14ac:dyDescent="0.25">
      <c r="A2063" s="190" t="s">
        <v>2106</v>
      </c>
      <c r="B2063" s="180">
        <v>2000</v>
      </c>
      <c r="C2063" s="180" t="s">
        <v>6009</v>
      </c>
      <c r="D2063" s="174">
        <v>24</v>
      </c>
      <c r="E2063" s="173">
        <v>1</v>
      </c>
      <c r="F2063" s="184">
        <v>2639.04</v>
      </c>
      <c r="G2063" s="173" t="s">
        <v>6004</v>
      </c>
      <c r="H2063" s="173" t="s">
        <v>6004</v>
      </c>
      <c r="I2063" s="180" t="s">
        <v>6011</v>
      </c>
      <c r="J2063" s="175" t="s">
        <v>7904</v>
      </c>
      <c r="K2063" s="173">
        <v>22</v>
      </c>
    </row>
    <row r="2064" spans="1:11" x14ac:dyDescent="0.25">
      <c r="A2064" s="190" t="s">
        <v>2107</v>
      </c>
      <c r="B2064" s="180">
        <v>1997</v>
      </c>
      <c r="C2064" s="180" t="s">
        <v>6013</v>
      </c>
      <c r="D2064" s="174">
        <v>26</v>
      </c>
      <c r="E2064" s="173">
        <v>0</v>
      </c>
      <c r="F2064" s="184">
        <v>2632.99</v>
      </c>
      <c r="G2064" s="173" t="s">
        <v>6004</v>
      </c>
      <c r="H2064" s="173" t="s">
        <v>6008</v>
      </c>
      <c r="I2064" s="180" t="s">
        <v>6015</v>
      </c>
      <c r="J2064" s="175" t="s">
        <v>6586</v>
      </c>
      <c r="K2064" s="173">
        <v>25</v>
      </c>
    </row>
    <row r="2065" spans="1:11" x14ac:dyDescent="0.25">
      <c r="A2065" s="190" t="s">
        <v>2108</v>
      </c>
      <c r="B2065" s="180">
        <v>2001</v>
      </c>
      <c r="C2065" s="180" t="s">
        <v>6013</v>
      </c>
      <c r="D2065" s="174">
        <v>26</v>
      </c>
      <c r="E2065" s="173">
        <v>1</v>
      </c>
      <c r="F2065" s="184">
        <v>2597.7800000000002</v>
      </c>
      <c r="G2065" s="173" t="s">
        <v>6004</v>
      </c>
      <c r="H2065" s="173" t="s">
        <v>6008</v>
      </c>
      <c r="I2065" s="180" t="s">
        <v>6015</v>
      </c>
      <c r="J2065" s="175" t="s">
        <v>7905</v>
      </c>
      <c r="K2065" s="173">
        <v>21</v>
      </c>
    </row>
    <row r="2066" spans="1:11" x14ac:dyDescent="0.25">
      <c r="A2066" s="190" t="s">
        <v>2109</v>
      </c>
      <c r="B2066" s="180">
        <v>2001</v>
      </c>
      <c r="C2066" s="180" t="s">
        <v>6003</v>
      </c>
      <c r="D2066" s="174">
        <v>28</v>
      </c>
      <c r="E2066" s="173">
        <v>0</v>
      </c>
      <c r="F2066" s="184">
        <v>2585.85</v>
      </c>
      <c r="G2066" s="173" t="s">
        <v>6004</v>
      </c>
      <c r="H2066" s="173" t="s">
        <v>6004</v>
      </c>
      <c r="I2066" s="180" t="s">
        <v>6021</v>
      </c>
      <c r="J2066" s="175" t="s">
        <v>7906</v>
      </c>
      <c r="K2066" s="173">
        <v>21</v>
      </c>
    </row>
    <row r="2067" spans="1:11" x14ac:dyDescent="0.25">
      <c r="A2067" s="190" t="s">
        <v>2110</v>
      </c>
      <c r="B2067" s="180">
        <v>2001</v>
      </c>
      <c r="C2067" s="180" t="s">
        <v>6014</v>
      </c>
      <c r="D2067" s="174">
        <v>15</v>
      </c>
      <c r="E2067" s="173">
        <v>1</v>
      </c>
      <c r="F2067" s="184">
        <v>2585.27</v>
      </c>
      <c r="G2067" s="173" t="s">
        <v>6004</v>
      </c>
      <c r="H2067" s="173" t="s">
        <v>6005</v>
      </c>
      <c r="I2067" s="180" t="s">
        <v>6015</v>
      </c>
      <c r="J2067" s="175" t="s">
        <v>7907</v>
      </c>
      <c r="K2067" s="173">
        <v>21</v>
      </c>
    </row>
    <row r="2068" spans="1:11" x14ac:dyDescent="0.25">
      <c r="A2068" s="190" t="s">
        <v>2111</v>
      </c>
      <c r="B2068" s="180">
        <v>2002</v>
      </c>
      <c r="C2068" s="180" t="s">
        <v>6003</v>
      </c>
      <c r="D2068" s="174">
        <v>20</v>
      </c>
      <c r="E2068" s="173">
        <v>0</v>
      </c>
      <c r="F2068" s="184">
        <v>2585.04</v>
      </c>
      <c r="G2068" s="173" t="s">
        <v>6004</v>
      </c>
      <c r="H2068" s="173" t="s">
        <v>6004</v>
      </c>
      <c r="I2068" s="180" t="s">
        <v>6024</v>
      </c>
      <c r="J2068" s="175" t="s">
        <v>7908</v>
      </c>
      <c r="K2068" s="173">
        <v>20</v>
      </c>
    </row>
    <row r="2069" spans="1:11" x14ac:dyDescent="0.25">
      <c r="A2069" s="190" t="s">
        <v>2112</v>
      </c>
      <c r="B2069" s="180">
        <v>2002</v>
      </c>
      <c r="C2069" s="180" t="s">
        <v>6014</v>
      </c>
      <c r="D2069" s="174">
        <v>11</v>
      </c>
      <c r="E2069" s="173">
        <v>2</v>
      </c>
      <c r="F2069" s="184">
        <v>2566.4699999999998</v>
      </c>
      <c r="G2069" s="173" t="s">
        <v>6004</v>
      </c>
      <c r="H2069" s="173" t="s">
        <v>6005</v>
      </c>
      <c r="I2069" s="180" t="s">
        <v>6006</v>
      </c>
      <c r="J2069" s="175" t="s">
        <v>6436</v>
      </c>
      <c r="K2069" s="173">
        <v>20</v>
      </c>
    </row>
    <row r="2070" spans="1:11" x14ac:dyDescent="0.25">
      <c r="A2070" s="190" t="s">
        <v>2113</v>
      </c>
      <c r="B2070" s="180">
        <v>1991</v>
      </c>
      <c r="C2070" s="180" t="s">
        <v>6007</v>
      </c>
      <c r="D2070" s="174">
        <v>17</v>
      </c>
      <c r="E2070" s="173">
        <v>3</v>
      </c>
      <c r="F2070" s="184">
        <v>2545.6799999999998</v>
      </c>
      <c r="G2070" s="173" t="s">
        <v>6004</v>
      </c>
      <c r="H2070" s="173" t="s">
        <v>6008</v>
      </c>
      <c r="I2070" s="180" t="s">
        <v>6006</v>
      </c>
      <c r="J2070" s="175" t="s">
        <v>7076</v>
      </c>
      <c r="K2070" s="173">
        <v>31</v>
      </c>
    </row>
    <row r="2071" spans="1:11" x14ac:dyDescent="0.25">
      <c r="A2071" s="190" t="s">
        <v>2114</v>
      </c>
      <c r="B2071" s="180">
        <v>1990</v>
      </c>
      <c r="C2071" s="180" t="s">
        <v>6014</v>
      </c>
      <c r="D2071" s="174">
        <v>1</v>
      </c>
      <c r="E2071" s="173">
        <v>3</v>
      </c>
      <c r="F2071" s="184">
        <v>2540.39</v>
      </c>
      <c r="G2071" s="173" t="s">
        <v>6004</v>
      </c>
      <c r="H2071" s="173" t="s">
        <v>6004</v>
      </c>
      <c r="I2071" s="180" t="s">
        <v>6006</v>
      </c>
      <c r="J2071" s="175" t="s">
        <v>7909</v>
      </c>
      <c r="K2071" s="173">
        <v>32</v>
      </c>
    </row>
    <row r="2072" spans="1:11" x14ac:dyDescent="0.25">
      <c r="A2072" s="190" t="s">
        <v>2115</v>
      </c>
      <c r="B2072" s="180">
        <v>1997</v>
      </c>
      <c r="C2072" s="180" t="s">
        <v>6003</v>
      </c>
      <c r="D2072" s="174">
        <v>28</v>
      </c>
      <c r="E2072" s="173">
        <v>0</v>
      </c>
      <c r="F2072" s="184">
        <v>2534.39</v>
      </c>
      <c r="G2072" s="173" t="s">
        <v>6005</v>
      </c>
      <c r="H2072" s="173" t="s">
        <v>6005</v>
      </c>
      <c r="I2072" s="180" t="s">
        <v>6011</v>
      </c>
      <c r="J2072" s="175" t="s">
        <v>6966</v>
      </c>
      <c r="K2072" s="173">
        <v>25</v>
      </c>
    </row>
    <row r="2073" spans="1:11" x14ac:dyDescent="0.25">
      <c r="A2073" s="190" t="s">
        <v>2116</v>
      </c>
      <c r="B2073" s="180">
        <v>2000</v>
      </c>
      <c r="C2073" s="180" t="s">
        <v>6013</v>
      </c>
      <c r="D2073" s="174">
        <v>25</v>
      </c>
      <c r="E2073" s="173">
        <v>0</v>
      </c>
      <c r="F2073" s="184">
        <v>2527.8200000000002</v>
      </c>
      <c r="G2073" s="173" t="s">
        <v>6004</v>
      </c>
      <c r="H2073" s="173" t="s">
        <v>6005</v>
      </c>
      <c r="I2073" s="180" t="s">
        <v>6011</v>
      </c>
      <c r="J2073" s="175" t="s">
        <v>7910</v>
      </c>
      <c r="K2073" s="173">
        <v>22</v>
      </c>
    </row>
    <row r="2074" spans="1:11" x14ac:dyDescent="0.25">
      <c r="A2074" s="190" t="s">
        <v>2117</v>
      </c>
      <c r="B2074" s="180">
        <v>1997</v>
      </c>
      <c r="C2074" s="180" t="s">
        <v>6007</v>
      </c>
      <c r="D2074" s="174">
        <v>2</v>
      </c>
      <c r="E2074" s="173">
        <v>0</v>
      </c>
      <c r="F2074" s="184">
        <v>2523.17</v>
      </c>
      <c r="G2074" s="173" t="s">
        <v>6005</v>
      </c>
      <c r="H2074" s="173" t="s">
        <v>6008</v>
      </c>
      <c r="I2074" s="180" t="s">
        <v>6011</v>
      </c>
      <c r="J2074" s="175" t="s">
        <v>7911</v>
      </c>
      <c r="K2074" s="173">
        <v>25</v>
      </c>
    </row>
    <row r="2075" spans="1:11" x14ac:dyDescent="0.25">
      <c r="A2075" s="190" t="s">
        <v>2118</v>
      </c>
      <c r="B2075" s="180">
        <v>1991</v>
      </c>
      <c r="C2075" s="180" t="s">
        <v>6013</v>
      </c>
      <c r="D2075" s="174">
        <v>5</v>
      </c>
      <c r="E2075" s="173">
        <v>3</v>
      </c>
      <c r="F2075" s="184">
        <v>2510.79</v>
      </c>
      <c r="G2075" s="173" t="s">
        <v>6004</v>
      </c>
      <c r="H2075" s="173" t="s">
        <v>6008</v>
      </c>
      <c r="I2075" s="180" t="s">
        <v>6006</v>
      </c>
      <c r="J2075" s="175" t="s">
        <v>7912</v>
      </c>
      <c r="K2075" s="173">
        <v>31</v>
      </c>
    </row>
    <row r="2076" spans="1:11" x14ac:dyDescent="0.25">
      <c r="A2076" s="190" t="s">
        <v>2119</v>
      </c>
      <c r="B2076" s="180">
        <v>2004</v>
      </c>
      <c r="C2076" s="180" t="s">
        <v>6010</v>
      </c>
      <c r="D2076" s="174">
        <v>6</v>
      </c>
      <c r="E2076" s="173">
        <v>0</v>
      </c>
      <c r="F2076" s="184">
        <v>2500.9299999999998</v>
      </c>
      <c r="G2076" s="173" t="s">
        <v>6004</v>
      </c>
      <c r="H2076" s="173" t="s">
        <v>6004</v>
      </c>
      <c r="I2076" s="180" t="s">
        <v>6011</v>
      </c>
      <c r="J2076" s="175" t="s">
        <v>6731</v>
      </c>
      <c r="K2076" s="173">
        <v>18</v>
      </c>
    </row>
    <row r="2077" spans="1:11" x14ac:dyDescent="0.25">
      <c r="A2077" s="190" t="s">
        <v>2120</v>
      </c>
      <c r="B2077" s="180">
        <v>1995</v>
      </c>
      <c r="C2077" s="180" t="s">
        <v>6014</v>
      </c>
      <c r="D2077" s="174">
        <v>15</v>
      </c>
      <c r="E2077" s="173">
        <v>0</v>
      </c>
      <c r="F2077" s="184">
        <v>2498.41</v>
      </c>
      <c r="G2077" s="173" t="s">
        <v>6005</v>
      </c>
      <c r="H2077" s="173" t="s">
        <v>6005</v>
      </c>
      <c r="I2077" s="180" t="s">
        <v>6006</v>
      </c>
      <c r="J2077" s="175" t="s">
        <v>7913</v>
      </c>
      <c r="K2077" s="173">
        <v>27</v>
      </c>
    </row>
    <row r="2078" spans="1:11" x14ac:dyDescent="0.25">
      <c r="A2078" s="190" t="s">
        <v>2121</v>
      </c>
      <c r="B2078" s="180">
        <v>1995</v>
      </c>
      <c r="C2078" s="180" t="s">
        <v>6003</v>
      </c>
      <c r="D2078" s="174">
        <v>9</v>
      </c>
      <c r="E2078" s="173">
        <v>0</v>
      </c>
      <c r="F2078" s="184">
        <v>2497.04</v>
      </c>
      <c r="G2078" s="173" t="s">
        <v>6005</v>
      </c>
      <c r="H2078" s="173" t="s">
        <v>6005</v>
      </c>
      <c r="I2078" s="180" t="s">
        <v>6006</v>
      </c>
      <c r="J2078" s="175" t="s">
        <v>7914</v>
      </c>
      <c r="K2078" s="173">
        <v>27</v>
      </c>
    </row>
    <row r="2079" spans="1:11" x14ac:dyDescent="0.25">
      <c r="A2079" s="190" t="s">
        <v>2122</v>
      </c>
      <c r="B2079" s="180">
        <v>1995</v>
      </c>
      <c r="C2079" s="180" t="s">
        <v>6014</v>
      </c>
      <c r="D2079" s="174">
        <v>14</v>
      </c>
      <c r="E2079" s="173">
        <v>0</v>
      </c>
      <c r="F2079" s="184">
        <v>2494.02</v>
      </c>
      <c r="G2079" s="173" t="s">
        <v>6005</v>
      </c>
      <c r="H2079" s="173" t="s">
        <v>6008</v>
      </c>
      <c r="I2079" s="180" t="s">
        <v>6015</v>
      </c>
      <c r="J2079" s="175" t="s">
        <v>7734</v>
      </c>
      <c r="K2079" s="173">
        <v>27</v>
      </c>
    </row>
    <row r="2080" spans="1:11" x14ac:dyDescent="0.25">
      <c r="A2080" s="190" t="s">
        <v>2123</v>
      </c>
      <c r="B2080" s="180">
        <v>1995</v>
      </c>
      <c r="C2080" s="180" t="s">
        <v>6007</v>
      </c>
      <c r="D2080" s="174">
        <v>6</v>
      </c>
      <c r="E2080" s="173">
        <v>0</v>
      </c>
      <c r="F2080" s="184">
        <v>2483.7399999999998</v>
      </c>
      <c r="G2080" s="173" t="s">
        <v>6005</v>
      </c>
      <c r="H2080" s="173" t="s">
        <v>6004</v>
      </c>
      <c r="I2080" s="180" t="s">
        <v>6006</v>
      </c>
      <c r="J2080" s="175" t="s">
        <v>7915</v>
      </c>
      <c r="K2080" s="173">
        <v>27</v>
      </c>
    </row>
    <row r="2081" spans="1:11" x14ac:dyDescent="0.25">
      <c r="A2081" s="190" t="s">
        <v>2124</v>
      </c>
      <c r="B2081" s="180">
        <v>1998</v>
      </c>
      <c r="C2081" s="180" t="s">
        <v>6009</v>
      </c>
      <c r="D2081" s="174">
        <v>20</v>
      </c>
      <c r="E2081" s="173">
        <v>0</v>
      </c>
      <c r="F2081" s="184">
        <v>2480.98</v>
      </c>
      <c r="G2081" s="173" t="s">
        <v>6004</v>
      </c>
      <c r="H2081" s="173" t="s">
        <v>6004</v>
      </c>
      <c r="I2081" s="180" t="s">
        <v>6006</v>
      </c>
      <c r="J2081" s="175" t="s">
        <v>6372</v>
      </c>
      <c r="K2081" s="173">
        <v>24</v>
      </c>
    </row>
    <row r="2082" spans="1:11" x14ac:dyDescent="0.25">
      <c r="A2082" s="190" t="s">
        <v>2125</v>
      </c>
      <c r="B2082" s="180">
        <v>1998</v>
      </c>
      <c r="C2082" s="180" t="s">
        <v>6003</v>
      </c>
      <c r="D2082" s="174">
        <v>2</v>
      </c>
      <c r="E2082" s="173">
        <v>0</v>
      </c>
      <c r="F2082" s="184">
        <v>2473.33</v>
      </c>
      <c r="G2082" s="173" t="s">
        <v>6004</v>
      </c>
      <c r="H2082" s="173" t="s">
        <v>6005</v>
      </c>
      <c r="I2082" s="180" t="s">
        <v>6006</v>
      </c>
      <c r="J2082" s="175" t="s">
        <v>7916</v>
      </c>
      <c r="K2082" s="173">
        <v>24</v>
      </c>
    </row>
    <row r="2083" spans="1:11" x14ac:dyDescent="0.25">
      <c r="A2083" s="190" t="s">
        <v>2126</v>
      </c>
      <c r="B2083" s="180">
        <v>1998</v>
      </c>
      <c r="C2083" s="180" t="s">
        <v>6013</v>
      </c>
      <c r="D2083" s="174">
        <v>17</v>
      </c>
      <c r="E2083" s="173">
        <v>0</v>
      </c>
      <c r="F2083" s="184">
        <v>2464.62</v>
      </c>
      <c r="G2083" s="173" t="s">
        <v>6004</v>
      </c>
      <c r="H2083" s="173" t="s">
        <v>6005</v>
      </c>
      <c r="I2083" s="180" t="s">
        <v>6006</v>
      </c>
      <c r="J2083" s="175" t="s">
        <v>7917</v>
      </c>
      <c r="K2083" s="173">
        <v>24</v>
      </c>
    </row>
    <row r="2084" spans="1:11" x14ac:dyDescent="0.25">
      <c r="A2084" s="190" t="s">
        <v>2127</v>
      </c>
      <c r="B2084" s="180">
        <v>2002</v>
      </c>
      <c r="C2084" s="180" t="s">
        <v>6003</v>
      </c>
      <c r="D2084" s="174">
        <v>11</v>
      </c>
      <c r="E2084" s="173">
        <v>0</v>
      </c>
      <c r="F2084" s="184">
        <v>2459.7199999999998</v>
      </c>
      <c r="G2084" s="173" t="s">
        <v>6004</v>
      </c>
      <c r="H2084" s="173" t="s">
        <v>6004</v>
      </c>
      <c r="I2084" s="180" t="s">
        <v>6021</v>
      </c>
      <c r="J2084" s="175" t="s">
        <v>7918</v>
      </c>
      <c r="K2084" s="173">
        <v>20</v>
      </c>
    </row>
    <row r="2085" spans="1:11" x14ac:dyDescent="0.25">
      <c r="A2085" s="190" t="s">
        <v>2128</v>
      </c>
      <c r="B2085" s="180">
        <v>1998</v>
      </c>
      <c r="C2085" s="180" t="s">
        <v>6007</v>
      </c>
      <c r="D2085" s="174">
        <v>19</v>
      </c>
      <c r="E2085" s="173">
        <v>0</v>
      </c>
      <c r="F2085" s="184">
        <v>2457.5</v>
      </c>
      <c r="G2085" s="173" t="s">
        <v>6004</v>
      </c>
      <c r="H2085" s="173" t="s">
        <v>6008</v>
      </c>
      <c r="I2085" s="180" t="s">
        <v>6015</v>
      </c>
      <c r="J2085" s="175" t="s">
        <v>7919</v>
      </c>
      <c r="K2085" s="173">
        <v>24</v>
      </c>
    </row>
    <row r="2086" spans="1:11" x14ac:dyDescent="0.25">
      <c r="A2086" s="190" t="s">
        <v>2129</v>
      </c>
      <c r="B2086" s="180">
        <v>2002</v>
      </c>
      <c r="C2086" s="180" t="s">
        <v>6003</v>
      </c>
      <c r="D2086" s="174">
        <v>29</v>
      </c>
      <c r="E2086" s="173">
        <v>0</v>
      </c>
      <c r="F2086" s="184">
        <v>2457.21</v>
      </c>
      <c r="G2086" s="173" t="s">
        <v>6004</v>
      </c>
      <c r="H2086" s="173" t="s">
        <v>6008</v>
      </c>
      <c r="I2086" s="180" t="s">
        <v>6021</v>
      </c>
      <c r="J2086" s="175" t="s">
        <v>7920</v>
      </c>
      <c r="K2086" s="173">
        <v>20</v>
      </c>
    </row>
    <row r="2087" spans="1:11" x14ac:dyDescent="0.25">
      <c r="A2087" s="190" t="s">
        <v>2130</v>
      </c>
      <c r="B2087" s="180">
        <v>1999</v>
      </c>
      <c r="C2087" s="180" t="s">
        <v>6007</v>
      </c>
      <c r="D2087" s="174">
        <v>21</v>
      </c>
      <c r="E2087" s="173">
        <v>1</v>
      </c>
      <c r="F2087" s="184">
        <v>2438.06</v>
      </c>
      <c r="G2087" s="173" t="s">
        <v>6004</v>
      </c>
      <c r="H2087" s="173" t="s">
        <v>6004</v>
      </c>
      <c r="I2087" s="180" t="s">
        <v>6006</v>
      </c>
      <c r="J2087" s="175" t="s">
        <v>7921</v>
      </c>
      <c r="K2087" s="173">
        <v>23</v>
      </c>
    </row>
    <row r="2088" spans="1:11" x14ac:dyDescent="0.25">
      <c r="A2088" s="190" t="s">
        <v>2131</v>
      </c>
      <c r="B2088" s="180">
        <v>1999</v>
      </c>
      <c r="C2088" s="180" t="s">
        <v>6007</v>
      </c>
      <c r="D2088" s="174">
        <v>12</v>
      </c>
      <c r="E2088" s="173">
        <v>1</v>
      </c>
      <c r="F2088" s="184">
        <v>2416.96</v>
      </c>
      <c r="G2088" s="173" t="s">
        <v>6004</v>
      </c>
      <c r="H2088" s="173" t="s">
        <v>6004</v>
      </c>
      <c r="I2088" s="180" t="s">
        <v>6015</v>
      </c>
      <c r="J2088" s="175" t="s">
        <v>6187</v>
      </c>
      <c r="K2088" s="173">
        <v>23</v>
      </c>
    </row>
    <row r="2089" spans="1:11" x14ac:dyDescent="0.25">
      <c r="A2089" s="190" t="s">
        <v>2132</v>
      </c>
      <c r="B2089" s="180">
        <v>2001</v>
      </c>
      <c r="C2089" s="180" t="s">
        <v>6009</v>
      </c>
      <c r="D2089" s="174">
        <v>3</v>
      </c>
      <c r="E2089" s="173">
        <v>0</v>
      </c>
      <c r="F2089" s="184">
        <v>2404.73</v>
      </c>
      <c r="G2089" s="173" t="s">
        <v>6004</v>
      </c>
      <c r="H2089" s="173" t="s">
        <v>6005</v>
      </c>
      <c r="I2089" s="180" t="s">
        <v>6011</v>
      </c>
      <c r="J2089" s="175" t="s">
        <v>7922</v>
      </c>
      <c r="K2089" s="173">
        <v>22</v>
      </c>
    </row>
    <row r="2090" spans="1:11" x14ac:dyDescent="0.25">
      <c r="A2090" s="190" t="s">
        <v>2133</v>
      </c>
      <c r="B2090" s="180">
        <v>1999</v>
      </c>
      <c r="C2090" s="180" t="s">
        <v>6013</v>
      </c>
      <c r="D2090" s="174">
        <v>10</v>
      </c>
      <c r="E2090" s="173">
        <v>0</v>
      </c>
      <c r="F2090" s="184">
        <v>2396.1</v>
      </c>
      <c r="G2090" s="173" t="s">
        <v>6004</v>
      </c>
      <c r="H2090" s="173" t="s">
        <v>6008</v>
      </c>
      <c r="I2090" s="180" t="s">
        <v>6017</v>
      </c>
      <c r="J2090" s="175" t="s">
        <v>6719</v>
      </c>
      <c r="K2090" s="173">
        <v>23</v>
      </c>
    </row>
    <row r="2091" spans="1:11" x14ac:dyDescent="0.25">
      <c r="A2091" s="190" t="s">
        <v>2134</v>
      </c>
      <c r="B2091" s="180">
        <v>1999</v>
      </c>
      <c r="C2091" s="180" t="s">
        <v>6012</v>
      </c>
      <c r="D2091" s="174">
        <v>17</v>
      </c>
      <c r="E2091" s="173">
        <v>0</v>
      </c>
      <c r="F2091" s="184">
        <v>2395.17</v>
      </c>
      <c r="G2091" s="173" t="s">
        <v>6004</v>
      </c>
      <c r="H2091" s="173" t="s">
        <v>6008</v>
      </c>
      <c r="I2091" s="180" t="s">
        <v>6023</v>
      </c>
      <c r="J2091" s="175" t="s">
        <v>7923</v>
      </c>
      <c r="K2091" s="173">
        <v>23</v>
      </c>
    </row>
    <row r="2092" spans="1:11" x14ac:dyDescent="0.25">
      <c r="A2092" s="190" t="s">
        <v>2135</v>
      </c>
      <c r="B2092" s="180">
        <v>1988</v>
      </c>
      <c r="C2092" s="180" t="s">
        <v>6012</v>
      </c>
      <c r="D2092" s="174">
        <v>12</v>
      </c>
      <c r="E2092" s="173">
        <v>3</v>
      </c>
      <c r="F2092" s="184">
        <v>2373.3000000000002</v>
      </c>
      <c r="G2092" s="173" t="s">
        <v>6004</v>
      </c>
      <c r="H2092" s="173" t="s">
        <v>6004</v>
      </c>
      <c r="I2092" s="180" t="s">
        <v>6006</v>
      </c>
      <c r="J2092" s="175" t="s">
        <v>7924</v>
      </c>
      <c r="K2092" s="173">
        <v>34</v>
      </c>
    </row>
    <row r="2093" spans="1:11" x14ac:dyDescent="0.25">
      <c r="A2093" s="190" t="s">
        <v>2136</v>
      </c>
      <c r="B2093" s="180">
        <v>2002</v>
      </c>
      <c r="C2093" s="180" t="s">
        <v>6007</v>
      </c>
      <c r="D2093" s="174">
        <v>5</v>
      </c>
      <c r="E2093" s="173">
        <v>1</v>
      </c>
      <c r="F2093" s="184">
        <v>2362.23</v>
      </c>
      <c r="G2093" s="173" t="s">
        <v>6004</v>
      </c>
      <c r="H2093" s="173" t="s">
        <v>6008</v>
      </c>
      <c r="I2093" s="180" t="s">
        <v>6011</v>
      </c>
      <c r="J2093" s="175" t="s">
        <v>7925</v>
      </c>
      <c r="K2093" s="173">
        <v>20</v>
      </c>
    </row>
    <row r="2094" spans="1:11" x14ac:dyDescent="0.25">
      <c r="A2094" s="190" t="s">
        <v>2137</v>
      </c>
      <c r="B2094" s="180">
        <v>1998</v>
      </c>
      <c r="C2094" s="180" t="s">
        <v>6014</v>
      </c>
      <c r="D2094" s="174">
        <v>21</v>
      </c>
      <c r="E2094" s="173">
        <v>0</v>
      </c>
      <c r="F2094" s="184">
        <v>2352.9699999999998</v>
      </c>
      <c r="G2094" s="173" t="s">
        <v>6005</v>
      </c>
      <c r="H2094" s="173" t="s">
        <v>6005</v>
      </c>
      <c r="I2094" s="180" t="s">
        <v>6011</v>
      </c>
      <c r="J2094" s="175" t="s">
        <v>7926</v>
      </c>
      <c r="K2094" s="173">
        <v>24</v>
      </c>
    </row>
    <row r="2095" spans="1:11" x14ac:dyDescent="0.25">
      <c r="A2095" s="190" t="s">
        <v>2138</v>
      </c>
      <c r="B2095" s="180">
        <v>2003</v>
      </c>
      <c r="C2095" s="180" t="s">
        <v>6007</v>
      </c>
      <c r="D2095" s="174">
        <v>18</v>
      </c>
      <c r="E2095" s="173">
        <v>1</v>
      </c>
      <c r="F2095" s="184">
        <v>2331.52</v>
      </c>
      <c r="G2095" s="173" t="s">
        <v>6004</v>
      </c>
      <c r="H2095" s="173" t="s">
        <v>6005</v>
      </c>
      <c r="I2095" s="180" t="s">
        <v>6015</v>
      </c>
      <c r="J2095" s="175" t="s">
        <v>7834</v>
      </c>
      <c r="K2095" s="173">
        <v>19</v>
      </c>
    </row>
    <row r="2096" spans="1:11" x14ac:dyDescent="0.25">
      <c r="A2096" s="190" t="s">
        <v>2139</v>
      </c>
      <c r="B2096" s="180">
        <v>1996</v>
      </c>
      <c r="C2096" s="180" t="s">
        <v>6012</v>
      </c>
      <c r="D2096" s="174">
        <v>17</v>
      </c>
      <c r="E2096" s="173">
        <v>0</v>
      </c>
      <c r="F2096" s="184">
        <v>2322.62</v>
      </c>
      <c r="G2096" s="173" t="s">
        <v>6004</v>
      </c>
      <c r="H2096" s="173" t="s">
        <v>6008</v>
      </c>
      <c r="I2096" s="180" t="s">
        <v>6006</v>
      </c>
      <c r="J2096" s="175" t="s">
        <v>7927</v>
      </c>
      <c r="K2096" s="173">
        <v>26</v>
      </c>
    </row>
    <row r="2097" spans="1:11" x14ac:dyDescent="0.25">
      <c r="A2097" s="190" t="s">
        <v>2140</v>
      </c>
      <c r="B2097" s="180">
        <v>2004</v>
      </c>
      <c r="C2097" s="180" t="s">
        <v>6010</v>
      </c>
      <c r="D2097" s="174">
        <v>6</v>
      </c>
      <c r="E2097" s="173">
        <v>2</v>
      </c>
      <c r="F2097" s="184">
        <v>2304</v>
      </c>
      <c r="G2097" s="173" t="s">
        <v>6004</v>
      </c>
      <c r="H2097" s="173" t="s">
        <v>6005</v>
      </c>
      <c r="I2097" s="180" t="s">
        <v>6006</v>
      </c>
      <c r="J2097" s="175" t="s">
        <v>6731</v>
      </c>
      <c r="K2097" s="173">
        <v>18</v>
      </c>
    </row>
    <row r="2098" spans="1:11" x14ac:dyDescent="0.25">
      <c r="A2098" s="190" t="s">
        <v>2141</v>
      </c>
      <c r="B2098" s="180">
        <v>1996</v>
      </c>
      <c r="C2098" s="180" t="s">
        <v>6007</v>
      </c>
      <c r="D2098" s="174">
        <v>28</v>
      </c>
      <c r="E2098" s="173">
        <v>0</v>
      </c>
      <c r="F2098" s="184">
        <v>2302.3000000000002</v>
      </c>
      <c r="G2098" s="173" t="s">
        <v>6008</v>
      </c>
      <c r="H2098" s="173" t="s">
        <v>6004</v>
      </c>
      <c r="I2098" s="180" t="s">
        <v>6015</v>
      </c>
      <c r="J2098" s="175" t="s">
        <v>7928</v>
      </c>
      <c r="K2098" s="173">
        <v>26</v>
      </c>
    </row>
    <row r="2099" spans="1:11" x14ac:dyDescent="0.25">
      <c r="A2099" s="190" t="s">
        <v>2142</v>
      </c>
      <c r="B2099" s="180">
        <v>1989</v>
      </c>
      <c r="C2099" s="180" t="s">
        <v>6014</v>
      </c>
      <c r="D2099" s="174">
        <v>5</v>
      </c>
      <c r="E2099" s="173">
        <v>3</v>
      </c>
      <c r="F2099" s="184">
        <v>2295.2399999999998</v>
      </c>
      <c r="G2099" s="173" t="s">
        <v>6004</v>
      </c>
      <c r="H2099" s="173" t="s">
        <v>6008</v>
      </c>
      <c r="I2099" s="180" t="s">
        <v>6006</v>
      </c>
      <c r="J2099" s="175" t="s">
        <v>7929</v>
      </c>
      <c r="K2099" s="173">
        <v>33</v>
      </c>
    </row>
    <row r="2100" spans="1:11" x14ac:dyDescent="0.25">
      <c r="A2100" s="190" t="s">
        <v>2143</v>
      </c>
      <c r="B2100" s="180">
        <v>1991</v>
      </c>
      <c r="C2100" s="180" t="s">
        <v>6009</v>
      </c>
      <c r="D2100" s="174">
        <v>16</v>
      </c>
      <c r="E2100" s="173">
        <v>3</v>
      </c>
      <c r="F2100" s="184">
        <v>2277.7199999999998</v>
      </c>
      <c r="G2100" s="173" t="s">
        <v>6004</v>
      </c>
      <c r="H2100" s="173" t="s">
        <v>6008</v>
      </c>
      <c r="I2100" s="180" t="s">
        <v>6006</v>
      </c>
      <c r="J2100" s="175" t="s">
        <v>7930</v>
      </c>
      <c r="K2100" s="173">
        <v>31</v>
      </c>
    </row>
    <row r="2101" spans="1:11" x14ac:dyDescent="0.25">
      <c r="A2101" s="190" t="s">
        <v>2144</v>
      </c>
      <c r="B2101" s="180">
        <v>2002</v>
      </c>
      <c r="C2101" s="180" t="s">
        <v>6007</v>
      </c>
      <c r="D2101" s="174">
        <v>12</v>
      </c>
      <c r="E2101" s="173">
        <v>0</v>
      </c>
      <c r="F2101" s="184">
        <v>2261.5700000000002</v>
      </c>
      <c r="G2101" s="173" t="s">
        <v>6004</v>
      </c>
      <c r="H2101" s="173" t="s">
        <v>6008</v>
      </c>
      <c r="I2101" s="180" t="s">
        <v>6011</v>
      </c>
      <c r="J2101" s="175" t="s">
        <v>7931</v>
      </c>
      <c r="K2101" s="173">
        <v>20</v>
      </c>
    </row>
    <row r="2102" spans="1:11" x14ac:dyDescent="0.25">
      <c r="A2102" s="190" t="s">
        <v>2145</v>
      </c>
      <c r="B2102" s="180">
        <v>2002</v>
      </c>
      <c r="C2102" s="180" t="s">
        <v>6003</v>
      </c>
      <c r="D2102" s="174">
        <v>15</v>
      </c>
      <c r="E2102" s="173">
        <v>0</v>
      </c>
      <c r="F2102" s="184">
        <v>2257.48</v>
      </c>
      <c r="G2102" s="173" t="s">
        <v>6004</v>
      </c>
      <c r="H2102" s="173" t="s">
        <v>6008</v>
      </c>
      <c r="I2102" s="180" t="s">
        <v>6011</v>
      </c>
      <c r="J2102" s="175" t="s">
        <v>7932</v>
      </c>
      <c r="K2102" s="173">
        <v>20</v>
      </c>
    </row>
    <row r="2103" spans="1:11" x14ac:dyDescent="0.25">
      <c r="A2103" s="190" t="s">
        <v>2146</v>
      </c>
      <c r="B2103" s="180">
        <v>2000</v>
      </c>
      <c r="C2103" s="180" t="s">
        <v>6012</v>
      </c>
      <c r="D2103" s="174">
        <v>11</v>
      </c>
      <c r="E2103" s="173">
        <v>0</v>
      </c>
      <c r="F2103" s="184">
        <v>2254.8000000000002</v>
      </c>
      <c r="G2103" s="173" t="s">
        <v>6004</v>
      </c>
      <c r="H2103" s="173" t="s">
        <v>6005</v>
      </c>
      <c r="I2103" s="180" t="s">
        <v>6018</v>
      </c>
      <c r="J2103" s="175" t="s">
        <v>7662</v>
      </c>
      <c r="K2103" s="173">
        <v>22</v>
      </c>
    </row>
    <row r="2104" spans="1:11" x14ac:dyDescent="0.25">
      <c r="A2104" s="190" t="s">
        <v>2147</v>
      </c>
      <c r="B2104" s="180">
        <v>2000</v>
      </c>
      <c r="C2104" s="180" t="s">
        <v>6009</v>
      </c>
      <c r="D2104" s="174">
        <v>30</v>
      </c>
      <c r="E2104" s="173">
        <v>0</v>
      </c>
      <c r="F2104" s="184">
        <v>2250.84</v>
      </c>
      <c r="G2104" s="173" t="s">
        <v>6004</v>
      </c>
      <c r="H2104" s="173" t="s">
        <v>6004</v>
      </c>
      <c r="I2104" s="180" t="s">
        <v>6019</v>
      </c>
      <c r="J2104" s="175" t="s">
        <v>7933</v>
      </c>
      <c r="K2104" s="173">
        <v>22</v>
      </c>
    </row>
    <row r="2105" spans="1:11" x14ac:dyDescent="0.25">
      <c r="A2105" s="190" t="s">
        <v>2148</v>
      </c>
      <c r="B2105" s="180">
        <v>2003</v>
      </c>
      <c r="C2105" s="180" t="s">
        <v>6012</v>
      </c>
      <c r="D2105" s="174">
        <v>10</v>
      </c>
      <c r="E2105" s="173">
        <v>1</v>
      </c>
      <c r="F2105" s="184">
        <v>2221.56</v>
      </c>
      <c r="G2105" s="173" t="s">
        <v>6004</v>
      </c>
      <c r="H2105" s="173" t="s">
        <v>6005</v>
      </c>
      <c r="I2105" s="180" t="s">
        <v>6011</v>
      </c>
      <c r="J2105" s="175" t="s">
        <v>7934</v>
      </c>
      <c r="K2105" s="173">
        <v>19</v>
      </c>
    </row>
    <row r="2106" spans="1:11" x14ac:dyDescent="0.25">
      <c r="A2106" s="190" t="s">
        <v>2149</v>
      </c>
      <c r="B2106" s="180">
        <v>2004</v>
      </c>
      <c r="C2106" s="180" t="s">
        <v>6012</v>
      </c>
      <c r="D2106" s="174">
        <v>12</v>
      </c>
      <c r="E2106" s="173">
        <v>1</v>
      </c>
      <c r="F2106" s="184">
        <v>2219.4499999999998</v>
      </c>
      <c r="G2106" s="173" t="s">
        <v>6004</v>
      </c>
      <c r="H2106" s="173" t="s">
        <v>6008</v>
      </c>
      <c r="I2106" s="180" t="s">
        <v>6006</v>
      </c>
      <c r="J2106" s="175" t="s">
        <v>7235</v>
      </c>
      <c r="K2106" s="173">
        <v>18</v>
      </c>
    </row>
    <row r="2107" spans="1:11" x14ac:dyDescent="0.25">
      <c r="A2107" s="190" t="s">
        <v>2150</v>
      </c>
      <c r="B2107" s="180">
        <v>2004</v>
      </c>
      <c r="C2107" s="180" t="s">
        <v>6010</v>
      </c>
      <c r="D2107" s="174">
        <v>25</v>
      </c>
      <c r="E2107" s="173">
        <v>0</v>
      </c>
      <c r="F2107" s="184">
        <v>2217.6</v>
      </c>
      <c r="G2107" s="173" t="s">
        <v>6004</v>
      </c>
      <c r="H2107" s="173" t="s">
        <v>6008</v>
      </c>
      <c r="I2107" s="180" t="s">
        <v>6021</v>
      </c>
      <c r="J2107" s="175" t="s">
        <v>7935</v>
      </c>
      <c r="K2107" s="173">
        <v>18</v>
      </c>
    </row>
    <row r="2108" spans="1:11" x14ac:dyDescent="0.25">
      <c r="A2108" s="190" t="s">
        <v>2151</v>
      </c>
      <c r="B2108" s="180">
        <v>2004</v>
      </c>
      <c r="C2108" s="180" t="s">
        <v>6009</v>
      </c>
      <c r="D2108" s="174">
        <v>13</v>
      </c>
      <c r="E2108" s="173">
        <v>0</v>
      </c>
      <c r="F2108" s="184">
        <v>2217.4699999999998</v>
      </c>
      <c r="G2108" s="173" t="s">
        <v>6004</v>
      </c>
      <c r="H2108" s="173" t="s">
        <v>6008</v>
      </c>
      <c r="I2108" s="180" t="s">
        <v>6021</v>
      </c>
      <c r="J2108" s="175" t="s">
        <v>7936</v>
      </c>
      <c r="K2108" s="173">
        <v>18</v>
      </c>
    </row>
    <row r="2109" spans="1:11" x14ac:dyDescent="0.25">
      <c r="A2109" s="190" t="s">
        <v>2152</v>
      </c>
      <c r="B2109" s="180">
        <v>1994</v>
      </c>
      <c r="C2109" s="180" t="s">
        <v>6007</v>
      </c>
      <c r="D2109" s="174">
        <v>17</v>
      </c>
      <c r="E2109" s="173">
        <v>0</v>
      </c>
      <c r="F2109" s="184">
        <v>2213.21</v>
      </c>
      <c r="G2109" s="173" t="s">
        <v>6004</v>
      </c>
      <c r="H2109" s="173" t="s">
        <v>6004</v>
      </c>
      <c r="I2109" s="180" t="s">
        <v>6006</v>
      </c>
      <c r="J2109" s="175" t="s">
        <v>7306</v>
      </c>
      <c r="K2109" s="173">
        <v>28</v>
      </c>
    </row>
    <row r="2110" spans="1:11" x14ac:dyDescent="0.25">
      <c r="A2110" s="190" t="s">
        <v>2153</v>
      </c>
      <c r="B2110" s="180">
        <v>2004</v>
      </c>
      <c r="C2110" s="180" t="s">
        <v>6003</v>
      </c>
      <c r="D2110" s="174">
        <v>27</v>
      </c>
      <c r="E2110" s="173">
        <v>0</v>
      </c>
      <c r="F2110" s="184">
        <v>2211.13</v>
      </c>
      <c r="G2110" s="173" t="s">
        <v>6004</v>
      </c>
      <c r="H2110" s="173" t="s">
        <v>6004</v>
      </c>
      <c r="I2110" s="180" t="s">
        <v>6021</v>
      </c>
      <c r="J2110" s="175" t="s">
        <v>7495</v>
      </c>
      <c r="K2110" s="173">
        <v>18</v>
      </c>
    </row>
    <row r="2111" spans="1:11" x14ac:dyDescent="0.25">
      <c r="A2111" s="190" t="s">
        <v>2154</v>
      </c>
      <c r="B2111" s="180">
        <v>2004</v>
      </c>
      <c r="C2111" s="180" t="s">
        <v>6013</v>
      </c>
      <c r="D2111" s="174">
        <v>6</v>
      </c>
      <c r="E2111" s="173">
        <v>0</v>
      </c>
      <c r="F2111" s="184">
        <v>2207.6999999999998</v>
      </c>
      <c r="G2111" s="173" t="s">
        <v>6004</v>
      </c>
      <c r="H2111" s="173" t="s">
        <v>6004</v>
      </c>
      <c r="I2111" s="180" t="s">
        <v>6021</v>
      </c>
      <c r="J2111" s="175" t="s">
        <v>7937</v>
      </c>
      <c r="K2111" s="173">
        <v>18</v>
      </c>
    </row>
    <row r="2112" spans="1:11" x14ac:dyDescent="0.25">
      <c r="A2112" s="190" t="s">
        <v>2155</v>
      </c>
      <c r="B2112" s="180">
        <v>2004</v>
      </c>
      <c r="C2112" s="180" t="s">
        <v>6007</v>
      </c>
      <c r="D2112" s="174">
        <v>13</v>
      </c>
      <c r="E2112" s="173">
        <v>0</v>
      </c>
      <c r="F2112" s="184">
        <v>2205.98</v>
      </c>
      <c r="G2112" s="173" t="s">
        <v>6004</v>
      </c>
      <c r="H2112" s="173" t="s">
        <v>6005</v>
      </c>
      <c r="I2112" s="180" t="s">
        <v>6021</v>
      </c>
      <c r="J2112" s="175" t="s">
        <v>7938</v>
      </c>
      <c r="K2112" s="173">
        <v>18</v>
      </c>
    </row>
    <row r="2113" spans="1:11" x14ac:dyDescent="0.25">
      <c r="A2113" s="190" t="s">
        <v>2156</v>
      </c>
      <c r="B2113" s="180">
        <v>2004</v>
      </c>
      <c r="C2113" s="180" t="s">
        <v>6014</v>
      </c>
      <c r="D2113" s="174">
        <v>28</v>
      </c>
      <c r="E2113" s="173">
        <v>0</v>
      </c>
      <c r="F2113" s="184">
        <v>2203.7399999999998</v>
      </c>
      <c r="G2113" s="173" t="s">
        <v>6004</v>
      </c>
      <c r="H2113" s="173" t="s">
        <v>6004</v>
      </c>
      <c r="I2113" s="180" t="s">
        <v>6021</v>
      </c>
      <c r="J2113" s="175" t="s">
        <v>7939</v>
      </c>
      <c r="K2113" s="173">
        <v>18</v>
      </c>
    </row>
    <row r="2114" spans="1:11" x14ac:dyDescent="0.25">
      <c r="A2114" s="190" t="s">
        <v>2157</v>
      </c>
      <c r="B2114" s="180">
        <v>2004</v>
      </c>
      <c r="C2114" s="180" t="s">
        <v>6013</v>
      </c>
      <c r="D2114" s="174">
        <v>6</v>
      </c>
      <c r="E2114" s="173">
        <v>0</v>
      </c>
      <c r="F2114" s="184">
        <v>2203.4699999999998</v>
      </c>
      <c r="G2114" s="173" t="s">
        <v>6004</v>
      </c>
      <c r="H2114" s="173" t="s">
        <v>6004</v>
      </c>
      <c r="I2114" s="180" t="s">
        <v>6021</v>
      </c>
      <c r="J2114" s="175" t="s">
        <v>7937</v>
      </c>
      <c r="K2114" s="173">
        <v>18</v>
      </c>
    </row>
    <row r="2115" spans="1:11" x14ac:dyDescent="0.25">
      <c r="A2115" s="190" t="s">
        <v>2158</v>
      </c>
      <c r="B2115" s="180">
        <v>2004</v>
      </c>
      <c r="C2115" s="180" t="s">
        <v>6003</v>
      </c>
      <c r="D2115" s="174">
        <v>27</v>
      </c>
      <c r="E2115" s="173">
        <v>1</v>
      </c>
      <c r="F2115" s="184">
        <v>2201.1</v>
      </c>
      <c r="G2115" s="173" t="s">
        <v>6004</v>
      </c>
      <c r="H2115" s="173" t="s">
        <v>6005</v>
      </c>
      <c r="I2115" s="180" t="s">
        <v>6006</v>
      </c>
      <c r="J2115" s="175" t="s">
        <v>7495</v>
      </c>
      <c r="K2115" s="173">
        <v>18</v>
      </c>
    </row>
    <row r="2116" spans="1:11" x14ac:dyDescent="0.25">
      <c r="A2116" s="190" t="s">
        <v>2159</v>
      </c>
      <c r="B2116" s="180">
        <v>2004</v>
      </c>
      <c r="C2116" s="180" t="s">
        <v>6010</v>
      </c>
      <c r="D2116" s="174">
        <v>12</v>
      </c>
      <c r="E2116" s="173">
        <v>0</v>
      </c>
      <c r="F2116" s="184">
        <v>2200.83</v>
      </c>
      <c r="G2116" s="173" t="s">
        <v>6004</v>
      </c>
      <c r="H2116" s="173" t="s">
        <v>6004</v>
      </c>
      <c r="I2116" s="180" t="s">
        <v>6021</v>
      </c>
      <c r="J2116" s="175" t="s">
        <v>7940</v>
      </c>
      <c r="K2116" s="173">
        <v>18</v>
      </c>
    </row>
    <row r="2117" spans="1:11" x14ac:dyDescent="0.25">
      <c r="A2117" s="190" t="s">
        <v>2160</v>
      </c>
      <c r="B2117" s="180">
        <v>2004</v>
      </c>
      <c r="C2117" s="180" t="s">
        <v>6010</v>
      </c>
      <c r="D2117" s="174">
        <v>3</v>
      </c>
      <c r="E2117" s="173">
        <v>0</v>
      </c>
      <c r="F2117" s="184">
        <v>2198.19</v>
      </c>
      <c r="G2117" s="173" t="s">
        <v>6004</v>
      </c>
      <c r="H2117" s="173" t="s">
        <v>6008</v>
      </c>
      <c r="I2117" s="180" t="s">
        <v>6022</v>
      </c>
      <c r="J2117" s="175" t="s">
        <v>7941</v>
      </c>
      <c r="K2117" s="173">
        <v>18</v>
      </c>
    </row>
    <row r="2118" spans="1:11" x14ac:dyDescent="0.25">
      <c r="A2118" s="190" t="s">
        <v>2161</v>
      </c>
      <c r="B2118" s="180">
        <v>2004</v>
      </c>
      <c r="C2118" s="180" t="s">
        <v>6012</v>
      </c>
      <c r="D2118" s="174">
        <v>7</v>
      </c>
      <c r="E2118" s="173">
        <v>0</v>
      </c>
      <c r="F2118" s="184">
        <v>2196.4699999999998</v>
      </c>
      <c r="G2118" s="173" t="s">
        <v>6004</v>
      </c>
      <c r="H2118" s="173" t="s">
        <v>6005</v>
      </c>
      <c r="I2118" s="180" t="s">
        <v>6021</v>
      </c>
      <c r="J2118" s="175" t="s">
        <v>7942</v>
      </c>
      <c r="K2118" s="173">
        <v>18</v>
      </c>
    </row>
    <row r="2119" spans="1:11" x14ac:dyDescent="0.25">
      <c r="A2119" s="190" t="s">
        <v>2162</v>
      </c>
      <c r="B2119" s="180">
        <v>1991</v>
      </c>
      <c r="C2119" s="180" t="s">
        <v>6012</v>
      </c>
      <c r="D2119" s="174">
        <v>16</v>
      </c>
      <c r="E2119" s="173">
        <v>3</v>
      </c>
      <c r="F2119" s="184">
        <v>2193.1999999999998</v>
      </c>
      <c r="G2119" s="173" t="s">
        <v>6004</v>
      </c>
      <c r="H2119" s="173" t="s">
        <v>6004</v>
      </c>
      <c r="I2119" s="180" t="s">
        <v>6011</v>
      </c>
      <c r="J2119" s="175" t="s">
        <v>7943</v>
      </c>
      <c r="K2119" s="173">
        <v>31</v>
      </c>
    </row>
    <row r="2120" spans="1:11" x14ac:dyDescent="0.25">
      <c r="A2120" s="190" t="s">
        <v>2163</v>
      </c>
      <c r="B2120" s="180">
        <v>1994</v>
      </c>
      <c r="C2120" s="180" t="s">
        <v>6010</v>
      </c>
      <c r="D2120" s="174">
        <v>27</v>
      </c>
      <c r="E2120" s="173">
        <v>0</v>
      </c>
      <c r="F2120" s="184">
        <v>2170.08</v>
      </c>
      <c r="G2120" s="173" t="s">
        <v>6004</v>
      </c>
      <c r="H2120" s="173" t="s">
        <v>6004</v>
      </c>
      <c r="I2120" s="180" t="s">
        <v>6006</v>
      </c>
      <c r="J2120" s="175" t="s">
        <v>7944</v>
      </c>
      <c r="K2120" s="173">
        <v>28</v>
      </c>
    </row>
    <row r="2121" spans="1:11" x14ac:dyDescent="0.25">
      <c r="A2121" s="190" t="s">
        <v>2164</v>
      </c>
      <c r="B2121" s="180">
        <v>2000</v>
      </c>
      <c r="C2121" s="180" t="s">
        <v>6013</v>
      </c>
      <c r="D2121" s="174">
        <v>23</v>
      </c>
      <c r="E2121" s="173">
        <v>0</v>
      </c>
      <c r="F2121" s="184">
        <v>2166.73</v>
      </c>
      <c r="G2121" s="173" t="s">
        <v>6004</v>
      </c>
      <c r="H2121" s="173" t="s">
        <v>6004</v>
      </c>
      <c r="I2121" s="180" t="s">
        <v>6015</v>
      </c>
      <c r="J2121" s="175" t="s">
        <v>7945</v>
      </c>
      <c r="K2121" s="173">
        <v>22</v>
      </c>
    </row>
    <row r="2122" spans="1:11" x14ac:dyDescent="0.25">
      <c r="A2122" s="190" t="s">
        <v>2165</v>
      </c>
      <c r="B2122" s="180">
        <v>2000</v>
      </c>
      <c r="C2122" s="180" t="s">
        <v>6012</v>
      </c>
      <c r="D2122" s="174">
        <v>10</v>
      </c>
      <c r="E2122" s="173">
        <v>0</v>
      </c>
      <c r="F2122" s="184">
        <v>2156.75</v>
      </c>
      <c r="G2122" s="173" t="s">
        <v>6004</v>
      </c>
      <c r="H2122" s="173" t="s">
        <v>6004</v>
      </c>
      <c r="I2122" s="180" t="s">
        <v>6006</v>
      </c>
      <c r="J2122" s="175" t="s">
        <v>7946</v>
      </c>
      <c r="K2122" s="173">
        <v>22</v>
      </c>
    </row>
    <row r="2123" spans="1:11" x14ac:dyDescent="0.25">
      <c r="A2123" s="190" t="s">
        <v>2166</v>
      </c>
      <c r="B2123" s="180">
        <v>2000</v>
      </c>
      <c r="C2123" s="180" t="s">
        <v>6007</v>
      </c>
      <c r="D2123" s="174">
        <v>29</v>
      </c>
      <c r="E2123" s="173">
        <v>0</v>
      </c>
      <c r="F2123" s="184">
        <v>2155.6799999999998</v>
      </c>
      <c r="G2123" s="173" t="s">
        <v>6004</v>
      </c>
      <c r="H2123" s="173" t="s">
        <v>6005</v>
      </c>
      <c r="I2123" s="180" t="s">
        <v>6006</v>
      </c>
      <c r="J2123" s="175" t="s">
        <v>7947</v>
      </c>
      <c r="K2123" s="173">
        <v>22</v>
      </c>
    </row>
    <row r="2124" spans="1:11" x14ac:dyDescent="0.25">
      <c r="A2124" s="190" t="s">
        <v>2167</v>
      </c>
      <c r="B2124" s="180">
        <v>2000</v>
      </c>
      <c r="C2124" s="180" t="s">
        <v>6014</v>
      </c>
      <c r="D2124" s="174">
        <v>22</v>
      </c>
      <c r="E2124" s="173">
        <v>0</v>
      </c>
      <c r="F2124" s="184">
        <v>2154.36</v>
      </c>
      <c r="G2124" s="173" t="s">
        <v>6004</v>
      </c>
      <c r="H2124" s="173" t="s">
        <v>6004</v>
      </c>
      <c r="I2124" s="180" t="s">
        <v>6015</v>
      </c>
      <c r="J2124" s="175" t="s">
        <v>7948</v>
      </c>
      <c r="K2124" s="173">
        <v>22</v>
      </c>
    </row>
    <row r="2125" spans="1:11" x14ac:dyDescent="0.25">
      <c r="A2125" s="190" t="s">
        <v>2168</v>
      </c>
      <c r="B2125" s="180">
        <v>2000</v>
      </c>
      <c r="C2125" s="180" t="s">
        <v>6012</v>
      </c>
      <c r="D2125" s="174">
        <v>27</v>
      </c>
      <c r="E2125" s="173">
        <v>0</v>
      </c>
      <c r="F2125" s="184">
        <v>2150.4699999999998</v>
      </c>
      <c r="G2125" s="173" t="s">
        <v>6004</v>
      </c>
      <c r="H2125" s="173" t="s">
        <v>6005</v>
      </c>
      <c r="I2125" s="180" t="s">
        <v>6015</v>
      </c>
      <c r="J2125" s="175" t="s">
        <v>6297</v>
      </c>
      <c r="K2125" s="173">
        <v>22</v>
      </c>
    </row>
    <row r="2126" spans="1:11" x14ac:dyDescent="0.25">
      <c r="A2126" s="190" t="s">
        <v>2169</v>
      </c>
      <c r="B2126" s="180">
        <v>2004</v>
      </c>
      <c r="C2126" s="180" t="s">
        <v>6014</v>
      </c>
      <c r="D2126" s="174">
        <v>4</v>
      </c>
      <c r="E2126" s="173">
        <v>0</v>
      </c>
      <c r="F2126" s="184">
        <v>2144.85</v>
      </c>
      <c r="G2126" s="173" t="s">
        <v>6004</v>
      </c>
      <c r="H2126" s="173" t="s">
        <v>6008</v>
      </c>
      <c r="I2126" s="180" t="s">
        <v>6015</v>
      </c>
      <c r="J2126" s="175" t="s">
        <v>6986</v>
      </c>
      <c r="K2126" s="173">
        <v>18</v>
      </c>
    </row>
    <row r="2127" spans="1:11" x14ac:dyDescent="0.25">
      <c r="A2127" s="190" t="s">
        <v>2170</v>
      </c>
      <c r="B2127" s="180">
        <v>2003</v>
      </c>
      <c r="C2127" s="180" t="s">
        <v>6013</v>
      </c>
      <c r="D2127" s="174">
        <v>19</v>
      </c>
      <c r="E2127" s="173">
        <v>0</v>
      </c>
      <c r="F2127" s="184">
        <v>2138.0700000000002</v>
      </c>
      <c r="G2127" s="173" t="s">
        <v>6004</v>
      </c>
      <c r="H2127" s="173" t="s">
        <v>6008</v>
      </c>
      <c r="I2127" s="180" t="s">
        <v>6011</v>
      </c>
      <c r="J2127" s="175" t="s">
        <v>7949</v>
      </c>
      <c r="K2127" s="173">
        <v>19</v>
      </c>
    </row>
    <row r="2128" spans="1:11" x14ac:dyDescent="0.25">
      <c r="A2128" s="190" t="s">
        <v>2171</v>
      </c>
      <c r="B2128" s="180">
        <v>1997</v>
      </c>
      <c r="C2128" s="180" t="s">
        <v>6010</v>
      </c>
      <c r="D2128" s="174">
        <v>3</v>
      </c>
      <c r="E2128" s="173">
        <v>0</v>
      </c>
      <c r="F2128" s="184">
        <v>2137.65</v>
      </c>
      <c r="G2128" s="173" t="s">
        <v>6005</v>
      </c>
      <c r="H2128" s="173" t="s">
        <v>6008</v>
      </c>
      <c r="I2128" s="180" t="s">
        <v>6006</v>
      </c>
      <c r="J2128" s="175" t="s">
        <v>7950</v>
      </c>
      <c r="K2128" s="173">
        <v>25</v>
      </c>
    </row>
    <row r="2129" spans="1:11" x14ac:dyDescent="0.25">
      <c r="A2129" s="190" t="s">
        <v>2172</v>
      </c>
      <c r="B2129" s="180">
        <v>2003</v>
      </c>
      <c r="C2129" s="180" t="s">
        <v>6010</v>
      </c>
      <c r="D2129" s="174">
        <v>26</v>
      </c>
      <c r="E2129" s="173">
        <v>0</v>
      </c>
      <c r="F2129" s="184">
        <v>2136.88</v>
      </c>
      <c r="G2129" s="173" t="s">
        <v>6004</v>
      </c>
      <c r="H2129" s="173" t="s">
        <v>6004</v>
      </c>
      <c r="I2129" s="180" t="s">
        <v>6011</v>
      </c>
      <c r="J2129" s="175" t="s">
        <v>7951</v>
      </c>
      <c r="K2129" s="173">
        <v>19</v>
      </c>
    </row>
    <row r="2130" spans="1:11" x14ac:dyDescent="0.25">
      <c r="A2130" s="190" t="s">
        <v>2173</v>
      </c>
      <c r="B2130" s="180">
        <v>2003</v>
      </c>
      <c r="C2130" s="180" t="s">
        <v>6010</v>
      </c>
      <c r="D2130" s="174">
        <v>1</v>
      </c>
      <c r="E2130" s="173">
        <v>0</v>
      </c>
      <c r="F2130" s="184">
        <v>2134.9</v>
      </c>
      <c r="G2130" s="173" t="s">
        <v>6004</v>
      </c>
      <c r="H2130" s="173" t="s">
        <v>6005</v>
      </c>
      <c r="I2130" s="180" t="s">
        <v>6011</v>
      </c>
      <c r="J2130" s="175" t="s">
        <v>6387</v>
      </c>
      <c r="K2130" s="173">
        <v>19</v>
      </c>
    </row>
    <row r="2131" spans="1:11" x14ac:dyDescent="0.25">
      <c r="A2131" s="190" t="s">
        <v>2174</v>
      </c>
      <c r="B2131" s="180">
        <v>2003</v>
      </c>
      <c r="C2131" s="180" t="s">
        <v>6012</v>
      </c>
      <c r="D2131" s="174">
        <v>22</v>
      </c>
      <c r="E2131" s="173">
        <v>0</v>
      </c>
      <c r="F2131" s="184">
        <v>2130.6799999999998</v>
      </c>
      <c r="G2131" s="173" t="s">
        <v>6004</v>
      </c>
      <c r="H2131" s="173" t="s">
        <v>6005</v>
      </c>
      <c r="I2131" s="180" t="s">
        <v>6011</v>
      </c>
      <c r="J2131" s="175" t="s">
        <v>7952</v>
      </c>
      <c r="K2131" s="173">
        <v>19</v>
      </c>
    </row>
    <row r="2132" spans="1:11" x14ac:dyDescent="0.25">
      <c r="A2132" s="190" t="s">
        <v>2175</v>
      </c>
      <c r="B2132" s="180">
        <v>2003</v>
      </c>
      <c r="C2132" s="180" t="s">
        <v>6013</v>
      </c>
      <c r="D2132" s="174">
        <v>30</v>
      </c>
      <c r="E2132" s="173">
        <v>0</v>
      </c>
      <c r="F2132" s="184">
        <v>2128.4299999999998</v>
      </c>
      <c r="G2132" s="173" t="s">
        <v>6004</v>
      </c>
      <c r="H2132" s="173" t="s">
        <v>6008</v>
      </c>
      <c r="I2132" s="180" t="s">
        <v>6011</v>
      </c>
      <c r="J2132" s="175" t="s">
        <v>7953</v>
      </c>
      <c r="K2132" s="173">
        <v>19</v>
      </c>
    </row>
    <row r="2133" spans="1:11" x14ac:dyDescent="0.25">
      <c r="A2133" s="190" t="s">
        <v>2176</v>
      </c>
      <c r="B2133" s="180">
        <v>2004</v>
      </c>
      <c r="C2133" s="180" t="s">
        <v>6007</v>
      </c>
      <c r="D2133" s="174">
        <v>4</v>
      </c>
      <c r="E2133" s="173">
        <v>0</v>
      </c>
      <c r="F2133" s="184">
        <v>2118.61</v>
      </c>
      <c r="G2133" s="173" t="s">
        <v>6004</v>
      </c>
      <c r="H2133" s="173" t="s">
        <v>6008</v>
      </c>
      <c r="I2133" s="180" t="s">
        <v>6011</v>
      </c>
      <c r="J2133" s="175" t="s">
        <v>7954</v>
      </c>
      <c r="K2133" s="173">
        <v>18</v>
      </c>
    </row>
    <row r="2134" spans="1:11" x14ac:dyDescent="0.25">
      <c r="A2134" s="190" t="s">
        <v>2177</v>
      </c>
      <c r="B2134" s="180">
        <v>2003</v>
      </c>
      <c r="C2134" s="180" t="s">
        <v>6010</v>
      </c>
      <c r="D2134" s="174">
        <v>30</v>
      </c>
      <c r="E2134" s="173">
        <v>0</v>
      </c>
      <c r="F2134" s="184">
        <v>2117.34</v>
      </c>
      <c r="G2134" s="173" t="s">
        <v>6004</v>
      </c>
      <c r="H2134" s="173" t="s">
        <v>6005</v>
      </c>
      <c r="I2134" s="180" t="s">
        <v>6011</v>
      </c>
      <c r="J2134" s="175" t="s">
        <v>7955</v>
      </c>
      <c r="K2134" s="173">
        <v>19</v>
      </c>
    </row>
    <row r="2135" spans="1:11" x14ac:dyDescent="0.25">
      <c r="A2135" s="190" t="s">
        <v>2178</v>
      </c>
      <c r="B2135" s="180">
        <v>1989</v>
      </c>
      <c r="C2135" s="180" t="s">
        <v>6003</v>
      </c>
      <c r="D2135" s="174">
        <v>21</v>
      </c>
      <c r="E2135" s="173">
        <v>3</v>
      </c>
      <c r="F2135" s="184">
        <v>2106.2600000000002</v>
      </c>
      <c r="G2135" s="173" t="s">
        <v>6004</v>
      </c>
      <c r="H2135" s="173" t="s">
        <v>6004</v>
      </c>
      <c r="I2135" s="180" t="s">
        <v>6006</v>
      </c>
      <c r="J2135" s="175" t="s">
        <v>7956</v>
      </c>
      <c r="K2135" s="173">
        <v>33</v>
      </c>
    </row>
    <row r="2136" spans="1:11" x14ac:dyDescent="0.25">
      <c r="A2136" s="190" t="s">
        <v>2179</v>
      </c>
      <c r="B2136" s="180">
        <v>2001</v>
      </c>
      <c r="C2136" s="180" t="s">
        <v>6007</v>
      </c>
      <c r="D2136" s="174">
        <v>28</v>
      </c>
      <c r="E2136" s="173">
        <v>0</v>
      </c>
      <c r="F2136" s="184">
        <v>2104.11</v>
      </c>
      <c r="G2136" s="173" t="s">
        <v>6004</v>
      </c>
      <c r="H2136" s="173" t="s">
        <v>6008</v>
      </c>
      <c r="I2136" s="180" t="s">
        <v>6018</v>
      </c>
      <c r="J2136" s="175" t="s">
        <v>7957</v>
      </c>
      <c r="K2136" s="173">
        <v>21</v>
      </c>
    </row>
    <row r="2137" spans="1:11" x14ac:dyDescent="0.25">
      <c r="A2137" s="190" t="s">
        <v>2180</v>
      </c>
      <c r="B2137" s="180">
        <v>2001</v>
      </c>
      <c r="C2137" s="180" t="s">
        <v>6009</v>
      </c>
      <c r="D2137" s="174">
        <v>22</v>
      </c>
      <c r="E2137" s="173">
        <v>1</v>
      </c>
      <c r="F2137" s="184">
        <v>2103.08</v>
      </c>
      <c r="G2137" s="173" t="s">
        <v>6005</v>
      </c>
      <c r="H2137" s="173" t="s">
        <v>6004</v>
      </c>
      <c r="I2137" s="180" t="s">
        <v>6015</v>
      </c>
      <c r="J2137" s="175" t="s">
        <v>7958</v>
      </c>
      <c r="K2137" s="173">
        <v>21</v>
      </c>
    </row>
    <row r="2138" spans="1:11" x14ac:dyDescent="0.25">
      <c r="A2138" s="190" t="s">
        <v>2181</v>
      </c>
      <c r="B2138" s="180">
        <v>2001</v>
      </c>
      <c r="C2138" s="180" t="s">
        <v>6013</v>
      </c>
      <c r="D2138" s="174">
        <v>14</v>
      </c>
      <c r="E2138" s="173">
        <v>0</v>
      </c>
      <c r="F2138" s="184">
        <v>2102.2600000000002</v>
      </c>
      <c r="G2138" s="173" t="s">
        <v>6005</v>
      </c>
      <c r="H2138" s="173" t="s">
        <v>6004</v>
      </c>
      <c r="I2138" s="180" t="s">
        <v>6017</v>
      </c>
      <c r="J2138" s="175" t="s">
        <v>7959</v>
      </c>
      <c r="K2138" s="173">
        <v>21</v>
      </c>
    </row>
    <row r="2139" spans="1:11" x14ac:dyDescent="0.25">
      <c r="A2139" s="190" t="s">
        <v>2182</v>
      </c>
      <c r="B2139" s="180">
        <v>2004</v>
      </c>
      <c r="C2139" s="180" t="s">
        <v>6009</v>
      </c>
      <c r="D2139" s="174">
        <v>12</v>
      </c>
      <c r="E2139" s="173">
        <v>0</v>
      </c>
      <c r="F2139" s="184">
        <v>2094.1</v>
      </c>
      <c r="G2139" s="173" t="s">
        <v>6005</v>
      </c>
      <c r="H2139" s="173" t="s">
        <v>6004</v>
      </c>
      <c r="I2139" s="180" t="s">
        <v>6020</v>
      </c>
      <c r="J2139" s="175" t="s">
        <v>7960</v>
      </c>
      <c r="K2139" s="173">
        <v>18</v>
      </c>
    </row>
    <row r="2140" spans="1:11" x14ac:dyDescent="0.25">
      <c r="A2140" s="190" t="s">
        <v>2183</v>
      </c>
      <c r="B2140" s="180">
        <v>2000</v>
      </c>
      <c r="C2140" s="180" t="s">
        <v>6003</v>
      </c>
      <c r="D2140" s="174">
        <v>26</v>
      </c>
      <c r="E2140" s="173">
        <v>0</v>
      </c>
      <c r="F2140" s="184">
        <v>2055.3200000000002</v>
      </c>
      <c r="G2140" s="173" t="s">
        <v>6005</v>
      </c>
      <c r="H2140" s="173" t="s">
        <v>6005</v>
      </c>
      <c r="I2140" s="180" t="s">
        <v>6011</v>
      </c>
      <c r="J2140" s="175" t="s">
        <v>7961</v>
      </c>
      <c r="K2140" s="173">
        <v>22</v>
      </c>
    </row>
    <row r="2141" spans="1:11" x14ac:dyDescent="0.25">
      <c r="A2141" s="190" t="s">
        <v>2184</v>
      </c>
      <c r="B2141" s="180">
        <v>2000</v>
      </c>
      <c r="C2141" s="180" t="s">
        <v>6010</v>
      </c>
      <c r="D2141" s="174">
        <v>2</v>
      </c>
      <c r="E2141" s="173">
        <v>0</v>
      </c>
      <c r="F2141" s="184">
        <v>2045.69</v>
      </c>
      <c r="G2141" s="173" t="s">
        <v>6005</v>
      </c>
      <c r="H2141" s="173" t="s">
        <v>6005</v>
      </c>
      <c r="I2141" s="180" t="s">
        <v>6011</v>
      </c>
      <c r="J2141" s="175" t="s">
        <v>7962</v>
      </c>
      <c r="K2141" s="173">
        <v>22</v>
      </c>
    </row>
    <row r="2142" spans="1:11" x14ac:dyDescent="0.25">
      <c r="A2142" s="190" t="s">
        <v>2185</v>
      </c>
      <c r="B2142" s="180">
        <v>2001</v>
      </c>
      <c r="C2142" s="180" t="s">
        <v>6013</v>
      </c>
      <c r="D2142" s="174">
        <v>4</v>
      </c>
      <c r="E2142" s="173">
        <v>0</v>
      </c>
      <c r="F2142" s="184">
        <v>2026.97</v>
      </c>
      <c r="G2142" s="173" t="s">
        <v>6005</v>
      </c>
      <c r="H2142" s="173" t="s">
        <v>6004</v>
      </c>
      <c r="I2142" s="180" t="s">
        <v>6006</v>
      </c>
      <c r="J2142" s="175" t="s">
        <v>7963</v>
      </c>
      <c r="K2142" s="173">
        <v>21</v>
      </c>
    </row>
    <row r="2143" spans="1:11" x14ac:dyDescent="0.25">
      <c r="A2143" s="190" t="s">
        <v>2186</v>
      </c>
      <c r="B2143" s="180">
        <v>2001</v>
      </c>
      <c r="C2143" s="180" t="s">
        <v>6010</v>
      </c>
      <c r="D2143" s="174">
        <v>6</v>
      </c>
      <c r="E2143" s="173">
        <v>0</v>
      </c>
      <c r="F2143" s="184">
        <v>2020.55</v>
      </c>
      <c r="G2143" s="173" t="s">
        <v>6005</v>
      </c>
      <c r="H2143" s="173" t="s">
        <v>6004</v>
      </c>
      <c r="I2143" s="180" t="s">
        <v>6006</v>
      </c>
      <c r="J2143" s="175" t="s">
        <v>7964</v>
      </c>
      <c r="K2143" s="173">
        <v>21</v>
      </c>
    </row>
    <row r="2144" spans="1:11" x14ac:dyDescent="0.25">
      <c r="A2144" s="190" t="s">
        <v>2187</v>
      </c>
      <c r="B2144" s="180">
        <v>2001</v>
      </c>
      <c r="C2144" s="180" t="s">
        <v>6003</v>
      </c>
      <c r="D2144" s="174">
        <v>1</v>
      </c>
      <c r="E2144" s="173">
        <v>0</v>
      </c>
      <c r="F2144" s="184">
        <v>2020.18</v>
      </c>
      <c r="G2144" s="173" t="s">
        <v>6005</v>
      </c>
      <c r="H2144" s="173" t="s">
        <v>6008</v>
      </c>
      <c r="I2144" s="180" t="s">
        <v>6015</v>
      </c>
      <c r="J2144" s="175" t="s">
        <v>7965</v>
      </c>
      <c r="K2144" s="173">
        <v>21</v>
      </c>
    </row>
    <row r="2145" spans="1:11" x14ac:dyDescent="0.25">
      <c r="A2145" s="190" t="s">
        <v>2188</v>
      </c>
      <c r="B2145" s="180">
        <v>2001</v>
      </c>
      <c r="C2145" s="180" t="s">
        <v>6013</v>
      </c>
      <c r="D2145" s="174">
        <v>14</v>
      </c>
      <c r="E2145" s="173">
        <v>0</v>
      </c>
      <c r="F2145" s="184">
        <v>2007.95</v>
      </c>
      <c r="G2145" s="173" t="s">
        <v>6005</v>
      </c>
      <c r="H2145" s="173" t="s">
        <v>6004</v>
      </c>
      <c r="I2145" s="180" t="s">
        <v>6015</v>
      </c>
      <c r="J2145" s="175" t="s">
        <v>7959</v>
      </c>
      <c r="K2145" s="173">
        <v>21</v>
      </c>
    </row>
    <row r="2146" spans="1:11" x14ac:dyDescent="0.25">
      <c r="A2146" s="190" t="s">
        <v>2189</v>
      </c>
      <c r="B2146" s="180">
        <v>1998</v>
      </c>
      <c r="C2146" s="180" t="s">
        <v>6010</v>
      </c>
      <c r="D2146" s="174">
        <v>14</v>
      </c>
      <c r="E2146" s="173">
        <v>0</v>
      </c>
      <c r="F2146" s="184">
        <v>1986.93</v>
      </c>
      <c r="G2146" s="173" t="s">
        <v>6005</v>
      </c>
      <c r="H2146" s="173" t="s">
        <v>6004</v>
      </c>
      <c r="I2146" s="180" t="s">
        <v>6006</v>
      </c>
      <c r="J2146" s="175" t="s">
        <v>7966</v>
      </c>
      <c r="K2146" s="173">
        <v>24</v>
      </c>
    </row>
    <row r="2147" spans="1:11" x14ac:dyDescent="0.25">
      <c r="A2147" s="190" t="s">
        <v>2190</v>
      </c>
      <c r="B2147" s="180">
        <v>2002</v>
      </c>
      <c r="C2147" s="180" t="s">
        <v>6010</v>
      </c>
      <c r="D2147" s="174">
        <v>29</v>
      </c>
      <c r="E2147" s="173">
        <v>0</v>
      </c>
      <c r="F2147" s="184">
        <v>1984.45</v>
      </c>
      <c r="G2147" s="173" t="s">
        <v>6005</v>
      </c>
      <c r="H2147" s="173" t="s">
        <v>6005</v>
      </c>
      <c r="I2147" s="180" t="s">
        <v>6018</v>
      </c>
      <c r="J2147" s="175" t="s">
        <v>7967</v>
      </c>
      <c r="K2147" s="173">
        <v>20</v>
      </c>
    </row>
    <row r="2148" spans="1:11" x14ac:dyDescent="0.25">
      <c r="A2148" s="190" t="s">
        <v>2191</v>
      </c>
      <c r="B2148" s="180">
        <v>1998</v>
      </c>
      <c r="C2148" s="180" t="s">
        <v>6012</v>
      </c>
      <c r="D2148" s="174">
        <v>29</v>
      </c>
      <c r="E2148" s="173">
        <v>0</v>
      </c>
      <c r="F2148" s="184">
        <v>1981.58</v>
      </c>
      <c r="G2148" s="173" t="s">
        <v>6005</v>
      </c>
      <c r="H2148" s="173" t="s">
        <v>6008</v>
      </c>
      <c r="I2148" s="180" t="s">
        <v>6006</v>
      </c>
      <c r="J2148" s="175" t="s">
        <v>7968</v>
      </c>
      <c r="K2148" s="173">
        <v>24</v>
      </c>
    </row>
    <row r="2149" spans="1:11" x14ac:dyDescent="0.25">
      <c r="A2149" s="190" t="s">
        <v>2192</v>
      </c>
      <c r="B2149" s="180">
        <v>2002</v>
      </c>
      <c r="C2149" s="180" t="s">
        <v>6003</v>
      </c>
      <c r="D2149" s="174">
        <v>16</v>
      </c>
      <c r="E2149" s="173">
        <v>1</v>
      </c>
      <c r="F2149" s="184">
        <v>1980.07</v>
      </c>
      <c r="G2149" s="173" t="s">
        <v>6005</v>
      </c>
      <c r="H2149" s="173" t="s">
        <v>6005</v>
      </c>
      <c r="I2149" s="180" t="s">
        <v>6015</v>
      </c>
      <c r="J2149" s="175" t="s">
        <v>7969</v>
      </c>
      <c r="K2149" s="173">
        <v>20</v>
      </c>
    </row>
    <row r="2150" spans="1:11" x14ac:dyDescent="0.25">
      <c r="A2150" s="190" t="s">
        <v>2193</v>
      </c>
      <c r="B2150" s="180">
        <v>1998</v>
      </c>
      <c r="C2150" s="180" t="s">
        <v>6010</v>
      </c>
      <c r="D2150" s="174">
        <v>29</v>
      </c>
      <c r="E2150" s="173">
        <v>0</v>
      </c>
      <c r="F2150" s="184">
        <v>1977.82</v>
      </c>
      <c r="G2150" s="173" t="s">
        <v>6005</v>
      </c>
      <c r="H2150" s="173" t="s">
        <v>6008</v>
      </c>
      <c r="I2150" s="180" t="s">
        <v>6015</v>
      </c>
      <c r="J2150" s="175" t="s">
        <v>7970</v>
      </c>
      <c r="K2150" s="173">
        <v>24</v>
      </c>
    </row>
    <row r="2151" spans="1:11" x14ac:dyDescent="0.25">
      <c r="A2151" s="190" t="s">
        <v>2194</v>
      </c>
      <c r="B2151" s="180">
        <v>1998</v>
      </c>
      <c r="C2151" s="180" t="s">
        <v>6014</v>
      </c>
      <c r="D2151" s="174">
        <v>5</v>
      </c>
      <c r="E2151" s="173">
        <v>0</v>
      </c>
      <c r="F2151" s="184">
        <v>1972.95</v>
      </c>
      <c r="G2151" s="173" t="s">
        <v>6005</v>
      </c>
      <c r="H2151" s="173" t="s">
        <v>6008</v>
      </c>
      <c r="I2151" s="180" t="s">
        <v>6015</v>
      </c>
      <c r="J2151" s="175" t="s">
        <v>7971</v>
      </c>
      <c r="K2151" s="173">
        <v>24</v>
      </c>
    </row>
    <row r="2152" spans="1:11" x14ac:dyDescent="0.25">
      <c r="A2152" s="190" t="s">
        <v>2195</v>
      </c>
      <c r="B2152" s="180">
        <v>1998</v>
      </c>
      <c r="C2152" s="180" t="s">
        <v>6010</v>
      </c>
      <c r="D2152" s="174">
        <v>28</v>
      </c>
      <c r="E2152" s="173">
        <v>0</v>
      </c>
      <c r="F2152" s="184">
        <v>1969.61</v>
      </c>
      <c r="G2152" s="173" t="s">
        <v>6005</v>
      </c>
      <c r="H2152" s="173" t="s">
        <v>6005</v>
      </c>
      <c r="I2152" s="180" t="s">
        <v>6015</v>
      </c>
      <c r="J2152" s="175" t="s">
        <v>7972</v>
      </c>
      <c r="K2152" s="173">
        <v>24</v>
      </c>
    </row>
    <row r="2153" spans="1:11" x14ac:dyDescent="0.25">
      <c r="A2153" s="190" t="s">
        <v>2196</v>
      </c>
      <c r="B2153" s="180">
        <v>2002</v>
      </c>
      <c r="C2153" s="180" t="s">
        <v>6003</v>
      </c>
      <c r="D2153" s="174">
        <v>29</v>
      </c>
      <c r="E2153" s="173">
        <v>0</v>
      </c>
      <c r="F2153" s="184">
        <v>1967.02</v>
      </c>
      <c r="G2153" s="173" t="s">
        <v>6005</v>
      </c>
      <c r="H2153" s="173" t="s">
        <v>6004</v>
      </c>
      <c r="I2153" s="180" t="s">
        <v>6018</v>
      </c>
      <c r="J2153" s="175" t="s">
        <v>7920</v>
      </c>
      <c r="K2153" s="173">
        <v>20</v>
      </c>
    </row>
    <row r="2154" spans="1:11" x14ac:dyDescent="0.25">
      <c r="A2154" s="190" t="s">
        <v>2197</v>
      </c>
      <c r="B2154" s="180">
        <v>2002</v>
      </c>
      <c r="C2154" s="180" t="s">
        <v>6010</v>
      </c>
      <c r="D2154" s="174">
        <v>7</v>
      </c>
      <c r="E2154" s="173">
        <v>1</v>
      </c>
      <c r="F2154" s="184">
        <v>1964.78</v>
      </c>
      <c r="G2154" s="173" t="s">
        <v>6005</v>
      </c>
      <c r="H2154" s="173" t="s">
        <v>6008</v>
      </c>
      <c r="I2154" s="180" t="s">
        <v>6015</v>
      </c>
      <c r="J2154" s="175" t="s">
        <v>7973</v>
      </c>
      <c r="K2154" s="173">
        <v>20</v>
      </c>
    </row>
    <row r="2155" spans="1:11" x14ac:dyDescent="0.25">
      <c r="A2155" s="190" t="s">
        <v>2198</v>
      </c>
      <c r="B2155" s="180">
        <v>2001</v>
      </c>
      <c r="C2155" s="180" t="s">
        <v>6012</v>
      </c>
      <c r="D2155" s="174">
        <v>9</v>
      </c>
      <c r="E2155" s="173">
        <v>0</v>
      </c>
      <c r="F2155" s="184">
        <v>1917.32</v>
      </c>
      <c r="G2155" s="173" t="s">
        <v>6005</v>
      </c>
      <c r="H2155" s="173" t="s">
        <v>6004</v>
      </c>
      <c r="I2155" s="180" t="s">
        <v>6011</v>
      </c>
      <c r="J2155" s="175" t="s">
        <v>7974</v>
      </c>
      <c r="K2155" s="173">
        <v>21</v>
      </c>
    </row>
    <row r="2156" spans="1:11" x14ac:dyDescent="0.25">
      <c r="A2156" s="190" t="s">
        <v>2199</v>
      </c>
      <c r="B2156" s="180">
        <v>2001</v>
      </c>
      <c r="C2156" s="180" t="s">
        <v>6013</v>
      </c>
      <c r="D2156" s="174">
        <v>3</v>
      </c>
      <c r="E2156" s="173">
        <v>0</v>
      </c>
      <c r="F2156" s="184">
        <v>1909.53</v>
      </c>
      <c r="G2156" s="173" t="s">
        <v>6005</v>
      </c>
      <c r="H2156" s="173" t="s">
        <v>6005</v>
      </c>
      <c r="I2156" s="180" t="s">
        <v>6011</v>
      </c>
      <c r="J2156" s="175" t="s">
        <v>7975</v>
      </c>
      <c r="K2156" s="173">
        <v>21</v>
      </c>
    </row>
    <row r="2157" spans="1:11" x14ac:dyDescent="0.25">
      <c r="A2157" s="190" t="s">
        <v>2200</v>
      </c>
      <c r="B2157" s="180">
        <v>1994</v>
      </c>
      <c r="C2157" s="180" t="s">
        <v>6014</v>
      </c>
      <c r="D2157" s="174">
        <v>6</v>
      </c>
      <c r="E2157" s="173">
        <v>0</v>
      </c>
      <c r="F2157" s="184">
        <v>1908.9</v>
      </c>
      <c r="G2157" s="173" t="s">
        <v>6005</v>
      </c>
      <c r="H2157" s="173" t="s">
        <v>6005</v>
      </c>
      <c r="I2157" s="180" t="s">
        <v>6006</v>
      </c>
      <c r="J2157" s="175" t="s">
        <v>7976</v>
      </c>
      <c r="K2157" s="173">
        <v>28</v>
      </c>
    </row>
    <row r="2158" spans="1:11" x14ac:dyDescent="0.25">
      <c r="A2158" s="190" t="s">
        <v>2201</v>
      </c>
      <c r="B2158" s="180">
        <v>2001</v>
      </c>
      <c r="C2158" s="180" t="s">
        <v>6013</v>
      </c>
      <c r="D2158" s="174">
        <v>10</v>
      </c>
      <c r="E2158" s="173">
        <v>0</v>
      </c>
      <c r="F2158" s="184">
        <v>1906.36</v>
      </c>
      <c r="G2158" s="173" t="s">
        <v>6005</v>
      </c>
      <c r="H2158" s="173" t="s">
        <v>6008</v>
      </c>
      <c r="I2158" s="180" t="s">
        <v>6011</v>
      </c>
      <c r="J2158" s="175" t="s">
        <v>7977</v>
      </c>
      <c r="K2158" s="173">
        <v>21</v>
      </c>
    </row>
    <row r="2159" spans="1:11" x14ac:dyDescent="0.25">
      <c r="A2159" s="190" t="s">
        <v>2202</v>
      </c>
      <c r="B2159" s="180">
        <v>2002</v>
      </c>
      <c r="C2159" s="180" t="s">
        <v>6013</v>
      </c>
      <c r="D2159" s="174">
        <v>21</v>
      </c>
      <c r="E2159" s="173">
        <v>0</v>
      </c>
      <c r="F2159" s="184">
        <v>1880.49</v>
      </c>
      <c r="G2159" s="173" t="s">
        <v>6005</v>
      </c>
      <c r="H2159" s="173" t="s">
        <v>6008</v>
      </c>
      <c r="I2159" s="180" t="s">
        <v>6015</v>
      </c>
      <c r="J2159" s="175" t="s">
        <v>7648</v>
      </c>
      <c r="K2159" s="173">
        <v>20</v>
      </c>
    </row>
    <row r="2160" spans="1:11" x14ac:dyDescent="0.25">
      <c r="A2160" s="190" t="s">
        <v>2203</v>
      </c>
      <c r="B2160" s="180">
        <v>2002</v>
      </c>
      <c r="C2160" s="180" t="s">
        <v>6013</v>
      </c>
      <c r="D2160" s="174">
        <v>29</v>
      </c>
      <c r="E2160" s="173">
        <v>0</v>
      </c>
      <c r="F2160" s="184">
        <v>1880.07</v>
      </c>
      <c r="G2160" s="173" t="s">
        <v>6005</v>
      </c>
      <c r="H2160" s="173" t="s">
        <v>6004</v>
      </c>
      <c r="I2160" s="180" t="s">
        <v>6006</v>
      </c>
      <c r="J2160" s="175" t="s">
        <v>7978</v>
      </c>
      <c r="K2160" s="173">
        <v>20</v>
      </c>
    </row>
    <row r="2161" spans="1:11" x14ac:dyDescent="0.25">
      <c r="A2161" s="190" t="s">
        <v>2204</v>
      </c>
      <c r="B2161" s="180">
        <v>2002</v>
      </c>
      <c r="C2161" s="180" t="s">
        <v>6014</v>
      </c>
      <c r="D2161" s="174">
        <v>29</v>
      </c>
      <c r="E2161" s="173">
        <v>0</v>
      </c>
      <c r="F2161" s="184">
        <v>1877.93</v>
      </c>
      <c r="G2161" s="173" t="s">
        <v>6005</v>
      </c>
      <c r="H2161" s="173" t="s">
        <v>6008</v>
      </c>
      <c r="I2161" s="180" t="s">
        <v>6006</v>
      </c>
      <c r="J2161" s="175" t="s">
        <v>7979</v>
      </c>
      <c r="K2161" s="173">
        <v>20</v>
      </c>
    </row>
    <row r="2162" spans="1:11" x14ac:dyDescent="0.25">
      <c r="A2162" s="190" t="s">
        <v>2205</v>
      </c>
      <c r="B2162" s="180">
        <v>2002</v>
      </c>
      <c r="C2162" s="180" t="s">
        <v>6010</v>
      </c>
      <c r="D2162" s="174">
        <v>22</v>
      </c>
      <c r="E2162" s="173">
        <v>0</v>
      </c>
      <c r="F2162" s="184">
        <v>1875.34</v>
      </c>
      <c r="G2162" s="173" t="s">
        <v>6005</v>
      </c>
      <c r="H2162" s="173" t="s">
        <v>6004</v>
      </c>
      <c r="I2162" s="180" t="s">
        <v>6015</v>
      </c>
      <c r="J2162" s="175" t="s">
        <v>7980</v>
      </c>
      <c r="K2162" s="173">
        <v>20</v>
      </c>
    </row>
    <row r="2163" spans="1:11" x14ac:dyDescent="0.25">
      <c r="A2163" s="190" t="s">
        <v>2206</v>
      </c>
      <c r="B2163" s="180">
        <v>1996</v>
      </c>
      <c r="C2163" s="180" t="s">
        <v>6003</v>
      </c>
      <c r="D2163" s="174">
        <v>2</v>
      </c>
      <c r="E2163" s="173">
        <v>0</v>
      </c>
      <c r="F2163" s="184">
        <v>1865.98</v>
      </c>
      <c r="G2163" s="173" t="s">
        <v>6005</v>
      </c>
      <c r="H2163" s="173" t="s">
        <v>6005</v>
      </c>
      <c r="I2163" s="180" t="s">
        <v>6011</v>
      </c>
      <c r="J2163" s="175" t="s">
        <v>7981</v>
      </c>
      <c r="K2163" s="173">
        <v>26</v>
      </c>
    </row>
    <row r="2164" spans="1:11" x14ac:dyDescent="0.25">
      <c r="A2164" s="190" t="s">
        <v>2207</v>
      </c>
      <c r="B2164" s="180">
        <v>2004</v>
      </c>
      <c r="C2164" s="180" t="s">
        <v>6012</v>
      </c>
      <c r="D2164" s="174">
        <v>27</v>
      </c>
      <c r="E2164" s="173">
        <v>0</v>
      </c>
      <c r="F2164" s="184">
        <v>1863.45</v>
      </c>
      <c r="G2164" s="173" t="s">
        <v>6005</v>
      </c>
      <c r="H2164" s="173" t="s">
        <v>6008</v>
      </c>
      <c r="I2164" s="180" t="s">
        <v>6020</v>
      </c>
      <c r="J2164" s="175" t="s">
        <v>7982</v>
      </c>
      <c r="K2164" s="173">
        <v>18</v>
      </c>
    </row>
    <row r="2165" spans="1:11" x14ac:dyDescent="0.25">
      <c r="A2165" s="190" t="s">
        <v>2208</v>
      </c>
      <c r="B2165" s="180">
        <v>1994</v>
      </c>
      <c r="C2165" s="180" t="s">
        <v>6012</v>
      </c>
      <c r="D2165" s="174">
        <v>6</v>
      </c>
      <c r="E2165" s="173">
        <v>0</v>
      </c>
      <c r="F2165" s="184">
        <v>1850.55</v>
      </c>
      <c r="G2165" s="173" t="s">
        <v>6005</v>
      </c>
      <c r="H2165" s="173" t="s">
        <v>6004</v>
      </c>
      <c r="I2165" s="180" t="s">
        <v>6011</v>
      </c>
      <c r="J2165" s="175" t="s">
        <v>7983</v>
      </c>
      <c r="K2165" s="173">
        <v>28</v>
      </c>
    </row>
    <row r="2166" spans="1:11" x14ac:dyDescent="0.25">
      <c r="A2166" s="190" t="s">
        <v>2209</v>
      </c>
      <c r="B2166" s="180">
        <v>2003</v>
      </c>
      <c r="C2166" s="180" t="s">
        <v>6003</v>
      </c>
      <c r="D2166" s="174">
        <v>20</v>
      </c>
      <c r="E2166" s="173">
        <v>1</v>
      </c>
      <c r="F2166" s="184">
        <v>1842.52</v>
      </c>
      <c r="G2166" s="173" t="s">
        <v>6005</v>
      </c>
      <c r="H2166" s="173" t="s">
        <v>6004</v>
      </c>
      <c r="I2166" s="180" t="s">
        <v>6015</v>
      </c>
      <c r="J2166" s="175" t="s">
        <v>7984</v>
      </c>
      <c r="K2166" s="173">
        <v>19</v>
      </c>
    </row>
    <row r="2167" spans="1:11" x14ac:dyDescent="0.25">
      <c r="A2167" s="190" t="s">
        <v>2210</v>
      </c>
      <c r="B2167" s="180">
        <v>1999</v>
      </c>
      <c r="C2167" s="180" t="s">
        <v>6012</v>
      </c>
      <c r="D2167" s="174">
        <v>12</v>
      </c>
      <c r="E2167" s="173">
        <v>0</v>
      </c>
      <c r="F2167" s="184">
        <v>1837.28</v>
      </c>
      <c r="G2167" s="173" t="s">
        <v>6005</v>
      </c>
      <c r="H2167" s="173" t="s">
        <v>6004</v>
      </c>
      <c r="I2167" s="180" t="s">
        <v>6006</v>
      </c>
      <c r="J2167" s="175" t="s">
        <v>7985</v>
      </c>
      <c r="K2167" s="173">
        <v>23</v>
      </c>
    </row>
    <row r="2168" spans="1:11" x14ac:dyDescent="0.25">
      <c r="A2168" s="190" t="s">
        <v>2211</v>
      </c>
      <c r="B2168" s="180">
        <v>2003</v>
      </c>
      <c r="C2168" s="180" t="s">
        <v>6013</v>
      </c>
      <c r="D2168" s="174">
        <v>4</v>
      </c>
      <c r="E2168" s="173">
        <v>1</v>
      </c>
      <c r="F2168" s="184">
        <v>1837.24</v>
      </c>
      <c r="G2168" s="173" t="s">
        <v>6005</v>
      </c>
      <c r="H2168" s="173" t="s">
        <v>6004</v>
      </c>
      <c r="I2168" s="180" t="s">
        <v>6015</v>
      </c>
      <c r="J2168" s="175" t="s">
        <v>7986</v>
      </c>
      <c r="K2168" s="173">
        <v>19</v>
      </c>
    </row>
    <row r="2169" spans="1:11" x14ac:dyDescent="0.25">
      <c r="A2169" s="190" t="s">
        <v>2212</v>
      </c>
      <c r="B2169" s="180">
        <v>2003</v>
      </c>
      <c r="C2169" s="180" t="s">
        <v>6013</v>
      </c>
      <c r="D2169" s="174">
        <v>11</v>
      </c>
      <c r="E2169" s="173">
        <v>1</v>
      </c>
      <c r="F2169" s="184">
        <v>1832.09</v>
      </c>
      <c r="G2169" s="173" t="s">
        <v>6005</v>
      </c>
      <c r="H2169" s="173" t="s">
        <v>6005</v>
      </c>
      <c r="I2169" s="180" t="s">
        <v>6015</v>
      </c>
      <c r="J2169" s="175" t="s">
        <v>7987</v>
      </c>
      <c r="K2169" s="173">
        <v>19</v>
      </c>
    </row>
    <row r="2170" spans="1:11" x14ac:dyDescent="0.25">
      <c r="A2170" s="190" t="s">
        <v>2213</v>
      </c>
      <c r="B2170" s="180">
        <v>1999</v>
      </c>
      <c r="C2170" s="180" t="s">
        <v>6014</v>
      </c>
      <c r="D2170" s="174">
        <v>1</v>
      </c>
      <c r="E2170" s="173">
        <v>0</v>
      </c>
      <c r="F2170" s="184">
        <v>1826.84</v>
      </c>
      <c r="G2170" s="173" t="s">
        <v>6005</v>
      </c>
      <c r="H2170" s="173" t="s">
        <v>6004</v>
      </c>
      <c r="I2170" s="180" t="s">
        <v>6015</v>
      </c>
      <c r="J2170" s="175" t="s">
        <v>6242</v>
      </c>
      <c r="K2170" s="173">
        <v>23</v>
      </c>
    </row>
    <row r="2171" spans="1:11" x14ac:dyDescent="0.25">
      <c r="A2171" s="190" t="s">
        <v>2214</v>
      </c>
      <c r="B2171" s="180">
        <v>1999</v>
      </c>
      <c r="C2171" s="180" t="s">
        <v>6007</v>
      </c>
      <c r="D2171" s="174">
        <v>17</v>
      </c>
      <c r="E2171" s="173">
        <v>0</v>
      </c>
      <c r="F2171" s="184">
        <v>1824.29</v>
      </c>
      <c r="G2171" s="173" t="s">
        <v>6005</v>
      </c>
      <c r="H2171" s="173" t="s">
        <v>6005</v>
      </c>
      <c r="I2171" s="180" t="s">
        <v>6006</v>
      </c>
      <c r="J2171" s="175" t="s">
        <v>7988</v>
      </c>
      <c r="K2171" s="173">
        <v>23</v>
      </c>
    </row>
    <row r="2172" spans="1:11" x14ac:dyDescent="0.25">
      <c r="A2172" s="190" t="s">
        <v>2215</v>
      </c>
      <c r="B2172" s="180">
        <v>2004</v>
      </c>
      <c r="C2172" s="180" t="s">
        <v>6013</v>
      </c>
      <c r="D2172" s="174">
        <v>19</v>
      </c>
      <c r="E2172" s="173">
        <v>0</v>
      </c>
      <c r="F2172" s="184">
        <v>1822.54</v>
      </c>
      <c r="G2172" s="173" t="s">
        <v>6005</v>
      </c>
      <c r="H2172" s="173" t="s">
        <v>6008</v>
      </c>
      <c r="I2172" s="180" t="s">
        <v>6011</v>
      </c>
      <c r="J2172" s="175" t="s">
        <v>7989</v>
      </c>
      <c r="K2172" s="173">
        <v>18</v>
      </c>
    </row>
    <row r="2173" spans="1:11" x14ac:dyDescent="0.25">
      <c r="A2173" s="190" t="s">
        <v>2216</v>
      </c>
      <c r="B2173" s="180">
        <v>1999</v>
      </c>
      <c r="C2173" s="180" t="s">
        <v>6010</v>
      </c>
      <c r="D2173" s="174">
        <v>25</v>
      </c>
      <c r="E2173" s="173">
        <v>0</v>
      </c>
      <c r="F2173" s="184">
        <v>1815.88</v>
      </c>
      <c r="G2173" s="173" t="s">
        <v>6005</v>
      </c>
      <c r="H2173" s="173" t="s">
        <v>6005</v>
      </c>
      <c r="I2173" s="180" t="s">
        <v>6006</v>
      </c>
      <c r="J2173" s="175" t="s">
        <v>7990</v>
      </c>
      <c r="K2173" s="173">
        <v>23</v>
      </c>
    </row>
    <row r="2174" spans="1:11" x14ac:dyDescent="0.25">
      <c r="A2174" s="190" t="s">
        <v>2217</v>
      </c>
      <c r="B2174" s="180">
        <v>2002</v>
      </c>
      <c r="C2174" s="180" t="s">
        <v>6012</v>
      </c>
      <c r="D2174" s="174">
        <v>13</v>
      </c>
      <c r="E2174" s="173">
        <v>0</v>
      </c>
      <c r="F2174" s="184">
        <v>1769.53</v>
      </c>
      <c r="G2174" s="173" t="s">
        <v>6005</v>
      </c>
      <c r="H2174" s="173" t="s">
        <v>6005</v>
      </c>
      <c r="I2174" s="180" t="s">
        <v>6011</v>
      </c>
      <c r="J2174" s="175" t="s">
        <v>7991</v>
      </c>
      <c r="K2174" s="173">
        <v>20</v>
      </c>
    </row>
    <row r="2175" spans="1:11" x14ac:dyDescent="0.25">
      <c r="A2175" s="190" t="s">
        <v>2218</v>
      </c>
      <c r="B2175" s="180">
        <v>2003</v>
      </c>
      <c r="C2175" s="180" t="s">
        <v>6007</v>
      </c>
      <c r="D2175" s="174">
        <v>19</v>
      </c>
      <c r="E2175" s="173">
        <v>0</v>
      </c>
      <c r="F2175" s="184">
        <v>1759.34</v>
      </c>
      <c r="G2175" s="173" t="s">
        <v>6005</v>
      </c>
      <c r="H2175" s="173" t="s">
        <v>6008</v>
      </c>
      <c r="I2175" s="180" t="s">
        <v>6015</v>
      </c>
      <c r="J2175" s="175" t="s">
        <v>7992</v>
      </c>
      <c r="K2175" s="173">
        <v>19</v>
      </c>
    </row>
    <row r="2176" spans="1:11" x14ac:dyDescent="0.25">
      <c r="A2176" s="190" t="s">
        <v>2219</v>
      </c>
      <c r="B2176" s="180">
        <v>1998</v>
      </c>
      <c r="C2176" s="180" t="s">
        <v>6014</v>
      </c>
      <c r="D2176" s="174">
        <v>7</v>
      </c>
      <c r="E2176" s="173">
        <v>0</v>
      </c>
      <c r="F2176" s="184">
        <v>1756.6</v>
      </c>
      <c r="G2176" s="173" t="s">
        <v>6005</v>
      </c>
      <c r="H2176" s="173" t="s">
        <v>6005</v>
      </c>
      <c r="I2176" s="180" t="s">
        <v>6006</v>
      </c>
      <c r="J2176" s="175" t="s">
        <v>7993</v>
      </c>
      <c r="K2176" s="173">
        <v>24</v>
      </c>
    </row>
    <row r="2177" spans="1:11" x14ac:dyDescent="0.25">
      <c r="A2177" s="190" t="s">
        <v>2220</v>
      </c>
      <c r="B2177" s="180">
        <v>2003</v>
      </c>
      <c r="C2177" s="180" t="s">
        <v>6010</v>
      </c>
      <c r="D2177" s="174">
        <v>26</v>
      </c>
      <c r="E2177" s="173">
        <v>0</v>
      </c>
      <c r="F2177" s="184">
        <v>1748.77</v>
      </c>
      <c r="G2177" s="173" t="s">
        <v>6005</v>
      </c>
      <c r="H2177" s="173" t="s">
        <v>6008</v>
      </c>
      <c r="I2177" s="180" t="s">
        <v>6015</v>
      </c>
      <c r="J2177" s="175" t="s">
        <v>7951</v>
      </c>
      <c r="K2177" s="173">
        <v>19</v>
      </c>
    </row>
    <row r="2178" spans="1:11" x14ac:dyDescent="0.25">
      <c r="A2178" s="190" t="s">
        <v>2221</v>
      </c>
      <c r="B2178" s="180">
        <v>2003</v>
      </c>
      <c r="C2178" s="180" t="s">
        <v>6003</v>
      </c>
      <c r="D2178" s="174">
        <v>28</v>
      </c>
      <c r="E2178" s="173">
        <v>0</v>
      </c>
      <c r="F2178" s="184">
        <v>1744.47</v>
      </c>
      <c r="G2178" s="173" t="s">
        <v>6005</v>
      </c>
      <c r="H2178" s="173" t="s">
        <v>6008</v>
      </c>
      <c r="I2178" s="180" t="s">
        <v>6015</v>
      </c>
      <c r="J2178" s="175" t="s">
        <v>7994</v>
      </c>
      <c r="K2178" s="173">
        <v>19</v>
      </c>
    </row>
    <row r="2179" spans="1:11" x14ac:dyDescent="0.25">
      <c r="A2179" s="190" t="s">
        <v>2222</v>
      </c>
      <c r="B2179" s="180">
        <v>2003</v>
      </c>
      <c r="C2179" s="180" t="s">
        <v>6003</v>
      </c>
      <c r="D2179" s="174">
        <v>25</v>
      </c>
      <c r="E2179" s="173">
        <v>0</v>
      </c>
      <c r="F2179" s="184">
        <v>1743.21</v>
      </c>
      <c r="G2179" s="173" t="s">
        <v>6005</v>
      </c>
      <c r="H2179" s="173" t="s">
        <v>6008</v>
      </c>
      <c r="I2179" s="180" t="s">
        <v>6015</v>
      </c>
      <c r="J2179" s="175" t="s">
        <v>6483</v>
      </c>
      <c r="K2179" s="173">
        <v>19</v>
      </c>
    </row>
    <row r="2180" spans="1:11" x14ac:dyDescent="0.25">
      <c r="A2180" s="190" t="s">
        <v>2223</v>
      </c>
      <c r="B2180" s="180">
        <v>2003</v>
      </c>
      <c r="C2180" s="180" t="s">
        <v>6007</v>
      </c>
      <c r="D2180" s="174">
        <v>14</v>
      </c>
      <c r="E2180" s="173">
        <v>0</v>
      </c>
      <c r="F2180" s="184">
        <v>1737.38</v>
      </c>
      <c r="G2180" s="173" t="s">
        <v>6005</v>
      </c>
      <c r="H2180" s="173" t="s">
        <v>6004</v>
      </c>
      <c r="I2180" s="180" t="s">
        <v>6015</v>
      </c>
      <c r="J2180" s="175" t="s">
        <v>7995</v>
      </c>
      <c r="K2180" s="173">
        <v>19</v>
      </c>
    </row>
    <row r="2181" spans="1:11" x14ac:dyDescent="0.25">
      <c r="A2181" s="190" t="s">
        <v>2224</v>
      </c>
      <c r="B2181" s="180">
        <v>2003</v>
      </c>
      <c r="C2181" s="180" t="s">
        <v>6007</v>
      </c>
      <c r="D2181" s="174">
        <v>9</v>
      </c>
      <c r="E2181" s="173">
        <v>0</v>
      </c>
      <c r="F2181" s="184">
        <v>1731.68</v>
      </c>
      <c r="G2181" s="173" t="s">
        <v>6005</v>
      </c>
      <c r="H2181" s="173" t="s">
        <v>6004</v>
      </c>
      <c r="I2181" s="180" t="s">
        <v>6015</v>
      </c>
      <c r="J2181" s="175" t="s">
        <v>7996</v>
      </c>
      <c r="K2181" s="173">
        <v>19</v>
      </c>
    </row>
    <row r="2182" spans="1:11" x14ac:dyDescent="0.25">
      <c r="A2182" s="190" t="s">
        <v>2225</v>
      </c>
      <c r="B2182" s="180">
        <v>2003</v>
      </c>
      <c r="C2182" s="180" t="s">
        <v>6010</v>
      </c>
      <c r="D2182" s="174">
        <v>1</v>
      </c>
      <c r="E2182" s="173">
        <v>0</v>
      </c>
      <c r="F2182" s="184">
        <v>1728.9</v>
      </c>
      <c r="G2182" s="173" t="s">
        <v>6005</v>
      </c>
      <c r="H2182" s="173" t="s">
        <v>6004</v>
      </c>
      <c r="I2182" s="180" t="s">
        <v>6015</v>
      </c>
      <c r="J2182" s="175" t="s">
        <v>6387</v>
      </c>
      <c r="K2182" s="173">
        <v>19</v>
      </c>
    </row>
    <row r="2183" spans="1:11" x14ac:dyDescent="0.25">
      <c r="A2183" s="190" t="s">
        <v>2226</v>
      </c>
      <c r="B2183" s="180">
        <v>2003</v>
      </c>
      <c r="C2183" s="180" t="s">
        <v>6007</v>
      </c>
      <c r="D2183" s="174">
        <v>21</v>
      </c>
      <c r="E2183" s="173">
        <v>0</v>
      </c>
      <c r="F2183" s="184">
        <v>1727.79</v>
      </c>
      <c r="G2183" s="173" t="s">
        <v>6005</v>
      </c>
      <c r="H2183" s="173" t="s">
        <v>6005</v>
      </c>
      <c r="I2183" s="180" t="s">
        <v>6015</v>
      </c>
      <c r="J2183" s="175" t="s">
        <v>7897</v>
      </c>
      <c r="K2183" s="173">
        <v>19</v>
      </c>
    </row>
    <row r="2184" spans="1:11" x14ac:dyDescent="0.25">
      <c r="A2184" s="190" t="s">
        <v>2227</v>
      </c>
      <c r="B2184" s="180">
        <v>2004</v>
      </c>
      <c r="C2184" s="180" t="s">
        <v>6010</v>
      </c>
      <c r="D2184" s="174">
        <v>9</v>
      </c>
      <c r="E2184" s="173">
        <v>1</v>
      </c>
      <c r="F2184" s="184">
        <v>1727.54</v>
      </c>
      <c r="G2184" s="173" t="s">
        <v>6005</v>
      </c>
      <c r="H2184" s="173" t="s">
        <v>6008</v>
      </c>
      <c r="I2184" s="180" t="s">
        <v>6006</v>
      </c>
      <c r="J2184" s="175" t="s">
        <v>7997</v>
      </c>
      <c r="K2184" s="173">
        <v>18</v>
      </c>
    </row>
    <row r="2185" spans="1:11" x14ac:dyDescent="0.25">
      <c r="A2185" s="190" t="s">
        <v>2228</v>
      </c>
      <c r="B2185" s="180">
        <v>2004</v>
      </c>
      <c r="C2185" s="180" t="s">
        <v>6014</v>
      </c>
      <c r="D2185" s="174">
        <v>21</v>
      </c>
      <c r="E2185" s="173">
        <v>1</v>
      </c>
      <c r="F2185" s="184">
        <v>1725.55</v>
      </c>
      <c r="G2185" s="173" t="s">
        <v>6005</v>
      </c>
      <c r="H2185" s="173" t="s">
        <v>6004</v>
      </c>
      <c r="I2185" s="180" t="s">
        <v>6006</v>
      </c>
      <c r="J2185" s="175" t="s">
        <v>7998</v>
      </c>
      <c r="K2185" s="173">
        <v>18</v>
      </c>
    </row>
    <row r="2186" spans="1:11" x14ac:dyDescent="0.25">
      <c r="A2186" s="190" t="s">
        <v>2229</v>
      </c>
      <c r="B2186" s="180">
        <v>2004</v>
      </c>
      <c r="C2186" s="180" t="s">
        <v>6010</v>
      </c>
      <c r="D2186" s="174">
        <v>11</v>
      </c>
      <c r="E2186" s="173">
        <v>1</v>
      </c>
      <c r="F2186" s="184">
        <v>1720.35</v>
      </c>
      <c r="G2186" s="173" t="s">
        <v>6005</v>
      </c>
      <c r="H2186" s="173" t="s">
        <v>6005</v>
      </c>
      <c r="I2186" s="180" t="s">
        <v>6006</v>
      </c>
      <c r="J2186" s="175" t="s">
        <v>7999</v>
      </c>
      <c r="K2186" s="173">
        <v>18</v>
      </c>
    </row>
    <row r="2187" spans="1:11" x14ac:dyDescent="0.25">
      <c r="A2187" s="190" t="s">
        <v>2230</v>
      </c>
      <c r="B2187" s="180">
        <v>2004</v>
      </c>
      <c r="C2187" s="180" t="s">
        <v>6009</v>
      </c>
      <c r="D2187" s="174">
        <v>10</v>
      </c>
      <c r="E2187" s="173">
        <v>1</v>
      </c>
      <c r="F2187" s="184">
        <v>1719.44</v>
      </c>
      <c r="G2187" s="173" t="s">
        <v>6005</v>
      </c>
      <c r="H2187" s="173" t="s">
        <v>6005</v>
      </c>
      <c r="I2187" s="180" t="s">
        <v>6006</v>
      </c>
      <c r="J2187" s="175" t="s">
        <v>8000</v>
      </c>
      <c r="K2187" s="173">
        <v>18</v>
      </c>
    </row>
    <row r="2188" spans="1:11" x14ac:dyDescent="0.25">
      <c r="A2188" s="190" t="s">
        <v>2231</v>
      </c>
      <c r="B2188" s="180">
        <v>2004</v>
      </c>
      <c r="C2188" s="180" t="s">
        <v>6010</v>
      </c>
      <c r="D2188" s="174">
        <v>21</v>
      </c>
      <c r="E2188" s="173">
        <v>0</v>
      </c>
      <c r="F2188" s="184">
        <v>1712.23</v>
      </c>
      <c r="G2188" s="173" t="s">
        <v>6005</v>
      </c>
      <c r="H2188" s="173" t="s">
        <v>6008</v>
      </c>
      <c r="I2188" s="180" t="s">
        <v>6018</v>
      </c>
      <c r="J2188" s="175" t="s">
        <v>8001</v>
      </c>
      <c r="K2188" s="173">
        <v>18</v>
      </c>
    </row>
    <row r="2189" spans="1:11" x14ac:dyDescent="0.25">
      <c r="A2189" s="190" t="s">
        <v>2232</v>
      </c>
      <c r="B2189" s="180">
        <v>2004</v>
      </c>
      <c r="C2189" s="180" t="s">
        <v>6010</v>
      </c>
      <c r="D2189" s="174">
        <v>19</v>
      </c>
      <c r="E2189" s="173">
        <v>1</v>
      </c>
      <c r="F2189" s="184">
        <v>1711.03</v>
      </c>
      <c r="G2189" s="173" t="s">
        <v>6005</v>
      </c>
      <c r="H2189" s="173" t="s">
        <v>6005</v>
      </c>
      <c r="I2189" s="180" t="s">
        <v>6006</v>
      </c>
      <c r="J2189" s="175" t="s">
        <v>8002</v>
      </c>
      <c r="K2189" s="173">
        <v>18</v>
      </c>
    </row>
    <row r="2190" spans="1:11" x14ac:dyDescent="0.25">
      <c r="A2190" s="190" t="s">
        <v>2233</v>
      </c>
      <c r="B2190" s="180">
        <v>2004</v>
      </c>
      <c r="C2190" s="180" t="s">
        <v>6012</v>
      </c>
      <c r="D2190" s="174">
        <v>12</v>
      </c>
      <c r="E2190" s="173">
        <v>0</v>
      </c>
      <c r="F2190" s="184">
        <v>1708.93</v>
      </c>
      <c r="G2190" s="173" t="s">
        <v>6005</v>
      </c>
      <c r="H2190" s="173" t="s">
        <v>6008</v>
      </c>
      <c r="I2190" s="180" t="s">
        <v>6017</v>
      </c>
      <c r="J2190" s="175" t="s">
        <v>7235</v>
      </c>
      <c r="K2190" s="173">
        <v>18</v>
      </c>
    </row>
    <row r="2191" spans="1:11" x14ac:dyDescent="0.25">
      <c r="A2191" s="190" t="s">
        <v>2234</v>
      </c>
      <c r="B2191" s="180">
        <v>2004</v>
      </c>
      <c r="C2191" s="180" t="s">
        <v>6014</v>
      </c>
      <c r="D2191" s="174">
        <v>17</v>
      </c>
      <c r="E2191" s="173">
        <v>0</v>
      </c>
      <c r="F2191" s="184">
        <v>1708</v>
      </c>
      <c r="G2191" s="173" t="s">
        <v>6005</v>
      </c>
      <c r="H2191" s="173" t="s">
        <v>6004</v>
      </c>
      <c r="I2191" s="180" t="s">
        <v>6018</v>
      </c>
      <c r="J2191" s="175" t="s">
        <v>8003</v>
      </c>
      <c r="K2191" s="173">
        <v>18</v>
      </c>
    </row>
    <row r="2192" spans="1:11" x14ac:dyDescent="0.25">
      <c r="A2192" s="190" t="s">
        <v>2235</v>
      </c>
      <c r="B2192" s="180">
        <v>2004</v>
      </c>
      <c r="C2192" s="180" t="s">
        <v>6012</v>
      </c>
      <c r="D2192" s="174">
        <v>6</v>
      </c>
      <c r="E2192" s="173">
        <v>0</v>
      </c>
      <c r="F2192" s="184">
        <v>1705.62</v>
      </c>
      <c r="G2192" s="173" t="s">
        <v>6004</v>
      </c>
      <c r="H2192" s="173" t="s">
        <v>6004</v>
      </c>
      <c r="I2192" s="180" t="s">
        <v>6016</v>
      </c>
      <c r="J2192" s="175" t="s">
        <v>8004</v>
      </c>
      <c r="K2192" s="173">
        <v>18</v>
      </c>
    </row>
    <row r="2193" spans="1:11" x14ac:dyDescent="0.25">
      <c r="A2193" s="190" t="s">
        <v>2236</v>
      </c>
      <c r="B2193" s="180">
        <v>2004</v>
      </c>
      <c r="C2193" s="180" t="s">
        <v>6012</v>
      </c>
      <c r="D2193" s="174">
        <v>14</v>
      </c>
      <c r="E2193" s="173">
        <v>0</v>
      </c>
      <c r="F2193" s="184">
        <v>1704.7</v>
      </c>
      <c r="G2193" s="173" t="s">
        <v>6004</v>
      </c>
      <c r="H2193" s="173" t="s">
        <v>6005</v>
      </c>
      <c r="I2193" s="180" t="s">
        <v>6019</v>
      </c>
      <c r="J2193" s="175" t="s">
        <v>8005</v>
      </c>
      <c r="K2193" s="173">
        <v>18</v>
      </c>
    </row>
    <row r="2194" spans="1:11" x14ac:dyDescent="0.25">
      <c r="A2194" s="190" t="s">
        <v>2237</v>
      </c>
      <c r="B2194" s="180">
        <v>2004</v>
      </c>
      <c r="C2194" s="180" t="s">
        <v>6007</v>
      </c>
      <c r="D2194" s="174">
        <v>7</v>
      </c>
      <c r="E2194" s="173">
        <v>0</v>
      </c>
      <c r="F2194" s="184">
        <v>1704.57</v>
      </c>
      <c r="G2194" s="173" t="s">
        <v>6004</v>
      </c>
      <c r="H2194" s="173" t="s">
        <v>6008</v>
      </c>
      <c r="I2194" s="180" t="s">
        <v>6018</v>
      </c>
      <c r="J2194" s="175" t="s">
        <v>8006</v>
      </c>
      <c r="K2194" s="173">
        <v>18</v>
      </c>
    </row>
    <row r="2195" spans="1:11" x14ac:dyDescent="0.25">
      <c r="A2195" s="190" t="s">
        <v>2238</v>
      </c>
      <c r="B2195" s="180">
        <v>2004</v>
      </c>
      <c r="C2195" s="180" t="s">
        <v>6012</v>
      </c>
      <c r="D2195" s="174">
        <v>10</v>
      </c>
      <c r="E2195" s="173">
        <v>0</v>
      </c>
      <c r="F2195" s="184">
        <v>1702.46</v>
      </c>
      <c r="G2195" s="173" t="s">
        <v>6004</v>
      </c>
      <c r="H2195" s="173" t="s">
        <v>6005</v>
      </c>
      <c r="I2195" s="180" t="s">
        <v>6017</v>
      </c>
      <c r="J2195" s="175" t="s">
        <v>8007</v>
      </c>
      <c r="K2195" s="173">
        <v>18</v>
      </c>
    </row>
    <row r="2196" spans="1:11" x14ac:dyDescent="0.25">
      <c r="A2196" s="190" t="s">
        <v>2239</v>
      </c>
      <c r="B2196" s="180">
        <v>2004</v>
      </c>
      <c r="C2196" s="180" t="s">
        <v>6007</v>
      </c>
      <c r="D2196" s="174">
        <v>17</v>
      </c>
      <c r="E2196" s="173">
        <v>0</v>
      </c>
      <c r="F2196" s="184">
        <v>1694.8</v>
      </c>
      <c r="G2196" s="173" t="s">
        <v>6004</v>
      </c>
      <c r="H2196" s="173" t="s">
        <v>6004</v>
      </c>
      <c r="I2196" s="180" t="s">
        <v>6016</v>
      </c>
      <c r="J2196" s="175" t="s">
        <v>8008</v>
      </c>
      <c r="K2196" s="173">
        <v>18</v>
      </c>
    </row>
    <row r="2197" spans="1:11" x14ac:dyDescent="0.25">
      <c r="A2197" s="190" t="s">
        <v>2240</v>
      </c>
      <c r="B2197" s="180">
        <v>2000</v>
      </c>
      <c r="C2197" s="180" t="s">
        <v>6014</v>
      </c>
      <c r="D2197" s="174">
        <v>21</v>
      </c>
      <c r="E2197" s="173">
        <v>0</v>
      </c>
      <c r="F2197" s="184">
        <v>1682.6</v>
      </c>
      <c r="G2197" s="173" t="s">
        <v>6004</v>
      </c>
      <c r="H2197" s="173" t="s">
        <v>6004</v>
      </c>
      <c r="I2197" s="180" t="s">
        <v>6015</v>
      </c>
      <c r="J2197" s="175" t="s">
        <v>8009</v>
      </c>
      <c r="K2197" s="173">
        <v>22</v>
      </c>
    </row>
    <row r="2198" spans="1:11" x14ac:dyDescent="0.25">
      <c r="A2198" s="190" t="s">
        <v>2241</v>
      </c>
      <c r="B2198" s="180">
        <v>2000</v>
      </c>
      <c r="C2198" s="180" t="s">
        <v>6009</v>
      </c>
      <c r="D2198" s="174">
        <v>10</v>
      </c>
      <c r="E2198" s="173">
        <v>0</v>
      </c>
      <c r="F2198" s="184">
        <v>1674.63</v>
      </c>
      <c r="G2198" s="173" t="s">
        <v>6004</v>
      </c>
      <c r="H2198" s="173" t="s">
        <v>6004</v>
      </c>
      <c r="I2198" s="180" t="s">
        <v>6006</v>
      </c>
      <c r="J2198" s="175" t="s">
        <v>8010</v>
      </c>
      <c r="K2198" s="173">
        <v>22</v>
      </c>
    </row>
    <row r="2199" spans="1:11" x14ac:dyDescent="0.25">
      <c r="A2199" s="190" t="s">
        <v>2242</v>
      </c>
      <c r="B2199" s="180">
        <v>2000</v>
      </c>
      <c r="C2199" s="180" t="s">
        <v>6014</v>
      </c>
      <c r="D2199" s="174">
        <v>23</v>
      </c>
      <c r="E2199" s="173">
        <v>0</v>
      </c>
      <c r="F2199" s="184">
        <v>1665</v>
      </c>
      <c r="G2199" s="173" t="s">
        <v>6004</v>
      </c>
      <c r="H2199" s="173" t="s">
        <v>6004</v>
      </c>
      <c r="I2199" s="180" t="s">
        <v>6006</v>
      </c>
      <c r="J2199" s="175" t="s">
        <v>8011</v>
      </c>
      <c r="K2199" s="173">
        <v>22</v>
      </c>
    </row>
    <row r="2200" spans="1:11" x14ac:dyDescent="0.25">
      <c r="A2200" s="190" t="s">
        <v>2243</v>
      </c>
      <c r="B2200" s="180">
        <v>2003</v>
      </c>
      <c r="C2200" s="180" t="s">
        <v>6012</v>
      </c>
      <c r="D2200" s="174">
        <v>30</v>
      </c>
      <c r="E2200" s="173">
        <v>0</v>
      </c>
      <c r="F2200" s="184">
        <v>1646.43</v>
      </c>
      <c r="G2200" s="173" t="s">
        <v>6004</v>
      </c>
      <c r="H2200" s="173" t="s">
        <v>6008</v>
      </c>
      <c r="I2200" s="180" t="s">
        <v>6011</v>
      </c>
      <c r="J2200" s="175" t="s">
        <v>6469</v>
      </c>
      <c r="K2200" s="173">
        <v>19</v>
      </c>
    </row>
    <row r="2201" spans="1:11" x14ac:dyDescent="0.25">
      <c r="A2201" s="190" t="s">
        <v>2244</v>
      </c>
      <c r="B2201" s="180">
        <v>2003</v>
      </c>
      <c r="C2201" s="180" t="s">
        <v>6013</v>
      </c>
      <c r="D2201" s="174">
        <v>21</v>
      </c>
      <c r="E2201" s="173">
        <v>0</v>
      </c>
      <c r="F2201" s="184">
        <v>1639.56</v>
      </c>
      <c r="G2201" s="173" t="s">
        <v>6004</v>
      </c>
      <c r="H2201" s="173" t="s">
        <v>6004</v>
      </c>
      <c r="I2201" s="180" t="s">
        <v>6011</v>
      </c>
      <c r="J2201" s="175" t="s">
        <v>8012</v>
      </c>
      <c r="K2201" s="173">
        <v>19</v>
      </c>
    </row>
    <row r="2202" spans="1:11" x14ac:dyDescent="0.25">
      <c r="A2202" s="190" t="s">
        <v>2245</v>
      </c>
      <c r="B2202" s="180">
        <v>2003</v>
      </c>
      <c r="C2202" s="180" t="s">
        <v>6010</v>
      </c>
      <c r="D2202" s="174">
        <v>16</v>
      </c>
      <c r="E2202" s="173">
        <v>0</v>
      </c>
      <c r="F2202" s="184">
        <v>1639.56</v>
      </c>
      <c r="G2202" s="173" t="s">
        <v>6004</v>
      </c>
      <c r="H2202" s="173" t="s">
        <v>6004</v>
      </c>
      <c r="I2202" s="180" t="s">
        <v>6011</v>
      </c>
      <c r="J2202" s="175" t="s">
        <v>8013</v>
      </c>
      <c r="K2202" s="173">
        <v>19</v>
      </c>
    </row>
    <row r="2203" spans="1:11" x14ac:dyDescent="0.25">
      <c r="A2203" s="190" t="s">
        <v>2246</v>
      </c>
      <c r="B2203" s="180">
        <v>2003</v>
      </c>
      <c r="C2203" s="180" t="s">
        <v>6012</v>
      </c>
      <c r="D2203" s="174">
        <v>30</v>
      </c>
      <c r="E2203" s="173">
        <v>0</v>
      </c>
      <c r="F2203" s="184">
        <v>1635.73</v>
      </c>
      <c r="G2203" s="173" t="s">
        <v>6004</v>
      </c>
      <c r="H2203" s="173" t="s">
        <v>6005</v>
      </c>
      <c r="I2203" s="180" t="s">
        <v>6011</v>
      </c>
      <c r="J2203" s="175" t="s">
        <v>6469</v>
      </c>
      <c r="K2203" s="173">
        <v>19</v>
      </c>
    </row>
    <row r="2204" spans="1:11" x14ac:dyDescent="0.25">
      <c r="A2204" s="190" t="s">
        <v>2247</v>
      </c>
      <c r="B2204" s="180">
        <v>2004</v>
      </c>
      <c r="C2204" s="180" t="s">
        <v>6009</v>
      </c>
      <c r="D2204" s="174">
        <v>13</v>
      </c>
      <c r="E2204" s="173">
        <v>0</v>
      </c>
      <c r="F2204" s="184">
        <v>1634.57</v>
      </c>
      <c r="G2204" s="173" t="s">
        <v>6004</v>
      </c>
      <c r="H2204" s="173" t="s">
        <v>6004</v>
      </c>
      <c r="I2204" s="180" t="s">
        <v>6006</v>
      </c>
      <c r="J2204" s="175" t="s">
        <v>7936</v>
      </c>
      <c r="K2204" s="173">
        <v>18</v>
      </c>
    </row>
    <row r="2205" spans="1:11" x14ac:dyDescent="0.25">
      <c r="A2205" s="190" t="s">
        <v>2248</v>
      </c>
      <c r="B2205" s="180">
        <v>2004</v>
      </c>
      <c r="C2205" s="180" t="s">
        <v>6013</v>
      </c>
      <c r="D2205" s="174">
        <v>8</v>
      </c>
      <c r="E2205" s="173">
        <v>0</v>
      </c>
      <c r="F2205" s="184">
        <v>1633.96</v>
      </c>
      <c r="G2205" s="173" t="s">
        <v>6004</v>
      </c>
      <c r="H2205" s="173" t="s">
        <v>6008</v>
      </c>
      <c r="I2205" s="180" t="s">
        <v>6006</v>
      </c>
      <c r="J2205" s="175" t="s">
        <v>8014</v>
      </c>
      <c r="K2205" s="173">
        <v>18</v>
      </c>
    </row>
    <row r="2206" spans="1:11" x14ac:dyDescent="0.25">
      <c r="A2206" s="190" t="s">
        <v>2249</v>
      </c>
      <c r="B2206" s="180">
        <v>2004</v>
      </c>
      <c r="C2206" s="180" t="s">
        <v>6012</v>
      </c>
      <c r="D2206" s="174">
        <v>13</v>
      </c>
      <c r="E2206" s="173">
        <v>0</v>
      </c>
      <c r="F2206" s="184">
        <v>1633.04</v>
      </c>
      <c r="G2206" s="173" t="s">
        <v>6004</v>
      </c>
      <c r="H2206" s="173" t="s">
        <v>6004</v>
      </c>
      <c r="I2206" s="180" t="s">
        <v>6006</v>
      </c>
      <c r="J2206" s="175" t="s">
        <v>8015</v>
      </c>
      <c r="K2206" s="173">
        <v>18</v>
      </c>
    </row>
    <row r="2207" spans="1:11" x14ac:dyDescent="0.25">
      <c r="A2207" s="190" t="s">
        <v>2250</v>
      </c>
      <c r="B2207" s="180">
        <v>2003</v>
      </c>
      <c r="C2207" s="180" t="s">
        <v>6010</v>
      </c>
      <c r="D2207" s="174">
        <v>16</v>
      </c>
      <c r="E2207" s="173">
        <v>0</v>
      </c>
      <c r="F2207" s="184">
        <v>1632.56</v>
      </c>
      <c r="G2207" s="173" t="s">
        <v>6004</v>
      </c>
      <c r="H2207" s="173" t="s">
        <v>6004</v>
      </c>
      <c r="I2207" s="180" t="s">
        <v>6011</v>
      </c>
      <c r="J2207" s="175" t="s">
        <v>8013</v>
      </c>
      <c r="K2207" s="173">
        <v>19</v>
      </c>
    </row>
    <row r="2208" spans="1:11" x14ac:dyDescent="0.25">
      <c r="A2208" s="190" t="s">
        <v>2251</v>
      </c>
      <c r="B2208" s="180">
        <v>2003</v>
      </c>
      <c r="C2208" s="180" t="s">
        <v>6014</v>
      </c>
      <c r="D2208" s="174">
        <v>3</v>
      </c>
      <c r="E2208" s="173">
        <v>0</v>
      </c>
      <c r="F2208" s="184">
        <v>1632.04</v>
      </c>
      <c r="G2208" s="173" t="s">
        <v>6004</v>
      </c>
      <c r="H2208" s="173" t="s">
        <v>6004</v>
      </c>
      <c r="I2208" s="180" t="s">
        <v>6011</v>
      </c>
      <c r="J2208" s="175" t="s">
        <v>8016</v>
      </c>
      <c r="K2208" s="173">
        <v>19</v>
      </c>
    </row>
    <row r="2209" spans="1:11" x14ac:dyDescent="0.25">
      <c r="A2209" s="190" t="s">
        <v>2252</v>
      </c>
      <c r="B2209" s="180">
        <v>2004</v>
      </c>
      <c r="C2209" s="180" t="s">
        <v>6003</v>
      </c>
      <c r="D2209" s="174">
        <v>9</v>
      </c>
      <c r="E2209" s="173">
        <v>0</v>
      </c>
      <c r="F2209" s="184">
        <v>1631.82</v>
      </c>
      <c r="G2209" s="173" t="s">
        <v>6004</v>
      </c>
      <c r="H2209" s="173" t="s">
        <v>6008</v>
      </c>
      <c r="I2209" s="180" t="s">
        <v>6006</v>
      </c>
      <c r="J2209" s="175" t="s">
        <v>6835</v>
      </c>
      <c r="K2209" s="173">
        <v>18</v>
      </c>
    </row>
    <row r="2210" spans="1:11" x14ac:dyDescent="0.25">
      <c r="A2210" s="190" t="s">
        <v>2253</v>
      </c>
      <c r="B2210" s="180">
        <v>2004</v>
      </c>
      <c r="C2210" s="180" t="s">
        <v>6012</v>
      </c>
      <c r="D2210" s="174">
        <v>5</v>
      </c>
      <c r="E2210" s="173">
        <v>0</v>
      </c>
      <c r="F2210" s="184">
        <v>1631.67</v>
      </c>
      <c r="G2210" s="173" t="s">
        <v>6004</v>
      </c>
      <c r="H2210" s="173" t="s">
        <v>6005</v>
      </c>
      <c r="I2210" s="180" t="s">
        <v>6006</v>
      </c>
      <c r="J2210" s="175" t="s">
        <v>6180</v>
      </c>
      <c r="K2210" s="173">
        <v>18</v>
      </c>
    </row>
    <row r="2211" spans="1:11" x14ac:dyDescent="0.25">
      <c r="A2211" s="190" t="s">
        <v>2254</v>
      </c>
      <c r="B2211" s="180">
        <v>2004</v>
      </c>
      <c r="C2211" s="180" t="s">
        <v>6014</v>
      </c>
      <c r="D2211" s="174">
        <v>4</v>
      </c>
      <c r="E2211" s="173">
        <v>0</v>
      </c>
      <c r="F2211" s="184">
        <v>1629.83</v>
      </c>
      <c r="G2211" s="173" t="s">
        <v>6004</v>
      </c>
      <c r="H2211" s="173" t="s">
        <v>6004</v>
      </c>
      <c r="I2211" s="180" t="s">
        <v>6006</v>
      </c>
      <c r="J2211" s="175" t="s">
        <v>6986</v>
      </c>
      <c r="K2211" s="173">
        <v>18</v>
      </c>
    </row>
    <row r="2212" spans="1:11" x14ac:dyDescent="0.25">
      <c r="A2212" s="190" t="s">
        <v>2255</v>
      </c>
      <c r="B2212" s="180">
        <v>2003</v>
      </c>
      <c r="C2212" s="180" t="s">
        <v>6003</v>
      </c>
      <c r="D2212" s="174">
        <v>17</v>
      </c>
      <c r="E2212" s="173">
        <v>0</v>
      </c>
      <c r="F2212" s="184">
        <v>1628.47</v>
      </c>
      <c r="G2212" s="173" t="s">
        <v>6004</v>
      </c>
      <c r="H2212" s="173" t="s">
        <v>6008</v>
      </c>
      <c r="I2212" s="180" t="s">
        <v>6011</v>
      </c>
      <c r="J2212" s="175" t="s">
        <v>7898</v>
      </c>
      <c r="K2212" s="173">
        <v>19</v>
      </c>
    </row>
    <row r="2213" spans="1:11" x14ac:dyDescent="0.25">
      <c r="A2213" s="190" t="s">
        <v>2256</v>
      </c>
      <c r="B2213" s="180">
        <v>2003</v>
      </c>
      <c r="C2213" s="180" t="s">
        <v>6012</v>
      </c>
      <c r="D2213" s="174">
        <v>4</v>
      </c>
      <c r="E2213" s="173">
        <v>0</v>
      </c>
      <c r="F2213" s="184">
        <v>1627.28</v>
      </c>
      <c r="G2213" s="173" t="s">
        <v>6004</v>
      </c>
      <c r="H2213" s="173" t="s">
        <v>6004</v>
      </c>
      <c r="I2213" s="180" t="s">
        <v>6011</v>
      </c>
      <c r="J2213" s="175" t="s">
        <v>8017</v>
      </c>
      <c r="K2213" s="173">
        <v>19</v>
      </c>
    </row>
    <row r="2214" spans="1:11" x14ac:dyDescent="0.25">
      <c r="A2214" s="190" t="s">
        <v>2257</v>
      </c>
      <c r="B2214" s="180">
        <v>2003</v>
      </c>
      <c r="C2214" s="180" t="s">
        <v>6010</v>
      </c>
      <c r="D2214" s="174">
        <v>9</v>
      </c>
      <c r="E2214" s="173">
        <v>0</v>
      </c>
      <c r="F2214" s="184">
        <v>1625.43</v>
      </c>
      <c r="G2214" s="173" t="s">
        <v>6004</v>
      </c>
      <c r="H2214" s="173" t="s">
        <v>6005</v>
      </c>
      <c r="I2214" s="180" t="s">
        <v>6011</v>
      </c>
      <c r="J2214" s="175" t="s">
        <v>6303</v>
      </c>
      <c r="K2214" s="173">
        <v>19</v>
      </c>
    </row>
    <row r="2215" spans="1:11" x14ac:dyDescent="0.25">
      <c r="A2215" s="190" t="s">
        <v>2258</v>
      </c>
      <c r="B2215" s="180">
        <v>2004</v>
      </c>
      <c r="C2215" s="180" t="s">
        <v>6003</v>
      </c>
      <c r="D2215" s="174">
        <v>25</v>
      </c>
      <c r="E2215" s="173">
        <v>0</v>
      </c>
      <c r="F2215" s="184">
        <v>1622.19</v>
      </c>
      <c r="G2215" s="173" t="s">
        <v>6004</v>
      </c>
      <c r="H2215" s="173" t="s">
        <v>6008</v>
      </c>
      <c r="I2215" s="180" t="s">
        <v>6006</v>
      </c>
      <c r="J2215" s="175" t="s">
        <v>8018</v>
      </c>
      <c r="K2215" s="173">
        <v>18</v>
      </c>
    </row>
    <row r="2216" spans="1:11" x14ac:dyDescent="0.25">
      <c r="A2216" s="190" t="s">
        <v>2259</v>
      </c>
      <c r="B2216" s="180">
        <v>2004</v>
      </c>
      <c r="C2216" s="180" t="s">
        <v>6013</v>
      </c>
      <c r="D2216" s="174">
        <v>21</v>
      </c>
      <c r="E2216" s="173">
        <v>0</v>
      </c>
      <c r="F2216" s="184">
        <v>1621.88</v>
      </c>
      <c r="G2216" s="173" t="s">
        <v>6004</v>
      </c>
      <c r="H2216" s="173" t="s">
        <v>6004</v>
      </c>
      <c r="I2216" s="180" t="s">
        <v>6006</v>
      </c>
      <c r="J2216" s="175" t="s">
        <v>8019</v>
      </c>
      <c r="K2216" s="173">
        <v>18</v>
      </c>
    </row>
    <row r="2217" spans="1:11" x14ac:dyDescent="0.25">
      <c r="A2217" s="190" t="s">
        <v>2260</v>
      </c>
      <c r="B2217" s="180">
        <v>2003</v>
      </c>
      <c r="C2217" s="180" t="s">
        <v>6010</v>
      </c>
      <c r="D2217" s="174">
        <v>14</v>
      </c>
      <c r="E2217" s="173">
        <v>0</v>
      </c>
      <c r="F2217" s="184">
        <v>1621.34</v>
      </c>
      <c r="G2217" s="173" t="s">
        <v>6004</v>
      </c>
      <c r="H2217" s="173" t="s">
        <v>6004</v>
      </c>
      <c r="I2217" s="180" t="s">
        <v>6011</v>
      </c>
      <c r="J2217" s="175" t="s">
        <v>8020</v>
      </c>
      <c r="K2217" s="173">
        <v>19</v>
      </c>
    </row>
    <row r="2218" spans="1:11" x14ac:dyDescent="0.25">
      <c r="A2218" s="190" t="s">
        <v>2261</v>
      </c>
      <c r="B2218" s="180">
        <v>1995</v>
      </c>
      <c r="C2218" s="180" t="s">
        <v>6013</v>
      </c>
      <c r="D2218" s="174">
        <v>5</v>
      </c>
      <c r="E2218" s="173">
        <v>0</v>
      </c>
      <c r="F2218" s="184">
        <v>1617.16</v>
      </c>
      <c r="G2218" s="173" t="s">
        <v>6004</v>
      </c>
      <c r="H2218" s="173" t="s">
        <v>6008</v>
      </c>
      <c r="I2218" s="180" t="s">
        <v>6006</v>
      </c>
      <c r="J2218" s="175" t="s">
        <v>8021</v>
      </c>
      <c r="K2218" s="173">
        <v>27</v>
      </c>
    </row>
    <row r="2219" spans="1:11" x14ac:dyDescent="0.25">
      <c r="A2219" s="190" t="s">
        <v>2262</v>
      </c>
      <c r="B2219" s="180">
        <v>2004</v>
      </c>
      <c r="C2219" s="180" t="s">
        <v>6003</v>
      </c>
      <c r="D2219" s="174">
        <v>22</v>
      </c>
      <c r="E2219" s="173">
        <v>0</v>
      </c>
      <c r="F2219" s="184">
        <v>1615.77</v>
      </c>
      <c r="G2219" s="173" t="s">
        <v>6004</v>
      </c>
      <c r="H2219" s="173" t="s">
        <v>6008</v>
      </c>
      <c r="I2219" s="180" t="s">
        <v>6006</v>
      </c>
      <c r="J2219" s="175" t="s">
        <v>8022</v>
      </c>
      <c r="K2219" s="173">
        <v>18</v>
      </c>
    </row>
    <row r="2220" spans="1:11" x14ac:dyDescent="0.25">
      <c r="A2220" s="190" t="s">
        <v>2263</v>
      </c>
      <c r="B2220" s="180">
        <v>2004</v>
      </c>
      <c r="C2220" s="180" t="s">
        <v>6007</v>
      </c>
      <c r="D2220" s="174">
        <v>19</v>
      </c>
      <c r="E2220" s="173">
        <v>0</v>
      </c>
      <c r="F2220" s="184">
        <v>1607.51</v>
      </c>
      <c r="G2220" s="173" t="s">
        <v>6004</v>
      </c>
      <c r="H2220" s="173" t="s">
        <v>6005</v>
      </c>
      <c r="I2220" s="180" t="s">
        <v>6006</v>
      </c>
      <c r="J2220" s="175" t="s">
        <v>8023</v>
      </c>
      <c r="K2220" s="173">
        <v>18</v>
      </c>
    </row>
    <row r="2221" spans="1:11" x14ac:dyDescent="0.25">
      <c r="A2221" s="190" t="s">
        <v>2264</v>
      </c>
      <c r="B2221" s="180">
        <v>1992</v>
      </c>
      <c r="C2221" s="180" t="s">
        <v>6010</v>
      </c>
      <c r="D2221" s="174">
        <v>22</v>
      </c>
      <c r="E2221" s="173">
        <v>0</v>
      </c>
      <c r="F2221" s="184">
        <v>1566.88</v>
      </c>
      <c r="G2221" s="173" t="s">
        <v>6004</v>
      </c>
      <c r="H2221" s="173" t="s">
        <v>6008</v>
      </c>
      <c r="I2221" s="180" t="s">
        <v>6006</v>
      </c>
      <c r="J2221" s="175" t="s">
        <v>8024</v>
      </c>
      <c r="K2221" s="173">
        <v>30</v>
      </c>
    </row>
    <row r="2222" spans="1:11" x14ac:dyDescent="0.25">
      <c r="A2222" s="190" t="s">
        <v>2265</v>
      </c>
      <c r="B2222" s="180">
        <v>2001</v>
      </c>
      <c r="C2222" s="180" t="s">
        <v>6012</v>
      </c>
      <c r="D2222" s="174">
        <v>5</v>
      </c>
      <c r="E2222" s="173">
        <v>0</v>
      </c>
      <c r="F2222" s="184">
        <v>1534.3</v>
      </c>
      <c r="G2222" s="173" t="s">
        <v>6004</v>
      </c>
      <c r="H2222" s="173" t="s">
        <v>6004</v>
      </c>
      <c r="I2222" s="180" t="s">
        <v>6006</v>
      </c>
      <c r="J2222" s="175" t="s">
        <v>8025</v>
      </c>
      <c r="K2222" s="173">
        <v>21</v>
      </c>
    </row>
    <row r="2223" spans="1:11" x14ac:dyDescent="0.25">
      <c r="A2223" s="190" t="s">
        <v>2266</v>
      </c>
      <c r="B2223" s="180">
        <v>2001</v>
      </c>
      <c r="C2223" s="180" t="s">
        <v>6009</v>
      </c>
      <c r="D2223" s="174">
        <v>2</v>
      </c>
      <c r="E2223" s="173">
        <v>0</v>
      </c>
      <c r="F2223" s="184">
        <v>1532.47</v>
      </c>
      <c r="G2223" s="173" t="s">
        <v>6004</v>
      </c>
      <c r="H2223" s="173" t="s">
        <v>6004</v>
      </c>
      <c r="I2223" s="180" t="s">
        <v>6006</v>
      </c>
      <c r="J2223" s="175" t="s">
        <v>8026</v>
      </c>
      <c r="K2223" s="173">
        <v>22</v>
      </c>
    </row>
    <row r="2224" spans="1:11" x14ac:dyDescent="0.25">
      <c r="A2224" s="190" t="s">
        <v>2267</v>
      </c>
      <c r="B2224" s="180">
        <v>2001</v>
      </c>
      <c r="C2224" s="180" t="s">
        <v>6003</v>
      </c>
      <c r="D2224" s="174">
        <v>7</v>
      </c>
      <c r="E2224" s="173">
        <v>0</v>
      </c>
      <c r="F2224" s="184">
        <v>1526.31</v>
      </c>
      <c r="G2224" s="173" t="s">
        <v>6004</v>
      </c>
      <c r="H2224" s="173" t="s">
        <v>6005</v>
      </c>
      <c r="I2224" s="180" t="s">
        <v>6015</v>
      </c>
      <c r="J2224" s="175" t="s">
        <v>8027</v>
      </c>
      <c r="K2224" s="173">
        <v>21</v>
      </c>
    </row>
    <row r="2225" spans="1:11" x14ac:dyDescent="0.25">
      <c r="A2225" s="190" t="s">
        <v>2268</v>
      </c>
      <c r="B2225" s="180">
        <v>2001</v>
      </c>
      <c r="C2225" s="180" t="s">
        <v>6013</v>
      </c>
      <c r="D2225" s="174">
        <v>25</v>
      </c>
      <c r="E2225" s="173">
        <v>0</v>
      </c>
      <c r="F2225" s="184">
        <v>1515.34</v>
      </c>
      <c r="G2225" s="173" t="s">
        <v>6004</v>
      </c>
      <c r="H2225" s="173" t="s">
        <v>6005</v>
      </c>
      <c r="I2225" s="180" t="s">
        <v>6006</v>
      </c>
      <c r="J2225" s="175" t="s">
        <v>8028</v>
      </c>
      <c r="K2225" s="173">
        <v>21</v>
      </c>
    </row>
    <row r="2226" spans="1:11" x14ac:dyDescent="0.25">
      <c r="A2226" s="190" t="s">
        <v>2269</v>
      </c>
      <c r="B2226" s="180">
        <v>1998</v>
      </c>
      <c r="C2226" s="180" t="s">
        <v>6009</v>
      </c>
      <c r="D2226" s="174">
        <v>19</v>
      </c>
      <c r="E2226" s="173">
        <v>0</v>
      </c>
      <c r="F2226" s="184">
        <v>1497</v>
      </c>
      <c r="G2226" s="173" t="s">
        <v>6004</v>
      </c>
      <c r="H2226" s="173" t="s">
        <v>6004</v>
      </c>
      <c r="I2226" s="180" t="s">
        <v>6006</v>
      </c>
      <c r="J2226" s="175" t="s">
        <v>8029</v>
      </c>
      <c r="K2226" s="173">
        <v>24</v>
      </c>
    </row>
    <row r="2227" spans="1:11" x14ac:dyDescent="0.25">
      <c r="A2227" s="190" t="s">
        <v>2270</v>
      </c>
      <c r="B2227" s="180">
        <v>1995</v>
      </c>
      <c r="C2227" s="180" t="s">
        <v>6014</v>
      </c>
      <c r="D2227" s="174">
        <v>7</v>
      </c>
      <c r="E2227" s="173">
        <v>0</v>
      </c>
      <c r="F2227" s="184">
        <v>1493</v>
      </c>
      <c r="G2227" s="173" t="s">
        <v>6004</v>
      </c>
      <c r="H2227" s="173" t="s">
        <v>6005</v>
      </c>
      <c r="I2227" s="180" t="s">
        <v>6006</v>
      </c>
      <c r="J2227" s="175" t="s">
        <v>8030</v>
      </c>
      <c r="K2227" s="173">
        <v>27</v>
      </c>
    </row>
    <row r="2228" spans="1:11" x14ac:dyDescent="0.25">
      <c r="A2228" s="190" t="s">
        <v>2271</v>
      </c>
      <c r="B2228" s="180">
        <v>1997</v>
      </c>
      <c r="C2228" s="180" t="s">
        <v>6009</v>
      </c>
      <c r="D2228" s="174">
        <v>9</v>
      </c>
      <c r="E2228" s="173">
        <v>0</v>
      </c>
      <c r="F2228" s="184">
        <v>1481</v>
      </c>
      <c r="G2228" s="173" t="s">
        <v>6004</v>
      </c>
      <c r="H2228" s="173" t="s">
        <v>6008</v>
      </c>
      <c r="I2228" s="180" t="s">
        <v>6011</v>
      </c>
      <c r="J2228" s="175" t="s">
        <v>8031</v>
      </c>
      <c r="K2228" s="173">
        <v>25</v>
      </c>
    </row>
    <row r="2229" spans="1:11" x14ac:dyDescent="0.25">
      <c r="A2229" s="190" t="s">
        <v>2272</v>
      </c>
      <c r="B2229" s="180">
        <v>1998</v>
      </c>
      <c r="C2229" s="180" t="s">
        <v>6012</v>
      </c>
      <c r="D2229" s="174">
        <v>7</v>
      </c>
      <c r="E2229" s="173">
        <v>0</v>
      </c>
      <c r="F2229" s="184">
        <v>1477</v>
      </c>
      <c r="G2229" s="173" t="s">
        <v>6004</v>
      </c>
      <c r="H2229" s="173" t="s">
        <v>6008</v>
      </c>
      <c r="I2229" s="180" t="s">
        <v>6006</v>
      </c>
      <c r="J2229" s="175" t="s">
        <v>8032</v>
      </c>
      <c r="K2229" s="173">
        <v>24</v>
      </c>
    </row>
    <row r="2230" spans="1:11" x14ac:dyDescent="0.25">
      <c r="A2230" s="190" t="s">
        <v>2273</v>
      </c>
      <c r="B2230" s="180">
        <v>2003</v>
      </c>
      <c r="C2230" s="180" t="s">
        <v>6009</v>
      </c>
      <c r="D2230" s="174">
        <v>20</v>
      </c>
      <c r="E2230" s="173">
        <v>0</v>
      </c>
      <c r="F2230" s="184">
        <v>1467</v>
      </c>
      <c r="G2230" s="173" t="s">
        <v>6004</v>
      </c>
      <c r="H2230" s="173" t="s">
        <v>6004</v>
      </c>
      <c r="I2230" s="180" t="s">
        <v>6006</v>
      </c>
      <c r="J2230" s="175" t="s">
        <v>8033</v>
      </c>
      <c r="K2230" s="173">
        <v>19</v>
      </c>
    </row>
    <row r="2231" spans="1:11" x14ac:dyDescent="0.25">
      <c r="A2231" s="190" t="s">
        <v>2274</v>
      </c>
      <c r="B2231" s="180">
        <v>1997</v>
      </c>
      <c r="C2231" s="180" t="s">
        <v>6009</v>
      </c>
      <c r="D2231" s="174">
        <v>19</v>
      </c>
      <c r="E2231" s="173">
        <v>0</v>
      </c>
      <c r="F2231" s="184">
        <v>1445</v>
      </c>
      <c r="G2231" s="173" t="s">
        <v>6004</v>
      </c>
      <c r="H2231" s="173" t="s">
        <v>6008</v>
      </c>
      <c r="I2231" s="180" t="s">
        <v>6006</v>
      </c>
      <c r="J2231" s="175" t="s">
        <v>8034</v>
      </c>
      <c r="K2231" s="173">
        <v>25</v>
      </c>
    </row>
    <row r="2232" spans="1:11" x14ac:dyDescent="0.25">
      <c r="A2232" s="190" t="s">
        <v>2275</v>
      </c>
      <c r="B2232" s="180">
        <v>2000</v>
      </c>
      <c r="C2232" s="180" t="s">
        <v>6010</v>
      </c>
      <c r="D2232" s="174">
        <v>1</v>
      </c>
      <c r="E2232" s="173">
        <v>0</v>
      </c>
      <c r="F2232" s="184">
        <v>1438</v>
      </c>
      <c r="G2232" s="173" t="s">
        <v>6004</v>
      </c>
      <c r="H2232" s="173" t="s">
        <v>6004</v>
      </c>
      <c r="I2232" s="180" t="s">
        <v>6006</v>
      </c>
      <c r="J2232" s="175" t="s">
        <v>8035</v>
      </c>
      <c r="K2232" s="173">
        <v>22</v>
      </c>
    </row>
    <row r="2233" spans="1:11" x14ac:dyDescent="0.25">
      <c r="A2233" s="190" t="s">
        <v>2276</v>
      </c>
      <c r="B2233" s="180">
        <v>1997</v>
      </c>
      <c r="C2233" s="180" t="s">
        <v>6012</v>
      </c>
      <c r="D2233" s="174">
        <v>5</v>
      </c>
      <c r="E2233" s="173">
        <v>0</v>
      </c>
      <c r="F2233" s="184">
        <v>1422</v>
      </c>
      <c r="G2233" s="173" t="s">
        <v>6004</v>
      </c>
      <c r="H2233" s="173" t="s">
        <v>6004</v>
      </c>
      <c r="I2233" s="180" t="s">
        <v>6006</v>
      </c>
      <c r="J2233" s="175" t="s">
        <v>8036</v>
      </c>
      <c r="K2233" s="173">
        <v>25</v>
      </c>
    </row>
    <row r="2234" spans="1:11" x14ac:dyDescent="0.25">
      <c r="A2234" s="190" t="s">
        <v>2277</v>
      </c>
      <c r="B2234" s="180">
        <v>2001</v>
      </c>
      <c r="C2234" s="180" t="s">
        <v>6013</v>
      </c>
      <c r="D2234" s="174">
        <v>23</v>
      </c>
      <c r="E2234" s="173">
        <v>0</v>
      </c>
      <c r="F2234" s="184">
        <v>1421</v>
      </c>
      <c r="G2234" s="173" t="s">
        <v>6004</v>
      </c>
      <c r="H2234" s="173" t="s">
        <v>6004</v>
      </c>
      <c r="I2234" s="180" t="s">
        <v>6006</v>
      </c>
      <c r="J2234" s="175" t="s">
        <v>8037</v>
      </c>
      <c r="K2234" s="173">
        <v>21</v>
      </c>
    </row>
    <row r="2235" spans="1:11" x14ac:dyDescent="0.25">
      <c r="A2235" s="190" t="s">
        <v>2278</v>
      </c>
      <c r="B2235" s="180">
        <v>1996</v>
      </c>
      <c r="C2235" s="180" t="s">
        <v>6009</v>
      </c>
      <c r="D2235" s="174">
        <v>23</v>
      </c>
      <c r="E2235" s="173">
        <v>0</v>
      </c>
      <c r="F2235" s="184">
        <v>1417</v>
      </c>
      <c r="G2235" s="173" t="s">
        <v>6004</v>
      </c>
      <c r="H2235" s="173" t="s">
        <v>6005</v>
      </c>
      <c r="I2235" s="180" t="s">
        <v>6006</v>
      </c>
      <c r="J2235" s="175" t="s">
        <v>8038</v>
      </c>
      <c r="K2235" s="173">
        <v>26</v>
      </c>
    </row>
    <row r="2236" spans="1:11" x14ac:dyDescent="0.25">
      <c r="A2236" s="190" t="s">
        <v>2279</v>
      </c>
      <c r="B2236" s="180">
        <v>1997</v>
      </c>
      <c r="C2236" s="180" t="s">
        <v>6014</v>
      </c>
      <c r="D2236" s="174">
        <v>27</v>
      </c>
      <c r="E2236" s="173">
        <v>0</v>
      </c>
      <c r="F2236" s="184">
        <v>1402</v>
      </c>
      <c r="G2236" s="173" t="s">
        <v>6004</v>
      </c>
      <c r="H2236" s="173" t="s">
        <v>6005</v>
      </c>
      <c r="I2236" s="180" t="s">
        <v>6015</v>
      </c>
      <c r="J2236" s="175" t="s">
        <v>8039</v>
      </c>
      <c r="K2236" s="173">
        <v>25</v>
      </c>
    </row>
    <row r="2237" spans="1:11" x14ac:dyDescent="0.25">
      <c r="A2237" s="190" t="s">
        <v>2280</v>
      </c>
      <c r="B2237" s="180">
        <v>1998</v>
      </c>
      <c r="C2237" s="180" t="s">
        <v>6010</v>
      </c>
      <c r="D2237" s="174">
        <v>5</v>
      </c>
      <c r="E2237" s="173">
        <v>0</v>
      </c>
      <c r="F2237" s="184">
        <v>1400.44</v>
      </c>
      <c r="G2237" s="173" t="s">
        <v>6004</v>
      </c>
      <c r="H2237" s="173" t="s">
        <v>6004</v>
      </c>
      <c r="I2237" s="180" t="s">
        <v>6006</v>
      </c>
      <c r="J2237" s="175" t="s">
        <v>8040</v>
      </c>
      <c r="K2237" s="173">
        <v>24</v>
      </c>
    </row>
    <row r="2238" spans="1:11" x14ac:dyDescent="0.25">
      <c r="A2238" s="190" t="s">
        <v>2281</v>
      </c>
      <c r="B2238" s="180">
        <v>2002</v>
      </c>
      <c r="C2238" s="180" t="s">
        <v>6012</v>
      </c>
      <c r="D2238" s="174">
        <v>22</v>
      </c>
      <c r="E2238" s="173">
        <v>0</v>
      </c>
      <c r="F2238" s="184">
        <v>1391.53</v>
      </c>
      <c r="G2238" s="173" t="s">
        <v>6004</v>
      </c>
      <c r="H2238" s="173" t="s">
        <v>6008</v>
      </c>
      <c r="I2238" s="180" t="s">
        <v>6006</v>
      </c>
      <c r="J2238" s="175" t="s">
        <v>8041</v>
      </c>
      <c r="K2238" s="173">
        <v>20</v>
      </c>
    </row>
    <row r="2239" spans="1:11" x14ac:dyDescent="0.25">
      <c r="A2239" s="190" t="s">
        <v>2282</v>
      </c>
      <c r="B2239" s="180">
        <v>2002</v>
      </c>
      <c r="C2239" s="180" t="s">
        <v>6007</v>
      </c>
      <c r="D2239" s="174">
        <v>14</v>
      </c>
      <c r="E2239" s="173">
        <v>0</v>
      </c>
      <c r="F2239" s="184">
        <v>1390</v>
      </c>
      <c r="G2239" s="173" t="s">
        <v>6004</v>
      </c>
      <c r="H2239" s="173" t="s">
        <v>6004</v>
      </c>
      <c r="I2239" s="180" t="s">
        <v>6006</v>
      </c>
      <c r="J2239" s="175" t="s">
        <v>8042</v>
      </c>
      <c r="K2239" s="173">
        <v>20</v>
      </c>
    </row>
    <row r="2240" spans="1:11" x14ac:dyDescent="0.25">
      <c r="A2240" s="190" t="s">
        <v>2283</v>
      </c>
      <c r="B2240" s="180">
        <v>1999</v>
      </c>
      <c r="C2240" s="180" t="s">
        <v>6003</v>
      </c>
      <c r="D2240" s="174">
        <v>6</v>
      </c>
      <c r="E2240" s="173">
        <v>0</v>
      </c>
      <c r="F2240" s="184">
        <v>1389</v>
      </c>
      <c r="G2240" s="173" t="s">
        <v>6004</v>
      </c>
      <c r="H2240" s="173" t="s">
        <v>6004</v>
      </c>
      <c r="I2240" s="180" t="s">
        <v>6006</v>
      </c>
      <c r="J2240" s="175" t="s">
        <v>8043</v>
      </c>
      <c r="K2240" s="173">
        <v>23</v>
      </c>
    </row>
    <row r="2241" spans="1:11" x14ac:dyDescent="0.25">
      <c r="A2241" s="190" t="s">
        <v>2284</v>
      </c>
      <c r="B2241" s="180">
        <v>2002</v>
      </c>
      <c r="C2241" s="180" t="s">
        <v>6013</v>
      </c>
      <c r="D2241" s="174">
        <v>15</v>
      </c>
      <c r="E2241" s="173">
        <v>0</v>
      </c>
      <c r="F2241" s="184">
        <v>1382</v>
      </c>
      <c r="G2241" s="173" t="s">
        <v>6004</v>
      </c>
      <c r="H2241" s="173" t="s">
        <v>6008</v>
      </c>
      <c r="I2241" s="180" t="s">
        <v>6006</v>
      </c>
      <c r="J2241" s="175" t="s">
        <v>8044</v>
      </c>
      <c r="K2241" s="173">
        <v>20</v>
      </c>
    </row>
    <row r="2242" spans="1:11" x14ac:dyDescent="0.25">
      <c r="A2242" s="190" t="s">
        <v>2285</v>
      </c>
      <c r="B2242" s="180">
        <v>1998</v>
      </c>
      <c r="C2242" s="180" t="s">
        <v>6012</v>
      </c>
      <c r="D2242" s="174">
        <v>3</v>
      </c>
      <c r="E2242" s="173">
        <v>0</v>
      </c>
      <c r="F2242" s="184">
        <v>1359</v>
      </c>
      <c r="G2242" s="173" t="s">
        <v>6004</v>
      </c>
      <c r="H2242" s="173" t="s">
        <v>6008</v>
      </c>
      <c r="I2242" s="180" t="s">
        <v>6006</v>
      </c>
      <c r="J2242" s="175" t="s">
        <v>8045</v>
      </c>
      <c r="K2242" s="173">
        <v>24</v>
      </c>
    </row>
    <row r="2243" spans="1:11" x14ac:dyDescent="0.25">
      <c r="A2243" s="190" t="s">
        <v>2286</v>
      </c>
      <c r="B2243" s="180">
        <v>1997</v>
      </c>
      <c r="C2243" s="180" t="s">
        <v>6007</v>
      </c>
      <c r="D2243" s="174">
        <v>7</v>
      </c>
      <c r="E2243" s="173">
        <v>0</v>
      </c>
      <c r="F2243" s="184">
        <v>1341.16</v>
      </c>
      <c r="G2243" s="173" t="s">
        <v>6004</v>
      </c>
      <c r="H2243" s="173" t="s">
        <v>6004</v>
      </c>
      <c r="I2243" s="180" t="s">
        <v>6011</v>
      </c>
      <c r="J2243" s="175" t="s">
        <v>8046</v>
      </c>
      <c r="K2243" s="173">
        <v>25</v>
      </c>
    </row>
    <row r="2244" spans="1:11" x14ac:dyDescent="0.25">
      <c r="A2244" s="190" t="s">
        <v>2287</v>
      </c>
      <c r="B2244" s="180">
        <v>1995</v>
      </c>
      <c r="C2244" s="180" t="s">
        <v>6003</v>
      </c>
      <c r="D2244" s="174">
        <v>30</v>
      </c>
      <c r="E2244" s="173">
        <v>0</v>
      </c>
      <c r="F2244" s="184">
        <v>1338</v>
      </c>
      <c r="G2244" s="173" t="s">
        <v>6004</v>
      </c>
      <c r="H2244" s="173" t="s">
        <v>6005</v>
      </c>
      <c r="I2244" s="180" t="s">
        <v>6011</v>
      </c>
      <c r="J2244" s="175" t="s">
        <v>8047</v>
      </c>
      <c r="K2244" s="173">
        <v>27</v>
      </c>
    </row>
    <row r="2245" spans="1:11" x14ac:dyDescent="0.25">
      <c r="A2245" s="190" t="s">
        <v>2288</v>
      </c>
      <c r="B2245" s="180">
        <v>1998</v>
      </c>
      <c r="C2245" s="180" t="s">
        <v>6003</v>
      </c>
      <c r="D2245" s="174">
        <v>12</v>
      </c>
      <c r="E2245" s="173">
        <v>0</v>
      </c>
      <c r="F2245" s="184">
        <v>1332.61</v>
      </c>
      <c r="G2245" s="173" t="s">
        <v>6004</v>
      </c>
      <c r="H2245" s="173" t="s">
        <v>6005</v>
      </c>
      <c r="I2245" s="180" t="s">
        <v>6006</v>
      </c>
      <c r="J2245" s="175" t="s">
        <v>8048</v>
      </c>
      <c r="K2245" s="173">
        <v>24</v>
      </c>
    </row>
    <row r="2246" spans="1:11" x14ac:dyDescent="0.25">
      <c r="A2246" s="190" t="s">
        <v>2289</v>
      </c>
      <c r="B2246" s="180">
        <v>1999</v>
      </c>
      <c r="C2246" s="180" t="s">
        <v>6014</v>
      </c>
      <c r="D2246" s="174">
        <v>14</v>
      </c>
      <c r="E2246" s="173">
        <v>0</v>
      </c>
      <c r="F2246" s="184">
        <v>1329.17</v>
      </c>
      <c r="G2246" s="173" t="s">
        <v>6004</v>
      </c>
      <c r="H2246" s="173" t="s">
        <v>6005</v>
      </c>
      <c r="I2246" s="180" t="s">
        <v>6006</v>
      </c>
      <c r="J2246" s="175" t="s">
        <v>8049</v>
      </c>
      <c r="K2246" s="173">
        <v>23</v>
      </c>
    </row>
    <row r="2247" spans="1:11" x14ac:dyDescent="0.25">
      <c r="A2247" s="190" t="s">
        <v>2290</v>
      </c>
      <c r="B2247" s="180">
        <v>2002</v>
      </c>
      <c r="C2247" s="180" t="s">
        <v>6014</v>
      </c>
      <c r="D2247" s="174">
        <v>13</v>
      </c>
      <c r="E2247" s="173">
        <v>0</v>
      </c>
      <c r="F2247" s="184">
        <v>1315</v>
      </c>
      <c r="G2247" s="173" t="s">
        <v>6004</v>
      </c>
      <c r="H2247" s="173" t="s">
        <v>6004</v>
      </c>
      <c r="I2247" s="180" t="s">
        <v>6006</v>
      </c>
      <c r="J2247" s="175" t="s">
        <v>8050</v>
      </c>
      <c r="K2247" s="173">
        <v>20</v>
      </c>
    </row>
    <row r="2248" spans="1:11" x14ac:dyDescent="0.25">
      <c r="A2248" s="190" t="s">
        <v>2291</v>
      </c>
      <c r="B2248" s="180">
        <v>1999</v>
      </c>
      <c r="C2248" s="180" t="s">
        <v>6012</v>
      </c>
      <c r="D2248" s="174">
        <v>2</v>
      </c>
      <c r="E2248" s="173">
        <v>0</v>
      </c>
      <c r="F2248" s="184">
        <v>1304</v>
      </c>
      <c r="G2248" s="173" t="s">
        <v>6004</v>
      </c>
      <c r="H2248" s="173" t="s">
        <v>6004</v>
      </c>
      <c r="I2248" s="180" t="s">
        <v>6006</v>
      </c>
      <c r="J2248" s="175" t="s">
        <v>6419</v>
      </c>
      <c r="K2248" s="173">
        <v>23</v>
      </c>
    </row>
    <row r="2249" spans="1:11" x14ac:dyDescent="0.25">
      <c r="A2249" s="190" t="s">
        <v>2292</v>
      </c>
      <c r="B2249" s="180">
        <v>2002</v>
      </c>
      <c r="C2249" s="180" t="s">
        <v>6012</v>
      </c>
      <c r="D2249" s="174">
        <v>10</v>
      </c>
      <c r="E2249" s="173">
        <v>0</v>
      </c>
      <c r="F2249" s="184">
        <v>1304</v>
      </c>
      <c r="G2249" s="173" t="s">
        <v>6004</v>
      </c>
      <c r="H2249" s="173" t="s">
        <v>6004</v>
      </c>
      <c r="I2249" s="180" t="s">
        <v>6011</v>
      </c>
      <c r="J2249" s="175" t="s">
        <v>8051</v>
      </c>
      <c r="K2249" s="173">
        <v>20</v>
      </c>
    </row>
    <row r="2250" spans="1:11" x14ac:dyDescent="0.25">
      <c r="A2250" s="190" t="s">
        <v>2293</v>
      </c>
      <c r="B2250" s="180">
        <v>2001</v>
      </c>
      <c r="C2250" s="180" t="s">
        <v>6007</v>
      </c>
      <c r="D2250" s="174">
        <v>29</v>
      </c>
      <c r="E2250" s="173">
        <v>0</v>
      </c>
      <c r="F2250" s="184">
        <v>1293</v>
      </c>
      <c r="G2250" s="173" t="s">
        <v>6004</v>
      </c>
      <c r="H2250" s="173" t="s">
        <v>6005</v>
      </c>
      <c r="I2250" s="180" t="s">
        <v>6011</v>
      </c>
      <c r="J2250" s="175" t="s">
        <v>8052</v>
      </c>
      <c r="K2250" s="173">
        <v>21</v>
      </c>
    </row>
    <row r="2251" spans="1:11" x14ac:dyDescent="0.25">
      <c r="A2251" s="190" t="s">
        <v>2294</v>
      </c>
      <c r="B2251" s="180">
        <v>1998</v>
      </c>
      <c r="C2251" s="180" t="s">
        <v>6009</v>
      </c>
      <c r="D2251" s="174">
        <v>4</v>
      </c>
      <c r="E2251" s="173">
        <v>0</v>
      </c>
      <c r="F2251" s="184">
        <v>1290.93</v>
      </c>
      <c r="G2251" s="173" t="s">
        <v>6004</v>
      </c>
      <c r="H2251" s="173" t="s">
        <v>6004</v>
      </c>
      <c r="I2251" s="180" t="s">
        <v>6006</v>
      </c>
      <c r="J2251" s="175" t="s">
        <v>8053</v>
      </c>
      <c r="K2251" s="173">
        <v>25</v>
      </c>
    </row>
    <row r="2252" spans="1:11" x14ac:dyDescent="0.25">
      <c r="A2252" s="190" t="s">
        <v>2295</v>
      </c>
      <c r="B2252" s="180">
        <v>2000</v>
      </c>
      <c r="C2252" s="180" t="s">
        <v>6009</v>
      </c>
      <c r="D2252" s="174">
        <v>26</v>
      </c>
      <c r="E2252" s="173">
        <v>0</v>
      </c>
      <c r="F2252" s="184">
        <v>1286</v>
      </c>
      <c r="G2252" s="173" t="s">
        <v>6004</v>
      </c>
      <c r="H2252" s="173" t="s">
        <v>6004</v>
      </c>
      <c r="I2252" s="180" t="s">
        <v>6006</v>
      </c>
      <c r="J2252" s="175" t="s">
        <v>8054</v>
      </c>
      <c r="K2252" s="173">
        <v>22</v>
      </c>
    </row>
    <row r="2253" spans="1:11" x14ac:dyDescent="0.25">
      <c r="A2253" s="190" t="s">
        <v>2296</v>
      </c>
      <c r="B2253" s="180">
        <v>2004</v>
      </c>
      <c r="C2253" s="180" t="s">
        <v>6003</v>
      </c>
      <c r="D2253" s="174">
        <v>28</v>
      </c>
      <c r="E2253" s="173">
        <v>0</v>
      </c>
      <c r="F2253" s="184">
        <v>1285</v>
      </c>
      <c r="G2253" s="173" t="s">
        <v>6004</v>
      </c>
      <c r="H2253" s="173" t="s">
        <v>6005</v>
      </c>
      <c r="I2253" s="180" t="s">
        <v>6006</v>
      </c>
      <c r="J2253" s="175" t="s">
        <v>8055</v>
      </c>
      <c r="K2253" s="173">
        <v>18</v>
      </c>
    </row>
    <row r="2254" spans="1:11" x14ac:dyDescent="0.25">
      <c r="A2254" s="190" t="s">
        <v>2297</v>
      </c>
      <c r="B2254" s="180">
        <v>2004</v>
      </c>
      <c r="C2254" s="180" t="s">
        <v>6010</v>
      </c>
      <c r="D2254" s="174">
        <v>30</v>
      </c>
      <c r="E2254" s="173">
        <v>0</v>
      </c>
      <c r="F2254" s="184">
        <v>1283</v>
      </c>
      <c r="G2254" s="173" t="s">
        <v>6004</v>
      </c>
      <c r="H2254" s="173" t="s">
        <v>6008</v>
      </c>
      <c r="I2254" s="180" t="s">
        <v>6006</v>
      </c>
      <c r="J2254" s="175" t="s">
        <v>8056</v>
      </c>
      <c r="K2254" s="173">
        <v>18</v>
      </c>
    </row>
    <row r="2255" spans="1:11" x14ac:dyDescent="0.25">
      <c r="A2255" s="190" t="s">
        <v>2298</v>
      </c>
      <c r="B2255" s="180">
        <v>1997</v>
      </c>
      <c r="C2255" s="180" t="s">
        <v>6014</v>
      </c>
      <c r="D2255" s="174">
        <v>26</v>
      </c>
      <c r="E2255" s="173">
        <v>0</v>
      </c>
      <c r="F2255" s="184">
        <v>1276</v>
      </c>
      <c r="G2255" s="173" t="s">
        <v>6004</v>
      </c>
      <c r="H2255" s="173" t="s">
        <v>6004</v>
      </c>
      <c r="I2255" s="180" t="s">
        <v>6011</v>
      </c>
      <c r="J2255" s="175" t="s">
        <v>8057</v>
      </c>
      <c r="K2255" s="173">
        <v>25</v>
      </c>
    </row>
    <row r="2256" spans="1:11" x14ac:dyDescent="0.25">
      <c r="A2256" s="190" t="s">
        <v>2299</v>
      </c>
      <c r="B2256" s="180">
        <v>2002</v>
      </c>
      <c r="C2256" s="180" t="s">
        <v>6012</v>
      </c>
      <c r="D2256" s="174">
        <v>4</v>
      </c>
      <c r="E2256" s="173">
        <v>0</v>
      </c>
      <c r="F2256" s="184">
        <v>1267</v>
      </c>
      <c r="G2256" s="173" t="s">
        <v>6004</v>
      </c>
      <c r="H2256" s="173" t="s">
        <v>6008</v>
      </c>
      <c r="I2256" s="180" t="s">
        <v>6006</v>
      </c>
      <c r="J2256" s="175" t="s">
        <v>8058</v>
      </c>
      <c r="K2256" s="173">
        <v>20</v>
      </c>
    </row>
    <row r="2257" spans="1:11" x14ac:dyDescent="0.25">
      <c r="A2257" s="190" t="s">
        <v>2300</v>
      </c>
      <c r="B2257" s="180">
        <v>2003</v>
      </c>
      <c r="C2257" s="180" t="s">
        <v>6007</v>
      </c>
      <c r="D2257" s="174">
        <v>21</v>
      </c>
      <c r="E2257" s="173">
        <v>0</v>
      </c>
      <c r="F2257" s="184">
        <v>1263.25</v>
      </c>
      <c r="G2257" s="173" t="s">
        <v>6004</v>
      </c>
      <c r="H2257" s="173" t="s">
        <v>6005</v>
      </c>
      <c r="I2257" s="180" t="s">
        <v>6015</v>
      </c>
      <c r="J2257" s="175" t="s">
        <v>7897</v>
      </c>
      <c r="K2257" s="173">
        <v>19</v>
      </c>
    </row>
    <row r="2258" spans="1:11" x14ac:dyDescent="0.25">
      <c r="A2258" s="190" t="s">
        <v>2301</v>
      </c>
      <c r="B2258" s="180">
        <v>2003</v>
      </c>
      <c r="C2258" s="180" t="s">
        <v>6013</v>
      </c>
      <c r="D2258" s="174">
        <v>15</v>
      </c>
      <c r="E2258" s="173">
        <v>0</v>
      </c>
      <c r="F2258" s="184">
        <v>1261.8599999999999</v>
      </c>
      <c r="G2258" s="173" t="s">
        <v>6004</v>
      </c>
      <c r="H2258" s="173" t="s">
        <v>6005</v>
      </c>
      <c r="I2258" s="180" t="s">
        <v>6015</v>
      </c>
      <c r="J2258" s="175" t="s">
        <v>8059</v>
      </c>
      <c r="K2258" s="173">
        <v>19</v>
      </c>
    </row>
    <row r="2259" spans="1:11" x14ac:dyDescent="0.25">
      <c r="A2259" s="190" t="s">
        <v>2302</v>
      </c>
      <c r="B2259" s="180">
        <v>2003</v>
      </c>
      <c r="C2259" s="180" t="s">
        <v>6014</v>
      </c>
      <c r="D2259" s="174">
        <v>30</v>
      </c>
      <c r="E2259" s="173">
        <v>0</v>
      </c>
      <c r="F2259" s="184">
        <v>1261.44</v>
      </c>
      <c r="G2259" s="173" t="s">
        <v>6004</v>
      </c>
      <c r="H2259" s="173" t="s">
        <v>6005</v>
      </c>
      <c r="I2259" s="180" t="s">
        <v>6015</v>
      </c>
      <c r="J2259" s="175" t="s">
        <v>8060</v>
      </c>
      <c r="K2259" s="173">
        <v>19</v>
      </c>
    </row>
    <row r="2260" spans="1:11" x14ac:dyDescent="0.25">
      <c r="A2260" s="190" t="s">
        <v>2303</v>
      </c>
      <c r="B2260" s="180">
        <v>2003</v>
      </c>
      <c r="C2260" s="180" t="s">
        <v>6014</v>
      </c>
      <c r="D2260" s="174">
        <v>13</v>
      </c>
      <c r="E2260" s="173">
        <v>0</v>
      </c>
      <c r="F2260" s="184">
        <v>1256.3</v>
      </c>
      <c r="G2260" s="173" t="s">
        <v>6004</v>
      </c>
      <c r="H2260" s="173" t="s">
        <v>6005</v>
      </c>
      <c r="I2260" s="180" t="s">
        <v>6015</v>
      </c>
      <c r="J2260" s="175" t="s">
        <v>8061</v>
      </c>
      <c r="K2260" s="173">
        <v>19</v>
      </c>
    </row>
    <row r="2261" spans="1:11" x14ac:dyDescent="0.25">
      <c r="A2261" s="190" t="s">
        <v>2304</v>
      </c>
      <c r="B2261" s="180">
        <v>2003</v>
      </c>
      <c r="C2261" s="180" t="s">
        <v>6012</v>
      </c>
      <c r="D2261" s="174">
        <v>10</v>
      </c>
      <c r="E2261" s="173">
        <v>0</v>
      </c>
      <c r="F2261" s="184">
        <v>1253.94</v>
      </c>
      <c r="G2261" s="173" t="s">
        <v>6004</v>
      </c>
      <c r="H2261" s="173" t="s">
        <v>6004</v>
      </c>
      <c r="I2261" s="180" t="s">
        <v>6015</v>
      </c>
      <c r="J2261" s="175" t="s">
        <v>7934</v>
      </c>
      <c r="K2261" s="173">
        <v>19</v>
      </c>
    </row>
    <row r="2262" spans="1:11" x14ac:dyDescent="0.25">
      <c r="A2262" s="190" t="s">
        <v>2305</v>
      </c>
      <c r="B2262" s="180">
        <v>1997</v>
      </c>
      <c r="C2262" s="180" t="s">
        <v>6007</v>
      </c>
      <c r="D2262" s="174">
        <v>4</v>
      </c>
      <c r="E2262" s="173">
        <v>0</v>
      </c>
      <c r="F2262" s="184">
        <v>1253</v>
      </c>
      <c r="G2262" s="173" t="s">
        <v>6004</v>
      </c>
      <c r="H2262" s="173" t="s">
        <v>6004</v>
      </c>
      <c r="I2262" s="180" t="s">
        <v>6006</v>
      </c>
      <c r="J2262" s="175" t="s">
        <v>7803</v>
      </c>
      <c r="K2262" s="173">
        <v>25</v>
      </c>
    </row>
    <row r="2263" spans="1:11" x14ac:dyDescent="0.25">
      <c r="A2263" s="190" t="s">
        <v>2306</v>
      </c>
      <c r="B2263" s="180">
        <v>2003</v>
      </c>
      <c r="C2263" s="180" t="s">
        <v>6010</v>
      </c>
      <c r="D2263" s="174">
        <v>15</v>
      </c>
      <c r="E2263" s="173">
        <v>0</v>
      </c>
      <c r="F2263" s="184">
        <v>1252.4100000000001</v>
      </c>
      <c r="G2263" s="173" t="s">
        <v>6004</v>
      </c>
      <c r="H2263" s="173" t="s">
        <v>6005</v>
      </c>
      <c r="I2263" s="180" t="s">
        <v>6015</v>
      </c>
      <c r="J2263" s="175" t="s">
        <v>8062</v>
      </c>
      <c r="K2263" s="173">
        <v>19</v>
      </c>
    </row>
    <row r="2264" spans="1:11" x14ac:dyDescent="0.25">
      <c r="A2264" s="190" t="s">
        <v>2307</v>
      </c>
      <c r="B2264" s="180">
        <v>2003</v>
      </c>
      <c r="C2264" s="180" t="s">
        <v>6010</v>
      </c>
      <c r="D2264" s="174">
        <v>8</v>
      </c>
      <c r="E2264" s="173">
        <v>0</v>
      </c>
      <c r="F2264" s="184">
        <v>1242.82</v>
      </c>
      <c r="G2264" s="173" t="s">
        <v>6004</v>
      </c>
      <c r="H2264" s="173" t="s">
        <v>6008</v>
      </c>
      <c r="I2264" s="180" t="s">
        <v>6015</v>
      </c>
      <c r="J2264" s="175" t="s">
        <v>8063</v>
      </c>
      <c r="K2264" s="173">
        <v>19</v>
      </c>
    </row>
    <row r="2265" spans="1:11" x14ac:dyDescent="0.25">
      <c r="A2265" s="190" t="s">
        <v>2308</v>
      </c>
      <c r="B2265" s="180">
        <v>2003</v>
      </c>
      <c r="C2265" s="180" t="s">
        <v>6010</v>
      </c>
      <c r="D2265" s="174">
        <v>15</v>
      </c>
      <c r="E2265" s="173">
        <v>0</v>
      </c>
      <c r="F2265" s="184">
        <v>1242.26</v>
      </c>
      <c r="G2265" s="173" t="s">
        <v>6004</v>
      </c>
      <c r="H2265" s="173" t="s">
        <v>6008</v>
      </c>
      <c r="I2265" s="180" t="s">
        <v>6015</v>
      </c>
      <c r="J2265" s="175" t="s">
        <v>8062</v>
      </c>
      <c r="K2265" s="173">
        <v>19</v>
      </c>
    </row>
    <row r="2266" spans="1:11" x14ac:dyDescent="0.25">
      <c r="A2266" s="190" t="s">
        <v>2309</v>
      </c>
      <c r="B2266" s="180">
        <v>2003</v>
      </c>
      <c r="C2266" s="180" t="s">
        <v>6013</v>
      </c>
      <c r="D2266" s="174">
        <v>2</v>
      </c>
      <c r="E2266" s="173">
        <v>0</v>
      </c>
      <c r="F2266" s="184">
        <v>1241.57</v>
      </c>
      <c r="G2266" s="173" t="s">
        <v>6004</v>
      </c>
      <c r="H2266" s="173" t="s">
        <v>6004</v>
      </c>
      <c r="I2266" s="180" t="s">
        <v>6015</v>
      </c>
      <c r="J2266" s="175" t="s">
        <v>8064</v>
      </c>
      <c r="K2266" s="173">
        <v>19</v>
      </c>
    </row>
    <row r="2267" spans="1:11" x14ac:dyDescent="0.25">
      <c r="A2267" s="190" t="s">
        <v>2310</v>
      </c>
      <c r="B2267" s="180">
        <v>2002</v>
      </c>
      <c r="C2267" s="180" t="s">
        <v>6003</v>
      </c>
      <c r="D2267" s="174">
        <v>1</v>
      </c>
      <c r="E2267" s="173">
        <v>0</v>
      </c>
      <c r="F2267" s="184">
        <v>1241</v>
      </c>
      <c r="G2267" s="173" t="s">
        <v>6004</v>
      </c>
      <c r="H2267" s="173" t="s">
        <v>6004</v>
      </c>
      <c r="I2267" s="180" t="s">
        <v>6006</v>
      </c>
      <c r="J2267" s="175" t="s">
        <v>8065</v>
      </c>
      <c r="K2267" s="173">
        <v>20</v>
      </c>
    </row>
    <row r="2268" spans="1:11" x14ac:dyDescent="0.25">
      <c r="A2268" s="190" t="s">
        <v>2311</v>
      </c>
      <c r="B2268" s="180">
        <v>1998</v>
      </c>
      <c r="C2268" s="180" t="s">
        <v>6014</v>
      </c>
      <c r="D2268" s="174">
        <v>11</v>
      </c>
      <c r="E2268" s="173">
        <v>0</v>
      </c>
      <c r="F2268" s="184">
        <v>1240</v>
      </c>
      <c r="G2268" s="173" t="s">
        <v>6004</v>
      </c>
      <c r="H2268" s="173" t="s">
        <v>6008</v>
      </c>
      <c r="I2268" s="180" t="s">
        <v>6011</v>
      </c>
      <c r="J2268" s="175" t="s">
        <v>8066</v>
      </c>
      <c r="K2268" s="173">
        <v>24</v>
      </c>
    </row>
    <row r="2269" spans="1:11" x14ac:dyDescent="0.25">
      <c r="A2269" s="190" t="s">
        <v>2312</v>
      </c>
      <c r="B2269" s="180">
        <v>2002</v>
      </c>
      <c r="C2269" s="180" t="s">
        <v>6012</v>
      </c>
      <c r="D2269" s="174">
        <v>12</v>
      </c>
      <c r="E2269" s="173">
        <v>0</v>
      </c>
      <c r="F2269" s="184">
        <v>1237</v>
      </c>
      <c r="G2269" s="173" t="s">
        <v>6004</v>
      </c>
      <c r="H2269" s="173" t="s">
        <v>6004</v>
      </c>
      <c r="I2269" s="180" t="s">
        <v>6006</v>
      </c>
      <c r="J2269" s="175" t="s">
        <v>8067</v>
      </c>
      <c r="K2269" s="173">
        <v>20</v>
      </c>
    </row>
    <row r="2270" spans="1:11" x14ac:dyDescent="0.25">
      <c r="A2270" s="190" t="s">
        <v>2313</v>
      </c>
      <c r="B2270" s="180">
        <v>1998</v>
      </c>
      <c r="C2270" s="180" t="s">
        <v>6003</v>
      </c>
      <c r="D2270" s="174">
        <v>13</v>
      </c>
      <c r="E2270" s="173">
        <v>0</v>
      </c>
      <c r="F2270" s="184">
        <v>1234</v>
      </c>
      <c r="G2270" s="173" t="s">
        <v>6004</v>
      </c>
      <c r="H2270" s="173" t="s">
        <v>6008</v>
      </c>
      <c r="I2270" s="180" t="s">
        <v>6006</v>
      </c>
      <c r="J2270" s="175" t="s">
        <v>8068</v>
      </c>
      <c r="K2270" s="173">
        <v>24</v>
      </c>
    </row>
    <row r="2271" spans="1:11" x14ac:dyDescent="0.25">
      <c r="A2271" s="190" t="s">
        <v>2314</v>
      </c>
      <c r="B2271" s="180">
        <v>2004</v>
      </c>
      <c r="C2271" s="180" t="s">
        <v>6014</v>
      </c>
      <c r="D2271" s="174">
        <v>16</v>
      </c>
      <c r="E2271" s="173">
        <v>0</v>
      </c>
      <c r="F2271" s="184">
        <v>1228</v>
      </c>
      <c r="G2271" s="173" t="s">
        <v>6004</v>
      </c>
      <c r="H2271" s="173" t="s">
        <v>6008</v>
      </c>
      <c r="I2271" s="180" t="s">
        <v>6011</v>
      </c>
      <c r="J2271" s="175" t="s">
        <v>8069</v>
      </c>
      <c r="K2271" s="173">
        <v>18</v>
      </c>
    </row>
    <row r="2272" spans="1:11" x14ac:dyDescent="0.25">
      <c r="A2272" s="190" t="s">
        <v>2315</v>
      </c>
      <c r="B2272" s="180">
        <v>2004</v>
      </c>
      <c r="C2272" s="180" t="s">
        <v>6003</v>
      </c>
      <c r="D2272" s="174">
        <v>9</v>
      </c>
      <c r="E2272" s="173">
        <v>0</v>
      </c>
      <c r="F2272" s="184">
        <v>1224</v>
      </c>
      <c r="G2272" s="173" t="s">
        <v>6004</v>
      </c>
      <c r="H2272" s="173" t="s">
        <v>6008</v>
      </c>
      <c r="I2272" s="180" t="s">
        <v>6006</v>
      </c>
      <c r="J2272" s="175" t="s">
        <v>6835</v>
      </c>
      <c r="K2272" s="173">
        <v>18</v>
      </c>
    </row>
    <row r="2273" spans="1:11" x14ac:dyDescent="0.25">
      <c r="A2273" s="190" t="s">
        <v>2316</v>
      </c>
      <c r="B2273" s="180">
        <v>1996</v>
      </c>
      <c r="C2273" s="180" t="s">
        <v>6007</v>
      </c>
      <c r="D2273" s="174">
        <v>4</v>
      </c>
      <c r="E2273" s="173">
        <v>0</v>
      </c>
      <c r="F2273" s="184">
        <v>1220</v>
      </c>
      <c r="G2273" s="173" t="s">
        <v>6004</v>
      </c>
      <c r="H2273" s="173" t="s">
        <v>6005</v>
      </c>
      <c r="I2273" s="180" t="s">
        <v>6011</v>
      </c>
      <c r="J2273" s="175" t="s">
        <v>8070</v>
      </c>
      <c r="K2273" s="173">
        <v>26</v>
      </c>
    </row>
    <row r="2274" spans="1:11" x14ac:dyDescent="0.25">
      <c r="A2274" s="190" t="s">
        <v>2317</v>
      </c>
      <c r="B2274" s="180">
        <v>2004</v>
      </c>
      <c r="C2274" s="180" t="s">
        <v>6009</v>
      </c>
      <c r="D2274" s="174">
        <v>2</v>
      </c>
      <c r="E2274" s="173">
        <v>0</v>
      </c>
      <c r="F2274" s="184">
        <v>1210</v>
      </c>
      <c r="G2274" s="173" t="s">
        <v>6004</v>
      </c>
      <c r="H2274" s="173" t="s">
        <v>6008</v>
      </c>
      <c r="I2274" s="180" t="s">
        <v>6006</v>
      </c>
      <c r="J2274" s="175" t="s">
        <v>6915</v>
      </c>
      <c r="K2274" s="173">
        <v>19</v>
      </c>
    </row>
    <row r="2275" spans="1:11" x14ac:dyDescent="0.25">
      <c r="A2275" s="190" t="s">
        <v>2318</v>
      </c>
      <c r="B2275" s="180">
        <v>1992</v>
      </c>
      <c r="C2275" s="180" t="s">
        <v>6014</v>
      </c>
      <c r="D2275" s="174">
        <v>6</v>
      </c>
      <c r="E2275" s="173">
        <v>0</v>
      </c>
      <c r="F2275" s="184">
        <v>1200.55</v>
      </c>
      <c r="G2275" s="173" t="s">
        <v>6004</v>
      </c>
      <c r="H2275" s="173" t="s">
        <v>6005</v>
      </c>
      <c r="I2275" s="180" t="s">
        <v>6006</v>
      </c>
      <c r="J2275" s="175" t="s">
        <v>6228</v>
      </c>
      <c r="K2275" s="173">
        <v>30</v>
      </c>
    </row>
    <row r="2276" spans="1:11" x14ac:dyDescent="0.25">
      <c r="A2276" s="190" t="s">
        <v>2319</v>
      </c>
      <c r="B2276" s="180">
        <v>1999</v>
      </c>
      <c r="C2276" s="180" t="s">
        <v>6009</v>
      </c>
      <c r="D2276" s="174">
        <v>28</v>
      </c>
      <c r="E2276" s="173">
        <v>0</v>
      </c>
      <c r="F2276" s="184">
        <v>1200</v>
      </c>
      <c r="G2276" s="173" t="s">
        <v>6004</v>
      </c>
      <c r="H2276" s="173" t="s">
        <v>6005</v>
      </c>
      <c r="I2276" s="180" t="s">
        <v>6011</v>
      </c>
      <c r="J2276" s="175" t="s">
        <v>8071</v>
      </c>
      <c r="K2276" s="173">
        <v>23</v>
      </c>
    </row>
    <row r="2277" spans="1:11" x14ac:dyDescent="0.25">
      <c r="A2277" s="190" t="s">
        <v>2320</v>
      </c>
      <c r="B2277" s="180">
        <v>2002</v>
      </c>
      <c r="C2277" s="180" t="s">
        <v>6013</v>
      </c>
      <c r="D2277" s="174">
        <v>26</v>
      </c>
      <c r="E2277" s="173">
        <v>0</v>
      </c>
      <c r="F2277" s="184">
        <v>1191</v>
      </c>
      <c r="G2277" s="173" t="s">
        <v>6004</v>
      </c>
      <c r="H2277" s="173" t="s">
        <v>6008</v>
      </c>
      <c r="I2277" s="180" t="s">
        <v>6006</v>
      </c>
      <c r="J2277" s="175" t="s">
        <v>8072</v>
      </c>
      <c r="K2277" s="173">
        <v>20</v>
      </c>
    </row>
    <row r="2278" spans="1:11" x14ac:dyDescent="0.25">
      <c r="A2278" s="190" t="s">
        <v>2321</v>
      </c>
      <c r="B2278" s="180">
        <v>1997</v>
      </c>
      <c r="C2278" s="180" t="s">
        <v>6009</v>
      </c>
      <c r="D2278" s="174">
        <v>28</v>
      </c>
      <c r="E2278" s="173">
        <v>0</v>
      </c>
      <c r="F2278" s="184">
        <v>1178.07</v>
      </c>
      <c r="G2278" s="173" t="s">
        <v>6004</v>
      </c>
      <c r="H2278" s="173" t="s">
        <v>6004</v>
      </c>
      <c r="I2278" s="180" t="s">
        <v>6006</v>
      </c>
      <c r="J2278" s="175" t="s">
        <v>8073</v>
      </c>
      <c r="K2278" s="173">
        <v>25</v>
      </c>
    </row>
    <row r="2279" spans="1:11" x14ac:dyDescent="0.25">
      <c r="A2279" s="190" t="s">
        <v>2322</v>
      </c>
      <c r="B2279" s="180">
        <v>1996</v>
      </c>
      <c r="C2279" s="180" t="s">
        <v>6013</v>
      </c>
      <c r="D2279" s="174">
        <v>11</v>
      </c>
      <c r="E2279" s="173">
        <v>0</v>
      </c>
      <c r="F2279" s="184">
        <v>1178</v>
      </c>
      <c r="G2279" s="173" t="s">
        <v>6004</v>
      </c>
      <c r="H2279" s="173" t="s">
        <v>6005</v>
      </c>
      <c r="I2279" s="180" t="s">
        <v>6006</v>
      </c>
      <c r="J2279" s="175" t="s">
        <v>8074</v>
      </c>
      <c r="K2279" s="173">
        <v>26</v>
      </c>
    </row>
    <row r="2280" spans="1:11" x14ac:dyDescent="0.25">
      <c r="A2280" s="190" t="s">
        <v>2323</v>
      </c>
      <c r="B2280" s="180">
        <v>2001</v>
      </c>
      <c r="C2280" s="180" t="s">
        <v>6007</v>
      </c>
      <c r="D2280" s="174">
        <v>12</v>
      </c>
      <c r="E2280" s="173">
        <v>0</v>
      </c>
      <c r="F2280" s="184">
        <v>1167</v>
      </c>
      <c r="G2280" s="173" t="s">
        <v>6004</v>
      </c>
      <c r="H2280" s="173" t="s">
        <v>6008</v>
      </c>
      <c r="I2280" s="180" t="s">
        <v>6006</v>
      </c>
      <c r="J2280" s="175" t="s">
        <v>8075</v>
      </c>
      <c r="K2280" s="173">
        <v>21</v>
      </c>
    </row>
    <row r="2281" spans="1:11" x14ac:dyDescent="0.25">
      <c r="A2281" s="190" t="s">
        <v>2324</v>
      </c>
      <c r="B2281" s="180">
        <v>2002</v>
      </c>
      <c r="C2281" s="180" t="s">
        <v>6009</v>
      </c>
      <c r="D2281" s="174">
        <v>11</v>
      </c>
      <c r="E2281" s="173">
        <v>0</v>
      </c>
      <c r="F2281" s="184">
        <v>1165</v>
      </c>
      <c r="G2281" s="173" t="s">
        <v>6004</v>
      </c>
      <c r="H2281" s="173" t="s">
        <v>6005</v>
      </c>
      <c r="I2281" s="180" t="s">
        <v>6011</v>
      </c>
      <c r="J2281" s="175" t="s">
        <v>8076</v>
      </c>
      <c r="K2281" s="173">
        <v>20</v>
      </c>
    </row>
    <row r="2282" spans="1:11" x14ac:dyDescent="0.25">
      <c r="A2282" s="190" t="s">
        <v>2325</v>
      </c>
      <c r="B2282" s="180">
        <v>2004</v>
      </c>
      <c r="C2282" s="180" t="s">
        <v>6007</v>
      </c>
      <c r="D2282" s="174">
        <v>11</v>
      </c>
      <c r="E2282" s="173">
        <v>0</v>
      </c>
      <c r="F2282" s="184">
        <v>1163.46</v>
      </c>
      <c r="G2282" s="173" t="s">
        <v>6004</v>
      </c>
      <c r="H2282" s="173" t="s">
        <v>6005</v>
      </c>
      <c r="I2282" s="180" t="s">
        <v>6006</v>
      </c>
      <c r="J2282" s="175" t="s">
        <v>8077</v>
      </c>
      <c r="K2282" s="173">
        <v>18</v>
      </c>
    </row>
    <row r="2283" spans="1:11" x14ac:dyDescent="0.25">
      <c r="A2283" s="190" t="s">
        <v>2326</v>
      </c>
      <c r="B2283" s="180">
        <v>1994</v>
      </c>
      <c r="C2283" s="180" t="s">
        <v>6003</v>
      </c>
      <c r="D2283" s="174">
        <v>26</v>
      </c>
      <c r="E2283" s="173">
        <v>0</v>
      </c>
      <c r="F2283" s="184">
        <v>1158.32</v>
      </c>
      <c r="G2283" s="173" t="s">
        <v>6004</v>
      </c>
      <c r="H2283" s="173" t="s">
        <v>6008</v>
      </c>
      <c r="I2283" s="180" t="s">
        <v>6006</v>
      </c>
      <c r="J2283" s="175" t="s">
        <v>8078</v>
      </c>
      <c r="K2283" s="173">
        <v>28</v>
      </c>
    </row>
    <row r="2284" spans="1:11" x14ac:dyDescent="0.25">
      <c r="A2284" s="190" t="s">
        <v>2327</v>
      </c>
      <c r="B2284" s="180">
        <v>2004</v>
      </c>
      <c r="C2284" s="180" t="s">
        <v>6003</v>
      </c>
      <c r="D2284" s="174">
        <v>18</v>
      </c>
      <c r="E2284" s="173">
        <v>0</v>
      </c>
      <c r="F2284" s="184">
        <v>1149.4000000000001</v>
      </c>
      <c r="G2284" s="173" t="s">
        <v>6004</v>
      </c>
      <c r="H2284" s="173" t="s">
        <v>6004</v>
      </c>
      <c r="I2284" s="180" t="s">
        <v>6006</v>
      </c>
      <c r="J2284" s="175" t="s">
        <v>7707</v>
      </c>
      <c r="K2284" s="173">
        <v>18</v>
      </c>
    </row>
    <row r="2285" spans="1:11" x14ac:dyDescent="0.25">
      <c r="A2285" s="190" t="s">
        <v>2328</v>
      </c>
      <c r="B2285" s="180">
        <v>2003</v>
      </c>
      <c r="C2285" s="180" t="s">
        <v>6009</v>
      </c>
      <c r="D2285" s="174">
        <v>12</v>
      </c>
      <c r="E2285" s="173">
        <v>0</v>
      </c>
      <c r="F2285" s="184">
        <v>1149</v>
      </c>
      <c r="G2285" s="173" t="s">
        <v>6004</v>
      </c>
      <c r="H2285" s="173" t="s">
        <v>6008</v>
      </c>
      <c r="I2285" s="180" t="s">
        <v>6011</v>
      </c>
      <c r="J2285" s="175" t="s">
        <v>8079</v>
      </c>
      <c r="K2285" s="173">
        <v>19</v>
      </c>
    </row>
    <row r="2286" spans="1:11" x14ac:dyDescent="0.25">
      <c r="A2286" s="190" t="s">
        <v>2329</v>
      </c>
      <c r="B2286" s="180">
        <v>2004</v>
      </c>
      <c r="C2286" s="180" t="s">
        <v>6009</v>
      </c>
      <c r="D2286" s="174">
        <v>10</v>
      </c>
      <c r="E2286" s="173">
        <v>0</v>
      </c>
      <c r="F2286" s="184">
        <v>1146.8</v>
      </c>
      <c r="G2286" s="173" t="s">
        <v>6004</v>
      </c>
      <c r="H2286" s="173" t="s">
        <v>6004</v>
      </c>
      <c r="I2286" s="180" t="s">
        <v>6006</v>
      </c>
      <c r="J2286" s="175" t="s">
        <v>8000</v>
      </c>
      <c r="K2286" s="173">
        <v>18</v>
      </c>
    </row>
    <row r="2287" spans="1:11" x14ac:dyDescent="0.25">
      <c r="A2287" s="190" t="s">
        <v>2330</v>
      </c>
      <c r="B2287" s="180">
        <v>2002</v>
      </c>
      <c r="C2287" s="180" t="s">
        <v>6014</v>
      </c>
      <c r="D2287" s="174">
        <v>1</v>
      </c>
      <c r="E2287" s="173">
        <v>0</v>
      </c>
      <c r="F2287" s="184">
        <v>1142</v>
      </c>
      <c r="G2287" s="173" t="s">
        <v>6005</v>
      </c>
      <c r="H2287" s="173" t="s">
        <v>6004</v>
      </c>
      <c r="I2287" s="180" t="s">
        <v>6015</v>
      </c>
      <c r="J2287" s="175" t="s">
        <v>8080</v>
      </c>
      <c r="K2287" s="173">
        <v>20</v>
      </c>
    </row>
    <row r="2288" spans="1:11" x14ac:dyDescent="0.25">
      <c r="A2288" s="190" t="s">
        <v>2331</v>
      </c>
      <c r="B2288" s="180">
        <v>2004</v>
      </c>
      <c r="C2288" s="180" t="s">
        <v>6010</v>
      </c>
      <c r="D2288" s="174">
        <v>12</v>
      </c>
      <c r="E2288" s="173">
        <v>0</v>
      </c>
      <c r="F2288" s="184">
        <v>1141.45</v>
      </c>
      <c r="G2288" s="173" t="s">
        <v>6005</v>
      </c>
      <c r="H2288" s="173" t="s">
        <v>6005</v>
      </c>
      <c r="I2288" s="180" t="s">
        <v>6006</v>
      </c>
      <c r="J2288" s="175" t="s">
        <v>7940</v>
      </c>
      <c r="K2288" s="173">
        <v>18</v>
      </c>
    </row>
    <row r="2289" spans="1:11" x14ac:dyDescent="0.25">
      <c r="A2289" s="190" t="s">
        <v>2332</v>
      </c>
      <c r="B2289" s="180">
        <v>2001</v>
      </c>
      <c r="C2289" s="180" t="s">
        <v>6014</v>
      </c>
      <c r="D2289" s="174">
        <v>25</v>
      </c>
      <c r="E2289" s="173">
        <v>0</v>
      </c>
      <c r="F2289" s="184">
        <v>1141</v>
      </c>
      <c r="G2289" s="173" t="s">
        <v>6005</v>
      </c>
      <c r="H2289" s="173" t="s">
        <v>6008</v>
      </c>
      <c r="I2289" s="180" t="s">
        <v>6006</v>
      </c>
      <c r="J2289" s="175" t="s">
        <v>8081</v>
      </c>
      <c r="K2289" s="173">
        <v>21</v>
      </c>
    </row>
    <row r="2290" spans="1:11" x14ac:dyDescent="0.25">
      <c r="A2290" s="190" t="s">
        <v>2333</v>
      </c>
      <c r="B2290" s="180">
        <v>2004</v>
      </c>
      <c r="C2290" s="180" t="s">
        <v>6007</v>
      </c>
      <c r="D2290" s="174">
        <v>27</v>
      </c>
      <c r="E2290" s="173">
        <v>0</v>
      </c>
      <c r="F2290" s="184">
        <v>1137.47</v>
      </c>
      <c r="G2290" s="173" t="s">
        <v>6005</v>
      </c>
      <c r="H2290" s="173" t="s">
        <v>6004</v>
      </c>
      <c r="I2290" s="180" t="s">
        <v>6006</v>
      </c>
      <c r="J2290" s="175" t="s">
        <v>8082</v>
      </c>
      <c r="K2290" s="173">
        <v>18</v>
      </c>
    </row>
    <row r="2291" spans="1:11" x14ac:dyDescent="0.25">
      <c r="A2291" s="190" t="s">
        <v>2334</v>
      </c>
      <c r="B2291" s="180">
        <v>2004</v>
      </c>
      <c r="C2291" s="180" t="s">
        <v>6014</v>
      </c>
      <c r="D2291" s="174">
        <v>15</v>
      </c>
      <c r="E2291" s="173">
        <v>0</v>
      </c>
      <c r="F2291" s="184">
        <v>1137.01</v>
      </c>
      <c r="G2291" s="173" t="s">
        <v>6005</v>
      </c>
      <c r="H2291" s="173" t="s">
        <v>6008</v>
      </c>
      <c r="I2291" s="180" t="s">
        <v>6006</v>
      </c>
      <c r="J2291" s="175" t="s">
        <v>8083</v>
      </c>
      <c r="K2291" s="173">
        <v>18</v>
      </c>
    </row>
    <row r="2292" spans="1:11" x14ac:dyDescent="0.25">
      <c r="A2292" s="190" t="s">
        <v>2335</v>
      </c>
      <c r="B2292" s="180">
        <v>2002</v>
      </c>
      <c r="C2292" s="180" t="s">
        <v>6013</v>
      </c>
      <c r="D2292" s="174">
        <v>11</v>
      </c>
      <c r="E2292" s="173">
        <v>0</v>
      </c>
      <c r="F2292" s="184">
        <v>1137</v>
      </c>
      <c r="G2292" s="173" t="s">
        <v>6005</v>
      </c>
      <c r="H2292" s="173" t="s">
        <v>6008</v>
      </c>
      <c r="I2292" s="180" t="s">
        <v>6006</v>
      </c>
      <c r="J2292" s="175" t="s">
        <v>8084</v>
      </c>
      <c r="K2292" s="173">
        <v>20</v>
      </c>
    </row>
    <row r="2293" spans="1:11" x14ac:dyDescent="0.25">
      <c r="A2293" s="190" t="s">
        <v>2336</v>
      </c>
      <c r="B2293" s="180">
        <v>2004</v>
      </c>
      <c r="C2293" s="180" t="s">
        <v>6007</v>
      </c>
      <c r="D2293" s="174">
        <v>28</v>
      </c>
      <c r="E2293" s="173">
        <v>0</v>
      </c>
      <c r="F2293" s="184">
        <v>1136.4000000000001</v>
      </c>
      <c r="G2293" s="173" t="s">
        <v>6005</v>
      </c>
      <c r="H2293" s="173" t="s">
        <v>6005</v>
      </c>
      <c r="I2293" s="180" t="s">
        <v>6006</v>
      </c>
      <c r="J2293" s="175" t="s">
        <v>8085</v>
      </c>
      <c r="K2293" s="173">
        <v>18</v>
      </c>
    </row>
    <row r="2294" spans="1:11" x14ac:dyDescent="0.25">
      <c r="A2294" s="190" t="s">
        <v>2337</v>
      </c>
      <c r="B2294" s="180">
        <v>2004</v>
      </c>
      <c r="C2294" s="180" t="s">
        <v>6009</v>
      </c>
      <c r="D2294" s="174">
        <v>11</v>
      </c>
      <c r="E2294" s="173">
        <v>0</v>
      </c>
      <c r="F2294" s="184">
        <v>1135.94</v>
      </c>
      <c r="G2294" s="173" t="s">
        <v>6005</v>
      </c>
      <c r="H2294" s="173" t="s">
        <v>6005</v>
      </c>
      <c r="I2294" s="180" t="s">
        <v>6006</v>
      </c>
      <c r="J2294" s="175" t="s">
        <v>8086</v>
      </c>
      <c r="K2294" s="173">
        <v>18</v>
      </c>
    </row>
    <row r="2295" spans="1:11" x14ac:dyDescent="0.25">
      <c r="A2295" s="190" t="s">
        <v>2338</v>
      </c>
      <c r="B2295" s="180">
        <v>2004</v>
      </c>
      <c r="C2295" s="180" t="s">
        <v>6014</v>
      </c>
      <c r="D2295" s="174">
        <v>6</v>
      </c>
      <c r="E2295" s="173">
        <v>0</v>
      </c>
      <c r="F2295" s="184">
        <v>1135</v>
      </c>
      <c r="G2295" s="173" t="s">
        <v>6005</v>
      </c>
      <c r="H2295" s="173" t="s">
        <v>6005</v>
      </c>
      <c r="I2295" s="180" t="s">
        <v>6006</v>
      </c>
      <c r="J2295" s="175" t="s">
        <v>8087</v>
      </c>
      <c r="K2295" s="173">
        <v>18</v>
      </c>
    </row>
    <row r="2296" spans="1:11" x14ac:dyDescent="0.25">
      <c r="A2296" s="190" t="s">
        <v>2339</v>
      </c>
      <c r="B2296" s="180">
        <v>2002</v>
      </c>
      <c r="C2296" s="180" t="s">
        <v>6003</v>
      </c>
      <c r="D2296" s="174">
        <v>19</v>
      </c>
      <c r="E2296" s="173">
        <v>0</v>
      </c>
      <c r="F2296" s="184">
        <v>1132</v>
      </c>
      <c r="G2296" s="173" t="s">
        <v>6005</v>
      </c>
      <c r="H2296" s="173" t="s">
        <v>6008</v>
      </c>
      <c r="I2296" s="180" t="s">
        <v>6006</v>
      </c>
      <c r="J2296" s="175" t="s">
        <v>8088</v>
      </c>
      <c r="K2296" s="173">
        <v>20</v>
      </c>
    </row>
    <row r="2297" spans="1:11" x14ac:dyDescent="0.25">
      <c r="A2297" s="190" t="s">
        <v>2340</v>
      </c>
      <c r="B2297" s="180">
        <v>2004</v>
      </c>
      <c r="C2297" s="180" t="s">
        <v>6009</v>
      </c>
      <c r="D2297" s="174">
        <v>14</v>
      </c>
      <c r="E2297" s="173">
        <v>0</v>
      </c>
      <c r="F2297" s="184">
        <v>1131.51</v>
      </c>
      <c r="G2297" s="173" t="s">
        <v>6005</v>
      </c>
      <c r="H2297" s="173" t="s">
        <v>6008</v>
      </c>
      <c r="I2297" s="180" t="s">
        <v>6006</v>
      </c>
      <c r="J2297" s="175" t="s">
        <v>8089</v>
      </c>
      <c r="K2297" s="173">
        <v>18</v>
      </c>
    </row>
    <row r="2298" spans="1:11" x14ac:dyDescent="0.25">
      <c r="A2298" s="190" t="s">
        <v>2341</v>
      </c>
      <c r="B2298" s="180">
        <v>2004</v>
      </c>
      <c r="C2298" s="180" t="s">
        <v>6007</v>
      </c>
      <c r="D2298" s="174">
        <v>12</v>
      </c>
      <c r="E2298" s="173">
        <v>0</v>
      </c>
      <c r="F2298" s="184">
        <v>1121.8699999999999</v>
      </c>
      <c r="G2298" s="173" t="s">
        <v>6005</v>
      </c>
      <c r="H2298" s="173" t="s">
        <v>6008</v>
      </c>
      <c r="I2298" s="180" t="s">
        <v>6006</v>
      </c>
      <c r="J2298" s="175" t="s">
        <v>8090</v>
      </c>
      <c r="K2298" s="173">
        <v>18</v>
      </c>
    </row>
    <row r="2299" spans="1:11" x14ac:dyDescent="0.25">
      <c r="A2299" s="190" t="s">
        <v>2342</v>
      </c>
      <c r="B2299" s="180">
        <v>2002</v>
      </c>
      <c r="C2299" s="180" t="s">
        <v>6013</v>
      </c>
      <c r="D2299" s="174">
        <v>13</v>
      </c>
      <c r="E2299" s="173">
        <v>0</v>
      </c>
      <c r="F2299" s="184">
        <v>1086</v>
      </c>
      <c r="G2299" s="173" t="s">
        <v>6005</v>
      </c>
      <c r="H2299" s="173" t="s">
        <v>6005</v>
      </c>
      <c r="I2299" s="180" t="s">
        <v>6006</v>
      </c>
      <c r="J2299" s="175" t="s">
        <v>8091</v>
      </c>
      <c r="K2299" s="173">
        <v>20</v>
      </c>
    </row>
    <row r="2300" spans="1:11" x14ac:dyDescent="0.25">
      <c r="A2300" s="190" t="s">
        <v>2343</v>
      </c>
      <c r="B2300" s="180">
        <v>1998</v>
      </c>
      <c r="C2300" s="180" t="s">
        <v>6012</v>
      </c>
      <c r="D2300" s="174">
        <v>26</v>
      </c>
      <c r="E2300" s="173">
        <v>0</v>
      </c>
      <c r="F2300" s="184">
        <v>1082</v>
      </c>
      <c r="G2300" s="173" t="s">
        <v>6005</v>
      </c>
      <c r="H2300" s="173" t="s">
        <v>6004</v>
      </c>
      <c r="I2300" s="180" t="s">
        <v>6006</v>
      </c>
      <c r="J2300" s="175" t="s">
        <v>8092</v>
      </c>
      <c r="K2300" s="173">
        <v>24</v>
      </c>
    </row>
    <row r="2301" spans="1:11" x14ac:dyDescent="0.25">
      <c r="A2301" s="190" t="s">
        <v>2344</v>
      </c>
      <c r="B2301" s="180">
        <v>1997</v>
      </c>
      <c r="C2301" s="180" t="s">
        <v>6013</v>
      </c>
      <c r="D2301" s="174">
        <v>13</v>
      </c>
      <c r="E2301" s="173">
        <v>0</v>
      </c>
      <c r="F2301" s="184">
        <v>1071</v>
      </c>
      <c r="G2301" s="173" t="s">
        <v>6005</v>
      </c>
      <c r="H2301" s="173" t="s">
        <v>6005</v>
      </c>
      <c r="I2301" s="180" t="s">
        <v>6006</v>
      </c>
      <c r="J2301" s="175" t="s">
        <v>8093</v>
      </c>
      <c r="K2301" s="173">
        <v>25</v>
      </c>
    </row>
    <row r="2302" spans="1:11" x14ac:dyDescent="0.25">
      <c r="A2302" s="190" t="s">
        <v>2345</v>
      </c>
      <c r="B2302" s="180">
        <v>2004</v>
      </c>
      <c r="C2302" s="180" t="s">
        <v>6013</v>
      </c>
      <c r="D2302" s="174">
        <v>24</v>
      </c>
      <c r="E2302" s="173">
        <v>0</v>
      </c>
      <c r="F2302" s="184">
        <v>1070</v>
      </c>
      <c r="G2302" s="173" t="s">
        <v>6005</v>
      </c>
      <c r="H2302" s="173" t="s">
        <v>6005</v>
      </c>
      <c r="I2302" s="180" t="s">
        <v>6006</v>
      </c>
      <c r="J2302" s="175" t="s">
        <v>8094</v>
      </c>
      <c r="K2302" s="173">
        <v>18</v>
      </c>
    </row>
    <row r="2303" spans="1:11" x14ac:dyDescent="0.25">
      <c r="A2303" s="190" t="s">
        <v>2346</v>
      </c>
      <c r="B2303" s="180">
        <v>1993</v>
      </c>
      <c r="C2303" s="180" t="s">
        <v>6010</v>
      </c>
      <c r="D2303" s="174">
        <v>28</v>
      </c>
      <c r="E2303" s="173">
        <v>0</v>
      </c>
      <c r="F2303" s="184">
        <v>1068</v>
      </c>
      <c r="G2303" s="173" t="s">
        <v>6005</v>
      </c>
      <c r="H2303" s="173" t="s">
        <v>6008</v>
      </c>
      <c r="I2303" s="180" t="s">
        <v>6006</v>
      </c>
      <c r="J2303" s="175" t="s">
        <v>6552</v>
      </c>
      <c r="K2303" s="173">
        <v>29</v>
      </c>
    </row>
    <row r="2304" spans="1:11" x14ac:dyDescent="0.25">
      <c r="A2304" s="190" t="s">
        <v>2347</v>
      </c>
      <c r="B2304" s="180">
        <v>1995</v>
      </c>
      <c r="C2304" s="180" t="s">
        <v>6009</v>
      </c>
      <c r="D2304" s="174">
        <v>1</v>
      </c>
      <c r="E2304" s="173">
        <v>0</v>
      </c>
      <c r="F2304" s="184">
        <v>1056</v>
      </c>
      <c r="G2304" s="173" t="s">
        <v>6005</v>
      </c>
      <c r="H2304" s="173" t="s">
        <v>6004</v>
      </c>
      <c r="I2304" s="180" t="s">
        <v>6006</v>
      </c>
      <c r="J2304" s="175" t="s">
        <v>8095</v>
      </c>
      <c r="K2304" s="173">
        <v>28</v>
      </c>
    </row>
    <row r="2305" spans="1:11" x14ac:dyDescent="0.25">
      <c r="A2305" s="190" t="s">
        <v>2348</v>
      </c>
      <c r="B2305" s="180">
        <v>2002</v>
      </c>
      <c r="C2305" s="180" t="s">
        <v>6003</v>
      </c>
      <c r="D2305" s="174">
        <v>1</v>
      </c>
      <c r="E2305" s="173">
        <v>0</v>
      </c>
      <c r="F2305" s="184">
        <v>1049</v>
      </c>
      <c r="G2305" s="173" t="s">
        <v>6005</v>
      </c>
      <c r="H2305" s="173" t="s">
        <v>6004</v>
      </c>
      <c r="I2305" s="180" t="s">
        <v>6011</v>
      </c>
      <c r="J2305" s="175" t="s">
        <v>8065</v>
      </c>
      <c r="K2305" s="173">
        <v>20</v>
      </c>
    </row>
    <row r="2306" spans="1:11" x14ac:dyDescent="0.25">
      <c r="A2306" s="190" t="s">
        <v>2349</v>
      </c>
      <c r="B2306" s="180">
        <v>2002</v>
      </c>
      <c r="C2306" s="180" t="s">
        <v>6003</v>
      </c>
      <c r="D2306" s="174">
        <v>20</v>
      </c>
      <c r="E2306" s="173">
        <v>0</v>
      </c>
      <c r="F2306" s="184">
        <v>1047</v>
      </c>
      <c r="G2306" s="173" t="s">
        <v>6005</v>
      </c>
      <c r="H2306" s="173" t="s">
        <v>6008</v>
      </c>
      <c r="I2306" s="180" t="s">
        <v>6006</v>
      </c>
      <c r="J2306" s="175" t="s">
        <v>7908</v>
      </c>
      <c r="K2306" s="173">
        <v>20</v>
      </c>
    </row>
    <row r="2307" spans="1:11" x14ac:dyDescent="0.25">
      <c r="A2307" s="190" t="s">
        <v>2350</v>
      </c>
      <c r="B2307" s="180">
        <v>1994</v>
      </c>
      <c r="C2307" s="180" t="s">
        <v>6007</v>
      </c>
      <c r="D2307" s="174">
        <v>17</v>
      </c>
      <c r="E2307" s="173">
        <v>0</v>
      </c>
      <c r="F2307" s="184">
        <v>1044</v>
      </c>
      <c r="G2307" s="173" t="s">
        <v>6005</v>
      </c>
      <c r="H2307" s="173" t="s">
        <v>6004</v>
      </c>
      <c r="I2307" s="180" t="s">
        <v>6006</v>
      </c>
      <c r="J2307" s="175" t="s">
        <v>7306</v>
      </c>
      <c r="K2307" s="173">
        <v>28</v>
      </c>
    </row>
    <row r="2308" spans="1:11" x14ac:dyDescent="0.25">
      <c r="A2308" s="190" t="s">
        <v>2351</v>
      </c>
      <c r="B2308" s="180">
        <v>1995</v>
      </c>
      <c r="C2308" s="180" t="s">
        <v>6014</v>
      </c>
      <c r="D2308" s="174">
        <v>5</v>
      </c>
      <c r="E2308" s="173">
        <v>0</v>
      </c>
      <c r="F2308" s="184">
        <v>1033.74</v>
      </c>
      <c r="G2308" s="173" t="s">
        <v>6005</v>
      </c>
      <c r="H2308" s="173" t="s">
        <v>6008</v>
      </c>
      <c r="I2308" s="180" t="s">
        <v>6006</v>
      </c>
      <c r="J2308" s="175" t="s">
        <v>8096</v>
      </c>
      <c r="K2308" s="173">
        <v>27</v>
      </c>
    </row>
    <row r="2309" spans="1:11" x14ac:dyDescent="0.25">
      <c r="A2309" s="190" t="s">
        <v>2352</v>
      </c>
      <c r="B2309" s="180">
        <v>1999</v>
      </c>
      <c r="C2309" s="180" t="s">
        <v>6013</v>
      </c>
      <c r="D2309" s="174">
        <v>5</v>
      </c>
      <c r="E2309" s="173">
        <v>0</v>
      </c>
      <c r="F2309" s="184">
        <v>1019</v>
      </c>
      <c r="G2309" s="173" t="s">
        <v>6005</v>
      </c>
      <c r="H2309" s="173" t="s">
        <v>6004</v>
      </c>
      <c r="I2309" s="180" t="s">
        <v>6006</v>
      </c>
      <c r="J2309" s="175" t="s">
        <v>8097</v>
      </c>
      <c r="K2309" s="173">
        <v>23</v>
      </c>
    </row>
    <row r="2310" spans="1:11" x14ac:dyDescent="0.25">
      <c r="A2310" s="190" t="s">
        <v>2353</v>
      </c>
      <c r="B2310" s="180">
        <v>2000</v>
      </c>
      <c r="C2310" s="180" t="s">
        <v>6014</v>
      </c>
      <c r="D2310" s="174">
        <v>9</v>
      </c>
      <c r="E2310" s="173">
        <v>0</v>
      </c>
      <c r="F2310" s="184">
        <v>1012</v>
      </c>
      <c r="G2310" s="173" t="s">
        <v>6005</v>
      </c>
      <c r="H2310" s="173" t="s">
        <v>6004</v>
      </c>
      <c r="I2310" s="180" t="s">
        <v>6006</v>
      </c>
      <c r="J2310" s="175" t="s">
        <v>8098</v>
      </c>
      <c r="K2310" s="173">
        <v>22</v>
      </c>
    </row>
    <row r="2311" spans="1:11" x14ac:dyDescent="0.25">
      <c r="A2311" s="190" t="s">
        <v>2354</v>
      </c>
      <c r="B2311" s="180">
        <v>1994</v>
      </c>
      <c r="C2311" s="180" t="s">
        <v>6007</v>
      </c>
      <c r="D2311" s="174">
        <v>22</v>
      </c>
      <c r="E2311" s="173">
        <v>0</v>
      </c>
      <c r="F2311" s="184">
        <v>1006.65</v>
      </c>
      <c r="G2311" s="173" t="s">
        <v>6005</v>
      </c>
      <c r="H2311" s="173" t="s">
        <v>6004</v>
      </c>
      <c r="I2311" s="180" t="s">
        <v>6006</v>
      </c>
      <c r="J2311" s="175" t="s">
        <v>8099</v>
      </c>
      <c r="K2311" s="173">
        <v>28</v>
      </c>
    </row>
    <row r="2312" spans="1:11" x14ac:dyDescent="0.25">
      <c r="A2312" s="190" t="s">
        <v>2355</v>
      </c>
      <c r="B2312" s="180">
        <v>2001</v>
      </c>
      <c r="C2312" s="180" t="s">
        <v>6013</v>
      </c>
      <c r="D2312" s="174">
        <v>19</v>
      </c>
      <c r="E2312" s="173">
        <v>0</v>
      </c>
      <c r="F2312" s="184">
        <v>964.71</v>
      </c>
      <c r="G2312" s="173" t="s">
        <v>6005</v>
      </c>
      <c r="H2312" s="173" t="s">
        <v>6004</v>
      </c>
      <c r="I2312" s="180" t="s">
        <v>6006</v>
      </c>
      <c r="J2312" s="175" t="s">
        <v>8100</v>
      </c>
      <c r="K2312" s="173">
        <v>21</v>
      </c>
    </row>
    <row r="2313" spans="1:11" x14ac:dyDescent="0.25">
      <c r="A2313" s="190" t="s">
        <v>2356</v>
      </c>
      <c r="B2313" s="180">
        <v>1995</v>
      </c>
      <c r="C2313" s="180" t="s">
        <v>6014</v>
      </c>
      <c r="D2313" s="174">
        <v>28</v>
      </c>
      <c r="E2313" s="173">
        <v>0</v>
      </c>
      <c r="F2313" s="184">
        <v>928.59</v>
      </c>
      <c r="G2313" s="173" t="s">
        <v>6005</v>
      </c>
      <c r="H2313" s="173" t="s">
        <v>6008</v>
      </c>
      <c r="I2313" s="180" t="s">
        <v>6006</v>
      </c>
      <c r="J2313" s="175" t="s">
        <v>8101</v>
      </c>
      <c r="K2313" s="173">
        <v>27</v>
      </c>
    </row>
    <row r="2314" spans="1:11" x14ac:dyDescent="0.25">
      <c r="A2314" s="190" t="s">
        <v>2357</v>
      </c>
      <c r="B2314" s="180">
        <v>1994</v>
      </c>
      <c r="C2314" s="180" t="s">
        <v>6014</v>
      </c>
      <c r="D2314" s="174">
        <v>30</v>
      </c>
      <c r="E2314" s="173">
        <v>0</v>
      </c>
      <c r="F2314" s="184">
        <v>915.07</v>
      </c>
      <c r="G2314" s="173" t="s">
        <v>6005</v>
      </c>
      <c r="H2314" s="173" t="s">
        <v>6008</v>
      </c>
      <c r="I2314" s="180" t="s">
        <v>6006</v>
      </c>
      <c r="J2314" s="175" t="s">
        <v>8102</v>
      </c>
      <c r="K2314" s="173">
        <v>28</v>
      </c>
    </row>
    <row r="2315" spans="1:11" x14ac:dyDescent="0.25">
      <c r="A2315" s="190" t="s">
        <v>2358</v>
      </c>
      <c r="B2315" s="180">
        <v>1993</v>
      </c>
      <c r="C2315" s="180" t="s">
        <v>6007</v>
      </c>
      <c r="D2315" s="174">
        <v>27</v>
      </c>
      <c r="E2315" s="173">
        <v>0</v>
      </c>
      <c r="F2315" s="184">
        <v>896.21</v>
      </c>
      <c r="G2315" s="173" t="s">
        <v>6005</v>
      </c>
      <c r="H2315" s="173" t="s">
        <v>6008</v>
      </c>
      <c r="I2315" s="180" t="s">
        <v>6006</v>
      </c>
      <c r="J2315" s="175" t="s">
        <v>8103</v>
      </c>
      <c r="K2315" s="173">
        <v>29</v>
      </c>
    </row>
    <row r="2316" spans="1:11" x14ac:dyDescent="0.25">
      <c r="A2316" s="190" t="s">
        <v>2359</v>
      </c>
      <c r="B2316" s="180">
        <v>2000</v>
      </c>
      <c r="C2316" s="180" t="s">
        <v>6007</v>
      </c>
      <c r="D2316" s="174">
        <v>18</v>
      </c>
      <c r="E2316" s="173">
        <v>0</v>
      </c>
      <c r="F2316" s="184">
        <v>865.41</v>
      </c>
      <c r="G2316" s="173" t="s">
        <v>6005</v>
      </c>
      <c r="H2316" s="173" t="s">
        <v>6008</v>
      </c>
      <c r="I2316" s="180" t="s">
        <v>6006</v>
      </c>
      <c r="J2316" s="175" t="s">
        <v>8104</v>
      </c>
      <c r="K2316" s="173">
        <v>22</v>
      </c>
    </row>
    <row r="2317" spans="1:11" x14ac:dyDescent="0.25">
      <c r="A2317" s="190" t="s">
        <v>2360</v>
      </c>
      <c r="B2317" s="180">
        <v>2004</v>
      </c>
      <c r="C2317" s="180" t="s">
        <v>6014</v>
      </c>
      <c r="D2317" s="174">
        <v>7</v>
      </c>
      <c r="E2317" s="173">
        <v>0</v>
      </c>
      <c r="F2317" s="184">
        <v>830.52</v>
      </c>
      <c r="G2317" s="173" t="s">
        <v>6005</v>
      </c>
      <c r="H2317" s="173" t="s">
        <v>6004</v>
      </c>
      <c r="I2317" s="180" t="s">
        <v>6015</v>
      </c>
      <c r="J2317" s="175" t="s">
        <v>8105</v>
      </c>
      <c r="K2317" s="173">
        <v>18</v>
      </c>
    </row>
    <row r="2318" spans="1:11" x14ac:dyDescent="0.25">
      <c r="A2318" s="190" t="s">
        <v>2361</v>
      </c>
      <c r="B2318" s="180">
        <v>1995</v>
      </c>
      <c r="C2318" s="180" t="s">
        <v>6012</v>
      </c>
      <c r="D2318" s="174">
        <v>7</v>
      </c>
      <c r="E2318" s="173">
        <v>0</v>
      </c>
      <c r="F2318" s="184">
        <v>773.54</v>
      </c>
      <c r="G2318" s="173" t="s">
        <v>6005</v>
      </c>
      <c r="H2318" s="173" t="s">
        <v>6004</v>
      </c>
      <c r="I2318" s="180" t="s">
        <v>6006</v>
      </c>
      <c r="J2318" s="175" t="s">
        <v>8106</v>
      </c>
      <c r="K2318" s="173">
        <v>27</v>
      </c>
    </row>
    <row r="2319" spans="1:11" x14ac:dyDescent="0.25">
      <c r="A2319" s="190" t="s">
        <v>2362</v>
      </c>
      <c r="B2319" s="180">
        <v>1996</v>
      </c>
      <c r="C2319" s="180" t="s">
        <v>6010</v>
      </c>
      <c r="D2319" s="174">
        <v>18</v>
      </c>
      <c r="E2319" s="173">
        <v>0</v>
      </c>
      <c r="F2319" s="184">
        <v>770.38</v>
      </c>
      <c r="G2319" s="173" t="s">
        <v>6005</v>
      </c>
      <c r="H2319" s="173" t="s">
        <v>6004</v>
      </c>
      <c r="I2319" s="180" t="s">
        <v>6011</v>
      </c>
      <c r="J2319" s="175" t="s">
        <v>7815</v>
      </c>
      <c r="K2319" s="173">
        <v>26</v>
      </c>
    </row>
    <row r="2320" spans="1:11" x14ac:dyDescent="0.25">
      <c r="A2320" s="190" t="s">
        <v>2363</v>
      </c>
      <c r="B2320" s="180">
        <v>1993</v>
      </c>
      <c r="C2320" s="180" t="s">
        <v>6009</v>
      </c>
      <c r="D2320" s="174">
        <v>28</v>
      </c>
      <c r="E2320" s="173">
        <v>0</v>
      </c>
      <c r="F2320" s="184">
        <v>770</v>
      </c>
      <c r="G2320" s="173" t="s">
        <v>6005</v>
      </c>
      <c r="H2320" s="173" t="s">
        <v>6005</v>
      </c>
      <c r="I2320" s="180" t="s">
        <v>6006</v>
      </c>
      <c r="J2320" s="175" t="s">
        <v>8107</v>
      </c>
      <c r="K2320" s="173">
        <v>29</v>
      </c>
    </row>
    <row r="2321" spans="1:11" x14ac:dyDescent="0.25">
      <c r="A2321" s="190" t="s">
        <v>2364</v>
      </c>
      <c r="B2321" s="180">
        <v>1996</v>
      </c>
      <c r="C2321" s="180" t="s">
        <v>6014</v>
      </c>
      <c r="D2321" s="174">
        <v>22</v>
      </c>
      <c r="E2321" s="173">
        <v>0</v>
      </c>
      <c r="F2321" s="184">
        <v>760</v>
      </c>
      <c r="G2321" s="173" t="s">
        <v>6005</v>
      </c>
      <c r="H2321" s="173" t="s">
        <v>6005</v>
      </c>
      <c r="I2321" s="180" t="s">
        <v>6006</v>
      </c>
      <c r="J2321" s="175" t="s">
        <v>8108</v>
      </c>
      <c r="K2321" s="173">
        <v>26</v>
      </c>
    </row>
    <row r="2322" spans="1:11" x14ac:dyDescent="0.25">
      <c r="A2322" s="190" t="s">
        <v>2365</v>
      </c>
      <c r="B2322" s="180">
        <v>1993</v>
      </c>
      <c r="C2322" s="180" t="s">
        <v>6013</v>
      </c>
      <c r="D2322" s="174">
        <v>9</v>
      </c>
      <c r="E2322" s="173">
        <v>0</v>
      </c>
      <c r="F2322" s="184">
        <v>760</v>
      </c>
      <c r="G2322" s="173" t="s">
        <v>6005</v>
      </c>
      <c r="H2322" s="173" t="s">
        <v>6008</v>
      </c>
      <c r="I2322" s="180" t="s">
        <v>6006</v>
      </c>
      <c r="J2322" s="175" t="s">
        <v>8109</v>
      </c>
      <c r="K2322" s="173">
        <v>29</v>
      </c>
    </row>
    <row r="2323" spans="1:11" x14ac:dyDescent="0.25">
      <c r="A2323" s="190" t="s">
        <v>2366</v>
      </c>
      <c r="B2323" s="180">
        <v>2002</v>
      </c>
      <c r="C2323" s="180" t="s">
        <v>6010</v>
      </c>
      <c r="D2323" s="174">
        <v>19</v>
      </c>
      <c r="E2323" s="173">
        <v>0</v>
      </c>
      <c r="F2323" s="184">
        <v>750</v>
      </c>
      <c r="G2323" s="173" t="s">
        <v>6005</v>
      </c>
      <c r="H2323" s="173" t="s">
        <v>6008</v>
      </c>
      <c r="I2323" s="180" t="s">
        <v>6011</v>
      </c>
      <c r="J2323" s="175" t="s">
        <v>8110</v>
      </c>
      <c r="K2323" s="173">
        <v>20</v>
      </c>
    </row>
    <row r="2324" spans="1:11" x14ac:dyDescent="0.25">
      <c r="A2324" s="190" t="s">
        <v>2367</v>
      </c>
      <c r="B2324" s="180">
        <v>1999</v>
      </c>
      <c r="C2324" s="180" t="s">
        <v>6012</v>
      </c>
      <c r="D2324" s="174">
        <v>14</v>
      </c>
      <c r="E2324" s="173">
        <v>0</v>
      </c>
      <c r="F2324" s="184">
        <v>722.99</v>
      </c>
      <c r="G2324" s="173" t="s">
        <v>6005</v>
      </c>
      <c r="H2324" s="173" t="s">
        <v>6008</v>
      </c>
      <c r="I2324" s="180" t="s">
        <v>6006</v>
      </c>
      <c r="J2324" s="175" t="s">
        <v>8111</v>
      </c>
      <c r="K2324" s="173">
        <v>23</v>
      </c>
    </row>
    <row r="2325" spans="1:11" x14ac:dyDescent="0.25">
      <c r="A2325" s="190" t="s">
        <v>2368</v>
      </c>
      <c r="B2325" s="180">
        <v>1999</v>
      </c>
      <c r="C2325" s="180" t="s">
        <v>6012</v>
      </c>
      <c r="D2325" s="174">
        <v>26</v>
      </c>
      <c r="E2325" s="173">
        <v>0</v>
      </c>
      <c r="F2325" s="184">
        <v>700</v>
      </c>
      <c r="G2325" s="173" t="s">
        <v>6004</v>
      </c>
      <c r="H2325" s="173" t="s">
        <v>6005</v>
      </c>
      <c r="I2325" s="180" t="s">
        <v>6006</v>
      </c>
      <c r="J2325" s="175" t="s">
        <v>8112</v>
      </c>
      <c r="K2325" s="173">
        <v>23</v>
      </c>
    </row>
    <row r="2326" spans="1:11" x14ac:dyDescent="0.25">
      <c r="A2326" s="190" t="s">
        <v>2369</v>
      </c>
      <c r="B2326" s="180">
        <v>2001</v>
      </c>
      <c r="C2326" s="180" t="s">
        <v>6010</v>
      </c>
      <c r="D2326" s="174">
        <v>12</v>
      </c>
      <c r="E2326" s="173">
        <v>0</v>
      </c>
      <c r="F2326" s="184">
        <v>687.54</v>
      </c>
      <c r="G2326" s="173" t="s">
        <v>6005</v>
      </c>
      <c r="H2326" s="173" t="s">
        <v>6004</v>
      </c>
      <c r="I2326" s="180" t="s">
        <v>6006</v>
      </c>
      <c r="J2326" s="175" t="s">
        <v>8113</v>
      </c>
      <c r="K2326" s="173">
        <v>21</v>
      </c>
    </row>
    <row r="2327" spans="1:11" x14ac:dyDescent="0.25">
      <c r="A2327" s="190" t="s">
        <v>2370</v>
      </c>
      <c r="B2327" s="180">
        <v>1997</v>
      </c>
      <c r="C2327" s="180" t="s">
        <v>6007</v>
      </c>
      <c r="D2327" s="174">
        <v>9</v>
      </c>
      <c r="E2327" s="173">
        <v>0</v>
      </c>
      <c r="F2327" s="184">
        <v>670</v>
      </c>
      <c r="G2327" s="173" t="s">
        <v>6005</v>
      </c>
      <c r="H2327" s="173" t="s">
        <v>6005</v>
      </c>
      <c r="I2327" s="180" t="s">
        <v>6006</v>
      </c>
      <c r="J2327" s="175" t="s">
        <v>8114</v>
      </c>
      <c r="K2327" s="173">
        <v>25</v>
      </c>
    </row>
    <row r="2328" spans="1:11" x14ac:dyDescent="0.25">
      <c r="A2328" s="190" t="s">
        <v>2371</v>
      </c>
      <c r="B2328" s="180">
        <v>2002</v>
      </c>
      <c r="C2328" s="180" t="s">
        <v>6007</v>
      </c>
      <c r="D2328" s="174">
        <v>29</v>
      </c>
      <c r="E2328" s="173">
        <v>0</v>
      </c>
      <c r="F2328" s="184">
        <v>668</v>
      </c>
      <c r="G2328" s="173" t="s">
        <v>6005</v>
      </c>
      <c r="H2328" s="173" t="s">
        <v>6004</v>
      </c>
      <c r="I2328" s="180" t="s">
        <v>6011</v>
      </c>
      <c r="J2328" s="175" t="s">
        <v>8115</v>
      </c>
      <c r="K2328" s="173">
        <v>20</v>
      </c>
    </row>
    <row r="2329" spans="1:11" x14ac:dyDescent="0.25">
      <c r="A2329" s="190" t="s">
        <v>2372</v>
      </c>
      <c r="B2329" s="180">
        <v>1995</v>
      </c>
      <c r="C2329" s="180" t="s">
        <v>6003</v>
      </c>
      <c r="D2329" s="174">
        <v>4</v>
      </c>
      <c r="E2329" s="173">
        <v>0</v>
      </c>
      <c r="F2329" s="184">
        <v>650</v>
      </c>
      <c r="G2329" s="173" t="s">
        <v>6005</v>
      </c>
      <c r="H2329" s="173" t="s">
        <v>6005</v>
      </c>
      <c r="I2329" s="180" t="s">
        <v>6006</v>
      </c>
      <c r="J2329" s="175" t="s">
        <v>6572</v>
      </c>
      <c r="K2329" s="173">
        <v>27</v>
      </c>
    </row>
    <row r="2330" spans="1:11" x14ac:dyDescent="0.25">
      <c r="A2330" s="190" t="s">
        <v>2373</v>
      </c>
      <c r="B2330" s="180">
        <v>1993</v>
      </c>
      <c r="C2330" s="180" t="s">
        <v>6009</v>
      </c>
      <c r="D2330" s="174">
        <v>1</v>
      </c>
      <c r="E2330" s="173">
        <v>0</v>
      </c>
      <c r="F2330" s="184">
        <v>650</v>
      </c>
      <c r="G2330" s="173" t="s">
        <v>6005</v>
      </c>
      <c r="H2330" s="173" t="s">
        <v>6005</v>
      </c>
      <c r="I2330" s="180" t="s">
        <v>6006</v>
      </c>
      <c r="J2330" s="175" t="s">
        <v>8116</v>
      </c>
      <c r="K2330" s="173">
        <v>30</v>
      </c>
    </row>
    <row r="2331" spans="1:11" x14ac:dyDescent="0.25">
      <c r="A2331" s="190" t="s">
        <v>2374</v>
      </c>
      <c r="B2331" s="180">
        <v>2001</v>
      </c>
      <c r="C2331" s="180" t="s">
        <v>6007</v>
      </c>
      <c r="D2331" s="174">
        <v>20</v>
      </c>
      <c r="E2331" s="173">
        <v>0</v>
      </c>
      <c r="F2331" s="184">
        <v>646.14</v>
      </c>
      <c r="G2331" s="173" t="s">
        <v>6005</v>
      </c>
      <c r="H2331" s="173" t="s">
        <v>6005</v>
      </c>
      <c r="I2331" s="180" t="s">
        <v>6011</v>
      </c>
      <c r="J2331" s="175" t="s">
        <v>8117</v>
      </c>
      <c r="K2331" s="173">
        <v>21</v>
      </c>
    </row>
    <row r="2332" spans="1:11" x14ac:dyDescent="0.25">
      <c r="A2332" s="190" t="s">
        <v>2375</v>
      </c>
      <c r="B2332" s="180">
        <v>1998</v>
      </c>
      <c r="C2332" s="180" t="s">
        <v>6003</v>
      </c>
      <c r="D2332" s="174">
        <v>27</v>
      </c>
      <c r="E2332" s="173">
        <v>0</v>
      </c>
      <c r="F2332" s="184">
        <v>637.26</v>
      </c>
      <c r="G2332" s="173" t="s">
        <v>6005</v>
      </c>
      <c r="H2332" s="173" t="s">
        <v>6005</v>
      </c>
      <c r="I2332" s="180" t="s">
        <v>6006</v>
      </c>
      <c r="J2332" s="175" t="s">
        <v>8118</v>
      </c>
      <c r="K2332" s="173">
        <v>24</v>
      </c>
    </row>
    <row r="2333" spans="1:11" x14ac:dyDescent="0.25">
      <c r="A2333" s="190" t="s">
        <v>2376</v>
      </c>
      <c r="B2333" s="180">
        <v>1992</v>
      </c>
      <c r="C2333" s="180" t="s">
        <v>6010</v>
      </c>
      <c r="D2333" s="174">
        <v>13</v>
      </c>
      <c r="E2333" s="173">
        <v>0</v>
      </c>
      <c r="F2333" s="184">
        <v>604.54</v>
      </c>
      <c r="G2333" s="173" t="s">
        <v>6005</v>
      </c>
      <c r="H2333" s="173" t="s">
        <v>6005</v>
      </c>
      <c r="I2333" s="180" t="s">
        <v>6006</v>
      </c>
      <c r="J2333" s="175" t="s">
        <v>6219</v>
      </c>
      <c r="K2333" s="173">
        <v>30</v>
      </c>
    </row>
    <row r="2334" spans="1:11" x14ac:dyDescent="0.25">
      <c r="A2334" s="190" t="s">
        <v>2377</v>
      </c>
      <c r="B2334" s="180">
        <v>1993</v>
      </c>
      <c r="C2334" s="180" t="s">
        <v>6009</v>
      </c>
      <c r="D2334" s="174">
        <v>30</v>
      </c>
      <c r="E2334" s="173">
        <v>0</v>
      </c>
      <c r="F2334" s="184">
        <v>600</v>
      </c>
      <c r="G2334" s="173" t="s">
        <v>6004</v>
      </c>
      <c r="H2334" s="173" t="s">
        <v>6008</v>
      </c>
      <c r="I2334" s="180" t="s">
        <v>6006</v>
      </c>
      <c r="J2334" s="175" t="s">
        <v>8119</v>
      </c>
      <c r="K2334" s="173">
        <v>29</v>
      </c>
    </row>
    <row r="2335" spans="1:11" x14ac:dyDescent="0.25">
      <c r="A2335" s="190" t="s">
        <v>2378</v>
      </c>
      <c r="B2335" s="180">
        <v>1992</v>
      </c>
      <c r="C2335" s="180" t="s">
        <v>6007</v>
      </c>
      <c r="D2335" s="174">
        <v>30</v>
      </c>
      <c r="E2335" s="173">
        <v>0</v>
      </c>
      <c r="F2335" s="184">
        <v>570.62</v>
      </c>
      <c r="G2335" s="173" t="s">
        <v>6004</v>
      </c>
      <c r="H2335" s="173" t="s">
        <v>6008</v>
      </c>
      <c r="I2335" s="180" t="s">
        <v>6006</v>
      </c>
      <c r="J2335" s="175" t="s">
        <v>6170</v>
      </c>
      <c r="K2335" s="173">
        <v>30</v>
      </c>
    </row>
    <row r="2336" spans="1:11" x14ac:dyDescent="0.25">
      <c r="A2336" s="190" t="s">
        <v>2379</v>
      </c>
      <c r="B2336" s="180">
        <v>1992</v>
      </c>
      <c r="C2336" s="180" t="s">
        <v>6003</v>
      </c>
      <c r="D2336" s="174">
        <v>9</v>
      </c>
      <c r="E2336" s="173">
        <v>0</v>
      </c>
      <c r="F2336" s="184">
        <v>563.84</v>
      </c>
      <c r="G2336" s="173" t="s">
        <v>6004</v>
      </c>
      <c r="H2336" s="173" t="s">
        <v>6005</v>
      </c>
      <c r="I2336" s="180" t="s">
        <v>6006</v>
      </c>
      <c r="J2336" s="175" t="s">
        <v>8120</v>
      </c>
      <c r="K2336" s="173">
        <v>30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1000"/>
  <sheetViews>
    <sheetView showGridLines="0" topLeftCell="F1" workbookViewId="0">
      <selection activeCell="L1" sqref="L1"/>
    </sheetView>
  </sheetViews>
  <sheetFormatPr defaultColWidth="14.42578125" defaultRowHeight="15" customHeight="1" x14ac:dyDescent="0.25"/>
  <cols>
    <col min="1" max="11" width="9.140625" customWidth="1"/>
    <col min="12" max="12" width="15" style="18" bestFit="1" customWidth="1"/>
    <col min="13" max="13" width="14.42578125" style="18" bestFit="1" customWidth="1"/>
    <col min="14" max="14" width="13.42578125" style="18" bestFit="1" customWidth="1"/>
    <col min="15" max="15" width="8.140625" style="18" bestFit="1" customWidth="1"/>
    <col min="16" max="16" width="7.7109375" style="18" bestFit="1" customWidth="1"/>
    <col min="17" max="17" width="9" style="18" bestFit="1" customWidth="1"/>
    <col min="18" max="18" width="9.28515625" style="18" bestFit="1" customWidth="1"/>
    <col min="19" max="24" width="8.7109375" customWidth="1"/>
  </cols>
  <sheetData>
    <row r="1" spans="1:24" ht="21.75" thickBot="1" x14ac:dyDescent="0.3">
      <c r="A1" s="2" t="s">
        <v>23</v>
      </c>
      <c r="B1" s="3"/>
      <c r="C1" s="3"/>
      <c r="D1" s="3"/>
      <c r="E1" s="3"/>
      <c r="F1" s="3"/>
      <c r="G1" s="3"/>
      <c r="H1" s="3"/>
      <c r="I1" s="3"/>
      <c r="J1" s="3"/>
      <c r="K1" s="3"/>
      <c r="L1" s="45" t="s">
        <v>24</v>
      </c>
      <c r="M1" s="48"/>
      <c r="N1" s="48"/>
      <c r="O1" s="48"/>
      <c r="P1" s="48"/>
      <c r="Q1" s="48"/>
      <c r="R1" s="48"/>
      <c r="S1" s="3"/>
      <c r="T1" s="3"/>
      <c r="U1" s="3"/>
      <c r="V1" s="3"/>
      <c r="W1" s="3"/>
      <c r="X1" s="3"/>
    </row>
    <row r="2" spans="1:24" ht="15.75" x14ac:dyDescent="0.25">
      <c r="A2" s="4" t="s">
        <v>25</v>
      </c>
      <c r="B2" s="3"/>
      <c r="C2" s="3"/>
      <c r="D2" s="3"/>
      <c r="E2" s="3"/>
      <c r="F2" s="3"/>
      <c r="G2" s="3"/>
      <c r="H2" s="3"/>
      <c r="I2" s="3"/>
      <c r="J2" s="3"/>
      <c r="K2" s="3"/>
      <c r="L2" s="46">
        <v>5</v>
      </c>
      <c r="M2" s="48"/>
      <c r="N2" s="48"/>
      <c r="O2" s="48"/>
      <c r="P2" s="48"/>
      <c r="Q2" s="48"/>
      <c r="R2" s="48"/>
      <c r="S2" s="3"/>
      <c r="T2" s="3"/>
      <c r="U2" s="3"/>
      <c r="V2" s="3"/>
      <c r="W2" s="3"/>
      <c r="X2" s="3"/>
    </row>
    <row r="3" spans="1:24" ht="15.75" x14ac:dyDescent="0.25">
      <c r="A3" s="4" t="s">
        <v>26</v>
      </c>
      <c r="B3" s="3"/>
      <c r="C3" s="3"/>
      <c r="D3" s="3"/>
      <c r="E3" s="3"/>
      <c r="F3" s="3"/>
      <c r="G3" s="3"/>
      <c r="H3" s="3"/>
      <c r="I3" s="3"/>
      <c r="J3" s="3"/>
      <c r="K3" s="3"/>
      <c r="L3" s="47">
        <v>2335</v>
      </c>
      <c r="M3" s="48"/>
      <c r="N3" s="48"/>
      <c r="O3" s="48"/>
      <c r="P3" s="48"/>
      <c r="Q3" s="48"/>
      <c r="R3" s="48"/>
      <c r="S3" s="3"/>
      <c r="T3" s="3"/>
      <c r="U3" s="3"/>
      <c r="V3" s="3"/>
      <c r="W3" s="3"/>
      <c r="X3" s="3"/>
    </row>
    <row r="4" spans="1:24" ht="15.75" x14ac:dyDescent="0.25">
      <c r="A4" s="5"/>
      <c r="B4" s="3"/>
      <c r="C4" s="3"/>
      <c r="D4" s="3"/>
      <c r="E4" s="3"/>
      <c r="F4" s="3"/>
      <c r="G4" s="3"/>
      <c r="H4" s="3"/>
      <c r="I4" s="3"/>
      <c r="J4" s="3"/>
      <c r="K4" s="3"/>
      <c r="L4" s="48"/>
      <c r="M4" s="48"/>
      <c r="N4" s="48"/>
      <c r="O4" s="48"/>
      <c r="P4" s="48"/>
      <c r="Q4" s="48"/>
      <c r="R4" s="48"/>
      <c r="S4" s="3"/>
      <c r="T4" s="3"/>
      <c r="U4" s="3"/>
      <c r="V4" s="3"/>
      <c r="W4" s="3"/>
      <c r="X4" s="3"/>
    </row>
    <row r="5" spans="1:24" ht="21" x14ac:dyDescent="0.25">
      <c r="A5" s="2" t="s">
        <v>27</v>
      </c>
      <c r="B5" s="3"/>
      <c r="C5" s="3"/>
      <c r="D5" s="3"/>
      <c r="E5" s="3"/>
      <c r="F5" s="3"/>
      <c r="G5" s="3"/>
      <c r="H5" s="3"/>
      <c r="I5" s="3"/>
      <c r="J5" s="3"/>
      <c r="K5" s="3"/>
      <c r="L5" s="48"/>
      <c r="M5" s="48"/>
      <c r="N5" s="48"/>
      <c r="O5" s="48"/>
      <c r="P5" s="48"/>
      <c r="Q5" s="48"/>
      <c r="R5" s="48"/>
      <c r="S5" s="3"/>
      <c r="T5" s="3"/>
      <c r="U5" s="3"/>
      <c r="V5" s="3"/>
      <c r="W5" s="3"/>
      <c r="X5" s="3"/>
    </row>
    <row r="6" spans="1:24" ht="15.75" x14ac:dyDescent="0.25">
      <c r="A6" s="4" t="s">
        <v>28</v>
      </c>
      <c r="B6" s="3"/>
      <c r="C6" s="3"/>
      <c r="D6" s="3"/>
      <c r="E6" s="3"/>
      <c r="F6" s="3"/>
      <c r="G6" s="3"/>
      <c r="H6" s="3"/>
      <c r="I6" s="3"/>
      <c r="J6" s="3"/>
      <c r="K6" s="3"/>
      <c r="L6" s="49">
        <v>391</v>
      </c>
      <c r="M6" s="48"/>
      <c r="N6" s="48"/>
      <c r="O6" s="48"/>
      <c r="P6" s="48"/>
      <c r="Q6" s="48"/>
      <c r="R6" s="48"/>
      <c r="S6" s="3"/>
      <c r="T6" s="3"/>
      <c r="U6" s="3"/>
      <c r="V6" s="3"/>
      <c r="W6" s="3"/>
      <c r="X6" s="3"/>
    </row>
    <row r="7" spans="1:24" ht="15.75" x14ac:dyDescent="0.25">
      <c r="A7" s="4" t="s">
        <v>29</v>
      </c>
      <c r="B7" s="3"/>
      <c r="C7" s="3"/>
      <c r="D7" s="3"/>
      <c r="E7" s="3"/>
      <c r="F7" s="3"/>
      <c r="G7" s="3"/>
      <c r="H7" s="3"/>
      <c r="I7" s="3"/>
      <c r="J7" s="3"/>
      <c r="K7" s="3"/>
      <c r="L7" s="49" t="s">
        <v>508</v>
      </c>
      <c r="M7" s="49">
        <v>55.05</v>
      </c>
      <c r="N7" s="48"/>
      <c r="O7" s="48"/>
      <c r="P7" s="48"/>
      <c r="Q7" s="48"/>
      <c r="R7" s="48"/>
      <c r="S7" s="3"/>
      <c r="T7" s="3"/>
      <c r="U7" s="3"/>
      <c r="V7" s="3"/>
      <c r="W7" s="3"/>
      <c r="X7" s="3"/>
    </row>
    <row r="8" spans="1:24" ht="15.75" x14ac:dyDescent="0.25">
      <c r="A8" s="4" t="s">
        <v>30</v>
      </c>
      <c r="B8" s="3"/>
      <c r="C8" s="3"/>
      <c r="D8" s="3"/>
      <c r="E8" s="3"/>
      <c r="F8" s="3"/>
      <c r="G8" s="3"/>
      <c r="H8" s="3"/>
      <c r="I8" s="3"/>
      <c r="J8" s="3"/>
      <c r="K8" s="3"/>
      <c r="L8" s="49">
        <v>798</v>
      </c>
      <c r="M8" s="48"/>
      <c r="N8" s="48"/>
      <c r="O8" s="48"/>
      <c r="P8" s="48"/>
      <c r="Q8" s="48"/>
      <c r="R8" s="48"/>
      <c r="S8" s="3"/>
      <c r="T8" s="3"/>
      <c r="U8" s="3"/>
      <c r="V8" s="3"/>
      <c r="W8" s="3"/>
      <c r="X8" s="3"/>
    </row>
    <row r="9" spans="1:24" ht="15.75" x14ac:dyDescent="0.25">
      <c r="A9" s="4" t="s">
        <v>31</v>
      </c>
      <c r="B9" s="3"/>
      <c r="C9" s="3"/>
      <c r="D9" s="3"/>
      <c r="E9" s="3"/>
      <c r="F9" s="3"/>
      <c r="G9" s="3"/>
      <c r="H9" s="3"/>
      <c r="I9" s="3"/>
      <c r="J9" s="3"/>
      <c r="K9" s="3"/>
      <c r="L9" s="49">
        <v>498</v>
      </c>
      <c r="M9" s="48"/>
      <c r="N9" s="48"/>
      <c r="O9" s="48"/>
      <c r="P9" s="48"/>
      <c r="Q9" s="48"/>
      <c r="R9" s="48"/>
      <c r="S9" s="3"/>
      <c r="T9" s="3"/>
      <c r="U9" s="3"/>
      <c r="V9" s="3"/>
      <c r="W9" s="3"/>
      <c r="X9" s="3"/>
    </row>
    <row r="10" spans="1:24" ht="15.75" x14ac:dyDescent="0.25">
      <c r="A10" s="4" t="s">
        <v>32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49">
        <v>1579</v>
      </c>
      <c r="M10" s="48"/>
      <c r="N10" s="48"/>
      <c r="O10" s="48"/>
      <c r="P10" s="48"/>
      <c r="Q10" s="48"/>
      <c r="R10" s="48"/>
      <c r="S10" s="3"/>
      <c r="T10" s="3"/>
      <c r="U10" s="3"/>
      <c r="V10" s="3"/>
      <c r="W10" s="3"/>
      <c r="X10" s="3"/>
    </row>
    <row r="11" spans="1:24" ht="15.75" x14ac:dyDescent="0.25">
      <c r="A11" s="4" t="s">
        <v>33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50">
        <v>6.1600000000000002E-2</v>
      </c>
      <c r="M11" s="48"/>
      <c r="N11" s="48"/>
      <c r="O11" s="48"/>
      <c r="P11" s="48"/>
      <c r="Q11" s="48"/>
      <c r="R11" s="48"/>
      <c r="S11" s="3"/>
      <c r="T11" s="3"/>
      <c r="U11" s="3"/>
      <c r="V11" s="3"/>
      <c r="W11" s="3"/>
      <c r="X11" s="3"/>
    </row>
    <row r="12" spans="1:24" ht="15.75" x14ac:dyDescent="0.25">
      <c r="A12" s="23" t="s">
        <v>34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49">
        <v>6.6182999999999996</v>
      </c>
      <c r="M12" s="48"/>
      <c r="N12" s="48"/>
      <c r="O12" s="48"/>
      <c r="P12" s="48"/>
      <c r="Q12" s="48"/>
      <c r="R12" s="48"/>
      <c r="S12" s="3"/>
      <c r="T12" s="3"/>
      <c r="U12" s="3"/>
      <c r="V12" s="3"/>
      <c r="W12" s="3"/>
      <c r="X12" s="3"/>
    </row>
    <row r="13" spans="1:24" ht="15.75" x14ac:dyDescent="0.25">
      <c r="A13" s="4" t="s">
        <v>35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49">
        <v>19</v>
      </c>
      <c r="M13" s="48"/>
      <c r="N13" s="48"/>
      <c r="O13" s="48"/>
      <c r="P13" s="48"/>
      <c r="Q13" s="48"/>
      <c r="R13" s="48"/>
      <c r="S13" s="3"/>
      <c r="T13" s="3"/>
      <c r="U13" s="3"/>
      <c r="V13" s="3"/>
      <c r="W13" s="3"/>
      <c r="X13" s="3"/>
    </row>
    <row r="14" spans="1:24" ht="15.75" x14ac:dyDescent="0.25">
      <c r="A14" s="23" t="s">
        <v>36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49">
        <v>32.975999999999999</v>
      </c>
      <c r="M14" s="48"/>
      <c r="N14" s="48"/>
      <c r="O14" s="48"/>
      <c r="P14" s="48"/>
      <c r="Q14" s="48"/>
      <c r="R14" s="48"/>
      <c r="S14" s="3"/>
      <c r="T14" s="3"/>
      <c r="U14" s="3"/>
      <c r="V14" s="3"/>
      <c r="W14" s="3"/>
      <c r="X14" s="3"/>
    </row>
    <row r="15" spans="1:24" x14ac:dyDescent="0.25">
      <c r="A15" s="6"/>
      <c r="B15" s="3"/>
      <c r="C15" s="3"/>
      <c r="D15" s="3"/>
      <c r="E15" s="3"/>
      <c r="F15" s="3"/>
      <c r="G15" s="3"/>
      <c r="H15" s="3"/>
      <c r="I15" s="3"/>
      <c r="J15" s="3"/>
      <c r="K15" s="3"/>
      <c r="L15" s="48"/>
      <c r="M15" s="48"/>
      <c r="N15" s="48"/>
      <c r="O15" s="48"/>
      <c r="P15" s="48"/>
      <c r="Q15" s="48"/>
      <c r="R15" s="48"/>
      <c r="S15" s="3"/>
      <c r="T15" s="3"/>
      <c r="U15" s="3"/>
      <c r="V15" s="3"/>
      <c r="W15" s="3"/>
      <c r="X15" s="3"/>
    </row>
    <row r="16" spans="1:24" ht="21" x14ac:dyDescent="0.25">
      <c r="A16" s="2" t="s">
        <v>37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24" t="s">
        <v>6032</v>
      </c>
      <c r="M16" s="24" t="s">
        <v>6029</v>
      </c>
      <c r="N16" s="24" t="s">
        <v>6030</v>
      </c>
      <c r="O16" s="24" t="s">
        <v>6031</v>
      </c>
      <c r="P16" s="24" t="s">
        <v>6033</v>
      </c>
      <c r="Q16" s="24" t="s">
        <v>6034</v>
      </c>
      <c r="R16" s="24" t="s">
        <v>6035</v>
      </c>
      <c r="S16" s="3"/>
      <c r="T16" s="3"/>
      <c r="U16" s="3"/>
      <c r="V16" s="3"/>
      <c r="W16" s="3"/>
      <c r="X16" s="3"/>
    </row>
    <row r="17" spans="1:24" ht="15.75" x14ac:dyDescent="0.25">
      <c r="A17" s="23" t="s">
        <v>38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51">
        <v>31467667.839999977</v>
      </c>
      <c r="M17" s="51">
        <v>13464.984099272562</v>
      </c>
      <c r="N17" s="51">
        <v>52590.83</v>
      </c>
      <c r="O17" s="51">
        <v>563.84</v>
      </c>
      <c r="P17" s="57">
        <v>9630.4</v>
      </c>
      <c r="Q17" s="57">
        <v>11738.826015808991</v>
      </c>
      <c r="R17" s="57">
        <v>11736.314231033088</v>
      </c>
      <c r="S17" s="3"/>
      <c r="T17" s="3"/>
      <c r="U17" s="3"/>
      <c r="V17" s="3"/>
      <c r="W17" s="3"/>
      <c r="X17" s="3"/>
    </row>
    <row r="18" spans="1:24" ht="15.75" x14ac:dyDescent="0.25">
      <c r="A18" s="4" t="s">
        <v>39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52" t="s">
        <v>6036</v>
      </c>
      <c r="M18" s="54" t="s">
        <v>6037</v>
      </c>
      <c r="N18" s="58"/>
      <c r="O18" s="58"/>
      <c r="P18" s="58"/>
      <c r="Q18" s="58"/>
      <c r="R18" s="58"/>
      <c r="S18" s="3"/>
      <c r="T18" s="3"/>
      <c r="U18" s="3"/>
      <c r="V18" s="3"/>
      <c r="W18" s="3"/>
      <c r="X18" s="3"/>
    </row>
    <row r="19" spans="1:24" ht="15.75" x14ac:dyDescent="0.25">
      <c r="A19" s="4" t="s">
        <v>40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53">
        <v>17708.010033783772</v>
      </c>
      <c r="M19" s="48"/>
      <c r="N19" s="48"/>
      <c r="O19" s="48"/>
      <c r="P19" s="48"/>
      <c r="Q19" s="48"/>
      <c r="R19" s="48"/>
      <c r="S19" s="3"/>
      <c r="T19" s="3"/>
      <c r="U19" s="3"/>
      <c r="V19" s="3"/>
      <c r="W19" s="3"/>
      <c r="X19" s="3"/>
    </row>
    <row r="20" spans="1:24" ht="15.75" x14ac:dyDescent="0.25">
      <c r="A20" s="4" t="s">
        <v>41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54" t="s">
        <v>6039</v>
      </c>
      <c r="M20" s="55" t="s">
        <v>6040</v>
      </c>
      <c r="N20" s="55" t="s">
        <v>6041</v>
      </c>
      <c r="O20" s="48"/>
      <c r="P20" s="48"/>
      <c r="Q20" s="48"/>
      <c r="R20" s="48"/>
      <c r="S20" s="3"/>
      <c r="T20" s="3"/>
      <c r="U20" s="3"/>
      <c r="V20" s="3"/>
      <c r="W20" s="3"/>
      <c r="X20" s="3"/>
    </row>
    <row r="21" spans="1:24" ht="15.75" customHeight="1" x14ac:dyDescent="0.25">
      <c r="A21" s="23" t="s">
        <v>42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55" t="s">
        <v>6038</v>
      </c>
      <c r="M21" s="56">
        <v>13933.684955863799</v>
      </c>
      <c r="N21" s="47"/>
      <c r="O21" s="48"/>
      <c r="P21" s="48"/>
      <c r="Q21" s="48"/>
      <c r="R21" s="48"/>
      <c r="S21" s="3"/>
      <c r="T21" s="3"/>
      <c r="U21" s="3"/>
      <c r="V21" s="3"/>
      <c r="W21" s="3"/>
      <c r="X21" s="3"/>
    </row>
    <row r="22" spans="1:24" ht="15.75" customHeight="1" x14ac:dyDescent="0.25">
      <c r="A22" s="4" t="s">
        <v>43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47">
        <v>14108.463642857141</v>
      </c>
      <c r="M22" s="48"/>
      <c r="N22" s="48"/>
      <c r="O22" s="48"/>
      <c r="P22" s="48"/>
      <c r="Q22" s="48"/>
      <c r="R22" s="48"/>
      <c r="S22" s="3"/>
      <c r="T22" s="3"/>
      <c r="U22" s="3"/>
      <c r="V22" s="3"/>
      <c r="W22" s="3"/>
      <c r="X22" s="3"/>
    </row>
    <row r="23" spans="1:24" ht="15.75" customHeight="1" x14ac:dyDescent="0.25">
      <c r="A23" s="23" t="s">
        <v>44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47">
        <v>1</v>
      </c>
      <c r="M23" s="48"/>
      <c r="N23" s="48"/>
      <c r="O23" s="48"/>
      <c r="P23" s="48"/>
      <c r="Q23" s="48"/>
      <c r="R23" s="48"/>
      <c r="S23" s="3"/>
      <c r="T23" s="3"/>
      <c r="U23" s="3"/>
      <c r="V23" s="3"/>
      <c r="W23" s="3"/>
      <c r="X23" s="3"/>
    </row>
    <row r="24" spans="1:24" ht="15.75" customHeight="1" x14ac:dyDescent="0.25">
      <c r="A24" s="6"/>
      <c r="B24" s="3"/>
      <c r="C24" s="3"/>
      <c r="D24" s="3"/>
      <c r="E24" s="3"/>
      <c r="F24" s="3"/>
      <c r="G24" s="3"/>
      <c r="H24" s="3"/>
      <c r="I24" s="3"/>
      <c r="J24" s="3"/>
      <c r="K24" s="3"/>
      <c r="L24" s="48"/>
      <c r="M24" s="48"/>
      <c r="N24" s="48"/>
      <c r="O24" s="48"/>
      <c r="P24" s="48"/>
      <c r="Q24" s="48"/>
      <c r="R24" s="48"/>
      <c r="S24" s="3"/>
      <c r="T24" s="3"/>
      <c r="U24" s="3"/>
      <c r="V24" s="3"/>
      <c r="W24" s="3"/>
      <c r="X24" s="3"/>
    </row>
    <row r="25" spans="1:24" ht="15.75" customHeight="1" x14ac:dyDescent="0.25">
      <c r="A25" s="7"/>
      <c r="B25" s="3"/>
      <c r="C25" s="3"/>
      <c r="D25" s="3"/>
      <c r="E25" s="3"/>
      <c r="F25" s="3"/>
      <c r="G25" s="3"/>
      <c r="H25" s="3"/>
      <c r="I25" s="3"/>
      <c r="J25" s="3"/>
      <c r="K25" s="3"/>
      <c r="L25" s="48"/>
      <c r="M25" s="48"/>
      <c r="N25" s="48"/>
      <c r="O25" s="48"/>
      <c r="P25" s="48"/>
      <c r="Q25" s="48"/>
      <c r="R25" s="48"/>
      <c r="S25" s="3"/>
      <c r="T25" s="3"/>
      <c r="U25" s="3"/>
      <c r="V25" s="3"/>
      <c r="W25" s="3"/>
      <c r="X25" s="3"/>
    </row>
    <row r="26" spans="1:24" ht="15.75" customHeight="1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48"/>
      <c r="M26" s="48"/>
      <c r="N26" s="48"/>
      <c r="O26" s="48"/>
      <c r="P26" s="48"/>
      <c r="Q26" s="48"/>
      <c r="R26" s="48"/>
      <c r="S26" s="3"/>
      <c r="T26" s="3"/>
      <c r="U26" s="3"/>
      <c r="V26" s="3"/>
      <c r="W26" s="3"/>
      <c r="X26" s="3"/>
    </row>
    <row r="27" spans="1:24" ht="15.75" customHeight="1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48"/>
      <c r="M27" s="48"/>
      <c r="N27" s="48"/>
      <c r="O27" s="48"/>
      <c r="P27" s="48"/>
      <c r="Q27" s="48"/>
      <c r="R27" s="48"/>
      <c r="S27" s="3"/>
      <c r="T27" s="3"/>
      <c r="U27" s="3"/>
      <c r="V27" s="3"/>
      <c r="W27" s="3"/>
      <c r="X27" s="3"/>
    </row>
    <row r="28" spans="1:24" ht="15.75" customHeight="1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48"/>
      <c r="M28" s="48"/>
      <c r="N28" s="48"/>
      <c r="O28" s="48"/>
      <c r="P28" s="48"/>
      <c r="Q28" s="48"/>
      <c r="R28" s="48"/>
      <c r="S28" s="3"/>
      <c r="T28" s="3"/>
      <c r="U28" s="3"/>
      <c r="V28" s="3"/>
      <c r="W28" s="3"/>
      <c r="X28" s="3"/>
    </row>
    <row r="29" spans="1:24" ht="15.75" customHeight="1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48"/>
      <c r="M29" s="48"/>
      <c r="N29" s="48"/>
      <c r="O29" s="48"/>
      <c r="P29" s="48"/>
      <c r="Q29" s="48"/>
      <c r="R29" s="48"/>
      <c r="S29" s="3"/>
      <c r="T29" s="3"/>
      <c r="U29" s="3"/>
      <c r="V29" s="3"/>
      <c r="W29" s="3"/>
      <c r="X29" s="3"/>
    </row>
    <row r="30" spans="1:24" ht="15.75" customHeight="1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48"/>
      <c r="M30" s="48"/>
      <c r="N30" s="48"/>
      <c r="O30" s="48"/>
      <c r="P30" s="48"/>
      <c r="Q30" s="48"/>
      <c r="R30" s="48"/>
      <c r="S30" s="3"/>
      <c r="T30" s="3"/>
      <c r="U30" s="3"/>
      <c r="V30" s="3"/>
      <c r="W30" s="3"/>
      <c r="X30" s="3"/>
    </row>
    <row r="31" spans="1:24" ht="15.75" customHeight="1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48"/>
      <c r="M31" s="48"/>
      <c r="N31" s="48"/>
      <c r="O31" s="48"/>
      <c r="P31" s="48"/>
      <c r="Q31" s="48"/>
      <c r="R31" s="48"/>
      <c r="S31" s="3"/>
      <c r="T31" s="3"/>
      <c r="U31" s="3"/>
      <c r="V31" s="3"/>
      <c r="W31" s="3"/>
      <c r="X31" s="3"/>
    </row>
    <row r="32" spans="1:24" ht="15.75" customHeight="1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48"/>
      <c r="M32" s="48"/>
      <c r="N32" s="48"/>
      <c r="O32" s="48"/>
      <c r="P32" s="48"/>
      <c r="Q32" s="48"/>
      <c r="R32" s="48"/>
      <c r="S32" s="3"/>
      <c r="T32" s="3"/>
      <c r="U32" s="3"/>
      <c r="V32" s="3"/>
      <c r="W32" s="3"/>
      <c r="X32" s="3"/>
    </row>
    <row r="33" spans="1:24" ht="15.75" customHeight="1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48"/>
      <c r="M33" s="48"/>
      <c r="N33" s="48"/>
      <c r="O33" s="48"/>
      <c r="P33" s="48"/>
      <c r="Q33" s="48"/>
      <c r="R33" s="48"/>
      <c r="S33" s="3"/>
      <c r="T33" s="3"/>
      <c r="U33" s="3"/>
      <c r="V33" s="3"/>
      <c r="W33" s="3"/>
      <c r="X33" s="3"/>
    </row>
    <row r="34" spans="1:24" ht="15.75" customHeight="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48"/>
      <c r="M34" s="48"/>
      <c r="N34" s="48"/>
      <c r="O34" s="48"/>
      <c r="P34" s="48"/>
      <c r="Q34" s="48"/>
      <c r="R34" s="48"/>
      <c r="S34" s="3"/>
      <c r="T34" s="3"/>
      <c r="U34" s="3"/>
      <c r="V34" s="3"/>
      <c r="W34" s="3"/>
      <c r="X34" s="3"/>
    </row>
    <row r="35" spans="1:24" ht="15.75" customHeight="1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48"/>
      <c r="M35" s="48"/>
      <c r="N35" s="48"/>
      <c r="O35" s="48"/>
      <c r="P35" s="48"/>
      <c r="Q35" s="48"/>
      <c r="R35" s="48"/>
      <c r="S35" s="3"/>
      <c r="T35" s="3"/>
      <c r="U35" s="3"/>
      <c r="V35" s="3"/>
      <c r="W35" s="3"/>
      <c r="X35" s="3"/>
    </row>
    <row r="36" spans="1:24" ht="15.75" customHeight="1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48"/>
      <c r="M36" s="48"/>
      <c r="N36" s="48"/>
      <c r="O36" s="48"/>
      <c r="P36" s="48"/>
      <c r="Q36" s="48"/>
      <c r="R36" s="48"/>
      <c r="S36" s="3"/>
      <c r="T36" s="3"/>
      <c r="U36" s="3"/>
      <c r="V36" s="3"/>
      <c r="W36" s="3"/>
      <c r="X36" s="3"/>
    </row>
    <row r="37" spans="1:24" ht="15.75" customHeight="1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48"/>
      <c r="M37" s="48"/>
      <c r="N37" s="48"/>
      <c r="O37" s="48"/>
      <c r="P37" s="48"/>
      <c r="Q37" s="48"/>
      <c r="R37" s="48"/>
      <c r="S37" s="3"/>
      <c r="T37" s="3"/>
      <c r="U37" s="3"/>
      <c r="V37" s="3"/>
      <c r="W37" s="3"/>
      <c r="X37" s="3"/>
    </row>
    <row r="38" spans="1:24" ht="15.75" customHeight="1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48"/>
      <c r="M38" s="48"/>
      <c r="N38" s="48"/>
      <c r="O38" s="48"/>
      <c r="P38" s="48"/>
      <c r="Q38" s="48"/>
      <c r="R38" s="48"/>
      <c r="S38" s="3"/>
      <c r="T38" s="3"/>
      <c r="U38" s="3"/>
      <c r="V38" s="3"/>
      <c r="W38" s="3"/>
      <c r="X38" s="3"/>
    </row>
    <row r="39" spans="1:24" ht="15.75" customHeight="1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48"/>
      <c r="M39" s="48"/>
      <c r="N39" s="48"/>
      <c r="O39" s="48"/>
      <c r="P39" s="48"/>
      <c r="Q39" s="48"/>
      <c r="R39" s="48"/>
      <c r="S39" s="3"/>
      <c r="T39" s="3"/>
      <c r="U39" s="3"/>
      <c r="V39" s="3"/>
      <c r="W39" s="3"/>
      <c r="X39" s="3"/>
    </row>
    <row r="40" spans="1:24" ht="15.75" customHeight="1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48"/>
      <c r="M40" s="48"/>
      <c r="N40" s="48"/>
      <c r="O40" s="48"/>
      <c r="P40" s="48"/>
      <c r="Q40" s="48"/>
      <c r="R40" s="48"/>
      <c r="S40" s="3"/>
      <c r="T40" s="3"/>
      <c r="U40" s="3"/>
      <c r="V40" s="3"/>
      <c r="W40" s="3"/>
      <c r="X40" s="3"/>
    </row>
    <row r="41" spans="1:24" ht="15.75" customHeight="1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48"/>
      <c r="M41" s="48"/>
      <c r="N41" s="48"/>
      <c r="O41" s="48"/>
      <c r="P41" s="48"/>
      <c r="Q41" s="48"/>
      <c r="R41" s="48"/>
      <c r="S41" s="3"/>
      <c r="T41" s="3"/>
      <c r="U41" s="3"/>
      <c r="V41" s="3"/>
      <c r="W41" s="3"/>
      <c r="X41" s="3"/>
    </row>
    <row r="42" spans="1:24" ht="15.75" customHeight="1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48"/>
      <c r="M42" s="48"/>
      <c r="N42" s="48"/>
      <c r="O42" s="48"/>
      <c r="P42" s="48"/>
      <c r="Q42" s="48"/>
      <c r="R42" s="48"/>
      <c r="S42" s="3"/>
      <c r="T42" s="3"/>
      <c r="U42" s="3"/>
      <c r="V42" s="3"/>
      <c r="W42" s="3"/>
      <c r="X42" s="3"/>
    </row>
    <row r="43" spans="1:24" ht="15.75" customHeight="1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48"/>
      <c r="M43" s="48"/>
      <c r="N43" s="48"/>
      <c r="O43" s="48"/>
      <c r="P43" s="48"/>
      <c r="Q43" s="48"/>
      <c r="R43" s="48"/>
      <c r="S43" s="3"/>
      <c r="T43" s="3"/>
      <c r="U43" s="3"/>
      <c r="V43" s="3"/>
      <c r="W43" s="3"/>
      <c r="X43" s="3"/>
    </row>
    <row r="44" spans="1:24" ht="15.75" customHeight="1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48"/>
      <c r="M44" s="48"/>
      <c r="N44" s="48"/>
      <c r="O44" s="48"/>
      <c r="P44" s="48"/>
      <c r="Q44" s="48"/>
      <c r="R44" s="48"/>
      <c r="S44" s="3"/>
      <c r="T44" s="3"/>
      <c r="U44" s="3"/>
      <c r="V44" s="3"/>
      <c r="W44" s="3"/>
      <c r="X44" s="3"/>
    </row>
    <row r="45" spans="1:24" ht="15.75" customHeight="1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48"/>
      <c r="M45" s="48"/>
      <c r="N45" s="48"/>
      <c r="O45" s="48"/>
      <c r="P45" s="48"/>
      <c r="Q45" s="48"/>
      <c r="R45" s="48"/>
      <c r="S45" s="3"/>
      <c r="T45" s="3"/>
      <c r="U45" s="3"/>
      <c r="V45" s="3"/>
      <c r="W45" s="3"/>
      <c r="X45" s="3"/>
    </row>
    <row r="46" spans="1:24" ht="15.75" customHeight="1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48"/>
      <c r="M46" s="48"/>
      <c r="N46" s="48"/>
      <c r="O46" s="48"/>
      <c r="P46" s="48"/>
      <c r="Q46" s="48"/>
      <c r="R46" s="48"/>
      <c r="S46" s="3"/>
      <c r="T46" s="3"/>
      <c r="U46" s="3"/>
      <c r="V46" s="3"/>
      <c r="W46" s="3"/>
      <c r="X46" s="3"/>
    </row>
    <row r="47" spans="1:24" ht="15.75" customHeight="1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48"/>
      <c r="M47" s="48"/>
      <c r="N47" s="48"/>
      <c r="O47" s="48"/>
      <c r="P47" s="48"/>
      <c r="Q47" s="48"/>
      <c r="R47" s="48"/>
      <c r="S47" s="3"/>
      <c r="T47" s="3"/>
      <c r="U47" s="3"/>
      <c r="V47" s="3"/>
      <c r="W47" s="3"/>
      <c r="X47" s="3"/>
    </row>
    <row r="48" spans="1:24" ht="15.75" customHeight="1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48"/>
      <c r="M48" s="48"/>
      <c r="N48" s="48"/>
      <c r="O48" s="48"/>
      <c r="P48" s="48"/>
      <c r="Q48" s="48"/>
      <c r="R48" s="48"/>
      <c r="S48" s="3"/>
      <c r="T48" s="3"/>
      <c r="U48" s="3"/>
      <c r="V48" s="3"/>
      <c r="W48" s="3"/>
      <c r="X48" s="3"/>
    </row>
    <row r="49" spans="1:24" ht="15.75" customHeight="1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48"/>
      <c r="M49" s="48"/>
      <c r="N49" s="48"/>
      <c r="O49" s="48"/>
      <c r="P49" s="48"/>
      <c r="Q49" s="48"/>
      <c r="R49" s="48"/>
      <c r="S49" s="3"/>
      <c r="T49" s="3"/>
      <c r="U49" s="3"/>
      <c r="V49" s="3"/>
      <c r="W49" s="3"/>
      <c r="X49" s="3"/>
    </row>
    <row r="50" spans="1:24" ht="15.75" customHeight="1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48"/>
      <c r="M50" s="48"/>
      <c r="N50" s="48"/>
      <c r="O50" s="48"/>
      <c r="P50" s="48"/>
      <c r="Q50" s="48"/>
      <c r="R50" s="48"/>
      <c r="S50" s="3"/>
      <c r="T50" s="3"/>
      <c r="U50" s="3"/>
      <c r="V50" s="3"/>
      <c r="W50" s="3"/>
      <c r="X50" s="3"/>
    </row>
    <row r="51" spans="1:24" ht="15.75" customHeight="1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48"/>
      <c r="M51" s="48"/>
      <c r="N51" s="48"/>
      <c r="O51" s="48"/>
      <c r="P51" s="48"/>
      <c r="Q51" s="48"/>
      <c r="R51" s="48"/>
      <c r="S51" s="3"/>
      <c r="T51" s="3"/>
      <c r="U51" s="3"/>
      <c r="V51" s="3"/>
      <c r="W51" s="3"/>
      <c r="X51" s="3"/>
    </row>
    <row r="52" spans="1:24" ht="15.75" customHeight="1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48"/>
      <c r="M52" s="48"/>
      <c r="N52" s="48"/>
      <c r="O52" s="48"/>
      <c r="P52" s="48"/>
      <c r="Q52" s="48"/>
      <c r="R52" s="48"/>
      <c r="S52" s="3"/>
      <c r="T52" s="3"/>
      <c r="U52" s="3"/>
      <c r="V52" s="3"/>
      <c r="W52" s="3"/>
      <c r="X52" s="3"/>
    </row>
    <row r="53" spans="1:24" ht="15.75" customHeight="1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48"/>
      <c r="M53" s="48"/>
      <c r="N53" s="48"/>
      <c r="O53" s="48"/>
      <c r="P53" s="48"/>
      <c r="Q53" s="48"/>
      <c r="R53" s="48"/>
      <c r="S53" s="3"/>
      <c r="T53" s="3"/>
      <c r="U53" s="3"/>
      <c r="V53" s="3"/>
      <c r="W53" s="3"/>
      <c r="X53" s="3"/>
    </row>
    <row r="54" spans="1:24" ht="15.75" customHeight="1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48"/>
      <c r="M54" s="48"/>
      <c r="N54" s="48"/>
      <c r="O54" s="48"/>
      <c r="P54" s="48"/>
      <c r="Q54" s="48"/>
      <c r="R54" s="48"/>
      <c r="S54" s="3"/>
      <c r="T54" s="3"/>
      <c r="U54" s="3"/>
      <c r="V54" s="3"/>
      <c r="W54" s="3"/>
      <c r="X54" s="3"/>
    </row>
    <row r="55" spans="1:24" ht="15.75" customHeight="1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48"/>
      <c r="M55" s="48"/>
      <c r="N55" s="48"/>
      <c r="O55" s="48"/>
      <c r="P55" s="48"/>
      <c r="Q55" s="48"/>
      <c r="R55" s="48"/>
      <c r="S55" s="3"/>
      <c r="T55" s="3"/>
      <c r="U55" s="3"/>
      <c r="V55" s="3"/>
      <c r="W55" s="3"/>
      <c r="X55" s="3"/>
    </row>
    <row r="56" spans="1:24" ht="15.75" customHeight="1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48"/>
      <c r="M56" s="48"/>
      <c r="N56" s="48"/>
      <c r="O56" s="48"/>
      <c r="P56" s="48"/>
      <c r="Q56" s="48"/>
      <c r="R56" s="48"/>
      <c r="S56" s="3"/>
      <c r="T56" s="3"/>
      <c r="U56" s="3"/>
      <c r="V56" s="3"/>
      <c r="W56" s="3"/>
      <c r="X56" s="3"/>
    </row>
    <row r="57" spans="1:24" ht="15.75" customHeight="1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48"/>
      <c r="M57" s="48"/>
      <c r="N57" s="48"/>
      <c r="O57" s="48"/>
      <c r="P57" s="48"/>
      <c r="Q57" s="48"/>
      <c r="R57" s="48"/>
      <c r="S57" s="3"/>
      <c r="T57" s="3"/>
      <c r="U57" s="3"/>
      <c r="V57" s="3"/>
      <c r="W57" s="3"/>
      <c r="X57" s="3"/>
    </row>
    <row r="58" spans="1:24" ht="15.75" customHeight="1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48"/>
      <c r="M58" s="48"/>
      <c r="N58" s="48"/>
      <c r="O58" s="48"/>
      <c r="P58" s="48"/>
      <c r="Q58" s="48"/>
      <c r="R58" s="48"/>
      <c r="S58" s="3"/>
      <c r="T58" s="3"/>
      <c r="U58" s="3"/>
      <c r="V58" s="3"/>
      <c r="W58" s="3"/>
      <c r="X58" s="3"/>
    </row>
    <row r="59" spans="1:24" ht="15.75" customHeight="1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48"/>
      <c r="M59" s="48"/>
      <c r="N59" s="48"/>
      <c r="O59" s="48"/>
      <c r="P59" s="48"/>
      <c r="Q59" s="48"/>
      <c r="R59" s="48"/>
      <c r="S59" s="3"/>
      <c r="T59" s="3"/>
      <c r="U59" s="3"/>
      <c r="V59" s="3"/>
      <c r="W59" s="3"/>
      <c r="X59" s="3"/>
    </row>
    <row r="60" spans="1:24" ht="15.75" customHeight="1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48"/>
      <c r="M60" s="48"/>
      <c r="N60" s="48"/>
      <c r="O60" s="48"/>
      <c r="P60" s="48"/>
      <c r="Q60" s="48"/>
      <c r="R60" s="48"/>
      <c r="S60" s="3"/>
      <c r="T60" s="3"/>
      <c r="U60" s="3"/>
      <c r="V60" s="3"/>
      <c r="W60" s="3"/>
      <c r="X60" s="3"/>
    </row>
    <row r="61" spans="1:24" ht="15.75" customHeight="1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48"/>
      <c r="M61" s="48"/>
      <c r="N61" s="48"/>
      <c r="O61" s="48"/>
      <c r="P61" s="48"/>
      <c r="Q61" s="48"/>
      <c r="R61" s="48"/>
      <c r="S61" s="3"/>
      <c r="T61" s="3"/>
      <c r="U61" s="3"/>
      <c r="V61" s="3"/>
      <c r="W61" s="3"/>
      <c r="X61" s="3"/>
    </row>
    <row r="62" spans="1:24" ht="15.75" customHeight="1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48"/>
      <c r="M62" s="48"/>
      <c r="N62" s="48"/>
      <c r="O62" s="48"/>
      <c r="P62" s="48"/>
      <c r="Q62" s="48"/>
      <c r="R62" s="48"/>
      <c r="S62" s="3"/>
      <c r="T62" s="3"/>
      <c r="U62" s="3"/>
      <c r="V62" s="3"/>
      <c r="W62" s="3"/>
      <c r="X62" s="3"/>
    </row>
    <row r="63" spans="1:24" ht="15.75" customHeight="1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48"/>
      <c r="M63" s="48"/>
      <c r="N63" s="48"/>
      <c r="O63" s="48"/>
      <c r="P63" s="48"/>
      <c r="Q63" s="48"/>
      <c r="R63" s="48"/>
      <c r="S63" s="3"/>
      <c r="T63" s="3"/>
      <c r="U63" s="3"/>
      <c r="V63" s="3"/>
      <c r="W63" s="3"/>
      <c r="X63" s="3"/>
    </row>
    <row r="64" spans="1:24" ht="15.75" customHeight="1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48"/>
      <c r="M64" s="48"/>
      <c r="N64" s="48"/>
      <c r="O64" s="48"/>
      <c r="P64" s="48"/>
      <c r="Q64" s="48"/>
      <c r="R64" s="48"/>
      <c r="S64" s="3"/>
      <c r="T64" s="3"/>
      <c r="U64" s="3"/>
      <c r="V64" s="3"/>
      <c r="W64" s="3"/>
      <c r="X64" s="3"/>
    </row>
    <row r="65" spans="1:24" ht="15.75" customHeight="1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48"/>
      <c r="M65" s="48"/>
      <c r="N65" s="48"/>
      <c r="O65" s="48"/>
      <c r="P65" s="48"/>
      <c r="Q65" s="48"/>
      <c r="R65" s="48"/>
      <c r="S65" s="3"/>
      <c r="T65" s="3"/>
      <c r="U65" s="3"/>
      <c r="V65" s="3"/>
      <c r="W65" s="3"/>
      <c r="X65" s="3"/>
    </row>
    <row r="66" spans="1:24" ht="15.75" customHeight="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48"/>
      <c r="M66" s="48"/>
      <c r="N66" s="48"/>
      <c r="O66" s="48"/>
      <c r="P66" s="48"/>
      <c r="Q66" s="48"/>
      <c r="R66" s="48"/>
      <c r="S66" s="3"/>
      <c r="T66" s="3"/>
      <c r="U66" s="3"/>
      <c r="V66" s="3"/>
      <c r="W66" s="3"/>
      <c r="X66" s="3"/>
    </row>
    <row r="67" spans="1:24" ht="15.75" customHeight="1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48"/>
      <c r="M67" s="48"/>
      <c r="N67" s="48"/>
      <c r="O67" s="48"/>
      <c r="P67" s="48"/>
      <c r="Q67" s="48"/>
      <c r="R67" s="48"/>
      <c r="S67" s="3"/>
      <c r="T67" s="3"/>
      <c r="U67" s="3"/>
      <c r="V67" s="3"/>
      <c r="W67" s="3"/>
      <c r="X67" s="3"/>
    </row>
    <row r="68" spans="1:24" ht="15.75" customHeight="1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48"/>
      <c r="M68" s="48"/>
      <c r="N68" s="48"/>
      <c r="O68" s="48"/>
      <c r="P68" s="48"/>
      <c r="Q68" s="48"/>
      <c r="R68" s="48"/>
      <c r="S68" s="3"/>
      <c r="T68" s="3"/>
      <c r="U68" s="3"/>
      <c r="V68" s="3"/>
      <c r="W68" s="3"/>
      <c r="X68" s="3"/>
    </row>
    <row r="69" spans="1:24" ht="15.75" customHeight="1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48"/>
      <c r="M69" s="48"/>
      <c r="N69" s="48"/>
      <c r="O69" s="48"/>
      <c r="P69" s="48"/>
      <c r="Q69" s="48"/>
      <c r="R69" s="48"/>
      <c r="S69" s="3"/>
      <c r="T69" s="3"/>
      <c r="U69" s="3"/>
      <c r="V69" s="3"/>
      <c r="W69" s="3"/>
      <c r="X69" s="3"/>
    </row>
    <row r="70" spans="1:24" ht="15.75" customHeight="1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48"/>
      <c r="M70" s="48"/>
      <c r="N70" s="48"/>
      <c r="O70" s="48"/>
      <c r="P70" s="48"/>
      <c r="Q70" s="48"/>
      <c r="R70" s="48"/>
      <c r="S70" s="3"/>
      <c r="T70" s="3"/>
      <c r="U70" s="3"/>
      <c r="V70" s="3"/>
      <c r="W70" s="3"/>
      <c r="X70" s="3"/>
    </row>
    <row r="71" spans="1:24" ht="15.75" customHeight="1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48"/>
      <c r="M71" s="48"/>
      <c r="N71" s="48"/>
      <c r="O71" s="48"/>
      <c r="P71" s="48"/>
      <c r="Q71" s="48"/>
      <c r="R71" s="48"/>
      <c r="S71" s="3"/>
      <c r="T71" s="3"/>
      <c r="U71" s="3"/>
      <c r="V71" s="3"/>
      <c r="W71" s="3"/>
      <c r="X71" s="3"/>
    </row>
    <row r="72" spans="1:24" ht="15.75" customHeight="1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48"/>
      <c r="M72" s="48"/>
      <c r="N72" s="48"/>
      <c r="O72" s="48"/>
      <c r="P72" s="48"/>
      <c r="Q72" s="48"/>
      <c r="R72" s="48"/>
      <c r="S72" s="3"/>
      <c r="T72" s="3"/>
      <c r="U72" s="3"/>
      <c r="V72" s="3"/>
      <c r="W72" s="3"/>
      <c r="X72" s="3"/>
    </row>
    <row r="73" spans="1:24" ht="15.75" customHeight="1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48"/>
      <c r="M73" s="48"/>
      <c r="N73" s="48"/>
      <c r="O73" s="48"/>
      <c r="P73" s="48"/>
      <c r="Q73" s="48"/>
      <c r="R73" s="48"/>
      <c r="S73" s="3"/>
      <c r="T73" s="3"/>
      <c r="U73" s="3"/>
      <c r="V73" s="3"/>
      <c r="W73" s="3"/>
      <c r="X73" s="3"/>
    </row>
    <row r="74" spans="1:24" ht="15.75" customHeight="1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48"/>
      <c r="M74" s="48"/>
      <c r="N74" s="48"/>
      <c r="O74" s="48"/>
      <c r="P74" s="48"/>
      <c r="Q74" s="48"/>
      <c r="R74" s="48"/>
      <c r="S74" s="3"/>
      <c r="T74" s="3"/>
      <c r="U74" s="3"/>
      <c r="V74" s="3"/>
      <c r="W74" s="3"/>
      <c r="X74" s="3"/>
    </row>
    <row r="75" spans="1:24" ht="15.75" customHeight="1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48"/>
      <c r="M75" s="48"/>
      <c r="N75" s="48"/>
      <c r="O75" s="48"/>
      <c r="P75" s="48"/>
      <c r="Q75" s="48"/>
      <c r="R75" s="48"/>
      <c r="S75" s="3"/>
      <c r="T75" s="3"/>
      <c r="U75" s="3"/>
      <c r="V75" s="3"/>
      <c r="W75" s="3"/>
      <c r="X75" s="3"/>
    </row>
    <row r="76" spans="1:24" ht="15.75" customHeight="1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48"/>
      <c r="M76" s="48"/>
      <c r="N76" s="48"/>
      <c r="O76" s="48"/>
      <c r="P76" s="48"/>
      <c r="Q76" s="48"/>
      <c r="R76" s="48"/>
      <c r="S76" s="3"/>
      <c r="T76" s="3"/>
      <c r="U76" s="3"/>
      <c r="V76" s="3"/>
      <c r="W76" s="3"/>
      <c r="X76" s="3"/>
    </row>
    <row r="77" spans="1:24" ht="15.75" customHeight="1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48"/>
      <c r="M77" s="48"/>
      <c r="N77" s="48"/>
      <c r="O77" s="48"/>
      <c r="P77" s="48"/>
      <c r="Q77" s="48"/>
      <c r="R77" s="48"/>
      <c r="S77" s="3"/>
      <c r="T77" s="3"/>
      <c r="U77" s="3"/>
      <c r="V77" s="3"/>
      <c r="W77" s="3"/>
      <c r="X77" s="3"/>
    </row>
    <row r="78" spans="1:24" ht="15.75" customHeight="1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48"/>
      <c r="M78" s="48"/>
      <c r="N78" s="48"/>
      <c r="O78" s="48"/>
      <c r="P78" s="48"/>
      <c r="Q78" s="48"/>
      <c r="R78" s="48"/>
      <c r="S78" s="3"/>
      <c r="T78" s="3"/>
      <c r="U78" s="3"/>
      <c r="V78" s="3"/>
      <c r="W78" s="3"/>
      <c r="X78" s="3"/>
    </row>
    <row r="79" spans="1:24" ht="15.75" customHeight="1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48"/>
      <c r="M79" s="48"/>
      <c r="N79" s="48"/>
      <c r="O79" s="48"/>
      <c r="P79" s="48"/>
      <c r="Q79" s="48"/>
      <c r="R79" s="48"/>
      <c r="S79" s="3"/>
      <c r="T79" s="3"/>
      <c r="U79" s="3"/>
      <c r="V79" s="3"/>
      <c r="W79" s="3"/>
      <c r="X79" s="3"/>
    </row>
    <row r="80" spans="1:24" ht="15.75" customHeight="1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48"/>
      <c r="M80" s="48"/>
      <c r="N80" s="48"/>
      <c r="O80" s="48"/>
      <c r="P80" s="48"/>
      <c r="Q80" s="48"/>
      <c r="R80" s="48"/>
      <c r="S80" s="3"/>
      <c r="T80" s="3"/>
      <c r="U80" s="3"/>
      <c r="V80" s="3"/>
      <c r="W80" s="3"/>
      <c r="X80" s="3"/>
    </row>
    <row r="81" spans="1:24" ht="15.75" customHeight="1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48"/>
      <c r="M81" s="48"/>
      <c r="N81" s="48"/>
      <c r="O81" s="48"/>
      <c r="P81" s="48"/>
      <c r="Q81" s="48"/>
      <c r="R81" s="48"/>
      <c r="S81" s="3"/>
      <c r="T81" s="3"/>
      <c r="U81" s="3"/>
      <c r="V81" s="3"/>
      <c r="W81" s="3"/>
      <c r="X81" s="3"/>
    </row>
    <row r="82" spans="1:24" ht="15.75" customHeight="1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48"/>
      <c r="M82" s="48"/>
      <c r="N82" s="48"/>
      <c r="O82" s="48"/>
      <c r="P82" s="48"/>
      <c r="Q82" s="48"/>
      <c r="R82" s="48"/>
      <c r="S82" s="3"/>
      <c r="T82" s="3"/>
      <c r="U82" s="3"/>
      <c r="V82" s="3"/>
      <c r="W82" s="3"/>
      <c r="X82" s="3"/>
    </row>
    <row r="83" spans="1:24" ht="15.75" customHeight="1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48"/>
      <c r="M83" s="48"/>
      <c r="N83" s="48"/>
      <c r="O83" s="48"/>
      <c r="P83" s="48"/>
      <c r="Q83" s="48"/>
      <c r="R83" s="48"/>
      <c r="S83" s="3"/>
      <c r="T83" s="3"/>
      <c r="U83" s="3"/>
      <c r="V83" s="3"/>
      <c r="W83" s="3"/>
      <c r="X83" s="3"/>
    </row>
    <row r="84" spans="1:24" ht="15.75" customHeight="1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48"/>
      <c r="M84" s="48"/>
      <c r="N84" s="48"/>
      <c r="O84" s="48"/>
      <c r="P84" s="48"/>
      <c r="Q84" s="48"/>
      <c r="R84" s="48"/>
      <c r="S84" s="3"/>
      <c r="T84" s="3"/>
      <c r="U84" s="3"/>
      <c r="V84" s="3"/>
      <c r="W84" s="3"/>
      <c r="X84" s="3"/>
    </row>
    <row r="85" spans="1:24" ht="15.75" customHeight="1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48"/>
      <c r="M85" s="48"/>
      <c r="N85" s="48"/>
      <c r="O85" s="48"/>
      <c r="P85" s="48"/>
      <c r="Q85" s="48"/>
      <c r="R85" s="48"/>
      <c r="S85" s="3"/>
      <c r="T85" s="3"/>
      <c r="U85" s="3"/>
      <c r="V85" s="3"/>
      <c r="W85" s="3"/>
      <c r="X85" s="3"/>
    </row>
    <row r="86" spans="1:24" ht="15.75" customHeight="1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48"/>
      <c r="M86" s="48"/>
      <c r="N86" s="48"/>
      <c r="O86" s="48"/>
      <c r="P86" s="48"/>
      <c r="Q86" s="48"/>
      <c r="R86" s="48"/>
      <c r="S86" s="3"/>
      <c r="T86" s="3"/>
      <c r="U86" s="3"/>
      <c r="V86" s="3"/>
      <c r="W86" s="3"/>
      <c r="X86" s="3"/>
    </row>
    <row r="87" spans="1:24" ht="15.75" customHeight="1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48"/>
      <c r="M87" s="48"/>
      <c r="N87" s="48"/>
      <c r="O87" s="48"/>
      <c r="P87" s="48"/>
      <c r="Q87" s="48"/>
      <c r="R87" s="48"/>
      <c r="S87" s="3"/>
      <c r="T87" s="3"/>
      <c r="U87" s="3"/>
      <c r="V87" s="3"/>
      <c r="W87" s="3"/>
      <c r="X87" s="3"/>
    </row>
    <row r="88" spans="1:24" ht="15.75" customHeight="1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48"/>
      <c r="M88" s="48"/>
      <c r="N88" s="48"/>
      <c r="O88" s="48"/>
      <c r="P88" s="48"/>
      <c r="Q88" s="48"/>
      <c r="R88" s="48"/>
      <c r="S88" s="3"/>
      <c r="T88" s="3"/>
      <c r="U88" s="3"/>
      <c r="V88" s="3"/>
      <c r="W88" s="3"/>
      <c r="X88" s="3"/>
    </row>
    <row r="89" spans="1:24" ht="15.75" customHeight="1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48"/>
      <c r="M89" s="48"/>
      <c r="N89" s="48"/>
      <c r="O89" s="48"/>
      <c r="P89" s="48"/>
      <c r="Q89" s="48"/>
      <c r="R89" s="48"/>
      <c r="S89" s="3"/>
      <c r="T89" s="3"/>
      <c r="U89" s="3"/>
      <c r="V89" s="3"/>
      <c r="W89" s="3"/>
      <c r="X89" s="3"/>
    </row>
    <row r="90" spans="1:24" ht="15.75" customHeight="1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48"/>
      <c r="M90" s="48"/>
      <c r="N90" s="48"/>
      <c r="O90" s="48"/>
      <c r="P90" s="48"/>
      <c r="Q90" s="48"/>
      <c r="R90" s="48"/>
      <c r="S90" s="3"/>
      <c r="T90" s="3"/>
      <c r="U90" s="3"/>
      <c r="V90" s="3"/>
      <c r="W90" s="3"/>
      <c r="X90" s="3"/>
    </row>
    <row r="91" spans="1:24" ht="15.75" customHeight="1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48"/>
      <c r="M91" s="48"/>
      <c r="N91" s="48"/>
      <c r="O91" s="48"/>
      <c r="P91" s="48"/>
      <c r="Q91" s="48"/>
      <c r="R91" s="48"/>
      <c r="S91" s="3"/>
      <c r="T91" s="3"/>
      <c r="U91" s="3"/>
      <c r="V91" s="3"/>
      <c r="W91" s="3"/>
      <c r="X91" s="3"/>
    </row>
    <row r="92" spans="1:24" ht="15.75" customHeight="1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48"/>
      <c r="M92" s="48"/>
      <c r="N92" s="48"/>
      <c r="O92" s="48"/>
      <c r="P92" s="48"/>
      <c r="Q92" s="48"/>
      <c r="R92" s="48"/>
      <c r="S92" s="3"/>
      <c r="T92" s="3"/>
      <c r="U92" s="3"/>
      <c r="V92" s="3"/>
      <c r="W92" s="3"/>
      <c r="X92" s="3"/>
    </row>
    <row r="93" spans="1:24" ht="15.75" customHeight="1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48"/>
      <c r="M93" s="48"/>
      <c r="N93" s="48"/>
      <c r="O93" s="48"/>
      <c r="P93" s="48"/>
      <c r="Q93" s="48"/>
      <c r="R93" s="48"/>
      <c r="S93" s="3"/>
      <c r="T93" s="3"/>
      <c r="U93" s="3"/>
      <c r="V93" s="3"/>
      <c r="W93" s="3"/>
      <c r="X93" s="3"/>
    </row>
    <row r="94" spans="1:24" ht="15.75" customHeight="1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48"/>
      <c r="M94" s="48"/>
      <c r="N94" s="48"/>
      <c r="O94" s="48"/>
      <c r="P94" s="48"/>
      <c r="Q94" s="48"/>
      <c r="R94" s="48"/>
      <c r="S94" s="3"/>
      <c r="T94" s="3"/>
      <c r="U94" s="3"/>
      <c r="V94" s="3"/>
      <c r="W94" s="3"/>
      <c r="X94" s="3"/>
    </row>
    <row r="95" spans="1:24" ht="15.75" customHeight="1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48"/>
      <c r="M95" s="48"/>
      <c r="N95" s="48"/>
      <c r="O95" s="48"/>
      <c r="P95" s="48"/>
      <c r="Q95" s="48"/>
      <c r="R95" s="48"/>
      <c r="S95" s="3"/>
      <c r="T95" s="3"/>
      <c r="U95" s="3"/>
      <c r="V95" s="3"/>
      <c r="W95" s="3"/>
      <c r="X95" s="3"/>
    </row>
    <row r="96" spans="1:24" ht="15.75" customHeight="1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48"/>
      <c r="M96" s="48"/>
      <c r="N96" s="48"/>
      <c r="O96" s="48"/>
      <c r="P96" s="48"/>
      <c r="Q96" s="48"/>
      <c r="R96" s="48"/>
      <c r="S96" s="3"/>
      <c r="T96" s="3"/>
      <c r="U96" s="3"/>
      <c r="V96" s="3"/>
      <c r="W96" s="3"/>
      <c r="X96" s="3"/>
    </row>
    <row r="97" spans="1:24" ht="15.75" customHeight="1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48"/>
      <c r="M97" s="48"/>
      <c r="N97" s="48"/>
      <c r="O97" s="48"/>
      <c r="P97" s="48"/>
      <c r="Q97" s="48"/>
      <c r="R97" s="48"/>
      <c r="S97" s="3"/>
      <c r="T97" s="3"/>
      <c r="U97" s="3"/>
      <c r="V97" s="3"/>
      <c r="W97" s="3"/>
      <c r="X97" s="3"/>
    </row>
    <row r="98" spans="1:24" ht="15.75" customHeight="1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48"/>
      <c r="M98" s="48"/>
      <c r="N98" s="48"/>
      <c r="O98" s="48"/>
      <c r="P98" s="48"/>
      <c r="Q98" s="48"/>
      <c r="R98" s="48"/>
      <c r="S98" s="3"/>
      <c r="T98" s="3"/>
      <c r="U98" s="3"/>
      <c r="V98" s="3"/>
      <c r="W98" s="3"/>
      <c r="X98" s="3"/>
    </row>
    <row r="99" spans="1:24" ht="15.75" customHeight="1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48"/>
      <c r="M99" s="48"/>
      <c r="N99" s="48"/>
      <c r="O99" s="48"/>
      <c r="P99" s="48"/>
      <c r="Q99" s="48"/>
      <c r="R99" s="48"/>
      <c r="S99" s="3"/>
      <c r="T99" s="3"/>
      <c r="U99" s="3"/>
      <c r="V99" s="3"/>
      <c r="W99" s="3"/>
      <c r="X99" s="3"/>
    </row>
    <row r="100" spans="1:24" ht="15.75" customHeight="1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48"/>
      <c r="M100" s="48"/>
      <c r="N100" s="48"/>
      <c r="O100" s="48"/>
      <c r="P100" s="48"/>
      <c r="Q100" s="48"/>
      <c r="R100" s="48"/>
      <c r="S100" s="3"/>
      <c r="T100" s="3"/>
      <c r="U100" s="3"/>
      <c r="V100" s="3"/>
      <c r="W100" s="3"/>
      <c r="X100" s="3"/>
    </row>
    <row r="101" spans="1:24" ht="15.75" customHeight="1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48"/>
      <c r="M101" s="48"/>
      <c r="N101" s="48"/>
      <c r="O101" s="48"/>
      <c r="P101" s="48"/>
      <c r="Q101" s="48"/>
      <c r="R101" s="48"/>
      <c r="S101" s="3"/>
      <c r="T101" s="3"/>
      <c r="U101" s="3"/>
      <c r="V101" s="3"/>
      <c r="W101" s="3"/>
      <c r="X101" s="3"/>
    </row>
    <row r="102" spans="1:24" ht="15.75" customHeight="1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48"/>
      <c r="M102" s="48"/>
      <c r="N102" s="48"/>
      <c r="O102" s="48"/>
      <c r="P102" s="48"/>
      <c r="Q102" s="48"/>
      <c r="R102" s="48"/>
      <c r="S102" s="3"/>
      <c r="T102" s="3"/>
      <c r="U102" s="3"/>
      <c r="V102" s="3"/>
      <c r="W102" s="3"/>
      <c r="X102" s="3"/>
    </row>
    <row r="103" spans="1:24" ht="15.75" customHeight="1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48"/>
      <c r="M103" s="48"/>
      <c r="N103" s="48"/>
      <c r="O103" s="48"/>
      <c r="P103" s="48"/>
      <c r="Q103" s="48"/>
      <c r="R103" s="48"/>
      <c r="S103" s="3"/>
      <c r="T103" s="3"/>
      <c r="U103" s="3"/>
      <c r="V103" s="3"/>
      <c r="W103" s="3"/>
      <c r="X103" s="3"/>
    </row>
    <row r="104" spans="1:24" ht="15.75" customHeight="1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48"/>
      <c r="M104" s="48"/>
      <c r="N104" s="48"/>
      <c r="O104" s="48"/>
      <c r="P104" s="48"/>
      <c r="Q104" s="48"/>
      <c r="R104" s="48"/>
      <c r="S104" s="3"/>
      <c r="T104" s="3"/>
      <c r="U104" s="3"/>
      <c r="V104" s="3"/>
      <c r="W104" s="3"/>
      <c r="X104" s="3"/>
    </row>
    <row r="105" spans="1:24" ht="15.75" customHeight="1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48"/>
      <c r="M105" s="48"/>
      <c r="N105" s="48"/>
      <c r="O105" s="48"/>
      <c r="P105" s="48"/>
      <c r="Q105" s="48"/>
      <c r="R105" s="48"/>
      <c r="S105" s="3"/>
      <c r="T105" s="3"/>
      <c r="U105" s="3"/>
      <c r="V105" s="3"/>
      <c r="W105" s="3"/>
      <c r="X105" s="3"/>
    </row>
    <row r="106" spans="1:24" ht="15.75" customHeight="1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48"/>
      <c r="M106" s="48"/>
      <c r="N106" s="48"/>
      <c r="O106" s="48"/>
      <c r="P106" s="48"/>
      <c r="Q106" s="48"/>
      <c r="R106" s="48"/>
      <c r="S106" s="3"/>
      <c r="T106" s="3"/>
      <c r="U106" s="3"/>
      <c r="V106" s="3"/>
      <c r="W106" s="3"/>
      <c r="X106" s="3"/>
    </row>
    <row r="107" spans="1:24" ht="15.75" customHeight="1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48"/>
      <c r="M107" s="48"/>
      <c r="N107" s="48"/>
      <c r="O107" s="48"/>
      <c r="P107" s="48"/>
      <c r="Q107" s="48"/>
      <c r="R107" s="48"/>
      <c r="S107" s="3"/>
      <c r="T107" s="3"/>
      <c r="U107" s="3"/>
      <c r="V107" s="3"/>
      <c r="W107" s="3"/>
      <c r="X107" s="3"/>
    </row>
    <row r="108" spans="1:24" ht="15.75" customHeight="1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48"/>
      <c r="M108" s="48"/>
      <c r="N108" s="48"/>
      <c r="O108" s="48"/>
      <c r="P108" s="48"/>
      <c r="Q108" s="48"/>
      <c r="R108" s="48"/>
      <c r="S108" s="3"/>
      <c r="T108" s="3"/>
      <c r="U108" s="3"/>
      <c r="V108" s="3"/>
      <c r="W108" s="3"/>
      <c r="X108" s="3"/>
    </row>
    <row r="109" spans="1:24" ht="15.75" customHeight="1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48"/>
      <c r="M109" s="48"/>
      <c r="N109" s="48"/>
      <c r="O109" s="48"/>
      <c r="P109" s="48"/>
      <c r="Q109" s="48"/>
      <c r="R109" s="48"/>
      <c r="S109" s="3"/>
      <c r="T109" s="3"/>
      <c r="U109" s="3"/>
      <c r="V109" s="3"/>
      <c r="W109" s="3"/>
      <c r="X109" s="3"/>
    </row>
    <row r="110" spans="1:24" ht="15.75" customHeight="1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48"/>
      <c r="M110" s="48"/>
      <c r="N110" s="48"/>
      <c r="O110" s="48"/>
      <c r="P110" s="48"/>
      <c r="Q110" s="48"/>
      <c r="R110" s="48"/>
      <c r="S110" s="3"/>
      <c r="T110" s="3"/>
      <c r="U110" s="3"/>
      <c r="V110" s="3"/>
      <c r="W110" s="3"/>
      <c r="X110" s="3"/>
    </row>
    <row r="111" spans="1:24" ht="15.75" customHeight="1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48"/>
      <c r="M111" s="48"/>
      <c r="N111" s="48"/>
      <c r="O111" s="48"/>
      <c r="P111" s="48"/>
      <c r="Q111" s="48"/>
      <c r="R111" s="48"/>
      <c r="S111" s="3"/>
      <c r="T111" s="3"/>
      <c r="U111" s="3"/>
      <c r="V111" s="3"/>
      <c r="W111" s="3"/>
      <c r="X111" s="3"/>
    </row>
    <row r="112" spans="1:24" ht="15.75" customHeight="1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48"/>
      <c r="M112" s="48"/>
      <c r="N112" s="48"/>
      <c r="O112" s="48"/>
      <c r="P112" s="48"/>
      <c r="Q112" s="48"/>
      <c r="R112" s="48"/>
      <c r="S112" s="3"/>
      <c r="T112" s="3"/>
      <c r="U112" s="3"/>
      <c r="V112" s="3"/>
      <c r="W112" s="3"/>
      <c r="X112" s="3"/>
    </row>
    <row r="113" spans="1:24" ht="15.75" customHeight="1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48"/>
      <c r="M113" s="48"/>
      <c r="N113" s="48"/>
      <c r="O113" s="48"/>
      <c r="P113" s="48"/>
      <c r="Q113" s="48"/>
      <c r="R113" s="48"/>
      <c r="S113" s="3"/>
      <c r="T113" s="3"/>
      <c r="U113" s="3"/>
      <c r="V113" s="3"/>
      <c r="W113" s="3"/>
      <c r="X113" s="3"/>
    </row>
    <row r="114" spans="1:24" ht="15.75" customHeight="1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48"/>
      <c r="M114" s="48"/>
      <c r="N114" s="48"/>
      <c r="O114" s="48"/>
      <c r="P114" s="48"/>
      <c r="Q114" s="48"/>
      <c r="R114" s="48"/>
      <c r="S114" s="3"/>
      <c r="T114" s="3"/>
      <c r="U114" s="3"/>
      <c r="V114" s="3"/>
      <c r="W114" s="3"/>
      <c r="X114" s="3"/>
    </row>
    <row r="115" spans="1:24" ht="15.75" customHeight="1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48"/>
      <c r="M115" s="48"/>
      <c r="N115" s="48"/>
      <c r="O115" s="48"/>
      <c r="P115" s="48"/>
      <c r="Q115" s="48"/>
      <c r="R115" s="48"/>
      <c r="S115" s="3"/>
      <c r="T115" s="3"/>
      <c r="U115" s="3"/>
      <c r="V115" s="3"/>
      <c r="W115" s="3"/>
      <c r="X115" s="3"/>
    </row>
    <row r="116" spans="1:24" ht="15.75" customHeight="1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48"/>
      <c r="M116" s="48"/>
      <c r="N116" s="48"/>
      <c r="O116" s="48"/>
      <c r="P116" s="48"/>
      <c r="Q116" s="48"/>
      <c r="R116" s="48"/>
      <c r="S116" s="3"/>
      <c r="T116" s="3"/>
      <c r="U116" s="3"/>
      <c r="V116" s="3"/>
      <c r="W116" s="3"/>
      <c r="X116" s="3"/>
    </row>
    <row r="117" spans="1:24" ht="15.75" customHeight="1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48"/>
      <c r="M117" s="48"/>
      <c r="N117" s="48"/>
      <c r="O117" s="48"/>
      <c r="P117" s="48"/>
      <c r="Q117" s="48"/>
      <c r="R117" s="48"/>
      <c r="S117" s="3"/>
      <c r="T117" s="3"/>
      <c r="U117" s="3"/>
      <c r="V117" s="3"/>
      <c r="W117" s="3"/>
      <c r="X117" s="3"/>
    </row>
    <row r="118" spans="1:24" ht="15.75" customHeight="1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48"/>
      <c r="M118" s="48"/>
      <c r="N118" s="48"/>
      <c r="O118" s="48"/>
      <c r="P118" s="48"/>
      <c r="Q118" s="48"/>
      <c r="R118" s="48"/>
      <c r="S118" s="3"/>
      <c r="T118" s="3"/>
      <c r="U118" s="3"/>
      <c r="V118" s="3"/>
      <c r="W118" s="3"/>
      <c r="X118" s="3"/>
    </row>
    <row r="119" spans="1:24" ht="15.75" customHeight="1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48"/>
      <c r="M119" s="48"/>
      <c r="N119" s="48"/>
      <c r="O119" s="48"/>
      <c r="P119" s="48"/>
      <c r="Q119" s="48"/>
      <c r="R119" s="48"/>
      <c r="S119" s="3"/>
      <c r="T119" s="3"/>
      <c r="U119" s="3"/>
      <c r="V119" s="3"/>
      <c r="W119" s="3"/>
      <c r="X119" s="3"/>
    </row>
    <row r="120" spans="1:24" ht="15.75" customHeight="1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48"/>
      <c r="M120" s="48"/>
      <c r="N120" s="48"/>
      <c r="O120" s="48"/>
      <c r="P120" s="48"/>
      <c r="Q120" s="48"/>
      <c r="R120" s="48"/>
      <c r="S120" s="3"/>
      <c r="T120" s="3"/>
      <c r="U120" s="3"/>
      <c r="V120" s="3"/>
      <c r="W120" s="3"/>
      <c r="X120" s="3"/>
    </row>
    <row r="121" spans="1:24" ht="15.75" customHeight="1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48"/>
      <c r="M121" s="48"/>
      <c r="N121" s="48"/>
      <c r="O121" s="48"/>
      <c r="P121" s="48"/>
      <c r="Q121" s="48"/>
      <c r="R121" s="48"/>
      <c r="S121" s="3"/>
      <c r="T121" s="3"/>
      <c r="U121" s="3"/>
      <c r="V121" s="3"/>
      <c r="W121" s="3"/>
      <c r="X121" s="3"/>
    </row>
    <row r="122" spans="1:24" ht="15.75" customHeight="1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48"/>
      <c r="M122" s="48"/>
      <c r="N122" s="48"/>
      <c r="O122" s="48"/>
      <c r="P122" s="48"/>
      <c r="Q122" s="48"/>
      <c r="R122" s="48"/>
      <c r="S122" s="3"/>
      <c r="T122" s="3"/>
      <c r="U122" s="3"/>
      <c r="V122" s="3"/>
      <c r="W122" s="3"/>
      <c r="X122" s="3"/>
    </row>
    <row r="123" spans="1:24" ht="15.75" customHeight="1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48"/>
      <c r="M123" s="48"/>
      <c r="N123" s="48"/>
      <c r="O123" s="48"/>
      <c r="P123" s="48"/>
      <c r="Q123" s="48"/>
      <c r="R123" s="48"/>
      <c r="S123" s="3"/>
      <c r="T123" s="3"/>
      <c r="U123" s="3"/>
      <c r="V123" s="3"/>
      <c r="W123" s="3"/>
      <c r="X123" s="3"/>
    </row>
    <row r="124" spans="1:24" ht="15.75" customHeight="1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48"/>
      <c r="M124" s="48"/>
      <c r="N124" s="48"/>
      <c r="O124" s="48"/>
      <c r="P124" s="48"/>
      <c r="Q124" s="48"/>
      <c r="R124" s="48"/>
      <c r="S124" s="3"/>
      <c r="T124" s="3"/>
      <c r="U124" s="3"/>
      <c r="V124" s="3"/>
      <c r="W124" s="3"/>
      <c r="X124" s="3"/>
    </row>
    <row r="125" spans="1:24" ht="15.75" customHeight="1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48"/>
      <c r="M125" s="48"/>
      <c r="N125" s="48"/>
      <c r="O125" s="48"/>
      <c r="P125" s="48"/>
      <c r="Q125" s="48"/>
      <c r="R125" s="48"/>
      <c r="S125" s="3"/>
      <c r="T125" s="3"/>
      <c r="U125" s="3"/>
      <c r="V125" s="3"/>
      <c r="W125" s="3"/>
      <c r="X125" s="3"/>
    </row>
    <row r="126" spans="1:24" ht="15.75" customHeight="1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48"/>
      <c r="M126" s="48"/>
      <c r="N126" s="48"/>
      <c r="O126" s="48"/>
      <c r="P126" s="48"/>
      <c r="Q126" s="48"/>
      <c r="R126" s="48"/>
      <c r="S126" s="3"/>
      <c r="T126" s="3"/>
      <c r="U126" s="3"/>
      <c r="V126" s="3"/>
      <c r="W126" s="3"/>
      <c r="X126" s="3"/>
    </row>
    <row r="127" spans="1:24" ht="15.75" customHeight="1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48"/>
      <c r="M127" s="48"/>
      <c r="N127" s="48"/>
      <c r="O127" s="48"/>
      <c r="P127" s="48"/>
      <c r="Q127" s="48"/>
      <c r="R127" s="48"/>
      <c r="S127" s="3"/>
      <c r="T127" s="3"/>
      <c r="U127" s="3"/>
      <c r="V127" s="3"/>
      <c r="W127" s="3"/>
      <c r="X127" s="3"/>
    </row>
    <row r="128" spans="1:24" ht="15.75" customHeight="1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48"/>
      <c r="M128" s="48"/>
      <c r="N128" s="48"/>
      <c r="O128" s="48"/>
      <c r="P128" s="48"/>
      <c r="Q128" s="48"/>
      <c r="R128" s="48"/>
      <c r="S128" s="3"/>
      <c r="T128" s="3"/>
      <c r="U128" s="3"/>
      <c r="V128" s="3"/>
      <c r="W128" s="3"/>
      <c r="X128" s="3"/>
    </row>
    <row r="129" spans="1:24" ht="15.75" customHeight="1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48"/>
      <c r="M129" s="48"/>
      <c r="N129" s="48"/>
      <c r="O129" s="48"/>
      <c r="P129" s="48"/>
      <c r="Q129" s="48"/>
      <c r="R129" s="48"/>
      <c r="S129" s="3"/>
      <c r="T129" s="3"/>
      <c r="U129" s="3"/>
      <c r="V129" s="3"/>
      <c r="W129" s="3"/>
      <c r="X129" s="3"/>
    </row>
    <row r="130" spans="1:24" ht="15.75" customHeight="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48"/>
      <c r="M130" s="48"/>
      <c r="N130" s="48"/>
      <c r="O130" s="48"/>
      <c r="P130" s="48"/>
      <c r="Q130" s="48"/>
      <c r="R130" s="48"/>
      <c r="S130" s="3"/>
      <c r="T130" s="3"/>
      <c r="U130" s="3"/>
      <c r="V130" s="3"/>
      <c r="W130" s="3"/>
      <c r="X130" s="3"/>
    </row>
    <row r="131" spans="1:24" ht="15.75" customHeight="1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48"/>
      <c r="M131" s="48"/>
      <c r="N131" s="48"/>
      <c r="O131" s="48"/>
      <c r="P131" s="48"/>
      <c r="Q131" s="48"/>
      <c r="R131" s="48"/>
      <c r="S131" s="3"/>
      <c r="T131" s="3"/>
      <c r="U131" s="3"/>
      <c r="V131" s="3"/>
      <c r="W131" s="3"/>
      <c r="X131" s="3"/>
    </row>
    <row r="132" spans="1:24" ht="15.75" customHeight="1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48"/>
      <c r="M132" s="48"/>
      <c r="N132" s="48"/>
      <c r="O132" s="48"/>
      <c r="P132" s="48"/>
      <c r="Q132" s="48"/>
      <c r="R132" s="48"/>
      <c r="S132" s="3"/>
      <c r="T132" s="3"/>
      <c r="U132" s="3"/>
      <c r="V132" s="3"/>
      <c r="W132" s="3"/>
      <c r="X132" s="3"/>
    </row>
    <row r="133" spans="1:24" ht="15.75" customHeight="1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48"/>
      <c r="M133" s="48"/>
      <c r="N133" s="48"/>
      <c r="O133" s="48"/>
      <c r="P133" s="48"/>
      <c r="Q133" s="48"/>
      <c r="R133" s="48"/>
      <c r="S133" s="3"/>
      <c r="T133" s="3"/>
      <c r="U133" s="3"/>
      <c r="V133" s="3"/>
      <c r="W133" s="3"/>
      <c r="X133" s="3"/>
    </row>
    <row r="134" spans="1:24" ht="15.75" customHeight="1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48"/>
      <c r="M134" s="48"/>
      <c r="N134" s="48"/>
      <c r="O134" s="48"/>
      <c r="P134" s="48"/>
      <c r="Q134" s="48"/>
      <c r="R134" s="48"/>
      <c r="S134" s="3"/>
      <c r="T134" s="3"/>
      <c r="U134" s="3"/>
      <c r="V134" s="3"/>
      <c r="W134" s="3"/>
      <c r="X134" s="3"/>
    </row>
    <row r="135" spans="1:24" ht="15.75" customHeight="1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48"/>
      <c r="M135" s="48"/>
      <c r="N135" s="48"/>
      <c r="O135" s="48"/>
      <c r="P135" s="48"/>
      <c r="Q135" s="48"/>
      <c r="R135" s="48"/>
      <c r="S135" s="3"/>
      <c r="T135" s="3"/>
      <c r="U135" s="3"/>
      <c r="V135" s="3"/>
      <c r="W135" s="3"/>
      <c r="X135" s="3"/>
    </row>
    <row r="136" spans="1:24" ht="15.75" customHeight="1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48"/>
      <c r="M136" s="48"/>
      <c r="N136" s="48"/>
      <c r="O136" s="48"/>
      <c r="P136" s="48"/>
      <c r="Q136" s="48"/>
      <c r="R136" s="48"/>
      <c r="S136" s="3"/>
      <c r="T136" s="3"/>
      <c r="U136" s="3"/>
      <c r="V136" s="3"/>
      <c r="W136" s="3"/>
      <c r="X136" s="3"/>
    </row>
    <row r="137" spans="1:24" ht="15.75" customHeight="1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48"/>
      <c r="M137" s="48"/>
      <c r="N137" s="48"/>
      <c r="O137" s="48"/>
      <c r="P137" s="48"/>
      <c r="Q137" s="48"/>
      <c r="R137" s="48"/>
      <c r="S137" s="3"/>
      <c r="T137" s="3"/>
      <c r="U137" s="3"/>
      <c r="V137" s="3"/>
      <c r="W137" s="3"/>
      <c r="X137" s="3"/>
    </row>
    <row r="138" spans="1:24" ht="15.75" customHeight="1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48"/>
      <c r="M138" s="48"/>
      <c r="N138" s="48"/>
      <c r="O138" s="48"/>
      <c r="P138" s="48"/>
      <c r="Q138" s="48"/>
      <c r="R138" s="48"/>
      <c r="S138" s="3"/>
      <c r="T138" s="3"/>
      <c r="U138" s="3"/>
      <c r="V138" s="3"/>
      <c r="W138" s="3"/>
      <c r="X138" s="3"/>
    </row>
    <row r="139" spans="1:24" ht="15.75" customHeight="1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48"/>
      <c r="M139" s="48"/>
      <c r="N139" s="48"/>
      <c r="O139" s="48"/>
      <c r="P139" s="48"/>
      <c r="Q139" s="48"/>
      <c r="R139" s="48"/>
      <c r="S139" s="3"/>
      <c r="T139" s="3"/>
      <c r="U139" s="3"/>
      <c r="V139" s="3"/>
      <c r="W139" s="3"/>
      <c r="X139" s="3"/>
    </row>
    <row r="140" spans="1:24" ht="15.75" customHeight="1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48"/>
      <c r="M140" s="48"/>
      <c r="N140" s="48"/>
      <c r="O140" s="48"/>
      <c r="P140" s="48"/>
      <c r="Q140" s="48"/>
      <c r="R140" s="48"/>
      <c r="S140" s="3"/>
      <c r="T140" s="3"/>
      <c r="U140" s="3"/>
      <c r="V140" s="3"/>
      <c r="W140" s="3"/>
      <c r="X140" s="3"/>
    </row>
    <row r="141" spans="1:24" ht="15.75" customHeight="1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48"/>
      <c r="M141" s="48"/>
      <c r="N141" s="48"/>
      <c r="O141" s="48"/>
      <c r="P141" s="48"/>
      <c r="Q141" s="48"/>
      <c r="R141" s="48"/>
      <c r="S141" s="3"/>
      <c r="T141" s="3"/>
      <c r="U141" s="3"/>
      <c r="V141" s="3"/>
      <c r="W141" s="3"/>
      <c r="X141" s="3"/>
    </row>
    <row r="142" spans="1:24" ht="15.75" customHeight="1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48"/>
      <c r="M142" s="48"/>
      <c r="N142" s="48"/>
      <c r="O142" s="48"/>
      <c r="P142" s="48"/>
      <c r="Q142" s="48"/>
      <c r="R142" s="48"/>
      <c r="S142" s="3"/>
      <c r="T142" s="3"/>
      <c r="U142" s="3"/>
      <c r="V142" s="3"/>
      <c r="W142" s="3"/>
      <c r="X142" s="3"/>
    </row>
    <row r="143" spans="1:24" ht="15.75" customHeight="1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48"/>
      <c r="M143" s="48"/>
      <c r="N143" s="48"/>
      <c r="O143" s="48"/>
      <c r="P143" s="48"/>
      <c r="Q143" s="48"/>
      <c r="R143" s="48"/>
      <c r="S143" s="3"/>
      <c r="T143" s="3"/>
      <c r="U143" s="3"/>
      <c r="V143" s="3"/>
      <c r="W143" s="3"/>
      <c r="X143" s="3"/>
    </row>
    <row r="144" spans="1:24" ht="15.75" customHeight="1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48"/>
      <c r="M144" s="48"/>
      <c r="N144" s="48"/>
      <c r="O144" s="48"/>
      <c r="P144" s="48"/>
      <c r="Q144" s="48"/>
      <c r="R144" s="48"/>
      <c r="S144" s="3"/>
      <c r="T144" s="3"/>
      <c r="U144" s="3"/>
      <c r="V144" s="3"/>
      <c r="W144" s="3"/>
      <c r="X144" s="3"/>
    </row>
    <row r="145" spans="1:24" ht="15.75" customHeight="1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48"/>
      <c r="M145" s="48"/>
      <c r="N145" s="48"/>
      <c r="O145" s="48"/>
      <c r="P145" s="48"/>
      <c r="Q145" s="48"/>
      <c r="R145" s="48"/>
      <c r="S145" s="3"/>
      <c r="T145" s="3"/>
      <c r="U145" s="3"/>
      <c r="V145" s="3"/>
      <c r="W145" s="3"/>
      <c r="X145" s="3"/>
    </row>
    <row r="146" spans="1:24" ht="15.75" customHeight="1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48"/>
      <c r="M146" s="48"/>
      <c r="N146" s="48"/>
      <c r="O146" s="48"/>
      <c r="P146" s="48"/>
      <c r="Q146" s="48"/>
      <c r="R146" s="48"/>
      <c r="S146" s="3"/>
      <c r="T146" s="3"/>
      <c r="U146" s="3"/>
      <c r="V146" s="3"/>
      <c r="W146" s="3"/>
      <c r="X146" s="3"/>
    </row>
    <row r="147" spans="1:24" ht="15.75" customHeight="1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48"/>
      <c r="M147" s="48"/>
      <c r="N147" s="48"/>
      <c r="O147" s="48"/>
      <c r="P147" s="48"/>
      <c r="Q147" s="48"/>
      <c r="R147" s="48"/>
      <c r="S147" s="3"/>
      <c r="T147" s="3"/>
      <c r="U147" s="3"/>
      <c r="V147" s="3"/>
      <c r="W147" s="3"/>
      <c r="X147" s="3"/>
    </row>
    <row r="148" spans="1:24" ht="15.75" customHeight="1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48"/>
      <c r="M148" s="48"/>
      <c r="N148" s="48"/>
      <c r="O148" s="48"/>
      <c r="P148" s="48"/>
      <c r="Q148" s="48"/>
      <c r="R148" s="48"/>
      <c r="S148" s="3"/>
      <c r="T148" s="3"/>
      <c r="U148" s="3"/>
      <c r="V148" s="3"/>
      <c r="W148" s="3"/>
      <c r="X148" s="3"/>
    </row>
    <row r="149" spans="1:24" ht="15.75" customHeight="1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48"/>
      <c r="M149" s="48"/>
      <c r="N149" s="48"/>
      <c r="O149" s="48"/>
      <c r="P149" s="48"/>
      <c r="Q149" s="48"/>
      <c r="R149" s="48"/>
      <c r="S149" s="3"/>
      <c r="T149" s="3"/>
      <c r="U149" s="3"/>
      <c r="V149" s="3"/>
      <c r="W149" s="3"/>
      <c r="X149" s="3"/>
    </row>
    <row r="150" spans="1:24" ht="15.75" customHeight="1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48"/>
      <c r="M150" s="48"/>
      <c r="N150" s="48"/>
      <c r="O150" s="48"/>
      <c r="P150" s="48"/>
      <c r="Q150" s="48"/>
      <c r="R150" s="48"/>
      <c r="S150" s="3"/>
      <c r="T150" s="3"/>
      <c r="U150" s="3"/>
      <c r="V150" s="3"/>
      <c r="W150" s="3"/>
      <c r="X150" s="3"/>
    </row>
    <row r="151" spans="1:24" ht="15.75" customHeight="1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48"/>
      <c r="M151" s="48"/>
      <c r="N151" s="48"/>
      <c r="O151" s="48"/>
      <c r="P151" s="48"/>
      <c r="Q151" s="48"/>
      <c r="R151" s="48"/>
      <c r="S151" s="3"/>
      <c r="T151" s="3"/>
      <c r="U151" s="3"/>
      <c r="V151" s="3"/>
      <c r="W151" s="3"/>
      <c r="X151" s="3"/>
    </row>
    <row r="152" spans="1:24" ht="15.75" customHeight="1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48"/>
      <c r="M152" s="48"/>
      <c r="N152" s="48"/>
      <c r="O152" s="48"/>
      <c r="P152" s="48"/>
      <c r="Q152" s="48"/>
      <c r="R152" s="48"/>
      <c r="S152" s="3"/>
      <c r="T152" s="3"/>
      <c r="U152" s="3"/>
      <c r="V152" s="3"/>
      <c r="W152" s="3"/>
      <c r="X152" s="3"/>
    </row>
    <row r="153" spans="1:24" ht="15.75" customHeight="1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48"/>
      <c r="M153" s="48"/>
      <c r="N153" s="48"/>
      <c r="O153" s="48"/>
      <c r="P153" s="48"/>
      <c r="Q153" s="48"/>
      <c r="R153" s="48"/>
      <c r="S153" s="3"/>
      <c r="T153" s="3"/>
      <c r="U153" s="3"/>
      <c r="V153" s="3"/>
      <c r="W153" s="3"/>
      <c r="X153" s="3"/>
    </row>
    <row r="154" spans="1:24" ht="15.75" customHeight="1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48"/>
      <c r="M154" s="48"/>
      <c r="N154" s="48"/>
      <c r="O154" s="48"/>
      <c r="P154" s="48"/>
      <c r="Q154" s="48"/>
      <c r="R154" s="48"/>
      <c r="S154" s="3"/>
      <c r="T154" s="3"/>
      <c r="U154" s="3"/>
      <c r="V154" s="3"/>
      <c r="W154" s="3"/>
      <c r="X154" s="3"/>
    </row>
    <row r="155" spans="1:24" ht="15.75" customHeight="1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48"/>
      <c r="M155" s="48"/>
      <c r="N155" s="48"/>
      <c r="O155" s="48"/>
      <c r="P155" s="48"/>
      <c r="Q155" s="48"/>
      <c r="R155" s="48"/>
      <c r="S155" s="3"/>
      <c r="T155" s="3"/>
      <c r="U155" s="3"/>
      <c r="V155" s="3"/>
      <c r="W155" s="3"/>
      <c r="X155" s="3"/>
    </row>
    <row r="156" spans="1:24" ht="15.75" customHeight="1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48"/>
      <c r="M156" s="48"/>
      <c r="N156" s="48"/>
      <c r="O156" s="48"/>
      <c r="P156" s="48"/>
      <c r="Q156" s="48"/>
      <c r="R156" s="48"/>
      <c r="S156" s="3"/>
      <c r="T156" s="3"/>
      <c r="U156" s="3"/>
      <c r="V156" s="3"/>
      <c r="W156" s="3"/>
      <c r="X156" s="3"/>
    </row>
    <row r="157" spans="1:24" ht="15.75" customHeight="1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48"/>
      <c r="M157" s="48"/>
      <c r="N157" s="48"/>
      <c r="O157" s="48"/>
      <c r="P157" s="48"/>
      <c r="Q157" s="48"/>
      <c r="R157" s="48"/>
      <c r="S157" s="3"/>
      <c r="T157" s="3"/>
      <c r="U157" s="3"/>
      <c r="V157" s="3"/>
      <c r="W157" s="3"/>
      <c r="X157" s="3"/>
    </row>
    <row r="158" spans="1:24" ht="15.75" customHeight="1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48"/>
      <c r="M158" s="48"/>
      <c r="N158" s="48"/>
      <c r="O158" s="48"/>
      <c r="P158" s="48"/>
      <c r="Q158" s="48"/>
      <c r="R158" s="48"/>
      <c r="S158" s="3"/>
      <c r="T158" s="3"/>
      <c r="U158" s="3"/>
      <c r="V158" s="3"/>
      <c r="W158" s="3"/>
      <c r="X158" s="3"/>
    </row>
    <row r="159" spans="1:24" ht="15.75" customHeight="1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48"/>
      <c r="M159" s="48"/>
      <c r="N159" s="48"/>
      <c r="O159" s="48"/>
      <c r="P159" s="48"/>
      <c r="Q159" s="48"/>
      <c r="R159" s="48"/>
      <c r="S159" s="3"/>
      <c r="T159" s="3"/>
      <c r="U159" s="3"/>
      <c r="V159" s="3"/>
      <c r="W159" s="3"/>
      <c r="X159" s="3"/>
    </row>
    <row r="160" spans="1:24" ht="15.75" customHeight="1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48"/>
      <c r="M160" s="48"/>
      <c r="N160" s="48"/>
      <c r="O160" s="48"/>
      <c r="P160" s="48"/>
      <c r="Q160" s="48"/>
      <c r="R160" s="48"/>
      <c r="S160" s="3"/>
      <c r="T160" s="3"/>
      <c r="U160" s="3"/>
      <c r="V160" s="3"/>
      <c r="W160" s="3"/>
      <c r="X160" s="3"/>
    </row>
    <row r="161" spans="1:24" ht="15.75" customHeight="1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48"/>
      <c r="M161" s="48"/>
      <c r="N161" s="48"/>
      <c r="O161" s="48"/>
      <c r="P161" s="48"/>
      <c r="Q161" s="48"/>
      <c r="R161" s="48"/>
      <c r="S161" s="3"/>
      <c r="T161" s="3"/>
      <c r="U161" s="3"/>
      <c r="V161" s="3"/>
      <c r="W161" s="3"/>
      <c r="X161" s="3"/>
    </row>
    <row r="162" spans="1:24" ht="15.75" customHeight="1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48"/>
      <c r="M162" s="48"/>
      <c r="N162" s="48"/>
      <c r="O162" s="48"/>
      <c r="P162" s="48"/>
      <c r="Q162" s="48"/>
      <c r="R162" s="48"/>
      <c r="S162" s="3"/>
      <c r="T162" s="3"/>
      <c r="U162" s="3"/>
      <c r="V162" s="3"/>
      <c r="W162" s="3"/>
      <c r="X162" s="3"/>
    </row>
    <row r="163" spans="1:24" ht="15.75" customHeight="1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48"/>
      <c r="M163" s="48"/>
      <c r="N163" s="48"/>
      <c r="O163" s="48"/>
      <c r="P163" s="48"/>
      <c r="Q163" s="48"/>
      <c r="R163" s="48"/>
      <c r="S163" s="3"/>
      <c r="T163" s="3"/>
      <c r="U163" s="3"/>
      <c r="V163" s="3"/>
      <c r="W163" s="3"/>
      <c r="X163" s="3"/>
    </row>
    <row r="164" spans="1:24" ht="15.75" customHeight="1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48"/>
      <c r="M164" s="48"/>
      <c r="N164" s="48"/>
      <c r="O164" s="48"/>
      <c r="P164" s="48"/>
      <c r="Q164" s="48"/>
      <c r="R164" s="48"/>
      <c r="S164" s="3"/>
      <c r="T164" s="3"/>
      <c r="U164" s="3"/>
      <c r="V164" s="3"/>
      <c r="W164" s="3"/>
      <c r="X164" s="3"/>
    </row>
    <row r="165" spans="1:24" ht="15.75" customHeight="1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48"/>
      <c r="M165" s="48"/>
      <c r="N165" s="48"/>
      <c r="O165" s="48"/>
      <c r="P165" s="48"/>
      <c r="Q165" s="48"/>
      <c r="R165" s="48"/>
      <c r="S165" s="3"/>
      <c r="T165" s="3"/>
      <c r="U165" s="3"/>
      <c r="V165" s="3"/>
      <c r="W165" s="3"/>
      <c r="X165" s="3"/>
    </row>
    <row r="166" spans="1:24" ht="15.75" customHeight="1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48"/>
      <c r="M166" s="48"/>
      <c r="N166" s="48"/>
      <c r="O166" s="48"/>
      <c r="P166" s="48"/>
      <c r="Q166" s="48"/>
      <c r="R166" s="48"/>
      <c r="S166" s="3"/>
      <c r="T166" s="3"/>
      <c r="U166" s="3"/>
      <c r="V166" s="3"/>
      <c r="W166" s="3"/>
      <c r="X166" s="3"/>
    </row>
    <row r="167" spans="1:24" ht="15.75" customHeight="1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48"/>
      <c r="M167" s="48"/>
      <c r="N167" s="48"/>
      <c r="O167" s="48"/>
      <c r="P167" s="48"/>
      <c r="Q167" s="48"/>
      <c r="R167" s="48"/>
      <c r="S167" s="3"/>
      <c r="T167" s="3"/>
      <c r="U167" s="3"/>
      <c r="V167" s="3"/>
      <c r="W167" s="3"/>
      <c r="X167" s="3"/>
    </row>
    <row r="168" spans="1:24" ht="15.75" customHeight="1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48"/>
      <c r="M168" s="48"/>
      <c r="N168" s="48"/>
      <c r="O168" s="48"/>
      <c r="P168" s="48"/>
      <c r="Q168" s="48"/>
      <c r="R168" s="48"/>
      <c r="S168" s="3"/>
      <c r="T168" s="3"/>
      <c r="U168" s="3"/>
      <c r="V168" s="3"/>
      <c r="W168" s="3"/>
      <c r="X168" s="3"/>
    </row>
    <row r="169" spans="1:24" ht="15.75" customHeight="1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48"/>
      <c r="M169" s="48"/>
      <c r="N169" s="48"/>
      <c r="O169" s="48"/>
      <c r="P169" s="48"/>
      <c r="Q169" s="48"/>
      <c r="R169" s="48"/>
      <c r="S169" s="3"/>
      <c r="T169" s="3"/>
      <c r="U169" s="3"/>
      <c r="V169" s="3"/>
      <c r="W169" s="3"/>
      <c r="X169" s="3"/>
    </row>
    <row r="170" spans="1:24" ht="15.75" customHeight="1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48"/>
      <c r="M170" s="48"/>
      <c r="N170" s="48"/>
      <c r="O170" s="48"/>
      <c r="P170" s="48"/>
      <c r="Q170" s="48"/>
      <c r="R170" s="48"/>
      <c r="S170" s="3"/>
      <c r="T170" s="3"/>
      <c r="U170" s="3"/>
      <c r="V170" s="3"/>
      <c r="W170" s="3"/>
      <c r="X170" s="3"/>
    </row>
    <row r="171" spans="1:24" ht="15.75" customHeight="1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48"/>
      <c r="M171" s="48"/>
      <c r="N171" s="48"/>
      <c r="O171" s="48"/>
      <c r="P171" s="48"/>
      <c r="Q171" s="48"/>
      <c r="R171" s="48"/>
      <c r="S171" s="3"/>
      <c r="T171" s="3"/>
      <c r="U171" s="3"/>
      <c r="V171" s="3"/>
      <c r="W171" s="3"/>
      <c r="X171" s="3"/>
    </row>
    <row r="172" spans="1:24" ht="15.75" customHeight="1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48"/>
      <c r="M172" s="48"/>
      <c r="N172" s="48"/>
      <c r="O172" s="48"/>
      <c r="P172" s="48"/>
      <c r="Q172" s="48"/>
      <c r="R172" s="48"/>
      <c r="S172" s="3"/>
      <c r="T172" s="3"/>
      <c r="U172" s="3"/>
      <c r="V172" s="3"/>
      <c r="W172" s="3"/>
      <c r="X172" s="3"/>
    </row>
    <row r="173" spans="1:24" ht="15.75" customHeight="1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48"/>
      <c r="M173" s="48"/>
      <c r="N173" s="48"/>
      <c r="O173" s="48"/>
      <c r="P173" s="48"/>
      <c r="Q173" s="48"/>
      <c r="R173" s="48"/>
      <c r="S173" s="3"/>
      <c r="T173" s="3"/>
      <c r="U173" s="3"/>
      <c r="V173" s="3"/>
      <c r="W173" s="3"/>
      <c r="X173" s="3"/>
    </row>
    <row r="174" spans="1:24" ht="15.75" customHeight="1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48"/>
      <c r="M174" s="48"/>
      <c r="N174" s="48"/>
      <c r="O174" s="48"/>
      <c r="P174" s="48"/>
      <c r="Q174" s="48"/>
      <c r="R174" s="48"/>
      <c r="S174" s="3"/>
      <c r="T174" s="3"/>
      <c r="U174" s="3"/>
      <c r="V174" s="3"/>
      <c r="W174" s="3"/>
      <c r="X174" s="3"/>
    </row>
    <row r="175" spans="1:24" ht="15.75" customHeight="1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48"/>
      <c r="M175" s="48"/>
      <c r="N175" s="48"/>
      <c r="O175" s="48"/>
      <c r="P175" s="48"/>
      <c r="Q175" s="48"/>
      <c r="R175" s="48"/>
      <c r="S175" s="3"/>
      <c r="T175" s="3"/>
      <c r="U175" s="3"/>
      <c r="V175" s="3"/>
      <c r="W175" s="3"/>
      <c r="X175" s="3"/>
    </row>
    <row r="176" spans="1:24" ht="15.75" customHeight="1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48"/>
      <c r="M176" s="48"/>
      <c r="N176" s="48"/>
      <c r="O176" s="48"/>
      <c r="P176" s="48"/>
      <c r="Q176" s="48"/>
      <c r="R176" s="48"/>
      <c r="S176" s="3"/>
      <c r="T176" s="3"/>
      <c r="U176" s="3"/>
      <c r="V176" s="3"/>
      <c r="W176" s="3"/>
      <c r="X176" s="3"/>
    </row>
    <row r="177" spans="1:24" ht="15.75" customHeight="1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48"/>
      <c r="M177" s="48"/>
      <c r="N177" s="48"/>
      <c r="O177" s="48"/>
      <c r="P177" s="48"/>
      <c r="Q177" s="48"/>
      <c r="R177" s="48"/>
      <c r="S177" s="3"/>
      <c r="T177" s="3"/>
      <c r="U177" s="3"/>
      <c r="V177" s="3"/>
      <c r="W177" s="3"/>
      <c r="X177" s="3"/>
    </row>
    <row r="178" spans="1:24" ht="15.75" customHeight="1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48"/>
      <c r="M178" s="48"/>
      <c r="N178" s="48"/>
      <c r="O178" s="48"/>
      <c r="P178" s="48"/>
      <c r="Q178" s="48"/>
      <c r="R178" s="48"/>
      <c r="S178" s="3"/>
      <c r="T178" s="3"/>
      <c r="U178" s="3"/>
      <c r="V178" s="3"/>
      <c r="W178" s="3"/>
      <c r="X178" s="3"/>
    </row>
    <row r="179" spans="1:24" ht="15.75" customHeight="1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48"/>
      <c r="M179" s="48"/>
      <c r="N179" s="48"/>
      <c r="O179" s="48"/>
      <c r="P179" s="48"/>
      <c r="Q179" s="48"/>
      <c r="R179" s="48"/>
      <c r="S179" s="3"/>
      <c r="T179" s="3"/>
      <c r="U179" s="3"/>
      <c r="V179" s="3"/>
      <c r="W179" s="3"/>
      <c r="X179" s="3"/>
    </row>
    <row r="180" spans="1:24" ht="15.75" customHeight="1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48"/>
      <c r="M180" s="48"/>
      <c r="N180" s="48"/>
      <c r="O180" s="48"/>
      <c r="P180" s="48"/>
      <c r="Q180" s="48"/>
      <c r="R180" s="48"/>
      <c r="S180" s="3"/>
      <c r="T180" s="3"/>
      <c r="U180" s="3"/>
      <c r="V180" s="3"/>
      <c r="W180" s="3"/>
      <c r="X180" s="3"/>
    </row>
    <row r="181" spans="1:24" ht="15.75" customHeight="1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48"/>
      <c r="M181" s="48"/>
      <c r="N181" s="48"/>
      <c r="O181" s="48"/>
      <c r="P181" s="48"/>
      <c r="Q181" s="48"/>
      <c r="R181" s="48"/>
      <c r="S181" s="3"/>
      <c r="T181" s="3"/>
      <c r="U181" s="3"/>
      <c r="V181" s="3"/>
      <c r="W181" s="3"/>
      <c r="X181" s="3"/>
    </row>
    <row r="182" spans="1:24" ht="15.75" customHeight="1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48"/>
      <c r="M182" s="48"/>
      <c r="N182" s="48"/>
      <c r="O182" s="48"/>
      <c r="P182" s="48"/>
      <c r="Q182" s="48"/>
      <c r="R182" s="48"/>
      <c r="S182" s="3"/>
      <c r="T182" s="3"/>
      <c r="U182" s="3"/>
      <c r="V182" s="3"/>
      <c r="W182" s="3"/>
      <c r="X182" s="3"/>
    </row>
    <row r="183" spans="1:24" ht="15.75" customHeight="1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48"/>
      <c r="M183" s="48"/>
      <c r="N183" s="48"/>
      <c r="O183" s="48"/>
      <c r="P183" s="48"/>
      <c r="Q183" s="48"/>
      <c r="R183" s="48"/>
      <c r="S183" s="3"/>
      <c r="T183" s="3"/>
      <c r="U183" s="3"/>
      <c r="V183" s="3"/>
      <c r="W183" s="3"/>
      <c r="X183" s="3"/>
    </row>
    <row r="184" spans="1:24" ht="15.75" customHeight="1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48"/>
      <c r="M184" s="48"/>
      <c r="N184" s="48"/>
      <c r="O184" s="48"/>
      <c r="P184" s="48"/>
      <c r="Q184" s="48"/>
      <c r="R184" s="48"/>
      <c r="S184" s="3"/>
      <c r="T184" s="3"/>
      <c r="U184" s="3"/>
      <c r="V184" s="3"/>
      <c r="W184" s="3"/>
      <c r="X184" s="3"/>
    </row>
    <row r="185" spans="1:24" ht="15.75" customHeight="1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48"/>
      <c r="M185" s="48"/>
      <c r="N185" s="48"/>
      <c r="O185" s="48"/>
      <c r="P185" s="48"/>
      <c r="Q185" s="48"/>
      <c r="R185" s="48"/>
      <c r="S185" s="3"/>
      <c r="T185" s="3"/>
      <c r="U185" s="3"/>
      <c r="V185" s="3"/>
      <c r="W185" s="3"/>
      <c r="X185" s="3"/>
    </row>
    <row r="186" spans="1:24" ht="15.75" customHeight="1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48"/>
      <c r="M186" s="48"/>
      <c r="N186" s="48"/>
      <c r="O186" s="48"/>
      <c r="P186" s="48"/>
      <c r="Q186" s="48"/>
      <c r="R186" s="48"/>
      <c r="S186" s="3"/>
      <c r="T186" s="3"/>
      <c r="U186" s="3"/>
      <c r="V186" s="3"/>
      <c r="W186" s="3"/>
      <c r="X186" s="3"/>
    </row>
    <row r="187" spans="1:24" ht="15.75" customHeight="1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48"/>
      <c r="M187" s="48"/>
      <c r="N187" s="48"/>
      <c r="O187" s="48"/>
      <c r="P187" s="48"/>
      <c r="Q187" s="48"/>
      <c r="R187" s="48"/>
      <c r="S187" s="3"/>
      <c r="T187" s="3"/>
      <c r="U187" s="3"/>
      <c r="V187" s="3"/>
      <c r="W187" s="3"/>
      <c r="X187" s="3"/>
    </row>
    <row r="188" spans="1:24" ht="15.75" customHeight="1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48"/>
      <c r="M188" s="48"/>
      <c r="N188" s="48"/>
      <c r="O188" s="48"/>
      <c r="P188" s="48"/>
      <c r="Q188" s="48"/>
      <c r="R188" s="48"/>
      <c r="S188" s="3"/>
      <c r="T188" s="3"/>
      <c r="U188" s="3"/>
      <c r="V188" s="3"/>
      <c r="W188" s="3"/>
      <c r="X188" s="3"/>
    </row>
    <row r="189" spans="1:24" ht="15.75" customHeight="1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48"/>
      <c r="M189" s="48"/>
      <c r="N189" s="48"/>
      <c r="O189" s="48"/>
      <c r="P189" s="48"/>
      <c r="Q189" s="48"/>
      <c r="R189" s="48"/>
      <c r="S189" s="3"/>
      <c r="T189" s="3"/>
      <c r="U189" s="3"/>
      <c r="V189" s="3"/>
      <c r="W189" s="3"/>
      <c r="X189" s="3"/>
    </row>
    <row r="190" spans="1:24" ht="15.75" customHeight="1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48"/>
      <c r="M190" s="48"/>
      <c r="N190" s="48"/>
      <c r="O190" s="48"/>
      <c r="P190" s="48"/>
      <c r="Q190" s="48"/>
      <c r="R190" s="48"/>
      <c r="S190" s="3"/>
      <c r="T190" s="3"/>
      <c r="U190" s="3"/>
      <c r="V190" s="3"/>
      <c r="W190" s="3"/>
      <c r="X190" s="3"/>
    </row>
    <row r="191" spans="1:24" ht="15.75" customHeight="1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48"/>
      <c r="M191" s="48"/>
      <c r="N191" s="48"/>
      <c r="O191" s="48"/>
      <c r="P191" s="48"/>
      <c r="Q191" s="48"/>
      <c r="R191" s="48"/>
      <c r="S191" s="3"/>
      <c r="T191" s="3"/>
      <c r="U191" s="3"/>
      <c r="V191" s="3"/>
      <c r="W191" s="3"/>
      <c r="X191" s="3"/>
    </row>
    <row r="192" spans="1:24" ht="15.75" customHeight="1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48"/>
      <c r="M192" s="48"/>
      <c r="N192" s="48"/>
      <c r="O192" s="48"/>
      <c r="P192" s="48"/>
      <c r="Q192" s="48"/>
      <c r="R192" s="48"/>
      <c r="S192" s="3"/>
      <c r="T192" s="3"/>
      <c r="U192" s="3"/>
      <c r="V192" s="3"/>
      <c r="W192" s="3"/>
      <c r="X192" s="3"/>
    </row>
    <row r="193" spans="1:24" ht="15.75" customHeight="1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48"/>
      <c r="M193" s="48"/>
      <c r="N193" s="48"/>
      <c r="O193" s="48"/>
      <c r="P193" s="48"/>
      <c r="Q193" s="48"/>
      <c r="R193" s="48"/>
      <c r="S193" s="3"/>
      <c r="T193" s="3"/>
      <c r="U193" s="3"/>
      <c r="V193" s="3"/>
      <c r="W193" s="3"/>
      <c r="X193" s="3"/>
    </row>
    <row r="194" spans="1:24" ht="15.75" customHeight="1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48"/>
      <c r="M194" s="48"/>
      <c r="N194" s="48"/>
      <c r="O194" s="48"/>
      <c r="P194" s="48"/>
      <c r="Q194" s="48"/>
      <c r="R194" s="48"/>
      <c r="S194" s="3"/>
      <c r="T194" s="3"/>
      <c r="U194" s="3"/>
      <c r="V194" s="3"/>
      <c r="W194" s="3"/>
      <c r="X194" s="3"/>
    </row>
    <row r="195" spans="1:24" ht="15.75" customHeight="1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48"/>
      <c r="M195" s="48"/>
      <c r="N195" s="48"/>
      <c r="O195" s="48"/>
      <c r="P195" s="48"/>
      <c r="Q195" s="48"/>
      <c r="R195" s="48"/>
      <c r="S195" s="3"/>
      <c r="T195" s="3"/>
      <c r="U195" s="3"/>
      <c r="V195" s="3"/>
      <c r="W195" s="3"/>
      <c r="X195" s="3"/>
    </row>
    <row r="196" spans="1:24" ht="15.75" customHeight="1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48"/>
      <c r="M196" s="48"/>
      <c r="N196" s="48"/>
      <c r="O196" s="48"/>
      <c r="P196" s="48"/>
      <c r="Q196" s="48"/>
      <c r="R196" s="48"/>
      <c r="S196" s="3"/>
      <c r="T196" s="3"/>
      <c r="U196" s="3"/>
      <c r="V196" s="3"/>
      <c r="W196" s="3"/>
      <c r="X196" s="3"/>
    </row>
    <row r="197" spans="1:24" ht="15.75" customHeight="1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48"/>
      <c r="M197" s="48"/>
      <c r="N197" s="48"/>
      <c r="O197" s="48"/>
      <c r="P197" s="48"/>
      <c r="Q197" s="48"/>
      <c r="R197" s="48"/>
      <c r="S197" s="3"/>
      <c r="T197" s="3"/>
      <c r="U197" s="3"/>
      <c r="V197" s="3"/>
      <c r="W197" s="3"/>
      <c r="X197" s="3"/>
    </row>
    <row r="198" spans="1:24" ht="15.75" customHeight="1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48"/>
      <c r="M198" s="48"/>
      <c r="N198" s="48"/>
      <c r="O198" s="48"/>
      <c r="P198" s="48"/>
      <c r="Q198" s="48"/>
      <c r="R198" s="48"/>
      <c r="S198" s="3"/>
      <c r="T198" s="3"/>
      <c r="U198" s="3"/>
      <c r="V198" s="3"/>
      <c r="W198" s="3"/>
      <c r="X198" s="3"/>
    </row>
    <row r="199" spans="1:24" ht="15.75" customHeight="1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48"/>
      <c r="M199" s="48"/>
      <c r="N199" s="48"/>
      <c r="O199" s="48"/>
      <c r="P199" s="48"/>
      <c r="Q199" s="48"/>
      <c r="R199" s="48"/>
      <c r="S199" s="3"/>
      <c r="T199" s="3"/>
      <c r="U199" s="3"/>
      <c r="V199" s="3"/>
      <c r="W199" s="3"/>
      <c r="X199" s="3"/>
    </row>
    <row r="200" spans="1:24" ht="15.75" customHeight="1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48"/>
      <c r="M200" s="48"/>
      <c r="N200" s="48"/>
      <c r="O200" s="48"/>
      <c r="P200" s="48"/>
      <c r="Q200" s="48"/>
      <c r="R200" s="48"/>
      <c r="S200" s="3"/>
      <c r="T200" s="3"/>
      <c r="U200" s="3"/>
      <c r="V200" s="3"/>
      <c r="W200" s="3"/>
      <c r="X200" s="3"/>
    </row>
    <row r="201" spans="1:24" ht="15.75" customHeight="1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48"/>
      <c r="M201" s="48"/>
      <c r="N201" s="48"/>
      <c r="O201" s="48"/>
      <c r="P201" s="48"/>
      <c r="Q201" s="48"/>
      <c r="R201" s="48"/>
      <c r="S201" s="3"/>
      <c r="T201" s="3"/>
      <c r="U201" s="3"/>
      <c r="V201" s="3"/>
      <c r="W201" s="3"/>
      <c r="X201" s="3"/>
    </row>
    <row r="202" spans="1:24" ht="15.75" customHeight="1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48"/>
      <c r="M202" s="48"/>
      <c r="N202" s="48"/>
      <c r="O202" s="48"/>
      <c r="P202" s="48"/>
      <c r="Q202" s="48"/>
      <c r="R202" s="48"/>
      <c r="S202" s="3"/>
      <c r="T202" s="3"/>
      <c r="U202" s="3"/>
      <c r="V202" s="3"/>
      <c r="W202" s="3"/>
      <c r="X202" s="3"/>
    </row>
    <row r="203" spans="1:24" ht="15.75" customHeight="1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48"/>
      <c r="M203" s="48"/>
      <c r="N203" s="48"/>
      <c r="O203" s="48"/>
      <c r="P203" s="48"/>
      <c r="Q203" s="48"/>
      <c r="R203" s="48"/>
      <c r="S203" s="3"/>
      <c r="T203" s="3"/>
      <c r="U203" s="3"/>
      <c r="V203" s="3"/>
      <c r="W203" s="3"/>
      <c r="X203" s="3"/>
    </row>
    <row r="204" spans="1:24" ht="15.75" customHeight="1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48"/>
      <c r="M204" s="48"/>
      <c r="N204" s="48"/>
      <c r="O204" s="48"/>
      <c r="P204" s="48"/>
      <c r="Q204" s="48"/>
      <c r="R204" s="48"/>
      <c r="S204" s="3"/>
      <c r="T204" s="3"/>
      <c r="U204" s="3"/>
      <c r="V204" s="3"/>
      <c r="W204" s="3"/>
      <c r="X204" s="3"/>
    </row>
    <row r="205" spans="1:24" ht="15.75" customHeight="1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48"/>
      <c r="M205" s="48"/>
      <c r="N205" s="48"/>
      <c r="O205" s="48"/>
      <c r="P205" s="48"/>
      <c r="Q205" s="48"/>
      <c r="R205" s="48"/>
      <c r="S205" s="3"/>
      <c r="T205" s="3"/>
      <c r="U205" s="3"/>
      <c r="V205" s="3"/>
      <c r="W205" s="3"/>
      <c r="X205" s="3"/>
    </row>
    <row r="206" spans="1:24" ht="15.75" customHeight="1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48"/>
      <c r="M206" s="48"/>
      <c r="N206" s="48"/>
      <c r="O206" s="48"/>
      <c r="P206" s="48"/>
      <c r="Q206" s="48"/>
      <c r="R206" s="48"/>
      <c r="S206" s="3"/>
      <c r="T206" s="3"/>
      <c r="U206" s="3"/>
      <c r="V206" s="3"/>
      <c r="W206" s="3"/>
      <c r="X206" s="3"/>
    </row>
    <row r="207" spans="1:24" ht="15.75" customHeight="1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48"/>
      <c r="M207" s="48"/>
      <c r="N207" s="48"/>
      <c r="O207" s="48"/>
      <c r="P207" s="48"/>
      <c r="Q207" s="48"/>
      <c r="R207" s="48"/>
      <c r="S207" s="3"/>
      <c r="T207" s="3"/>
      <c r="U207" s="3"/>
      <c r="V207" s="3"/>
      <c r="W207" s="3"/>
      <c r="X207" s="3"/>
    </row>
    <row r="208" spans="1:24" ht="15.75" customHeight="1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48"/>
      <c r="M208" s="48"/>
      <c r="N208" s="48"/>
      <c r="O208" s="48"/>
      <c r="P208" s="48"/>
      <c r="Q208" s="48"/>
      <c r="R208" s="48"/>
      <c r="S208" s="3"/>
      <c r="T208" s="3"/>
      <c r="U208" s="3"/>
      <c r="V208" s="3"/>
      <c r="W208" s="3"/>
      <c r="X208" s="3"/>
    </row>
    <row r="209" spans="1:24" ht="15.75" customHeight="1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48"/>
      <c r="M209" s="48"/>
      <c r="N209" s="48"/>
      <c r="O209" s="48"/>
      <c r="P209" s="48"/>
      <c r="Q209" s="48"/>
      <c r="R209" s="48"/>
      <c r="S209" s="3"/>
      <c r="T209" s="3"/>
      <c r="U209" s="3"/>
      <c r="V209" s="3"/>
      <c r="W209" s="3"/>
      <c r="X209" s="3"/>
    </row>
    <row r="210" spans="1:24" ht="15.75" customHeight="1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48"/>
      <c r="M210" s="48"/>
      <c r="N210" s="48"/>
      <c r="O210" s="48"/>
      <c r="P210" s="48"/>
      <c r="Q210" s="48"/>
      <c r="R210" s="48"/>
      <c r="S210" s="3"/>
      <c r="T210" s="3"/>
      <c r="U210" s="3"/>
      <c r="V210" s="3"/>
      <c r="W210" s="3"/>
      <c r="X210" s="3"/>
    </row>
    <row r="211" spans="1:24" ht="15.75" customHeight="1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48"/>
      <c r="M211" s="48"/>
      <c r="N211" s="48"/>
      <c r="O211" s="48"/>
      <c r="P211" s="48"/>
      <c r="Q211" s="48"/>
      <c r="R211" s="48"/>
      <c r="S211" s="3"/>
      <c r="T211" s="3"/>
      <c r="U211" s="3"/>
      <c r="V211" s="3"/>
      <c r="W211" s="3"/>
      <c r="X211" s="3"/>
    </row>
    <row r="212" spans="1:24" ht="15.75" customHeight="1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48"/>
      <c r="M212" s="48"/>
      <c r="N212" s="48"/>
      <c r="O212" s="48"/>
      <c r="P212" s="48"/>
      <c r="Q212" s="48"/>
      <c r="R212" s="48"/>
      <c r="S212" s="3"/>
      <c r="T212" s="3"/>
      <c r="U212" s="3"/>
      <c r="V212" s="3"/>
      <c r="W212" s="3"/>
      <c r="X212" s="3"/>
    </row>
    <row r="213" spans="1:24" ht="15.75" customHeight="1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48"/>
      <c r="M213" s="48"/>
      <c r="N213" s="48"/>
      <c r="O213" s="48"/>
      <c r="P213" s="48"/>
      <c r="Q213" s="48"/>
      <c r="R213" s="48"/>
      <c r="S213" s="3"/>
      <c r="T213" s="3"/>
      <c r="U213" s="3"/>
      <c r="V213" s="3"/>
      <c r="W213" s="3"/>
      <c r="X213" s="3"/>
    </row>
    <row r="214" spans="1:24" ht="15.75" customHeight="1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48"/>
      <c r="M214" s="48"/>
      <c r="N214" s="48"/>
      <c r="O214" s="48"/>
      <c r="P214" s="48"/>
      <c r="Q214" s="48"/>
      <c r="R214" s="48"/>
      <c r="S214" s="3"/>
      <c r="T214" s="3"/>
      <c r="U214" s="3"/>
      <c r="V214" s="3"/>
      <c r="W214" s="3"/>
      <c r="X214" s="3"/>
    </row>
    <row r="215" spans="1:24" ht="15.75" customHeight="1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48"/>
      <c r="M215" s="48"/>
      <c r="N215" s="48"/>
      <c r="O215" s="48"/>
      <c r="P215" s="48"/>
      <c r="Q215" s="48"/>
      <c r="R215" s="48"/>
      <c r="S215" s="3"/>
      <c r="T215" s="3"/>
      <c r="U215" s="3"/>
      <c r="V215" s="3"/>
      <c r="W215" s="3"/>
      <c r="X215" s="3"/>
    </row>
    <row r="216" spans="1:24" ht="15.75" customHeight="1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48"/>
      <c r="M216" s="48"/>
      <c r="N216" s="48"/>
      <c r="O216" s="48"/>
      <c r="P216" s="48"/>
      <c r="Q216" s="48"/>
      <c r="R216" s="48"/>
      <c r="S216" s="3"/>
      <c r="T216" s="3"/>
      <c r="U216" s="3"/>
      <c r="V216" s="3"/>
      <c r="W216" s="3"/>
      <c r="X216" s="3"/>
    </row>
    <row r="217" spans="1:24" ht="15.75" customHeight="1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48"/>
      <c r="M217" s="48"/>
      <c r="N217" s="48"/>
      <c r="O217" s="48"/>
      <c r="P217" s="48"/>
      <c r="Q217" s="48"/>
      <c r="R217" s="48"/>
      <c r="S217" s="3"/>
      <c r="T217" s="3"/>
      <c r="U217" s="3"/>
      <c r="V217" s="3"/>
      <c r="W217" s="3"/>
      <c r="X217" s="3"/>
    </row>
    <row r="218" spans="1:24" ht="15.75" customHeight="1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48"/>
      <c r="M218" s="48"/>
      <c r="N218" s="48"/>
      <c r="O218" s="48"/>
      <c r="P218" s="48"/>
      <c r="Q218" s="48"/>
      <c r="R218" s="48"/>
      <c r="S218" s="3"/>
      <c r="T218" s="3"/>
      <c r="U218" s="3"/>
      <c r="V218" s="3"/>
      <c r="W218" s="3"/>
      <c r="X218" s="3"/>
    </row>
    <row r="219" spans="1:24" ht="15.75" customHeight="1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48"/>
      <c r="M219" s="48"/>
      <c r="N219" s="48"/>
      <c r="O219" s="48"/>
      <c r="P219" s="48"/>
      <c r="Q219" s="48"/>
      <c r="R219" s="48"/>
      <c r="S219" s="3"/>
      <c r="T219" s="3"/>
      <c r="U219" s="3"/>
      <c r="V219" s="3"/>
      <c r="W219" s="3"/>
      <c r="X219" s="3"/>
    </row>
    <row r="220" spans="1:24" ht="15.75" customHeight="1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48"/>
      <c r="M220" s="48"/>
      <c r="N220" s="48"/>
      <c r="O220" s="48"/>
      <c r="P220" s="48"/>
      <c r="Q220" s="48"/>
      <c r="R220" s="48"/>
      <c r="S220" s="3"/>
      <c r="T220" s="3"/>
      <c r="U220" s="3"/>
      <c r="V220" s="3"/>
      <c r="W220" s="3"/>
      <c r="X220" s="3"/>
    </row>
    <row r="221" spans="1:24" ht="15.75" customHeight="1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48"/>
      <c r="M221" s="48"/>
      <c r="N221" s="48"/>
      <c r="O221" s="48"/>
      <c r="P221" s="48"/>
      <c r="Q221" s="48"/>
      <c r="R221" s="48"/>
      <c r="S221" s="3"/>
      <c r="T221" s="3"/>
      <c r="U221" s="3"/>
      <c r="V221" s="3"/>
      <c r="W221" s="3"/>
      <c r="X221" s="3"/>
    </row>
    <row r="222" spans="1:24" ht="15.75" customHeight="1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48"/>
      <c r="M222" s="48"/>
      <c r="N222" s="48"/>
      <c r="O222" s="48"/>
      <c r="P222" s="48"/>
      <c r="Q222" s="48"/>
      <c r="R222" s="48"/>
      <c r="S222" s="3"/>
      <c r="T222" s="3"/>
      <c r="U222" s="3"/>
      <c r="V222" s="3"/>
      <c r="W222" s="3"/>
      <c r="X222" s="3"/>
    </row>
    <row r="223" spans="1:24" ht="15.75" customHeight="1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48"/>
      <c r="M223" s="48"/>
      <c r="N223" s="48"/>
      <c r="O223" s="48"/>
      <c r="P223" s="48"/>
      <c r="Q223" s="48"/>
      <c r="R223" s="48"/>
      <c r="S223" s="3"/>
      <c r="T223" s="3"/>
      <c r="U223" s="3"/>
      <c r="V223" s="3"/>
      <c r="W223" s="3"/>
      <c r="X223" s="3"/>
    </row>
    <row r="224" spans="1:24" ht="15.75" customHeight="1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48"/>
      <c r="M224" s="48"/>
      <c r="N224" s="48"/>
      <c r="O224" s="48"/>
      <c r="P224" s="48"/>
      <c r="Q224" s="48"/>
      <c r="R224" s="48"/>
      <c r="S224" s="3"/>
      <c r="T224" s="3"/>
      <c r="U224" s="3"/>
      <c r="V224" s="3"/>
      <c r="W224" s="3"/>
      <c r="X224" s="3"/>
    </row>
    <row r="225" spans="1:24" ht="15.75" customHeight="1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48"/>
      <c r="M225" s="48"/>
      <c r="N225" s="48"/>
      <c r="O225" s="48"/>
      <c r="P225" s="48"/>
      <c r="Q225" s="48"/>
      <c r="R225" s="48"/>
      <c r="S225" s="3"/>
      <c r="T225" s="3"/>
      <c r="U225" s="3"/>
      <c r="V225" s="3"/>
      <c r="W225" s="3"/>
      <c r="X225" s="3"/>
    </row>
    <row r="226" spans="1:24" ht="15.75" customHeight="1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48"/>
      <c r="M226" s="48"/>
      <c r="N226" s="48"/>
      <c r="O226" s="48"/>
      <c r="P226" s="48"/>
      <c r="Q226" s="48"/>
      <c r="R226" s="48"/>
      <c r="S226" s="3"/>
      <c r="T226" s="3"/>
      <c r="U226" s="3"/>
      <c r="V226" s="3"/>
      <c r="W226" s="3"/>
      <c r="X226" s="3"/>
    </row>
    <row r="227" spans="1:24" ht="15.75" customHeight="1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48"/>
      <c r="M227" s="48"/>
      <c r="N227" s="48"/>
      <c r="O227" s="48"/>
      <c r="P227" s="48"/>
      <c r="Q227" s="48"/>
      <c r="R227" s="48"/>
      <c r="S227" s="3"/>
      <c r="T227" s="3"/>
      <c r="U227" s="3"/>
      <c r="V227" s="3"/>
      <c r="W227" s="3"/>
      <c r="X227" s="3"/>
    </row>
    <row r="228" spans="1:24" ht="15.75" customHeight="1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48"/>
      <c r="M228" s="48"/>
      <c r="N228" s="48"/>
      <c r="O228" s="48"/>
      <c r="P228" s="48"/>
      <c r="Q228" s="48"/>
      <c r="R228" s="48"/>
      <c r="S228" s="3"/>
      <c r="T228" s="3"/>
      <c r="U228" s="3"/>
      <c r="V228" s="3"/>
      <c r="W228" s="3"/>
      <c r="X228" s="3"/>
    </row>
    <row r="229" spans="1:24" ht="15.75" customHeight="1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48"/>
      <c r="M229" s="48"/>
      <c r="N229" s="48"/>
      <c r="O229" s="48"/>
      <c r="P229" s="48"/>
      <c r="Q229" s="48"/>
      <c r="R229" s="48"/>
      <c r="S229" s="3"/>
      <c r="T229" s="3"/>
      <c r="U229" s="3"/>
      <c r="V229" s="3"/>
      <c r="W229" s="3"/>
      <c r="X229" s="3"/>
    </row>
    <row r="230" spans="1:24" ht="15.75" customHeight="1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48"/>
      <c r="M230" s="48"/>
      <c r="N230" s="48"/>
      <c r="O230" s="48"/>
      <c r="P230" s="48"/>
      <c r="Q230" s="48"/>
      <c r="R230" s="48"/>
      <c r="S230" s="3"/>
      <c r="T230" s="3"/>
      <c r="U230" s="3"/>
      <c r="V230" s="3"/>
      <c r="W230" s="3"/>
      <c r="X230" s="3"/>
    </row>
    <row r="231" spans="1:24" ht="15.75" customHeight="1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48"/>
      <c r="M231" s="48"/>
      <c r="N231" s="48"/>
      <c r="O231" s="48"/>
      <c r="P231" s="48"/>
      <c r="Q231" s="48"/>
      <c r="R231" s="48"/>
      <c r="S231" s="3"/>
      <c r="T231" s="3"/>
      <c r="U231" s="3"/>
      <c r="V231" s="3"/>
      <c r="W231" s="3"/>
      <c r="X231" s="3"/>
    </row>
    <row r="232" spans="1:24" ht="15.75" customHeight="1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48"/>
      <c r="M232" s="48"/>
      <c r="N232" s="48"/>
      <c r="O232" s="48"/>
      <c r="P232" s="48"/>
      <c r="Q232" s="48"/>
      <c r="R232" s="48"/>
      <c r="S232" s="3"/>
      <c r="T232" s="3"/>
      <c r="U232" s="3"/>
      <c r="V232" s="3"/>
      <c r="W232" s="3"/>
      <c r="X232" s="3"/>
    </row>
    <row r="233" spans="1:24" ht="15.75" customHeight="1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48"/>
      <c r="M233" s="48"/>
      <c r="N233" s="48"/>
      <c r="O233" s="48"/>
      <c r="P233" s="48"/>
      <c r="Q233" s="48"/>
      <c r="R233" s="48"/>
      <c r="S233" s="3"/>
      <c r="T233" s="3"/>
      <c r="U233" s="3"/>
      <c r="V233" s="3"/>
      <c r="W233" s="3"/>
      <c r="X233" s="3"/>
    </row>
    <row r="234" spans="1:24" ht="15.75" customHeight="1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48"/>
      <c r="M234" s="48"/>
      <c r="N234" s="48"/>
      <c r="O234" s="48"/>
      <c r="P234" s="48"/>
      <c r="Q234" s="48"/>
      <c r="R234" s="48"/>
      <c r="S234" s="3"/>
      <c r="T234" s="3"/>
      <c r="U234" s="3"/>
      <c r="V234" s="3"/>
      <c r="W234" s="3"/>
      <c r="X234" s="3"/>
    </row>
    <row r="235" spans="1:24" ht="15.75" customHeight="1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48"/>
      <c r="M235" s="48"/>
      <c r="N235" s="48"/>
      <c r="O235" s="48"/>
      <c r="P235" s="48"/>
      <c r="Q235" s="48"/>
      <c r="R235" s="48"/>
      <c r="S235" s="3"/>
      <c r="T235" s="3"/>
      <c r="U235" s="3"/>
      <c r="V235" s="3"/>
      <c r="W235" s="3"/>
      <c r="X235" s="3"/>
    </row>
    <row r="236" spans="1:24" ht="15.75" customHeight="1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48"/>
      <c r="M236" s="48"/>
      <c r="N236" s="48"/>
      <c r="O236" s="48"/>
      <c r="P236" s="48"/>
      <c r="Q236" s="48"/>
      <c r="R236" s="48"/>
      <c r="S236" s="3"/>
      <c r="T236" s="3"/>
      <c r="U236" s="3"/>
      <c r="V236" s="3"/>
      <c r="W236" s="3"/>
      <c r="X236" s="3"/>
    </row>
    <row r="237" spans="1:24" ht="15.75" customHeight="1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48"/>
      <c r="M237" s="48"/>
      <c r="N237" s="48"/>
      <c r="O237" s="48"/>
      <c r="P237" s="48"/>
      <c r="Q237" s="48"/>
      <c r="R237" s="48"/>
      <c r="S237" s="3"/>
      <c r="T237" s="3"/>
      <c r="U237" s="3"/>
      <c r="V237" s="3"/>
      <c r="W237" s="3"/>
      <c r="X237" s="3"/>
    </row>
    <row r="238" spans="1:24" ht="15.75" customHeight="1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48"/>
      <c r="M238" s="48"/>
      <c r="N238" s="48"/>
      <c r="O238" s="48"/>
      <c r="P238" s="48"/>
      <c r="Q238" s="48"/>
      <c r="R238" s="48"/>
      <c r="S238" s="3"/>
      <c r="T238" s="3"/>
      <c r="U238" s="3"/>
      <c r="V238" s="3"/>
      <c r="W238" s="3"/>
      <c r="X238" s="3"/>
    </row>
    <row r="239" spans="1:24" ht="15.75" customHeight="1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48"/>
      <c r="M239" s="48"/>
      <c r="N239" s="48"/>
      <c r="O239" s="48"/>
      <c r="P239" s="48"/>
      <c r="Q239" s="48"/>
      <c r="R239" s="48"/>
      <c r="S239" s="3"/>
      <c r="T239" s="3"/>
      <c r="U239" s="3"/>
      <c r="V239" s="3"/>
      <c r="W239" s="3"/>
      <c r="X239" s="3"/>
    </row>
    <row r="240" spans="1:24" ht="15.75" customHeight="1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48"/>
      <c r="M240" s="48"/>
      <c r="N240" s="48"/>
      <c r="O240" s="48"/>
      <c r="P240" s="48"/>
      <c r="Q240" s="48"/>
      <c r="R240" s="48"/>
      <c r="S240" s="3"/>
      <c r="T240" s="3"/>
      <c r="U240" s="3"/>
      <c r="V240" s="3"/>
      <c r="W240" s="3"/>
      <c r="X240" s="3"/>
    </row>
    <row r="241" spans="1:24" ht="15.75" customHeight="1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48"/>
      <c r="M241" s="48"/>
      <c r="N241" s="48"/>
      <c r="O241" s="48"/>
      <c r="P241" s="48"/>
      <c r="Q241" s="48"/>
      <c r="R241" s="48"/>
      <c r="S241" s="3"/>
      <c r="T241" s="3"/>
      <c r="U241" s="3"/>
      <c r="V241" s="3"/>
      <c r="W241" s="3"/>
      <c r="X241" s="3"/>
    </row>
    <row r="242" spans="1:24" ht="15.75" customHeight="1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48"/>
      <c r="M242" s="48"/>
      <c r="N242" s="48"/>
      <c r="O242" s="48"/>
      <c r="P242" s="48"/>
      <c r="Q242" s="48"/>
      <c r="R242" s="48"/>
      <c r="S242" s="3"/>
      <c r="T242" s="3"/>
      <c r="U242" s="3"/>
      <c r="V242" s="3"/>
      <c r="W242" s="3"/>
      <c r="X242" s="3"/>
    </row>
    <row r="243" spans="1:24" ht="15.75" customHeight="1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48"/>
      <c r="M243" s="48"/>
      <c r="N243" s="48"/>
      <c r="O243" s="48"/>
      <c r="P243" s="48"/>
      <c r="Q243" s="48"/>
      <c r="R243" s="48"/>
      <c r="S243" s="3"/>
      <c r="T243" s="3"/>
      <c r="U243" s="3"/>
      <c r="V243" s="3"/>
      <c r="W243" s="3"/>
      <c r="X243" s="3"/>
    </row>
    <row r="244" spans="1:24" ht="15.75" customHeight="1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48"/>
      <c r="M244" s="48"/>
      <c r="N244" s="48"/>
      <c r="O244" s="48"/>
      <c r="P244" s="48"/>
      <c r="Q244" s="48"/>
      <c r="R244" s="48"/>
      <c r="S244" s="3"/>
      <c r="T244" s="3"/>
      <c r="U244" s="3"/>
      <c r="V244" s="3"/>
      <c r="W244" s="3"/>
      <c r="X244" s="3"/>
    </row>
    <row r="245" spans="1:24" ht="15.75" customHeight="1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48"/>
      <c r="M245" s="48"/>
      <c r="N245" s="48"/>
      <c r="O245" s="48"/>
      <c r="P245" s="48"/>
      <c r="Q245" s="48"/>
      <c r="R245" s="48"/>
      <c r="S245" s="3"/>
      <c r="T245" s="3"/>
      <c r="U245" s="3"/>
      <c r="V245" s="3"/>
      <c r="W245" s="3"/>
      <c r="X245" s="3"/>
    </row>
    <row r="246" spans="1:24" ht="15.75" customHeight="1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48"/>
      <c r="M246" s="48"/>
      <c r="N246" s="48"/>
      <c r="O246" s="48"/>
      <c r="P246" s="48"/>
      <c r="Q246" s="48"/>
      <c r="R246" s="48"/>
      <c r="S246" s="3"/>
      <c r="T246" s="3"/>
      <c r="U246" s="3"/>
      <c r="V246" s="3"/>
      <c r="W246" s="3"/>
      <c r="X246" s="3"/>
    </row>
    <row r="247" spans="1:24" ht="15.75" customHeight="1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48"/>
      <c r="M247" s="48"/>
      <c r="N247" s="48"/>
      <c r="O247" s="48"/>
      <c r="P247" s="48"/>
      <c r="Q247" s="48"/>
      <c r="R247" s="48"/>
      <c r="S247" s="3"/>
      <c r="T247" s="3"/>
      <c r="U247" s="3"/>
      <c r="V247" s="3"/>
      <c r="W247" s="3"/>
      <c r="X247" s="3"/>
    </row>
    <row r="248" spans="1:24" ht="15.75" customHeight="1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48"/>
      <c r="M248" s="48"/>
      <c r="N248" s="48"/>
      <c r="O248" s="48"/>
      <c r="P248" s="48"/>
      <c r="Q248" s="48"/>
      <c r="R248" s="48"/>
      <c r="S248" s="3"/>
      <c r="T248" s="3"/>
      <c r="U248" s="3"/>
      <c r="V248" s="3"/>
      <c r="W248" s="3"/>
      <c r="X248" s="3"/>
    </row>
    <row r="249" spans="1:24" ht="15.75" customHeight="1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48"/>
      <c r="M249" s="48"/>
      <c r="N249" s="48"/>
      <c r="O249" s="48"/>
      <c r="P249" s="48"/>
      <c r="Q249" s="48"/>
      <c r="R249" s="48"/>
      <c r="S249" s="3"/>
      <c r="T249" s="3"/>
      <c r="U249" s="3"/>
      <c r="V249" s="3"/>
      <c r="W249" s="3"/>
      <c r="X249" s="3"/>
    </row>
    <row r="250" spans="1:24" ht="15.75" customHeight="1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48"/>
      <c r="M250" s="48"/>
      <c r="N250" s="48"/>
      <c r="O250" s="48"/>
      <c r="P250" s="48"/>
      <c r="Q250" s="48"/>
      <c r="R250" s="48"/>
      <c r="S250" s="3"/>
      <c r="T250" s="3"/>
      <c r="U250" s="3"/>
      <c r="V250" s="3"/>
      <c r="W250" s="3"/>
      <c r="X250" s="3"/>
    </row>
    <row r="251" spans="1:24" ht="15.75" customHeight="1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48"/>
      <c r="M251" s="48"/>
      <c r="N251" s="48"/>
      <c r="O251" s="48"/>
      <c r="P251" s="48"/>
      <c r="Q251" s="48"/>
      <c r="R251" s="48"/>
      <c r="S251" s="3"/>
      <c r="T251" s="3"/>
      <c r="U251" s="3"/>
      <c r="V251" s="3"/>
      <c r="W251" s="3"/>
      <c r="X251" s="3"/>
    </row>
    <row r="252" spans="1:24" ht="15.75" customHeight="1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48"/>
      <c r="M252" s="48"/>
      <c r="N252" s="48"/>
      <c r="O252" s="48"/>
      <c r="P252" s="48"/>
      <c r="Q252" s="48"/>
      <c r="R252" s="48"/>
      <c r="S252" s="3"/>
      <c r="T252" s="3"/>
      <c r="U252" s="3"/>
      <c r="V252" s="3"/>
      <c r="W252" s="3"/>
      <c r="X252" s="3"/>
    </row>
    <row r="253" spans="1:24" ht="15.75" customHeight="1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48"/>
      <c r="M253" s="48"/>
      <c r="N253" s="48"/>
      <c r="O253" s="48"/>
      <c r="P253" s="48"/>
      <c r="Q253" s="48"/>
      <c r="R253" s="48"/>
      <c r="S253" s="3"/>
      <c r="T253" s="3"/>
      <c r="U253" s="3"/>
      <c r="V253" s="3"/>
      <c r="W253" s="3"/>
      <c r="X253" s="3"/>
    </row>
    <row r="254" spans="1:24" ht="15.75" customHeight="1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48"/>
      <c r="M254" s="48"/>
      <c r="N254" s="48"/>
      <c r="O254" s="48"/>
      <c r="P254" s="48"/>
      <c r="Q254" s="48"/>
      <c r="R254" s="48"/>
      <c r="S254" s="3"/>
      <c r="T254" s="3"/>
      <c r="U254" s="3"/>
      <c r="V254" s="3"/>
      <c r="W254" s="3"/>
      <c r="X254" s="3"/>
    </row>
    <row r="255" spans="1:24" ht="15.75" customHeight="1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48"/>
      <c r="M255" s="48"/>
      <c r="N255" s="48"/>
      <c r="O255" s="48"/>
      <c r="P255" s="48"/>
      <c r="Q255" s="48"/>
      <c r="R255" s="48"/>
      <c r="S255" s="3"/>
      <c r="T255" s="3"/>
      <c r="U255" s="3"/>
      <c r="V255" s="3"/>
      <c r="W255" s="3"/>
      <c r="X255" s="3"/>
    </row>
    <row r="256" spans="1:24" ht="15.75" customHeight="1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48"/>
      <c r="M256" s="48"/>
      <c r="N256" s="48"/>
      <c r="O256" s="48"/>
      <c r="P256" s="48"/>
      <c r="Q256" s="48"/>
      <c r="R256" s="48"/>
      <c r="S256" s="3"/>
      <c r="T256" s="3"/>
      <c r="U256" s="3"/>
      <c r="V256" s="3"/>
      <c r="W256" s="3"/>
      <c r="X256" s="3"/>
    </row>
    <row r="257" spans="1:24" ht="15.75" customHeight="1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48"/>
      <c r="M257" s="48"/>
      <c r="N257" s="48"/>
      <c r="O257" s="48"/>
      <c r="P257" s="48"/>
      <c r="Q257" s="48"/>
      <c r="R257" s="48"/>
      <c r="S257" s="3"/>
      <c r="T257" s="3"/>
      <c r="U257" s="3"/>
      <c r="V257" s="3"/>
      <c r="W257" s="3"/>
      <c r="X257" s="3"/>
    </row>
    <row r="258" spans="1:24" ht="15.75" customHeight="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48"/>
      <c r="M258" s="48"/>
      <c r="N258" s="48"/>
      <c r="O258" s="48"/>
      <c r="P258" s="48"/>
      <c r="Q258" s="48"/>
      <c r="R258" s="48"/>
      <c r="S258" s="3"/>
      <c r="T258" s="3"/>
      <c r="U258" s="3"/>
      <c r="V258" s="3"/>
      <c r="W258" s="3"/>
      <c r="X258" s="3"/>
    </row>
    <row r="259" spans="1:24" ht="15.75" customHeight="1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48"/>
      <c r="M259" s="48"/>
      <c r="N259" s="48"/>
      <c r="O259" s="48"/>
      <c r="P259" s="48"/>
      <c r="Q259" s="48"/>
      <c r="R259" s="48"/>
      <c r="S259" s="3"/>
      <c r="T259" s="3"/>
      <c r="U259" s="3"/>
      <c r="V259" s="3"/>
      <c r="W259" s="3"/>
      <c r="X259" s="3"/>
    </row>
    <row r="260" spans="1:24" ht="15.75" customHeight="1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48"/>
      <c r="M260" s="48"/>
      <c r="N260" s="48"/>
      <c r="O260" s="48"/>
      <c r="P260" s="48"/>
      <c r="Q260" s="48"/>
      <c r="R260" s="48"/>
      <c r="S260" s="3"/>
      <c r="T260" s="3"/>
      <c r="U260" s="3"/>
      <c r="V260" s="3"/>
      <c r="W260" s="3"/>
      <c r="X260" s="3"/>
    </row>
    <row r="261" spans="1:24" ht="15.75" customHeight="1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48"/>
      <c r="M261" s="48"/>
      <c r="N261" s="48"/>
      <c r="O261" s="48"/>
      <c r="P261" s="48"/>
      <c r="Q261" s="48"/>
      <c r="R261" s="48"/>
      <c r="S261" s="3"/>
      <c r="T261" s="3"/>
      <c r="U261" s="3"/>
      <c r="V261" s="3"/>
      <c r="W261" s="3"/>
      <c r="X261" s="3"/>
    </row>
    <row r="262" spans="1:24" ht="15.75" customHeight="1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48"/>
      <c r="M262" s="48"/>
      <c r="N262" s="48"/>
      <c r="O262" s="48"/>
      <c r="P262" s="48"/>
      <c r="Q262" s="48"/>
      <c r="R262" s="48"/>
      <c r="S262" s="3"/>
      <c r="T262" s="3"/>
      <c r="U262" s="3"/>
      <c r="V262" s="3"/>
      <c r="W262" s="3"/>
      <c r="X262" s="3"/>
    </row>
    <row r="263" spans="1:24" ht="15.75" customHeight="1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48"/>
      <c r="M263" s="48"/>
      <c r="N263" s="48"/>
      <c r="O263" s="48"/>
      <c r="P263" s="48"/>
      <c r="Q263" s="48"/>
      <c r="R263" s="48"/>
      <c r="S263" s="3"/>
      <c r="T263" s="3"/>
      <c r="U263" s="3"/>
      <c r="V263" s="3"/>
      <c r="W263" s="3"/>
      <c r="X263" s="3"/>
    </row>
    <row r="264" spans="1:24" ht="15.75" customHeight="1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48"/>
      <c r="M264" s="48"/>
      <c r="N264" s="48"/>
      <c r="O264" s="48"/>
      <c r="P264" s="48"/>
      <c r="Q264" s="48"/>
      <c r="R264" s="48"/>
      <c r="S264" s="3"/>
      <c r="T264" s="3"/>
      <c r="U264" s="3"/>
      <c r="V264" s="3"/>
      <c r="W264" s="3"/>
      <c r="X264" s="3"/>
    </row>
    <row r="265" spans="1:24" ht="15.75" customHeight="1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48"/>
      <c r="M265" s="48"/>
      <c r="N265" s="48"/>
      <c r="O265" s="48"/>
      <c r="P265" s="48"/>
      <c r="Q265" s="48"/>
      <c r="R265" s="48"/>
      <c r="S265" s="3"/>
      <c r="T265" s="3"/>
      <c r="U265" s="3"/>
      <c r="V265" s="3"/>
      <c r="W265" s="3"/>
      <c r="X265" s="3"/>
    </row>
    <row r="266" spans="1:24" ht="15.75" customHeight="1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48"/>
      <c r="M266" s="48"/>
      <c r="N266" s="48"/>
      <c r="O266" s="48"/>
      <c r="P266" s="48"/>
      <c r="Q266" s="48"/>
      <c r="R266" s="48"/>
      <c r="S266" s="3"/>
      <c r="T266" s="3"/>
      <c r="U266" s="3"/>
      <c r="V266" s="3"/>
      <c r="W266" s="3"/>
      <c r="X266" s="3"/>
    </row>
    <row r="267" spans="1:24" ht="15.75" customHeight="1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48"/>
      <c r="M267" s="48"/>
      <c r="N267" s="48"/>
      <c r="O267" s="48"/>
      <c r="P267" s="48"/>
      <c r="Q267" s="48"/>
      <c r="R267" s="48"/>
      <c r="S267" s="3"/>
      <c r="T267" s="3"/>
      <c r="U267" s="3"/>
      <c r="V267" s="3"/>
      <c r="W267" s="3"/>
      <c r="X267" s="3"/>
    </row>
    <row r="268" spans="1:24" ht="15.75" customHeight="1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48"/>
      <c r="M268" s="48"/>
      <c r="N268" s="48"/>
      <c r="O268" s="48"/>
      <c r="P268" s="48"/>
      <c r="Q268" s="48"/>
      <c r="R268" s="48"/>
      <c r="S268" s="3"/>
      <c r="T268" s="3"/>
      <c r="U268" s="3"/>
      <c r="V268" s="3"/>
      <c r="W268" s="3"/>
      <c r="X268" s="3"/>
    </row>
    <row r="269" spans="1:24" ht="15.75" customHeight="1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48"/>
      <c r="M269" s="48"/>
      <c r="N269" s="48"/>
      <c r="O269" s="48"/>
      <c r="P269" s="48"/>
      <c r="Q269" s="48"/>
      <c r="R269" s="48"/>
      <c r="S269" s="3"/>
      <c r="T269" s="3"/>
      <c r="U269" s="3"/>
      <c r="V269" s="3"/>
      <c r="W269" s="3"/>
      <c r="X269" s="3"/>
    </row>
    <row r="270" spans="1:24" ht="15.75" customHeight="1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48"/>
      <c r="M270" s="48"/>
      <c r="N270" s="48"/>
      <c r="O270" s="48"/>
      <c r="P270" s="48"/>
      <c r="Q270" s="48"/>
      <c r="R270" s="48"/>
      <c r="S270" s="3"/>
      <c r="T270" s="3"/>
      <c r="U270" s="3"/>
      <c r="V270" s="3"/>
      <c r="W270" s="3"/>
      <c r="X270" s="3"/>
    </row>
    <row r="271" spans="1:24" ht="15.75" customHeight="1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48"/>
      <c r="M271" s="48"/>
      <c r="N271" s="48"/>
      <c r="O271" s="48"/>
      <c r="P271" s="48"/>
      <c r="Q271" s="48"/>
      <c r="R271" s="48"/>
      <c r="S271" s="3"/>
      <c r="T271" s="3"/>
      <c r="U271" s="3"/>
      <c r="V271" s="3"/>
      <c r="W271" s="3"/>
      <c r="X271" s="3"/>
    </row>
    <row r="272" spans="1:24" ht="15.75" customHeight="1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48"/>
      <c r="M272" s="48"/>
      <c r="N272" s="48"/>
      <c r="O272" s="48"/>
      <c r="P272" s="48"/>
      <c r="Q272" s="48"/>
      <c r="R272" s="48"/>
      <c r="S272" s="3"/>
      <c r="T272" s="3"/>
      <c r="U272" s="3"/>
      <c r="V272" s="3"/>
      <c r="W272" s="3"/>
      <c r="X272" s="3"/>
    </row>
    <row r="273" spans="1:24" ht="15.75" customHeight="1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48"/>
      <c r="M273" s="48"/>
      <c r="N273" s="48"/>
      <c r="O273" s="48"/>
      <c r="P273" s="48"/>
      <c r="Q273" s="48"/>
      <c r="R273" s="48"/>
      <c r="S273" s="3"/>
      <c r="T273" s="3"/>
      <c r="U273" s="3"/>
      <c r="V273" s="3"/>
      <c r="W273" s="3"/>
      <c r="X273" s="3"/>
    </row>
    <row r="274" spans="1:24" ht="15.75" customHeight="1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48"/>
      <c r="M274" s="48"/>
      <c r="N274" s="48"/>
      <c r="O274" s="48"/>
      <c r="P274" s="48"/>
      <c r="Q274" s="48"/>
      <c r="R274" s="48"/>
      <c r="S274" s="3"/>
      <c r="T274" s="3"/>
      <c r="U274" s="3"/>
      <c r="V274" s="3"/>
      <c r="W274" s="3"/>
      <c r="X274" s="3"/>
    </row>
    <row r="275" spans="1:24" ht="15.75" customHeight="1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48"/>
      <c r="M275" s="48"/>
      <c r="N275" s="48"/>
      <c r="O275" s="48"/>
      <c r="P275" s="48"/>
      <c r="Q275" s="48"/>
      <c r="R275" s="48"/>
      <c r="S275" s="3"/>
      <c r="T275" s="3"/>
      <c r="U275" s="3"/>
      <c r="V275" s="3"/>
      <c r="W275" s="3"/>
      <c r="X275" s="3"/>
    </row>
    <row r="276" spans="1:24" ht="15.75" customHeight="1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48"/>
      <c r="M276" s="48"/>
      <c r="N276" s="48"/>
      <c r="O276" s="48"/>
      <c r="P276" s="48"/>
      <c r="Q276" s="48"/>
      <c r="R276" s="48"/>
      <c r="S276" s="3"/>
      <c r="T276" s="3"/>
      <c r="U276" s="3"/>
      <c r="V276" s="3"/>
      <c r="W276" s="3"/>
      <c r="X276" s="3"/>
    </row>
    <row r="277" spans="1:24" ht="15.75" customHeight="1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48"/>
      <c r="M277" s="48"/>
      <c r="N277" s="48"/>
      <c r="O277" s="48"/>
      <c r="P277" s="48"/>
      <c r="Q277" s="48"/>
      <c r="R277" s="48"/>
      <c r="S277" s="3"/>
      <c r="T277" s="3"/>
      <c r="U277" s="3"/>
      <c r="V277" s="3"/>
      <c r="W277" s="3"/>
      <c r="X277" s="3"/>
    </row>
    <row r="278" spans="1:24" ht="15.75" customHeight="1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48"/>
      <c r="M278" s="48"/>
      <c r="N278" s="48"/>
      <c r="O278" s="48"/>
      <c r="P278" s="48"/>
      <c r="Q278" s="48"/>
      <c r="R278" s="48"/>
      <c r="S278" s="3"/>
      <c r="T278" s="3"/>
      <c r="U278" s="3"/>
      <c r="V278" s="3"/>
      <c r="W278" s="3"/>
      <c r="X278" s="3"/>
    </row>
    <row r="279" spans="1:24" ht="15.75" customHeight="1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48"/>
      <c r="M279" s="48"/>
      <c r="N279" s="48"/>
      <c r="O279" s="48"/>
      <c r="P279" s="48"/>
      <c r="Q279" s="48"/>
      <c r="R279" s="48"/>
      <c r="S279" s="3"/>
      <c r="T279" s="3"/>
      <c r="U279" s="3"/>
      <c r="V279" s="3"/>
      <c r="W279" s="3"/>
      <c r="X279" s="3"/>
    </row>
    <row r="280" spans="1:24" ht="15.75" customHeight="1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48"/>
      <c r="M280" s="48"/>
      <c r="N280" s="48"/>
      <c r="O280" s="48"/>
      <c r="P280" s="48"/>
      <c r="Q280" s="48"/>
      <c r="R280" s="48"/>
      <c r="S280" s="3"/>
      <c r="T280" s="3"/>
      <c r="U280" s="3"/>
      <c r="V280" s="3"/>
      <c r="W280" s="3"/>
      <c r="X280" s="3"/>
    </row>
    <row r="281" spans="1:24" ht="15.75" customHeight="1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48"/>
      <c r="M281" s="48"/>
      <c r="N281" s="48"/>
      <c r="O281" s="48"/>
      <c r="P281" s="48"/>
      <c r="Q281" s="48"/>
      <c r="R281" s="48"/>
      <c r="S281" s="3"/>
      <c r="T281" s="3"/>
      <c r="U281" s="3"/>
      <c r="V281" s="3"/>
      <c r="W281" s="3"/>
      <c r="X281" s="3"/>
    </row>
    <row r="282" spans="1:24" ht="15.75" customHeight="1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48"/>
      <c r="M282" s="48"/>
      <c r="N282" s="48"/>
      <c r="O282" s="48"/>
      <c r="P282" s="48"/>
      <c r="Q282" s="48"/>
      <c r="R282" s="48"/>
      <c r="S282" s="3"/>
      <c r="T282" s="3"/>
      <c r="U282" s="3"/>
      <c r="V282" s="3"/>
      <c r="W282" s="3"/>
      <c r="X282" s="3"/>
    </row>
    <row r="283" spans="1:24" ht="15.75" customHeight="1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48"/>
      <c r="M283" s="48"/>
      <c r="N283" s="48"/>
      <c r="O283" s="48"/>
      <c r="P283" s="48"/>
      <c r="Q283" s="48"/>
      <c r="R283" s="48"/>
      <c r="S283" s="3"/>
      <c r="T283" s="3"/>
      <c r="U283" s="3"/>
      <c r="V283" s="3"/>
      <c r="W283" s="3"/>
      <c r="X283" s="3"/>
    </row>
    <row r="284" spans="1:24" ht="15.75" customHeight="1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48"/>
      <c r="M284" s="48"/>
      <c r="N284" s="48"/>
      <c r="O284" s="48"/>
      <c r="P284" s="48"/>
      <c r="Q284" s="48"/>
      <c r="R284" s="48"/>
      <c r="S284" s="3"/>
      <c r="T284" s="3"/>
      <c r="U284" s="3"/>
      <c r="V284" s="3"/>
      <c r="W284" s="3"/>
      <c r="X284" s="3"/>
    </row>
    <row r="285" spans="1:24" ht="15.75" customHeight="1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48"/>
      <c r="M285" s="48"/>
      <c r="N285" s="48"/>
      <c r="O285" s="48"/>
      <c r="P285" s="48"/>
      <c r="Q285" s="48"/>
      <c r="R285" s="48"/>
      <c r="S285" s="3"/>
      <c r="T285" s="3"/>
      <c r="U285" s="3"/>
      <c r="V285" s="3"/>
      <c r="W285" s="3"/>
      <c r="X285" s="3"/>
    </row>
    <row r="286" spans="1:24" ht="15.75" customHeight="1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48"/>
      <c r="M286" s="48"/>
      <c r="N286" s="48"/>
      <c r="O286" s="48"/>
      <c r="P286" s="48"/>
      <c r="Q286" s="48"/>
      <c r="R286" s="48"/>
      <c r="S286" s="3"/>
      <c r="T286" s="3"/>
      <c r="U286" s="3"/>
      <c r="V286" s="3"/>
      <c r="W286" s="3"/>
      <c r="X286" s="3"/>
    </row>
    <row r="287" spans="1:24" ht="15.75" customHeight="1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48"/>
      <c r="M287" s="48"/>
      <c r="N287" s="48"/>
      <c r="O287" s="48"/>
      <c r="P287" s="48"/>
      <c r="Q287" s="48"/>
      <c r="R287" s="48"/>
      <c r="S287" s="3"/>
      <c r="T287" s="3"/>
      <c r="U287" s="3"/>
      <c r="V287" s="3"/>
      <c r="W287" s="3"/>
      <c r="X287" s="3"/>
    </row>
    <row r="288" spans="1:24" ht="15.75" customHeight="1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48"/>
      <c r="M288" s="48"/>
      <c r="N288" s="48"/>
      <c r="O288" s="48"/>
      <c r="P288" s="48"/>
      <c r="Q288" s="48"/>
      <c r="R288" s="48"/>
      <c r="S288" s="3"/>
      <c r="T288" s="3"/>
      <c r="U288" s="3"/>
      <c r="V288" s="3"/>
      <c r="W288" s="3"/>
      <c r="X288" s="3"/>
    </row>
    <row r="289" spans="1:24" ht="15.75" customHeight="1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48"/>
      <c r="M289" s="48"/>
      <c r="N289" s="48"/>
      <c r="O289" s="48"/>
      <c r="P289" s="48"/>
      <c r="Q289" s="48"/>
      <c r="R289" s="48"/>
      <c r="S289" s="3"/>
      <c r="T289" s="3"/>
      <c r="U289" s="3"/>
      <c r="V289" s="3"/>
      <c r="W289" s="3"/>
      <c r="X289" s="3"/>
    </row>
    <row r="290" spans="1:24" ht="15.75" customHeight="1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48"/>
      <c r="M290" s="48"/>
      <c r="N290" s="48"/>
      <c r="O290" s="48"/>
      <c r="P290" s="48"/>
      <c r="Q290" s="48"/>
      <c r="R290" s="48"/>
      <c r="S290" s="3"/>
      <c r="T290" s="3"/>
      <c r="U290" s="3"/>
      <c r="V290" s="3"/>
      <c r="W290" s="3"/>
      <c r="X290" s="3"/>
    </row>
    <row r="291" spans="1:24" ht="15.75" customHeight="1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48"/>
      <c r="M291" s="48"/>
      <c r="N291" s="48"/>
      <c r="O291" s="48"/>
      <c r="P291" s="48"/>
      <c r="Q291" s="48"/>
      <c r="R291" s="48"/>
      <c r="S291" s="3"/>
      <c r="T291" s="3"/>
      <c r="U291" s="3"/>
      <c r="V291" s="3"/>
      <c r="W291" s="3"/>
      <c r="X291" s="3"/>
    </row>
    <row r="292" spans="1:24" ht="15.75" customHeight="1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48"/>
      <c r="M292" s="48"/>
      <c r="N292" s="48"/>
      <c r="O292" s="48"/>
      <c r="P292" s="48"/>
      <c r="Q292" s="48"/>
      <c r="R292" s="48"/>
      <c r="S292" s="3"/>
      <c r="T292" s="3"/>
      <c r="U292" s="3"/>
      <c r="V292" s="3"/>
      <c r="W292" s="3"/>
      <c r="X292" s="3"/>
    </row>
    <row r="293" spans="1:24" ht="15.75" customHeight="1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48"/>
      <c r="M293" s="48"/>
      <c r="N293" s="48"/>
      <c r="O293" s="48"/>
      <c r="P293" s="48"/>
      <c r="Q293" s="48"/>
      <c r="R293" s="48"/>
      <c r="S293" s="3"/>
      <c r="T293" s="3"/>
      <c r="U293" s="3"/>
      <c r="V293" s="3"/>
      <c r="W293" s="3"/>
      <c r="X293" s="3"/>
    </row>
    <row r="294" spans="1:24" ht="15.75" customHeight="1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48"/>
      <c r="M294" s="48"/>
      <c r="N294" s="48"/>
      <c r="O294" s="48"/>
      <c r="P294" s="48"/>
      <c r="Q294" s="48"/>
      <c r="R294" s="48"/>
      <c r="S294" s="3"/>
      <c r="T294" s="3"/>
      <c r="U294" s="3"/>
      <c r="V294" s="3"/>
      <c r="W294" s="3"/>
      <c r="X294" s="3"/>
    </row>
    <row r="295" spans="1:24" ht="15.75" customHeight="1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48"/>
      <c r="M295" s="48"/>
      <c r="N295" s="48"/>
      <c r="O295" s="48"/>
      <c r="P295" s="48"/>
      <c r="Q295" s="48"/>
      <c r="R295" s="48"/>
      <c r="S295" s="3"/>
      <c r="T295" s="3"/>
      <c r="U295" s="3"/>
      <c r="V295" s="3"/>
      <c r="W295" s="3"/>
      <c r="X295" s="3"/>
    </row>
    <row r="296" spans="1:24" ht="15.75" customHeight="1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48"/>
      <c r="M296" s="48"/>
      <c r="N296" s="48"/>
      <c r="O296" s="48"/>
      <c r="P296" s="48"/>
      <c r="Q296" s="48"/>
      <c r="R296" s="48"/>
      <c r="S296" s="3"/>
      <c r="T296" s="3"/>
      <c r="U296" s="3"/>
      <c r="V296" s="3"/>
      <c r="W296" s="3"/>
      <c r="X296" s="3"/>
    </row>
    <row r="297" spans="1:24" ht="15.75" customHeight="1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48"/>
      <c r="M297" s="48"/>
      <c r="N297" s="48"/>
      <c r="O297" s="48"/>
      <c r="P297" s="48"/>
      <c r="Q297" s="48"/>
      <c r="R297" s="48"/>
      <c r="S297" s="3"/>
      <c r="T297" s="3"/>
      <c r="U297" s="3"/>
      <c r="V297" s="3"/>
      <c r="W297" s="3"/>
      <c r="X297" s="3"/>
    </row>
    <row r="298" spans="1:24" ht="15.75" customHeight="1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48"/>
      <c r="M298" s="48"/>
      <c r="N298" s="48"/>
      <c r="O298" s="48"/>
      <c r="P298" s="48"/>
      <c r="Q298" s="48"/>
      <c r="R298" s="48"/>
      <c r="S298" s="3"/>
      <c r="T298" s="3"/>
      <c r="U298" s="3"/>
      <c r="V298" s="3"/>
      <c r="W298" s="3"/>
      <c r="X298" s="3"/>
    </row>
    <row r="299" spans="1:24" ht="15.75" customHeight="1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48"/>
      <c r="M299" s="48"/>
      <c r="N299" s="48"/>
      <c r="O299" s="48"/>
      <c r="P299" s="48"/>
      <c r="Q299" s="48"/>
      <c r="R299" s="48"/>
      <c r="S299" s="3"/>
      <c r="T299" s="3"/>
      <c r="U299" s="3"/>
      <c r="V299" s="3"/>
      <c r="W299" s="3"/>
      <c r="X299" s="3"/>
    </row>
    <row r="300" spans="1:24" ht="15.75" customHeight="1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48"/>
      <c r="M300" s="48"/>
      <c r="N300" s="48"/>
      <c r="O300" s="48"/>
      <c r="P300" s="48"/>
      <c r="Q300" s="48"/>
      <c r="R300" s="48"/>
      <c r="S300" s="3"/>
      <c r="T300" s="3"/>
      <c r="U300" s="3"/>
      <c r="V300" s="3"/>
      <c r="W300" s="3"/>
      <c r="X300" s="3"/>
    </row>
    <row r="301" spans="1:24" ht="15.75" customHeight="1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48"/>
      <c r="M301" s="48"/>
      <c r="N301" s="48"/>
      <c r="O301" s="48"/>
      <c r="P301" s="48"/>
      <c r="Q301" s="48"/>
      <c r="R301" s="48"/>
      <c r="S301" s="3"/>
      <c r="T301" s="3"/>
      <c r="U301" s="3"/>
      <c r="V301" s="3"/>
      <c r="W301" s="3"/>
      <c r="X301" s="3"/>
    </row>
    <row r="302" spans="1:24" ht="15.75" customHeight="1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48"/>
      <c r="M302" s="48"/>
      <c r="N302" s="48"/>
      <c r="O302" s="48"/>
      <c r="P302" s="48"/>
      <c r="Q302" s="48"/>
      <c r="R302" s="48"/>
      <c r="S302" s="3"/>
      <c r="T302" s="3"/>
      <c r="U302" s="3"/>
      <c r="V302" s="3"/>
      <c r="W302" s="3"/>
      <c r="X302" s="3"/>
    </row>
    <row r="303" spans="1:24" ht="15.75" customHeight="1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48"/>
      <c r="M303" s="48"/>
      <c r="N303" s="48"/>
      <c r="O303" s="48"/>
      <c r="P303" s="48"/>
      <c r="Q303" s="48"/>
      <c r="R303" s="48"/>
      <c r="S303" s="3"/>
      <c r="T303" s="3"/>
      <c r="U303" s="3"/>
      <c r="V303" s="3"/>
      <c r="W303" s="3"/>
      <c r="X303" s="3"/>
    </row>
    <row r="304" spans="1:24" ht="15.75" customHeight="1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48"/>
      <c r="M304" s="48"/>
      <c r="N304" s="48"/>
      <c r="O304" s="48"/>
      <c r="P304" s="48"/>
      <c r="Q304" s="48"/>
      <c r="R304" s="48"/>
      <c r="S304" s="3"/>
      <c r="T304" s="3"/>
      <c r="U304" s="3"/>
      <c r="V304" s="3"/>
      <c r="W304" s="3"/>
      <c r="X304" s="3"/>
    </row>
    <row r="305" spans="1:24" ht="15.75" customHeight="1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48"/>
      <c r="M305" s="48"/>
      <c r="N305" s="48"/>
      <c r="O305" s="48"/>
      <c r="P305" s="48"/>
      <c r="Q305" s="48"/>
      <c r="R305" s="48"/>
      <c r="S305" s="3"/>
      <c r="T305" s="3"/>
      <c r="U305" s="3"/>
      <c r="V305" s="3"/>
      <c r="W305" s="3"/>
      <c r="X305" s="3"/>
    </row>
    <row r="306" spans="1:24" ht="15.75" customHeight="1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48"/>
      <c r="M306" s="48"/>
      <c r="N306" s="48"/>
      <c r="O306" s="48"/>
      <c r="P306" s="48"/>
      <c r="Q306" s="48"/>
      <c r="R306" s="48"/>
      <c r="S306" s="3"/>
      <c r="T306" s="3"/>
      <c r="U306" s="3"/>
      <c r="V306" s="3"/>
      <c r="W306" s="3"/>
      <c r="X306" s="3"/>
    </row>
    <row r="307" spans="1:24" ht="15.75" customHeight="1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48"/>
      <c r="M307" s="48"/>
      <c r="N307" s="48"/>
      <c r="O307" s="48"/>
      <c r="P307" s="48"/>
      <c r="Q307" s="48"/>
      <c r="R307" s="48"/>
      <c r="S307" s="3"/>
      <c r="T307" s="3"/>
      <c r="U307" s="3"/>
      <c r="V307" s="3"/>
      <c r="W307" s="3"/>
      <c r="X307" s="3"/>
    </row>
    <row r="308" spans="1:24" ht="15.75" customHeight="1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48"/>
      <c r="M308" s="48"/>
      <c r="N308" s="48"/>
      <c r="O308" s="48"/>
      <c r="P308" s="48"/>
      <c r="Q308" s="48"/>
      <c r="R308" s="48"/>
      <c r="S308" s="3"/>
      <c r="T308" s="3"/>
      <c r="U308" s="3"/>
      <c r="V308" s="3"/>
      <c r="W308" s="3"/>
      <c r="X308" s="3"/>
    </row>
    <row r="309" spans="1:24" ht="15.75" customHeight="1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48"/>
      <c r="M309" s="48"/>
      <c r="N309" s="48"/>
      <c r="O309" s="48"/>
      <c r="P309" s="48"/>
      <c r="Q309" s="48"/>
      <c r="R309" s="48"/>
      <c r="S309" s="3"/>
      <c r="T309" s="3"/>
      <c r="U309" s="3"/>
      <c r="V309" s="3"/>
      <c r="W309" s="3"/>
      <c r="X309" s="3"/>
    </row>
    <row r="310" spans="1:24" ht="15.75" customHeight="1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48"/>
      <c r="M310" s="48"/>
      <c r="N310" s="48"/>
      <c r="O310" s="48"/>
      <c r="P310" s="48"/>
      <c r="Q310" s="48"/>
      <c r="R310" s="48"/>
      <c r="S310" s="3"/>
      <c r="T310" s="3"/>
      <c r="U310" s="3"/>
      <c r="V310" s="3"/>
      <c r="W310" s="3"/>
      <c r="X310" s="3"/>
    </row>
    <row r="311" spans="1:24" ht="15.75" customHeight="1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48"/>
      <c r="M311" s="48"/>
      <c r="N311" s="48"/>
      <c r="O311" s="48"/>
      <c r="P311" s="48"/>
      <c r="Q311" s="48"/>
      <c r="R311" s="48"/>
      <c r="S311" s="3"/>
      <c r="T311" s="3"/>
      <c r="U311" s="3"/>
      <c r="V311" s="3"/>
      <c r="W311" s="3"/>
      <c r="X311" s="3"/>
    </row>
    <row r="312" spans="1:24" ht="15.75" customHeight="1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48"/>
      <c r="M312" s="48"/>
      <c r="N312" s="48"/>
      <c r="O312" s="48"/>
      <c r="P312" s="48"/>
      <c r="Q312" s="48"/>
      <c r="R312" s="48"/>
      <c r="S312" s="3"/>
      <c r="T312" s="3"/>
      <c r="U312" s="3"/>
      <c r="V312" s="3"/>
      <c r="W312" s="3"/>
      <c r="X312" s="3"/>
    </row>
    <row r="313" spans="1:24" ht="15.75" customHeight="1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48"/>
      <c r="M313" s="48"/>
      <c r="N313" s="48"/>
      <c r="O313" s="48"/>
      <c r="P313" s="48"/>
      <c r="Q313" s="48"/>
      <c r="R313" s="48"/>
      <c r="S313" s="3"/>
      <c r="T313" s="3"/>
      <c r="U313" s="3"/>
      <c r="V313" s="3"/>
      <c r="W313" s="3"/>
      <c r="X313" s="3"/>
    </row>
    <row r="314" spans="1:24" ht="15.75" customHeight="1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48"/>
      <c r="M314" s="48"/>
      <c r="N314" s="48"/>
      <c r="O314" s="48"/>
      <c r="P314" s="48"/>
      <c r="Q314" s="48"/>
      <c r="R314" s="48"/>
      <c r="S314" s="3"/>
      <c r="T314" s="3"/>
      <c r="U314" s="3"/>
      <c r="V314" s="3"/>
      <c r="W314" s="3"/>
      <c r="X314" s="3"/>
    </row>
    <row r="315" spans="1:24" ht="15.75" customHeight="1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48"/>
      <c r="M315" s="48"/>
      <c r="N315" s="48"/>
      <c r="O315" s="48"/>
      <c r="P315" s="48"/>
      <c r="Q315" s="48"/>
      <c r="R315" s="48"/>
      <c r="S315" s="3"/>
      <c r="T315" s="3"/>
      <c r="U315" s="3"/>
      <c r="V315" s="3"/>
      <c r="W315" s="3"/>
      <c r="X315" s="3"/>
    </row>
    <row r="316" spans="1:24" ht="15.75" customHeight="1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48"/>
      <c r="M316" s="48"/>
      <c r="N316" s="48"/>
      <c r="O316" s="48"/>
      <c r="P316" s="48"/>
      <c r="Q316" s="48"/>
      <c r="R316" s="48"/>
      <c r="S316" s="3"/>
      <c r="T316" s="3"/>
      <c r="U316" s="3"/>
      <c r="V316" s="3"/>
      <c r="W316" s="3"/>
      <c r="X316" s="3"/>
    </row>
    <row r="317" spans="1:24" ht="15.75" customHeight="1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48"/>
      <c r="M317" s="48"/>
      <c r="N317" s="48"/>
      <c r="O317" s="48"/>
      <c r="P317" s="48"/>
      <c r="Q317" s="48"/>
      <c r="R317" s="48"/>
      <c r="S317" s="3"/>
      <c r="T317" s="3"/>
      <c r="U317" s="3"/>
      <c r="V317" s="3"/>
      <c r="W317" s="3"/>
      <c r="X317" s="3"/>
    </row>
    <row r="318" spans="1:24" ht="15.75" customHeight="1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48"/>
      <c r="M318" s="48"/>
      <c r="N318" s="48"/>
      <c r="O318" s="48"/>
      <c r="P318" s="48"/>
      <c r="Q318" s="48"/>
      <c r="R318" s="48"/>
      <c r="S318" s="3"/>
      <c r="T318" s="3"/>
      <c r="U318" s="3"/>
      <c r="V318" s="3"/>
      <c r="W318" s="3"/>
      <c r="X318" s="3"/>
    </row>
    <row r="319" spans="1:24" ht="15.75" customHeight="1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48"/>
      <c r="M319" s="48"/>
      <c r="N319" s="48"/>
      <c r="O319" s="48"/>
      <c r="P319" s="48"/>
      <c r="Q319" s="48"/>
      <c r="R319" s="48"/>
      <c r="S319" s="3"/>
      <c r="T319" s="3"/>
      <c r="U319" s="3"/>
      <c r="V319" s="3"/>
      <c r="W319" s="3"/>
      <c r="X319" s="3"/>
    </row>
    <row r="320" spans="1:24" ht="15.75" customHeight="1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48"/>
      <c r="M320" s="48"/>
      <c r="N320" s="48"/>
      <c r="O320" s="48"/>
      <c r="P320" s="48"/>
      <c r="Q320" s="48"/>
      <c r="R320" s="48"/>
      <c r="S320" s="3"/>
      <c r="T320" s="3"/>
      <c r="U320" s="3"/>
      <c r="V320" s="3"/>
      <c r="W320" s="3"/>
      <c r="X320" s="3"/>
    </row>
    <row r="321" spans="1:24" ht="15.75" customHeight="1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48"/>
      <c r="M321" s="48"/>
      <c r="N321" s="48"/>
      <c r="O321" s="48"/>
      <c r="P321" s="48"/>
      <c r="Q321" s="48"/>
      <c r="R321" s="48"/>
      <c r="S321" s="3"/>
      <c r="T321" s="3"/>
      <c r="U321" s="3"/>
      <c r="V321" s="3"/>
      <c r="W321" s="3"/>
      <c r="X321" s="3"/>
    </row>
    <row r="322" spans="1:24" ht="15.75" customHeight="1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48"/>
      <c r="M322" s="48"/>
      <c r="N322" s="48"/>
      <c r="O322" s="48"/>
      <c r="P322" s="48"/>
      <c r="Q322" s="48"/>
      <c r="R322" s="48"/>
      <c r="S322" s="3"/>
      <c r="T322" s="3"/>
      <c r="U322" s="3"/>
      <c r="V322" s="3"/>
      <c r="W322" s="3"/>
      <c r="X322" s="3"/>
    </row>
    <row r="323" spans="1:24" ht="15.75" customHeight="1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48"/>
      <c r="M323" s="48"/>
      <c r="N323" s="48"/>
      <c r="O323" s="48"/>
      <c r="P323" s="48"/>
      <c r="Q323" s="48"/>
      <c r="R323" s="48"/>
      <c r="S323" s="3"/>
      <c r="T323" s="3"/>
      <c r="U323" s="3"/>
      <c r="V323" s="3"/>
      <c r="W323" s="3"/>
      <c r="X323" s="3"/>
    </row>
    <row r="324" spans="1:24" ht="15.75" customHeight="1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48"/>
      <c r="M324" s="48"/>
      <c r="N324" s="48"/>
      <c r="O324" s="48"/>
      <c r="P324" s="48"/>
      <c r="Q324" s="48"/>
      <c r="R324" s="48"/>
      <c r="S324" s="3"/>
      <c r="T324" s="3"/>
      <c r="U324" s="3"/>
      <c r="V324" s="3"/>
      <c r="W324" s="3"/>
      <c r="X324" s="3"/>
    </row>
    <row r="325" spans="1:24" ht="15.75" customHeight="1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48"/>
      <c r="M325" s="48"/>
      <c r="N325" s="48"/>
      <c r="O325" s="48"/>
      <c r="P325" s="48"/>
      <c r="Q325" s="48"/>
      <c r="R325" s="48"/>
      <c r="S325" s="3"/>
      <c r="T325" s="3"/>
      <c r="U325" s="3"/>
      <c r="V325" s="3"/>
      <c r="W325" s="3"/>
      <c r="X325" s="3"/>
    </row>
    <row r="326" spans="1:24" ht="15.75" customHeight="1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48"/>
      <c r="M326" s="48"/>
      <c r="N326" s="48"/>
      <c r="O326" s="48"/>
      <c r="P326" s="48"/>
      <c r="Q326" s="48"/>
      <c r="R326" s="48"/>
      <c r="S326" s="3"/>
      <c r="T326" s="3"/>
      <c r="U326" s="3"/>
      <c r="V326" s="3"/>
      <c r="W326" s="3"/>
      <c r="X326" s="3"/>
    </row>
    <row r="327" spans="1:24" ht="15.75" customHeight="1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48"/>
      <c r="M327" s="48"/>
      <c r="N327" s="48"/>
      <c r="O327" s="48"/>
      <c r="P327" s="48"/>
      <c r="Q327" s="48"/>
      <c r="R327" s="48"/>
      <c r="S327" s="3"/>
      <c r="T327" s="3"/>
      <c r="U327" s="3"/>
      <c r="V327" s="3"/>
      <c r="W327" s="3"/>
      <c r="X327" s="3"/>
    </row>
    <row r="328" spans="1:24" ht="15.75" customHeight="1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48"/>
      <c r="M328" s="48"/>
      <c r="N328" s="48"/>
      <c r="O328" s="48"/>
      <c r="P328" s="48"/>
      <c r="Q328" s="48"/>
      <c r="R328" s="48"/>
      <c r="S328" s="3"/>
      <c r="T328" s="3"/>
      <c r="U328" s="3"/>
      <c r="V328" s="3"/>
      <c r="W328" s="3"/>
      <c r="X328" s="3"/>
    </row>
    <row r="329" spans="1:24" ht="15.75" customHeight="1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48"/>
      <c r="M329" s="48"/>
      <c r="N329" s="48"/>
      <c r="O329" s="48"/>
      <c r="P329" s="48"/>
      <c r="Q329" s="48"/>
      <c r="R329" s="48"/>
      <c r="S329" s="3"/>
      <c r="T329" s="3"/>
      <c r="U329" s="3"/>
      <c r="V329" s="3"/>
      <c r="W329" s="3"/>
      <c r="X329" s="3"/>
    </row>
    <row r="330" spans="1:24" ht="15.75" customHeight="1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48"/>
      <c r="M330" s="48"/>
      <c r="N330" s="48"/>
      <c r="O330" s="48"/>
      <c r="P330" s="48"/>
      <c r="Q330" s="48"/>
      <c r="R330" s="48"/>
      <c r="S330" s="3"/>
      <c r="T330" s="3"/>
      <c r="U330" s="3"/>
      <c r="V330" s="3"/>
      <c r="W330" s="3"/>
      <c r="X330" s="3"/>
    </row>
    <row r="331" spans="1:24" ht="15.75" customHeight="1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48"/>
      <c r="M331" s="48"/>
      <c r="N331" s="48"/>
      <c r="O331" s="48"/>
      <c r="P331" s="48"/>
      <c r="Q331" s="48"/>
      <c r="R331" s="48"/>
      <c r="S331" s="3"/>
      <c r="T331" s="3"/>
      <c r="U331" s="3"/>
      <c r="V331" s="3"/>
      <c r="W331" s="3"/>
      <c r="X331" s="3"/>
    </row>
    <row r="332" spans="1:24" ht="15.75" customHeight="1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48"/>
      <c r="M332" s="48"/>
      <c r="N332" s="48"/>
      <c r="O332" s="48"/>
      <c r="P332" s="48"/>
      <c r="Q332" s="48"/>
      <c r="R332" s="48"/>
      <c r="S332" s="3"/>
      <c r="T332" s="3"/>
      <c r="U332" s="3"/>
      <c r="V332" s="3"/>
      <c r="W332" s="3"/>
      <c r="X332" s="3"/>
    </row>
    <row r="333" spans="1:24" ht="15.75" customHeight="1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48"/>
      <c r="M333" s="48"/>
      <c r="N333" s="48"/>
      <c r="O333" s="48"/>
      <c r="P333" s="48"/>
      <c r="Q333" s="48"/>
      <c r="R333" s="48"/>
      <c r="S333" s="3"/>
      <c r="T333" s="3"/>
      <c r="U333" s="3"/>
      <c r="V333" s="3"/>
      <c r="W333" s="3"/>
      <c r="X333" s="3"/>
    </row>
    <row r="334" spans="1:24" ht="15.75" customHeight="1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48"/>
      <c r="M334" s="48"/>
      <c r="N334" s="48"/>
      <c r="O334" s="48"/>
      <c r="P334" s="48"/>
      <c r="Q334" s="48"/>
      <c r="R334" s="48"/>
      <c r="S334" s="3"/>
      <c r="T334" s="3"/>
      <c r="U334" s="3"/>
      <c r="V334" s="3"/>
      <c r="W334" s="3"/>
      <c r="X334" s="3"/>
    </row>
    <row r="335" spans="1:24" ht="15.75" customHeight="1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48"/>
      <c r="M335" s="48"/>
      <c r="N335" s="48"/>
      <c r="O335" s="48"/>
      <c r="P335" s="48"/>
      <c r="Q335" s="48"/>
      <c r="R335" s="48"/>
      <c r="S335" s="3"/>
      <c r="T335" s="3"/>
      <c r="U335" s="3"/>
      <c r="V335" s="3"/>
      <c r="W335" s="3"/>
      <c r="X335" s="3"/>
    </row>
    <row r="336" spans="1:24" ht="15.75" customHeight="1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48"/>
      <c r="M336" s="48"/>
      <c r="N336" s="48"/>
      <c r="O336" s="48"/>
      <c r="P336" s="48"/>
      <c r="Q336" s="48"/>
      <c r="R336" s="48"/>
      <c r="S336" s="3"/>
      <c r="T336" s="3"/>
      <c r="U336" s="3"/>
      <c r="V336" s="3"/>
      <c r="W336" s="3"/>
      <c r="X336" s="3"/>
    </row>
    <row r="337" spans="1:24" ht="15.75" customHeight="1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48"/>
      <c r="M337" s="48"/>
      <c r="N337" s="48"/>
      <c r="O337" s="48"/>
      <c r="P337" s="48"/>
      <c r="Q337" s="48"/>
      <c r="R337" s="48"/>
      <c r="S337" s="3"/>
      <c r="T337" s="3"/>
      <c r="U337" s="3"/>
      <c r="V337" s="3"/>
      <c r="W337" s="3"/>
      <c r="X337" s="3"/>
    </row>
    <row r="338" spans="1:24" ht="15.75" customHeight="1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48"/>
      <c r="M338" s="48"/>
      <c r="N338" s="48"/>
      <c r="O338" s="48"/>
      <c r="P338" s="48"/>
      <c r="Q338" s="48"/>
      <c r="R338" s="48"/>
      <c r="S338" s="3"/>
      <c r="T338" s="3"/>
      <c r="U338" s="3"/>
      <c r="V338" s="3"/>
      <c r="W338" s="3"/>
      <c r="X338" s="3"/>
    </row>
    <row r="339" spans="1:24" ht="15.75" customHeight="1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48"/>
      <c r="M339" s="48"/>
      <c r="N339" s="48"/>
      <c r="O339" s="48"/>
      <c r="P339" s="48"/>
      <c r="Q339" s="48"/>
      <c r="R339" s="48"/>
      <c r="S339" s="3"/>
      <c r="T339" s="3"/>
      <c r="U339" s="3"/>
      <c r="V339" s="3"/>
      <c r="W339" s="3"/>
      <c r="X339" s="3"/>
    </row>
    <row r="340" spans="1:24" ht="15.75" customHeight="1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48"/>
      <c r="M340" s="48"/>
      <c r="N340" s="48"/>
      <c r="O340" s="48"/>
      <c r="P340" s="48"/>
      <c r="Q340" s="48"/>
      <c r="R340" s="48"/>
      <c r="S340" s="3"/>
      <c r="T340" s="3"/>
      <c r="U340" s="3"/>
      <c r="V340" s="3"/>
      <c r="W340" s="3"/>
      <c r="X340" s="3"/>
    </row>
    <row r="341" spans="1:24" ht="15.75" customHeight="1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48"/>
      <c r="M341" s="48"/>
      <c r="N341" s="48"/>
      <c r="O341" s="48"/>
      <c r="P341" s="48"/>
      <c r="Q341" s="48"/>
      <c r="R341" s="48"/>
      <c r="S341" s="3"/>
      <c r="T341" s="3"/>
      <c r="U341" s="3"/>
      <c r="V341" s="3"/>
      <c r="W341" s="3"/>
      <c r="X341" s="3"/>
    </row>
    <row r="342" spans="1:24" ht="15.75" customHeight="1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48"/>
      <c r="M342" s="48"/>
      <c r="N342" s="48"/>
      <c r="O342" s="48"/>
      <c r="P342" s="48"/>
      <c r="Q342" s="48"/>
      <c r="R342" s="48"/>
      <c r="S342" s="3"/>
      <c r="T342" s="3"/>
      <c r="U342" s="3"/>
      <c r="V342" s="3"/>
      <c r="W342" s="3"/>
      <c r="X342" s="3"/>
    </row>
    <row r="343" spans="1:24" ht="15.75" customHeight="1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48"/>
      <c r="M343" s="48"/>
      <c r="N343" s="48"/>
      <c r="O343" s="48"/>
      <c r="P343" s="48"/>
      <c r="Q343" s="48"/>
      <c r="R343" s="48"/>
      <c r="S343" s="3"/>
      <c r="T343" s="3"/>
      <c r="U343" s="3"/>
      <c r="V343" s="3"/>
      <c r="W343" s="3"/>
      <c r="X343" s="3"/>
    </row>
    <row r="344" spans="1:24" ht="15.75" customHeight="1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48"/>
      <c r="M344" s="48"/>
      <c r="N344" s="48"/>
      <c r="O344" s="48"/>
      <c r="P344" s="48"/>
      <c r="Q344" s="48"/>
      <c r="R344" s="48"/>
      <c r="S344" s="3"/>
      <c r="T344" s="3"/>
      <c r="U344" s="3"/>
      <c r="V344" s="3"/>
      <c r="W344" s="3"/>
      <c r="X344" s="3"/>
    </row>
    <row r="345" spans="1:24" ht="15.75" customHeight="1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48"/>
      <c r="M345" s="48"/>
      <c r="N345" s="48"/>
      <c r="O345" s="48"/>
      <c r="P345" s="48"/>
      <c r="Q345" s="48"/>
      <c r="R345" s="48"/>
      <c r="S345" s="3"/>
      <c r="T345" s="3"/>
      <c r="U345" s="3"/>
      <c r="V345" s="3"/>
      <c r="W345" s="3"/>
      <c r="X345" s="3"/>
    </row>
    <row r="346" spans="1:24" ht="15.75" customHeight="1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48"/>
      <c r="M346" s="48"/>
      <c r="N346" s="48"/>
      <c r="O346" s="48"/>
      <c r="P346" s="48"/>
      <c r="Q346" s="48"/>
      <c r="R346" s="48"/>
      <c r="S346" s="3"/>
      <c r="T346" s="3"/>
      <c r="U346" s="3"/>
      <c r="V346" s="3"/>
      <c r="W346" s="3"/>
      <c r="X346" s="3"/>
    </row>
    <row r="347" spans="1:24" ht="15.75" customHeight="1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48"/>
      <c r="M347" s="48"/>
      <c r="N347" s="48"/>
      <c r="O347" s="48"/>
      <c r="P347" s="48"/>
      <c r="Q347" s="48"/>
      <c r="R347" s="48"/>
      <c r="S347" s="3"/>
      <c r="T347" s="3"/>
      <c r="U347" s="3"/>
      <c r="V347" s="3"/>
      <c r="W347" s="3"/>
      <c r="X347" s="3"/>
    </row>
    <row r="348" spans="1:24" ht="15.75" customHeight="1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48"/>
      <c r="M348" s="48"/>
      <c r="N348" s="48"/>
      <c r="O348" s="48"/>
      <c r="P348" s="48"/>
      <c r="Q348" s="48"/>
      <c r="R348" s="48"/>
      <c r="S348" s="3"/>
      <c r="T348" s="3"/>
      <c r="U348" s="3"/>
      <c r="V348" s="3"/>
      <c r="W348" s="3"/>
      <c r="X348" s="3"/>
    </row>
    <row r="349" spans="1:24" ht="15.75" customHeight="1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48"/>
      <c r="M349" s="48"/>
      <c r="N349" s="48"/>
      <c r="O349" s="48"/>
      <c r="P349" s="48"/>
      <c r="Q349" s="48"/>
      <c r="R349" s="48"/>
      <c r="S349" s="3"/>
      <c r="T349" s="3"/>
      <c r="U349" s="3"/>
      <c r="V349" s="3"/>
      <c r="W349" s="3"/>
      <c r="X349" s="3"/>
    </row>
    <row r="350" spans="1:24" ht="15.75" customHeight="1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48"/>
      <c r="M350" s="48"/>
      <c r="N350" s="48"/>
      <c r="O350" s="48"/>
      <c r="P350" s="48"/>
      <c r="Q350" s="48"/>
      <c r="R350" s="48"/>
      <c r="S350" s="3"/>
      <c r="T350" s="3"/>
      <c r="U350" s="3"/>
      <c r="V350" s="3"/>
      <c r="W350" s="3"/>
      <c r="X350" s="3"/>
    </row>
    <row r="351" spans="1:24" ht="15.75" customHeight="1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48"/>
      <c r="M351" s="48"/>
      <c r="N351" s="48"/>
      <c r="O351" s="48"/>
      <c r="P351" s="48"/>
      <c r="Q351" s="48"/>
      <c r="R351" s="48"/>
      <c r="S351" s="3"/>
      <c r="T351" s="3"/>
      <c r="U351" s="3"/>
      <c r="V351" s="3"/>
      <c r="W351" s="3"/>
      <c r="X351" s="3"/>
    </row>
    <row r="352" spans="1:24" ht="15.75" customHeight="1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48"/>
      <c r="M352" s="48"/>
      <c r="N352" s="48"/>
      <c r="O352" s="48"/>
      <c r="P352" s="48"/>
      <c r="Q352" s="48"/>
      <c r="R352" s="48"/>
      <c r="S352" s="3"/>
      <c r="T352" s="3"/>
      <c r="U352" s="3"/>
      <c r="V352" s="3"/>
      <c r="W352" s="3"/>
      <c r="X352" s="3"/>
    </row>
    <row r="353" spans="1:24" ht="15.75" customHeight="1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48"/>
      <c r="M353" s="48"/>
      <c r="N353" s="48"/>
      <c r="O353" s="48"/>
      <c r="P353" s="48"/>
      <c r="Q353" s="48"/>
      <c r="R353" s="48"/>
      <c r="S353" s="3"/>
      <c r="T353" s="3"/>
      <c r="U353" s="3"/>
      <c r="V353" s="3"/>
      <c r="W353" s="3"/>
      <c r="X353" s="3"/>
    </row>
    <row r="354" spans="1:24" ht="15.75" customHeight="1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48"/>
      <c r="M354" s="48"/>
      <c r="N354" s="48"/>
      <c r="O354" s="48"/>
      <c r="P354" s="48"/>
      <c r="Q354" s="48"/>
      <c r="R354" s="48"/>
      <c r="S354" s="3"/>
      <c r="T354" s="3"/>
      <c r="U354" s="3"/>
      <c r="V354" s="3"/>
      <c r="W354" s="3"/>
      <c r="X354" s="3"/>
    </row>
    <row r="355" spans="1:24" ht="15.75" customHeight="1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48"/>
      <c r="M355" s="48"/>
      <c r="N355" s="48"/>
      <c r="O355" s="48"/>
      <c r="P355" s="48"/>
      <c r="Q355" s="48"/>
      <c r="R355" s="48"/>
      <c r="S355" s="3"/>
      <c r="T355" s="3"/>
      <c r="U355" s="3"/>
      <c r="V355" s="3"/>
      <c r="W355" s="3"/>
      <c r="X355" s="3"/>
    </row>
    <row r="356" spans="1:24" ht="15.75" customHeight="1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48"/>
      <c r="M356" s="48"/>
      <c r="N356" s="48"/>
      <c r="O356" s="48"/>
      <c r="P356" s="48"/>
      <c r="Q356" s="48"/>
      <c r="R356" s="48"/>
      <c r="S356" s="3"/>
      <c r="T356" s="3"/>
      <c r="U356" s="3"/>
      <c r="V356" s="3"/>
      <c r="W356" s="3"/>
      <c r="X356" s="3"/>
    </row>
    <row r="357" spans="1:24" ht="15.75" customHeight="1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48"/>
      <c r="M357" s="48"/>
      <c r="N357" s="48"/>
      <c r="O357" s="48"/>
      <c r="P357" s="48"/>
      <c r="Q357" s="48"/>
      <c r="R357" s="48"/>
      <c r="S357" s="3"/>
      <c r="T357" s="3"/>
      <c r="U357" s="3"/>
      <c r="V357" s="3"/>
      <c r="W357" s="3"/>
      <c r="X357" s="3"/>
    </row>
    <row r="358" spans="1:24" ht="15.75" customHeight="1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48"/>
      <c r="M358" s="48"/>
      <c r="N358" s="48"/>
      <c r="O358" s="48"/>
      <c r="P358" s="48"/>
      <c r="Q358" s="48"/>
      <c r="R358" s="48"/>
      <c r="S358" s="3"/>
      <c r="T358" s="3"/>
      <c r="U358" s="3"/>
      <c r="V358" s="3"/>
      <c r="W358" s="3"/>
      <c r="X358" s="3"/>
    </row>
    <row r="359" spans="1:24" ht="15.75" customHeight="1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48"/>
      <c r="M359" s="48"/>
      <c r="N359" s="48"/>
      <c r="O359" s="48"/>
      <c r="P359" s="48"/>
      <c r="Q359" s="48"/>
      <c r="R359" s="48"/>
      <c r="S359" s="3"/>
      <c r="T359" s="3"/>
      <c r="U359" s="3"/>
      <c r="V359" s="3"/>
      <c r="W359" s="3"/>
      <c r="X359" s="3"/>
    </row>
    <row r="360" spans="1:24" ht="15.75" customHeight="1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48"/>
      <c r="M360" s="48"/>
      <c r="N360" s="48"/>
      <c r="O360" s="48"/>
      <c r="P360" s="48"/>
      <c r="Q360" s="48"/>
      <c r="R360" s="48"/>
      <c r="S360" s="3"/>
      <c r="T360" s="3"/>
      <c r="U360" s="3"/>
      <c r="V360" s="3"/>
      <c r="W360" s="3"/>
      <c r="X360" s="3"/>
    </row>
    <row r="361" spans="1:24" ht="15.75" customHeight="1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48"/>
      <c r="M361" s="48"/>
      <c r="N361" s="48"/>
      <c r="O361" s="48"/>
      <c r="P361" s="48"/>
      <c r="Q361" s="48"/>
      <c r="R361" s="48"/>
      <c r="S361" s="3"/>
      <c r="T361" s="3"/>
      <c r="U361" s="3"/>
      <c r="V361" s="3"/>
      <c r="W361" s="3"/>
      <c r="X361" s="3"/>
    </row>
    <row r="362" spans="1:24" ht="15.75" customHeight="1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48"/>
      <c r="M362" s="48"/>
      <c r="N362" s="48"/>
      <c r="O362" s="48"/>
      <c r="P362" s="48"/>
      <c r="Q362" s="48"/>
      <c r="R362" s="48"/>
      <c r="S362" s="3"/>
      <c r="T362" s="3"/>
      <c r="U362" s="3"/>
      <c r="V362" s="3"/>
      <c r="W362" s="3"/>
      <c r="X362" s="3"/>
    </row>
    <row r="363" spans="1:24" ht="15.75" customHeight="1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48"/>
      <c r="M363" s="48"/>
      <c r="N363" s="48"/>
      <c r="O363" s="48"/>
      <c r="P363" s="48"/>
      <c r="Q363" s="48"/>
      <c r="R363" s="48"/>
      <c r="S363" s="3"/>
      <c r="T363" s="3"/>
      <c r="U363" s="3"/>
      <c r="V363" s="3"/>
      <c r="W363" s="3"/>
      <c r="X363" s="3"/>
    </row>
    <row r="364" spans="1:24" ht="15.75" customHeight="1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48"/>
      <c r="M364" s="48"/>
      <c r="N364" s="48"/>
      <c r="O364" s="48"/>
      <c r="P364" s="48"/>
      <c r="Q364" s="48"/>
      <c r="R364" s="48"/>
      <c r="S364" s="3"/>
      <c r="T364" s="3"/>
      <c r="U364" s="3"/>
      <c r="V364" s="3"/>
      <c r="W364" s="3"/>
      <c r="X364" s="3"/>
    </row>
    <row r="365" spans="1:24" ht="15.75" customHeight="1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48"/>
      <c r="M365" s="48"/>
      <c r="N365" s="48"/>
      <c r="O365" s="48"/>
      <c r="P365" s="48"/>
      <c r="Q365" s="48"/>
      <c r="R365" s="48"/>
      <c r="S365" s="3"/>
      <c r="T365" s="3"/>
      <c r="U365" s="3"/>
      <c r="V365" s="3"/>
      <c r="W365" s="3"/>
      <c r="X365" s="3"/>
    </row>
    <row r="366" spans="1:24" ht="15.75" customHeight="1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48"/>
      <c r="M366" s="48"/>
      <c r="N366" s="48"/>
      <c r="O366" s="48"/>
      <c r="P366" s="48"/>
      <c r="Q366" s="48"/>
      <c r="R366" s="48"/>
      <c r="S366" s="3"/>
      <c r="T366" s="3"/>
      <c r="U366" s="3"/>
      <c r="V366" s="3"/>
      <c r="W366" s="3"/>
      <c r="X366" s="3"/>
    </row>
    <row r="367" spans="1:24" ht="15.75" customHeight="1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48"/>
      <c r="M367" s="48"/>
      <c r="N367" s="48"/>
      <c r="O367" s="48"/>
      <c r="P367" s="48"/>
      <c r="Q367" s="48"/>
      <c r="R367" s="48"/>
      <c r="S367" s="3"/>
      <c r="T367" s="3"/>
      <c r="U367" s="3"/>
      <c r="V367" s="3"/>
      <c r="W367" s="3"/>
      <c r="X367" s="3"/>
    </row>
    <row r="368" spans="1:24" ht="15.75" customHeight="1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48"/>
      <c r="M368" s="48"/>
      <c r="N368" s="48"/>
      <c r="O368" s="48"/>
      <c r="P368" s="48"/>
      <c r="Q368" s="48"/>
      <c r="R368" s="48"/>
      <c r="S368" s="3"/>
      <c r="T368" s="3"/>
      <c r="U368" s="3"/>
      <c r="V368" s="3"/>
      <c r="W368" s="3"/>
      <c r="X368" s="3"/>
    </row>
    <row r="369" spans="1:24" ht="15.75" customHeight="1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48"/>
      <c r="M369" s="48"/>
      <c r="N369" s="48"/>
      <c r="O369" s="48"/>
      <c r="P369" s="48"/>
      <c r="Q369" s="48"/>
      <c r="R369" s="48"/>
      <c r="S369" s="3"/>
      <c r="T369" s="3"/>
      <c r="U369" s="3"/>
      <c r="V369" s="3"/>
      <c r="W369" s="3"/>
      <c r="X369" s="3"/>
    </row>
    <row r="370" spans="1:24" ht="15.75" customHeight="1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48"/>
      <c r="M370" s="48"/>
      <c r="N370" s="48"/>
      <c r="O370" s="48"/>
      <c r="P370" s="48"/>
      <c r="Q370" s="48"/>
      <c r="R370" s="48"/>
      <c r="S370" s="3"/>
      <c r="T370" s="3"/>
      <c r="U370" s="3"/>
      <c r="V370" s="3"/>
      <c r="W370" s="3"/>
      <c r="X370" s="3"/>
    </row>
    <row r="371" spans="1:24" ht="15.75" customHeight="1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48"/>
      <c r="M371" s="48"/>
      <c r="N371" s="48"/>
      <c r="O371" s="48"/>
      <c r="P371" s="48"/>
      <c r="Q371" s="48"/>
      <c r="R371" s="48"/>
      <c r="S371" s="3"/>
      <c r="T371" s="3"/>
      <c r="U371" s="3"/>
      <c r="V371" s="3"/>
      <c r="W371" s="3"/>
      <c r="X371" s="3"/>
    </row>
    <row r="372" spans="1:24" ht="15.75" customHeight="1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48"/>
      <c r="M372" s="48"/>
      <c r="N372" s="48"/>
      <c r="O372" s="48"/>
      <c r="P372" s="48"/>
      <c r="Q372" s="48"/>
      <c r="R372" s="48"/>
      <c r="S372" s="3"/>
      <c r="T372" s="3"/>
      <c r="U372" s="3"/>
      <c r="V372" s="3"/>
      <c r="W372" s="3"/>
      <c r="X372" s="3"/>
    </row>
    <row r="373" spans="1:24" ht="15.75" customHeight="1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48"/>
      <c r="M373" s="48"/>
      <c r="N373" s="48"/>
      <c r="O373" s="48"/>
      <c r="P373" s="48"/>
      <c r="Q373" s="48"/>
      <c r="R373" s="48"/>
      <c r="S373" s="3"/>
      <c r="T373" s="3"/>
      <c r="U373" s="3"/>
      <c r="V373" s="3"/>
      <c r="W373" s="3"/>
      <c r="X373" s="3"/>
    </row>
    <row r="374" spans="1:24" ht="15.75" customHeight="1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48"/>
      <c r="M374" s="48"/>
      <c r="N374" s="48"/>
      <c r="O374" s="48"/>
      <c r="P374" s="48"/>
      <c r="Q374" s="48"/>
      <c r="R374" s="48"/>
      <c r="S374" s="3"/>
      <c r="T374" s="3"/>
      <c r="U374" s="3"/>
      <c r="V374" s="3"/>
      <c r="W374" s="3"/>
      <c r="X374" s="3"/>
    </row>
    <row r="375" spans="1:24" ht="15.75" customHeight="1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48"/>
      <c r="M375" s="48"/>
      <c r="N375" s="48"/>
      <c r="O375" s="48"/>
      <c r="P375" s="48"/>
      <c r="Q375" s="48"/>
      <c r="R375" s="48"/>
      <c r="S375" s="3"/>
      <c r="T375" s="3"/>
      <c r="U375" s="3"/>
      <c r="V375" s="3"/>
      <c r="W375" s="3"/>
      <c r="X375" s="3"/>
    </row>
    <row r="376" spans="1:24" ht="15.75" customHeight="1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48"/>
      <c r="M376" s="48"/>
      <c r="N376" s="48"/>
      <c r="O376" s="48"/>
      <c r="P376" s="48"/>
      <c r="Q376" s="48"/>
      <c r="R376" s="48"/>
      <c r="S376" s="3"/>
      <c r="T376" s="3"/>
      <c r="U376" s="3"/>
      <c r="V376" s="3"/>
      <c r="W376" s="3"/>
      <c r="X376" s="3"/>
    </row>
    <row r="377" spans="1:24" ht="15.75" customHeight="1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48"/>
      <c r="M377" s="48"/>
      <c r="N377" s="48"/>
      <c r="O377" s="48"/>
      <c r="P377" s="48"/>
      <c r="Q377" s="48"/>
      <c r="R377" s="48"/>
      <c r="S377" s="3"/>
      <c r="T377" s="3"/>
      <c r="U377" s="3"/>
      <c r="V377" s="3"/>
      <c r="W377" s="3"/>
      <c r="X377" s="3"/>
    </row>
    <row r="378" spans="1:24" ht="15.75" customHeight="1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48"/>
      <c r="M378" s="48"/>
      <c r="N378" s="48"/>
      <c r="O378" s="48"/>
      <c r="P378" s="48"/>
      <c r="Q378" s="48"/>
      <c r="R378" s="48"/>
      <c r="S378" s="3"/>
      <c r="T378" s="3"/>
      <c r="U378" s="3"/>
      <c r="V378" s="3"/>
      <c r="W378" s="3"/>
      <c r="X378" s="3"/>
    </row>
    <row r="379" spans="1:24" ht="15.75" customHeight="1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48"/>
      <c r="M379" s="48"/>
      <c r="N379" s="48"/>
      <c r="O379" s="48"/>
      <c r="P379" s="48"/>
      <c r="Q379" s="48"/>
      <c r="R379" s="48"/>
      <c r="S379" s="3"/>
      <c r="T379" s="3"/>
      <c r="U379" s="3"/>
      <c r="V379" s="3"/>
      <c r="W379" s="3"/>
      <c r="X379" s="3"/>
    </row>
    <row r="380" spans="1:24" ht="15.75" customHeight="1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48"/>
      <c r="M380" s="48"/>
      <c r="N380" s="48"/>
      <c r="O380" s="48"/>
      <c r="P380" s="48"/>
      <c r="Q380" s="48"/>
      <c r="R380" s="48"/>
      <c r="S380" s="3"/>
      <c r="T380" s="3"/>
      <c r="U380" s="3"/>
      <c r="V380" s="3"/>
      <c r="W380" s="3"/>
      <c r="X380" s="3"/>
    </row>
    <row r="381" spans="1:24" ht="15.75" customHeight="1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48"/>
      <c r="M381" s="48"/>
      <c r="N381" s="48"/>
      <c r="O381" s="48"/>
      <c r="P381" s="48"/>
      <c r="Q381" s="48"/>
      <c r="R381" s="48"/>
      <c r="S381" s="3"/>
      <c r="T381" s="3"/>
      <c r="U381" s="3"/>
      <c r="V381" s="3"/>
      <c r="W381" s="3"/>
      <c r="X381" s="3"/>
    </row>
    <row r="382" spans="1:24" ht="15.75" customHeight="1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48"/>
      <c r="M382" s="48"/>
      <c r="N382" s="48"/>
      <c r="O382" s="48"/>
      <c r="P382" s="48"/>
      <c r="Q382" s="48"/>
      <c r="R382" s="48"/>
      <c r="S382" s="3"/>
      <c r="T382" s="3"/>
      <c r="U382" s="3"/>
      <c r="V382" s="3"/>
      <c r="W382" s="3"/>
      <c r="X382" s="3"/>
    </row>
    <row r="383" spans="1:24" ht="15.75" customHeight="1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48"/>
      <c r="M383" s="48"/>
      <c r="N383" s="48"/>
      <c r="O383" s="48"/>
      <c r="P383" s="48"/>
      <c r="Q383" s="48"/>
      <c r="R383" s="48"/>
      <c r="S383" s="3"/>
      <c r="T383" s="3"/>
      <c r="U383" s="3"/>
      <c r="V383" s="3"/>
      <c r="W383" s="3"/>
      <c r="X383" s="3"/>
    </row>
    <row r="384" spans="1:24" ht="15.75" customHeight="1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48"/>
      <c r="M384" s="48"/>
      <c r="N384" s="48"/>
      <c r="O384" s="48"/>
      <c r="P384" s="48"/>
      <c r="Q384" s="48"/>
      <c r="R384" s="48"/>
      <c r="S384" s="3"/>
      <c r="T384" s="3"/>
      <c r="U384" s="3"/>
      <c r="V384" s="3"/>
      <c r="W384" s="3"/>
      <c r="X384" s="3"/>
    </row>
    <row r="385" spans="1:24" ht="15.75" customHeight="1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48"/>
      <c r="M385" s="48"/>
      <c r="N385" s="48"/>
      <c r="O385" s="48"/>
      <c r="P385" s="48"/>
      <c r="Q385" s="48"/>
      <c r="R385" s="48"/>
      <c r="S385" s="3"/>
      <c r="T385" s="3"/>
      <c r="U385" s="3"/>
      <c r="V385" s="3"/>
      <c r="W385" s="3"/>
      <c r="X385" s="3"/>
    </row>
    <row r="386" spans="1:24" ht="15.75" customHeight="1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48"/>
      <c r="M386" s="48"/>
      <c r="N386" s="48"/>
      <c r="O386" s="48"/>
      <c r="P386" s="48"/>
      <c r="Q386" s="48"/>
      <c r="R386" s="48"/>
      <c r="S386" s="3"/>
      <c r="T386" s="3"/>
      <c r="U386" s="3"/>
      <c r="V386" s="3"/>
      <c r="W386" s="3"/>
      <c r="X386" s="3"/>
    </row>
    <row r="387" spans="1:24" ht="15.75" customHeight="1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48"/>
      <c r="M387" s="48"/>
      <c r="N387" s="48"/>
      <c r="O387" s="48"/>
      <c r="P387" s="48"/>
      <c r="Q387" s="48"/>
      <c r="R387" s="48"/>
      <c r="S387" s="3"/>
      <c r="T387" s="3"/>
      <c r="U387" s="3"/>
      <c r="V387" s="3"/>
      <c r="W387" s="3"/>
      <c r="X387" s="3"/>
    </row>
    <row r="388" spans="1:24" ht="15.75" customHeight="1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48"/>
      <c r="M388" s="48"/>
      <c r="N388" s="48"/>
      <c r="O388" s="48"/>
      <c r="P388" s="48"/>
      <c r="Q388" s="48"/>
      <c r="R388" s="48"/>
      <c r="S388" s="3"/>
      <c r="T388" s="3"/>
      <c r="U388" s="3"/>
      <c r="V388" s="3"/>
      <c r="W388" s="3"/>
      <c r="X388" s="3"/>
    </row>
    <row r="389" spans="1:24" ht="15.75" customHeight="1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48"/>
      <c r="M389" s="48"/>
      <c r="N389" s="48"/>
      <c r="O389" s="48"/>
      <c r="P389" s="48"/>
      <c r="Q389" s="48"/>
      <c r="R389" s="48"/>
      <c r="S389" s="3"/>
      <c r="T389" s="3"/>
      <c r="U389" s="3"/>
      <c r="V389" s="3"/>
      <c r="W389" s="3"/>
      <c r="X389" s="3"/>
    </row>
    <row r="390" spans="1:24" ht="15.75" customHeight="1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48"/>
      <c r="M390" s="48"/>
      <c r="N390" s="48"/>
      <c r="O390" s="48"/>
      <c r="P390" s="48"/>
      <c r="Q390" s="48"/>
      <c r="R390" s="48"/>
      <c r="S390" s="3"/>
      <c r="T390" s="3"/>
      <c r="U390" s="3"/>
      <c r="V390" s="3"/>
      <c r="W390" s="3"/>
      <c r="X390" s="3"/>
    </row>
    <row r="391" spans="1:24" ht="15.75" customHeight="1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48"/>
      <c r="M391" s="48"/>
      <c r="N391" s="48"/>
      <c r="O391" s="48"/>
      <c r="P391" s="48"/>
      <c r="Q391" s="48"/>
      <c r="R391" s="48"/>
      <c r="S391" s="3"/>
      <c r="T391" s="3"/>
      <c r="U391" s="3"/>
      <c r="V391" s="3"/>
      <c r="W391" s="3"/>
      <c r="X391" s="3"/>
    </row>
    <row r="392" spans="1:24" ht="15.75" customHeight="1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48"/>
      <c r="M392" s="48"/>
      <c r="N392" s="48"/>
      <c r="O392" s="48"/>
      <c r="P392" s="48"/>
      <c r="Q392" s="48"/>
      <c r="R392" s="48"/>
      <c r="S392" s="3"/>
      <c r="T392" s="3"/>
      <c r="U392" s="3"/>
      <c r="V392" s="3"/>
      <c r="W392" s="3"/>
      <c r="X392" s="3"/>
    </row>
    <row r="393" spans="1:24" ht="15.75" customHeight="1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48"/>
      <c r="M393" s="48"/>
      <c r="N393" s="48"/>
      <c r="O393" s="48"/>
      <c r="P393" s="48"/>
      <c r="Q393" s="48"/>
      <c r="R393" s="48"/>
      <c r="S393" s="3"/>
      <c r="T393" s="3"/>
      <c r="U393" s="3"/>
      <c r="V393" s="3"/>
      <c r="W393" s="3"/>
      <c r="X393" s="3"/>
    </row>
    <row r="394" spans="1:24" ht="15.75" customHeight="1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48"/>
      <c r="M394" s="48"/>
      <c r="N394" s="48"/>
      <c r="O394" s="48"/>
      <c r="P394" s="48"/>
      <c r="Q394" s="48"/>
      <c r="R394" s="48"/>
      <c r="S394" s="3"/>
      <c r="T394" s="3"/>
      <c r="U394" s="3"/>
      <c r="V394" s="3"/>
      <c r="W394" s="3"/>
      <c r="X394" s="3"/>
    </row>
    <row r="395" spans="1:24" ht="15.75" customHeight="1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48"/>
      <c r="M395" s="48"/>
      <c r="N395" s="48"/>
      <c r="O395" s="48"/>
      <c r="P395" s="48"/>
      <c r="Q395" s="48"/>
      <c r="R395" s="48"/>
      <c r="S395" s="3"/>
      <c r="T395" s="3"/>
      <c r="U395" s="3"/>
      <c r="V395" s="3"/>
      <c r="W395" s="3"/>
      <c r="X395" s="3"/>
    </row>
    <row r="396" spans="1:24" ht="15.75" customHeight="1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48"/>
      <c r="M396" s="48"/>
      <c r="N396" s="48"/>
      <c r="O396" s="48"/>
      <c r="P396" s="48"/>
      <c r="Q396" s="48"/>
      <c r="R396" s="48"/>
      <c r="S396" s="3"/>
      <c r="T396" s="3"/>
      <c r="U396" s="3"/>
      <c r="V396" s="3"/>
      <c r="W396" s="3"/>
      <c r="X396" s="3"/>
    </row>
    <row r="397" spans="1:24" ht="15.75" customHeight="1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48"/>
      <c r="M397" s="48"/>
      <c r="N397" s="48"/>
      <c r="O397" s="48"/>
      <c r="P397" s="48"/>
      <c r="Q397" s="48"/>
      <c r="R397" s="48"/>
      <c r="S397" s="3"/>
      <c r="T397" s="3"/>
      <c r="U397" s="3"/>
      <c r="V397" s="3"/>
      <c r="W397" s="3"/>
      <c r="X397" s="3"/>
    </row>
    <row r="398" spans="1:24" ht="15.75" customHeight="1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48"/>
      <c r="M398" s="48"/>
      <c r="N398" s="48"/>
      <c r="O398" s="48"/>
      <c r="P398" s="48"/>
      <c r="Q398" s="48"/>
      <c r="R398" s="48"/>
      <c r="S398" s="3"/>
      <c r="T398" s="3"/>
      <c r="U398" s="3"/>
      <c r="V398" s="3"/>
      <c r="W398" s="3"/>
      <c r="X398" s="3"/>
    </row>
    <row r="399" spans="1:24" ht="15.75" customHeight="1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48"/>
      <c r="M399" s="48"/>
      <c r="N399" s="48"/>
      <c r="O399" s="48"/>
      <c r="P399" s="48"/>
      <c r="Q399" s="48"/>
      <c r="R399" s="48"/>
      <c r="S399" s="3"/>
      <c r="T399" s="3"/>
      <c r="U399" s="3"/>
      <c r="V399" s="3"/>
      <c r="W399" s="3"/>
      <c r="X399" s="3"/>
    </row>
    <row r="400" spans="1:24" ht="15.75" customHeight="1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48"/>
      <c r="M400" s="48"/>
      <c r="N400" s="48"/>
      <c r="O400" s="48"/>
      <c r="P400" s="48"/>
      <c r="Q400" s="48"/>
      <c r="R400" s="48"/>
      <c r="S400" s="3"/>
      <c r="T400" s="3"/>
      <c r="U400" s="3"/>
      <c r="V400" s="3"/>
      <c r="W400" s="3"/>
      <c r="X400" s="3"/>
    </row>
    <row r="401" spans="1:24" ht="15.75" customHeight="1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48"/>
      <c r="M401" s="48"/>
      <c r="N401" s="48"/>
      <c r="O401" s="48"/>
      <c r="P401" s="48"/>
      <c r="Q401" s="48"/>
      <c r="R401" s="48"/>
      <c r="S401" s="3"/>
      <c r="T401" s="3"/>
      <c r="U401" s="3"/>
      <c r="V401" s="3"/>
      <c r="W401" s="3"/>
      <c r="X401" s="3"/>
    </row>
    <row r="402" spans="1:24" ht="15.75" customHeight="1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48"/>
      <c r="M402" s="48"/>
      <c r="N402" s="48"/>
      <c r="O402" s="48"/>
      <c r="P402" s="48"/>
      <c r="Q402" s="48"/>
      <c r="R402" s="48"/>
      <c r="S402" s="3"/>
      <c r="T402" s="3"/>
      <c r="U402" s="3"/>
      <c r="V402" s="3"/>
      <c r="W402" s="3"/>
      <c r="X402" s="3"/>
    </row>
    <row r="403" spans="1:24" ht="15.75" customHeight="1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48"/>
      <c r="M403" s="48"/>
      <c r="N403" s="48"/>
      <c r="O403" s="48"/>
      <c r="P403" s="48"/>
      <c r="Q403" s="48"/>
      <c r="R403" s="48"/>
      <c r="S403" s="3"/>
      <c r="T403" s="3"/>
      <c r="U403" s="3"/>
      <c r="V403" s="3"/>
      <c r="W403" s="3"/>
      <c r="X403" s="3"/>
    </row>
    <row r="404" spans="1:24" ht="15.75" customHeight="1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48"/>
      <c r="M404" s="48"/>
      <c r="N404" s="48"/>
      <c r="O404" s="48"/>
      <c r="P404" s="48"/>
      <c r="Q404" s="48"/>
      <c r="R404" s="48"/>
      <c r="S404" s="3"/>
      <c r="T404" s="3"/>
      <c r="U404" s="3"/>
      <c r="V404" s="3"/>
      <c r="W404" s="3"/>
      <c r="X404" s="3"/>
    </row>
    <row r="405" spans="1:24" ht="15.75" customHeight="1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48"/>
      <c r="M405" s="48"/>
      <c r="N405" s="48"/>
      <c r="O405" s="48"/>
      <c r="P405" s="48"/>
      <c r="Q405" s="48"/>
      <c r="R405" s="48"/>
      <c r="S405" s="3"/>
      <c r="T405" s="3"/>
      <c r="U405" s="3"/>
      <c r="V405" s="3"/>
      <c r="W405" s="3"/>
      <c r="X405" s="3"/>
    </row>
    <row r="406" spans="1:24" ht="15.75" customHeight="1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48"/>
      <c r="M406" s="48"/>
      <c r="N406" s="48"/>
      <c r="O406" s="48"/>
      <c r="P406" s="48"/>
      <c r="Q406" s="48"/>
      <c r="R406" s="48"/>
      <c r="S406" s="3"/>
      <c r="T406" s="3"/>
      <c r="U406" s="3"/>
      <c r="V406" s="3"/>
      <c r="W406" s="3"/>
      <c r="X406" s="3"/>
    </row>
    <row r="407" spans="1:24" ht="15.75" customHeight="1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48"/>
      <c r="M407" s="48"/>
      <c r="N407" s="48"/>
      <c r="O407" s="48"/>
      <c r="P407" s="48"/>
      <c r="Q407" s="48"/>
      <c r="R407" s="48"/>
      <c r="S407" s="3"/>
      <c r="T407" s="3"/>
      <c r="U407" s="3"/>
      <c r="V407" s="3"/>
      <c r="W407" s="3"/>
      <c r="X407" s="3"/>
    </row>
    <row r="408" spans="1:24" ht="15.75" customHeight="1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48"/>
      <c r="M408" s="48"/>
      <c r="N408" s="48"/>
      <c r="O408" s="48"/>
      <c r="P408" s="48"/>
      <c r="Q408" s="48"/>
      <c r="R408" s="48"/>
      <c r="S408" s="3"/>
      <c r="T408" s="3"/>
      <c r="U408" s="3"/>
      <c r="V408" s="3"/>
      <c r="W408" s="3"/>
      <c r="X408" s="3"/>
    </row>
    <row r="409" spans="1:24" ht="15.75" customHeight="1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48"/>
      <c r="M409" s="48"/>
      <c r="N409" s="48"/>
      <c r="O409" s="48"/>
      <c r="P409" s="48"/>
      <c r="Q409" s="48"/>
      <c r="R409" s="48"/>
      <c r="S409" s="3"/>
      <c r="T409" s="3"/>
      <c r="U409" s="3"/>
      <c r="V409" s="3"/>
      <c r="W409" s="3"/>
      <c r="X409" s="3"/>
    </row>
    <row r="410" spans="1:24" ht="15.75" customHeight="1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48"/>
      <c r="M410" s="48"/>
      <c r="N410" s="48"/>
      <c r="O410" s="48"/>
      <c r="P410" s="48"/>
      <c r="Q410" s="48"/>
      <c r="R410" s="48"/>
      <c r="S410" s="3"/>
      <c r="T410" s="3"/>
      <c r="U410" s="3"/>
      <c r="V410" s="3"/>
      <c r="W410" s="3"/>
      <c r="X410" s="3"/>
    </row>
    <row r="411" spans="1:24" ht="15.75" customHeight="1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48"/>
      <c r="M411" s="48"/>
      <c r="N411" s="48"/>
      <c r="O411" s="48"/>
      <c r="P411" s="48"/>
      <c r="Q411" s="48"/>
      <c r="R411" s="48"/>
      <c r="S411" s="3"/>
      <c r="T411" s="3"/>
      <c r="U411" s="3"/>
      <c r="V411" s="3"/>
      <c r="W411" s="3"/>
      <c r="X411" s="3"/>
    </row>
    <row r="412" spans="1:24" ht="15.75" customHeight="1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48"/>
      <c r="M412" s="48"/>
      <c r="N412" s="48"/>
      <c r="O412" s="48"/>
      <c r="P412" s="48"/>
      <c r="Q412" s="48"/>
      <c r="R412" s="48"/>
      <c r="S412" s="3"/>
      <c r="T412" s="3"/>
      <c r="U412" s="3"/>
      <c r="V412" s="3"/>
      <c r="W412" s="3"/>
      <c r="X412" s="3"/>
    </row>
    <row r="413" spans="1:24" ht="15.75" customHeight="1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48"/>
      <c r="M413" s="48"/>
      <c r="N413" s="48"/>
      <c r="O413" s="48"/>
      <c r="P413" s="48"/>
      <c r="Q413" s="48"/>
      <c r="R413" s="48"/>
      <c r="S413" s="3"/>
      <c r="T413" s="3"/>
      <c r="U413" s="3"/>
      <c r="V413" s="3"/>
      <c r="W413" s="3"/>
      <c r="X413" s="3"/>
    </row>
    <row r="414" spans="1:24" ht="15.75" customHeight="1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48"/>
      <c r="M414" s="48"/>
      <c r="N414" s="48"/>
      <c r="O414" s="48"/>
      <c r="P414" s="48"/>
      <c r="Q414" s="48"/>
      <c r="R414" s="48"/>
      <c r="S414" s="3"/>
      <c r="T414" s="3"/>
      <c r="U414" s="3"/>
      <c r="V414" s="3"/>
      <c r="W414" s="3"/>
      <c r="X414" s="3"/>
    </row>
    <row r="415" spans="1:24" ht="15.75" customHeight="1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48"/>
      <c r="M415" s="48"/>
      <c r="N415" s="48"/>
      <c r="O415" s="48"/>
      <c r="P415" s="48"/>
      <c r="Q415" s="48"/>
      <c r="R415" s="48"/>
      <c r="S415" s="3"/>
      <c r="T415" s="3"/>
      <c r="U415" s="3"/>
      <c r="V415" s="3"/>
      <c r="W415" s="3"/>
      <c r="X415" s="3"/>
    </row>
    <row r="416" spans="1:24" ht="15.75" customHeight="1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48"/>
      <c r="M416" s="48"/>
      <c r="N416" s="48"/>
      <c r="O416" s="48"/>
      <c r="P416" s="48"/>
      <c r="Q416" s="48"/>
      <c r="R416" s="48"/>
      <c r="S416" s="3"/>
      <c r="T416" s="3"/>
      <c r="U416" s="3"/>
      <c r="V416" s="3"/>
      <c r="W416" s="3"/>
      <c r="X416" s="3"/>
    </row>
    <row r="417" spans="1:24" ht="15.75" customHeight="1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48"/>
      <c r="M417" s="48"/>
      <c r="N417" s="48"/>
      <c r="O417" s="48"/>
      <c r="P417" s="48"/>
      <c r="Q417" s="48"/>
      <c r="R417" s="48"/>
      <c r="S417" s="3"/>
      <c r="T417" s="3"/>
      <c r="U417" s="3"/>
      <c r="V417" s="3"/>
      <c r="W417" s="3"/>
      <c r="X417" s="3"/>
    </row>
    <row r="418" spans="1:24" ht="15.75" customHeight="1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48"/>
      <c r="M418" s="48"/>
      <c r="N418" s="48"/>
      <c r="O418" s="48"/>
      <c r="P418" s="48"/>
      <c r="Q418" s="48"/>
      <c r="R418" s="48"/>
      <c r="S418" s="3"/>
      <c r="T418" s="3"/>
      <c r="U418" s="3"/>
      <c r="V418" s="3"/>
      <c r="W418" s="3"/>
      <c r="X418" s="3"/>
    </row>
    <row r="419" spans="1:24" ht="15.75" customHeight="1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48"/>
      <c r="M419" s="48"/>
      <c r="N419" s="48"/>
      <c r="O419" s="48"/>
      <c r="P419" s="48"/>
      <c r="Q419" s="48"/>
      <c r="R419" s="48"/>
      <c r="S419" s="3"/>
      <c r="T419" s="3"/>
      <c r="U419" s="3"/>
      <c r="V419" s="3"/>
      <c r="W419" s="3"/>
      <c r="X419" s="3"/>
    </row>
    <row r="420" spans="1:24" ht="15.75" customHeight="1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48"/>
      <c r="M420" s="48"/>
      <c r="N420" s="48"/>
      <c r="O420" s="48"/>
      <c r="P420" s="48"/>
      <c r="Q420" s="48"/>
      <c r="R420" s="48"/>
      <c r="S420" s="3"/>
      <c r="T420" s="3"/>
      <c r="U420" s="3"/>
      <c r="V420" s="3"/>
      <c r="W420" s="3"/>
      <c r="X420" s="3"/>
    </row>
    <row r="421" spans="1:24" ht="15.75" customHeight="1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48"/>
      <c r="M421" s="48"/>
      <c r="N421" s="48"/>
      <c r="O421" s="48"/>
      <c r="P421" s="48"/>
      <c r="Q421" s="48"/>
      <c r="R421" s="48"/>
      <c r="S421" s="3"/>
      <c r="T421" s="3"/>
      <c r="U421" s="3"/>
      <c r="V421" s="3"/>
      <c r="W421" s="3"/>
      <c r="X421" s="3"/>
    </row>
    <row r="422" spans="1:24" ht="15.75" customHeight="1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48"/>
      <c r="M422" s="48"/>
      <c r="N422" s="48"/>
      <c r="O422" s="48"/>
      <c r="P422" s="48"/>
      <c r="Q422" s="48"/>
      <c r="R422" s="48"/>
      <c r="S422" s="3"/>
      <c r="T422" s="3"/>
      <c r="U422" s="3"/>
      <c r="V422" s="3"/>
      <c r="W422" s="3"/>
      <c r="X422" s="3"/>
    </row>
    <row r="423" spans="1:24" ht="15.75" customHeight="1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48"/>
      <c r="M423" s="48"/>
      <c r="N423" s="48"/>
      <c r="O423" s="48"/>
      <c r="P423" s="48"/>
      <c r="Q423" s="48"/>
      <c r="R423" s="48"/>
      <c r="S423" s="3"/>
      <c r="T423" s="3"/>
      <c r="U423" s="3"/>
      <c r="V423" s="3"/>
      <c r="W423" s="3"/>
      <c r="X423" s="3"/>
    </row>
    <row r="424" spans="1:24" ht="15.75" customHeight="1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48"/>
      <c r="M424" s="48"/>
      <c r="N424" s="48"/>
      <c r="O424" s="48"/>
      <c r="P424" s="48"/>
      <c r="Q424" s="48"/>
      <c r="R424" s="48"/>
      <c r="S424" s="3"/>
      <c r="T424" s="3"/>
      <c r="U424" s="3"/>
      <c r="V424" s="3"/>
      <c r="W424" s="3"/>
      <c r="X424" s="3"/>
    </row>
    <row r="425" spans="1:24" ht="15.75" customHeight="1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48"/>
      <c r="M425" s="48"/>
      <c r="N425" s="48"/>
      <c r="O425" s="48"/>
      <c r="P425" s="48"/>
      <c r="Q425" s="48"/>
      <c r="R425" s="48"/>
      <c r="S425" s="3"/>
      <c r="T425" s="3"/>
      <c r="U425" s="3"/>
      <c r="V425" s="3"/>
      <c r="W425" s="3"/>
      <c r="X425" s="3"/>
    </row>
    <row r="426" spans="1:24" ht="15.75" customHeight="1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48"/>
      <c r="M426" s="48"/>
      <c r="N426" s="48"/>
      <c r="O426" s="48"/>
      <c r="P426" s="48"/>
      <c r="Q426" s="48"/>
      <c r="R426" s="48"/>
      <c r="S426" s="3"/>
      <c r="T426" s="3"/>
      <c r="U426" s="3"/>
      <c r="V426" s="3"/>
      <c r="W426" s="3"/>
      <c r="X426" s="3"/>
    </row>
    <row r="427" spans="1:24" ht="15.75" customHeight="1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48"/>
      <c r="M427" s="48"/>
      <c r="N427" s="48"/>
      <c r="O427" s="48"/>
      <c r="P427" s="48"/>
      <c r="Q427" s="48"/>
      <c r="R427" s="48"/>
      <c r="S427" s="3"/>
      <c r="T427" s="3"/>
      <c r="U427" s="3"/>
      <c r="V427" s="3"/>
      <c r="W427" s="3"/>
      <c r="X427" s="3"/>
    </row>
    <row r="428" spans="1:24" ht="15.75" customHeight="1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48"/>
      <c r="M428" s="48"/>
      <c r="N428" s="48"/>
      <c r="O428" s="48"/>
      <c r="P428" s="48"/>
      <c r="Q428" s="48"/>
      <c r="R428" s="48"/>
      <c r="S428" s="3"/>
      <c r="T428" s="3"/>
      <c r="U428" s="3"/>
      <c r="V428" s="3"/>
      <c r="W428" s="3"/>
      <c r="X428" s="3"/>
    </row>
    <row r="429" spans="1:24" ht="15.75" customHeight="1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48"/>
      <c r="M429" s="48"/>
      <c r="N429" s="48"/>
      <c r="O429" s="48"/>
      <c r="P429" s="48"/>
      <c r="Q429" s="48"/>
      <c r="R429" s="48"/>
      <c r="S429" s="3"/>
      <c r="T429" s="3"/>
      <c r="U429" s="3"/>
      <c r="V429" s="3"/>
      <c r="W429" s="3"/>
      <c r="X429" s="3"/>
    </row>
    <row r="430" spans="1:24" ht="15.75" customHeight="1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48"/>
      <c r="M430" s="48"/>
      <c r="N430" s="48"/>
      <c r="O430" s="48"/>
      <c r="P430" s="48"/>
      <c r="Q430" s="48"/>
      <c r="R430" s="48"/>
      <c r="S430" s="3"/>
      <c r="T430" s="3"/>
      <c r="U430" s="3"/>
      <c r="V430" s="3"/>
      <c r="W430" s="3"/>
      <c r="X430" s="3"/>
    </row>
    <row r="431" spans="1:24" ht="15.75" customHeight="1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48"/>
      <c r="M431" s="48"/>
      <c r="N431" s="48"/>
      <c r="O431" s="48"/>
      <c r="P431" s="48"/>
      <c r="Q431" s="48"/>
      <c r="R431" s="48"/>
      <c r="S431" s="3"/>
      <c r="T431" s="3"/>
      <c r="U431" s="3"/>
      <c r="V431" s="3"/>
      <c r="W431" s="3"/>
      <c r="X431" s="3"/>
    </row>
    <row r="432" spans="1:24" ht="15.75" customHeight="1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48"/>
      <c r="M432" s="48"/>
      <c r="N432" s="48"/>
      <c r="O432" s="48"/>
      <c r="P432" s="48"/>
      <c r="Q432" s="48"/>
      <c r="R432" s="48"/>
      <c r="S432" s="3"/>
      <c r="T432" s="3"/>
      <c r="U432" s="3"/>
      <c r="V432" s="3"/>
      <c r="W432" s="3"/>
      <c r="X432" s="3"/>
    </row>
    <row r="433" spans="1:24" ht="15.75" customHeight="1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48"/>
      <c r="M433" s="48"/>
      <c r="N433" s="48"/>
      <c r="O433" s="48"/>
      <c r="P433" s="48"/>
      <c r="Q433" s="48"/>
      <c r="R433" s="48"/>
      <c r="S433" s="3"/>
      <c r="T433" s="3"/>
      <c r="U433" s="3"/>
      <c r="V433" s="3"/>
      <c r="W433" s="3"/>
      <c r="X433" s="3"/>
    </row>
    <row r="434" spans="1:24" ht="15.75" customHeight="1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48"/>
      <c r="M434" s="48"/>
      <c r="N434" s="48"/>
      <c r="O434" s="48"/>
      <c r="P434" s="48"/>
      <c r="Q434" s="48"/>
      <c r="R434" s="48"/>
      <c r="S434" s="3"/>
      <c r="T434" s="3"/>
      <c r="U434" s="3"/>
      <c r="V434" s="3"/>
      <c r="W434" s="3"/>
      <c r="X434" s="3"/>
    </row>
    <row r="435" spans="1:24" ht="15.75" customHeight="1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48"/>
      <c r="M435" s="48"/>
      <c r="N435" s="48"/>
      <c r="O435" s="48"/>
      <c r="P435" s="48"/>
      <c r="Q435" s="48"/>
      <c r="R435" s="48"/>
      <c r="S435" s="3"/>
      <c r="T435" s="3"/>
      <c r="U435" s="3"/>
      <c r="V435" s="3"/>
      <c r="W435" s="3"/>
      <c r="X435" s="3"/>
    </row>
    <row r="436" spans="1:24" ht="15.75" customHeight="1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48"/>
      <c r="M436" s="48"/>
      <c r="N436" s="48"/>
      <c r="O436" s="48"/>
      <c r="P436" s="48"/>
      <c r="Q436" s="48"/>
      <c r="R436" s="48"/>
      <c r="S436" s="3"/>
      <c r="T436" s="3"/>
      <c r="U436" s="3"/>
      <c r="V436" s="3"/>
      <c r="W436" s="3"/>
      <c r="X436" s="3"/>
    </row>
    <row r="437" spans="1:24" ht="15.75" customHeight="1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48"/>
      <c r="M437" s="48"/>
      <c r="N437" s="48"/>
      <c r="O437" s="48"/>
      <c r="P437" s="48"/>
      <c r="Q437" s="48"/>
      <c r="R437" s="48"/>
      <c r="S437" s="3"/>
      <c r="T437" s="3"/>
      <c r="U437" s="3"/>
      <c r="V437" s="3"/>
      <c r="W437" s="3"/>
      <c r="X437" s="3"/>
    </row>
    <row r="438" spans="1:24" ht="15.75" customHeight="1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48"/>
      <c r="M438" s="48"/>
      <c r="N438" s="48"/>
      <c r="O438" s="48"/>
      <c r="P438" s="48"/>
      <c r="Q438" s="48"/>
      <c r="R438" s="48"/>
      <c r="S438" s="3"/>
      <c r="T438" s="3"/>
      <c r="U438" s="3"/>
      <c r="V438" s="3"/>
      <c r="W438" s="3"/>
      <c r="X438" s="3"/>
    </row>
    <row r="439" spans="1:24" ht="15.75" customHeight="1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48"/>
      <c r="M439" s="48"/>
      <c r="N439" s="48"/>
      <c r="O439" s="48"/>
      <c r="P439" s="48"/>
      <c r="Q439" s="48"/>
      <c r="R439" s="48"/>
      <c r="S439" s="3"/>
      <c r="T439" s="3"/>
      <c r="U439" s="3"/>
      <c r="V439" s="3"/>
      <c r="W439" s="3"/>
      <c r="X439" s="3"/>
    </row>
    <row r="440" spans="1:24" ht="15.75" customHeight="1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48"/>
      <c r="M440" s="48"/>
      <c r="N440" s="48"/>
      <c r="O440" s="48"/>
      <c r="P440" s="48"/>
      <c r="Q440" s="48"/>
      <c r="R440" s="48"/>
      <c r="S440" s="3"/>
      <c r="T440" s="3"/>
      <c r="U440" s="3"/>
      <c r="V440" s="3"/>
      <c r="W440" s="3"/>
      <c r="X440" s="3"/>
    </row>
    <row r="441" spans="1:24" ht="15.75" customHeight="1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48"/>
      <c r="M441" s="48"/>
      <c r="N441" s="48"/>
      <c r="O441" s="48"/>
      <c r="P441" s="48"/>
      <c r="Q441" s="48"/>
      <c r="R441" s="48"/>
      <c r="S441" s="3"/>
      <c r="T441" s="3"/>
      <c r="U441" s="3"/>
      <c r="V441" s="3"/>
      <c r="W441" s="3"/>
      <c r="X441" s="3"/>
    </row>
    <row r="442" spans="1:24" ht="15.75" customHeight="1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48"/>
      <c r="M442" s="48"/>
      <c r="N442" s="48"/>
      <c r="O442" s="48"/>
      <c r="P442" s="48"/>
      <c r="Q442" s="48"/>
      <c r="R442" s="48"/>
      <c r="S442" s="3"/>
      <c r="T442" s="3"/>
      <c r="U442" s="3"/>
      <c r="V442" s="3"/>
      <c r="W442" s="3"/>
      <c r="X442" s="3"/>
    </row>
    <row r="443" spans="1:24" ht="15.75" customHeight="1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48"/>
      <c r="M443" s="48"/>
      <c r="N443" s="48"/>
      <c r="O443" s="48"/>
      <c r="P443" s="48"/>
      <c r="Q443" s="48"/>
      <c r="R443" s="48"/>
      <c r="S443" s="3"/>
      <c r="T443" s="3"/>
      <c r="U443" s="3"/>
      <c r="V443" s="3"/>
      <c r="W443" s="3"/>
      <c r="X443" s="3"/>
    </row>
    <row r="444" spans="1:24" ht="15.75" customHeight="1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48"/>
      <c r="M444" s="48"/>
      <c r="N444" s="48"/>
      <c r="O444" s="48"/>
      <c r="P444" s="48"/>
      <c r="Q444" s="48"/>
      <c r="R444" s="48"/>
      <c r="S444" s="3"/>
      <c r="T444" s="3"/>
      <c r="U444" s="3"/>
      <c r="V444" s="3"/>
      <c r="W444" s="3"/>
      <c r="X444" s="3"/>
    </row>
    <row r="445" spans="1:24" ht="15.75" customHeight="1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48"/>
      <c r="M445" s="48"/>
      <c r="N445" s="48"/>
      <c r="O445" s="48"/>
      <c r="P445" s="48"/>
      <c r="Q445" s="48"/>
      <c r="R445" s="48"/>
      <c r="S445" s="3"/>
      <c r="T445" s="3"/>
      <c r="U445" s="3"/>
      <c r="V445" s="3"/>
      <c r="W445" s="3"/>
      <c r="X445" s="3"/>
    </row>
    <row r="446" spans="1:24" ht="15.75" customHeight="1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48"/>
      <c r="M446" s="48"/>
      <c r="N446" s="48"/>
      <c r="O446" s="48"/>
      <c r="P446" s="48"/>
      <c r="Q446" s="48"/>
      <c r="R446" s="48"/>
      <c r="S446" s="3"/>
      <c r="T446" s="3"/>
      <c r="U446" s="3"/>
      <c r="V446" s="3"/>
      <c r="W446" s="3"/>
      <c r="X446" s="3"/>
    </row>
    <row r="447" spans="1:24" ht="15.75" customHeight="1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48"/>
      <c r="M447" s="48"/>
      <c r="N447" s="48"/>
      <c r="O447" s="48"/>
      <c r="P447" s="48"/>
      <c r="Q447" s="48"/>
      <c r="R447" s="48"/>
      <c r="S447" s="3"/>
      <c r="T447" s="3"/>
      <c r="U447" s="3"/>
      <c r="V447" s="3"/>
      <c r="W447" s="3"/>
      <c r="X447" s="3"/>
    </row>
    <row r="448" spans="1:24" ht="15.75" customHeight="1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48"/>
      <c r="M448" s="48"/>
      <c r="N448" s="48"/>
      <c r="O448" s="48"/>
      <c r="P448" s="48"/>
      <c r="Q448" s="48"/>
      <c r="R448" s="48"/>
      <c r="S448" s="3"/>
      <c r="T448" s="3"/>
      <c r="U448" s="3"/>
      <c r="V448" s="3"/>
      <c r="W448" s="3"/>
      <c r="X448" s="3"/>
    </row>
    <row r="449" spans="1:24" ht="15.75" customHeight="1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48"/>
      <c r="M449" s="48"/>
      <c r="N449" s="48"/>
      <c r="O449" s="48"/>
      <c r="P449" s="48"/>
      <c r="Q449" s="48"/>
      <c r="R449" s="48"/>
      <c r="S449" s="3"/>
      <c r="T449" s="3"/>
      <c r="U449" s="3"/>
      <c r="V449" s="3"/>
      <c r="W449" s="3"/>
      <c r="X449" s="3"/>
    </row>
    <row r="450" spans="1:24" ht="15.75" customHeight="1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48"/>
      <c r="M450" s="48"/>
      <c r="N450" s="48"/>
      <c r="O450" s="48"/>
      <c r="P450" s="48"/>
      <c r="Q450" s="48"/>
      <c r="R450" s="48"/>
      <c r="S450" s="3"/>
      <c r="T450" s="3"/>
      <c r="U450" s="3"/>
      <c r="V450" s="3"/>
      <c r="W450" s="3"/>
      <c r="X450" s="3"/>
    </row>
    <row r="451" spans="1:24" ht="15.75" customHeight="1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48"/>
      <c r="M451" s="48"/>
      <c r="N451" s="48"/>
      <c r="O451" s="48"/>
      <c r="P451" s="48"/>
      <c r="Q451" s="48"/>
      <c r="R451" s="48"/>
      <c r="S451" s="3"/>
      <c r="T451" s="3"/>
      <c r="U451" s="3"/>
      <c r="V451" s="3"/>
      <c r="W451" s="3"/>
      <c r="X451" s="3"/>
    </row>
    <row r="452" spans="1:24" ht="15.75" customHeight="1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48"/>
      <c r="M452" s="48"/>
      <c r="N452" s="48"/>
      <c r="O452" s="48"/>
      <c r="P452" s="48"/>
      <c r="Q452" s="48"/>
      <c r="R452" s="48"/>
      <c r="S452" s="3"/>
      <c r="T452" s="3"/>
      <c r="U452" s="3"/>
      <c r="V452" s="3"/>
      <c r="W452" s="3"/>
      <c r="X452" s="3"/>
    </row>
    <row r="453" spans="1:24" ht="15.75" customHeight="1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48"/>
      <c r="M453" s="48"/>
      <c r="N453" s="48"/>
      <c r="O453" s="48"/>
      <c r="P453" s="48"/>
      <c r="Q453" s="48"/>
      <c r="R453" s="48"/>
      <c r="S453" s="3"/>
      <c r="T453" s="3"/>
      <c r="U453" s="3"/>
      <c r="V453" s="3"/>
      <c r="W453" s="3"/>
      <c r="X453" s="3"/>
    </row>
    <row r="454" spans="1:24" ht="15.75" customHeight="1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48"/>
      <c r="M454" s="48"/>
      <c r="N454" s="48"/>
      <c r="O454" s="48"/>
      <c r="P454" s="48"/>
      <c r="Q454" s="48"/>
      <c r="R454" s="48"/>
      <c r="S454" s="3"/>
      <c r="T454" s="3"/>
      <c r="U454" s="3"/>
      <c r="V454" s="3"/>
      <c r="W454" s="3"/>
      <c r="X454" s="3"/>
    </row>
    <row r="455" spans="1:24" ht="15.75" customHeight="1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48"/>
      <c r="M455" s="48"/>
      <c r="N455" s="48"/>
      <c r="O455" s="48"/>
      <c r="P455" s="48"/>
      <c r="Q455" s="48"/>
      <c r="R455" s="48"/>
      <c r="S455" s="3"/>
      <c r="T455" s="3"/>
      <c r="U455" s="3"/>
      <c r="V455" s="3"/>
      <c r="W455" s="3"/>
      <c r="X455" s="3"/>
    </row>
    <row r="456" spans="1:24" ht="15.75" customHeight="1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48"/>
      <c r="M456" s="48"/>
      <c r="N456" s="48"/>
      <c r="O456" s="48"/>
      <c r="P456" s="48"/>
      <c r="Q456" s="48"/>
      <c r="R456" s="48"/>
      <c r="S456" s="3"/>
      <c r="T456" s="3"/>
      <c r="U456" s="3"/>
      <c r="V456" s="3"/>
      <c r="W456" s="3"/>
      <c r="X456" s="3"/>
    </row>
    <row r="457" spans="1:24" ht="15.75" customHeight="1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48"/>
      <c r="M457" s="48"/>
      <c r="N457" s="48"/>
      <c r="O457" s="48"/>
      <c r="P457" s="48"/>
      <c r="Q457" s="48"/>
      <c r="R457" s="48"/>
      <c r="S457" s="3"/>
      <c r="T457" s="3"/>
      <c r="U457" s="3"/>
      <c r="V457" s="3"/>
      <c r="W457" s="3"/>
      <c r="X457" s="3"/>
    </row>
    <row r="458" spans="1:24" ht="15.75" customHeight="1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48"/>
      <c r="M458" s="48"/>
      <c r="N458" s="48"/>
      <c r="O458" s="48"/>
      <c r="P458" s="48"/>
      <c r="Q458" s="48"/>
      <c r="R458" s="48"/>
      <c r="S458" s="3"/>
      <c r="T458" s="3"/>
      <c r="U458" s="3"/>
      <c r="V458" s="3"/>
      <c r="W458" s="3"/>
      <c r="X458" s="3"/>
    </row>
    <row r="459" spans="1:24" ht="15.75" customHeight="1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48"/>
      <c r="M459" s="48"/>
      <c r="N459" s="48"/>
      <c r="O459" s="48"/>
      <c r="P459" s="48"/>
      <c r="Q459" s="48"/>
      <c r="R459" s="48"/>
      <c r="S459" s="3"/>
      <c r="T459" s="3"/>
      <c r="U459" s="3"/>
      <c r="V459" s="3"/>
      <c r="W459" s="3"/>
      <c r="X459" s="3"/>
    </row>
    <row r="460" spans="1:24" ht="15.75" customHeight="1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48"/>
      <c r="M460" s="48"/>
      <c r="N460" s="48"/>
      <c r="O460" s="48"/>
      <c r="P460" s="48"/>
      <c r="Q460" s="48"/>
      <c r="R460" s="48"/>
      <c r="S460" s="3"/>
      <c r="T460" s="3"/>
      <c r="U460" s="3"/>
      <c r="V460" s="3"/>
      <c r="W460" s="3"/>
      <c r="X460" s="3"/>
    </row>
    <row r="461" spans="1:24" ht="15.75" customHeight="1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48"/>
      <c r="M461" s="48"/>
      <c r="N461" s="48"/>
      <c r="O461" s="48"/>
      <c r="P461" s="48"/>
      <c r="Q461" s="48"/>
      <c r="R461" s="48"/>
      <c r="S461" s="3"/>
      <c r="T461" s="3"/>
      <c r="U461" s="3"/>
      <c r="V461" s="3"/>
      <c r="W461" s="3"/>
      <c r="X461" s="3"/>
    </row>
    <row r="462" spans="1:24" ht="15.75" customHeight="1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48"/>
      <c r="M462" s="48"/>
      <c r="N462" s="48"/>
      <c r="O462" s="48"/>
      <c r="P462" s="48"/>
      <c r="Q462" s="48"/>
      <c r="R462" s="48"/>
      <c r="S462" s="3"/>
      <c r="T462" s="3"/>
      <c r="U462" s="3"/>
      <c r="V462" s="3"/>
      <c r="W462" s="3"/>
      <c r="X462" s="3"/>
    </row>
    <row r="463" spans="1:24" ht="15.75" customHeight="1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48"/>
      <c r="M463" s="48"/>
      <c r="N463" s="48"/>
      <c r="O463" s="48"/>
      <c r="P463" s="48"/>
      <c r="Q463" s="48"/>
      <c r="R463" s="48"/>
      <c r="S463" s="3"/>
      <c r="T463" s="3"/>
      <c r="U463" s="3"/>
      <c r="V463" s="3"/>
      <c r="W463" s="3"/>
      <c r="X463" s="3"/>
    </row>
    <row r="464" spans="1:24" ht="15.75" customHeight="1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48"/>
      <c r="M464" s="48"/>
      <c r="N464" s="48"/>
      <c r="O464" s="48"/>
      <c r="P464" s="48"/>
      <c r="Q464" s="48"/>
      <c r="R464" s="48"/>
      <c r="S464" s="3"/>
      <c r="T464" s="3"/>
      <c r="U464" s="3"/>
      <c r="V464" s="3"/>
      <c r="W464" s="3"/>
      <c r="X464" s="3"/>
    </row>
    <row r="465" spans="1:24" ht="15.75" customHeight="1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48"/>
      <c r="M465" s="48"/>
      <c r="N465" s="48"/>
      <c r="O465" s="48"/>
      <c r="P465" s="48"/>
      <c r="Q465" s="48"/>
      <c r="R465" s="48"/>
      <c r="S465" s="3"/>
      <c r="T465" s="3"/>
      <c r="U465" s="3"/>
      <c r="V465" s="3"/>
      <c r="W465" s="3"/>
      <c r="X465" s="3"/>
    </row>
    <row r="466" spans="1:24" ht="15.75" customHeight="1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48"/>
      <c r="M466" s="48"/>
      <c r="N466" s="48"/>
      <c r="O466" s="48"/>
      <c r="P466" s="48"/>
      <c r="Q466" s="48"/>
      <c r="R466" s="48"/>
      <c r="S466" s="3"/>
      <c r="T466" s="3"/>
      <c r="U466" s="3"/>
      <c r="V466" s="3"/>
      <c r="W466" s="3"/>
      <c r="X466" s="3"/>
    </row>
    <row r="467" spans="1:24" ht="15.75" customHeight="1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48"/>
      <c r="M467" s="48"/>
      <c r="N467" s="48"/>
      <c r="O467" s="48"/>
      <c r="P467" s="48"/>
      <c r="Q467" s="48"/>
      <c r="R467" s="48"/>
      <c r="S467" s="3"/>
      <c r="T467" s="3"/>
      <c r="U467" s="3"/>
      <c r="V467" s="3"/>
      <c r="W467" s="3"/>
      <c r="X467" s="3"/>
    </row>
    <row r="468" spans="1:24" ht="15.75" customHeight="1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48"/>
      <c r="M468" s="48"/>
      <c r="N468" s="48"/>
      <c r="O468" s="48"/>
      <c r="P468" s="48"/>
      <c r="Q468" s="48"/>
      <c r="R468" s="48"/>
      <c r="S468" s="3"/>
      <c r="T468" s="3"/>
      <c r="U468" s="3"/>
      <c r="V468" s="3"/>
      <c r="W468" s="3"/>
      <c r="X468" s="3"/>
    </row>
    <row r="469" spans="1:24" ht="15.75" customHeight="1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48"/>
      <c r="M469" s="48"/>
      <c r="N469" s="48"/>
      <c r="O469" s="48"/>
      <c r="P469" s="48"/>
      <c r="Q469" s="48"/>
      <c r="R469" s="48"/>
      <c r="S469" s="3"/>
      <c r="T469" s="3"/>
      <c r="U469" s="3"/>
      <c r="V469" s="3"/>
      <c r="W469" s="3"/>
      <c r="X469" s="3"/>
    </row>
    <row r="470" spans="1:24" ht="15.75" customHeight="1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48"/>
      <c r="M470" s="48"/>
      <c r="N470" s="48"/>
      <c r="O470" s="48"/>
      <c r="P470" s="48"/>
      <c r="Q470" s="48"/>
      <c r="R470" s="48"/>
      <c r="S470" s="3"/>
      <c r="T470" s="3"/>
      <c r="U470" s="3"/>
      <c r="V470" s="3"/>
      <c r="W470" s="3"/>
      <c r="X470" s="3"/>
    </row>
    <row r="471" spans="1:24" ht="15.75" customHeight="1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48"/>
      <c r="M471" s="48"/>
      <c r="N471" s="48"/>
      <c r="O471" s="48"/>
      <c r="P471" s="48"/>
      <c r="Q471" s="48"/>
      <c r="R471" s="48"/>
      <c r="S471" s="3"/>
      <c r="T471" s="3"/>
      <c r="U471" s="3"/>
      <c r="V471" s="3"/>
      <c r="W471" s="3"/>
      <c r="X471" s="3"/>
    </row>
    <row r="472" spans="1:24" ht="15.75" customHeight="1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48"/>
      <c r="M472" s="48"/>
      <c r="N472" s="48"/>
      <c r="O472" s="48"/>
      <c r="P472" s="48"/>
      <c r="Q472" s="48"/>
      <c r="R472" s="48"/>
      <c r="S472" s="3"/>
      <c r="T472" s="3"/>
      <c r="U472" s="3"/>
      <c r="V472" s="3"/>
      <c r="W472" s="3"/>
      <c r="X472" s="3"/>
    </row>
    <row r="473" spans="1:24" ht="15.75" customHeight="1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48"/>
      <c r="M473" s="48"/>
      <c r="N473" s="48"/>
      <c r="O473" s="48"/>
      <c r="P473" s="48"/>
      <c r="Q473" s="48"/>
      <c r="R473" s="48"/>
      <c r="S473" s="3"/>
      <c r="T473" s="3"/>
      <c r="U473" s="3"/>
      <c r="V473" s="3"/>
      <c r="W473" s="3"/>
      <c r="X473" s="3"/>
    </row>
    <row r="474" spans="1:24" ht="15.75" customHeight="1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48"/>
      <c r="M474" s="48"/>
      <c r="N474" s="48"/>
      <c r="O474" s="48"/>
      <c r="P474" s="48"/>
      <c r="Q474" s="48"/>
      <c r="R474" s="48"/>
      <c r="S474" s="3"/>
      <c r="T474" s="3"/>
      <c r="U474" s="3"/>
      <c r="V474" s="3"/>
      <c r="W474" s="3"/>
      <c r="X474" s="3"/>
    </row>
    <row r="475" spans="1:24" ht="15.75" customHeight="1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48"/>
      <c r="M475" s="48"/>
      <c r="N475" s="48"/>
      <c r="O475" s="48"/>
      <c r="P475" s="48"/>
      <c r="Q475" s="48"/>
      <c r="R475" s="48"/>
      <c r="S475" s="3"/>
      <c r="T475" s="3"/>
      <c r="U475" s="3"/>
      <c r="V475" s="3"/>
      <c r="W475" s="3"/>
      <c r="X475" s="3"/>
    </row>
    <row r="476" spans="1:24" ht="15.75" customHeight="1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48"/>
      <c r="M476" s="48"/>
      <c r="N476" s="48"/>
      <c r="O476" s="48"/>
      <c r="P476" s="48"/>
      <c r="Q476" s="48"/>
      <c r="R476" s="48"/>
      <c r="S476" s="3"/>
      <c r="T476" s="3"/>
      <c r="U476" s="3"/>
      <c r="V476" s="3"/>
      <c r="W476" s="3"/>
      <c r="X476" s="3"/>
    </row>
    <row r="477" spans="1:24" ht="15.75" customHeight="1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48"/>
      <c r="M477" s="48"/>
      <c r="N477" s="48"/>
      <c r="O477" s="48"/>
      <c r="P477" s="48"/>
      <c r="Q477" s="48"/>
      <c r="R477" s="48"/>
      <c r="S477" s="3"/>
      <c r="T477" s="3"/>
      <c r="U477" s="3"/>
      <c r="V477" s="3"/>
      <c r="W477" s="3"/>
      <c r="X477" s="3"/>
    </row>
    <row r="478" spans="1:24" ht="15.75" customHeight="1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48"/>
      <c r="M478" s="48"/>
      <c r="N478" s="48"/>
      <c r="O478" s="48"/>
      <c r="P478" s="48"/>
      <c r="Q478" s="48"/>
      <c r="R478" s="48"/>
      <c r="S478" s="3"/>
      <c r="T478" s="3"/>
      <c r="U478" s="3"/>
      <c r="V478" s="3"/>
      <c r="W478" s="3"/>
      <c r="X478" s="3"/>
    </row>
    <row r="479" spans="1:24" ht="15.75" customHeight="1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48"/>
      <c r="M479" s="48"/>
      <c r="N479" s="48"/>
      <c r="O479" s="48"/>
      <c r="P479" s="48"/>
      <c r="Q479" s="48"/>
      <c r="R479" s="48"/>
      <c r="S479" s="3"/>
      <c r="T479" s="3"/>
      <c r="U479" s="3"/>
      <c r="V479" s="3"/>
      <c r="W479" s="3"/>
      <c r="X479" s="3"/>
    </row>
    <row r="480" spans="1:24" ht="15.75" customHeight="1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48"/>
      <c r="M480" s="48"/>
      <c r="N480" s="48"/>
      <c r="O480" s="48"/>
      <c r="P480" s="48"/>
      <c r="Q480" s="48"/>
      <c r="R480" s="48"/>
      <c r="S480" s="3"/>
      <c r="T480" s="3"/>
      <c r="U480" s="3"/>
      <c r="V480" s="3"/>
      <c r="W480" s="3"/>
      <c r="X480" s="3"/>
    </row>
    <row r="481" spans="1:24" ht="15.75" customHeight="1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48"/>
      <c r="M481" s="48"/>
      <c r="N481" s="48"/>
      <c r="O481" s="48"/>
      <c r="P481" s="48"/>
      <c r="Q481" s="48"/>
      <c r="R481" s="48"/>
      <c r="S481" s="3"/>
      <c r="T481" s="3"/>
      <c r="U481" s="3"/>
      <c r="V481" s="3"/>
      <c r="W481" s="3"/>
      <c r="X481" s="3"/>
    </row>
    <row r="482" spans="1:24" ht="15.75" customHeight="1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48"/>
      <c r="M482" s="48"/>
      <c r="N482" s="48"/>
      <c r="O482" s="48"/>
      <c r="P482" s="48"/>
      <c r="Q482" s="48"/>
      <c r="R482" s="48"/>
      <c r="S482" s="3"/>
      <c r="T482" s="3"/>
      <c r="U482" s="3"/>
      <c r="V482" s="3"/>
      <c r="W482" s="3"/>
      <c r="X482" s="3"/>
    </row>
    <row r="483" spans="1:24" ht="15.75" customHeight="1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48"/>
      <c r="M483" s="48"/>
      <c r="N483" s="48"/>
      <c r="O483" s="48"/>
      <c r="P483" s="48"/>
      <c r="Q483" s="48"/>
      <c r="R483" s="48"/>
      <c r="S483" s="3"/>
      <c r="T483" s="3"/>
      <c r="U483" s="3"/>
      <c r="V483" s="3"/>
      <c r="W483" s="3"/>
      <c r="X483" s="3"/>
    </row>
    <row r="484" spans="1:24" ht="15.75" customHeight="1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48"/>
      <c r="M484" s="48"/>
      <c r="N484" s="48"/>
      <c r="O484" s="48"/>
      <c r="P484" s="48"/>
      <c r="Q484" s="48"/>
      <c r="R484" s="48"/>
      <c r="S484" s="3"/>
      <c r="T484" s="3"/>
      <c r="U484" s="3"/>
      <c r="V484" s="3"/>
      <c r="W484" s="3"/>
      <c r="X484" s="3"/>
    </row>
    <row r="485" spans="1:24" ht="15.75" customHeight="1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48"/>
      <c r="M485" s="48"/>
      <c r="N485" s="48"/>
      <c r="O485" s="48"/>
      <c r="P485" s="48"/>
      <c r="Q485" s="48"/>
      <c r="R485" s="48"/>
      <c r="S485" s="3"/>
      <c r="T485" s="3"/>
      <c r="U485" s="3"/>
      <c r="V485" s="3"/>
      <c r="W485" s="3"/>
      <c r="X485" s="3"/>
    </row>
    <row r="486" spans="1:24" ht="15.75" customHeight="1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48"/>
      <c r="M486" s="48"/>
      <c r="N486" s="48"/>
      <c r="O486" s="48"/>
      <c r="P486" s="48"/>
      <c r="Q486" s="48"/>
      <c r="R486" s="48"/>
      <c r="S486" s="3"/>
      <c r="T486" s="3"/>
      <c r="U486" s="3"/>
      <c r="V486" s="3"/>
      <c r="W486" s="3"/>
      <c r="X486" s="3"/>
    </row>
    <row r="487" spans="1:24" ht="15.75" customHeight="1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48"/>
      <c r="M487" s="48"/>
      <c r="N487" s="48"/>
      <c r="O487" s="48"/>
      <c r="P487" s="48"/>
      <c r="Q487" s="48"/>
      <c r="R487" s="48"/>
      <c r="S487" s="3"/>
      <c r="T487" s="3"/>
      <c r="U487" s="3"/>
      <c r="V487" s="3"/>
      <c r="W487" s="3"/>
      <c r="X487" s="3"/>
    </row>
    <row r="488" spans="1:24" ht="15.75" customHeight="1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48"/>
      <c r="M488" s="48"/>
      <c r="N488" s="48"/>
      <c r="O488" s="48"/>
      <c r="P488" s="48"/>
      <c r="Q488" s="48"/>
      <c r="R488" s="48"/>
      <c r="S488" s="3"/>
      <c r="T488" s="3"/>
      <c r="U488" s="3"/>
      <c r="V488" s="3"/>
      <c r="W488" s="3"/>
      <c r="X488" s="3"/>
    </row>
    <row r="489" spans="1:24" ht="15.75" customHeight="1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48"/>
      <c r="M489" s="48"/>
      <c r="N489" s="48"/>
      <c r="O489" s="48"/>
      <c r="P489" s="48"/>
      <c r="Q489" s="48"/>
      <c r="R489" s="48"/>
      <c r="S489" s="3"/>
      <c r="T489" s="3"/>
      <c r="U489" s="3"/>
      <c r="V489" s="3"/>
      <c r="W489" s="3"/>
      <c r="X489" s="3"/>
    </row>
    <row r="490" spans="1:24" ht="15.75" customHeight="1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48"/>
      <c r="M490" s="48"/>
      <c r="N490" s="48"/>
      <c r="O490" s="48"/>
      <c r="P490" s="48"/>
      <c r="Q490" s="48"/>
      <c r="R490" s="48"/>
      <c r="S490" s="3"/>
      <c r="T490" s="3"/>
      <c r="U490" s="3"/>
      <c r="V490" s="3"/>
      <c r="W490" s="3"/>
      <c r="X490" s="3"/>
    </row>
    <row r="491" spans="1:24" ht="15.75" customHeight="1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48"/>
      <c r="M491" s="48"/>
      <c r="N491" s="48"/>
      <c r="O491" s="48"/>
      <c r="P491" s="48"/>
      <c r="Q491" s="48"/>
      <c r="R491" s="48"/>
      <c r="S491" s="3"/>
      <c r="T491" s="3"/>
      <c r="U491" s="3"/>
      <c r="V491" s="3"/>
      <c r="W491" s="3"/>
      <c r="X491" s="3"/>
    </row>
    <row r="492" spans="1:24" ht="15.75" customHeight="1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48"/>
      <c r="M492" s="48"/>
      <c r="N492" s="48"/>
      <c r="O492" s="48"/>
      <c r="P492" s="48"/>
      <c r="Q492" s="48"/>
      <c r="R492" s="48"/>
      <c r="S492" s="3"/>
      <c r="T492" s="3"/>
      <c r="U492" s="3"/>
      <c r="V492" s="3"/>
      <c r="W492" s="3"/>
      <c r="X492" s="3"/>
    </row>
    <row r="493" spans="1:24" ht="15.75" customHeight="1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48"/>
      <c r="M493" s="48"/>
      <c r="N493" s="48"/>
      <c r="O493" s="48"/>
      <c r="P493" s="48"/>
      <c r="Q493" s="48"/>
      <c r="R493" s="48"/>
      <c r="S493" s="3"/>
      <c r="T493" s="3"/>
      <c r="U493" s="3"/>
      <c r="V493" s="3"/>
      <c r="W493" s="3"/>
      <c r="X493" s="3"/>
    </row>
    <row r="494" spans="1:24" ht="15.75" customHeight="1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48"/>
      <c r="M494" s="48"/>
      <c r="N494" s="48"/>
      <c r="O494" s="48"/>
      <c r="P494" s="48"/>
      <c r="Q494" s="48"/>
      <c r="R494" s="48"/>
      <c r="S494" s="3"/>
      <c r="T494" s="3"/>
      <c r="U494" s="3"/>
      <c r="V494" s="3"/>
      <c r="W494" s="3"/>
      <c r="X494" s="3"/>
    </row>
    <row r="495" spans="1:24" ht="15.75" customHeight="1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48"/>
      <c r="M495" s="48"/>
      <c r="N495" s="48"/>
      <c r="O495" s="48"/>
      <c r="P495" s="48"/>
      <c r="Q495" s="48"/>
      <c r="R495" s="48"/>
      <c r="S495" s="3"/>
      <c r="T495" s="3"/>
      <c r="U495" s="3"/>
      <c r="V495" s="3"/>
      <c r="W495" s="3"/>
      <c r="X495" s="3"/>
    </row>
    <row r="496" spans="1:24" ht="15.75" customHeight="1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48"/>
      <c r="M496" s="48"/>
      <c r="N496" s="48"/>
      <c r="O496" s="48"/>
      <c r="P496" s="48"/>
      <c r="Q496" s="48"/>
      <c r="R496" s="48"/>
      <c r="S496" s="3"/>
      <c r="T496" s="3"/>
      <c r="U496" s="3"/>
      <c r="V496" s="3"/>
      <c r="W496" s="3"/>
      <c r="X496" s="3"/>
    </row>
    <row r="497" spans="1:24" ht="15.75" customHeight="1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48"/>
      <c r="M497" s="48"/>
      <c r="N497" s="48"/>
      <c r="O497" s="48"/>
      <c r="P497" s="48"/>
      <c r="Q497" s="48"/>
      <c r="R497" s="48"/>
      <c r="S497" s="3"/>
      <c r="T497" s="3"/>
      <c r="U497" s="3"/>
      <c r="V497" s="3"/>
      <c r="W497" s="3"/>
      <c r="X497" s="3"/>
    </row>
    <row r="498" spans="1:24" ht="15.75" customHeight="1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48"/>
      <c r="M498" s="48"/>
      <c r="N498" s="48"/>
      <c r="O498" s="48"/>
      <c r="P498" s="48"/>
      <c r="Q498" s="48"/>
      <c r="R498" s="48"/>
      <c r="S498" s="3"/>
      <c r="T498" s="3"/>
      <c r="U498" s="3"/>
      <c r="V498" s="3"/>
      <c r="W498" s="3"/>
      <c r="X498" s="3"/>
    </row>
    <row r="499" spans="1:24" ht="15.75" customHeight="1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48"/>
      <c r="M499" s="48"/>
      <c r="N499" s="48"/>
      <c r="O499" s="48"/>
      <c r="P499" s="48"/>
      <c r="Q499" s="48"/>
      <c r="R499" s="48"/>
      <c r="S499" s="3"/>
      <c r="T499" s="3"/>
      <c r="U499" s="3"/>
      <c r="V499" s="3"/>
      <c r="W499" s="3"/>
      <c r="X499" s="3"/>
    </row>
    <row r="500" spans="1:24" ht="15.75" customHeight="1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48"/>
      <c r="M500" s="48"/>
      <c r="N500" s="48"/>
      <c r="O500" s="48"/>
      <c r="P500" s="48"/>
      <c r="Q500" s="48"/>
      <c r="R500" s="48"/>
      <c r="S500" s="3"/>
      <c r="T500" s="3"/>
      <c r="U500" s="3"/>
      <c r="V500" s="3"/>
      <c r="W500" s="3"/>
      <c r="X500" s="3"/>
    </row>
    <row r="501" spans="1:24" ht="15.75" customHeight="1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48"/>
      <c r="M501" s="48"/>
      <c r="N501" s="48"/>
      <c r="O501" s="48"/>
      <c r="P501" s="48"/>
      <c r="Q501" s="48"/>
      <c r="R501" s="48"/>
      <c r="S501" s="3"/>
      <c r="T501" s="3"/>
      <c r="U501" s="3"/>
      <c r="V501" s="3"/>
      <c r="W501" s="3"/>
      <c r="X501" s="3"/>
    </row>
    <row r="502" spans="1:24" ht="15.75" customHeight="1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48"/>
      <c r="M502" s="48"/>
      <c r="N502" s="48"/>
      <c r="O502" s="48"/>
      <c r="P502" s="48"/>
      <c r="Q502" s="48"/>
      <c r="R502" s="48"/>
      <c r="S502" s="3"/>
      <c r="T502" s="3"/>
      <c r="U502" s="3"/>
      <c r="V502" s="3"/>
      <c r="W502" s="3"/>
      <c r="X502" s="3"/>
    </row>
    <row r="503" spans="1:24" ht="15.75" customHeight="1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48"/>
      <c r="M503" s="48"/>
      <c r="N503" s="48"/>
      <c r="O503" s="48"/>
      <c r="P503" s="48"/>
      <c r="Q503" s="48"/>
      <c r="R503" s="48"/>
      <c r="S503" s="3"/>
      <c r="T503" s="3"/>
      <c r="U503" s="3"/>
      <c r="V503" s="3"/>
      <c r="W503" s="3"/>
      <c r="X503" s="3"/>
    </row>
    <row r="504" spans="1:24" ht="15.75" customHeight="1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48"/>
      <c r="M504" s="48"/>
      <c r="N504" s="48"/>
      <c r="O504" s="48"/>
      <c r="P504" s="48"/>
      <c r="Q504" s="48"/>
      <c r="R504" s="48"/>
      <c r="S504" s="3"/>
      <c r="T504" s="3"/>
      <c r="U504" s="3"/>
      <c r="V504" s="3"/>
      <c r="W504" s="3"/>
      <c r="X504" s="3"/>
    </row>
    <row r="505" spans="1:24" ht="15.75" customHeight="1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48"/>
      <c r="M505" s="48"/>
      <c r="N505" s="48"/>
      <c r="O505" s="48"/>
      <c r="P505" s="48"/>
      <c r="Q505" s="48"/>
      <c r="R505" s="48"/>
      <c r="S505" s="3"/>
      <c r="T505" s="3"/>
      <c r="U505" s="3"/>
      <c r="V505" s="3"/>
      <c r="W505" s="3"/>
      <c r="X505" s="3"/>
    </row>
    <row r="506" spans="1:24" ht="15.75" customHeight="1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48"/>
      <c r="M506" s="48"/>
      <c r="N506" s="48"/>
      <c r="O506" s="48"/>
      <c r="P506" s="48"/>
      <c r="Q506" s="48"/>
      <c r="R506" s="48"/>
      <c r="S506" s="3"/>
      <c r="T506" s="3"/>
      <c r="U506" s="3"/>
      <c r="V506" s="3"/>
      <c r="W506" s="3"/>
      <c r="X506" s="3"/>
    </row>
    <row r="507" spans="1:24" ht="15.75" customHeight="1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48"/>
      <c r="M507" s="48"/>
      <c r="N507" s="48"/>
      <c r="O507" s="48"/>
      <c r="P507" s="48"/>
      <c r="Q507" s="48"/>
      <c r="R507" s="48"/>
      <c r="S507" s="3"/>
      <c r="T507" s="3"/>
      <c r="U507" s="3"/>
      <c r="V507" s="3"/>
      <c r="W507" s="3"/>
      <c r="X507" s="3"/>
    </row>
    <row r="508" spans="1:24" ht="15.75" customHeight="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48"/>
      <c r="M508" s="48"/>
      <c r="N508" s="48"/>
      <c r="O508" s="48"/>
      <c r="P508" s="48"/>
      <c r="Q508" s="48"/>
      <c r="R508" s="48"/>
      <c r="S508" s="3"/>
      <c r="T508" s="3"/>
      <c r="U508" s="3"/>
      <c r="V508" s="3"/>
      <c r="W508" s="3"/>
      <c r="X508" s="3"/>
    </row>
    <row r="509" spans="1:24" ht="15.75" customHeight="1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48"/>
      <c r="M509" s="48"/>
      <c r="N509" s="48"/>
      <c r="O509" s="48"/>
      <c r="P509" s="48"/>
      <c r="Q509" s="48"/>
      <c r="R509" s="48"/>
      <c r="S509" s="3"/>
      <c r="T509" s="3"/>
      <c r="U509" s="3"/>
      <c r="V509" s="3"/>
      <c r="W509" s="3"/>
      <c r="X509" s="3"/>
    </row>
    <row r="510" spans="1:24" ht="15.75" customHeight="1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48"/>
      <c r="M510" s="48"/>
      <c r="N510" s="48"/>
      <c r="O510" s="48"/>
      <c r="P510" s="48"/>
      <c r="Q510" s="48"/>
      <c r="R510" s="48"/>
      <c r="S510" s="3"/>
      <c r="T510" s="3"/>
      <c r="U510" s="3"/>
      <c r="V510" s="3"/>
      <c r="W510" s="3"/>
      <c r="X510" s="3"/>
    </row>
    <row r="511" spans="1:24" ht="15.75" customHeight="1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48"/>
      <c r="M511" s="48"/>
      <c r="N511" s="48"/>
      <c r="O511" s="48"/>
      <c r="P511" s="48"/>
      <c r="Q511" s="48"/>
      <c r="R511" s="48"/>
      <c r="S511" s="3"/>
      <c r="T511" s="3"/>
      <c r="U511" s="3"/>
      <c r="V511" s="3"/>
      <c r="W511" s="3"/>
      <c r="X511" s="3"/>
    </row>
    <row r="512" spans="1:24" ht="15.75" customHeight="1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48"/>
      <c r="M512" s="48"/>
      <c r="N512" s="48"/>
      <c r="O512" s="48"/>
      <c r="P512" s="48"/>
      <c r="Q512" s="48"/>
      <c r="R512" s="48"/>
      <c r="S512" s="3"/>
      <c r="T512" s="3"/>
      <c r="U512" s="3"/>
      <c r="V512" s="3"/>
      <c r="W512" s="3"/>
      <c r="X512" s="3"/>
    </row>
    <row r="513" spans="1:24" ht="15.75" customHeight="1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48"/>
      <c r="M513" s="48"/>
      <c r="N513" s="48"/>
      <c r="O513" s="48"/>
      <c r="P513" s="48"/>
      <c r="Q513" s="48"/>
      <c r="R513" s="48"/>
      <c r="S513" s="3"/>
      <c r="T513" s="3"/>
      <c r="U513" s="3"/>
      <c r="V513" s="3"/>
      <c r="W513" s="3"/>
      <c r="X513" s="3"/>
    </row>
    <row r="514" spans="1:24" ht="15.75" customHeight="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48"/>
      <c r="M514" s="48"/>
      <c r="N514" s="48"/>
      <c r="O514" s="48"/>
      <c r="P514" s="48"/>
      <c r="Q514" s="48"/>
      <c r="R514" s="48"/>
      <c r="S514" s="3"/>
      <c r="T514" s="3"/>
      <c r="U514" s="3"/>
      <c r="V514" s="3"/>
      <c r="W514" s="3"/>
      <c r="X514" s="3"/>
    </row>
    <row r="515" spans="1:24" ht="15.75" customHeight="1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48"/>
      <c r="M515" s="48"/>
      <c r="N515" s="48"/>
      <c r="O515" s="48"/>
      <c r="P515" s="48"/>
      <c r="Q515" s="48"/>
      <c r="R515" s="48"/>
      <c r="S515" s="3"/>
      <c r="T515" s="3"/>
      <c r="U515" s="3"/>
      <c r="V515" s="3"/>
      <c r="W515" s="3"/>
      <c r="X515" s="3"/>
    </row>
    <row r="516" spans="1:24" ht="15.75" customHeight="1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48"/>
      <c r="M516" s="48"/>
      <c r="N516" s="48"/>
      <c r="O516" s="48"/>
      <c r="P516" s="48"/>
      <c r="Q516" s="48"/>
      <c r="R516" s="48"/>
      <c r="S516" s="3"/>
      <c r="T516" s="3"/>
      <c r="U516" s="3"/>
      <c r="V516" s="3"/>
      <c r="W516" s="3"/>
      <c r="X516" s="3"/>
    </row>
    <row r="517" spans="1:24" ht="15.75" customHeight="1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48"/>
      <c r="M517" s="48"/>
      <c r="N517" s="48"/>
      <c r="O517" s="48"/>
      <c r="P517" s="48"/>
      <c r="Q517" s="48"/>
      <c r="R517" s="48"/>
      <c r="S517" s="3"/>
      <c r="T517" s="3"/>
      <c r="U517" s="3"/>
      <c r="V517" s="3"/>
      <c r="W517" s="3"/>
      <c r="X517" s="3"/>
    </row>
    <row r="518" spans="1:24" ht="15.75" customHeight="1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48"/>
      <c r="M518" s="48"/>
      <c r="N518" s="48"/>
      <c r="O518" s="48"/>
      <c r="P518" s="48"/>
      <c r="Q518" s="48"/>
      <c r="R518" s="48"/>
      <c r="S518" s="3"/>
      <c r="T518" s="3"/>
      <c r="U518" s="3"/>
      <c r="V518" s="3"/>
      <c r="W518" s="3"/>
      <c r="X518" s="3"/>
    </row>
    <row r="519" spans="1:24" ht="15.75" customHeight="1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48"/>
      <c r="M519" s="48"/>
      <c r="N519" s="48"/>
      <c r="O519" s="48"/>
      <c r="P519" s="48"/>
      <c r="Q519" s="48"/>
      <c r="R519" s="48"/>
      <c r="S519" s="3"/>
      <c r="T519" s="3"/>
      <c r="U519" s="3"/>
      <c r="V519" s="3"/>
      <c r="W519" s="3"/>
      <c r="X519" s="3"/>
    </row>
    <row r="520" spans="1:24" ht="15.75" customHeight="1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48"/>
      <c r="M520" s="48"/>
      <c r="N520" s="48"/>
      <c r="O520" s="48"/>
      <c r="P520" s="48"/>
      <c r="Q520" s="48"/>
      <c r="R520" s="48"/>
      <c r="S520" s="3"/>
      <c r="T520" s="3"/>
      <c r="U520" s="3"/>
      <c r="V520" s="3"/>
      <c r="W520" s="3"/>
      <c r="X520" s="3"/>
    </row>
    <row r="521" spans="1:24" ht="15.75" customHeight="1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48"/>
      <c r="M521" s="48"/>
      <c r="N521" s="48"/>
      <c r="O521" s="48"/>
      <c r="P521" s="48"/>
      <c r="Q521" s="48"/>
      <c r="R521" s="48"/>
      <c r="S521" s="3"/>
      <c r="T521" s="3"/>
      <c r="U521" s="3"/>
      <c r="V521" s="3"/>
      <c r="W521" s="3"/>
      <c r="X521" s="3"/>
    </row>
    <row r="522" spans="1:24" ht="15.75" customHeight="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48"/>
      <c r="M522" s="48"/>
      <c r="N522" s="48"/>
      <c r="O522" s="48"/>
      <c r="P522" s="48"/>
      <c r="Q522" s="48"/>
      <c r="R522" s="48"/>
      <c r="S522" s="3"/>
      <c r="T522" s="3"/>
      <c r="U522" s="3"/>
      <c r="V522" s="3"/>
      <c r="W522" s="3"/>
      <c r="X522" s="3"/>
    </row>
    <row r="523" spans="1:24" ht="15.75" customHeight="1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48"/>
      <c r="M523" s="48"/>
      <c r="N523" s="48"/>
      <c r="O523" s="48"/>
      <c r="P523" s="48"/>
      <c r="Q523" s="48"/>
      <c r="R523" s="48"/>
      <c r="S523" s="3"/>
      <c r="T523" s="3"/>
      <c r="U523" s="3"/>
      <c r="V523" s="3"/>
      <c r="W523" s="3"/>
      <c r="X523" s="3"/>
    </row>
    <row r="524" spans="1:24" ht="15.75" customHeight="1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48"/>
      <c r="M524" s="48"/>
      <c r="N524" s="48"/>
      <c r="O524" s="48"/>
      <c r="P524" s="48"/>
      <c r="Q524" s="48"/>
      <c r="R524" s="48"/>
      <c r="S524" s="3"/>
      <c r="T524" s="3"/>
      <c r="U524" s="3"/>
      <c r="V524" s="3"/>
      <c r="W524" s="3"/>
      <c r="X524" s="3"/>
    </row>
    <row r="525" spans="1:24" ht="15.75" customHeight="1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48"/>
      <c r="M525" s="48"/>
      <c r="N525" s="48"/>
      <c r="O525" s="48"/>
      <c r="P525" s="48"/>
      <c r="Q525" s="48"/>
      <c r="R525" s="48"/>
      <c r="S525" s="3"/>
      <c r="T525" s="3"/>
      <c r="U525" s="3"/>
      <c r="V525" s="3"/>
      <c r="W525" s="3"/>
      <c r="X525" s="3"/>
    </row>
    <row r="526" spans="1:24" ht="15.75" customHeight="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48"/>
      <c r="M526" s="48"/>
      <c r="N526" s="48"/>
      <c r="O526" s="48"/>
      <c r="P526" s="48"/>
      <c r="Q526" s="48"/>
      <c r="R526" s="48"/>
      <c r="S526" s="3"/>
      <c r="T526" s="3"/>
      <c r="U526" s="3"/>
      <c r="V526" s="3"/>
      <c r="W526" s="3"/>
      <c r="X526" s="3"/>
    </row>
    <row r="527" spans="1:24" ht="15.75" customHeight="1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48"/>
      <c r="M527" s="48"/>
      <c r="N527" s="48"/>
      <c r="O527" s="48"/>
      <c r="P527" s="48"/>
      <c r="Q527" s="48"/>
      <c r="R527" s="48"/>
      <c r="S527" s="3"/>
      <c r="T527" s="3"/>
      <c r="U527" s="3"/>
      <c r="V527" s="3"/>
      <c r="W527" s="3"/>
      <c r="X527" s="3"/>
    </row>
    <row r="528" spans="1:24" ht="15.75" customHeight="1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48"/>
      <c r="M528" s="48"/>
      <c r="N528" s="48"/>
      <c r="O528" s="48"/>
      <c r="P528" s="48"/>
      <c r="Q528" s="48"/>
      <c r="R528" s="48"/>
      <c r="S528" s="3"/>
      <c r="T528" s="3"/>
      <c r="U528" s="3"/>
      <c r="V528" s="3"/>
      <c r="W528" s="3"/>
      <c r="X528" s="3"/>
    </row>
    <row r="529" spans="1:24" ht="15.75" customHeight="1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48"/>
      <c r="M529" s="48"/>
      <c r="N529" s="48"/>
      <c r="O529" s="48"/>
      <c r="P529" s="48"/>
      <c r="Q529" s="48"/>
      <c r="R529" s="48"/>
      <c r="S529" s="3"/>
      <c r="T529" s="3"/>
      <c r="U529" s="3"/>
      <c r="V529" s="3"/>
      <c r="W529" s="3"/>
      <c r="X529" s="3"/>
    </row>
    <row r="530" spans="1:24" ht="15.75" customHeight="1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48"/>
      <c r="M530" s="48"/>
      <c r="N530" s="48"/>
      <c r="O530" s="48"/>
      <c r="P530" s="48"/>
      <c r="Q530" s="48"/>
      <c r="R530" s="48"/>
      <c r="S530" s="3"/>
      <c r="T530" s="3"/>
      <c r="U530" s="3"/>
      <c r="V530" s="3"/>
      <c r="W530" s="3"/>
      <c r="X530" s="3"/>
    </row>
    <row r="531" spans="1:24" ht="15.75" customHeight="1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48"/>
      <c r="M531" s="48"/>
      <c r="N531" s="48"/>
      <c r="O531" s="48"/>
      <c r="P531" s="48"/>
      <c r="Q531" s="48"/>
      <c r="R531" s="48"/>
      <c r="S531" s="3"/>
      <c r="T531" s="3"/>
      <c r="U531" s="3"/>
      <c r="V531" s="3"/>
      <c r="W531" s="3"/>
      <c r="X531" s="3"/>
    </row>
    <row r="532" spans="1:24" ht="15.75" customHeight="1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48"/>
      <c r="M532" s="48"/>
      <c r="N532" s="48"/>
      <c r="O532" s="48"/>
      <c r="P532" s="48"/>
      <c r="Q532" s="48"/>
      <c r="R532" s="48"/>
      <c r="S532" s="3"/>
      <c r="T532" s="3"/>
      <c r="U532" s="3"/>
      <c r="V532" s="3"/>
      <c r="W532" s="3"/>
      <c r="X532" s="3"/>
    </row>
    <row r="533" spans="1:24" ht="15.75" customHeight="1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48"/>
      <c r="M533" s="48"/>
      <c r="N533" s="48"/>
      <c r="O533" s="48"/>
      <c r="P533" s="48"/>
      <c r="Q533" s="48"/>
      <c r="R533" s="48"/>
      <c r="S533" s="3"/>
      <c r="T533" s="3"/>
      <c r="U533" s="3"/>
      <c r="V533" s="3"/>
      <c r="W533" s="3"/>
      <c r="X533" s="3"/>
    </row>
    <row r="534" spans="1:24" ht="15.75" customHeight="1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48"/>
      <c r="M534" s="48"/>
      <c r="N534" s="48"/>
      <c r="O534" s="48"/>
      <c r="P534" s="48"/>
      <c r="Q534" s="48"/>
      <c r="R534" s="48"/>
      <c r="S534" s="3"/>
      <c r="T534" s="3"/>
      <c r="U534" s="3"/>
      <c r="V534" s="3"/>
      <c r="W534" s="3"/>
      <c r="X534" s="3"/>
    </row>
    <row r="535" spans="1:24" ht="15.75" customHeight="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48"/>
      <c r="M535" s="48"/>
      <c r="N535" s="48"/>
      <c r="O535" s="48"/>
      <c r="P535" s="48"/>
      <c r="Q535" s="48"/>
      <c r="R535" s="48"/>
      <c r="S535" s="3"/>
      <c r="T535" s="3"/>
      <c r="U535" s="3"/>
      <c r="V535" s="3"/>
      <c r="W535" s="3"/>
      <c r="X535" s="3"/>
    </row>
    <row r="536" spans="1:24" ht="15.75" customHeight="1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48"/>
      <c r="M536" s="48"/>
      <c r="N536" s="48"/>
      <c r="O536" s="48"/>
      <c r="P536" s="48"/>
      <c r="Q536" s="48"/>
      <c r="R536" s="48"/>
      <c r="S536" s="3"/>
      <c r="T536" s="3"/>
      <c r="U536" s="3"/>
      <c r="V536" s="3"/>
      <c r="W536" s="3"/>
      <c r="X536" s="3"/>
    </row>
    <row r="537" spans="1:24" ht="15.75" customHeight="1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48"/>
      <c r="M537" s="48"/>
      <c r="N537" s="48"/>
      <c r="O537" s="48"/>
      <c r="P537" s="48"/>
      <c r="Q537" s="48"/>
      <c r="R537" s="48"/>
      <c r="S537" s="3"/>
      <c r="T537" s="3"/>
      <c r="U537" s="3"/>
      <c r="V537" s="3"/>
      <c r="W537" s="3"/>
      <c r="X537" s="3"/>
    </row>
    <row r="538" spans="1:24" ht="15.75" customHeight="1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48"/>
      <c r="M538" s="48"/>
      <c r="N538" s="48"/>
      <c r="O538" s="48"/>
      <c r="P538" s="48"/>
      <c r="Q538" s="48"/>
      <c r="R538" s="48"/>
      <c r="S538" s="3"/>
      <c r="T538" s="3"/>
      <c r="U538" s="3"/>
      <c r="V538" s="3"/>
      <c r="W538" s="3"/>
      <c r="X538" s="3"/>
    </row>
    <row r="539" spans="1:24" ht="15.75" customHeight="1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48"/>
      <c r="M539" s="48"/>
      <c r="N539" s="48"/>
      <c r="O539" s="48"/>
      <c r="P539" s="48"/>
      <c r="Q539" s="48"/>
      <c r="R539" s="48"/>
      <c r="S539" s="3"/>
      <c r="T539" s="3"/>
      <c r="U539" s="3"/>
      <c r="V539" s="3"/>
      <c r="W539" s="3"/>
      <c r="X539" s="3"/>
    </row>
    <row r="540" spans="1:24" ht="15.75" customHeight="1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48"/>
      <c r="M540" s="48"/>
      <c r="N540" s="48"/>
      <c r="O540" s="48"/>
      <c r="P540" s="48"/>
      <c r="Q540" s="48"/>
      <c r="R540" s="48"/>
      <c r="S540" s="3"/>
      <c r="T540" s="3"/>
      <c r="U540" s="3"/>
      <c r="V540" s="3"/>
      <c r="W540" s="3"/>
      <c r="X540" s="3"/>
    </row>
    <row r="541" spans="1:24" ht="15.75" customHeight="1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48"/>
      <c r="M541" s="48"/>
      <c r="N541" s="48"/>
      <c r="O541" s="48"/>
      <c r="P541" s="48"/>
      <c r="Q541" s="48"/>
      <c r="R541" s="48"/>
      <c r="S541" s="3"/>
      <c r="T541" s="3"/>
      <c r="U541" s="3"/>
      <c r="V541" s="3"/>
      <c r="W541" s="3"/>
      <c r="X541" s="3"/>
    </row>
    <row r="542" spans="1:24" ht="15.75" customHeight="1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48"/>
      <c r="M542" s="48"/>
      <c r="N542" s="48"/>
      <c r="O542" s="48"/>
      <c r="P542" s="48"/>
      <c r="Q542" s="48"/>
      <c r="R542" s="48"/>
      <c r="S542" s="3"/>
      <c r="T542" s="3"/>
      <c r="U542" s="3"/>
      <c r="V542" s="3"/>
      <c r="W542" s="3"/>
      <c r="X542" s="3"/>
    </row>
    <row r="543" spans="1:24" ht="15.75" customHeight="1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48"/>
      <c r="M543" s="48"/>
      <c r="N543" s="48"/>
      <c r="O543" s="48"/>
      <c r="P543" s="48"/>
      <c r="Q543" s="48"/>
      <c r="R543" s="48"/>
      <c r="S543" s="3"/>
      <c r="T543" s="3"/>
      <c r="U543" s="3"/>
      <c r="V543" s="3"/>
      <c r="W543" s="3"/>
      <c r="X543" s="3"/>
    </row>
    <row r="544" spans="1:24" ht="15.75" customHeight="1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48"/>
      <c r="M544" s="48"/>
      <c r="N544" s="48"/>
      <c r="O544" s="48"/>
      <c r="P544" s="48"/>
      <c r="Q544" s="48"/>
      <c r="R544" s="48"/>
      <c r="S544" s="3"/>
      <c r="T544" s="3"/>
      <c r="U544" s="3"/>
      <c r="V544" s="3"/>
      <c r="W544" s="3"/>
      <c r="X544" s="3"/>
    </row>
    <row r="545" spans="1:24" ht="15.75" customHeight="1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48"/>
      <c r="M545" s="48"/>
      <c r="N545" s="48"/>
      <c r="O545" s="48"/>
      <c r="P545" s="48"/>
      <c r="Q545" s="48"/>
      <c r="R545" s="48"/>
      <c r="S545" s="3"/>
      <c r="T545" s="3"/>
      <c r="U545" s="3"/>
      <c r="V545" s="3"/>
      <c r="W545" s="3"/>
      <c r="X545" s="3"/>
    </row>
    <row r="546" spans="1:24" ht="15.75" customHeight="1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48"/>
      <c r="M546" s="48"/>
      <c r="N546" s="48"/>
      <c r="O546" s="48"/>
      <c r="P546" s="48"/>
      <c r="Q546" s="48"/>
      <c r="R546" s="48"/>
      <c r="S546" s="3"/>
      <c r="T546" s="3"/>
      <c r="U546" s="3"/>
      <c r="V546" s="3"/>
      <c r="W546" s="3"/>
      <c r="X546" s="3"/>
    </row>
    <row r="547" spans="1:24" ht="15.75" customHeight="1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48"/>
      <c r="M547" s="48"/>
      <c r="N547" s="48"/>
      <c r="O547" s="48"/>
      <c r="P547" s="48"/>
      <c r="Q547" s="48"/>
      <c r="R547" s="48"/>
      <c r="S547" s="3"/>
      <c r="T547" s="3"/>
      <c r="U547" s="3"/>
      <c r="V547" s="3"/>
      <c r="W547" s="3"/>
      <c r="X547" s="3"/>
    </row>
    <row r="548" spans="1:24" ht="15.75" customHeight="1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48"/>
      <c r="M548" s="48"/>
      <c r="N548" s="48"/>
      <c r="O548" s="48"/>
      <c r="P548" s="48"/>
      <c r="Q548" s="48"/>
      <c r="R548" s="48"/>
      <c r="S548" s="3"/>
      <c r="T548" s="3"/>
      <c r="U548" s="3"/>
      <c r="V548" s="3"/>
      <c r="W548" s="3"/>
      <c r="X548" s="3"/>
    </row>
    <row r="549" spans="1:24" ht="15.75" customHeight="1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48"/>
      <c r="M549" s="48"/>
      <c r="N549" s="48"/>
      <c r="O549" s="48"/>
      <c r="P549" s="48"/>
      <c r="Q549" s="48"/>
      <c r="R549" s="48"/>
      <c r="S549" s="3"/>
      <c r="T549" s="3"/>
      <c r="U549" s="3"/>
      <c r="V549" s="3"/>
      <c r="W549" s="3"/>
      <c r="X549" s="3"/>
    </row>
    <row r="550" spans="1:24" ht="15.75" customHeight="1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48"/>
      <c r="M550" s="48"/>
      <c r="N550" s="48"/>
      <c r="O550" s="48"/>
      <c r="P550" s="48"/>
      <c r="Q550" s="48"/>
      <c r="R550" s="48"/>
      <c r="S550" s="3"/>
      <c r="T550" s="3"/>
      <c r="U550" s="3"/>
      <c r="V550" s="3"/>
      <c r="W550" s="3"/>
      <c r="X550" s="3"/>
    </row>
    <row r="551" spans="1:24" ht="15.75" customHeight="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48"/>
      <c r="M551" s="48"/>
      <c r="N551" s="48"/>
      <c r="O551" s="48"/>
      <c r="P551" s="48"/>
      <c r="Q551" s="48"/>
      <c r="R551" s="48"/>
      <c r="S551" s="3"/>
      <c r="T551" s="3"/>
      <c r="U551" s="3"/>
      <c r="V551" s="3"/>
      <c r="W551" s="3"/>
      <c r="X551" s="3"/>
    </row>
    <row r="552" spans="1:24" ht="15.75" customHeight="1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48"/>
      <c r="M552" s="48"/>
      <c r="N552" s="48"/>
      <c r="O552" s="48"/>
      <c r="P552" s="48"/>
      <c r="Q552" s="48"/>
      <c r="R552" s="48"/>
      <c r="S552" s="3"/>
      <c r="T552" s="3"/>
      <c r="U552" s="3"/>
      <c r="V552" s="3"/>
      <c r="W552" s="3"/>
      <c r="X552" s="3"/>
    </row>
    <row r="553" spans="1:24" ht="15.75" customHeight="1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48"/>
      <c r="M553" s="48"/>
      <c r="N553" s="48"/>
      <c r="O553" s="48"/>
      <c r="P553" s="48"/>
      <c r="Q553" s="48"/>
      <c r="R553" s="48"/>
      <c r="S553" s="3"/>
      <c r="T553" s="3"/>
      <c r="U553" s="3"/>
      <c r="V553" s="3"/>
      <c r="W553" s="3"/>
      <c r="X553" s="3"/>
    </row>
    <row r="554" spans="1:24" ht="15.75" customHeight="1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48"/>
      <c r="M554" s="48"/>
      <c r="N554" s="48"/>
      <c r="O554" s="48"/>
      <c r="P554" s="48"/>
      <c r="Q554" s="48"/>
      <c r="R554" s="48"/>
      <c r="S554" s="3"/>
      <c r="T554" s="3"/>
      <c r="U554" s="3"/>
      <c r="V554" s="3"/>
      <c r="W554" s="3"/>
      <c r="X554" s="3"/>
    </row>
    <row r="555" spans="1:24" ht="15.75" customHeight="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48"/>
      <c r="M555" s="48"/>
      <c r="N555" s="48"/>
      <c r="O555" s="48"/>
      <c r="P555" s="48"/>
      <c r="Q555" s="48"/>
      <c r="R555" s="48"/>
      <c r="S555" s="3"/>
      <c r="T555" s="3"/>
      <c r="U555" s="3"/>
      <c r="V555" s="3"/>
      <c r="W555" s="3"/>
      <c r="X555" s="3"/>
    </row>
    <row r="556" spans="1:24" ht="15.75" customHeight="1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48"/>
      <c r="M556" s="48"/>
      <c r="N556" s="48"/>
      <c r="O556" s="48"/>
      <c r="P556" s="48"/>
      <c r="Q556" s="48"/>
      <c r="R556" s="48"/>
      <c r="S556" s="3"/>
      <c r="T556" s="3"/>
      <c r="U556" s="3"/>
      <c r="V556" s="3"/>
      <c r="W556" s="3"/>
      <c r="X556" s="3"/>
    </row>
    <row r="557" spans="1:24" ht="15.75" customHeight="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48"/>
      <c r="M557" s="48"/>
      <c r="N557" s="48"/>
      <c r="O557" s="48"/>
      <c r="P557" s="48"/>
      <c r="Q557" s="48"/>
      <c r="R557" s="48"/>
      <c r="S557" s="3"/>
      <c r="T557" s="3"/>
      <c r="U557" s="3"/>
      <c r="V557" s="3"/>
      <c r="W557" s="3"/>
      <c r="X557" s="3"/>
    </row>
    <row r="558" spans="1:24" ht="15.75" customHeight="1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48"/>
      <c r="M558" s="48"/>
      <c r="N558" s="48"/>
      <c r="O558" s="48"/>
      <c r="P558" s="48"/>
      <c r="Q558" s="48"/>
      <c r="R558" s="48"/>
      <c r="S558" s="3"/>
      <c r="T558" s="3"/>
      <c r="U558" s="3"/>
      <c r="V558" s="3"/>
      <c r="W558" s="3"/>
      <c r="X558" s="3"/>
    </row>
    <row r="559" spans="1:24" ht="15.75" customHeight="1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48"/>
      <c r="M559" s="48"/>
      <c r="N559" s="48"/>
      <c r="O559" s="48"/>
      <c r="P559" s="48"/>
      <c r="Q559" s="48"/>
      <c r="R559" s="48"/>
      <c r="S559" s="3"/>
      <c r="T559" s="3"/>
      <c r="U559" s="3"/>
      <c r="V559" s="3"/>
      <c r="W559" s="3"/>
      <c r="X559" s="3"/>
    </row>
    <row r="560" spans="1:24" ht="15.75" customHeight="1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48"/>
      <c r="M560" s="48"/>
      <c r="N560" s="48"/>
      <c r="O560" s="48"/>
      <c r="P560" s="48"/>
      <c r="Q560" s="48"/>
      <c r="R560" s="48"/>
      <c r="S560" s="3"/>
      <c r="T560" s="3"/>
      <c r="U560" s="3"/>
      <c r="V560" s="3"/>
      <c r="W560" s="3"/>
      <c r="X560" s="3"/>
    </row>
    <row r="561" spans="1:24" ht="15.75" customHeight="1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48"/>
      <c r="M561" s="48"/>
      <c r="N561" s="48"/>
      <c r="O561" s="48"/>
      <c r="P561" s="48"/>
      <c r="Q561" s="48"/>
      <c r="R561" s="48"/>
      <c r="S561" s="3"/>
      <c r="T561" s="3"/>
      <c r="U561" s="3"/>
      <c r="V561" s="3"/>
      <c r="W561" s="3"/>
      <c r="X561" s="3"/>
    </row>
    <row r="562" spans="1:24" ht="15.75" customHeight="1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48"/>
      <c r="M562" s="48"/>
      <c r="N562" s="48"/>
      <c r="O562" s="48"/>
      <c r="P562" s="48"/>
      <c r="Q562" s="48"/>
      <c r="R562" s="48"/>
      <c r="S562" s="3"/>
      <c r="T562" s="3"/>
      <c r="U562" s="3"/>
      <c r="V562" s="3"/>
      <c r="W562" s="3"/>
      <c r="X562" s="3"/>
    </row>
    <row r="563" spans="1:24" ht="15.75" customHeight="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48"/>
      <c r="M563" s="48"/>
      <c r="N563" s="48"/>
      <c r="O563" s="48"/>
      <c r="P563" s="48"/>
      <c r="Q563" s="48"/>
      <c r="R563" s="48"/>
      <c r="S563" s="3"/>
      <c r="T563" s="3"/>
      <c r="U563" s="3"/>
      <c r="V563" s="3"/>
      <c r="W563" s="3"/>
      <c r="X563" s="3"/>
    </row>
    <row r="564" spans="1:24" ht="15.75" customHeight="1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48"/>
      <c r="M564" s="48"/>
      <c r="N564" s="48"/>
      <c r="O564" s="48"/>
      <c r="P564" s="48"/>
      <c r="Q564" s="48"/>
      <c r="R564" s="48"/>
      <c r="S564" s="3"/>
      <c r="T564" s="3"/>
      <c r="U564" s="3"/>
      <c r="V564" s="3"/>
      <c r="W564" s="3"/>
      <c r="X564" s="3"/>
    </row>
    <row r="565" spans="1:24" ht="15.75" customHeight="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48"/>
      <c r="M565" s="48"/>
      <c r="N565" s="48"/>
      <c r="O565" s="48"/>
      <c r="P565" s="48"/>
      <c r="Q565" s="48"/>
      <c r="R565" s="48"/>
      <c r="S565" s="3"/>
      <c r="T565" s="3"/>
      <c r="U565" s="3"/>
      <c r="V565" s="3"/>
      <c r="W565" s="3"/>
      <c r="X565" s="3"/>
    </row>
    <row r="566" spans="1:24" ht="15.75" customHeight="1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48"/>
      <c r="M566" s="48"/>
      <c r="N566" s="48"/>
      <c r="O566" s="48"/>
      <c r="P566" s="48"/>
      <c r="Q566" s="48"/>
      <c r="R566" s="48"/>
      <c r="S566" s="3"/>
      <c r="T566" s="3"/>
      <c r="U566" s="3"/>
      <c r="V566" s="3"/>
      <c r="W566" s="3"/>
      <c r="X566" s="3"/>
    </row>
    <row r="567" spans="1:24" ht="15.75" customHeight="1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48"/>
      <c r="M567" s="48"/>
      <c r="N567" s="48"/>
      <c r="O567" s="48"/>
      <c r="P567" s="48"/>
      <c r="Q567" s="48"/>
      <c r="R567" s="48"/>
      <c r="S567" s="3"/>
      <c r="T567" s="3"/>
      <c r="U567" s="3"/>
      <c r="V567" s="3"/>
      <c r="W567" s="3"/>
      <c r="X567" s="3"/>
    </row>
    <row r="568" spans="1:24" ht="15.75" customHeight="1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48"/>
      <c r="M568" s="48"/>
      <c r="N568" s="48"/>
      <c r="O568" s="48"/>
      <c r="P568" s="48"/>
      <c r="Q568" s="48"/>
      <c r="R568" s="48"/>
      <c r="S568" s="3"/>
      <c r="T568" s="3"/>
      <c r="U568" s="3"/>
      <c r="V568" s="3"/>
      <c r="W568" s="3"/>
      <c r="X568" s="3"/>
    </row>
    <row r="569" spans="1:24" ht="15.75" customHeight="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48"/>
      <c r="M569" s="48"/>
      <c r="N569" s="48"/>
      <c r="O569" s="48"/>
      <c r="P569" s="48"/>
      <c r="Q569" s="48"/>
      <c r="R569" s="48"/>
      <c r="S569" s="3"/>
      <c r="T569" s="3"/>
      <c r="U569" s="3"/>
      <c r="V569" s="3"/>
      <c r="W569" s="3"/>
      <c r="X569" s="3"/>
    </row>
    <row r="570" spans="1:24" ht="15.75" customHeight="1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48"/>
      <c r="M570" s="48"/>
      <c r="N570" s="48"/>
      <c r="O570" s="48"/>
      <c r="P570" s="48"/>
      <c r="Q570" s="48"/>
      <c r="R570" s="48"/>
      <c r="S570" s="3"/>
      <c r="T570" s="3"/>
      <c r="U570" s="3"/>
      <c r="V570" s="3"/>
      <c r="W570" s="3"/>
      <c r="X570" s="3"/>
    </row>
    <row r="571" spans="1:24" ht="15.75" customHeight="1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48"/>
      <c r="M571" s="48"/>
      <c r="N571" s="48"/>
      <c r="O571" s="48"/>
      <c r="P571" s="48"/>
      <c r="Q571" s="48"/>
      <c r="R571" s="48"/>
      <c r="S571" s="3"/>
      <c r="T571" s="3"/>
      <c r="U571" s="3"/>
      <c r="V571" s="3"/>
      <c r="W571" s="3"/>
      <c r="X571" s="3"/>
    </row>
    <row r="572" spans="1:24" ht="15.75" customHeight="1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48"/>
      <c r="M572" s="48"/>
      <c r="N572" s="48"/>
      <c r="O572" s="48"/>
      <c r="P572" s="48"/>
      <c r="Q572" s="48"/>
      <c r="R572" s="48"/>
      <c r="S572" s="3"/>
      <c r="T572" s="3"/>
      <c r="U572" s="3"/>
      <c r="V572" s="3"/>
      <c r="W572" s="3"/>
      <c r="X572" s="3"/>
    </row>
    <row r="573" spans="1:24" ht="15.75" customHeight="1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48"/>
      <c r="M573" s="48"/>
      <c r="N573" s="48"/>
      <c r="O573" s="48"/>
      <c r="P573" s="48"/>
      <c r="Q573" s="48"/>
      <c r="R573" s="48"/>
      <c r="S573" s="3"/>
      <c r="T573" s="3"/>
      <c r="U573" s="3"/>
      <c r="V573" s="3"/>
      <c r="W573" s="3"/>
      <c r="X573" s="3"/>
    </row>
    <row r="574" spans="1:24" ht="15.75" customHeight="1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48"/>
      <c r="M574" s="48"/>
      <c r="N574" s="48"/>
      <c r="O574" s="48"/>
      <c r="P574" s="48"/>
      <c r="Q574" s="48"/>
      <c r="R574" s="48"/>
      <c r="S574" s="3"/>
      <c r="T574" s="3"/>
      <c r="U574" s="3"/>
      <c r="V574" s="3"/>
      <c r="W574" s="3"/>
      <c r="X574" s="3"/>
    </row>
    <row r="575" spans="1:24" ht="15.75" customHeight="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48"/>
      <c r="M575" s="48"/>
      <c r="N575" s="48"/>
      <c r="O575" s="48"/>
      <c r="P575" s="48"/>
      <c r="Q575" s="48"/>
      <c r="R575" s="48"/>
      <c r="S575" s="3"/>
      <c r="T575" s="3"/>
      <c r="U575" s="3"/>
      <c r="V575" s="3"/>
      <c r="W575" s="3"/>
      <c r="X575" s="3"/>
    </row>
    <row r="576" spans="1:24" ht="15.75" customHeight="1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48"/>
      <c r="M576" s="48"/>
      <c r="N576" s="48"/>
      <c r="O576" s="48"/>
      <c r="P576" s="48"/>
      <c r="Q576" s="48"/>
      <c r="R576" s="48"/>
      <c r="S576" s="3"/>
      <c r="T576" s="3"/>
      <c r="U576" s="3"/>
      <c r="V576" s="3"/>
      <c r="W576" s="3"/>
      <c r="X576" s="3"/>
    </row>
    <row r="577" spans="1:24" ht="15.75" customHeight="1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48"/>
      <c r="M577" s="48"/>
      <c r="N577" s="48"/>
      <c r="O577" s="48"/>
      <c r="P577" s="48"/>
      <c r="Q577" s="48"/>
      <c r="R577" s="48"/>
      <c r="S577" s="3"/>
      <c r="T577" s="3"/>
      <c r="U577" s="3"/>
      <c r="V577" s="3"/>
      <c r="W577" s="3"/>
      <c r="X577" s="3"/>
    </row>
    <row r="578" spans="1:24" ht="15.75" customHeight="1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48"/>
      <c r="M578" s="48"/>
      <c r="N578" s="48"/>
      <c r="O578" s="48"/>
      <c r="P578" s="48"/>
      <c r="Q578" s="48"/>
      <c r="R578" s="48"/>
      <c r="S578" s="3"/>
      <c r="T578" s="3"/>
      <c r="U578" s="3"/>
      <c r="V578" s="3"/>
      <c r="W578" s="3"/>
      <c r="X578" s="3"/>
    </row>
    <row r="579" spans="1:24" ht="15.75" customHeight="1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48"/>
      <c r="M579" s="48"/>
      <c r="N579" s="48"/>
      <c r="O579" s="48"/>
      <c r="P579" s="48"/>
      <c r="Q579" s="48"/>
      <c r="R579" s="48"/>
      <c r="S579" s="3"/>
      <c r="T579" s="3"/>
      <c r="U579" s="3"/>
      <c r="V579" s="3"/>
      <c r="W579" s="3"/>
      <c r="X579" s="3"/>
    </row>
    <row r="580" spans="1:24" ht="15.75" customHeight="1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48"/>
      <c r="M580" s="48"/>
      <c r="N580" s="48"/>
      <c r="O580" s="48"/>
      <c r="P580" s="48"/>
      <c r="Q580" s="48"/>
      <c r="R580" s="48"/>
      <c r="S580" s="3"/>
      <c r="T580" s="3"/>
      <c r="U580" s="3"/>
      <c r="V580" s="3"/>
      <c r="W580" s="3"/>
      <c r="X580" s="3"/>
    </row>
    <row r="581" spans="1:24" ht="15.75" customHeight="1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48"/>
      <c r="M581" s="48"/>
      <c r="N581" s="48"/>
      <c r="O581" s="48"/>
      <c r="P581" s="48"/>
      <c r="Q581" s="48"/>
      <c r="R581" s="48"/>
      <c r="S581" s="3"/>
      <c r="T581" s="3"/>
      <c r="U581" s="3"/>
      <c r="V581" s="3"/>
      <c r="W581" s="3"/>
      <c r="X581" s="3"/>
    </row>
    <row r="582" spans="1:24" ht="15.75" customHeight="1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48"/>
      <c r="M582" s="48"/>
      <c r="N582" s="48"/>
      <c r="O582" s="48"/>
      <c r="P582" s="48"/>
      <c r="Q582" s="48"/>
      <c r="R582" s="48"/>
      <c r="S582" s="3"/>
      <c r="T582" s="3"/>
      <c r="U582" s="3"/>
      <c r="V582" s="3"/>
      <c r="W582" s="3"/>
      <c r="X582" s="3"/>
    </row>
    <row r="583" spans="1:24" ht="15.75" customHeight="1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48"/>
      <c r="M583" s="48"/>
      <c r="N583" s="48"/>
      <c r="O583" s="48"/>
      <c r="P583" s="48"/>
      <c r="Q583" s="48"/>
      <c r="R583" s="48"/>
      <c r="S583" s="3"/>
      <c r="T583" s="3"/>
      <c r="U583" s="3"/>
      <c r="V583" s="3"/>
      <c r="W583" s="3"/>
      <c r="X583" s="3"/>
    </row>
    <row r="584" spans="1:24" ht="15.75" customHeight="1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48"/>
      <c r="M584" s="48"/>
      <c r="N584" s="48"/>
      <c r="O584" s="48"/>
      <c r="P584" s="48"/>
      <c r="Q584" s="48"/>
      <c r="R584" s="48"/>
      <c r="S584" s="3"/>
      <c r="T584" s="3"/>
      <c r="U584" s="3"/>
      <c r="V584" s="3"/>
      <c r="W584" s="3"/>
      <c r="X584" s="3"/>
    </row>
    <row r="585" spans="1:24" ht="15.75" customHeight="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48"/>
      <c r="M585" s="48"/>
      <c r="N585" s="48"/>
      <c r="O585" s="48"/>
      <c r="P585" s="48"/>
      <c r="Q585" s="48"/>
      <c r="R585" s="48"/>
      <c r="S585" s="3"/>
      <c r="T585" s="3"/>
      <c r="U585" s="3"/>
      <c r="V585" s="3"/>
      <c r="W585" s="3"/>
      <c r="X585" s="3"/>
    </row>
    <row r="586" spans="1:24" ht="15.75" customHeight="1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48"/>
      <c r="M586" s="48"/>
      <c r="N586" s="48"/>
      <c r="O586" s="48"/>
      <c r="P586" s="48"/>
      <c r="Q586" s="48"/>
      <c r="R586" s="48"/>
      <c r="S586" s="3"/>
      <c r="T586" s="3"/>
      <c r="U586" s="3"/>
      <c r="V586" s="3"/>
      <c r="W586" s="3"/>
      <c r="X586" s="3"/>
    </row>
    <row r="587" spans="1:24" ht="15.75" customHeight="1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48"/>
      <c r="M587" s="48"/>
      <c r="N587" s="48"/>
      <c r="O587" s="48"/>
      <c r="P587" s="48"/>
      <c r="Q587" s="48"/>
      <c r="R587" s="48"/>
      <c r="S587" s="3"/>
      <c r="T587" s="3"/>
      <c r="U587" s="3"/>
      <c r="V587" s="3"/>
      <c r="W587" s="3"/>
      <c r="X587" s="3"/>
    </row>
    <row r="588" spans="1:24" ht="15.75" customHeight="1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48"/>
      <c r="M588" s="48"/>
      <c r="N588" s="48"/>
      <c r="O588" s="48"/>
      <c r="P588" s="48"/>
      <c r="Q588" s="48"/>
      <c r="R588" s="48"/>
      <c r="S588" s="3"/>
      <c r="T588" s="3"/>
      <c r="U588" s="3"/>
      <c r="V588" s="3"/>
      <c r="W588" s="3"/>
      <c r="X588" s="3"/>
    </row>
    <row r="589" spans="1:24" ht="15.75" customHeight="1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48"/>
      <c r="M589" s="48"/>
      <c r="N589" s="48"/>
      <c r="O589" s="48"/>
      <c r="P589" s="48"/>
      <c r="Q589" s="48"/>
      <c r="R589" s="48"/>
      <c r="S589" s="3"/>
      <c r="T589" s="3"/>
      <c r="U589" s="3"/>
      <c r="V589" s="3"/>
      <c r="W589" s="3"/>
      <c r="X589" s="3"/>
    </row>
    <row r="590" spans="1:24" ht="15.75" customHeight="1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48"/>
      <c r="M590" s="48"/>
      <c r="N590" s="48"/>
      <c r="O590" s="48"/>
      <c r="P590" s="48"/>
      <c r="Q590" s="48"/>
      <c r="R590" s="48"/>
      <c r="S590" s="3"/>
      <c r="T590" s="3"/>
      <c r="U590" s="3"/>
      <c r="V590" s="3"/>
      <c r="W590" s="3"/>
      <c r="X590" s="3"/>
    </row>
    <row r="591" spans="1:24" ht="15.75" customHeight="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48"/>
      <c r="M591" s="48"/>
      <c r="N591" s="48"/>
      <c r="O591" s="48"/>
      <c r="P591" s="48"/>
      <c r="Q591" s="48"/>
      <c r="R591" s="48"/>
      <c r="S591" s="3"/>
      <c r="T591" s="3"/>
      <c r="U591" s="3"/>
      <c r="V591" s="3"/>
      <c r="W591" s="3"/>
      <c r="X591" s="3"/>
    </row>
    <row r="592" spans="1:24" ht="15.75" customHeight="1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48"/>
      <c r="M592" s="48"/>
      <c r="N592" s="48"/>
      <c r="O592" s="48"/>
      <c r="P592" s="48"/>
      <c r="Q592" s="48"/>
      <c r="R592" s="48"/>
      <c r="S592" s="3"/>
      <c r="T592" s="3"/>
      <c r="U592" s="3"/>
      <c r="V592" s="3"/>
      <c r="W592" s="3"/>
      <c r="X592" s="3"/>
    </row>
    <row r="593" spans="1:24" ht="15.75" customHeight="1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48"/>
      <c r="M593" s="48"/>
      <c r="N593" s="48"/>
      <c r="O593" s="48"/>
      <c r="P593" s="48"/>
      <c r="Q593" s="48"/>
      <c r="R593" s="48"/>
      <c r="S593" s="3"/>
      <c r="T593" s="3"/>
      <c r="U593" s="3"/>
      <c r="V593" s="3"/>
      <c r="W593" s="3"/>
      <c r="X593" s="3"/>
    </row>
    <row r="594" spans="1:24" ht="15.75" customHeight="1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48"/>
      <c r="M594" s="48"/>
      <c r="N594" s="48"/>
      <c r="O594" s="48"/>
      <c r="P594" s="48"/>
      <c r="Q594" s="48"/>
      <c r="R594" s="48"/>
      <c r="S594" s="3"/>
      <c r="T594" s="3"/>
      <c r="U594" s="3"/>
      <c r="V594" s="3"/>
      <c r="W594" s="3"/>
      <c r="X594" s="3"/>
    </row>
    <row r="595" spans="1:24" ht="15.75" customHeight="1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48"/>
      <c r="M595" s="48"/>
      <c r="N595" s="48"/>
      <c r="O595" s="48"/>
      <c r="P595" s="48"/>
      <c r="Q595" s="48"/>
      <c r="R595" s="48"/>
      <c r="S595" s="3"/>
      <c r="T595" s="3"/>
      <c r="U595" s="3"/>
      <c r="V595" s="3"/>
      <c r="W595" s="3"/>
      <c r="X595" s="3"/>
    </row>
    <row r="596" spans="1:24" ht="15.75" customHeight="1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48"/>
      <c r="M596" s="48"/>
      <c r="N596" s="48"/>
      <c r="O596" s="48"/>
      <c r="P596" s="48"/>
      <c r="Q596" s="48"/>
      <c r="R596" s="48"/>
      <c r="S596" s="3"/>
      <c r="T596" s="3"/>
      <c r="U596" s="3"/>
      <c r="V596" s="3"/>
      <c r="W596" s="3"/>
      <c r="X596" s="3"/>
    </row>
    <row r="597" spans="1:24" ht="15.75" customHeight="1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48"/>
      <c r="M597" s="48"/>
      <c r="N597" s="48"/>
      <c r="O597" s="48"/>
      <c r="P597" s="48"/>
      <c r="Q597" s="48"/>
      <c r="R597" s="48"/>
      <c r="S597" s="3"/>
      <c r="T597" s="3"/>
      <c r="U597" s="3"/>
      <c r="V597" s="3"/>
      <c r="W597" s="3"/>
      <c r="X597" s="3"/>
    </row>
    <row r="598" spans="1:24" ht="15.75" customHeight="1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48"/>
      <c r="M598" s="48"/>
      <c r="N598" s="48"/>
      <c r="O598" s="48"/>
      <c r="P598" s="48"/>
      <c r="Q598" s="48"/>
      <c r="R598" s="48"/>
      <c r="S598" s="3"/>
      <c r="T598" s="3"/>
      <c r="U598" s="3"/>
      <c r="V598" s="3"/>
      <c r="W598" s="3"/>
      <c r="X598" s="3"/>
    </row>
    <row r="599" spans="1:24" ht="15.75" customHeight="1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48"/>
      <c r="M599" s="48"/>
      <c r="N599" s="48"/>
      <c r="O599" s="48"/>
      <c r="P599" s="48"/>
      <c r="Q599" s="48"/>
      <c r="R599" s="48"/>
      <c r="S599" s="3"/>
      <c r="T599" s="3"/>
      <c r="U599" s="3"/>
      <c r="V599" s="3"/>
      <c r="W599" s="3"/>
      <c r="X599" s="3"/>
    </row>
    <row r="600" spans="1:24" ht="15.75" customHeight="1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48"/>
      <c r="M600" s="48"/>
      <c r="N600" s="48"/>
      <c r="O600" s="48"/>
      <c r="P600" s="48"/>
      <c r="Q600" s="48"/>
      <c r="R600" s="48"/>
      <c r="S600" s="3"/>
      <c r="T600" s="3"/>
      <c r="U600" s="3"/>
      <c r="V600" s="3"/>
      <c r="W600" s="3"/>
      <c r="X600" s="3"/>
    </row>
    <row r="601" spans="1:24" ht="15.75" customHeight="1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48"/>
      <c r="M601" s="48"/>
      <c r="N601" s="48"/>
      <c r="O601" s="48"/>
      <c r="P601" s="48"/>
      <c r="Q601" s="48"/>
      <c r="R601" s="48"/>
      <c r="S601" s="3"/>
      <c r="T601" s="3"/>
      <c r="U601" s="3"/>
      <c r="V601" s="3"/>
      <c r="W601" s="3"/>
      <c r="X601" s="3"/>
    </row>
    <row r="602" spans="1:24" ht="15.75" customHeight="1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48"/>
      <c r="M602" s="48"/>
      <c r="N602" s="48"/>
      <c r="O602" s="48"/>
      <c r="P602" s="48"/>
      <c r="Q602" s="48"/>
      <c r="R602" s="48"/>
      <c r="S602" s="3"/>
      <c r="T602" s="3"/>
      <c r="U602" s="3"/>
      <c r="V602" s="3"/>
      <c r="W602" s="3"/>
      <c r="X602" s="3"/>
    </row>
    <row r="603" spans="1:24" ht="15.75" customHeight="1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48"/>
      <c r="M603" s="48"/>
      <c r="N603" s="48"/>
      <c r="O603" s="48"/>
      <c r="P603" s="48"/>
      <c r="Q603" s="48"/>
      <c r="R603" s="48"/>
      <c r="S603" s="3"/>
      <c r="T603" s="3"/>
      <c r="U603" s="3"/>
      <c r="V603" s="3"/>
      <c r="W603" s="3"/>
      <c r="X603" s="3"/>
    </row>
    <row r="604" spans="1:24" ht="15.75" customHeight="1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48"/>
      <c r="M604" s="48"/>
      <c r="N604" s="48"/>
      <c r="O604" s="48"/>
      <c r="P604" s="48"/>
      <c r="Q604" s="48"/>
      <c r="R604" s="48"/>
      <c r="S604" s="3"/>
      <c r="T604" s="3"/>
      <c r="U604" s="3"/>
      <c r="V604" s="3"/>
      <c r="W604" s="3"/>
      <c r="X604" s="3"/>
    </row>
    <row r="605" spans="1:24" ht="15.75" customHeight="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48"/>
      <c r="M605" s="48"/>
      <c r="N605" s="48"/>
      <c r="O605" s="48"/>
      <c r="P605" s="48"/>
      <c r="Q605" s="48"/>
      <c r="R605" s="48"/>
      <c r="S605" s="3"/>
      <c r="T605" s="3"/>
      <c r="U605" s="3"/>
      <c r="V605" s="3"/>
      <c r="W605" s="3"/>
      <c r="X605" s="3"/>
    </row>
    <row r="606" spans="1:24" ht="15.75" customHeight="1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48"/>
      <c r="M606" s="48"/>
      <c r="N606" s="48"/>
      <c r="O606" s="48"/>
      <c r="P606" s="48"/>
      <c r="Q606" s="48"/>
      <c r="R606" s="48"/>
      <c r="S606" s="3"/>
      <c r="T606" s="3"/>
      <c r="U606" s="3"/>
      <c r="V606" s="3"/>
      <c r="W606" s="3"/>
      <c r="X606" s="3"/>
    </row>
    <row r="607" spans="1:24" ht="15.75" customHeight="1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48"/>
      <c r="M607" s="48"/>
      <c r="N607" s="48"/>
      <c r="O607" s="48"/>
      <c r="P607" s="48"/>
      <c r="Q607" s="48"/>
      <c r="R607" s="48"/>
      <c r="S607" s="3"/>
      <c r="T607" s="3"/>
      <c r="U607" s="3"/>
      <c r="V607" s="3"/>
      <c r="W607" s="3"/>
      <c r="X607" s="3"/>
    </row>
    <row r="608" spans="1:24" ht="15.75" customHeight="1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48"/>
      <c r="M608" s="48"/>
      <c r="N608" s="48"/>
      <c r="O608" s="48"/>
      <c r="P608" s="48"/>
      <c r="Q608" s="48"/>
      <c r="R608" s="48"/>
      <c r="S608" s="3"/>
      <c r="T608" s="3"/>
      <c r="U608" s="3"/>
      <c r="V608" s="3"/>
      <c r="W608" s="3"/>
      <c r="X608" s="3"/>
    </row>
    <row r="609" spans="1:24" ht="15.75" customHeight="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48"/>
      <c r="M609" s="48"/>
      <c r="N609" s="48"/>
      <c r="O609" s="48"/>
      <c r="P609" s="48"/>
      <c r="Q609" s="48"/>
      <c r="R609" s="48"/>
      <c r="S609" s="3"/>
      <c r="T609" s="3"/>
      <c r="U609" s="3"/>
      <c r="V609" s="3"/>
      <c r="W609" s="3"/>
      <c r="X609" s="3"/>
    </row>
    <row r="610" spans="1:24" ht="15.75" customHeight="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48"/>
      <c r="M610" s="48"/>
      <c r="N610" s="48"/>
      <c r="O610" s="48"/>
      <c r="P610" s="48"/>
      <c r="Q610" s="48"/>
      <c r="R610" s="48"/>
      <c r="S610" s="3"/>
      <c r="T610" s="3"/>
      <c r="U610" s="3"/>
      <c r="V610" s="3"/>
      <c r="W610" s="3"/>
      <c r="X610" s="3"/>
    </row>
    <row r="611" spans="1:24" ht="15.75" customHeight="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48"/>
      <c r="M611" s="48"/>
      <c r="N611" s="48"/>
      <c r="O611" s="48"/>
      <c r="P611" s="48"/>
      <c r="Q611" s="48"/>
      <c r="R611" s="48"/>
      <c r="S611" s="3"/>
      <c r="T611" s="3"/>
      <c r="U611" s="3"/>
      <c r="V611" s="3"/>
      <c r="W611" s="3"/>
      <c r="X611" s="3"/>
    </row>
    <row r="612" spans="1:24" ht="15.75" customHeight="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48"/>
      <c r="M612" s="48"/>
      <c r="N612" s="48"/>
      <c r="O612" s="48"/>
      <c r="P612" s="48"/>
      <c r="Q612" s="48"/>
      <c r="R612" s="48"/>
      <c r="S612" s="3"/>
      <c r="T612" s="3"/>
      <c r="U612" s="3"/>
      <c r="V612" s="3"/>
      <c r="W612" s="3"/>
      <c r="X612" s="3"/>
    </row>
    <row r="613" spans="1:24" ht="15.75" customHeight="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48"/>
      <c r="M613" s="48"/>
      <c r="N613" s="48"/>
      <c r="O613" s="48"/>
      <c r="P613" s="48"/>
      <c r="Q613" s="48"/>
      <c r="R613" s="48"/>
      <c r="S613" s="3"/>
      <c r="T613" s="3"/>
      <c r="U613" s="3"/>
      <c r="V613" s="3"/>
      <c r="W613" s="3"/>
      <c r="X613" s="3"/>
    </row>
    <row r="614" spans="1:24" ht="15.75" customHeight="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48"/>
      <c r="M614" s="48"/>
      <c r="N614" s="48"/>
      <c r="O614" s="48"/>
      <c r="P614" s="48"/>
      <c r="Q614" s="48"/>
      <c r="R614" s="48"/>
      <c r="S614" s="3"/>
      <c r="T614" s="3"/>
      <c r="U614" s="3"/>
      <c r="V614" s="3"/>
      <c r="W614" s="3"/>
      <c r="X614" s="3"/>
    </row>
    <row r="615" spans="1:24" ht="15.75" customHeight="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48"/>
      <c r="M615" s="48"/>
      <c r="N615" s="48"/>
      <c r="O615" s="48"/>
      <c r="P615" s="48"/>
      <c r="Q615" s="48"/>
      <c r="R615" s="48"/>
      <c r="S615" s="3"/>
      <c r="T615" s="3"/>
      <c r="U615" s="3"/>
      <c r="V615" s="3"/>
      <c r="W615" s="3"/>
      <c r="X615" s="3"/>
    </row>
    <row r="616" spans="1:24" ht="15.75" customHeight="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48"/>
      <c r="M616" s="48"/>
      <c r="N616" s="48"/>
      <c r="O616" s="48"/>
      <c r="P616" s="48"/>
      <c r="Q616" s="48"/>
      <c r="R616" s="48"/>
      <c r="S616" s="3"/>
      <c r="T616" s="3"/>
      <c r="U616" s="3"/>
      <c r="V616" s="3"/>
      <c r="W616" s="3"/>
      <c r="X616" s="3"/>
    </row>
    <row r="617" spans="1:24" ht="15.75" customHeight="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48"/>
      <c r="M617" s="48"/>
      <c r="N617" s="48"/>
      <c r="O617" s="48"/>
      <c r="P617" s="48"/>
      <c r="Q617" s="48"/>
      <c r="R617" s="48"/>
      <c r="S617" s="3"/>
      <c r="T617" s="3"/>
      <c r="U617" s="3"/>
      <c r="V617" s="3"/>
      <c r="W617" s="3"/>
      <c r="X617" s="3"/>
    </row>
    <row r="618" spans="1:24" ht="15.75" customHeight="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48"/>
      <c r="M618" s="48"/>
      <c r="N618" s="48"/>
      <c r="O618" s="48"/>
      <c r="P618" s="48"/>
      <c r="Q618" s="48"/>
      <c r="R618" s="48"/>
      <c r="S618" s="3"/>
      <c r="T618" s="3"/>
      <c r="U618" s="3"/>
      <c r="V618" s="3"/>
      <c r="W618" s="3"/>
      <c r="X618" s="3"/>
    </row>
    <row r="619" spans="1:24" ht="15.75" customHeight="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48"/>
      <c r="M619" s="48"/>
      <c r="N619" s="48"/>
      <c r="O619" s="48"/>
      <c r="P619" s="48"/>
      <c r="Q619" s="48"/>
      <c r="R619" s="48"/>
      <c r="S619" s="3"/>
      <c r="T619" s="3"/>
      <c r="U619" s="3"/>
      <c r="V619" s="3"/>
      <c r="W619" s="3"/>
      <c r="X619" s="3"/>
    </row>
    <row r="620" spans="1:24" ht="15.75" customHeight="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48"/>
      <c r="M620" s="48"/>
      <c r="N620" s="48"/>
      <c r="O620" s="48"/>
      <c r="P620" s="48"/>
      <c r="Q620" s="48"/>
      <c r="R620" s="48"/>
      <c r="S620" s="3"/>
      <c r="T620" s="3"/>
      <c r="U620" s="3"/>
      <c r="V620" s="3"/>
      <c r="W620" s="3"/>
      <c r="X620" s="3"/>
    </row>
    <row r="621" spans="1:24" ht="15.75" customHeight="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48"/>
      <c r="M621" s="48"/>
      <c r="N621" s="48"/>
      <c r="O621" s="48"/>
      <c r="P621" s="48"/>
      <c r="Q621" s="48"/>
      <c r="R621" s="48"/>
      <c r="S621" s="3"/>
      <c r="T621" s="3"/>
      <c r="U621" s="3"/>
      <c r="V621" s="3"/>
      <c r="W621" s="3"/>
      <c r="X621" s="3"/>
    </row>
    <row r="622" spans="1:24" ht="15.75" customHeight="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48"/>
      <c r="M622" s="48"/>
      <c r="N622" s="48"/>
      <c r="O622" s="48"/>
      <c r="P622" s="48"/>
      <c r="Q622" s="48"/>
      <c r="R622" s="48"/>
      <c r="S622" s="3"/>
      <c r="T622" s="3"/>
      <c r="U622" s="3"/>
      <c r="V622" s="3"/>
      <c r="W622" s="3"/>
      <c r="X622" s="3"/>
    </row>
    <row r="623" spans="1:24" ht="15.75" customHeight="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48"/>
      <c r="M623" s="48"/>
      <c r="N623" s="48"/>
      <c r="O623" s="48"/>
      <c r="P623" s="48"/>
      <c r="Q623" s="48"/>
      <c r="R623" s="48"/>
      <c r="S623" s="3"/>
      <c r="T623" s="3"/>
      <c r="U623" s="3"/>
      <c r="V623" s="3"/>
      <c r="W623" s="3"/>
      <c r="X623" s="3"/>
    </row>
    <row r="624" spans="1:24" ht="15.75" customHeight="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48"/>
      <c r="M624" s="48"/>
      <c r="N624" s="48"/>
      <c r="O624" s="48"/>
      <c r="P624" s="48"/>
      <c r="Q624" s="48"/>
      <c r="R624" s="48"/>
      <c r="S624" s="3"/>
      <c r="T624" s="3"/>
      <c r="U624" s="3"/>
      <c r="V624" s="3"/>
      <c r="W624" s="3"/>
      <c r="X624" s="3"/>
    </row>
    <row r="625" spans="1:24" ht="15.75" customHeight="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48"/>
      <c r="M625" s="48"/>
      <c r="N625" s="48"/>
      <c r="O625" s="48"/>
      <c r="P625" s="48"/>
      <c r="Q625" s="48"/>
      <c r="R625" s="48"/>
      <c r="S625" s="3"/>
      <c r="T625" s="3"/>
      <c r="U625" s="3"/>
      <c r="V625" s="3"/>
      <c r="W625" s="3"/>
      <c r="X625" s="3"/>
    </row>
    <row r="626" spans="1:24" ht="15.75" customHeight="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48"/>
      <c r="M626" s="48"/>
      <c r="N626" s="48"/>
      <c r="O626" s="48"/>
      <c r="P626" s="48"/>
      <c r="Q626" s="48"/>
      <c r="R626" s="48"/>
      <c r="S626" s="3"/>
      <c r="T626" s="3"/>
      <c r="U626" s="3"/>
      <c r="V626" s="3"/>
      <c r="W626" s="3"/>
      <c r="X626" s="3"/>
    </row>
    <row r="627" spans="1:24" ht="15.75" customHeight="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48"/>
      <c r="M627" s="48"/>
      <c r="N627" s="48"/>
      <c r="O627" s="48"/>
      <c r="P627" s="48"/>
      <c r="Q627" s="48"/>
      <c r="R627" s="48"/>
      <c r="S627" s="3"/>
      <c r="T627" s="3"/>
      <c r="U627" s="3"/>
      <c r="V627" s="3"/>
      <c r="W627" s="3"/>
      <c r="X627" s="3"/>
    </row>
    <row r="628" spans="1:24" ht="15.75" customHeight="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48"/>
      <c r="M628" s="48"/>
      <c r="N628" s="48"/>
      <c r="O628" s="48"/>
      <c r="P628" s="48"/>
      <c r="Q628" s="48"/>
      <c r="R628" s="48"/>
      <c r="S628" s="3"/>
      <c r="T628" s="3"/>
      <c r="U628" s="3"/>
      <c r="V628" s="3"/>
      <c r="W628" s="3"/>
      <c r="X628" s="3"/>
    </row>
    <row r="629" spans="1:24" ht="15.75" customHeight="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48"/>
      <c r="M629" s="48"/>
      <c r="N629" s="48"/>
      <c r="O629" s="48"/>
      <c r="P629" s="48"/>
      <c r="Q629" s="48"/>
      <c r="R629" s="48"/>
      <c r="S629" s="3"/>
      <c r="T629" s="3"/>
      <c r="U629" s="3"/>
      <c r="V629" s="3"/>
      <c r="W629" s="3"/>
      <c r="X629" s="3"/>
    </row>
    <row r="630" spans="1:24" ht="15.75" customHeight="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48"/>
      <c r="M630" s="48"/>
      <c r="N630" s="48"/>
      <c r="O630" s="48"/>
      <c r="P630" s="48"/>
      <c r="Q630" s="48"/>
      <c r="R630" s="48"/>
      <c r="S630" s="3"/>
      <c r="T630" s="3"/>
      <c r="U630" s="3"/>
      <c r="V630" s="3"/>
      <c r="W630" s="3"/>
      <c r="X630" s="3"/>
    </row>
    <row r="631" spans="1:24" ht="15.75" customHeight="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48"/>
      <c r="M631" s="48"/>
      <c r="N631" s="48"/>
      <c r="O631" s="48"/>
      <c r="P631" s="48"/>
      <c r="Q631" s="48"/>
      <c r="R631" s="48"/>
      <c r="S631" s="3"/>
      <c r="T631" s="3"/>
      <c r="U631" s="3"/>
      <c r="V631" s="3"/>
      <c r="W631" s="3"/>
      <c r="X631" s="3"/>
    </row>
    <row r="632" spans="1:24" ht="15.75" customHeight="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48"/>
      <c r="M632" s="48"/>
      <c r="N632" s="48"/>
      <c r="O632" s="48"/>
      <c r="P632" s="48"/>
      <c r="Q632" s="48"/>
      <c r="R632" s="48"/>
      <c r="S632" s="3"/>
      <c r="T632" s="3"/>
      <c r="U632" s="3"/>
      <c r="V632" s="3"/>
      <c r="W632" s="3"/>
      <c r="X632" s="3"/>
    </row>
    <row r="633" spans="1:24" ht="15.75" customHeight="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48"/>
      <c r="M633" s="48"/>
      <c r="N633" s="48"/>
      <c r="O633" s="48"/>
      <c r="P633" s="48"/>
      <c r="Q633" s="48"/>
      <c r="R633" s="48"/>
      <c r="S633" s="3"/>
      <c r="T633" s="3"/>
      <c r="U633" s="3"/>
      <c r="V633" s="3"/>
      <c r="W633" s="3"/>
      <c r="X633" s="3"/>
    </row>
    <row r="634" spans="1:24" ht="15.75" customHeight="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48"/>
      <c r="M634" s="48"/>
      <c r="N634" s="48"/>
      <c r="O634" s="48"/>
      <c r="P634" s="48"/>
      <c r="Q634" s="48"/>
      <c r="R634" s="48"/>
      <c r="S634" s="3"/>
      <c r="T634" s="3"/>
      <c r="U634" s="3"/>
      <c r="V634" s="3"/>
      <c r="W634" s="3"/>
      <c r="X634" s="3"/>
    </row>
    <row r="635" spans="1:24" ht="15.75" customHeight="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48"/>
      <c r="M635" s="48"/>
      <c r="N635" s="48"/>
      <c r="O635" s="48"/>
      <c r="P635" s="48"/>
      <c r="Q635" s="48"/>
      <c r="R635" s="48"/>
      <c r="S635" s="3"/>
      <c r="T635" s="3"/>
      <c r="U635" s="3"/>
      <c r="V635" s="3"/>
      <c r="W635" s="3"/>
      <c r="X635" s="3"/>
    </row>
    <row r="636" spans="1:24" ht="15.75" customHeight="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48"/>
      <c r="M636" s="48"/>
      <c r="N636" s="48"/>
      <c r="O636" s="48"/>
      <c r="P636" s="48"/>
      <c r="Q636" s="48"/>
      <c r="R636" s="48"/>
      <c r="S636" s="3"/>
      <c r="T636" s="3"/>
      <c r="U636" s="3"/>
      <c r="V636" s="3"/>
      <c r="W636" s="3"/>
      <c r="X636" s="3"/>
    </row>
    <row r="637" spans="1:24" ht="15.75" customHeight="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48"/>
      <c r="M637" s="48"/>
      <c r="N637" s="48"/>
      <c r="O637" s="48"/>
      <c r="P637" s="48"/>
      <c r="Q637" s="48"/>
      <c r="R637" s="48"/>
      <c r="S637" s="3"/>
      <c r="T637" s="3"/>
      <c r="U637" s="3"/>
      <c r="V637" s="3"/>
      <c r="W637" s="3"/>
      <c r="X637" s="3"/>
    </row>
    <row r="638" spans="1:24" ht="15.75" customHeight="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48"/>
      <c r="M638" s="48"/>
      <c r="N638" s="48"/>
      <c r="O638" s="48"/>
      <c r="P638" s="48"/>
      <c r="Q638" s="48"/>
      <c r="R638" s="48"/>
      <c r="S638" s="3"/>
      <c r="T638" s="3"/>
      <c r="U638" s="3"/>
      <c r="V638" s="3"/>
      <c r="W638" s="3"/>
      <c r="X638" s="3"/>
    </row>
    <row r="639" spans="1:24" ht="15.75" customHeight="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48"/>
      <c r="M639" s="48"/>
      <c r="N639" s="48"/>
      <c r="O639" s="48"/>
      <c r="P639" s="48"/>
      <c r="Q639" s="48"/>
      <c r="R639" s="48"/>
      <c r="S639" s="3"/>
      <c r="T639" s="3"/>
      <c r="U639" s="3"/>
      <c r="V639" s="3"/>
      <c r="W639" s="3"/>
      <c r="X639" s="3"/>
    </row>
    <row r="640" spans="1:24" ht="15.75" customHeight="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48"/>
      <c r="M640" s="48"/>
      <c r="N640" s="48"/>
      <c r="O640" s="48"/>
      <c r="P640" s="48"/>
      <c r="Q640" s="48"/>
      <c r="R640" s="48"/>
      <c r="S640" s="3"/>
      <c r="T640" s="3"/>
      <c r="U640" s="3"/>
      <c r="V640" s="3"/>
      <c r="W640" s="3"/>
      <c r="X640" s="3"/>
    </row>
    <row r="641" spans="1:24" ht="15.75" customHeight="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48"/>
      <c r="M641" s="48"/>
      <c r="N641" s="48"/>
      <c r="O641" s="48"/>
      <c r="P641" s="48"/>
      <c r="Q641" s="48"/>
      <c r="R641" s="48"/>
      <c r="S641" s="3"/>
      <c r="T641" s="3"/>
      <c r="U641" s="3"/>
      <c r="V641" s="3"/>
      <c r="W641" s="3"/>
      <c r="X641" s="3"/>
    </row>
    <row r="642" spans="1:24" ht="15.75" customHeight="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48"/>
      <c r="M642" s="48"/>
      <c r="N642" s="48"/>
      <c r="O642" s="48"/>
      <c r="P642" s="48"/>
      <c r="Q642" s="48"/>
      <c r="R642" s="48"/>
      <c r="S642" s="3"/>
      <c r="T642" s="3"/>
      <c r="U642" s="3"/>
      <c r="V642" s="3"/>
      <c r="W642" s="3"/>
      <c r="X642" s="3"/>
    </row>
    <row r="643" spans="1:24" ht="15.75" customHeight="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48"/>
      <c r="M643" s="48"/>
      <c r="N643" s="48"/>
      <c r="O643" s="48"/>
      <c r="P643" s="48"/>
      <c r="Q643" s="48"/>
      <c r="R643" s="48"/>
      <c r="S643" s="3"/>
      <c r="T643" s="3"/>
      <c r="U643" s="3"/>
      <c r="V643" s="3"/>
      <c r="W643" s="3"/>
      <c r="X643" s="3"/>
    </row>
    <row r="644" spans="1:24" ht="15.75" customHeight="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48"/>
      <c r="M644" s="48"/>
      <c r="N644" s="48"/>
      <c r="O644" s="48"/>
      <c r="P644" s="48"/>
      <c r="Q644" s="48"/>
      <c r="R644" s="48"/>
      <c r="S644" s="3"/>
      <c r="T644" s="3"/>
      <c r="U644" s="3"/>
      <c r="V644" s="3"/>
      <c r="W644" s="3"/>
      <c r="X644" s="3"/>
    </row>
    <row r="645" spans="1:24" ht="15.75" customHeight="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48"/>
      <c r="M645" s="48"/>
      <c r="N645" s="48"/>
      <c r="O645" s="48"/>
      <c r="P645" s="48"/>
      <c r="Q645" s="48"/>
      <c r="R645" s="48"/>
      <c r="S645" s="3"/>
      <c r="T645" s="3"/>
      <c r="U645" s="3"/>
      <c r="V645" s="3"/>
      <c r="W645" s="3"/>
      <c r="X645" s="3"/>
    </row>
    <row r="646" spans="1:24" ht="15.75" customHeight="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48"/>
      <c r="M646" s="48"/>
      <c r="N646" s="48"/>
      <c r="O646" s="48"/>
      <c r="P646" s="48"/>
      <c r="Q646" s="48"/>
      <c r="R646" s="48"/>
      <c r="S646" s="3"/>
      <c r="T646" s="3"/>
      <c r="U646" s="3"/>
      <c r="V646" s="3"/>
      <c r="W646" s="3"/>
      <c r="X646" s="3"/>
    </row>
    <row r="647" spans="1:24" ht="15.75" customHeight="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48"/>
      <c r="M647" s="48"/>
      <c r="N647" s="48"/>
      <c r="O647" s="48"/>
      <c r="P647" s="48"/>
      <c r="Q647" s="48"/>
      <c r="R647" s="48"/>
      <c r="S647" s="3"/>
      <c r="T647" s="3"/>
      <c r="U647" s="3"/>
      <c r="V647" s="3"/>
      <c r="W647" s="3"/>
      <c r="X647" s="3"/>
    </row>
    <row r="648" spans="1:24" ht="15.75" customHeight="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48"/>
      <c r="M648" s="48"/>
      <c r="N648" s="48"/>
      <c r="O648" s="48"/>
      <c r="P648" s="48"/>
      <c r="Q648" s="48"/>
      <c r="R648" s="48"/>
      <c r="S648" s="3"/>
      <c r="T648" s="3"/>
      <c r="U648" s="3"/>
      <c r="V648" s="3"/>
      <c r="W648" s="3"/>
      <c r="X648" s="3"/>
    </row>
    <row r="649" spans="1:24" ht="15.75" customHeight="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48"/>
      <c r="M649" s="48"/>
      <c r="N649" s="48"/>
      <c r="O649" s="48"/>
      <c r="P649" s="48"/>
      <c r="Q649" s="48"/>
      <c r="R649" s="48"/>
      <c r="S649" s="3"/>
      <c r="T649" s="3"/>
      <c r="U649" s="3"/>
      <c r="V649" s="3"/>
      <c r="W649" s="3"/>
      <c r="X649" s="3"/>
    </row>
    <row r="650" spans="1:24" ht="15.75" customHeight="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48"/>
      <c r="M650" s="48"/>
      <c r="N650" s="48"/>
      <c r="O650" s="48"/>
      <c r="P650" s="48"/>
      <c r="Q650" s="48"/>
      <c r="R650" s="48"/>
      <c r="S650" s="3"/>
      <c r="T650" s="3"/>
      <c r="U650" s="3"/>
      <c r="V650" s="3"/>
      <c r="W650" s="3"/>
      <c r="X650" s="3"/>
    </row>
    <row r="651" spans="1:24" ht="15.75" customHeight="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48"/>
      <c r="M651" s="48"/>
      <c r="N651" s="48"/>
      <c r="O651" s="48"/>
      <c r="P651" s="48"/>
      <c r="Q651" s="48"/>
      <c r="R651" s="48"/>
      <c r="S651" s="3"/>
      <c r="T651" s="3"/>
      <c r="U651" s="3"/>
      <c r="V651" s="3"/>
      <c r="W651" s="3"/>
      <c r="X651" s="3"/>
    </row>
    <row r="652" spans="1:24" ht="15.75" customHeight="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48"/>
      <c r="M652" s="48"/>
      <c r="N652" s="48"/>
      <c r="O652" s="48"/>
      <c r="P652" s="48"/>
      <c r="Q652" s="48"/>
      <c r="R652" s="48"/>
      <c r="S652" s="3"/>
      <c r="T652" s="3"/>
      <c r="U652" s="3"/>
      <c r="V652" s="3"/>
      <c r="W652" s="3"/>
      <c r="X652" s="3"/>
    </row>
    <row r="653" spans="1:24" ht="15.75" customHeight="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48"/>
      <c r="M653" s="48"/>
      <c r="N653" s="48"/>
      <c r="O653" s="48"/>
      <c r="P653" s="48"/>
      <c r="Q653" s="48"/>
      <c r="R653" s="48"/>
      <c r="S653" s="3"/>
      <c r="T653" s="3"/>
      <c r="U653" s="3"/>
      <c r="V653" s="3"/>
      <c r="W653" s="3"/>
      <c r="X653" s="3"/>
    </row>
    <row r="654" spans="1:24" ht="15.75" customHeight="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48"/>
      <c r="M654" s="48"/>
      <c r="N654" s="48"/>
      <c r="O654" s="48"/>
      <c r="P654" s="48"/>
      <c r="Q654" s="48"/>
      <c r="R654" s="48"/>
      <c r="S654" s="3"/>
      <c r="T654" s="3"/>
      <c r="U654" s="3"/>
      <c r="V654" s="3"/>
      <c r="W654" s="3"/>
      <c r="X654" s="3"/>
    </row>
    <row r="655" spans="1:24" ht="15.75" customHeight="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48"/>
      <c r="M655" s="48"/>
      <c r="N655" s="48"/>
      <c r="O655" s="48"/>
      <c r="P655" s="48"/>
      <c r="Q655" s="48"/>
      <c r="R655" s="48"/>
      <c r="S655" s="3"/>
      <c r="T655" s="3"/>
      <c r="U655" s="3"/>
      <c r="V655" s="3"/>
      <c r="W655" s="3"/>
      <c r="X655" s="3"/>
    </row>
    <row r="656" spans="1:24" ht="15.75" customHeight="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48"/>
      <c r="M656" s="48"/>
      <c r="N656" s="48"/>
      <c r="O656" s="48"/>
      <c r="P656" s="48"/>
      <c r="Q656" s="48"/>
      <c r="R656" s="48"/>
      <c r="S656" s="3"/>
      <c r="T656" s="3"/>
      <c r="U656" s="3"/>
      <c r="V656" s="3"/>
      <c r="W656" s="3"/>
      <c r="X656" s="3"/>
    </row>
    <row r="657" spans="1:24" ht="15.75" customHeight="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48"/>
      <c r="M657" s="48"/>
      <c r="N657" s="48"/>
      <c r="O657" s="48"/>
      <c r="P657" s="48"/>
      <c r="Q657" s="48"/>
      <c r="R657" s="48"/>
      <c r="S657" s="3"/>
      <c r="T657" s="3"/>
      <c r="U657" s="3"/>
      <c r="V657" s="3"/>
      <c r="W657" s="3"/>
      <c r="X657" s="3"/>
    </row>
    <row r="658" spans="1:24" ht="15.75" customHeight="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48"/>
      <c r="M658" s="48"/>
      <c r="N658" s="48"/>
      <c r="O658" s="48"/>
      <c r="P658" s="48"/>
      <c r="Q658" s="48"/>
      <c r="R658" s="48"/>
      <c r="S658" s="3"/>
      <c r="T658" s="3"/>
      <c r="U658" s="3"/>
      <c r="V658" s="3"/>
      <c r="W658" s="3"/>
      <c r="X658" s="3"/>
    </row>
    <row r="659" spans="1:24" ht="15.75" customHeight="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48"/>
      <c r="M659" s="48"/>
      <c r="N659" s="48"/>
      <c r="O659" s="48"/>
      <c r="P659" s="48"/>
      <c r="Q659" s="48"/>
      <c r="R659" s="48"/>
      <c r="S659" s="3"/>
      <c r="T659" s="3"/>
      <c r="U659" s="3"/>
      <c r="V659" s="3"/>
      <c r="W659" s="3"/>
      <c r="X659" s="3"/>
    </row>
    <row r="660" spans="1:24" ht="15.75" customHeight="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48"/>
      <c r="M660" s="48"/>
      <c r="N660" s="48"/>
      <c r="O660" s="48"/>
      <c r="P660" s="48"/>
      <c r="Q660" s="48"/>
      <c r="R660" s="48"/>
      <c r="S660" s="3"/>
      <c r="T660" s="3"/>
      <c r="U660" s="3"/>
      <c r="V660" s="3"/>
      <c r="W660" s="3"/>
      <c r="X660" s="3"/>
    </row>
    <row r="661" spans="1:24" ht="15.75" customHeight="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48"/>
      <c r="M661" s="48"/>
      <c r="N661" s="48"/>
      <c r="O661" s="48"/>
      <c r="P661" s="48"/>
      <c r="Q661" s="48"/>
      <c r="R661" s="48"/>
      <c r="S661" s="3"/>
      <c r="T661" s="3"/>
      <c r="U661" s="3"/>
      <c r="V661" s="3"/>
      <c r="W661" s="3"/>
      <c r="X661" s="3"/>
    </row>
    <row r="662" spans="1:24" ht="15.75" customHeight="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48"/>
      <c r="M662" s="48"/>
      <c r="N662" s="48"/>
      <c r="O662" s="48"/>
      <c r="P662" s="48"/>
      <c r="Q662" s="48"/>
      <c r="R662" s="48"/>
      <c r="S662" s="3"/>
      <c r="T662" s="3"/>
      <c r="U662" s="3"/>
      <c r="V662" s="3"/>
      <c r="W662" s="3"/>
      <c r="X662" s="3"/>
    </row>
    <row r="663" spans="1:24" ht="15.75" customHeight="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48"/>
      <c r="M663" s="48"/>
      <c r="N663" s="48"/>
      <c r="O663" s="48"/>
      <c r="P663" s="48"/>
      <c r="Q663" s="48"/>
      <c r="R663" s="48"/>
      <c r="S663" s="3"/>
      <c r="T663" s="3"/>
      <c r="U663" s="3"/>
      <c r="V663" s="3"/>
      <c r="W663" s="3"/>
      <c r="X663" s="3"/>
    </row>
    <row r="664" spans="1:24" ht="15.75" customHeight="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48"/>
      <c r="M664" s="48"/>
      <c r="N664" s="48"/>
      <c r="O664" s="48"/>
      <c r="P664" s="48"/>
      <c r="Q664" s="48"/>
      <c r="R664" s="48"/>
      <c r="S664" s="3"/>
      <c r="T664" s="3"/>
      <c r="U664" s="3"/>
      <c r="V664" s="3"/>
      <c r="W664" s="3"/>
      <c r="X664" s="3"/>
    </row>
    <row r="665" spans="1:24" ht="15.75" customHeight="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48"/>
      <c r="M665" s="48"/>
      <c r="N665" s="48"/>
      <c r="O665" s="48"/>
      <c r="P665" s="48"/>
      <c r="Q665" s="48"/>
      <c r="R665" s="48"/>
      <c r="S665" s="3"/>
      <c r="T665" s="3"/>
      <c r="U665" s="3"/>
      <c r="V665" s="3"/>
      <c r="W665" s="3"/>
      <c r="X665" s="3"/>
    </row>
    <row r="666" spans="1:24" ht="15.75" customHeight="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48"/>
      <c r="M666" s="48"/>
      <c r="N666" s="48"/>
      <c r="O666" s="48"/>
      <c r="P666" s="48"/>
      <c r="Q666" s="48"/>
      <c r="R666" s="48"/>
      <c r="S666" s="3"/>
      <c r="T666" s="3"/>
      <c r="U666" s="3"/>
      <c r="V666" s="3"/>
      <c r="W666" s="3"/>
      <c r="X666" s="3"/>
    </row>
    <row r="667" spans="1:24" ht="15.75" customHeight="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48"/>
      <c r="M667" s="48"/>
      <c r="N667" s="48"/>
      <c r="O667" s="48"/>
      <c r="P667" s="48"/>
      <c r="Q667" s="48"/>
      <c r="R667" s="48"/>
      <c r="S667" s="3"/>
      <c r="T667" s="3"/>
      <c r="U667" s="3"/>
      <c r="V667" s="3"/>
      <c r="W667" s="3"/>
      <c r="X667" s="3"/>
    </row>
    <row r="668" spans="1:24" ht="15.75" customHeight="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48"/>
      <c r="M668" s="48"/>
      <c r="N668" s="48"/>
      <c r="O668" s="48"/>
      <c r="P668" s="48"/>
      <c r="Q668" s="48"/>
      <c r="R668" s="48"/>
      <c r="S668" s="3"/>
      <c r="T668" s="3"/>
      <c r="U668" s="3"/>
      <c r="V668" s="3"/>
      <c r="W668" s="3"/>
      <c r="X668" s="3"/>
    </row>
    <row r="669" spans="1:24" ht="15.75" customHeight="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48"/>
      <c r="M669" s="48"/>
      <c r="N669" s="48"/>
      <c r="O669" s="48"/>
      <c r="P669" s="48"/>
      <c r="Q669" s="48"/>
      <c r="R669" s="48"/>
      <c r="S669" s="3"/>
      <c r="T669" s="3"/>
      <c r="U669" s="3"/>
      <c r="V669" s="3"/>
      <c r="W669" s="3"/>
      <c r="X669" s="3"/>
    </row>
    <row r="670" spans="1:24" ht="15.75" customHeight="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48"/>
      <c r="M670" s="48"/>
      <c r="N670" s="48"/>
      <c r="O670" s="48"/>
      <c r="P670" s="48"/>
      <c r="Q670" s="48"/>
      <c r="R670" s="48"/>
      <c r="S670" s="3"/>
      <c r="T670" s="3"/>
      <c r="U670" s="3"/>
      <c r="V670" s="3"/>
      <c r="W670" s="3"/>
      <c r="X670" s="3"/>
    </row>
    <row r="671" spans="1:24" ht="15.75" customHeight="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48"/>
      <c r="M671" s="48"/>
      <c r="N671" s="48"/>
      <c r="O671" s="48"/>
      <c r="P671" s="48"/>
      <c r="Q671" s="48"/>
      <c r="R671" s="48"/>
      <c r="S671" s="3"/>
      <c r="T671" s="3"/>
      <c r="U671" s="3"/>
      <c r="V671" s="3"/>
      <c r="W671" s="3"/>
      <c r="X671" s="3"/>
    </row>
    <row r="672" spans="1:24" ht="15.75" customHeight="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48"/>
      <c r="M672" s="48"/>
      <c r="N672" s="48"/>
      <c r="O672" s="48"/>
      <c r="P672" s="48"/>
      <c r="Q672" s="48"/>
      <c r="R672" s="48"/>
      <c r="S672" s="3"/>
      <c r="T672" s="3"/>
      <c r="U672" s="3"/>
      <c r="V672" s="3"/>
      <c r="W672" s="3"/>
      <c r="X672" s="3"/>
    </row>
    <row r="673" spans="1:24" ht="15.75" customHeight="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48"/>
      <c r="M673" s="48"/>
      <c r="N673" s="48"/>
      <c r="O673" s="48"/>
      <c r="P673" s="48"/>
      <c r="Q673" s="48"/>
      <c r="R673" s="48"/>
      <c r="S673" s="3"/>
      <c r="T673" s="3"/>
      <c r="U673" s="3"/>
      <c r="V673" s="3"/>
      <c r="W673" s="3"/>
      <c r="X673" s="3"/>
    </row>
    <row r="674" spans="1:24" ht="15.75" customHeight="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48"/>
      <c r="M674" s="48"/>
      <c r="N674" s="48"/>
      <c r="O674" s="48"/>
      <c r="P674" s="48"/>
      <c r="Q674" s="48"/>
      <c r="R674" s="48"/>
      <c r="S674" s="3"/>
      <c r="T674" s="3"/>
      <c r="U674" s="3"/>
      <c r="V674" s="3"/>
      <c r="W674" s="3"/>
      <c r="X674" s="3"/>
    </row>
    <row r="675" spans="1:24" ht="15.75" customHeight="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48"/>
      <c r="M675" s="48"/>
      <c r="N675" s="48"/>
      <c r="O675" s="48"/>
      <c r="P675" s="48"/>
      <c r="Q675" s="48"/>
      <c r="R675" s="48"/>
      <c r="S675" s="3"/>
      <c r="T675" s="3"/>
      <c r="U675" s="3"/>
      <c r="V675" s="3"/>
      <c r="W675" s="3"/>
      <c r="X675" s="3"/>
    </row>
    <row r="676" spans="1:24" ht="15.75" customHeight="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48"/>
      <c r="M676" s="48"/>
      <c r="N676" s="48"/>
      <c r="O676" s="48"/>
      <c r="P676" s="48"/>
      <c r="Q676" s="48"/>
      <c r="R676" s="48"/>
      <c r="S676" s="3"/>
      <c r="T676" s="3"/>
      <c r="U676" s="3"/>
      <c r="V676" s="3"/>
      <c r="W676" s="3"/>
      <c r="X676" s="3"/>
    </row>
    <row r="677" spans="1:24" ht="15.75" customHeight="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48"/>
      <c r="M677" s="48"/>
      <c r="N677" s="48"/>
      <c r="O677" s="48"/>
      <c r="P677" s="48"/>
      <c r="Q677" s="48"/>
      <c r="R677" s="48"/>
      <c r="S677" s="3"/>
      <c r="T677" s="3"/>
      <c r="U677" s="3"/>
      <c r="V677" s="3"/>
      <c r="W677" s="3"/>
      <c r="X677" s="3"/>
    </row>
    <row r="678" spans="1:24" ht="15.75" customHeight="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48"/>
      <c r="M678" s="48"/>
      <c r="N678" s="48"/>
      <c r="O678" s="48"/>
      <c r="P678" s="48"/>
      <c r="Q678" s="48"/>
      <c r="R678" s="48"/>
      <c r="S678" s="3"/>
      <c r="T678" s="3"/>
      <c r="U678" s="3"/>
      <c r="V678" s="3"/>
      <c r="W678" s="3"/>
      <c r="X678" s="3"/>
    </row>
    <row r="679" spans="1:24" ht="15.75" customHeight="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48"/>
      <c r="M679" s="48"/>
      <c r="N679" s="48"/>
      <c r="O679" s="48"/>
      <c r="P679" s="48"/>
      <c r="Q679" s="48"/>
      <c r="R679" s="48"/>
      <c r="S679" s="3"/>
      <c r="T679" s="3"/>
      <c r="U679" s="3"/>
      <c r="V679" s="3"/>
      <c r="W679" s="3"/>
      <c r="X679" s="3"/>
    </row>
    <row r="680" spans="1:24" ht="15.75" customHeight="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48"/>
      <c r="M680" s="48"/>
      <c r="N680" s="48"/>
      <c r="O680" s="48"/>
      <c r="P680" s="48"/>
      <c r="Q680" s="48"/>
      <c r="R680" s="48"/>
      <c r="S680" s="3"/>
      <c r="T680" s="3"/>
      <c r="U680" s="3"/>
      <c r="V680" s="3"/>
      <c r="W680" s="3"/>
      <c r="X680" s="3"/>
    </row>
    <row r="681" spans="1:24" ht="15.75" customHeight="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48"/>
      <c r="M681" s="48"/>
      <c r="N681" s="48"/>
      <c r="O681" s="48"/>
      <c r="P681" s="48"/>
      <c r="Q681" s="48"/>
      <c r="R681" s="48"/>
      <c r="S681" s="3"/>
      <c r="T681" s="3"/>
      <c r="U681" s="3"/>
      <c r="V681" s="3"/>
      <c r="W681" s="3"/>
      <c r="X681" s="3"/>
    </row>
    <row r="682" spans="1:24" ht="15.75" customHeight="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48"/>
      <c r="M682" s="48"/>
      <c r="N682" s="48"/>
      <c r="O682" s="48"/>
      <c r="P682" s="48"/>
      <c r="Q682" s="48"/>
      <c r="R682" s="48"/>
      <c r="S682" s="3"/>
      <c r="T682" s="3"/>
      <c r="U682" s="3"/>
      <c r="V682" s="3"/>
      <c r="W682" s="3"/>
      <c r="X682" s="3"/>
    </row>
    <row r="683" spans="1:24" ht="15.75" customHeight="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48"/>
      <c r="M683" s="48"/>
      <c r="N683" s="48"/>
      <c r="O683" s="48"/>
      <c r="P683" s="48"/>
      <c r="Q683" s="48"/>
      <c r="R683" s="48"/>
      <c r="S683" s="3"/>
      <c r="T683" s="3"/>
      <c r="U683" s="3"/>
      <c r="V683" s="3"/>
      <c r="W683" s="3"/>
      <c r="X683" s="3"/>
    </row>
    <row r="684" spans="1:24" ht="15.75" customHeight="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48"/>
      <c r="M684" s="48"/>
      <c r="N684" s="48"/>
      <c r="O684" s="48"/>
      <c r="P684" s="48"/>
      <c r="Q684" s="48"/>
      <c r="R684" s="48"/>
      <c r="S684" s="3"/>
      <c r="T684" s="3"/>
      <c r="U684" s="3"/>
      <c r="V684" s="3"/>
      <c r="W684" s="3"/>
      <c r="X684" s="3"/>
    </row>
    <row r="685" spans="1:24" ht="15.75" customHeight="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48"/>
      <c r="M685" s="48"/>
      <c r="N685" s="48"/>
      <c r="O685" s="48"/>
      <c r="P685" s="48"/>
      <c r="Q685" s="48"/>
      <c r="R685" s="48"/>
      <c r="S685" s="3"/>
      <c r="T685" s="3"/>
      <c r="U685" s="3"/>
      <c r="V685" s="3"/>
      <c r="W685" s="3"/>
      <c r="X685" s="3"/>
    </row>
    <row r="686" spans="1:24" ht="15.75" customHeight="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48"/>
      <c r="M686" s="48"/>
      <c r="N686" s="48"/>
      <c r="O686" s="48"/>
      <c r="P686" s="48"/>
      <c r="Q686" s="48"/>
      <c r="R686" s="48"/>
      <c r="S686" s="3"/>
      <c r="T686" s="3"/>
      <c r="U686" s="3"/>
      <c r="V686" s="3"/>
      <c r="W686" s="3"/>
      <c r="X686" s="3"/>
    </row>
    <row r="687" spans="1:24" ht="15.75" customHeight="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48"/>
      <c r="M687" s="48"/>
      <c r="N687" s="48"/>
      <c r="O687" s="48"/>
      <c r="P687" s="48"/>
      <c r="Q687" s="48"/>
      <c r="R687" s="48"/>
      <c r="S687" s="3"/>
      <c r="T687" s="3"/>
      <c r="U687" s="3"/>
      <c r="V687" s="3"/>
      <c r="W687" s="3"/>
      <c r="X687" s="3"/>
    </row>
    <row r="688" spans="1:24" ht="15.75" customHeight="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48"/>
      <c r="M688" s="48"/>
      <c r="N688" s="48"/>
      <c r="O688" s="48"/>
      <c r="P688" s="48"/>
      <c r="Q688" s="48"/>
      <c r="R688" s="48"/>
      <c r="S688" s="3"/>
      <c r="T688" s="3"/>
      <c r="U688" s="3"/>
      <c r="V688" s="3"/>
      <c r="W688" s="3"/>
      <c r="X688" s="3"/>
    </row>
    <row r="689" spans="1:24" ht="15.75" customHeight="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48"/>
      <c r="M689" s="48"/>
      <c r="N689" s="48"/>
      <c r="O689" s="48"/>
      <c r="P689" s="48"/>
      <c r="Q689" s="48"/>
      <c r="R689" s="48"/>
      <c r="S689" s="3"/>
      <c r="T689" s="3"/>
      <c r="U689" s="3"/>
      <c r="V689" s="3"/>
      <c r="W689" s="3"/>
      <c r="X689" s="3"/>
    </row>
    <row r="690" spans="1:24" ht="15.75" customHeight="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48"/>
      <c r="M690" s="48"/>
      <c r="N690" s="48"/>
      <c r="O690" s="48"/>
      <c r="P690" s="48"/>
      <c r="Q690" s="48"/>
      <c r="R690" s="48"/>
      <c r="S690" s="3"/>
      <c r="T690" s="3"/>
      <c r="U690" s="3"/>
      <c r="V690" s="3"/>
      <c r="W690" s="3"/>
      <c r="X690" s="3"/>
    </row>
    <row r="691" spans="1:24" ht="15.75" customHeight="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48"/>
      <c r="M691" s="48"/>
      <c r="N691" s="48"/>
      <c r="O691" s="48"/>
      <c r="P691" s="48"/>
      <c r="Q691" s="48"/>
      <c r="R691" s="48"/>
      <c r="S691" s="3"/>
      <c r="T691" s="3"/>
      <c r="U691" s="3"/>
      <c r="V691" s="3"/>
      <c r="W691" s="3"/>
      <c r="X691" s="3"/>
    </row>
    <row r="692" spans="1:24" ht="15.75" customHeight="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48"/>
      <c r="M692" s="48"/>
      <c r="N692" s="48"/>
      <c r="O692" s="48"/>
      <c r="P692" s="48"/>
      <c r="Q692" s="48"/>
      <c r="R692" s="48"/>
      <c r="S692" s="3"/>
      <c r="T692" s="3"/>
      <c r="U692" s="3"/>
      <c r="V692" s="3"/>
      <c r="W692" s="3"/>
      <c r="X692" s="3"/>
    </row>
    <row r="693" spans="1:24" ht="15.75" customHeight="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48"/>
      <c r="M693" s="48"/>
      <c r="N693" s="48"/>
      <c r="O693" s="48"/>
      <c r="P693" s="48"/>
      <c r="Q693" s="48"/>
      <c r="R693" s="48"/>
      <c r="S693" s="3"/>
      <c r="T693" s="3"/>
      <c r="U693" s="3"/>
      <c r="V693" s="3"/>
      <c r="W693" s="3"/>
      <c r="X693" s="3"/>
    </row>
    <row r="694" spans="1:24" ht="15.75" customHeight="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48"/>
      <c r="M694" s="48"/>
      <c r="N694" s="48"/>
      <c r="O694" s="48"/>
      <c r="P694" s="48"/>
      <c r="Q694" s="48"/>
      <c r="R694" s="48"/>
      <c r="S694" s="3"/>
      <c r="T694" s="3"/>
      <c r="U694" s="3"/>
      <c r="V694" s="3"/>
      <c r="W694" s="3"/>
      <c r="X694" s="3"/>
    </row>
    <row r="695" spans="1:24" ht="15.75" customHeight="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48"/>
      <c r="M695" s="48"/>
      <c r="N695" s="48"/>
      <c r="O695" s="48"/>
      <c r="P695" s="48"/>
      <c r="Q695" s="48"/>
      <c r="R695" s="48"/>
      <c r="S695" s="3"/>
      <c r="T695" s="3"/>
      <c r="U695" s="3"/>
      <c r="V695" s="3"/>
      <c r="W695" s="3"/>
      <c r="X695" s="3"/>
    </row>
    <row r="696" spans="1:24" ht="15.75" customHeight="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48"/>
      <c r="M696" s="48"/>
      <c r="N696" s="48"/>
      <c r="O696" s="48"/>
      <c r="P696" s="48"/>
      <c r="Q696" s="48"/>
      <c r="R696" s="48"/>
      <c r="S696" s="3"/>
      <c r="T696" s="3"/>
      <c r="U696" s="3"/>
      <c r="V696" s="3"/>
      <c r="W696" s="3"/>
      <c r="X696" s="3"/>
    </row>
    <row r="697" spans="1:24" ht="15.75" customHeight="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48"/>
      <c r="M697" s="48"/>
      <c r="N697" s="48"/>
      <c r="O697" s="48"/>
      <c r="P697" s="48"/>
      <c r="Q697" s="48"/>
      <c r="R697" s="48"/>
      <c r="S697" s="3"/>
      <c r="T697" s="3"/>
      <c r="U697" s="3"/>
      <c r="V697" s="3"/>
      <c r="W697" s="3"/>
      <c r="X697" s="3"/>
    </row>
    <row r="698" spans="1:24" ht="15.75" customHeight="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48"/>
      <c r="M698" s="48"/>
      <c r="N698" s="48"/>
      <c r="O698" s="48"/>
      <c r="P698" s="48"/>
      <c r="Q698" s="48"/>
      <c r="R698" s="48"/>
      <c r="S698" s="3"/>
      <c r="T698" s="3"/>
      <c r="U698" s="3"/>
      <c r="V698" s="3"/>
      <c r="W698" s="3"/>
      <c r="X698" s="3"/>
    </row>
    <row r="699" spans="1:24" ht="15.75" customHeight="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48"/>
      <c r="M699" s="48"/>
      <c r="N699" s="48"/>
      <c r="O699" s="48"/>
      <c r="P699" s="48"/>
      <c r="Q699" s="48"/>
      <c r="R699" s="48"/>
      <c r="S699" s="3"/>
      <c r="T699" s="3"/>
      <c r="U699" s="3"/>
      <c r="V699" s="3"/>
      <c r="W699" s="3"/>
      <c r="X699" s="3"/>
    </row>
    <row r="700" spans="1:24" ht="15.75" customHeight="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48"/>
      <c r="M700" s="48"/>
      <c r="N700" s="48"/>
      <c r="O700" s="48"/>
      <c r="P700" s="48"/>
      <c r="Q700" s="48"/>
      <c r="R700" s="48"/>
      <c r="S700" s="3"/>
      <c r="T700" s="3"/>
      <c r="U700" s="3"/>
      <c r="V700" s="3"/>
      <c r="W700" s="3"/>
      <c r="X700" s="3"/>
    </row>
    <row r="701" spans="1:24" ht="15.75" customHeight="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48"/>
      <c r="M701" s="48"/>
      <c r="N701" s="48"/>
      <c r="O701" s="48"/>
      <c r="P701" s="48"/>
      <c r="Q701" s="48"/>
      <c r="R701" s="48"/>
      <c r="S701" s="3"/>
      <c r="T701" s="3"/>
      <c r="U701" s="3"/>
      <c r="V701" s="3"/>
      <c r="W701" s="3"/>
      <c r="X701" s="3"/>
    </row>
    <row r="702" spans="1:24" ht="15.75" customHeight="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48"/>
      <c r="M702" s="48"/>
      <c r="N702" s="48"/>
      <c r="O702" s="48"/>
      <c r="P702" s="48"/>
      <c r="Q702" s="48"/>
      <c r="R702" s="48"/>
      <c r="S702" s="3"/>
      <c r="T702" s="3"/>
      <c r="U702" s="3"/>
      <c r="V702" s="3"/>
      <c r="W702" s="3"/>
      <c r="X702" s="3"/>
    </row>
    <row r="703" spans="1:24" ht="15.75" customHeight="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48"/>
      <c r="M703" s="48"/>
      <c r="N703" s="48"/>
      <c r="O703" s="48"/>
      <c r="P703" s="48"/>
      <c r="Q703" s="48"/>
      <c r="R703" s="48"/>
      <c r="S703" s="3"/>
      <c r="T703" s="3"/>
      <c r="U703" s="3"/>
      <c r="V703" s="3"/>
      <c r="W703" s="3"/>
      <c r="X703" s="3"/>
    </row>
    <row r="704" spans="1:24" ht="15.75" customHeight="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48"/>
      <c r="M704" s="48"/>
      <c r="N704" s="48"/>
      <c r="O704" s="48"/>
      <c r="P704" s="48"/>
      <c r="Q704" s="48"/>
      <c r="R704" s="48"/>
      <c r="S704" s="3"/>
      <c r="T704" s="3"/>
      <c r="U704" s="3"/>
      <c r="V704" s="3"/>
      <c r="W704" s="3"/>
      <c r="X704" s="3"/>
    </row>
    <row r="705" spans="1:24" ht="15.75" customHeight="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48"/>
      <c r="M705" s="48"/>
      <c r="N705" s="48"/>
      <c r="O705" s="48"/>
      <c r="P705" s="48"/>
      <c r="Q705" s="48"/>
      <c r="R705" s="48"/>
      <c r="S705" s="3"/>
      <c r="T705" s="3"/>
      <c r="U705" s="3"/>
      <c r="V705" s="3"/>
      <c r="W705" s="3"/>
      <c r="X705" s="3"/>
    </row>
    <row r="706" spans="1:24" ht="15.75" customHeight="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48"/>
      <c r="M706" s="48"/>
      <c r="N706" s="48"/>
      <c r="O706" s="48"/>
      <c r="P706" s="48"/>
      <c r="Q706" s="48"/>
      <c r="R706" s="48"/>
      <c r="S706" s="3"/>
      <c r="T706" s="3"/>
      <c r="U706" s="3"/>
      <c r="V706" s="3"/>
      <c r="W706" s="3"/>
      <c r="X706" s="3"/>
    </row>
    <row r="707" spans="1:24" ht="15.75" customHeight="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48"/>
      <c r="M707" s="48"/>
      <c r="N707" s="48"/>
      <c r="O707" s="48"/>
      <c r="P707" s="48"/>
      <c r="Q707" s="48"/>
      <c r="R707" s="48"/>
      <c r="S707" s="3"/>
      <c r="T707" s="3"/>
      <c r="U707" s="3"/>
      <c r="V707" s="3"/>
      <c r="W707" s="3"/>
      <c r="X707" s="3"/>
    </row>
    <row r="708" spans="1:24" ht="15.75" customHeight="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48"/>
      <c r="M708" s="48"/>
      <c r="N708" s="48"/>
      <c r="O708" s="48"/>
      <c r="P708" s="48"/>
      <c r="Q708" s="48"/>
      <c r="R708" s="48"/>
      <c r="S708" s="3"/>
      <c r="T708" s="3"/>
      <c r="U708" s="3"/>
      <c r="V708" s="3"/>
      <c r="W708" s="3"/>
      <c r="X708" s="3"/>
    </row>
    <row r="709" spans="1:24" ht="15.75" customHeight="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48"/>
      <c r="M709" s="48"/>
      <c r="N709" s="48"/>
      <c r="O709" s="48"/>
      <c r="P709" s="48"/>
      <c r="Q709" s="48"/>
      <c r="R709" s="48"/>
      <c r="S709" s="3"/>
      <c r="T709" s="3"/>
      <c r="U709" s="3"/>
      <c r="V709" s="3"/>
      <c r="W709" s="3"/>
      <c r="X709" s="3"/>
    </row>
    <row r="710" spans="1:24" ht="15.75" customHeight="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48"/>
      <c r="M710" s="48"/>
      <c r="N710" s="48"/>
      <c r="O710" s="48"/>
      <c r="P710" s="48"/>
      <c r="Q710" s="48"/>
      <c r="R710" s="48"/>
      <c r="S710" s="3"/>
      <c r="T710" s="3"/>
      <c r="U710" s="3"/>
      <c r="V710" s="3"/>
      <c r="W710" s="3"/>
      <c r="X710" s="3"/>
    </row>
    <row r="711" spans="1:24" ht="15.75" customHeight="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48"/>
      <c r="M711" s="48"/>
      <c r="N711" s="48"/>
      <c r="O711" s="48"/>
      <c r="P711" s="48"/>
      <c r="Q711" s="48"/>
      <c r="R711" s="48"/>
      <c r="S711" s="3"/>
      <c r="T711" s="3"/>
      <c r="U711" s="3"/>
      <c r="V711" s="3"/>
      <c r="W711" s="3"/>
      <c r="X711" s="3"/>
    </row>
    <row r="712" spans="1:24" ht="15.75" customHeight="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48"/>
      <c r="M712" s="48"/>
      <c r="N712" s="48"/>
      <c r="O712" s="48"/>
      <c r="P712" s="48"/>
      <c r="Q712" s="48"/>
      <c r="R712" s="48"/>
      <c r="S712" s="3"/>
      <c r="T712" s="3"/>
      <c r="U712" s="3"/>
      <c r="V712" s="3"/>
      <c r="W712" s="3"/>
      <c r="X712" s="3"/>
    </row>
    <row r="713" spans="1:24" ht="15.75" customHeight="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48"/>
      <c r="M713" s="48"/>
      <c r="N713" s="48"/>
      <c r="O713" s="48"/>
      <c r="P713" s="48"/>
      <c r="Q713" s="48"/>
      <c r="R713" s="48"/>
      <c r="S713" s="3"/>
      <c r="T713" s="3"/>
      <c r="U713" s="3"/>
      <c r="V713" s="3"/>
      <c r="W713" s="3"/>
      <c r="X713" s="3"/>
    </row>
    <row r="714" spans="1:24" ht="15.75" customHeight="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48"/>
      <c r="M714" s="48"/>
      <c r="N714" s="48"/>
      <c r="O714" s="48"/>
      <c r="P714" s="48"/>
      <c r="Q714" s="48"/>
      <c r="R714" s="48"/>
      <c r="S714" s="3"/>
      <c r="T714" s="3"/>
      <c r="U714" s="3"/>
      <c r="V714" s="3"/>
      <c r="W714" s="3"/>
      <c r="X714" s="3"/>
    </row>
    <row r="715" spans="1:24" ht="15.75" customHeight="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48"/>
      <c r="M715" s="48"/>
      <c r="N715" s="48"/>
      <c r="O715" s="48"/>
      <c r="P715" s="48"/>
      <c r="Q715" s="48"/>
      <c r="R715" s="48"/>
      <c r="S715" s="3"/>
      <c r="T715" s="3"/>
      <c r="U715" s="3"/>
      <c r="V715" s="3"/>
      <c r="W715" s="3"/>
      <c r="X715" s="3"/>
    </row>
    <row r="716" spans="1:24" ht="15.75" customHeight="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48"/>
      <c r="M716" s="48"/>
      <c r="N716" s="48"/>
      <c r="O716" s="48"/>
      <c r="P716" s="48"/>
      <c r="Q716" s="48"/>
      <c r="R716" s="48"/>
      <c r="S716" s="3"/>
      <c r="T716" s="3"/>
      <c r="U716" s="3"/>
      <c r="V716" s="3"/>
      <c r="W716" s="3"/>
      <c r="X716" s="3"/>
    </row>
    <row r="717" spans="1:24" ht="15.75" customHeight="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48"/>
      <c r="M717" s="48"/>
      <c r="N717" s="48"/>
      <c r="O717" s="48"/>
      <c r="P717" s="48"/>
      <c r="Q717" s="48"/>
      <c r="R717" s="48"/>
      <c r="S717" s="3"/>
      <c r="T717" s="3"/>
      <c r="U717" s="3"/>
      <c r="V717" s="3"/>
      <c r="W717" s="3"/>
      <c r="X717" s="3"/>
    </row>
    <row r="718" spans="1:24" ht="15.75" customHeight="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48"/>
      <c r="M718" s="48"/>
      <c r="N718" s="48"/>
      <c r="O718" s="48"/>
      <c r="P718" s="48"/>
      <c r="Q718" s="48"/>
      <c r="R718" s="48"/>
      <c r="S718" s="3"/>
      <c r="T718" s="3"/>
      <c r="U718" s="3"/>
      <c r="V718" s="3"/>
      <c r="W718" s="3"/>
      <c r="X718" s="3"/>
    </row>
    <row r="719" spans="1:24" ht="15.75" customHeight="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48"/>
      <c r="M719" s="48"/>
      <c r="N719" s="48"/>
      <c r="O719" s="48"/>
      <c r="P719" s="48"/>
      <c r="Q719" s="48"/>
      <c r="R719" s="48"/>
      <c r="S719" s="3"/>
      <c r="T719" s="3"/>
      <c r="U719" s="3"/>
      <c r="V719" s="3"/>
      <c r="W719" s="3"/>
      <c r="X719" s="3"/>
    </row>
    <row r="720" spans="1:24" ht="15.75" customHeight="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48"/>
      <c r="M720" s="48"/>
      <c r="N720" s="48"/>
      <c r="O720" s="48"/>
      <c r="P720" s="48"/>
      <c r="Q720" s="48"/>
      <c r="R720" s="48"/>
      <c r="S720" s="3"/>
      <c r="T720" s="3"/>
      <c r="U720" s="3"/>
      <c r="V720" s="3"/>
      <c r="W720" s="3"/>
      <c r="X720" s="3"/>
    </row>
    <row r="721" spans="1:24" ht="15.75" customHeight="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48"/>
      <c r="M721" s="48"/>
      <c r="N721" s="48"/>
      <c r="O721" s="48"/>
      <c r="P721" s="48"/>
      <c r="Q721" s="48"/>
      <c r="R721" s="48"/>
      <c r="S721" s="3"/>
      <c r="T721" s="3"/>
      <c r="U721" s="3"/>
      <c r="V721" s="3"/>
      <c r="W721" s="3"/>
      <c r="X721" s="3"/>
    </row>
    <row r="722" spans="1:24" ht="15.75" customHeight="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48"/>
      <c r="M722" s="48"/>
      <c r="N722" s="48"/>
      <c r="O722" s="48"/>
      <c r="P722" s="48"/>
      <c r="Q722" s="48"/>
      <c r="R722" s="48"/>
      <c r="S722" s="3"/>
      <c r="T722" s="3"/>
      <c r="U722" s="3"/>
      <c r="V722" s="3"/>
      <c r="W722" s="3"/>
      <c r="X722" s="3"/>
    </row>
    <row r="723" spans="1:24" ht="15.75" customHeight="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48"/>
      <c r="M723" s="48"/>
      <c r="N723" s="48"/>
      <c r="O723" s="48"/>
      <c r="P723" s="48"/>
      <c r="Q723" s="48"/>
      <c r="R723" s="48"/>
      <c r="S723" s="3"/>
      <c r="T723" s="3"/>
      <c r="U723" s="3"/>
      <c r="V723" s="3"/>
      <c r="W723" s="3"/>
      <c r="X723" s="3"/>
    </row>
    <row r="724" spans="1:24" ht="15.75" customHeight="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48"/>
      <c r="M724" s="48"/>
      <c r="N724" s="48"/>
      <c r="O724" s="48"/>
      <c r="P724" s="48"/>
      <c r="Q724" s="48"/>
      <c r="R724" s="48"/>
      <c r="S724" s="3"/>
      <c r="T724" s="3"/>
      <c r="U724" s="3"/>
      <c r="V724" s="3"/>
      <c r="W724" s="3"/>
      <c r="X724" s="3"/>
    </row>
    <row r="725" spans="1:24" ht="15.75" customHeight="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48"/>
      <c r="M725" s="48"/>
      <c r="N725" s="48"/>
      <c r="O725" s="48"/>
      <c r="P725" s="48"/>
      <c r="Q725" s="48"/>
      <c r="R725" s="48"/>
      <c r="S725" s="3"/>
      <c r="T725" s="3"/>
      <c r="U725" s="3"/>
      <c r="V725" s="3"/>
      <c r="W725" s="3"/>
      <c r="X725" s="3"/>
    </row>
    <row r="726" spans="1:24" ht="15.75" customHeight="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48"/>
      <c r="M726" s="48"/>
      <c r="N726" s="48"/>
      <c r="O726" s="48"/>
      <c r="P726" s="48"/>
      <c r="Q726" s="48"/>
      <c r="R726" s="48"/>
      <c r="S726" s="3"/>
      <c r="T726" s="3"/>
      <c r="U726" s="3"/>
      <c r="V726" s="3"/>
      <c r="W726" s="3"/>
      <c r="X726" s="3"/>
    </row>
    <row r="727" spans="1:24" ht="15.75" customHeight="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48"/>
      <c r="M727" s="48"/>
      <c r="N727" s="48"/>
      <c r="O727" s="48"/>
      <c r="P727" s="48"/>
      <c r="Q727" s="48"/>
      <c r="R727" s="48"/>
      <c r="S727" s="3"/>
      <c r="T727" s="3"/>
      <c r="U727" s="3"/>
      <c r="V727" s="3"/>
      <c r="W727" s="3"/>
      <c r="X727" s="3"/>
    </row>
    <row r="728" spans="1:24" ht="15.75" customHeight="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48"/>
      <c r="M728" s="48"/>
      <c r="N728" s="48"/>
      <c r="O728" s="48"/>
      <c r="P728" s="48"/>
      <c r="Q728" s="48"/>
      <c r="R728" s="48"/>
      <c r="S728" s="3"/>
      <c r="T728" s="3"/>
      <c r="U728" s="3"/>
      <c r="V728" s="3"/>
      <c r="W728" s="3"/>
      <c r="X728" s="3"/>
    </row>
    <row r="729" spans="1:24" ht="15.75" customHeight="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48"/>
      <c r="M729" s="48"/>
      <c r="N729" s="48"/>
      <c r="O729" s="48"/>
      <c r="P729" s="48"/>
      <c r="Q729" s="48"/>
      <c r="R729" s="48"/>
      <c r="S729" s="3"/>
      <c r="T729" s="3"/>
      <c r="U729" s="3"/>
      <c r="V729" s="3"/>
      <c r="W729" s="3"/>
      <c r="X729" s="3"/>
    </row>
    <row r="730" spans="1:24" ht="15.75" customHeight="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48"/>
      <c r="M730" s="48"/>
      <c r="N730" s="48"/>
      <c r="O730" s="48"/>
      <c r="P730" s="48"/>
      <c r="Q730" s="48"/>
      <c r="R730" s="48"/>
      <c r="S730" s="3"/>
      <c r="T730" s="3"/>
      <c r="U730" s="3"/>
      <c r="V730" s="3"/>
      <c r="W730" s="3"/>
      <c r="X730" s="3"/>
    </row>
    <row r="731" spans="1:24" ht="15.75" customHeight="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48"/>
      <c r="M731" s="48"/>
      <c r="N731" s="48"/>
      <c r="O731" s="48"/>
      <c r="P731" s="48"/>
      <c r="Q731" s="48"/>
      <c r="R731" s="48"/>
      <c r="S731" s="3"/>
      <c r="T731" s="3"/>
      <c r="U731" s="3"/>
      <c r="V731" s="3"/>
      <c r="W731" s="3"/>
      <c r="X731" s="3"/>
    </row>
    <row r="732" spans="1:24" ht="15.75" customHeight="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48"/>
      <c r="M732" s="48"/>
      <c r="N732" s="48"/>
      <c r="O732" s="48"/>
      <c r="P732" s="48"/>
      <c r="Q732" s="48"/>
      <c r="R732" s="48"/>
      <c r="S732" s="3"/>
      <c r="T732" s="3"/>
      <c r="U732" s="3"/>
      <c r="V732" s="3"/>
      <c r="W732" s="3"/>
      <c r="X732" s="3"/>
    </row>
    <row r="733" spans="1:24" ht="15.75" customHeight="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48"/>
      <c r="M733" s="48"/>
      <c r="N733" s="48"/>
      <c r="O733" s="48"/>
      <c r="P733" s="48"/>
      <c r="Q733" s="48"/>
      <c r="R733" s="48"/>
      <c r="S733" s="3"/>
      <c r="T733" s="3"/>
      <c r="U733" s="3"/>
      <c r="V733" s="3"/>
      <c r="W733" s="3"/>
      <c r="X733" s="3"/>
    </row>
    <row r="734" spans="1:24" ht="15.75" customHeight="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48"/>
      <c r="M734" s="48"/>
      <c r="N734" s="48"/>
      <c r="O734" s="48"/>
      <c r="P734" s="48"/>
      <c r="Q734" s="48"/>
      <c r="R734" s="48"/>
      <c r="S734" s="3"/>
      <c r="T734" s="3"/>
      <c r="U734" s="3"/>
      <c r="V734" s="3"/>
      <c r="W734" s="3"/>
      <c r="X734" s="3"/>
    </row>
    <row r="735" spans="1:24" ht="15.75" customHeight="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48"/>
      <c r="M735" s="48"/>
      <c r="N735" s="48"/>
      <c r="O735" s="48"/>
      <c r="P735" s="48"/>
      <c r="Q735" s="48"/>
      <c r="R735" s="48"/>
      <c r="S735" s="3"/>
      <c r="T735" s="3"/>
      <c r="U735" s="3"/>
      <c r="V735" s="3"/>
      <c r="W735" s="3"/>
      <c r="X735" s="3"/>
    </row>
    <row r="736" spans="1:24" ht="15.75" customHeight="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48"/>
      <c r="M736" s="48"/>
      <c r="N736" s="48"/>
      <c r="O736" s="48"/>
      <c r="P736" s="48"/>
      <c r="Q736" s="48"/>
      <c r="R736" s="48"/>
      <c r="S736" s="3"/>
      <c r="T736" s="3"/>
      <c r="U736" s="3"/>
      <c r="V736" s="3"/>
      <c r="W736" s="3"/>
      <c r="X736" s="3"/>
    </row>
    <row r="737" spans="1:24" ht="15.75" customHeight="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48"/>
      <c r="M737" s="48"/>
      <c r="N737" s="48"/>
      <c r="O737" s="48"/>
      <c r="P737" s="48"/>
      <c r="Q737" s="48"/>
      <c r="R737" s="48"/>
      <c r="S737" s="3"/>
      <c r="T737" s="3"/>
      <c r="U737" s="3"/>
      <c r="V737" s="3"/>
      <c r="W737" s="3"/>
      <c r="X737" s="3"/>
    </row>
    <row r="738" spans="1:24" ht="15.75" customHeight="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48"/>
      <c r="M738" s="48"/>
      <c r="N738" s="48"/>
      <c r="O738" s="48"/>
      <c r="P738" s="48"/>
      <c r="Q738" s="48"/>
      <c r="R738" s="48"/>
      <c r="S738" s="3"/>
      <c r="T738" s="3"/>
      <c r="U738" s="3"/>
      <c r="V738" s="3"/>
      <c r="W738" s="3"/>
      <c r="X738" s="3"/>
    </row>
    <row r="739" spans="1:24" ht="15.75" customHeight="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48"/>
      <c r="M739" s="48"/>
      <c r="N739" s="48"/>
      <c r="O739" s="48"/>
      <c r="P739" s="48"/>
      <c r="Q739" s="48"/>
      <c r="R739" s="48"/>
      <c r="S739" s="3"/>
      <c r="T739" s="3"/>
      <c r="U739" s="3"/>
      <c r="V739" s="3"/>
      <c r="W739" s="3"/>
      <c r="X739" s="3"/>
    </row>
    <row r="740" spans="1:24" ht="15.75" customHeight="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48"/>
      <c r="M740" s="48"/>
      <c r="N740" s="48"/>
      <c r="O740" s="48"/>
      <c r="P740" s="48"/>
      <c r="Q740" s="48"/>
      <c r="R740" s="48"/>
      <c r="S740" s="3"/>
      <c r="T740" s="3"/>
      <c r="U740" s="3"/>
      <c r="V740" s="3"/>
      <c r="W740" s="3"/>
      <c r="X740" s="3"/>
    </row>
    <row r="741" spans="1:24" ht="15.75" customHeight="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48"/>
      <c r="M741" s="48"/>
      <c r="N741" s="48"/>
      <c r="O741" s="48"/>
      <c r="P741" s="48"/>
      <c r="Q741" s="48"/>
      <c r="R741" s="48"/>
      <c r="S741" s="3"/>
      <c r="T741" s="3"/>
      <c r="U741" s="3"/>
      <c r="V741" s="3"/>
      <c r="W741" s="3"/>
      <c r="X741" s="3"/>
    </row>
    <row r="742" spans="1:24" ht="15.75" customHeight="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48"/>
      <c r="M742" s="48"/>
      <c r="N742" s="48"/>
      <c r="O742" s="48"/>
      <c r="P742" s="48"/>
      <c r="Q742" s="48"/>
      <c r="R742" s="48"/>
      <c r="S742" s="3"/>
      <c r="T742" s="3"/>
      <c r="U742" s="3"/>
      <c r="V742" s="3"/>
      <c r="W742" s="3"/>
      <c r="X742" s="3"/>
    </row>
    <row r="743" spans="1:24" ht="15.75" customHeight="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48"/>
      <c r="M743" s="48"/>
      <c r="N743" s="48"/>
      <c r="O743" s="48"/>
      <c r="P743" s="48"/>
      <c r="Q743" s="48"/>
      <c r="R743" s="48"/>
      <c r="S743" s="3"/>
      <c r="T743" s="3"/>
      <c r="U743" s="3"/>
      <c r="V743" s="3"/>
      <c r="W743" s="3"/>
      <c r="X743" s="3"/>
    </row>
    <row r="744" spans="1:24" ht="15.75" customHeight="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48"/>
      <c r="M744" s="48"/>
      <c r="N744" s="48"/>
      <c r="O744" s="48"/>
      <c r="P744" s="48"/>
      <c r="Q744" s="48"/>
      <c r="R744" s="48"/>
      <c r="S744" s="3"/>
      <c r="T744" s="3"/>
      <c r="U744" s="3"/>
      <c r="V744" s="3"/>
      <c r="W744" s="3"/>
      <c r="X744" s="3"/>
    </row>
    <row r="745" spans="1:24" ht="15.75" customHeight="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48"/>
      <c r="M745" s="48"/>
      <c r="N745" s="48"/>
      <c r="O745" s="48"/>
      <c r="P745" s="48"/>
      <c r="Q745" s="48"/>
      <c r="R745" s="48"/>
      <c r="S745" s="3"/>
      <c r="T745" s="3"/>
      <c r="U745" s="3"/>
      <c r="V745" s="3"/>
      <c r="W745" s="3"/>
      <c r="X745" s="3"/>
    </row>
    <row r="746" spans="1:24" ht="15.75" customHeight="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48"/>
      <c r="M746" s="48"/>
      <c r="N746" s="48"/>
      <c r="O746" s="48"/>
      <c r="P746" s="48"/>
      <c r="Q746" s="48"/>
      <c r="R746" s="48"/>
      <c r="S746" s="3"/>
      <c r="T746" s="3"/>
      <c r="U746" s="3"/>
      <c r="V746" s="3"/>
      <c r="W746" s="3"/>
      <c r="X746" s="3"/>
    </row>
    <row r="747" spans="1:24" ht="15.75" customHeight="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48"/>
      <c r="M747" s="48"/>
      <c r="N747" s="48"/>
      <c r="O747" s="48"/>
      <c r="P747" s="48"/>
      <c r="Q747" s="48"/>
      <c r="R747" s="48"/>
      <c r="S747" s="3"/>
      <c r="T747" s="3"/>
      <c r="U747" s="3"/>
      <c r="V747" s="3"/>
      <c r="W747" s="3"/>
      <c r="X747" s="3"/>
    </row>
    <row r="748" spans="1:24" ht="15.75" customHeight="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48"/>
      <c r="M748" s="48"/>
      <c r="N748" s="48"/>
      <c r="O748" s="48"/>
      <c r="P748" s="48"/>
      <c r="Q748" s="48"/>
      <c r="R748" s="48"/>
      <c r="S748" s="3"/>
      <c r="T748" s="3"/>
      <c r="U748" s="3"/>
      <c r="V748" s="3"/>
      <c r="W748" s="3"/>
      <c r="X748" s="3"/>
    </row>
    <row r="749" spans="1:24" ht="15.75" customHeight="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48"/>
      <c r="M749" s="48"/>
      <c r="N749" s="48"/>
      <c r="O749" s="48"/>
      <c r="P749" s="48"/>
      <c r="Q749" s="48"/>
      <c r="R749" s="48"/>
      <c r="S749" s="3"/>
      <c r="T749" s="3"/>
      <c r="U749" s="3"/>
      <c r="V749" s="3"/>
      <c r="W749" s="3"/>
      <c r="X749" s="3"/>
    </row>
    <row r="750" spans="1:24" ht="15.75" customHeight="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48"/>
      <c r="M750" s="48"/>
      <c r="N750" s="48"/>
      <c r="O750" s="48"/>
      <c r="P750" s="48"/>
      <c r="Q750" s="48"/>
      <c r="R750" s="48"/>
      <c r="S750" s="3"/>
      <c r="T750" s="3"/>
      <c r="U750" s="3"/>
      <c r="V750" s="3"/>
      <c r="W750" s="3"/>
      <c r="X750" s="3"/>
    </row>
    <row r="751" spans="1:24" ht="15.75" customHeight="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48"/>
      <c r="M751" s="48"/>
      <c r="N751" s="48"/>
      <c r="O751" s="48"/>
      <c r="P751" s="48"/>
      <c r="Q751" s="48"/>
      <c r="R751" s="48"/>
      <c r="S751" s="3"/>
      <c r="T751" s="3"/>
      <c r="U751" s="3"/>
      <c r="V751" s="3"/>
      <c r="W751" s="3"/>
      <c r="X751" s="3"/>
    </row>
    <row r="752" spans="1:24" ht="15.75" customHeight="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48"/>
      <c r="M752" s="48"/>
      <c r="N752" s="48"/>
      <c r="O752" s="48"/>
      <c r="P752" s="48"/>
      <c r="Q752" s="48"/>
      <c r="R752" s="48"/>
      <c r="S752" s="3"/>
      <c r="T752" s="3"/>
      <c r="U752" s="3"/>
      <c r="V752" s="3"/>
      <c r="W752" s="3"/>
      <c r="X752" s="3"/>
    </row>
    <row r="753" spans="1:24" ht="15.75" customHeight="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48"/>
      <c r="M753" s="48"/>
      <c r="N753" s="48"/>
      <c r="O753" s="48"/>
      <c r="P753" s="48"/>
      <c r="Q753" s="48"/>
      <c r="R753" s="48"/>
      <c r="S753" s="3"/>
      <c r="T753" s="3"/>
      <c r="U753" s="3"/>
      <c r="V753" s="3"/>
      <c r="W753" s="3"/>
      <c r="X753" s="3"/>
    </row>
    <row r="754" spans="1:24" ht="15.75" customHeight="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48"/>
      <c r="M754" s="48"/>
      <c r="N754" s="48"/>
      <c r="O754" s="48"/>
      <c r="P754" s="48"/>
      <c r="Q754" s="48"/>
      <c r="R754" s="48"/>
      <c r="S754" s="3"/>
      <c r="T754" s="3"/>
      <c r="U754" s="3"/>
      <c r="V754" s="3"/>
      <c r="W754" s="3"/>
      <c r="X754" s="3"/>
    </row>
    <row r="755" spans="1:24" ht="15.75" customHeight="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48"/>
      <c r="M755" s="48"/>
      <c r="N755" s="48"/>
      <c r="O755" s="48"/>
      <c r="P755" s="48"/>
      <c r="Q755" s="48"/>
      <c r="R755" s="48"/>
      <c r="S755" s="3"/>
      <c r="T755" s="3"/>
      <c r="U755" s="3"/>
      <c r="V755" s="3"/>
      <c r="W755" s="3"/>
      <c r="X755" s="3"/>
    </row>
    <row r="756" spans="1:24" ht="15.75" customHeight="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48"/>
      <c r="M756" s="48"/>
      <c r="N756" s="48"/>
      <c r="O756" s="48"/>
      <c r="P756" s="48"/>
      <c r="Q756" s="48"/>
      <c r="R756" s="48"/>
      <c r="S756" s="3"/>
      <c r="T756" s="3"/>
      <c r="U756" s="3"/>
      <c r="V756" s="3"/>
      <c r="W756" s="3"/>
      <c r="X756" s="3"/>
    </row>
    <row r="757" spans="1:24" ht="15.75" customHeight="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48"/>
      <c r="M757" s="48"/>
      <c r="N757" s="48"/>
      <c r="O757" s="48"/>
      <c r="P757" s="48"/>
      <c r="Q757" s="48"/>
      <c r="R757" s="48"/>
      <c r="S757" s="3"/>
      <c r="T757" s="3"/>
      <c r="U757" s="3"/>
      <c r="V757" s="3"/>
      <c r="W757" s="3"/>
      <c r="X757" s="3"/>
    </row>
    <row r="758" spans="1:24" ht="15.75" customHeight="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48"/>
      <c r="M758" s="48"/>
      <c r="N758" s="48"/>
      <c r="O758" s="48"/>
      <c r="P758" s="48"/>
      <c r="Q758" s="48"/>
      <c r="R758" s="48"/>
      <c r="S758" s="3"/>
      <c r="T758" s="3"/>
      <c r="U758" s="3"/>
      <c r="V758" s="3"/>
      <c r="W758" s="3"/>
      <c r="X758" s="3"/>
    </row>
    <row r="759" spans="1:24" ht="15.75" customHeight="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48"/>
      <c r="M759" s="48"/>
      <c r="N759" s="48"/>
      <c r="O759" s="48"/>
      <c r="P759" s="48"/>
      <c r="Q759" s="48"/>
      <c r="R759" s="48"/>
      <c r="S759" s="3"/>
      <c r="T759" s="3"/>
      <c r="U759" s="3"/>
      <c r="V759" s="3"/>
      <c r="W759" s="3"/>
      <c r="X759" s="3"/>
    </row>
    <row r="760" spans="1:24" ht="15.75" customHeight="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48"/>
      <c r="M760" s="48"/>
      <c r="N760" s="48"/>
      <c r="O760" s="48"/>
      <c r="P760" s="48"/>
      <c r="Q760" s="48"/>
      <c r="R760" s="48"/>
      <c r="S760" s="3"/>
      <c r="T760" s="3"/>
      <c r="U760" s="3"/>
      <c r="V760" s="3"/>
      <c r="W760" s="3"/>
      <c r="X760" s="3"/>
    </row>
    <row r="761" spans="1:24" ht="15.75" customHeight="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48"/>
      <c r="M761" s="48"/>
      <c r="N761" s="48"/>
      <c r="O761" s="48"/>
      <c r="P761" s="48"/>
      <c r="Q761" s="48"/>
      <c r="R761" s="48"/>
      <c r="S761" s="3"/>
      <c r="T761" s="3"/>
      <c r="U761" s="3"/>
      <c r="V761" s="3"/>
      <c r="W761" s="3"/>
      <c r="X761" s="3"/>
    </row>
    <row r="762" spans="1:24" ht="15.75" customHeight="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48"/>
      <c r="M762" s="48"/>
      <c r="N762" s="48"/>
      <c r="O762" s="48"/>
      <c r="P762" s="48"/>
      <c r="Q762" s="48"/>
      <c r="R762" s="48"/>
      <c r="S762" s="3"/>
      <c r="T762" s="3"/>
      <c r="U762" s="3"/>
      <c r="V762" s="3"/>
      <c r="W762" s="3"/>
      <c r="X762" s="3"/>
    </row>
    <row r="763" spans="1:24" ht="15.75" customHeight="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48"/>
      <c r="M763" s="48"/>
      <c r="N763" s="48"/>
      <c r="O763" s="48"/>
      <c r="P763" s="48"/>
      <c r="Q763" s="48"/>
      <c r="R763" s="48"/>
      <c r="S763" s="3"/>
      <c r="T763" s="3"/>
      <c r="U763" s="3"/>
      <c r="V763" s="3"/>
      <c r="W763" s="3"/>
      <c r="X763" s="3"/>
    </row>
    <row r="764" spans="1:24" ht="15.75" customHeight="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48"/>
      <c r="M764" s="48"/>
      <c r="N764" s="48"/>
      <c r="O764" s="48"/>
      <c r="P764" s="48"/>
      <c r="Q764" s="48"/>
      <c r="R764" s="48"/>
      <c r="S764" s="3"/>
      <c r="T764" s="3"/>
      <c r="U764" s="3"/>
      <c r="V764" s="3"/>
      <c r="W764" s="3"/>
      <c r="X764" s="3"/>
    </row>
    <row r="765" spans="1:24" ht="15.75" customHeight="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48"/>
      <c r="M765" s="48"/>
      <c r="N765" s="48"/>
      <c r="O765" s="48"/>
      <c r="P765" s="48"/>
      <c r="Q765" s="48"/>
      <c r="R765" s="48"/>
      <c r="S765" s="3"/>
      <c r="T765" s="3"/>
      <c r="U765" s="3"/>
      <c r="V765" s="3"/>
      <c r="W765" s="3"/>
      <c r="X765" s="3"/>
    </row>
    <row r="766" spans="1:24" ht="15.75" customHeight="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48"/>
      <c r="M766" s="48"/>
      <c r="N766" s="48"/>
      <c r="O766" s="48"/>
      <c r="P766" s="48"/>
      <c r="Q766" s="48"/>
      <c r="R766" s="48"/>
      <c r="S766" s="3"/>
      <c r="T766" s="3"/>
      <c r="U766" s="3"/>
      <c r="V766" s="3"/>
      <c r="W766" s="3"/>
      <c r="X766" s="3"/>
    </row>
    <row r="767" spans="1:24" ht="15.75" customHeight="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48"/>
      <c r="M767" s="48"/>
      <c r="N767" s="48"/>
      <c r="O767" s="48"/>
      <c r="P767" s="48"/>
      <c r="Q767" s="48"/>
      <c r="R767" s="48"/>
      <c r="S767" s="3"/>
      <c r="T767" s="3"/>
      <c r="U767" s="3"/>
      <c r="V767" s="3"/>
      <c r="W767" s="3"/>
      <c r="X767" s="3"/>
    </row>
    <row r="768" spans="1:24" ht="15.75" customHeight="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48"/>
      <c r="M768" s="48"/>
      <c r="N768" s="48"/>
      <c r="O768" s="48"/>
      <c r="P768" s="48"/>
      <c r="Q768" s="48"/>
      <c r="R768" s="48"/>
      <c r="S768" s="3"/>
      <c r="T768" s="3"/>
      <c r="U768" s="3"/>
      <c r="V768" s="3"/>
      <c r="W768" s="3"/>
      <c r="X768" s="3"/>
    </row>
    <row r="769" spans="1:24" ht="15.75" customHeight="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48"/>
      <c r="M769" s="48"/>
      <c r="N769" s="48"/>
      <c r="O769" s="48"/>
      <c r="P769" s="48"/>
      <c r="Q769" s="48"/>
      <c r="R769" s="48"/>
      <c r="S769" s="3"/>
      <c r="T769" s="3"/>
      <c r="U769" s="3"/>
      <c r="V769" s="3"/>
      <c r="W769" s="3"/>
      <c r="X769" s="3"/>
    </row>
    <row r="770" spans="1:24" ht="15.75" customHeight="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48"/>
      <c r="M770" s="48"/>
      <c r="N770" s="48"/>
      <c r="O770" s="48"/>
      <c r="P770" s="48"/>
      <c r="Q770" s="48"/>
      <c r="R770" s="48"/>
      <c r="S770" s="3"/>
      <c r="T770" s="3"/>
      <c r="U770" s="3"/>
      <c r="V770" s="3"/>
      <c r="W770" s="3"/>
      <c r="X770" s="3"/>
    </row>
    <row r="771" spans="1:24" ht="15.75" customHeight="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48"/>
      <c r="M771" s="48"/>
      <c r="N771" s="48"/>
      <c r="O771" s="48"/>
      <c r="P771" s="48"/>
      <c r="Q771" s="48"/>
      <c r="R771" s="48"/>
      <c r="S771" s="3"/>
      <c r="T771" s="3"/>
      <c r="U771" s="3"/>
      <c r="V771" s="3"/>
      <c r="W771" s="3"/>
      <c r="X771" s="3"/>
    </row>
    <row r="772" spans="1:24" ht="15.75" customHeight="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48"/>
      <c r="M772" s="48"/>
      <c r="N772" s="48"/>
      <c r="O772" s="48"/>
      <c r="P772" s="48"/>
      <c r="Q772" s="48"/>
      <c r="R772" s="48"/>
      <c r="S772" s="3"/>
      <c r="T772" s="3"/>
      <c r="U772" s="3"/>
      <c r="V772" s="3"/>
      <c r="W772" s="3"/>
      <c r="X772" s="3"/>
    </row>
    <row r="773" spans="1:24" ht="15.75" customHeight="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48"/>
      <c r="M773" s="48"/>
      <c r="N773" s="48"/>
      <c r="O773" s="48"/>
      <c r="P773" s="48"/>
      <c r="Q773" s="48"/>
      <c r="R773" s="48"/>
      <c r="S773" s="3"/>
      <c r="T773" s="3"/>
      <c r="U773" s="3"/>
      <c r="V773" s="3"/>
      <c r="W773" s="3"/>
      <c r="X773" s="3"/>
    </row>
    <row r="774" spans="1:24" ht="15.75" customHeight="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48"/>
      <c r="M774" s="48"/>
      <c r="N774" s="48"/>
      <c r="O774" s="48"/>
      <c r="P774" s="48"/>
      <c r="Q774" s="48"/>
      <c r="R774" s="48"/>
      <c r="S774" s="3"/>
      <c r="T774" s="3"/>
      <c r="U774" s="3"/>
      <c r="V774" s="3"/>
      <c r="W774" s="3"/>
      <c r="X774" s="3"/>
    </row>
    <row r="775" spans="1:24" ht="15.75" customHeight="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48"/>
      <c r="M775" s="48"/>
      <c r="N775" s="48"/>
      <c r="O775" s="48"/>
      <c r="P775" s="48"/>
      <c r="Q775" s="48"/>
      <c r="R775" s="48"/>
      <c r="S775" s="3"/>
      <c r="T775" s="3"/>
      <c r="U775" s="3"/>
      <c r="V775" s="3"/>
      <c r="W775" s="3"/>
      <c r="X775" s="3"/>
    </row>
    <row r="776" spans="1:24" ht="15.75" customHeight="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48"/>
      <c r="M776" s="48"/>
      <c r="N776" s="48"/>
      <c r="O776" s="48"/>
      <c r="P776" s="48"/>
      <c r="Q776" s="48"/>
      <c r="R776" s="48"/>
      <c r="S776" s="3"/>
      <c r="T776" s="3"/>
      <c r="U776" s="3"/>
      <c r="V776" s="3"/>
      <c r="W776" s="3"/>
      <c r="X776" s="3"/>
    </row>
    <row r="777" spans="1:24" ht="15.75" customHeight="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48"/>
      <c r="M777" s="48"/>
      <c r="N777" s="48"/>
      <c r="O777" s="48"/>
      <c r="P777" s="48"/>
      <c r="Q777" s="48"/>
      <c r="R777" s="48"/>
      <c r="S777" s="3"/>
      <c r="T777" s="3"/>
      <c r="U777" s="3"/>
      <c r="V777" s="3"/>
      <c r="W777" s="3"/>
      <c r="X777" s="3"/>
    </row>
    <row r="778" spans="1:24" ht="15.75" customHeight="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48"/>
      <c r="M778" s="48"/>
      <c r="N778" s="48"/>
      <c r="O778" s="48"/>
      <c r="P778" s="48"/>
      <c r="Q778" s="48"/>
      <c r="R778" s="48"/>
      <c r="S778" s="3"/>
      <c r="T778" s="3"/>
      <c r="U778" s="3"/>
      <c r="V778" s="3"/>
      <c r="W778" s="3"/>
      <c r="X778" s="3"/>
    </row>
    <row r="779" spans="1:24" ht="15.75" customHeight="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48"/>
      <c r="M779" s="48"/>
      <c r="N779" s="48"/>
      <c r="O779" s="48"/>
      <c r="P779" s="48"/>
      <c r="Q779" s="48"/>
      <c r="R779" s="48"/>
      <c r="S779" s="3"/>
      <c r="T779" s="3"/>
      <c r="U779" s="3"/>
      <c r="V779" s="3"/>
      <c r="W779" s="3"/>
      <c r="X779" s="3"/>
    </row>
    <row r="780" spans="1:24" ht="15.75" customHeight="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48"/>
      <c r="M780" s="48"/>
      <c r="N780" s="48"/>
      <c r="O780" s="48"/>
      <c r="P780" s="48"/>
      <c r="Q780" s="48"/>
      <c r="R780" s="48"/>
      <c r="S780" s="3"/>
      <c r="T780" s="3"/>
      <c r="U780" s="3"/>
      <c r="V780" s="3"/>
      <c r="W780" s="3"/>
      <c r="X780" s="3"/>
    </row>
    <row r="781" spans="1:24" ht="15.75" customHeight="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48"/>
      <c r="M781" s="48"/>
      <c r="N781" s="48"/>
      <c r="O781" s="48"/>
      <c r="P781" s="48"/>
      <c r="Q781" s="48"/>
      <c r="R781" s="48"/>
      <c r="S781" s="3"/>
      <c r="T781" s="3"/>
      <c r="U781" s="3"/>
      <c r="V781" s="3"/>
      <c r="W781" s="3"/>
      <c r="X781" s="3"/>
    </row>
    <row r="782" spans="1:24" ht="15.75" customHeight="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48"/>
      <c r="M782" s="48"/>
      <c r="N782" s="48"/>
      <c r="O782" s="48"/>
      <c r="P782" s="48"/>
      <c r="Q782" s="48"/>
      <c r="R782" s="48"/>
      <c r="S782" s="3"/>
      <c r="T782" s="3"/>
      <c r="U782" s="3"/>
      <c r="V782" s="3"/>
      <c r="W782" s="3"/>
      <c r="X782" s="3"/>
    </row>
    <row r="783" spans="1:24" ht="15.75" customHeight="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48"/>
      <c r="M783" s="48"/>
      <c r="N783" s="48"/>
      <c r="O783" s="48"/>
      <c r="P783" s="48"/>
      <c r="Q783" s="48"/>
      <c r="R783" s="48"/>
      <c r="S783" s="3"/>
      <c r="T783" s="3"/>
      <c r="U783" s="3"/>
      <c r="V783" s="3"/>
      <c r="W783" s="3"/>
      <c r="X783" s="3"/>
    </row>
    <row r="784" spans="1:24" ht="15.75" customHeight="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48"/>
      <c r="M784" s="48"/>
      <c r="N784" s="48"/>
      <c r="O784" s="48"/>
      <c r="P784" s="48"/>
      <c r="Q784" s="48"/>
      <c r="R784" s="48"/>
      <c r="S784" s="3"/>
      <c r="T784" s="3"/>
      <c r="U784" s="3"/>
      <c r="V784" s="3"/>
      <c r="W784" s="3"/>
      <c r="X784" s="3"/>
    </row>
    <row r="785" spans="1:24" ht="15.75" customHeight="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48"/>
      <c r="M785" s="48"/>
      <c r="N785" s="48"/>
      <c r="O785" s="48"/>
      <c r="P785" s="48"/>
      <c r="Q785" s="48"/>
      <c r="R785" s="48"/>
      <c r="S785" s="3"/>
      <c r="T785" s="3"/>
      <c r="U785" s="3"/>
      <c r="V785" s="3"/>
      <c r="W785" s="3"/>
      <c r="X785" s="3"/>
    </row>
    <row r="786" spans="1:24" ht="15.75" customHeight="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48"/>
      <c r="M786" s="48"/>
      <c r="N786" s="48"/>
      <c r="O786" s="48"/>
      <c r="P786" s="48"/>
      <c r="Q786" s="48"/>
      <c r="R786" s="48"/>
      <c r="S786" s="3"/>
      <c r="T786" s="3"/>
      <c r="U786" s="3"/>
      <c r="V786" s="3"/>
      <c r="W786" s="3"/>
      <c r="X786" s="3"/>
    </row>
    <row r="787" spans="1:24" ht="15.75" customHeight="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48"/>
      <c r="M787" s="48"/>
      <c r="N787" s="48"/>
      <c r="O787" s="48"/>
      <c r="P787" s="48"/>
      <c r="Q787" s="48"/>
      <c r="R787" s="48"/>
      <c r="S787" s="3"/>
      <c r="T787" s="3"/>
      <c r="U787" s="3"/>
      <c r="V787" s="3"/>
      <c r="W787" s="3"/>
      <c r="X787" s="3"/>
    </row>
    <row r="788" spans="1:24" ht="15.75" customHeight="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48"/>
      <c r="M788" s="48"/>
      <c r="N788" s="48"/>
      <c r="O788" s="48"/>
      <c r="P788" s="48"/>
      <c r="Q788" s="48"/>
      <c r="R788" s="48"/>
      <c r="S788" s="3"/>
      <c r="T788" s="3"/>
      <c r="U788" s="3"/>
      <c r="V788" s="3"/>
      <c r="W788" s="3"/>
      <c r="X788" s="3"/>
    </row>
    <row r="789" spans="1:24" ht="15.75" customHeight="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48"/>
      <c r="M789" s="48"/>
      <c r="N789" s="48"/>
      <c r="O789" s="48"/>
      <c r="P789" s="48"/>
      <c r="Q789" s="48"/>
      <c r="R789" s="48"/>
      <c r="S789" s="3"/>
      <c r="T789" s="3"/>
      <c r="U789" s="3"/>
      <c r="V789" s="3"/>
      <c r="W789" s="3"/>
      <c r="X789" s="3"/>
    </row>
    <row r="790" spans="1:24" ht="15.75" customHeight="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48"/>
      <c r="M790" s="48"/>
      <c r="N790" s="48"/>
      <c r="O790" s="48"/>
      <c r="P790" s="48"/>
      <c r="Q790" s="48"/>
      <c r="R790" s="48"/>
      <c r="S790" s="3"/>
      <c r="T790" s="3"/>
      <c r="U790" s="3"/>
      <c r="V790" s="3"/>
      <c r="W790" s="3"/>
      <c r="X790" s="3"/>
    </row>
    <row r="791" spans="1:24" ht="15.75" customHeight="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48"/>
      <c r="M791" s="48"/>
      <c r="N791" s="48"/>
      <c r="O791" s="48"/>
      <c r="P791" s="48"/>
      <c r="Q791" s="48"/>
      <c r="R791" s="48"/>
      <c r="S791" s="3"/>
      <c r="T791" s="3"/>
      <c r="U791" s="3"/>
      <c r="V791" s="3"/>
      <c r="W791" s="3"/>
      <c r="X791" s="3"/>
    </row>
    <row r="792" spans="1:24" ht="15.75" customHeight="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48"/>
      <c r="M792" s="48"/>
      <c r="N792" s="48"/>
      <c r="O792" s="48"/>
      <c r="P792" s="48"/>
      <c r="Q792" s="48"/>
      <c r="R792" s="48"/>
      <c r="S792" s="3"/>
      <c r="T792" s="3"/>
      <c r="U792" s="3"/>
      <c r="V792" s="3"/>
      <c r="W792" s="3"/>
      <c r="X792" s="3"/>
    </row>
    <row r="793" spans="1:24" ht="15.75" customHeight="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48"/>
      <c r="M793" s="48"/>
      <c r="N793" s="48"/>
      <c r="O793" s="48"/>
      <c r="P793" s="48"/>
      <c r="Q793" s="48"/>
      <c r="R793" s="48"/>
      <c r="S793" s="3"/>
      <c r="T793" s="3"/>
      <c r="U793" s="3"/>
      <c r="V793" s="3"/>
      <c r="W793" s="3"/>
      <c r="X793" s="3"/>
    </row>
    <row r="794" spans="1:24" ht="15.75" customHeight="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48"/>
      <c r="M794" s="48"/>
      <c r="N794" s="48"/>
      <c r="O794" s="48"/>
      <c r="P794" s="48"/>
      <c r="Q794" s="48"/>
      <c r="R794" s="48"/>
      <c r="S794" s="3"/>
      <c r="T794" s="3"/>
      <c r="U794" s="3"/>
      <c r="V794" s="3"/>
      <c r="W794" s="3"/>
      <c r="X794" s="3"/>
    </row>
    <row r="795" spans="1:24" ht="15.75" customHeight="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48"/>
      <c r="M795" s="48"/>
      <c r="N795" s="48"/>
      <c r="O795" s="48"/>
      <c r="P795" s="48"/>
      <c r="Q795" s="48"/>
      <c r="R795" s="48"/>
      <c r="S795" s="3"/>
      <c r="T795" s="3"/>
      <c r="U795" s="3"/>
      <c r="V795" s="3"/>
      <c r="W795" s="3"/>
      <c r="X795" s="3"/>
    </row>
    <row r="796" spans="1:24" ht="15.75" customHeight="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48"/>
      <c r="M796" s="48"/>
      <c r="N796" s="48"/>
      <c r="O796" s="48"/>
      <c r="P796" s="48"/>
      <c r="Q796" s="48"/>
      <c r="R796" s="48"/>
      <c r="S796" s="3"/>
      <c r="T796" s="3"/>
      <c r="U796" s="3"/>
      <c r="V796" s="3"/>
      <c r="W796" s="3"/>
      <c r="X796" s="3"/>
    </row>
    <row r="797" spans="1:24" ht="15.75" customHeight="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48"/>
      <c r="M797" s="48"/>
      <c r="N797" s="48"/>
      <c r="O797" s="48"/>
      <c r="P797" s="48"/>
      <c r="Q797" s="48"/>
      <c r="R797" s="48"/>
      <c r="S797" s="3"/>
      <c r="T797" s="3"/>
      <c r="U797" s="3"/>
      <c r="V797" s="3"/>
      <c r="W797" s="3"/>
      <c r="X797" s="3"/>
    </row>
    <row r="798" spans="1:24" ht="15.75" customHeight="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48"/>
      <c r="M798" s="48"/>
      <c r="N798" s="48"/>
      <c r="O798" s="48"/>
      <c r="P798" s="48"/>
      <c r="Q798" s="48"/>
      <c r="R798" s="48"/>
      <c r="S798" s="3"/>
      <c r="T798" s="3"/>
      <c r="U798" s="3"/>
      <c r="V798" s="3"/>
      <c r="W798" s="3"/>
      <c r="X798" s="3"/>
    </row>
    <row r="799" spans="1:24" ht="15.75" customHeight="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48"/>
      <c r="M799" s="48"/>
      <c r="N799" s="48"/>
      <c r="O799" s="48"/>
      <c r="P799" s="48"/>
      <c r="Q799" s="48"/>
      <c r="R799" s="48"/>
      <c r="S799" s="3"/>
      <c r="T799" s="3"/>
      <c r="U799" s="3"/>
      <c r="V799" s="3"/>
      <c r="W799" s="3"/>
      <c r="X799" s="3"/>
    </row>
    <row r="800" spans="1:24" ht="15.75" customHeight="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48"/>
      <c r="M800" s="48"/>
      <c r="N800" s="48"/>
      <c r="O800" s="48"/>
      <c r="P800" s="48"/>
      <c r="Q800" s="48"/>
      <c r="R800" s="48"/>
      <c r="S800" s="3"/>
      <c r="T800" s="3"/>
      <c r="U800" s="3"/>
      <c r="V800" s="3"/>
      <c r="W800" s="3"/>
      <c r="X800" s="3"/>
    </row>
    <row r="801" spans="1:24" ht="15.75" customHeight="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48"/>
      <c r="M801" s="48"/>
      <c r="N801" s="48"/>
      <c r="O801" s="48"/>
      <c r="P801" s="48"/>
      <c r="Q801" s="48"/>
      <c r="R801" s="48"/>
      <c r="S801" s="3"/>
      <c r="T801" s="3"/>
      <c r="U801" s="3"/>
      <c r="V801" s="3"/>
      <c r="W801" s="3"/>
      <c r="X801" s="3"/>
    </row>
    <row r="802" spans="1:24" ht="15.75" customHeight="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48"/>
      <c r="M802" s="48"/>
      <c r="N802" s="48"/>
      <c r="O802" s="48"/>
      <c r="P802" s="48"/>
      <c r="Q802" s="48"/>
      <c r="R802" s="48"/>
      <c r="S802" s="3"/>
      <c r="T802" s="3"/>
      <c r="U802" s="3"/>
      <c r="V802" s="3"/>
      <c r="W802" s="3"/>
      <c r="X802" s="3"/>
    </row>
    <row r="803" spans="1:24" ht="15.75" customHeight="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48"/>
      <c r="M803" s="48"/>
      <c r="N803" s="48"/>
      <c r="O803" s="48"/>
      <c r="P803" s="48"/>
      <c r="Q803" s="48"/>
      <c r="R803" s="48"/>
      <c r="S803" s="3"/>
      <c r="T803" s="3"/>
      <c r="U803" s="3"/>
      <c r="V803" s="3"/>
      <c r="W803" s="3"/>
      <c r="X803" s="3"/>
    </row>
    <row r="804" spans="1:24" ht="15.75" customHeight="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48"/>
      <c r="M804" s="48"/>
      <c r="N804" s="48"/>
      <c r="O804" s="48"/>
      <c r="P804" s="48"/>
      <c r="Q804" s="48"/>
      <c r="R804" s="48"/>
      <c r="S804" s="3"/>
      <c r="T804" s="3"/>
      <c r="U804" s="3"/>
      <c r="V804" s="3"/>
      <c r="W804" s="3"/>
      <c r="X804" s="3"/>
    </row>
    <row r="805" spans="1:24" ht="15.75" customHeight="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48"/>
      <c r="M805" s="48"/>
      <c r="N805" s="48"/>
      <c r="O805" s="48"/>
      <c r="P805" s="48"/>
      <c r="Q805" s="48"/>
      <c r="R805" s="48"/>
      <c r="S805" s="3"/>
      <c r="T805" s="3"/>
      <c r="U805" s="3"/>
      <c r="V805" s="3"/>
      <c r="W805" s="3"/>
      <c r="X805" s="3"/>
    </row>
    <row r="806" spans="1:24" ht="15.75" customHeight="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48"/>
      <c r="M806" s="48"/>
      <c r="N806" s="48"/>
      <c r="O806" s="48"/>
      <c r="P806" s="48"/>
      <c r="Q806" s="48"/>
      <c r="R806" s="48"/>
      <c r="S806" s="3"/>
      <c r="T806" s="3"/>
      <c r="U806" s="3"/>
      <c r="V806" s="3"/>
      <c r="W806" s="3"/>
      <c r="X806" s="3"/>
    </row>
    <row r="807" spans="1:24" ht="15.75" customHeight="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48"/>
      <c r="M807" s="48"/>
      <c r="N807" s="48"/>
      <c r="O807" s="48"/>
      <c r="P807" s="48"/>
      <c r="Q807" s="48"/>
      <c r="R807" s="48"/>
      <c r="S807" s="3"/>
      <c r="T807" s="3"/>
      <c r="U807" s="3"/>
      <c r="V807" s="3"/>
      <c r="W807" s="3"/>
      <c r="X807" s="3"/>
    </row>
    <row r="808" spans="1:24" ht="15.75" customHeight="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48"/>
      <c r="M808" s="48"/>
      <c r="N808" s="48"/>
      <c r="O808" s="48"/>
      <c r="P808" s="48"/>
      <c r="Q808" s="48"/>
      <c r="R808" s="48"/>
      <c r="S808" s="3"/>
      <c r="T808" s="3"/>
      <c r="U808" s="3"/>
      <c r="V808" s="3"/>
      <c r="W808" s="3"/>
      <c r="X808" s="3"/>
    </row>
    <row r="809" spans="1:24" ht="15.75" customHeight="1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48"/>
      <c r="M809" s="48"/>
      <c r="N809" s="48"/>
      <c r="O809" s="48"/>
      <c r="P809" s="48"/>
      <c r="Q809" s="48"/>
      <c r="R809" s="48"/>
      <c r="S809" s="3"/>
      <c r="T809" s="3"/>
      <c r="U809" s="3"/>
      <c r="V809" s="3"/>
      <c r="W809" s="3"/>
      <c r="X809" s="3"/>
    </row>
    <row r="810" spans="1:24" ht="15.75" customHeight="1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48"/>
      <c r="M810" s="48"/>
      <c r="N810" s="48"/>
      <c r="O810" s="48"/>
      <c r="P810" s="48"/>
      <c r="Q810" s="48"/>
      <c r="R810" s="48"/>
      <c r="S810" s="3"/>
      <c r="T810" s="3"/>
      <c r="U810" s="3"/>
      <c r="V810" s="3"/>
      <c r="W810" s="3"/>
      <c r="X810" s="3"/>
    </row>
    <row r="811" spans="1:24" ht="15.75" customHeight="1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48"/>
      <c r="M811" s="48"/>
      <c r="N811" s="48"/>
      <c r="O811" s="48"/>
      <c r="P811" s="48"/>
      <c r="Q811" s="48"/>
      <c r="R811" s="48"/>
      <c r="S811" s="3"/>
      <c r="T811" s="3"/>
      <c r="U811" s="3"/>
      <c r="V811" s="3"/>
      <c r="W811" s="3"/>
      <c r="X811" s="3"/>
    </row>
    <row r="812" spans="1:24" ht="15.75" customHeight="1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48"/>
      <c r="M812" s="48"/>
      <c r="N812" s="48"/>
      <c r="O812" s="48"/>
      <c r="P812" s="48"/>
      <c r="Q812" s="48"/>
      <c r="R812" s="48"/>
      <c r="S812" s="3"/>
      <c r="T812" s="3"/>
      <c r="U812" s="3"/>
      <c r="V812" s="3"/>
      <c r="W812" s="3"/>
      <c r="X812" s="3"/>
    </row>
    <row r="813" spans="1:24" ht="15.75" customHeight="1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48"/>
      <c r="M813" s="48"/>
      <c r="N813" s="48"/>
      <c r="O813" s="48"/>
      <c r="P813" s="48"/>
      <c r="Q813" s="48"/>
      <c r="R813" s="48"/>
      <c r="S813" s="3"/>
      <c r="T813" s="3"/>
      <c r="U813" s="3"/>
      <c r="V813" s="3"/>
      <c r="W813" s="3"/>
      <c r="X813" s="3"/>
    </row>
    <row r="814" spans="1:24" ht="15.75" customHeight="1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48"/>
      <c r="M814" s="48"/>
      <c r="N814" s="48"/>
      <c r="O814" s="48"/>
      <c r="P814" s="48"/>
      <c r="Q814" s="48"/>
      <c r="R814" s="48"/>
      <c r="S814" s="3"/>
      <c r="T814" s="3"/>
      <c r="U814" s="3"/>
      <c r="V814" s="3"/>
      <c r="W814" s="3"/>
      <c r="X814" s="3"/>
    </row>
    <row r="815" spans="1:24" ht="15.75" customHeight="1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48"/>
      <c r="M815" s="48"/>
      <c r="N815" s="48"/>
      <c r="O815" s="48"/>
      <c r="P815" s="48"/>
      <c r="Q815" s="48"/>
      <c r="R815" s="48"/>
      <c r="S815" s="3"/>
      <c r="T815" s="3"/>
      <c r="U815" s="3"/>
      <c r="V815" s="3"/>
      <c r="W815" s="3"/>
      <c r="X815" s="3"/>
    </row>
    <row r="816" spans="1:24" ht="15.75" customHeight="1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48"/>
      <c r="M816" s="48"/>
      <c r="N816" s="48"/>
      <c r="O816" s="48"/>
      <c r="P816" s="48"/>
      <c r="Q816" s="48"/>
      <c r="R816" s="48"/>
      <c r="S816" s="3"/>
      <c r="T816" s="3"/>
      <c r="U816" s="3"/>
      <c r="V816" s="3"/>
      <c r="W816" s="3"/>
      <c r="X816" s="3"/>
    </row>
    <row r="817" spans="1:24" ht="15.75" customHeight="1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48"/>
      <c r="M817" s="48"/>
      <c r="N817" s="48"/>
      <c r="O817" s="48"/>
      <c r="P817" s="48"/>
      <c r="Q817" s="48"/>
      <c r="R817" s="48"/>
      <c r="S817" s="3"/>
      <c r="T817" s="3"/>
      <c r="U817" s="3"/>
      <c r="V817" s="3"/>
      <c r="W817" s="3"/>
      <c r="X817" s="3"/>
    </row>
    <row r="818" spans="1:24" ht="15.75" customHeight="1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48"/>
      <c r="M818" s="48"/>
      <c r="N818" s="48"/>
      <c r="O818" s="48"/>
      <c r="P818" s="48"/>
      <c r="Q818" s="48"/>
      <c r="R818" s="48"/>
      <c r="S818" s="3"/>
      <c r="T818" s="3"/>
      <c r="U818" s="3"/>
      <c r="V818" s="3"/>
      <c r="W818" s="3"/>
      <c r="X818" s="3"/>
    </row>
    <row r="819" spans="1:24" ht="15.75" customHeight="1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48"/>
      <c r="M819" s="48"/>
      <c r="N819" s="48"/>
      <c r="O819" s="48"/>
      <c r="P819" s="48"/>
      <c r="Q819" s="48"/>
      <c r="R819" s="48"/>
      <c r="S819" s="3"/>
      <c r="T819" s="3"/>
      <c r="U819" s="3"/>
      <c r="V819" s="3"/>
      <c r="W819" s="3"/>
      <c r="X819" s="3"/>
    </row>
    <row r="820" spans="1:24" ht="15.75" customHeight="1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48"/>
      <c r="M820" s="48"/>
      <c r="N820" s="48"/>
      <c r="O820" s="48"/>
      <c r="P820" s="48"/>
      <c r="Q820" s="48"/>
      <c r="R820" s="48"/>
      <c r="S820" s="3"/>
      <c r="T820" s="3"/>
      <c r="U820" s="3"/>
      <c r="V820" s="3"/>
      <c r="W820" s="3"/>
      <c r="X820" s="3"/>
    </row>
    <row r="821" spans="1:24" ht="15.75" customHeight="1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48"/>
      <c r="M821" s="48"/>
      <c r="N821" s="48"/>
      <c r="O821" s="48"/>
      <c r="P821" s="48"/>
      <c r="Q821" s="48"/>
      <c r="R821" s="48"/>
      <c r="S821" s="3"/>
      <c r="T821" s="3"/>
      <c r="U821" s="3"/>
      <c r="V821" s="3"/>
      <c r="W821" s="3"/>
      <c r="X821" s="3"/>
    </row>
    <row r="822" spans="1:24" ht="15.75" customHeight="1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48"/>
      <c r="M822" s="48"/>
      <c r="N822" s="48"/>
      <c r="O822" s="48"/>
      <c r="P822" s="48"/>
      <c r="Q822" s="48"/>
      <c r="R822" s="48"/>
      <c r="S822" s="3"/>
      <c r="T822" s="3"/>
      <c r="U822" s="3"/>
      <c r="V822" s="3"/>
      <c r="W822" s="3"/>
      <c r="X822" s="3"/>
    </row>
    <row r="823" spans="1:24" ht="15.75" customHeight="1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48"/>
      <c r="M823" s="48"/>
      <c r="N823" s="48"/>
      <c r="O823" s="48"/>
      <c r="P823" s="48"/>
      <c r="Q823" s="48"/>
      <c r="R823" s="48"/>
      <c r="S823" s="3"/>
      <c r="T823" s="3"/>
      <c r="U823" s="3"/>
      <c r="V823" s="3"/>
      <c r="W823" s="3"/>
      <c r="X823" s="3"/>
    </row>
    <row r="824" spans="1:24" ht="15.75" customHeight="1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48"/>
      <c r="M824" s="48"/>
      <c r="N824" s="48"/>
      <c r="O824" s="48"/>
      <c r="P824" s="48"/>
      <c r="Q824" s="48"/>
      <c r="R824" s="48"/>
      <c r="S824" s="3"/>
      <c r="T824" s="3"/>
      <c r="U824" s="3"/>
      <c r="V824" s="3"/>
      <c r="W824" s="3"/>
      <c r="X824" s="3"/>
    </row>
    <row r="825" spans="1:24" ht="15.75" customHeight="1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48"/>
      <c r="M825" s="48"/>
      <c r="N825" s="48"/>
      <c r="O825" s="48"/>
      <c r="P825" s="48"/>
      <c r="Q825" s="48"/>
      <c r="R825" s="48"/>
      <c r="S825" s="3"/>
      <c r="T825" s="3"/>
      <c r="U825" s="3"/>
      <c r="V825" s="3"/>
      <c r="W825" s="3"/>
      <c r="X825" s="3"/>
    </row>
    <row r="826" spans="1:24" ht="15.75" customHeight="1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48"/>
      <c r="M826" s="48"/>
      <c r="N826" s="48"/>
      <c r="O826" s="48"/>
      <c r="P826" s="48"/>
      <c r="Q826" s="48"/>
      <c r="R826" s="48"/>
      <c r="S826" s="3"/>
      <c r="T826" s="3"/>
      <c r="U826" s="3"/>
      <c r="V826" s="3"/>
      <c r="W826" s="3"/>
      <c r="X826" s="3"/>
    </row>
    <row r="827" spans="1:24" ht="15.75" customHeight="1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48"/>
      <c r="M827" s="48"/>
      <c r="N827" s="48"/>
      <c r="O827" s="48"/>
      <c r="P827" s="48"/>
      <c r="Q827" s="48"/>
      <c r="R827" s="48"/>
      <c r="S827" s="3"/>
      <c r="T827" s="3"/>
      <c r="U827" s="3"/>
      <c r="V827" s="3"/>
      <c r="W827" s="3"/>
      <c r="X827" s="3"/>
    </row>
    <row r="828" spans="1:24" ht="15.75" customHeight="1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48"/>
      <c r="M828" s="48"/>
      <c r="N828" s="48"/>
      <c r="O828" s="48"/>
      <c r="P828" s="48"/>
      <c r="Q828" s="48"/>
      <c r="R828" s="48"/>
      <c r="S828" s="3"/>
      <c r="T828" s="3"/>
      <c r="U828" s="3"/>
      <c r="V828" s="3"/>
      <c r="W828" s="3"/>
      <c r="X828" s="3"/>
    </row>
    <row r="829" spans="1:24" ht="15.75" customHeight="1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48"/>
      <c r="M829" s="48"/>
      <c r="N829" s="48"/>
      <c r="O829" s="48"/>
      <c r="P829" s="48"/>
      <c r="Q829" s="48"/>
      <c r="R829" s="48"/>
      <c r="S829" s="3"/>
      <c r="T829" s="3"/>
      <c r="U829" s="3"/>
      <c r="V829" s="3"/>
      <c r="W829" s="3"/>
      <c r="X829" s="3"/>
    </row>
    <row r="830" spans="1:24" ht="15.75" customHeight="1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48"/>
      <c r="M830" s="48"/>
      <c r="N830" s="48"/>
      <c r="O830" s="48"/>
      <c r="P830" s="48"/>
      <c r="Q830" s="48"/>
      <c r="R830" s="48"/>
      <c r="S830" s="3"/>
      <c r="T830" s="3"/>
      <c r="U830" s="3"/>
      <c r="V830" s="3"/>
      <c r="W830" s="3"/>
      <c r="X830" s="3"/>
    </row>
    <row r="831" spans="1:24" ht="15.75" customHeight="1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48"/>
      <c r="M831" s="48"/>
      <c r="N831" s="48"/>
      <c r="O831" s="48"/>
      <c r="P831" s="48"/>
      <c r="Q831" s="48"/>
      <c r="R831" s="48"/>
      <c r="S831" s="3"/>
      <c r="T831" s="3"/>
      <c r="U831" s="3"/>
      <c r="V831" s="3"/>
      <c r="W831" s="3"/>
      <c r="X831" s="3"/>
    </row>
    <row r="832" spans="1:24" ht="15.75" customHeight="1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48"/>
      <c r="M832" s="48"/>
      <c r="N832" s="48"/>
      <c r="O832" s="48"/>
      <c r="P832" s="48"/>
      <c r="Q832" s="48"/>
      <c r="R832" s="48"/>
      <c r="S832" s="3"/>
      <c r="T832" s="3"/>
      <c r="U832" s="3"/>
      <c r="V832" s="3"/>
      <c r="W832" s="3"/>
      <c r="X832" s="3"/>
    </row>
    <row r="833" spans="1:24" ht="15.75" customHeight="1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48"/>
      <c r="M833" s="48"/>
      <c r="N833" s="48"/>
      <c r="O833" s="48"/>
      <c r="P833" s="48"/>
      <c r="Q833" s="48"/>
      <c r="R833" s="48"/>
      <c r="S833" s="3"/>
      <c r="T833" s="3"/>
      <c r="U833" s="3"/>
      <c r="V833" s="3"/>
      <c r="W833" s="3"/>
      <c r="X833" s="3"/>
    </row>
    <row r="834" spans="1:24" ht="15.75" customHeight="1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48"/>
      <c r="M834" s="48"/>
      <c r="N834" s="48"/>
      <c r="O834" s="48"/>
      <c r="P834" s="48"/>
      <c r="Q834" s="48"/>
      <c r="R834" s="48"/>
      <c r="S834" s="3"/>
      <c r="T834" s="3"/>
      <c r="U834" s="3"/>
      <c r="V834" s="3"/>
      <c r="W834" s="3"/>
      <c r="X834" s="3"/>
    </row>
    <row r="835" spans="1:24" ht="15.75" customHeight="1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48"/>
      <c r="M835" s="48"/>
      <c r="N835" s="48"/>
      <c r="O835" s="48"/>
      <c r="P835" s="48"/>
      <c r="Q835" s="48"/>
      <c r="R835" s="48"/>
      <c r="S835" s="3"/>
      <c r="T835" s="3"/>
      <c r="U835" s="3"/>
      <c r="V835" s="3"/>
      <c r="W835" s="3"/>
      <c r="X835" s="3"/>
    </row>
    <row r="836" spans="1:24" ht="15.75" customHeight="1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48"/>
      <c r="M836" s="48"/>
      <c r="N836" s="48"/>
      <c r="O836" s="48"/>
      <c r="P836" s="48"/>
      <c r="Q836" s="48"/>
      <c r="R836" s="48"/>
      <c r="S836" s="3"/>
      <c r="T836" s="3"/>
      <c r="U836" s="3"/>
      <c r="V836" s="3"/>
      <c r="W836" s="3"/>
      <c r="X836" s="3"/>
    </row>
    <row r="837" spans="1:24" ht="15.75" customHeight="1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48"/>
      <c r="M837" s="48"/>
      <c r="N837" s="48"/>
      <c r="O837" s="48"/>
      <c r="P837" s="48"/>
      <c r="Q837" s="48"/>
      <c r="R837" s="48"/>
      <c r="S837" s="3"/>
      <c r="T837" s="3"/>
      <c r="U837" s="3"/>
      <c r="V837" s="3"/>
      <c r="W837" s="3"/>
      <c r="X837" s="3"/>
    </row>
    <row r="838" spans="1:24" ht="15.75" customHeight="1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48"/>
      <c r="M838" s="48"/>
      <c r="N838" s="48"/>
      <c r="O838" s="48"/>
      <c r="P838" s="48"/>
      <c r="Q838" s="48"/>
      <c r="R838" s="48"/>
      <c r="S838" s="3"/>
      <c r="T838" s="3"/>
      <c r="U838" s="3"/>
      <c r="V838" s="3"/>
      <c r="W838" s="3"/>
      <c r="X838" s="3"/>
    </row>
    <row r="839" spans="1:24" ht="15.75" customHeight="1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48"/>
      <c r="M839" s="48"/>
      <c r="N839" s="48"/>
      <c r="O839" s="48"/>
      <c r="P839" s="48"/>
      <c r="Q839" s="48"/>
      <c r="R839" s="48"/>
      <c r="S839" s="3"/>
      <c r="T839" s="3"/>
      <c r="U839" s="3"/>
      <c r="V839" s="3"/>
      <c r="W839" s="3"/>
      <c r="X839" s="3"/>
    </row>
    <row r="840" spans="1:24" ht="15.75" customHeight="1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48"/>
      <c r="M840" s="48"/>
      <c r="N840" s="48"/>
      <c r="O840" s="48"/>
      <c r="P840" s="48"/>
      <c r="Q840" s="48"/>
      <c r="R840" s="48"/>
      <c r="S840" s="3"/>
      <c r="T840" s="3"/>
      <c r="U840" s="3"/>
      <c r="V840" s="3"/>
      <c r="W840" s="3"/>
      <c r="X840" s="3"/>
    </row>
    <row r="841" spans="1:24" ht="15.75" customHeight="1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48"/>
      <c r="M841" s="48"/>
      <c r="N841" s="48"/>
      <c r="O841" s="48"/>
      <c r="P841" s="48"/>
      <c r="Q841" s="48"/>
      <c r="R841" s="48"/>
      <c r="S841" s="3"/>
      <c r="T841" s="3"/>
      <c r="U841" s="3"/>
      <c r="V841" s="3"/>
      <c r="W841" s="3"/>
      <c r="X841" s="3"/>
    </row>
    <row r="842" spans="1:24" ht="15.75" customHeight="1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48"/>
      <c r="M842" s="48"/>
      <c r="N842" s="48"/>
      <c r="O842" s="48"/>
      <c r="P842" s="48"/>
      <c r="Q842" s="48"/>
      <c r="R842" s="48"/>
      <c r="S842" s="3"/>
      <c r="T842" s="3"/>
      <c r="U842" s="3"/>
      <c r="V842" s="3"/>
      <c r="W842" s="3"/>
      <c r="X842" s="3"/>
    </row>
    <row r="843" spans="1:24" ht="15.75" customHeight="1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48"/>
      <c r="M843" s="48"/>
      <c r="N843" s="48"/>
      <c r="O843" s="48"/>
      <c r="P843" s="48"/>
      <c r="Q843" s="48"/>
      <c r="R843" s="48"/>
      <c r="S843" s="3"/>
      <c r="T843" s="3"/>
      <c r="U843" s="3"/>
      <c r="V843" s="3"/>
      <c r="W843" s="3"/>
      <c r="X843" s="3"/>
    </row>
    <row r="844" spans="1:24" ht="15.75" customHeight="1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48"/>
      <c r="M844" s="48"/>
      <c r="N844" s="48"/>
      <c r="O844" s="48"/>
      <c r="P844" s="48"/>
      <c r="Q844" s="48"/>
      <c r="R844" s="48"/>
      <c r="S844" s="3"/>
      <c r="T844" s="3"/>
      <c r="U844" s="3"/>
      <c r="V844" s="3"/>
      <c r="W844" s="3"/>
      <c r="X844" s="3"/>
    </row>
    <row r="845" spans="1:24" ht="15.75" customHeight="1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48"/>
      <c r="M845" s="48"/>
      <c r="N845" s="48"/>
      <c r="O845" s="48"/>
      <c r="P845" s="48"/>
      <c r="Q845" s="48"/>
      <c r="R845" s="48"/>
      <c r="S845" s="3"/>
      <c r="T845" s="3"/>
      <c r="U845" s="3"/>
      <c r="V845" s="3"/>
      <c r="W845" s="3"/>
      <c r="X845" s="3"/>
    </row>
    <row r="846" spans="1:24" ht="15.75" customHeight="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48"/>
      <c r="M846" s="48"/>
      <c r="N846" s="48"/>
      <c r="O846" s="48"/>
      <c r="P846" s="48"/>
      <c r="Q846" s="48"/>
      <c r="R846" s="48"/>
      <c r="S846" s="3"/>
      <c r="T846" s="3"/>
      <c r="U846" s="3"/>
      <c r="V846" s="3"/>
      <c r="W846" s="3"/>
      <c r="X846" s="3"/>
    </row>
    <row r="847" spans="1:24" ht="15.75" customHeight="1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48"/>
      <c r="M847" s="48"/>
      <c r="N847" s="48"/>
      <c r="O847" s="48"/>
      <c r="P847" s="48"/>
      <c r="Q847" s="48"/>
      <c r="R847" s="48"/>
      <c r="S847" s="3"/>
      <c r="T847" s="3"/>
      <c r="U847" s="3"/>
      <c r="V847" s="3"/>
      <c r="W847" s="3"/>
      <c r="X847" s="3"/>
    </row>
    <row r="848" spans="1:24" ht="15.75" customHeight="1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48"/>
      <c r="M848" s="48"/>
      <c r="N848" s="48"/>
      <c r="O848" s="48"/>
      <c r="P848" s="48"/>
      <c r="Q848" s="48"/>
      <c r="R848" s="48"/>
      <c r="S848" s="3"/>
      <c r="T848" s="3"/>
      <c r="U848" s="3"/>
      <c r="V848" s="3"/>
      <c r="W848" s="3"/>
      <c r="X848" s="3"/>
    </row>
    <row r="849" spans="1:24" ht="15.75" customHeight="1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48"/>
      <c r="M849" s="48"/>
      <c r="N849" s="48"/>
      <c r="O849" s="48"/>
      <c r="P849" s="48"/>
      <c r="Q849" s="48"/>
      <c r="R849" s="48"/>
      <c r="S849" s="3"/>
      <c r="T849" s="3"/>
      <c r="U849" s="3"/>
      <c r="V849" s="3"/>
      <c r="W849" s="3"/>
      <c r="X849" s="3"/>
    </row>
    <row r="850" spans="1:24" ht="15.75" customHeight="1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48"/>
      <c r="M850" s="48"/>
      <c r="N850" s="48"/>
      <c r="O850" s="48"/>
      <c r="P850" s="48"/>
      <c r="Q850" s="48"/>
      <c r="R850" s="48"/>
      <c r="S850" s="3"/>
      <c r="T850" s="3"/>
      <c r="U850" s="3"/>
      <c r="V850" s="3"/>
      <c r="W850" s="3"/>
      <c r="X850" s="3"/>
    </row>
    <row r="851" spans="1:24" ht="15.75" customHeight="1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48"/>
      <c r="M851" s="48"/>
      <c r="N851" s="48"/>
      <c r="O851" s="48"/>
      <c r="P851" s="48"/>
      <c r="Q851" s="48"/>
      <c r="R851" s="48"/>
      <c r="S851" s="3"/>
      <c r="T851" s="3"/>
      <c r="U851" s="3"/>
      <c r="V851" s="3"/>
      <c r="W851" s="3"/>
      <c r="X851" s="3"/>
    </row>
    <row r="852" spans="1:24" ht="15.75" customHeight="1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48"/>
      <c r="M852" s="48"/>
      <c r="N852" s="48"/>
      <c r="O852" s="48"/>
      <c r="P852" s="48"/>
      <c r="Q852" s="48"/>
      <c r="R852" s="48"/>
      <c r="S852" s="3"/>
      <c r="T852" s="3"/>
      <c r="U852" s="3"/>
      <c r="V852" s="3"/>
      <c r="W852" s="3"/>
      <c r="X852" s="3"/>
    </row>
    <row r="853" spans="1:24" ht="15.75" customHeight="1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48"/>
      <c r="M853" s="48"/>
      <c r="N853" s="48"/>
      <c r="O853" s="48"/>
      <c r="P853" s="48"/>
      <c r="Q853" s="48"/>
      <c r="R853" s="48"/>
      <c r="S853" s="3"/>
      <c r="T853" s="3"/>
      <c r="U853" s="3"/>
      <c r="V853" s="3"/>
      <c r="W853" s="3"/>
      <c r="X853" s="3"/>
    </row>
    <row r="854" spans="1:24" ht="15.75" customHeight="1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48"/>
      <c r="M854" s="48"/>
      <c r="N854" s="48"/>
      <c r="O854" s="48"/>
      <c r="P854" s="48"/>
      <c r="Q854" s="48"/>
      <c r="R854" s="48"/>
      <c r="S854" s="3"/>
      <c r="T854" s="3"/>
      <c r="U854" s="3"/>
      <c r="V854" s="3"/>
      <c r="W854" s="3"/>
      <c r="X854" s="3"/>
    </row>
    <row r="855" spans="1:24" ht="15.75" customHeight="1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48"/>
      <c r="M855" s="48"/>
      <c r="N855" s="48"/>
      <c r="O855" s="48"/>
      <c r="P855" s="48"/>
      <c r="Q855" s="48"/>
      <c r="R855" s="48"/>
      <c r="S855" s="3"/>
      <c r="T855" s="3"/>
      <c r="U855" s="3"/>
      <c r="V855" s="3"/>
      <c r="W855" s="3"/>
      <c r="X855" s="3"/>
    </row>
    <row r="856" spans="1:24" ht="15.75" customHeight="1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48"/>
      <c r="M856" s="48"/>
      <c r="N856" s="48"/>
      <c r="O856" s="48"/>
      <c r="P856" s="48"/>
      <c r="Q856" s="48"/>
      <c r="R856" s="48"/>
      <c r="S856" s="3"/>
      <c r="T856" s="3"/>
      <c r="U856" s="3"/>
      <c r="V856" s="3"/>
      <c r="W856" s="3"/>
      <c r="X856" s="3"/>
    </row>
    <row r="857" spans="1:24" ht="15.75" customHeight="1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48"/>
      <c r="M857" s="48"/>
      <c r="N857" s="48"/>
      <c r="O857" s="48"/>
      <c r="P857" s="48"/>
      <c r="Q857" s="48"/>
      <c r="R857" s="48"/>
      <c r="S857" s="3"/>
      <c r="T857" s="3"/>
      <c r="U857" s="3"/>
      <c r="V857" s="3"/>
      <c r="W857" s="3"/>
      <c r="X857" s="3"/>
    </row>
    <row r="858" spans="1:24" ht="15.75" customHeight="1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48"/>
      <c r="M858" s="48"/>
      <c r="N858" s="48"/>
      <c r="O858" s="48"/>
      <c r="P858" s="48"/>
      <c r="Q858" s="48"/>
      <c r="R858" s="48"/>
      <c r="S858" s="3"/>
      <c r="T858" s="3"/>
      <c r="U858" s="3"/>
      <c r="V858" s="3"/>
      <c r="W858" s="3"/>
      <c r="X858" s="3"/>
    </row>
    <row r="859" spans="1:24" ht="15.75" customHeight="1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48"/>
      <c r="M859" s="48"/>
      <c r="N859" s="48"/>
      <c r="O859" s="48"/>
      <c r="P859" s="48"/>
      <c r="Q859" s="48"/>
      <c r="R859" s="48"/>
      <c r="S859" s="3"/>
      <c r="T859" s="3"/>
      <c r="U859" s="3"/>
      <c r="V859" s="3"/>
      <c r="W859" s="3"/>
      <c r="X859" s="3"/>
    </row>
    <row r="860" spans="1:24" ht="15.75" customHeight="1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48"/>
      <c r="M860" s="48"/>
      <c r="N860" s="48"/>
      <c r="O860" s="48"/>
      <c r="P860" s="48"/>
      <c r="Q860" s="48"/>
      <c r="R860" s="48"/>
      <c r="S860" s="3"/>
      <c r="T860" s="3"/>
      <c r="U860" s="3"/>
      <c r="V860" s="3"/>
      <c r="W860" s="3"/>
      <c r="X860" s="3"/>
    </row>
    <row r="861" spans="1:24" ht="15.75" customHeight="1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48"/>
      <c r="M861" s="48"/>
      <c r="N861" s="48"/>
      <c r="O861" s="48"/>
      <c r="P861" s="48"/>
      <c r="Q861" s="48"/>
      <c r="R861" s="48"/>
      <c r="S861" s="3"/>
      <c r="T861" s="3"/>
      <c r="U861" s="3"/>
      <c r="V861" s="3"/>
      <c r="W861" s="3"/>
      <c r="X861" s="3"/>
    </row>
    <row r="862" spans="1:24" ht="15.75" customHeight="1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48"/>
      <c r="M862" s="48"/>
      <c r="N862" s="48"/>
      <c r="O862" s="48"/>
      <c r="P862" s="48"/>
      <c r="Q862" s="48"/>
      <c r="R862" s="48"/>
      <c r="S862" s="3"/>
      <c r="T862" s="3"/>
      <c r="U862" s="3"/>
      <c r="V862" s="3"/>
      <c r="W862" s="3"/>
      <c r="X862" s="3"/>
    </row>
    <row r="863" spans="1:24" ht="15.75" customHeight="1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48"/>
      <c r="M863" s="48"/>
      <c r="N863" s="48"/>
      <c r="O863" s="48"/>
      <c r="P863" s="48"/>
      <c r="Q863" s="48"/>
      <c r="R863" s="48"/>
      <c r="S863" s="3"/>
      <c r="T863" s="3"/>
      <c r="U863" s="3"/>
      <c r="V863" s="3"/>
      <c r="W863" s="3"/>
      <c r="X863" s="3"/>
    </row>
    <row r="864" spans="1:24" ht="15.75" customHeight="1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48"/>
      <c r="M864" s="48"/>
      <c r="N864" s="48"/>
      <c r="O864" s="48"/>
      <c r="P864" s="48"/>
      <c r="Q864" s="48"/>
      <c r="R864" s="48"/>
      <c r="S864" s="3"/>
      <c r="T864" s="3"/>
      <c r="U864" s="3"/>
      <c r="V864" s="3"/>
      <c r="W864" s="3"/>
      <c r="X864" s="3"/>
    </row>
    <row r="865" spans="1:24" ht="15.75" customHeight="1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48"/>
      <c r="M865" s="48"/>
      <c r="N865" s="48"/>
      <c r="O865" s="48"/>
      <c r="P865" s="48"/>
      <c r="Q865" s="48"/>
      <c r="R865" s="48"/>
      <c r="S865" s="3"/>
      <c r="T865" s="3"/>
      <c r="U865" s="3"/>
      <c r="V865" s="3"/>
      <c r="W865" s="3"/>
      <c r="X865" s="3"/>
    </row>
    <row r="866" spans="1:24" ht="15.75" customHeight="1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48"/>
      <c r="M866" s="48"/>
      <c r="N866" s="48"/>
      <c r="O866" s="48"/>
      <c r="P866" s="48"/>
      <c r="Q866" s="48"/>
      <c r="R866" s="48"/>
      <c r="S866" s="3"/>
      <c r="T866" s="3"/>
      <c r="U866" s="3"/>
      <c r="V866" s="3"/>
      <c r="W866" s="3"/>
      <c r="X866" s="3"/>
    </row>
    <row r="867" spans="1:24" ht="15.75" customHeight="1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48"/>
      <c r="M867" s="48"/>
      <c r="N867" s="48"/>
      <c r="O867" s="48"/>
      <c r="P867" s="48"/>
      <c r="Q867" s="48"/>
      <c r="R867" s="48"/>
      <c r="S867" s="3"/>
      <c r="T867" s="3"/>
      <c r="U867" s="3"/>
      <c r="V867" s="3"/>
      <c r="W867" s="3"/>
      <c r="X867" s="3"/>
    </row>
    <row r="868" spans="1:24" ht="15.75" customHeight="1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48"/>
      <c r="M868" s="48"/>
      <c r="N868" s="48"/>
      <c r="O868" s="48"/>
      <c r="P868" s="48"/>
      <c r="Q868" s="48"/>
      <c r="R868" s="48"/>
      <c r="S868" s="3"/>
      <c r="T868" s="3"/>
      <c r="U868" s="3"/>
      <c r="V868" s="3"/>
      <c r="W868" s="3"/>
      <c r="X868" s="3"/>
    </row>
    <row r="869" spans="1:24" ht="15.75" customHeight="1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48"/>
      <c r="M869" s="48"/>
      <c r="N869" s="48"/>
      <c r="O869" s="48"/>
      <c r="P869" s="48"/>
      <c r="Q869" s="48"/>
      <c r="R869" s="48"/>
      <c r="S869" s="3"/>
      <c r="T869" s="3"/>
      <c r="U869" s="3"/>
      <c r="V869" s="3"/>
      <c r="W869" s="3"/>
      <c r="X869" s="3"/>
    </row>
    <row r="870" spans="1:24" ht="15.75" customHeight="1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48"/>
      <c r="M870" s="48"/>
      <c r="N870" s="48"/>
      <c r="O870" s="48"/>
      <c r="P870" s="48"/>
      <c r="Q870" s="48"/>
      <c r="R870" s="48"/>
      <c r="S870" s="3"/>
      <c r="T870" s="3"/>
      <c r="U870" s="3"/>
      <c r="V870" s="3"/>
      <c r="W870" s="3"/>
      <c r="X870" s="3"/>
    </row>
    <row r="871" spans="1:24" ht="15.75" customHeight="1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48"/>
      <c r="M871" s="48"/>
      <c r="N871" s="48"/>
      <c r="O871" s="48"/>
      <c r="P871" s="48"/>
      <c r="Q871" s="48"/>
      <c r="R871" s="48"/>
      <c r="S871" s="3"/>
      <c r="T871" s="3"/>
      <c r="U871" s="3"/>
      <c r="V871" s="3"/>
      <c r="W871" s="3"/>
      <c r="X871" s="3"/>
    </row>
    <row r="872" spans="1:24" ht="15.75" customHeight="1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48"/>
      <c r="M872" s="48"/>
      <c r="N872" s="48"/>
      <c r="O872" s="48"/>
      <c r="P872" s="48"/>
      <c r="Q872" s="48"/>
      <c r="R872" s="48"/>
      <c r="S872" s="3"/>
      <c r="T872" s="3"/>
      <c r="U872" s="3"/>
      <c r="V872" s="3"/>
      <c r="W872" s="3"/>
      <c r="X872" s="3"/>
    </row>
    <row r="873" spans="1:24" ht="15.75" customHeight="1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48"/>
      <c r="M873" s="48"/>
      <c r="N873" s="48"/>
      <c r="O873" s="48"/>
      <c r="P873" s="48"/>
      <c r="Q873" s="48"/>
      <c r="R873" s="48"/>
      <c r="S873" s="3"/>
      <c r="T873" s="3"/>
      <c r="U873" s="3"/>
      <c r="V873" s="3"/>
      <c r="W873" s="3"/>
      <c r="X873" s="3"/>
    </row>
    <row r="874" spans="1:24" ht="15.75" customHeight="1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48"/>
      <c r="M874" s="48"/>
      <c r="N874" s="48"/>
      <c r="O874" s="48"/>
      <c r="P874" s="48"/>
      <c r="Q874" s="48"/>
      <c r="R874" s="48"/>
      <c r="S874" s="3"/>
      <c r="T874" s="3"/>
      <c r="U874" s="3"/>
      <c r="V874" s="3"/>
      <c r="W874" s="3"/>
      <c r="X874" s="3"/>
    </row>
    <row r="875" spans="1:24" ht="15.75" customHeight="1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48"/>
      <c r="M875" s="48"/>
      <c r="N875" s="48"/>
      <c r="O875" s="48"/>
      <c r="P875" s="48"/>
      <c r="Q875" s="48"/>
      <c r="R875" s="48"/>
      <c r="S875" s="3"/>
      <c r="T875" s="3"/>
      <c r="U875" s="3"/>
      <c r="V875" s="3"/>
      <c r="W875" s="3"/>
      <c r="X875" s="3"/>
    </row>
    <row r="876" spans="1:24" ht="15.75" customHeight="1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48"/>
      <c r="M876" s="48"/>
      <c r="N876" s="48"/>
      <c r="O876" s="48"/>
      <c r="P876" s="48"/>
      <c r="Q876" s="48"/>
      <c r="R876" s="48"/>
      <c r="S876" s="3"/>
      <c r="T876" s="3"/>
      <c r="U876" s="3"/>
      <c r="V876" s="3"/>
      <c r="W876" s="3"/>
      <c r="X876" s="3"/>
    </row>
    <row r="877" spans="1:24" ht="15.75" customHeight="1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48"/>
      <c r="M877" s="48"/>
      <c r="N877" s="48"/>
      <c r="O877" s="48"/>
      <c r="P877" s="48"/>
      <c r="Q877" s="48"/>
      <c r="R877" s="48"/>
      <c r="S877" s="3"/>
      <c r="T877" s="3"/>
      <c r="U877" s="3"/>
      <c r="V877" s="3"/>
      <c r="W877" s="3"/>
      <c r="X877" s="3"/>
    </row>
    <row r="878" spans="1:24" ht="15.75" customHeight="1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48"/>
      <c r="M878" s="48"/>
      <c r="N878" s="48"/>
      <c r="O878" s="48"/>
      <c r="P878" s="48"/>
      <c r="Q878" s="48"/>
      <c r="R878" s="48"/>
      <c r="S878" s="3"/>
      <c r="T878" s="3"/>
      <c r="U878" s="3"/>
      <c r="V878" s="3"/>
      <c r="W878" s="3"/>
      <c r="X878" s="3"/>
    </row>
    <row r="879" spans="1:24" ht="15.75" customHeight="1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48"/>
      <c r="M879" s="48"/>
      <c r="N879" s="48"/>
      <c r="O879" s="48"/>
      <c r="P879" s="48"/>
      <c r="Q879" s="48"/>
      <c r="R879" s="48"/>
      <c r="S879" s="3"/>
      <c r="T879" s="3"/>
      <c r="U879" s="3"/>
      <c r="V879" s="3"/>
      <c r="W879" s="3"/>
      <c r="X879" s="3"/>
    </row>
    <row r="880" spans="1:24" ht="15.75" customHeight="1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48"/>
      <c r="M880" s="48"/>
      <c r="N880" s="48"/>
      <c r="O880" s="48"/>
      <c r="P880" s="48"/>
      <c r="Q880" s="48"/>
      <c r="R880" s="48"/>
      <c r="S880" s="3"/>
      <c r="T880" s="3"/>
      <c r="U880" s="3"/>
      <c r="V880" s="3"/>
      <c r="W880" s="3"/>
      <c r="X880" s="3"/>
    </row>
    <row r="881" spans="1:24" ht="15.75" customHeight="1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48"/>
      <c r="M881" s="48"/>
      <c r="N881" s="48"/>
      <c r="O881" s="48"/>
      <c r="P881" s="48"/>
      <c r="Q881" s="48"/>
      <c r="R881" s="48"/>
      <c r="S881" s="3"/>
      <c r="T881" s="3"/>
      <c r="U881" s="3"/>
      <c r="V881" s="3"/>
      <c r="W881" s="3"/>
      <c r="X881" s="3"/>
    </row>
    <row r="882" spans="1:24" ht="15.75" customHeight="1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48"/>
      <c r="M882" s="48"/>
      <c r="N882" s="48"/>
      <c r="O882" s="48"/>
      <c r="P882" s="48"/>
      <c r="Q882" s="48"/>
      <c r="R882" s="48"/>
      <c r="S882" s="3"/>
      <c r="T882" s="3"/>
      <c r="U882" s="3"/>
      <c r="V882" s="3"/>
      <c r="W882" s="3"/>
      <c r="X882" s="3"/>
    </row>
    <row r="883" spans="1:24" ht="15.75" customHeight="1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48"/>
      <c r="M883" s="48"/>
      <c r="N883" s="48"/>
      <c r="O883" s="48"/>
      <c r="P883" s="48"/>
      <c r="Q883" s="48"/>
      <c r="R883" s="48"/>
      <c r="S883" s="3"/>
      <c r="T883" s="3"/>
      <c r="U883" s="3"/>
      <c r="V883" s="3"/>
      <c r="W883" s="3"/>
      <c r="X883" s="3"/>
    </row>
    <row r="884" spans="1:24" ht="15.75" customHeight="1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48"/>
      <c r="M884" s="48"/>
      <c r="N884" s="48"/>
      <c r="O884" s="48"/>
      <c r="P884" s="48"/>
      <c r="Q884" s="48"/>
      <c r="R884" s="48"/>
      <c r="S884" s="3"/>
      <c r="T884" s="3"/>
      <c r="U884" s="3"/>
      <c r="V884" s="3"/>
      <c r="W884" s="3"/>
      <c r="X884" s="3"/>
    </row>
    <row r="885" spans="1:24" ht="15.75" customHeight="1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48"/>
      <c r="M885" s="48"/>
      <c r="N885" s="48"/>
      <c r="O885" s="48"/>
      <c r="P885" s="48"/>
      <c r="Q885" s="48"/>
      <c r="R885" s="48"/>
      <c r="S885" s="3"/>
      <c r="T885" s="3"/>
      <c r="U885" s="3"/>
      <c r="V885" s="3"/>
      <c r="W885" s="3"/>
      <c r="X885" s="3"/>
    </row>
    <row r="886" spans="1:24" ht="15.75" customHeight="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48"/>
      <c r="M886" s="48"/>
      <c r="N886" s="48"/>
      <c r="O886" s="48"/>
      <c r="P886" s="48"/>
      <c r="Q886" s="48"/>
      <c r="R886" s="48"/>
      <c r="S886" s="3"/>
      <c r="T886" s="3"/>
      <c r="U886" s="3"/>
      <c r="V886" s="3"/>
      <c r="W886" s="3"/>
      <c r="X886" s="3"/>
    </row>
    <row r="887" spans="1:24" ht="15.75" customHeight="1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48"/>
      <c r="M887" s="48"/>
      <c r="N887" s="48"/>
      <c r="O887" s="48"/>
      <c r="P887" s="48"/>
      <c r="Q887" s="48"/>
      <c r="R887" s="48"/>
      <c r="S887" s="3"/>
      <c r="T887" s="3"/>
      <c r="U887" s="3"/>
      <c r="V887" s="3"/>
      <c r="W887" s="3"/>
      <c r="X887" s="3"/>
    </row>
    <row r="888" spans="1:24" ht="15.75" customHeight="1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48"/>
      <c r="M888" s="48"/>
      <c r="N888" s="48"/>
      <c r="O888" s="48"/>
      <c r="P888" s="48"/>
      <c r="Q888" s="48"/>
      <c r="R888" s="48"/>
      <c r="S888" s="3"/>
      <c r="T888" s="3"/>
      <c r="U888" s="3"/>
      <c r="V888" s="3"/>
      <c r="W888" s="3"/>
      <c r="X888" s="3"/>
    </row>
    <row r="889" spans="1:24" ht="15.75" customHeight="1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48"/>
      <c r="M889" s="48"/>
      <c r="N889" s="48"/>
      <c r="O889" s="48"/>
      <c r="P889" s="48"/>
      <c r="Q889" s="48"/>
      <c r="R889" s="48"/>
      <c r="S889" s="3"/>
      <c r="T889" s="3"/>
      <c r="U889" s="3"/>
      <c r="V889" s="3"/>
      <c r="W889" s="3"/>
      <c r="X889" s="3"/>
    </row>
    <row r="890" spans="1:24" ht="15.75" customHeight="1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48"/>
      <c r="M890" s="48"/>
      <c r="N890" s="48"/>
      <c r="O890" s="48"/>
      <c r="P890" s="48"/>
      <c r="Q890" s="48"/>
      <c r="R890" s="48"/>
      <c r="S890" s="3"/>
      <c r="T890" s="3"/>
      <c r="U890" s="3"/>
      <c r="V890" s="3"/>
      <c r="W890" s="3"/>
      <c r="X890" s="3"/>
    </row>
    <row r="891" spans="1:24" ht="15.75" customHeight="1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48"/>
      <c r="M891" s="48"/>
      <c r="N891" s="48"/>
      <c r="O891" s="48"/>
      <c r="P891" s="48"/>
      <c r="Q891" s="48"/>
      <c r="R891" s="48"/>
      <c r="S891" s="3"/>
      <c r="T891" s="3"/>
      <c r="U891" s="3"/>
      <c r="V891" s="3"/>
      <c r="W891" s="3"/>
      <c r="X891" s="3"/>
    </row>
    <row r="892" spans="1:24" ht="15.75" customHeight="1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48"/>
      <c r="M892" s="48"/>
      <c r="N892" s="48"/>
      <c r="O892" s="48"/>
      <c r="P892" s="48"/>
      <c r="Q892" s="48"/>
      <c r="R892" s="48"/>
      <c r="S892" s="3"/>
      <c r="T892" s="3"/>
      <c r="U892" s="3"/>
      <c r="V892" s="3"/>
      <c r="W892" s="3"/>
      <c r="X892" s="3"/>
    </row>
    <row r="893" spans="1:24" ht="15.75" customHeight="1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48"/>
      <c r="M893" s="48"/>
      <c r="N893" s="48"/>
      <c r="O893" s="48"/>
      <c r="P893" s="48"/>
      <c r="Q893" s="48"/>
      <c r="R893" s="48"/>
      <c r="S893" s="3"/>
      <c r="T893" s="3"/>
      <c r="U893" s="3"/>
      <c r="V893" s="3"/>
      <c r="W893" s="3"/>
      <c r="X893" s="3"/>
    </row>
    <row r="894" spans="1:24" ht="15.75" customHeight="1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48"/>
      <c r="M894" s="48"/>
      <c r="N894" s="48"/>
      <c r="O894" s="48"/>
      <c r="P894" s="48"/>
      <c r="Q894" s="48"/>
      <c r="R894" s="48"/>
      <c r="S894" s="3"/>
      <c r="T894" s="3"/>
      <c r="U894" s="3"/>
      <c r="V894" s="3"/>
      <c r="W894" s="3"/>
      <c r="X894" s="3"/>
    </row>
    <row r="895" spans="1:24" ht="15.75" customHeight="1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48"/>
      <c r="M895" s="48"/>
      <c r="N895" s="48"/>
      <c r="O895" s="48"/>
      <c r="P895" s="48"/>
      <c r="Q895" s="48"/>
      <c r="R895" s="48"/>
      <c r="S895" s="3"/>
      <c r="T895" s="3"/>
      <c r="U895" s="3"/>
      <c r="V895" s="3"/>
      <c r="W895" s="3"/>
      <c r="X895" s="3"/>
    </row>
    <row r="896" spans="1:24" ht="15.75" customHeight="1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48"/>
      <c r="M896" s="48"/>
      <c r="N896" s="48"/>
      <c r="O896" s="48"/>
      <c r="P896" s="48"/>
      <c r="Q896" s="48"/>
      <c r="R896" s="48"/>
      <c r="S896" s="3"/>
      <c r="T896" s="3"/>
      <c r="U896" s="3"/>
      <c r="V896" s="3"/>
      <c r="W896" s="3"/>
      <c r="X896" s="3"/>
    </row>
    <row r="897" spans="1:24" ht="15.75" customHeight="1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48"/>
      <c r="M897" s="48"/>
      <c r="N897" s="48"/>
      <c r="O897" s="48"/>
      <c r="P897" s="48"/>
      <c r="Q897" s="48"/>
      <c r="R897" s="48"/>
      <c r="S897" s="3"/>
      <c r="T897" s="3"/>
      <c r="U897" s="3"/>
      <c r="V897" s="3"/>
      <c r="W897" s="3"/>
      <c r="X897" s="3"/>
    </row>
    <row r="898" spans="1:24" ht="15.75" customHeight="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48"/>
      <c r="M898" s="48"/>
      <c r="N898" s="48"/>
      <c r="O898" s="48"/>
      <c r="P898" s="48"/>
      <c r="Q898" s="48"/>
      <c r="R898" s="48"/>
      <c r="S898" s="3"/>
      <c r="T898" s="3"/>
      <c r="U898" s="3"/>
      <c r="V898" s="3"/>
      <c r="W898" s="3"/>
      <c r="X898" s="3"/>
    </row>
    <row r="899" spans="1:24" ht="15.75" customHeight="1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48"/>
      <c r="M899" s="48"/>
      <c r="N899" s="48"/>
      <c r="O899" s="48"/>
      <c r="P899" s="48"/>
      <c r="Q899" s="48"/>
      <c r="R899" s="48"/>
      <c r="S899" s="3"/>
      <c r="T899" s="3"/>
      <c r="U899" s="3"/>
      <c r="V899" s="3"/>
      <c r="W899" s="3"/>
      <c r="X899" s="3"/>
    </row>
    <row r="900" spans="1:24" ht="15.75" customHeight="1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48"/>
      <c r="M900" s="48"/>
      <c r="N900" s="48"/>
      <c r="O900" s="48"/>
      <c r="P900" s="48"/>
      <c r="Q900" s="48"/>
      <c r="R900" s="48"/>
      <c r="S900" s="3"/>
      <c r="T900" s="3"/>
      <c r="U900" s="3"/>
      <c r="V900" s="3"/>
      <c r="W900" s="3"/>
      <c r="X900" s="3"/>
    </row>
    <row r="901" spans="1:24" ht="15.75" customHeight="1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48"/>
      <c r="M901" s="48"/>
      <c r="N901" s="48"/>
      <c r="O901" s="48"/>
      <c r="P901" s="48"/>
      <c r="Q901" s="48"/>
      <c r="R901" s="48"/>
      <c r="S901" s="3"/>
      <c r="T901" s="3"/>
      <c r="U901" s="3"/>
      <c r="V901" s="3"/>
      <c r="W901" s="3"/>
      <c r="X901" s="3"/>
    </row>
    <row r="902" spans="1:24" ht="15.75" customHeight="1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48"/>
      <c r="M902" s="48"/>
      <c r="N902" s="48"/>
      <c r="O902" s="48"/>
      <c r="P902" s="48"/>
      <c r="Q902" s="48"/>
      <c r="R902" s="48"/>
      <c r="S902" s="3"/>
      <c r="T902" s="3"/>
      <c r="U902" s="3"/>
      <c r="V902" s="3"/>
      <c r="W902" s="3"/>
      <c r="X902" s="3"/>
    </row>
    <row r="903" spans="1:24" ht="15.75" customHeight="1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48"/>
      <c r="M903" s="48"/>
      <c r="N903" s="48"/>
      <c r="O903" s="48"/>
      <c r="P903" s="48"/>
      <c r="Q903" s="48"/>
      <c r="R903" s="48"/>
      <c r="S903" s="3"/>
      <c r="T903" s="3"/>
      <c r="U903" s="3"/>
      <c r="V903" s="3"/>
      <c r="W903" s="3"/>
      <c r="X903" s="3"/>
    </row>
    <row r="904" spans="1:24" ht="15.75" customHeight="1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48"/>
      <c r="M904" s="48"/>
      <c r="N904" s="48"/>
      <c r="O904" s="48"/>
      <c r="P904" s="48"/>
      <c r="Q904" s="48"/>
      <c r="R904" s="48"/>
      <c r="S904" s="3"/>
      <c r="T904" s="3"/>
      <c r="U904" s="3"/>
      <c r="V904" s="3"/>
      <c r="W904" s="3"/>
      <c r="X904" s="3"/>
    </row>
    <row r="905" spans="1:24" ht="15.75" customHeight="1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48"/>
      <c r="M905" s="48"/>
      <c r="N905" s="48"/>
      <c r="O905" s="48"/>
      <c r="P905" s="48"/>
      <c r="Q905" s="48"/>
      <c r="R905" s="48"/>
      <c r="S905" s="3"/>
      <c r="T905" s="3"/>
      <c r="U905" s="3"/>
      <c r="V905" s="3"/>
      <c r="W905" s="3"/>
      <c r="X905" s="3"/>
    </row>
    <row r="906" spans="1:24" ht="15.75" customHeight="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48"/>
      <c r="M906" s="48"/>
      <c r="N906" s="48"/>
      <c r="O906" s="48"/>
      <c r="P906" s="48"/>
      <c r="Q906" s="48"/>
      <c r="R906" s="48"/>
      <c r="S906" s="3"/>
      <c r="T906" s="3"/>
      <c r="U906" s="3"/>
      <c r="V906" s="3"/>
      <c r="W906" s="3"/>
      <c r="X906" s="3"/>
    </row>
    <row r="907" spans="1:24" ht="15.75" customHeight="1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48"/>
      <c r="M907" s="48"/>
      <c r="N907" s="48"/>
      <c r="O907" s="48"/>
      <c r="P907" s="48"/>
      <c r="Q907" s="48"/>
      <c r="R907" s="48"/>
      <c r="S907" s="3"/>
      <c r="T907" s="3"/>
      <c r="U907" s="3"/>
      <c r="V907" s="3"/>
      <c r="W907" s="3"/>
      <c r="X907" s="3"/>
    </row>
    <row r="908" spans="1:24" ht="15.75" customHeight="1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48"/>
      <c r="M908" s="48"/>
      <c r="N908" s="48"/>
      <c r="O908" s="48"/>
      <c r="P908" s="48"/>
      <c r="Q908" s="48"/>
      <c r="R908" s="48"/>
      <c r="S908" s="3"/>
      <c r="T908" s="3"/>
      <c r="U908" s="3"/>
      <c r="V908" s="3"/>
      <c r="W908" s="3"/>
      <c r="X908" s="3"/>
    </row>
    <row r="909" spans="1:24" ht="15.75" customHeight="1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48"/>
      <c r="M909" s="48"/>
      <c r="N909" s="48"/>
      <c r="O909" s="48"/>
      <c r="P909" s="48"/>
      <c r="Q909" s="48"/>
      <c r="R909" s="48"/>
      <c r="S909" s="3"/>
      <c r="T909" s="3"/>
      <c r="U909" s="3"/>
      <c r="V909" s="3"/>
      <c r="W909" s="3"/>
      <c r="X909" s="3"/>
    </row>
    <row r="910" spans="1:24" ht="15.75" customHeight="1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48"/>
      <c r="M910" s="48"/>
      <c r="N910" s="48"/>
      <c r="O910" s="48"/>
      <c r="P910" s="48"/>
      <c r="Q910" s="48"/>
      <c r="R910" s="48"/>
      <c r="S910" s="3"/>
      <c r="T910" s="3"/>
      <c r="U910" s="3"/>
      <c r="V910" s="3"/>
      <c r="W910" s="3"/>
      <c r="X910" s="3"/>
    </row>
    <row r="911" spans="1:24" ht="15.75" customHeight="1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48"/>
      <c r="M911" s="48"/>
      <c r="N911" s="48"/>
      <c r="O911" s="48"/>
      <c r="P911" s="48"/>
      <c r="Q911" s="48"/>
      <c r="R911" s="48"/>
      <c r="S911" s="3"/>
      <c r="T911" s="3"/>
      <c r="U911" s="3"/>
      <c r="V911" s="3"/>
      <c r="W911" s="3"/>
      <c r="X911" s="3"/>
    </row>
    <row r="912" spans="1:24" ht="15.75" customHeight="1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48"/>
      <c r="M912" s="48"/>
      <c r="N912" s="48"/>
      <c r="O912" s="48"/>
      <c r="P912" s="48"/>
      <c r="Q912" s="48"/>
      <c r="R912" s="48"/>
      <c r="S912" s="3"/>
      <c r="T912" s="3"/>
      <c r="U912" s="3"/>
      <c r="V912" s="3"/>
      <c r="W912" s="3"/>
      <c r="X912" s="3"/>
    </row>
    <row r="913" spans="1:24" ht="15.75" customHeight="1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48"/>
      <c r="M913" s="48"/>
      <c r="N913" s="48"/>
      <c r="O913" s="48"/>
      <c r="P913" s="48"/>
      <c r="Q913" s="48"/>
      <c r="R913" s="48"/>
      <c r="S913" s="3"/>
      <c r="T913" s="3"/>
      <c r="U913" s="3"/>
      <c r="V913" s="3"/>
      <c r="W913" s="3"/>
      <c r="X913" s="3"/>
    </row>
    <row r="914" spans="1:24" ht="15.75" customHeight="1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48"/>
      <c r="M914" s="48"/>
      <c r="N914" s="48"/>
      <c r="O914" s="48"/>
      <c r="P914" s="48"/>
      <c r="Q914" s="48"/>
      <c r="R914" s="48"/>
      <c r="S914" s="3"/>
      <c r="T914" s="3"/>
      <c r="U914" s="3"/>
      <c r="V914" s="3"/>
      <c r="W914" s="3"/>
      <c r="X914" s="3"/>
    </row>
    <row r="915" spans="1:24" ht="15.75" customHeight="1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48"/>
      <c r="M915" s="48"/>
      <c r="N915" s="48"/>
      <c r="O915" s="48"/>
      <c r="P915" s="48"/>
      <c r="Q915" s="48"/>
      <c r="R915" s="48"/>
      <c r="S915" s="3"/>
      <c r="T915" s="3"/>
      <c r="U915" s="3"/>
      <c r="V915" s="3"/>
      <c r="W915" s="3"/>
      <c r="X915" s="3"/>
    </row>
    <row r="916" spans="1:24" ht="15.75" customHeight="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48"/>
      <c r="M916" s="48"/>
      <c r="N916" s="48"/>
      <c r="O916" s="48"/>
      <c r="P916" s="48"/>
      <c r="Q916" s="48"/>
      <c r="R916" s="48"/>
      <c r="S916" s="3"/>
      <c r="T916" s="3"/>
      <c r="U916" s="3"/>
      <c r="V916" s="3"/>
      <c r="W916" s="3"/>
      <c r="X916" s="3"/>
    </row>
    <row r="917" spans="1:24" ht="15.75" customHeight="1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48"/>
      <c r="M917" s="48"/>
      <c r="N917" s="48"/>
      <c r="O917" s="48"/>
      <c r="P917" s="48"/>
      <c r="Q917" s="48"/>
      <c r="R917" s="48"/>
      <c r="S917" s="3"/>
      <c r="T917" s="3"/>
      <c r="U917" s="3"/>
      <c r="V917" s="3"/>
      <c r="W917" s="3"/>
      <c r="X917" s="3"/>
    </row>
    <row r="918" spans="1:24" ht="15.75" customHeight="1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48"/>
      <c r="M918" s="48"/>
      <c r="N918" s="48"/>
      <c r="O918" s="48"/>
      <c r="P918" s="48"/>
      <c r="Q918" s="48"/>
      <c r="R918" s="48"/>
      <c r="S918" s="3"/>
      <c r="T918" s="3"/>
      <c r="U918" s="3"/>
      <c r="V918" s="3"/>
      <c r="W918" s="3"/>
      <c r="X918" s="3"/>
    </row>
    <row r="919" spans="1:24" ht="15.75" customHeight="1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48"/>
      <c r="M919" s="48"/>
      <c r="N919" s="48"/>
      <c r="O919" s="48"/>
      <c r="P919" s="48"/>
      <c r="Q919" s="48"/>
      <c r="R919" s="48"/>
      <c r="S919" s="3"/>
      <c r="T919" s="3"/>
      <c r="U919" s="3"/>
      <c r="V919" s="3"/>
      <c r="W919" s="3"/>
      <c r="X919" s="3"/>
    </row>
    <row r="920" spans="1:24" ht="15.75" customHeight="1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48"/>
      <c r="M920" s="48"/>
      <c r="N920" s="48"/>
      <c r="O920" s="48"/>
      <c r="P920" s="48"/>
      <c r="Q920" s="48"/>
      <c r="R920" s="48"/>
      <c r="S920" s="3"/>
      <c r="T920" s="3"/>
      <c r="U920" s="3"/>
      <c r="V920" s="3"/>
      <c r="W920" s="3"/>
      <c r="X920" s="3"/>
    </row>
    <row r="921" spans="1:24" ht="15.75" customHeight="1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48"/>
      <c r="M921" s="48"/>
      <c r="N921" s="48"/>
      <c r="O921" s="48"/>
      <c r="P921" s="48"/>
      <c r="Q921" s="48"/>
      <c r="R921" s="48"/>
      <c r="S921" s="3"/>
      <c r="T921" s="3"/>
      <c r="U921" s="3"/>
      <c r="V921" s="3"/>
      <c r="W921" s="3"/>
      <c r="X921" s="3"/>
    </row>
    <row r="922" spans="1:24" ht="15.75" customHeight="1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48"/>
      <c r="M922" s="48"/>
      <c r="N922" s="48"/>
      <c r="O922" s="48"/>
      <c r="P922" s="48"/>
      <c r="Q922" s="48"/>
      <c r="R922" s="48"/>
      <c r="S922" s="3"/>
      <c r="T922" s="3"/>
      <c r="U922" s="3"/>
      <c r="V922" s="3"/>
      <c r="W922" s="3"/>
      <c r="X922" s="3"/>
    </row>
    <row r="923" spans="1:24" ht="15.75" customHeight="1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48"/>
      <c r="M923" s="48"/>
      <c r="N923" s="48"/>
      <c r="O923" s="48"/>
      <c r="P923" s="48"/>
      <c r="Q923" s="48"/>
      <c r="R923" s="48"/>
      <c r="S923" s="3"/>
      <c r="T923" s="3"/>
      <c r="U923" s="3"/>
      <c r="V923" s="3"/>
      <c r="W923" s="3"/>
      <c r="X923" s="3"/>
    </row>
    <row r="924" spans="1:24" ht="15.75" customHeight="1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48"/>
      <c r="M924" s="48"/>
      <c r="N924" s="48"/>
      <c r="O924" s="48"/>
      <c r="P924" s="48"/>
      <c r="Q924" s="48"/>
      <c r="R924" s="48"/>
      <c r="S924" s="3"/>
      <c r="T924" s="3"/>
      <c r="U924" s="3"/>
      <c r="V924" s="3"/>
      <c r="W924" s="3"/>
      <c r="X924" s="3"/>
    </row>
    <row r="925" spans="1:24" ht="15.75" customHeight="1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48"/>
      <c r="M925" s="48"/>
      <c r="N925" s="48"/>
      <c r="O925" s="48"/>
      <c r="P925" s="48"/>
      <c r="Q925" s="48"/>
      <c r="R925" s="48"/>
      <c r="S925" s="3"/>
      <c r="T925" s="3"/>
      <c r="U925" s="3"/>
      <c r="V925" s="3"/>
      <c r="W925" s="3"/>
      <c r="X925" s="3"/>
    </row>
    <row r="926" spans="1:24" ht="15.75" customHeight="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48"/>
      <c r="M926" s="48"/>
      <c r="N926" s="48"/>
      <c r="O926" s="48"/>
      <c r="P926" s="48"/>
      <c r="Q926" s="48"/>
      <c r="R926" s="48"/>
      <c r="S926" s="3"/>
      <c r="T926" s="3"/>
      <c r="U926" s="3"/>
      <c r="V926" s="3"/>
      <c r="W926" s="3"/>
      <c r="X926" s="3"/>
    </row>
    <row r="927" spans="1:24" ht="15.75" customHeight="1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48"/>
      <c r="M927" s="48"/>
      <c r="N927" s="48"/>
      <c r="O927" s="48"/>
      <c r="P927" s="48"/>
      <c r="Q927" s="48"/>
      <c r="R927" s="48"/>
      <c r="S927" s="3"/>
      <c r="T927" s="3"/>
      <c r="U927" s="3"/>
      <c r="V927" s="3"/>
      <c r="W927" s="3"/>
      <c r="X927" s="3"/>
    </row>
    <row r="928" spans="1:24" ht="15.75" customHeight="1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48"/>
      <c r="M928" s="48"/>
      <c r="N928" s="48"/>
      <c r="O928" s="48"/>
      <c r="P928" s="48"/>
      <c r="Q928" s="48"/>
      <c r="R928" s="48"/>
      <c r="S928" s="3"/>
      <c r="T928" s="3"/>
      <c r="U928" s="3"/>
      <c r="V928" s="3"/>
      <c r="W928" s="3"/>
      <c r="X928" s="3"/>
    </row>
    <row r="929" spans="1:24" ht="15.75" customHeight="1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48"/>
      <c r="M929" s="48"/>
      <c r="N929" s="48"/>
      <c r="O929" s="48"/>
      <c r="P929" s="48"/>
      <c r="Q929" s="48"/>
      <c r="R929" s="48"/>
      <c r="S929" s="3"/>
      <c r="T929" s="3"/>
      <c r="U929" s="3"/>
      <c r="V929" s="3"/>
      <c r="W929" s="3"/>
      <c r="X929" s="3"/>
    </row>
    <row r="930" spans="1:24" ht="15.75" customHeight="1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48"/>
      <c r="M930" s="48"/>
      <c r="N930" s="48"/>
      <c r="O930" s="48"/>
      <c r="P930" s="48"/>
      <c r="Q930" s="48"/>
      <c r="R930" s="48"/>
      <c r="S930" s="3"/>
      <c r="T930" s="3"/>
      <c r="U930" s="3"/>
      <c r="V930" s="3"/>
      <c r="W930" s="3"/>
      <c r="X930" s="3"/>
    </row>
    <row r="931" spans="1:24" ht="15.75" customHeight="1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48"/>
      <c r="M931" s="48"/>
      <c r="N931" s="48"/>
      <c r="O931" s="48"/>
      <c r="P931" s="48"/>
      <c r="Q931" s="48"/>
      <c r="R931" s="48"/>
      <c r="S931" s="3"/>
      <c r="T931" s="3"/>
      <c r="U931" s="3"/>
      <c r="V931" s="3"/>
      <c r="W931" s="3"/>
      <c r="X931" s="3"/>
    </row>
    <row r="932" spans="1:24" ht="15.75" customHeight="1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48"/>
      <c r="M932" s="48"/>
      <c r="N932" s="48"/>
      <c r="O932" s="48"/>
      <c r="P932" s="48"/>
      <c r="Q932" s="48"/>
      <c r="R932" s="48"/>
      <c r="S932" s="3"/>
      <c r="T932" s="3"/>
      <c r="U932" s="3"/>
      <c r="V932" s="3"/>
      <c r="W932" s="3"/>
      <c r="X932" s="3"/>
    </row>
    <row r="933" spans="1:24" ht="15.75" customHeight="1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48"/>
      <c r="M933" s="48"/>
      <c r="N933" s="48"/>
      <c r="O933" s="48"/>
      <c r="P933" s="48"/>
      <c r="Q933" s="48"/>
      <c r="R933" s="48"/>
      <c r="S933" s="3"/>
      <c r="T933" s="3"/>
      <c r="U933" s="3"/>
      <c r="V933" s="3"/>
      <c r="W933" s="3"/>
      <c r="X933" s="3"/>
    </row>
    <row r="934" spans="1:24" ht="15.75" customHeight="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48"/>
      <c r="M934" s="48"/>
      <c r="N934" s="48"/>
      <c r="O934" s="48"/>
      <c r="P934" s="48"/>
      <c r="Q934" s="48"/>
      <c r="R934" s="48"/>
      <c r="S934" s="3"/>
      <c r="T934" s="3"/>
      <c r="U934" s="3"/>
      <c r="V934" s="3"/>
      <c r="W934" s="3"/>
      <c r="X934" s="3"/>
    </row>
    <row r="935" spans="1:24" ht="15.75" customHeight="1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48"/>
      <c r="M935" s="48"/>
      <c r="N935" s="48"/>
      <c r="O935" s="48"/>
      <c r="P935" s="48"/>
      <c r="Q935" s="48"/>
      <c r="R935" s="48"/>
      <c r="S935" s="3"/>
      <c r="T935" s="3"/>
      <c r="U935" s="3"/>
      <c r="V935" s="3"/>
      <c r="W935" s="3"/>
      <c r="X935" s="3"/>
    </row>
    <row r="936" spans="1:24" ht="15.75" customHeight="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48"/>
      <c r="M936" s="48"/>
      <c r="N936" s="48"/>
      <c r="O936" s="48"/>
      <c r="P936" s="48"/>
      <c r="Q936" s="48"/>
      <c r="R936" s="48"/>
      <c r="S936" s="3"/>
      <c r="T936" s="3"/>
      <c r="U936" s="3"/>
      <c r="V936" s="3"/>
      <c r="W936" s="3"/>
      <c r="X936" s="3"/>
    </row>
    <row r="937" spans="1:24" ht="15.75" customHeight="1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48"/>
      <c r="M937" s="48"/>
      <c r="N937" s="48"/>
      <c r="O937" s="48"/>
      <c r="P937" s="48"/>
      <c r="Q937" s="48"/>
      <c r="R937" s="48"/>
      <c r="S937" s="3"/>
      <c r="T937" s="3"/>
      <c r="U937" s="3"/>
      <c r="V937" s="3"/>
      <c r="W937" s="3"/>
      <c r="X937" s="3"/>
    </row>
    <row r="938" spans="1:24" ht="15.75" customHeight="1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48"/>
      <c r="M938" s="48"/>
      <c r="N938" s="48"/>
      <c r="O938" s="48"/>
      <c r="P938" s="48"/>
      <c r="Q938" s="48"/>
      <c r="R938" s="48"/>
      <c r="S938" s="3"/>
      <c r="T938" s="3"/>
      <c r="U938" s="3"/>
      <c r="V938" s="3"/>
      <c r="W938" s="3"/>
      <c r="X938" s="3"/>
    </row>
    <row r="939" spans="1:24" ht="15.75" customHeight="1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48"/>
      <c r="M939" s="48"/>
      <c r="N939" s="48"/>
      <c r="O939" s="48"/>
      <c r="P939" s="48"/>
      <c r="Q939" s="48"/>
      <c r="R939" s="48"/>
      <c r="S939" s="3"/>
      <c r="T939" s="3"/>
      <c r="U939" s="3"/>
      <c r="V939" s="3"/>
      <c r="W939" s="3"/>
      <c r="X939" s="3"/>
    </row>
    <row r="940" spans="1:24" ht="15.75" customHeight="1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48"/>
      <c r="M940" s="48"/>
      <c r="N940" s="48"/>
      <c r="O940" s="48"/>
      <c r="P940" s="48"/>
      <c r="Q940" s="48"/>
      <c r="R940" s="48"/>
      <c r="S940" s="3"/>
      <c r="T940" s="3"/>
      <c r="U940" s="3"/>
      <c r="V940" s="3"/>
      <c r="W940" s="3"/>
      <c r="X940" s="3"/>
    </row>
    <row r="941" spans="1:24" ht="15.75" customHeight="1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48"/>
      <c r="M941" s="48"/>
      <c r="N941" s="48"/>
      <c r="O941" s="48"/>
      <c r="P941" s="48"/>
      <c r="Q941" s="48"/>
      <c r="R941" s="48"/>
      <c r="S941" s="3"/>
      <c r="T941" s="3"/>
      <c r="U941" s="3"/>
      <c r="V941" s="3"/>
      <c r="W941" s="3"/>
      <c r="X941" s="3"/>
    </row>
    <row r="942" spans="1:24" ht="15.75" customHeight="1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48"/>
      <c r="M942" s="48"/>
      <c r="N942" s="48"/>
      <c r="O942" s="48"/>
      <c r="P942" s="48"/>
      <c r="Q942" s="48"/>
      <c r="R942" s="48"/>
      <c r="S942" s="3"/>
      <c r="T942" s="3"/>
      <c r="U942" s="3"/>
      <c r="V942" s="3"/>
      <c r="W942" s="3"/>
      <c r="X942" s="3"/>
    </row>
    <row r="943" spans="1:24" ht="15.75" customHeight="1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48"/>
      <c r="M943" s="48"/>
      <c r="N943" s="48"/>
      <c r="O943" s="48"/>
      <c r="P943" s="48"/>
      <c r="Q943" s="48"/>
      <c r="R943" s="48"/>
      <c r="S943" s="3"/>
      <c r="T943" s="3"/>
      <c r="U943" s="3"/>
      <c r="V943" s="3"/>
      <c r="W943" s="3"/>
      <c r="X943" s="3"/>
    </row>
    <row r="944" spans="1:24" ht="15.75" customHeight="1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48"/>
      <c r="M944" s="48"/>
      <c r="N944" s="48"/>
      <c r="O944" s="48"/>
      <c r="P944" s="48"/>
      <c r="Q944" s="48"/>
      <c r="R944" s="48"/>
      <c r="S944" s="3"/>
      <c r="T944" s="3"/>
      <c r="U944" s="3"/>
      <c r="V944" s="3"/>
      <c r="W944" s="3"/>
      <c r="X944" s="3"/>
    </row>
    <row r="945" spans="1:24" ht="15.75" customHeight="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48"/>
      <c r="M945" s="48"/>
      <c r="N945" s="48"/>
      <c r="O945" s="48"/>
      <c r="P945" s="48"/>
      <c r="Q945" s="48"/>
      <c r="R945" s="48"/>
      <c r="S945" s="3"/>
      <c r="T945" s="3"/>
      <c r="U945" s="3"/>
      <c r="V945" s="3"/>
      <c r="W945" s="3"/>
      <c r="X945" s="3"/>
    </row>
    <row r="946" spans="1:24" ht="15.75" customHeight="1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48"/>
      <c r="M946" s="48"/>
      <c r="N946" s="48"/>
      <c r="O946" s="48"/>
      <c r="P946" s="48"/>
      <c r="Q946" s="48"/>
      <c r="R946" s="48"/>
      <c r="S946" s="3"/>
      <c r="T946" s="3"/>
      <c r="U946" s="3"/>
      <c r="V946" s="3"/>
      <c r="W946" s="3"/>
      <c r="X946" s="3"/>
    </row>
    <row r="947" spans="1:24" ht="15.75" customHeight="1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48"/>
      <c r="M947" s="48"/>
      <c r="N947" s="48"/>
      <c r="O947" s="48"/>
      <c r="P947" s="48"/>
      <c r="Q947" s="48"/>
      <c r="R947" s="48"/>
      <c r="S947" s="3"/>
      <c r="T947" s="3"/>
      <c r="U947" s="3"/>
      <c r="V947" s="3"/>
      <c r="W947" s="3"/>
      <c r="X947" s="3"/>
    </row>
    <row r="948" spans="1:24" ht="15.75" customHeight="1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48"/>
      <c r="M948" s="48"/>
      <c r="N948" s="48"/>
      <c r="O948" s="48"/>
      <c r="P948" s="48"/>
      <c r="Q948" s="48"/>
      <c r="R948" s="48"/>
      <c r="S948" s="3"/>
      <c r="T948" s="3"/>
      <c r="U948" s="3"/>
      <c r="V948" s="3"/>
      <c r="W948" s="3"/>
      <c r="X948" s="3"/>
    </row>
    <row r="949" spans="1:24" ht="15.75" customHeight="1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48"/>
      <c r="M949" s="48"/>
      <c r="N949" s="48"/>
      <c r="O949" s="48"/>
      <c r="P949" s="48"/>
      <c r="Q949" s="48"/>
      <c r="R949" s="48"/>
      <c r="S949" s="3"/>
      <c r="T949" s="3"/>
      <c r="U949" s="3"/>
      <c r="V949" s="3"/>
      <c r="W949" s="3"/>
      <c r="X949" s="3"/>
    </row>
    <row r="950" spans="1:24" ht="15.75" customHeight="1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48"/>
      <c r="M950" s="48"/>
      <c r="N950" s="48"/>
      <c r="O950" s="48"/>
      <c r="P950" s="48"/>
      <c r="Q950" s="48"/>
      <c r="R950" s="48"/>
      <c r="S950" s="3"/>
      <c r="T950" s="3"/>
      <c r="U950" s="3"/>
      <c r="V950" s="3"/>
      <c r="W950" s="3"/>
      <c r="X950" s="3"/>
    </row>
    <row r="951" spans="1:24" ht="15.75" customHeight="1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48"/>
      <c r="M951" s="48"/>
      <c r="N951" s="48"/>
      <c r="O951" s="48"/>
      <c r="P951" s="48"/>
      <c r="Q951" s="48"/>
      <c r="R951" s="48"/>
      <c r="S951" s="3"/>
      <c r="T951" s="3"/>
      <c r="U951" s="3"/>
      <c r="V951" s="3"/>
      <c r="W951" s="3"/>
      <c r="X951" s="3"/>
    </row>
    <row r="952" spans="1:24" ht="15.75" customHeight="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48"/>
      <c r="M952" s="48"/>
      <c r="N952" s="48"/>
      <c r="O952" s="48"/>
      <c r="P952" s="48"/>
      <c r="Q952" s="48"/>
      <c r="R952" s="48"/>
      <c r="S952" s="3"/>
      <c r="T952" s="3"/>
      <c r="U952" s="3"/>
      <c r="V952" s="3"/>
      <c r="W952" s="3"/>
      <c r="X952" s="3"/>
    </row>
    <row r="953" spans="1:24" ht="15.75" customHeight="1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48"/>
      <c r="M953" s="48"/>
      <c r="N953" s="48"/>
      <c r="O953" s="48"/>
      <c r="P953" s="48"/>
      <c r="Q953" s="48"/>
      <c r="R953" s="48"/>
      <c r="S953" s="3"/>
      <c r="T953" s="3"/>
      <c r="U953" s="3"/>
      <c r="V953" s="3"/>
      <c r="W953" s="3"/>
      <c r="X953" s="3"/>
    </row>
    <row r="954" spans="1:24" ht="15.75" customHeight="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48"/>
      <c r="M954" s="48"/>
      <c r="N954" s="48"/>
      <c r="O954" s="48"/>
      <c r="P954" s="48"/>
      <c r="Q954" s="48"/>
      <c r="R954" s="48"/>
      <c r="S954" s="3"/>
      <c r="T954" s="3"/>
      <c r="U954" s="3"/>
      <c r="V954" s="3"/>
      <c r="W954" s="3"/>
      <c r="X954" s="3"/>
    </row>
    <row r="955" spans="1:24" ht="15.75" customHeight="1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48"/>
      <c r="M955" s="48"/>
      <c r="N955" s="48"/>
      <c r="O955" s="48"/>
      <c r="P955" s="48"/>
      <c r="Q955" s="48"/>
      <c r="R955" s="48"/>
      <c r="S955" s="3"/>
      <c r="T955" s="3"/>
      <c r="U955" s="3"/>
      <c r="V955" s="3"/>
      <c r="W955" s="3"/>
      <c r="X955" s="3"/>
    </row>
    <row r="956" spans="1:24" ht="15.75" customHeight="1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48"/>
      <c r="M956" s="48"/>
      <c r="N956" s="48"/>
      <c r="O956" s="48"/>
      <c r="P956" s="48"/>
      <c r="Q956" s="48"/>
      <c r="R956" s="48"/>
      <c r="S956" s="3"/>
      <c r="T956" s="3"/>
      <c r="U956" s="3"/>
      <c r="V956" s="3"/>
      <c r="W956" s="3"/>
      <c r="X956" s="3"/>
    </row>
    <row r="957" spans="1:24" ht="15.75" customHeight="1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48"/>
      <c r="M957" s="48"/>
      <c r="N957" s="48"/>
      <c r="O957" s="48"/>
      <c r="P957" s="48"/>
      <c r="Q957" s="48"/>
      <c r="R957" s="48"/>
      <c r="S957" s="3"/>
      <c r="T957" s="3"/>
      <c r="U957" s="3"/>
      <c r="V957" s="3"/>
      <c r="W957" s="3"/>
      <c r="X957" s="3"/>
    </row>
    <row r="958" spans="1:24" ht="15.75" customHeight="1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48"/>
      <c r="M958" s="48"/>
      <c r="N958" s="48"/>
      <c r="O958" s="48"/>
      <c r="P958" s="48"/>
      <c r="Q958" s="48"/>
      <c r="R958" s="48"/>
      <c r="S958" s="3"/>
      <c r="T958" s="3"/>
      <c r="U958" s="3"/>
      <c r="V958" s="3"/>
      <c r="W958" s="3"/>
      <c r="X958" s="3"/>
    </row>
    <row r="959" spans="1:24" ht="15.75" customHeight="1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48"/>
      <c r="M959" s="48"/>
      <c r="N959" s="48"/>
      <c r="O959" s="48"/>
      <c r="P959" s="48"/>
      <c r="Q959" s="48"/>
      <c r="R959" s="48"/>
      <c r="S959" s="3"/>
      <c r="T959" s="3"/>
      <c r="U959" s="3"/>
      <c r="V959" s="3"/>
      <c r="W959" s="3"/>
      <c r="X959" s="3"/>
    </row>
    <row r="960" spans="1:24" ht="15.75" customHeight="1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48"/>
      <c r="M960" s="48"/>
      <c r="N960" s="48"/>
      <c r="O960" s="48"/>
      <c r="P960" s="48"/>
      <c r="Q960" s="48"/>
      <c r="R960" s="48"/>
      <c r="S960" s="3"/>
      <c r="T960" s="3"/>
      <c r="U960" s="3"/>
      <c r="V960" s="3"/>
      <c r="W960" s="3"/>
      <c r="X960" s="3"/>
    </row>
    <row r="961" spans="1:24" ht="15.75" customHeight="1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48"/>
      <c r="M961" s="48"/>
      <c r="N961" s="48"/>
      <c r="O961" s="48"/>
      <c r="P961" s="48"/>
      <c r="Q961" s="48"/>
      <c r="R961" s="48"/>
      <c r="S961" s="3"/>
      <c r="T961" s="3"/>
      <c r="U961" s="3"/>
      <c r="V961" s="3"/>
      <c r="W961" s="3"/>
      <c r="X961" s="3"/>
    </row>
    <row r="962" spans="1:24" ht="15.75" customHeight="1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48"/>
      <c r="M962" s="48"/>
      <c r="N962" s="48"/>
      <c r="O962" s="48"/>
      <c r="P962" s="48"/>
      <c r="Q962" s="48"/>
      <c r="R962" s="48"/>
      <c r="S962" s="3"/>
      <c r="T962" s="3"/>
      <c r="U962" s="3"/>
      <c r="V962" s="3"/>
      <c r="W962" s="3"/>
      <c r="X962" s="3"/>
    </row>
    <row r="963" spans="1:24" ht="15.75" customHeight="1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48"/>
      <c r="M963" s="48"/>
      <c r="N963" s="48"/>
      <c r="O963" s="48"/>
      <c r="P963" s="48"/>
      <c r="Q963" s="48"/>
      <c r="R963" s="48"/>
      <c r="S963" s="3"/>
      <c r="T963" s="3"/>
      <c r="U963" s="3"/>
      <c r="V963" s="3"/>
      <c r="W963" s="3"/>
      <c r="X963" s="3"/>
    </row>
    <row r="964" spans="1:24" ht="15.75" customHeight="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48"/>
      <c r="M964" s="48"/>
      <c r="N964" s="48"/>
      <c r="O964" s="48"/>
      <c r="P964" s="48"/>
      <c r="Q964" s="48"/>
      <c r="R964" s="48"/>
      <c r="S964" s="3"/>
      <c r="T964" s="3"/>
      <c r="U964" s="3"/>
      <c r="V964" s="3"/>
      <c r="W964" s="3"/>
      <c r="X964" s="3"/>
    </row>
    <row r="965" spans="1:24" ht="15.75" customHeight="1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48"/>
      <c r="M965" s="48"/>
      <c r="N965" s="48"/>
      <c r="O965" s="48"/>
      <c r="P965" s="48"/>
      <c r="Q965" s="48"/>
      <c r="R965" s="48"/>
      <c r="S965" s="3"/>
      <c r="T965" s="3"/>
      <c r="U965" s="3"/>
      <c r="V965" s="3"/>
      <c r="W965" s="3"/>
      <c r="X965" s="3"/>
    </row>
    <row r="966" spans="1:24" ht="15.75" customHeight="1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48"/>
      <c r="M966" s="48"/>
      <c r="N966" s="48"/>
      <c r="O966" s="48"/>
      <c r="P966" s="48"/>
      <c r="Q966" s="48"/>
      <c r="R966" s="48"/>
      <c r="S966" s="3"/>
      <c r="T966" s="3"/>
      <c r="U966" s="3"/>
      <c r="V966" s="3"/>
      <c r="W966" s="3"/>
      <c r="X966" s="3"/>
    </row>
    <row r="967" spans="1:24" ht="15.75" customHeight="1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48"/>
      <c r="M967" s="48"/>
      <c r="N967" s="48"/>
      <c r="O967" s="48"/>
      <c r="P967" s="48"/>
      <c r="Q967" s="48"/>
      <c r="R967" s="48"/>
      <c r="S967" s="3"/>
      <c r="T967" s="3"/>
      <c r="U967" s="3"/>
      <c r="V967" s="3"/>
      <c r="W967" s="3"/>
      <c r="X967" s="3"/>
    </row>
    <row r="968" spans="1:24" ht="15.75" customHeight="1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48"/>
      <c r="M968" s="48"/>
      <c r="N968" s="48"/>
      <c r="O968" s="48"/>
      <c r="P968" s="48"/>
      <c r="Q968" s="48"/>
      <c r="R968" s="48"/>
      <c r="S968" s="3"/>
      <c r="T968" s="3"/>
      <c r="U968" s="3"/>
      <c r="V968" s="3"/>
      <c r="W968" s="3"/>
      <c r="X968" s="3"/>
    </row>
    <row r="969" spans="1:24" ht="15.75" customHeight="1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48"/>
      <c r="M969" s="48"/>
      <c r="N969" s="48"/>
      <c r="O969" s="48"/>
      <c r="P969" s="48"/>
      <c r="Q969" s="48"/>
      <c r="R969" s="48"/>
      <c r="S969" s="3"/>
      <c r="T969" s="3"/>
      <c r="U969" s="3"/>
      <c r="V969" s="3"/>
      <c r="W969" s="3"/>
      <c r="X969" s="3"/>
    </row>
    <row r="970" spans="1:24" ht="15.75" customHeight="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48"/>
      <c r="M970" s="48"/>
      <c r="N970" s="48"/>
      <c r="O970" s="48"/>
      <c r="P970" s="48"/>
      <c r="Q970" s="48"/>
      <c r="R970" s="48"/>
      <c r="S970" s="3"/>
      <c r="T970" s="3"/>
      <c r="U970" s="3"/>
      <c r="V970" s="3"/>
      <c r="W970" s="3"/>
      <c r="X970" s="3"/>
    </row>
    <row r="971" spans="1:24" ht="15.75" customHeight="1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48"/>
      <c r="M971" s="48"/>
      <c r="N971" s="48"/>
      <c r="O971" s="48"/>
      <c r="P971" s="48"/>
      <c r="Q971" s="48"/>
      <c r="R971" s="48"/>
      <c r="S971" s="3"/>
      <c r="T971" s="3"/>
      <c r="U971" s="3"/>
      <c r="V971" s="3"/>
      <c r="W971" s="3"/>
      <c r="X971" s="3"/>
    </row>
    <row r="972" spans="1:24" ht="15.75" customHeight="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48"/>
      <c r="M972" s="48"/>
      <c r="N972" s="48"/>
      <c r="O972" s="48"/>
      <c r="P972" s="48"/>
      <c r="Q972" s="48"/>
      <c r="R972" s="48"/>
      <c r="S972" s="3"/>
      <c r="T972" s="3"/>
      <c r="U972" s="3"/>
      <c r="V972" s="3"/>
      <c r="W972" s="3"/>
      <c r="X972" s="3"/>
    </row>
    <row r="973" spans="1:24" ht="15.75" customHeight="1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48"/>
      <c r="M973" s="48"/>
      <c r="N973" s="48"/>
      <c r="O973" s="48"/>
      <c r="P973" s="48"/>
      <c r="Q973" s="48"/>
      <c r="R973" s="48"/>
      <c r="S973" s="3"/>
      <c r="T973" s="3"/>
      <c r="U973" s="3"/>
      <c r="V973" s="3"/>
      <c r="W973" s="3"/>
      <c r="X973" s="3"/>
    </row>
    <row r="974" spans="1:24" ht="15.75" customHeight="1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48"/>
      <c r="M974" s="48"/>
      <c r="N974" s="48"/>
      <c r="O974" s="48"/>
      <c r="P974" s="48"/>
      <c r="Q974" s="48"/>
      <c r="R974" s="48"/>
      <c r="S974" s="3"/>
      <c r="T974" s="3"/>
      <c r="U974" s="3"/>
      <c r="V974" s="3"/>
      <c r="W974" s="3"/>
      <c r="X974" s="3"/>
    </row>
    <row r="975" spans="1:24" ht="15.75" customHeight="1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48"/>
      <c r="M975" s="48"/>
      <c r="N975" s="48"/>
      <c r="O975" s="48"/>
      <c r="P975" s="48"/>
      <c r="Q975" s="48"/>
      <c r="R975" s="48"/>
      <c r="S975" s="3"/>
      <c r="T975" s="3"/>
      <c r="U975" s="3"/>
      <c r="V975" s="3"/>
      <c r="W975" s="3"/>
      <c r="X975" s="3"/>
    </row>
    <row r="976" spans="1:24" ht="15.75" customHeight="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48"/>
      <c r="M976" s="48"/>
      <c r="N976" s="48"/>
      <c r="O976" s="48"/>
      <c r="P976" s="48"/>
      <c r="Q976" s="48"/>
      <c r="R976" s="48"/>
      <c r="S976" s="3"/>
      <c r="T976" s="3"/>
      <c r="U976" s="3"/>
      <c r="V976" s="3"/>
      <c r="W976" s="3"/>
      <c r="X976" s="3"/>
    </row>
    <row r="977" spans="1:24" ht="15.75" customHeight="1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48"/>
      <c r="M977" s="48"/>
      <c r="N977" s="48"/>
      <c r="O977" s="48"/>
      <c r="P977" s="48"/>
      <c r="Q977" s="48"/>
      <c r="R977" s="48"/>
      <c r="S977" s="3"/>
      <c r="T977" s="3"/>
      <c r="U977" s="3"/>
      <c r="V977" s="3"/>
      <c r="W977" s="3"/>
      <c r="X977" s="3"/>
    </row>
    <row r="978" spans="1:24" ht="15.75" customHeight="1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48"/>
      <c r="M978" s="48"/>
      <c r="N978" s="48"/>
      <c r="O978" s="48"/>
      <c r="P978" s="48"/>
      <c r="Q978" s="48"/>
      <c r="R978" s="48"/>
      <c r="S978" s="3"/>
      <c r="T978" s="3"/>
      <c r="U978" s="3"/>
      <c r="V978" s="3"/>
      <c r="W978" s="3"/>
      <c r="X978" s="3"/>
    </row>
    <row r="979" spans="1:24" ht="15.75" customHeight="1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48"/>
      <c r="M979" s="48"/>
      <c r="N979" s="48"/>
      <c r="O979" s="48"/>
      <c r="P979" s="48"/>
      <c r="Q979" s="48"/>
      <c r="R979" s="48"/>
      <c r="S979" s="3"/>
      <c r="T979" s="3"/>
      <c r="U979" s="3"/>
      <c r="V979" s="3"/>
      <c r="W979" s="3"/>
      <c r="X979" s="3"/>
    </row>
    <row r="980" spans="1:24" ht="15.75" customHeight="1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48"/>
      <c r="M980" s="48"/>
      <c r="N980" s="48"/>
      <c r="O980" s="48"/>
      <c r="P980" s="48"/>
      <c r="Q980" s="48"/>
      <c r="R980" s="48"/>
      <c r="S980" s="3"/>
      <c r="T980" s="3"/>
      <c r="U980" s="3"/>
      <c r="V980" s="3"/>
      <c r="W980" s="3"/>
      <c r="X980" s="3"/>
    </row>
    <row r="981" spans="1:24" ht="15.75" customHeight="1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48"/>
      <c r="M981" s="48"/>
      <c r="N981" s="48"/>
      <c r="O981" s="48"/>
      <c r="P981" s="48"/>
      <c r="Q981" s="48"/>
      <c r="R981" s="48"/>
      <c r="S981" s="3"/>
      <c r="T981" s="3"/>
      <c r="U981" s="3"/>
      <c r="V981" s="3"/>
      <c r="W981" s="3"/>
      <c r="X981" s="3"/>
    </row>
    <row r="982" spans="1:24" ht="15.75" customHeight="1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48"/>
      <c r="M982" s="48"/>
      <c r="N982" s="48"/>
      <c r="O982" s="48"/>
      <c r="P982" s="48"/>
      <c r="Q982" s="48"/>
      <c r="R982" s="48"/>
      <c r="S982" s="3"/>
      <c r="T982" s="3"/>
      <c r="U982" s="3"/>
      <c r="V982" s="3"/>
      <c r="W982" s="3"/>
      <c r="X982" s="3"/>
    </row>
    <row r="983" spans="1:24" ht="15.75" customHeight="1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48"/>
      <c r="M983" s="48"/>
      <c r="N983" s="48"/>
      <c r="O983" s="48"/>
      <c r="P983" s="48"/>
      <c r="Q983" s="48"/>
      <c r="R983" s="48"/>
      <c r="S983" s="3"/>
      <c r="T983" s="3"/>
      <c r="U983" s="3"/>
      <c r="V983" s="3"/>
      <c r="W983" s="3"/>
      <c r="X983" s="3"/>
    </row>
    <row r="984" spans="1:24" ht="15.75" customHeight="1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48"/>
      <c r="M984" s="48"/>
      <c r="N984" s="48"/>
      <c r="O984" s="48"/>
      <c r="P984" s="48"/>
      <c r="Q984" s="48"/>
      <c r="R984" s="48"/>
      <c r="S984" s="3"/>
      <c r="T984" s="3"/>
      <c r="U984" s="3"/>
      <c r="V984" s="3"/>
      <c r="W984" s="3"/>
      <c r="X984" s="3"/>
    </row>
    <row r="985" spans="1:24" ht="15.75" customHeight="1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48"/>
      <c r="M985" s="48"/>
      <c r="N985" s="48"/>
      <c r="O985" s="48"/>
      <c r="P985" s="48"/>
      <c r="Q985" s="48"/>
      <c r="R985" s="48"/>
      <c r="S985" s="3"/>
      <c r="T985" s="3"/>
      <c r="U985" s="3"/>
      <c r="V985" s="3"/>
      <c r="W985" s="3"/>
      <c r="X985" s="3"/>
    </row>
    <row r="986" spans="1:24" ht="15.75" customHeight="1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48"/>
      <c r="M986" s="48"/>
      <c r="N986" s="48"/>
      <c r="O986" s="48"/>
      <c r="P986" s="48"/>
      <c r="Q986" s="48"/>
      <c r="R986" s="48"/>
      <c r="S986" s="3"/>
      <c r="T986" s="3"/>
      <c r="U986" s="3"/>
      <c r="V986" s="3"/>
      <c r="W986" s="3"/>
      <c r="X986" s="3"/>
    </row>
    <row r="987" spans="1:24" ht="15.75" customHeight="1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48"/>
      <c r="M987" s="48"/>
      <c r="N987" s="48"/>
      <c r="O987" s="48"/>
      <c r="P987" s="48"/>
      <c r="Q987" s="48"/>
      <c r="R987" s="48"/>
      <c r="S987" s="3"/>
      <c r="T987" s="3"/>
      <c r="U987" s="3"/>
      <c r="V987" s="3"/>
      <c r="W987" s="3"/>
      <c r="X987" s="3"/>
    </row>
    <row r="988" spans="1:24" ht="15.75" customHeight="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48"/>
      <c r="M988" s="48"/>
      <c r="N988" s="48"/>
      <c r="O988" s="48"/>
      <c r="P988" s="48"/>
      <c r="Q988" s="48"/>
      <c r="R988" s="48"/>
      <c r="S988" s="3"/>
      <c r="T988" s="3"/>
      <c r="U988" s="3"/>
      <c r="V988" s="3"/>
      <c r="W988" s="3"/>
      <c r="X988" s="3"/>
    </row>
    <row r="989" spans="1:24" ht="15.75" customHeight="1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48"/>
      <c r="M989" s="48"/>
      <c r="N989" s="48"/>
      <c r="O989" s="48"/>
      <c r="P989" s="48"/>
      <c r="Q989" s="48"/>
      <c r="R989" s="48"/>
      <c r="S989" s="3"/>
      <c r="T989" s="3"/>
      <c r="U989" s="3"/>
      <c r="V989" s="3"/>
      <c r="W989" s="3"/>
      <c r="X989" s="3"/>
    </row>
    <row r="990" spans="1:24" ht="15.75" customHeight="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48"/>
      <c r="M990" s="48"/>
      <c r="N990" s="48"/>
      <c r="O990" s="48"/>
      <c r="P990" s="48"/>
      <c r="Q990" s="48"/>
      <c r="R990" s="48"/>
      <c r="S990" s="3"/>
      <c r="T990" s="3"/>
      <c r="U990" s="3"/>
      <c r="V990" s="3"/>
      <c r="W990" s="3"/>
      <c r="X990" s="3"/>
    </row>
    <row r="991" spans="1:24" ht="15.75" customHeight="1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48"/>
      <c r="M991" s="48"/>
      <c r="N991" s="48"/>
      <c r="O991" s="48"/>
      <c r="P991" s="48"/>
      <c r="Q991" s="48"/>
      <c r="R991" s="48"/>
      <c r="S991" s="3"/>
      <c r="T991" s="3"/>
      <c r="U991" s="3"/>
      <c r="V991" s="3"/>
      <c r="W991" s="3"/>
      <c r="X991" s="3"/>
    </row>
    <row r="992" spans="1:24" ht="15.75" customHeight="1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48"/>
      <c r="M992" s="48"/>
      <c r="N992" s="48"/>
      <c r="O992" s="48"/>
      <c r="P992" s="48"/>
      <c r="Q992" s="48"/>
      <c r="R992" s="48"/>
      <c r="S992" s="3"/>
      <c r="T992" s="3"/>
      <c r="U992" s="3"/>
      <c r="V992" s="3"/>
      <c r="W992" s="3"/>
      <c r="X992" s="3"/>
    </row>
    <row r="993" spans="1:24" ht="15.75" customHeight="1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48"/>
      <c r="M993" s="48"/>
      <c r="N993" s="48"/>
      <c r="O993" s="48"/>
      <c r="P993" s="48"/>
      <c r="Q993" s="48"/>
      <c r="R993" s="48"/>
      <c r="S993" s="3"/>
      <c r="T993" s="3"/>
      <c r="U993" s="3"/>
      <c r="V993" s="3"/>
      <c r="W993" s="3"/>
      <c r="X993" s="3"/>
    </row>
    <row r="994" spans="1:24" ht="15.75" customHeight="1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48"/>
      <c r="M994" s="48"/>
      <c r="N994" s="48"/>
      <c r="O994" s="48"/>
      <c r="P994" s="48"/>
      <c r="Q994" s="48"/>
      <c r="R994" s="48"/>
      <c r="S994" s="3"/>
      <c r="T994" s="3"/>
      <c r="U994" s="3"/>
      <c r="V994" s="3"/>
      <c r="W994" s="3"/>
      <c r="X994" s="3"/>
    </row>
    <row r="995" spans="1:24" ht="15.75" customHeight="1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48"/>
      <c r="M995" s="48"/>
      <c r="N995" s="48"/>
      <c r="O995" s="48"/>
      <c r="P995" s="48"/>
      <c r="Q995" s="48"/>
      <c r="R995" s="48"/>
      <c r="S995" s="3"/>
      <c r="T995" s="3"/>
      <c r="U995" s="3"/>
      <c r="V995" s="3"/>
      <c r="W995" s="3"/>
      <c r="X995" s="3"/>
    </row>
    <row r="996" spans="1:24" ht="15.75" customHeight="1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48"/>
      <c r="M996" s="48"/>
      <c r="N996" s="48"/>
      <c r="O996" s="48"/>
      <c r="P996" s="48"/>
      <c r="Q996" s="48"/>
      <c r="R996" s="48"/>
      <c r="S996" s="3"/>
      <c r="T996" s="3"/>
      <c r="U996" s="3"/>
      <c r="V996" s="3"/>
      <c r="W996" s="3"/>
      <c r="X996" s="3"/>
    </row>
    <row r="997" spans="1:24" ht="15.75" customHeight="1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48"/>
      <c r="M997" s="48"/>
      <c r="N997" s="48"/>
      <c r="O997" s="48"/>
      <c r="P997" s="48"/>
      <c r="Q997" s="48"/>
      <c r="R997" s="48"/>
      <c r="S997" s="3"/>
      <c r="T997" s="3"/>
      <c r="U997" s="3"/>
      <c r="V997" s="3"/>
      <c r="W997" s="3"/>
      <c r="X997" s="3"/>
    </row>
    <row r="998" spans="1:24" ht="15.75" customHeight="1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48"/>
      <c r="M998" s="48"/>
      <c r="N998" s="48"/>
      <c r="O998" s="48"/>
      <c r="P998" s="48"/>
      <c r="Q998" s="48"/>
      <c r="R998" s="48"/>
      <c r="S998" s="3"/>
      <c r="T998" s="3"/>
      <c r="U998" s="3"/>
      <c r="V998" s="3"/>
      <c r="W998" s="3"/>
      <c r="X998" s="3"/>
    </row>
    <row r="999" spans="1:24" ht="15.75" customHeight="1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48"/>
      <c r="M999" s="48"/>
      <c r="N999" s="48"/>
      <c r="O999" s="48"/>
      <c r="P999" s="48"/>
      <c r="Q999" s="48"/>
      <c r="R999" s="48"/>
      <c r="S999" s="3"/>
      <c r="T999" s="3"/>
      <c r="U999" s="3"/>
      <c r="V999" s="3"/>
      <c r="W999" s="3"/>
      <c r="X999" s="3"/>
    </row>
    <row r="1000" spans="1:24" ht="15.75" customHeight="1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48"/>
      <c r="M1000" s="48"/>
      <c r="N1000" s="48"/>
      <c r="O1000" s="48"/>
      <c r="P1000" s="48"/>
      <c r="Q1000" s="48"/>
      <c r="R1000" s="48"/>
      <c r="S1000" s="3"/>
      <c r="T1000" s="3"/>
      <c r="U1000" s="3"/>
      <c r="V1000" s="3"/>
      <c r="W1000" s="3"/>
      <c r="X1000" s="3"/>
    </row>
  </sheetData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338"/>
  <sheetViews>
    <sheetView workbookViewId="0">
      <selection activeCell="A11" sqref="A11"/>
    </sheetView>
  </sheetViews>
  <sheetFormatPr defaultColWidth="14.42578125" defaultRowHeight="15" customHeight="1" x14ac:dyDescent="0.25"/>
  <cols>
    <col min="1" max="1" width="12.85546875" style="17" bestFit="1" customWidth="1"/>
    <col min="2" max="2" width="19.5703125" style="17" bestFit="1" customWidth="1"/>
    <col min="3" max="3" width="8" customWidth="1"/>
    <col min="4" max="4" width="8.42578125" customWidth="1"/>
    <col min="5" max="5" width="13.140625" style="17" bestFit="1" customWidth="1"/>
    <col min="6" max="6" width="16.42578125" style="17" bestFit="1" customWidth="1"/>
    <col min="7" max="7" width="15" style="17" bestFit="1" customWidth="1"/>
    <col min="8" max="8" width="24.42578125" style="18" bestFit="1" customWidth="1"/>
    <col min="9" max="9" width="8.85546875" style="18" bestFit="1" customWidth="1"/>
    <col min="10" max="10" width="16.140625" style="18" bestFit="1" customWidth="1"/>
    <col min="11" max="11" width="16.140625" style="17" bestFit="1" customWidth="1"/>
    <col min="12" max="12" width="13.7109375" style="22" bestFit="1" customWidth="1"/>
    <col min="13" max="13" width="12.42578125" style="26" customWidth="1"/>
    <col min="14" max="14" width="15.7109375" style="18" bestFit="1" customWidth="1"/>
    <col min="15" max="16" width="10" style="18" bestFit="1" customWidth="1"/>
    <col min="17" max="17" width="7" style="18" customWidth="1"/>
  </cols>
  <sheetData>
    <row r="1" spans="1:17" ht="19.5" customHeight="1" x14ac:dyDescent="0.25">
      <c r="A1" s="186" t="s">
        <v>0</v>
      </c>
      <c r="B1" s="64" t="s">
        <v>2</v>
      </c>
      <c r="C1" s="67" t="s">
        <v>4</v>
      </c>
      <c r="D1" s="68" t="s">
        <v>5</v>
      </c>
      <c r="E1" s="69" t="s">
        <v>6</v>
      </c>
      <c r="F1" s="69" t="s">
        <v>7</v>
      </c>
      <c r="G1" s="69" t="s">
        <v>8</v>
      </c>
      <c r="H1" s="68" t="s">
        <v>9</v>
      </c>
      <c r="I1" s="68" t="s">
        <v>10</v>
      </c>
      <c r="J1" s="68" t="s">
        <v>11</v>
      </c>
      <c r="K1" s="70" t="s">
        <v>12</v>
      </c>
      <c r="L1" s="78" t="s">
        <v>21</v>
      </c>
      <c r="M1" s="79" t="s">
        <v>17</v>
      </c>
      <c r="N1" s="80" t="s">
        <v>18</v>
      </c>
      <c r="O1" s="80" t="s">
        <v>19</v>
      </c>
      <c r="P1" s="80" t="s">
        <v>20</v>
      </c>
      <c r="Q1" s="81" t="s">
        <v>22</v>
      </c>
    </row>
    <row r="2" spans="1:17" ht="15.75" x14ac:dyDescent="0.25">
      <c r="A2" s="187" t="s">
        <v>45</v>
      </c>
      <c r="B2" s="65" t="str">
        <f>VLOOKUP($A2,'Customer Names'!$A$1:$E$2336,4,FALSE)</f>
        <v>Hawks</v>
      </c>
      <c r="C2" s="71">
        <f>VLOOKUP($A2,'Medical Examinations'!$A$1:$J$2336,2,FALSE)</f>
        <v>47.41</v>
      </c>
      <c r="D2" s="60">
        <f>VLOOKUP($A2,'Medical Examinations'!$A$1:$J$2336,3,FALSE)</f>
        <v>7.47</v>
      </c>
      <c r="E2" s="61" t="str">
        <f>VLOOKUP($A2,'Medical Examinations'!$A$1:$J$2336,4,FALSE)</f>
        <v>No</v>
      </c>
      <c r="F2" s="61" t="str">
        <f>VLOOKUP($A2,'Medical Examinations'!$A$1:$J$2336,5,FALSE)</f>
        <v>No</v>
      </c>
      <c r="G2" s="61" t="str">
        <f>VLOOKUP($A2,'Medical Examinations'!$A$1:$J$2336,6,FALSE)</f>
        <v>No</v>
      </c>
      <c r="H2" s="21">
        <f>VLOOKUP($A2,'Medical Examinations'!$A$1:$J$2336,7,FALSE)</f>
        <v>0</v>
      </c>
      <c r="I2" s="21" t="str">
        <f>VLOOKUP($A2,'Medical Examinations'!$A$1:$J$2336,8,FALSE)</f>
        <v>Yes</v>
      </c>
      <c r="J2" s="21" t="str">
        <f>VLOOKUP($A2,'Medical Examinations'!$A$1:$J$2336,9,FALSE)</f>
        <v>Obesity</v>
      </c>
      <c r="K2" s="72" t="str">
        <f>VLOOKUP($A2,'Medical Examinations'!$A$1:$J$2336,10,FALSE)</f>
        <v>Diabetes</v>
      </c>
      <c r="L2" s="82" t="str">
        <f>VLOOKUP($A2,'Hospitalization details'!$A$1:$K$2336,10,FALSE)</f>
        <v>4-Aug-1962</v>
      </c>
      <c r="M2" s="62">
        <f>VLOOKUP($A2,'Hospitalization details'!$A$1:$K$2336,6,FALSE)</f>
        <v>52590.83</v>
      </c>
      <c r="N2" s="63" t="str">
        <f>VLOOKUP($A2,'Hospitalization details'!$A$1:$K$2336,7,FALSE)</f>
        <v>tier - 1</v>
      </c>
      <c r="O2" s="63" t="str">
        <f>VLOOKUP($A2,'Hospitalization details'!$A$1:$K$2336,8,FALSE)</f>
        <v>tier - 3</v>
      </c>
      <c r="P2" s="63" t="str">
        <f>VLOOKUP($A2,'Hospitalization details'!$A$1:$K$2336,9,FALSE)</f>
        <v>R1011</v>
      </c>
      <c r="Q2" s="83">
        <f>VLOOKUP($A2,'Hospitalization details'!$A$1:$K$2336,11,FALSE)</f>
        <v>60</v>
      </c>
    </row>
    <row r="3" spans="1:17" ht="15.75" x14ac:dyDescent="0.25">
      <c r="A3" s="187" t="s">
        <v>46</v>
      </c>
      <c r="B3" s="65" t="str">
        <f>VLOOKUP($A3,'Customer Names'!$A$1:$E$2336,4,FALSE)</f>
        <v>Lehner</v>
      </c>
      <c r="C3" s="71">
        <f>VLOOKUP($A3,'Medical Examinations'!$A$1:$J$2336,2,FALSE)</f>
        <v>30.36</v>
      </c>
      <c r="D3" s="60">
        <f>VLOOKUP($A3,'Medical Examinations'!$A$1:$J$2336,3,FALSE)</f>
        <v>5.77</v>
      </c>
      <c r="E3" s="61" t="str">
        <f>VLOOKUP($A3,'Medical Examinations'!$A$1:$J$2336,4,FALSE)</f>
        <v>No</v>
      </c>
      <c r="F3" s="61" t="str">
        <f>VLOOKUP($A3,'Medical Examinations'!$A$1:$J$2336,5,FALSE)</f>
        <v>No</v>
      </c>
      <c r="G3" s="61" t="str">
        <f>VLOOKUP($A3,'Medical Examinations'!$A$1:$J$2336,6,FALSE)</f>
        <v>No</v>
      </c>
      <c r="H3" s="21">
        <f>VLOOKUP($A3,'Medical Examinations'!$A$1:$J$2336,7,FALSE)</f>
        <v>0</v>
      </c>
      <c r="I3" s="21" t="str">
        <f>VLOOKUP($A3,'Medical Examinations'!$A$1:$J$2336,8,FALSE)</f>
        <v>Yes</v>
      </c>
      <c r="J3" s="21" t="str">
        <f>VLOOKUP($A3,'Medical Examinations'!$A$1:$J$2336,9,FALSE)</f>
        <v>Obesity</v>
      </c>
      <c r="K3" s="72" t="str">
        <f>VLOOKUP($A3,'Medical Examinations'!$A$1:$J$2336,10,FALSE)</f>
        <v>Prediabetes</v>
      </c>
      <c r="L3" s="82" t="str">
        <f>VLOOKUP($A3,'Hospitalization details'!$A$1:$K$2336,10,FALSE)</f>
        <v>27-Oct-1994</v>
      </c>
      <c r="M3" s="62">
        <f>VLOOKUP($A3,'Hospitalization details'!$A$1:$K$2336,6,FALSE)</f>
        <v>51194.559999999998</v>
      </c>
      <c r="N3" s="63" t="str">
        <f>VLOOKUP($A3,'Hospitalization details'!$A$1:$K$2336,7,FALSE)</f>
        <v>tier - 1</v>
      </c>
      <c r="O3" s="63" t="str">
        <f>VLOOKUP($A3,'Hospitalization details'!$A$1:$K$2336,8,FALSE)</f>
        <v>tier - 3</v>
      </c>
      <c r="P3" s="63" t="str">
        <f>VLOOKUP($A3,'Hospitalization details'!$A$1:$K$2336,9,FALSE)</f>
        <v>R1011</v>
      </c>
      <c r="Q3" s="83">
        <f>VLOOKUP($A3,'Hospitalization details'!$A$1:$K$2336,11,FALSE)</f>
        <v>28</v>
      </c>
    </row>
    <row r="4" spans="1:17" ht="15.75" x14ac:dyDescent="0.25">
      <c r="A4" s="187" t="s">
        <v>47</v>
      </c>
      <c r="B4" s="65" t="str">
        <f>VLOOKUP($A4,'Customer Names'!$A$1:$E$2336,4,FALSE)</f>
        <v>Lu</v>
      </c>
      <c r="C4" s="71">
        <f>VLOOKUP($A4,'Medical Examinations'!$A$1:$J$2336,2,FALSE)</f>
        <v>34.484999999999999</v>
      </c>
      <c r="D4" s="60">
        <f>VLOOKUP($A4,'Medical Examinations'!$A$1:$J$2336,3,FALSE)</f>
        <v>11.87</v>
      </c>
      <c r="E4" s="61" t="str">
        <f>VLOOKUP($A4,'Medical Examinations'!$A$1:$J$2336,4,FALSE)</f>
        <v>Yes</v>
      </c>
      <c r="F4" s="61" t="str">
        <f>VLOOKUP($A4,'Medical Examinations'!$A$1:$J$2336,5,FALSE)</f>
        <v>No</v>
      </c>
      <c r="G4" s="61" t="str">
        <f>VLOOKUP($A4,'Medical Examinations'!$A$1:$J$2336,6,FALSE)</f>
        <v>No</v>
      </c>
      <c r="H4" s="21">
        <f>VLOOKUP($A4,'Medical Examinations'!$A$1:$J$2336,7,FALSE)</f>
        <v>2</v>
      </c>
      <c r="I4" s="21" t="str">
        <f>VLOOKUP($A4,'Medical Examinations'!$A$1:$J$2336,8,FALSE)</f>
        <v>Yes</v>
      </c>
      <c r="J4" s="21" t="str">
        <f>VLOOKUP($A4,'Medical Examinations'!$A$1:$J$2336,9,FALSE)</f>
        <v>Obesity</v>
      </c>
      <c r="K4" s="72" t="str">
        <f>VLOOKUP($A4,'Medical Examinations'!$A$1:$J$2336,10,FALSE)</f>
        <v>Diabetes</v>
      </c>
      <c r="L4" s="82" t="str">
        <f>VLOOKUP($A4,'Hospitalization details'!$A$1:$K$2336,10,FALSE)</f>
        <v>27-Jun-1958</v>
      </c>
      <c r="M4" s="62">
        <f>VLOOKUP($A4,'Hospitalization details'!$A$1:$K$2336,6,FALSE)</f>
        <v>49577.66</v>
      </c>
      <c r="N4" s="63" t="str">
        <f>VLOOKUP($A4,'Hospitalization details'!$A$1:$K$2336,7,FALSE)</f>
        <v>tier - 2</v>
      </c>
      <c r="O4" s="63" t="str">
        <f>VLOOKUP($A4,'Hospitalization details'!$A$1:$K$2336,8,FALSE)</f>
        <v>tier - 2</v>
      </c>
      <c r="P4" s="63" t="str">
        <f>VLOOKUP($A4,'Hospitalization details'!$A$1:$K$2336,9,FALSE)</f>
        <v>R1013</v>
      </c>
      <c r="Q4" s="83">
        <f>VLOOKUP($A4,'Hospitalization details'!$A$1:$K$2336,11,FALSE)</f>
        <v>64</v>
      </c>
    </row>
    <row r="5" spans="1:17" ht="15.75" x14ac:dyDescent="0.25">
      <c r="A5" s="187" t="s">
        <v>48</v>
      </c>
      <c r="B5" s="65" t="str">
        <f>VLOOKUP($A5,'Customer Names'!$A$1:$E$2336,4,FALSE)</f>
        <v>Osborne</v>
      </c>
      <c r="C5" s="71">
        <f>VLOOKUP($A5,'Medical Examinations'!$A$1:$J$2336,2,FALSE)</f>
        <v>38.094999999999999</v>
      </c>
      <c r="D5" s="60">
        <f>VLOOKUP($A5,'Medical Examinations'!$A$1:$J$2336,3,FALSE)</f>
        <v>6.05</v>
      </c>
      <c r="E5" s="61" t="str">
        <f>VLOOKUP($A5,'Medical Examinations'!$A$1:$J$2336,4,FALSE)</f>
        <v>No</v>
      </c>
      <c r="F5" s="61" t="str">
        <f>VLOOKUP($A5,'Medical Examinations'!$A$1:$J$2336,5,FALSE)</f>
        <v>No</v>
      </c>
      <c r="G5" s="61" t="str">
        <f>VLOOKUP($A5,'Medical Examinations'!$A$1:$J$2336,6,FALSE)</f>
        <v>No</v>
      </c>
      <c r="H5" s="21">
        <f>VLOOKUP($A5,'Medical Examinations'!$A$1:$J$2336,7,FALSE)</f>
        <v>0</v>
      </c>
      <c r="I5" s="21" t="str">
        <f>VLOOKUP($A5,'Medical Examinations'!$A$1:$J$2336,8,FALSE)</f>
        <v>Yes</v>
      </c>
      <c r="J5" s="21" t="str">
        <f>VLOOKUP($A5,'Medical Examinations'!$A$1:$J$2336,9,FALSE)</f>
        <v>Obesity</v>
      </c>
      <c r="K5" s="72" t="str">
        <f>VLOOKUP($A5,'Medical Examinations'!$A$1:$J$2336,10,FALSE)</f>
        <v>Prediabetes</v>
      </c>
      <c r="L5" s="82" t="str">
        <f>VLOOKUP($A5,'Hospitalization details'!$A$1:$K$2336,10,FALSE)</f>
        <v>4-Sep-1963</v>
      </c>
      <c r="M5" s="62">
        <f>VLOOKUP($A5,'Hospitalization details'!$A$1:$K$2336,6,FALSE)</f>
        <v>48970.25</v>
      </c>
      <c r="N5" s="63" t="str">
        <f>VLOOKUP($A5,'Hospitalization details'!$A$1:$K$2336,7,FALSE)</f>
        <v>tier - 1</v>
      </c>
      <c r="O5" s="63" t="str">
        <f>VLOOKUP($A5,'Hospitalization details'!$A$1:$K$2336,8,FALSE)</f>
        <v>tier - 2</v>
      </c>
      <c r="P5" s="63" t="str">
        <f>VLOOKUP($A5,'Hospitalization details'!$A$1:$K$2336,9,FALSE)</f>
        <v>R1013</v>
      </c>
      <c r="Q5" s="83">
        <f>VLOOKUP($A5,'Hospitalization details'!$A$1:$K$2336,11,FALSE)</f>
        <v>59</v>
      </c>
    </row>
    <row r="6" spans="1:17" ht="15.75" x14ac:dyDescent="0.25">
      <c r="A6" s="187" t="s">
        <v>49</v>
      </c>
      <c r="B6" s="65" t="str">
        <f>VLOOKUP($A6,'Customer Names'!$A$1:$E$2336,4,FALSE)</f>
        <v>Kadala</v>
      </c>
      <c r="C6" s="71">
        <f>VLOOKUP($A6,'Medical Examinations'!$A$1:$J$2336,2,FALSE)</f>
        <v>35.53</v>
      </c>
      <c r="D6" s="60">
        <f>VLOOKUP($A6,'Medical Examinations'!$A$1:$J$2336,3,FALSE)</f>
        <v>5.45</v>
      </c>
      <c r="E6" s="61" t="str">
        <f>VLOOKUP($A6,'Medical Examinations'!$A$1:$J$2336,4,FALSE)</f>
        <v>No</v>
      </c>
      <c r="F6" s="61" t="str">
        <f>VLOOKUP($A6,'Medical Examinations'!$A$1:$J$2336,5,FALSE)</f>
        <v>No</v>
      </c>
      <c r="G6" s="61" t="str">
        <f>VLOOKUP($A6,'Medical Examinations'!$A$1:$J$2336,6,FALSE)</f>
        <v>No</v>
      </c>
      <c r="H6" s="21">
        <f>VLOOKUP($A6,'Medical Examinations'!$A$1:$J$2336,7,FALSE)</f>
        <v>0</v>
      </c>
      <c r="I6" s="21" t="str">
        <f>VLOOKUP($A6,'Medical Examinations'!$A$1:$J$2336,8,FALSE)</f>
        <v>Yes</v>
      </c>
      <c r="J6" s="21" t="str">
        <f>VLOOKUP($A6,'Medical Examinations'!$A$1:$J$2336,9,FALSE)</f>
        <v>Obesity</v>
      </c>
      <c r="K6" s="72" t="str">
        <f>VLOOKUP($A6,'Medical Examinations'!$A$1:$J$2336,10,FALSE)</f>
        <v>Normal</v>
      </c>
      <c r="L6" s="82" t="str">
        <f>VLOOKUP($A6,'Hospitalization details'!$A$1:$K$2336,10,FALSE)</f>
        <v>29-Dec-1978</v>
      </c>
      <c r="M6" s="62">
        <f>VLOOKUP($A6,'Hospitalization details'!$A$1:$K$2336,6,FALSE)</f>
        <v>48885.14</v>
      </c>
      <c r="N6" s="63" t="str">
        <f>VLOOKUP($A6,'Hospitalization details'!$A$1:$K$2336,7,FALSE)</f>
        <v>tier - 1</v>
      </c>
      <c r="O6" s="63" t="str">
        <f>VLOOKUP($A6,'Hospitalization details'!$A$1:$K$2336,8,FALSE)</f>
        <v>tier - 2</v>
      </c>
      <c r="P6" s="63" t="str">
        <f>VLOOKUP($A6,'Hospitalization details'!$A$1:$K$2336,9,FALSE)</f>
        <v>R1013</v>
      </c>
      <c r="Q6" s="83">
        <f>VLOOKUP($A6,'Hospitalization details'!$A$1:$K$2336,11,FALSE)</f>
        <v>44</v>
      </c>
    </row>
    <row r="7" spans="1:17" ht="15.75" x14ac:dyDescent="0.25">
      <c r="A7" s="187" t="s">
        <v>50</v>
      </c>
      <c r="B7" s="65" t="str">
        <f>VLOOKUP($A7,'Customer Names'!$A$1:$E$2336,4,FALSE)</f>
        <v>Baker</v>
      </c>
      <c r="C7" s="71">
        <f>VLOOKUP($A7,'Medical Examinations'!$A$1:$J$2336,2,FALSE)</f>
        <v>32.799999999999997</v>
      </c>
      <c r="D7" s="60">
        <f>VLOOKUP($A7,'Medical Examinations'!$A$1:$J$2336,3,FALSE)</f>
        <v>6.59</v>
      </c>
      <c r="E7" s="61" t="str">
        <f>VLOOKUP($A7,'Medical Examinations'!$A$1:$J$2336,4,FALSE)</f>
        <v>No</v>
      </c>
      <c r="F7" s="61" t="str">
        <f>VLOOKUP($A7,'Medical Examinations'!$A$1:$J$2336,5,FALSE)</f>
        <v>No</v>
      </c>
      <c r="G7" s="61" t="str">
        <f>VLOOKUP($A7,'Medical Examinations'!$A$1:$J$2336,6,FALSE)</f>
        <v>No</v>
      </c>
      <c r="H7" s="21">
        <f>VLOOKUP($A7,'Medical Examinations'!$A$1:$J$2336,7,FALSE)</f>
        <v>0</v>
      </c>
      <c r="I7" s="21" t="str">
        <f>VLOOKUP($A7,'Medical Examinations'!$A$1:$J$2336,8,FALSE)</f>
        <v>Yes</v>
      </c>
      <c r="J7" s="21" t="str">
        <f>VLOOKUP($A7,'Medical Examinations'!$A$1:$J$2336,9,FALSE)</f>
        <v>Obesity</v>
      </c>
      <c r="K7" s="72" t="str">
        <f>VLOOKUP($A7,'Medical Examinations'!$A$1:$J$2336,10,FALSE)</f>
        <v>Diabetes</v>
      </c>
      <c r="L7" s="82" t="str">
        <f>VLOOKUP($A7,'Hospitalization details'!$A$1:$K$2336,10,FALSE)</f>
        <v>22-Jul-1959</v>
      </c>
      <c r="M7" s="62">
        <f>VLOOKUP($A7,'Hospitalization details'!$A$1:$K$2336,6,FALSE)</f>
        <v>48824.45</v>
      </c>
      <c r="N7" s="63" t="str">
        <f>VLOOKUP($A7,'Hospitalization details'!$A$1:$K$2336,7,FALSE)</f>
        <v>tier - 2</v>
      </c>
      <c r="O7" s="63" t="str">
        <f>VLOOKUP($A7,'Hospitalization details'!$A$1:$K$2336,8,FALSE)</f>
        <v>tier - 1</v>
      </c>
      <c r="P7" s="63" t="str">
        <f>VLOOKUP($A7,'Hospitalization details'!$A$1:$K$2336,9,FALSE)</f>
        <v>R1011</v>
      </c>
      <c r="Q7" s="83">
        <f>VLOOKUP($A7,'Hospitalization details'!$A$1:$K$2336,11,FALSE)</f>
        <v>63</v>
      </c>
    </row>
    <row r="8" spans="1:17" ht="15.75" x14ac:dyDescent="0.25">
      <c r="A8" s="187" t="s">
        <v>51</v>
      </c>
      <c r="B8" s="65" t="str">
        <f>VLOOKUP($A8,'Customer Names'!$A$1:$E$2336,4,FALSE)</f>
        <v>Macpherson</v>
      </c>
      <c r="C8" s="71">
        <f>VLOOKUP($A8,'Medical Examinations'!$A$1:$J$2336,2,FALSE)</f>
        <v>36.4</v>
      </c>
      <c r="D8" s="60">
        <f>VLOOKUP($A8,'Medical Examinations'!$A$1:$J$2336,3,FALSE)</f>
        <v>6.07</v>
      </c>
      <c r="E8" s="61" t="str">
        <f>VLOOKUP($A8,'Medical Examinations'!$A$1:$J$2336,4,FALSE)</f>
        <v>No</v>
      </c>
      <c r="F8" s="61" t="str">
        <f>VLOOKUP($A8,'Medical Examinations'!$A$1:$J$2336,5,FALSE)</f>
        <v>No</v>
      </c>
      <c r="G8" s="61" t="str">
        <f>VLOOKUP($A8,'Medical Examinations'!$A$1:$J$2336,6,FALSE)</f>
        <v>No</v>
      </c>
      <c r="H8" s="21">
        <f>VLOOKUP($A8,'Medical Examinations'!$A$1:$J$2336,7,FALSE)</f>
        <v>0</v>
      </c>
      <c r="I8" s="21" t="str">
        <f>VLOOKUP($A8,'Medical Examinations'!$A$1:$J$2336,8,FALSE)</f>
        <v>Yes</v>
      </c>
      <c r="J8" s="21" t="str">
        <f>VLOOKUP($A8,'Medical Examinations'!$A$1:$J$2336,9,FALSE)</f>
        <v>Obesity</v>
      </c>
      <c r="K8" s="72" t="str">
        <f>VLOOKUP($A8,'Medical Examinations'!$A$1:$J$2336,10,FALSE)</f>
        <v>Prediabetes</v>
      </c>
      <c r="L8" s="82" t="str">
        <f>VLOOKUP($A8,'Hospitalization details'!$A$1:$K$2336,10,FALSE)</f>
        <v>27-Oct-1965</v>
      </c>
      <c r="M8" s="62">
        <f>VLOOKUP($A8,'Hospitalization details'!$A$1:$K$2336,6,FALSE)</f>
        <v>48675.519999999997</v>
      </c>
      <c r="N8" s="63" t="str">
        <f>VLOOKUP($A8,'Hospitalization details'!$A$1:$K$2336,7,FALSE)</f>
        <v>tier - 1</v>
      </c>
      <c r="O8" s="63" t="str">
        <f>VLOOKUP($A8,'Hospitalization details'!$A$1:$K$2336,8,FALSE)</f>
        <v>tier - 2</v>
      </c>
      <c r="P8" s="63" t="str">
        <f>VLOOKUP($A8,'Hospitalization details'!$A$1:$K$2336,9,FALSE)</f>
        <v>R1013</v>
      </c>
      <c r="Q8" s="83">
        <f>VLOOKUP($A8,'Hospitalization details'!$A$1:$K$2336,11,FALSE)</f>
        <v>57</v>
      </c>
    </row>
    <row r="9" spans="1:17" ht="15.75" x14ac:dyDescent="0.25">
      <c r="A9" s="187" t="s">
        <v>52</v>
      </c>
      <c r="B9" s="65" t="str">
        <f>VLOOKUP($A9,'Customer Names'!$A$1:$E$2336,4,FALSE)</f>
        <v>Hallman</v>
      </c>
      <c r="C9" s="71">
        <f>VLOOKUP($A9,'Medical Examinations'!$A$1:$J$2336,2,FALSE)</f>
        <v>36.96</v>
      </c>
      <c r="D9" s="60">
        <f>VLOOKUP($A9,'Medical Examinations'!$A$1:$J$2336,3,FALSE)</f>
        <v>7.93</v>
      </c>
      <c r="E9" s="61" t="str">
        <f>VLOOKUP($A9,'Medical Examinations'!$A$1:$J$2336,4,FALSE)</f>
        <v>No</v>
      </c>
      <c r="F9" s="61" t="str">
        <f>VLOOKUP($A9,'Medical Examinations'!$A$1:$J$2336,5,FALSE)</f>
        <v>No</v>
      </c>
      <c r="G9" s="61" t="str">
        <f>VLOOKUP($A9,'Medical Examinations'!$A$1:$J$2336,6,FALSE)</f>
        <v>No</v>
      </c>
      <c r="H9" s="21">
        <f>VLOOKUP($A9,'Medical Examinations'!$A$1:$J$2336,7,FALSE)</f>
        <v>3</v>
      </c>
      <c r="I9" s="21" t="str">
        <f>VLOOKUP($A9,'Medical Examinations'!$A$1:$J$2336,8,FALSE)</f>
        <v>Yes</v>
      </c>
      <c r="J9" s="21" t="str">
        <f>VLOOKUP($A9,'Medical Examinations'!$A$1:$J$2336,9,FALSE)</f>
        <v>Obesity</v>
      </c>
      <c r="K9" s="72" t="str">
        <f>VLOOKUP($A9,'Medical Examinations'!$A$1:$J$2336,10,FALSE)</f>
        <v>Diabetes</v>
      </c>
      <c r="L9" s="82" t="str">
        <f>VLOOKUP($A9,'Hospitalization details'!$A$1:$K$2336,10,FALSE)</f>
        <v>11-Oct-1962</v>
      </c>
      <c r="M9" s="62">
        <f>VLOOKUP($A9,'Hospitalization details'!$A$1:$K$2336,6,FALSE)</f>
        <v>48673.56</v>
      </c>
      <c r="N9" s="63" t="str">
        <f>VLOOKUP($A9,'Hospitalization details'!$A$1:$K$2336,7,FALSE)</f>
        <v>tier - 1</v>
      </c>
      <c r="O9" s="63" t="str">
        <f>VLOOKUP($A9,'Hospitalization details'!$A$1:$K$2336,8,FALSE)</f>
        <v>tier - 2</v>
      </c>
      <c r="P9" s="63" t="str">
        <f>VLOOKUP($A9,'Hospitalization details'!$A$1:$K$2336,9,FALSE)</f>
        <v>R1013</v>
      </c>
      <c r="Q9" s="83">
        <f>VLOOKUP($A9,'Hospitalization details'!$A$1:$K$2336,11,FALSE)</f>
        <v>60</v>
      </c>
    </row>
    <row r="10" spans="1:17" ht="15.75" x14ac:dyDescent="0.25">
      <c r="A10" s="187" t="s">
        <v>53</v>
      </c>
      <c r="B10" s="65" t="str">
        <f>VLOOKUP($A10,'Customer Names'!$A$1:$E$2336,4,FALSE)</f>
        <v>Moran</v>
      </c>
      <c r="C10" s="71">
        <f>VLOOKUP($A10,'Medical Examinations'!$A$1:$J$2336,2,FALSE)</f>
        <v>41.14</v>
      </c>
      <c r="D10" s="60">
        <f>VLOOKUP($A10,'Medical Examinations'!$A$1:$J$2336,3,FALSE)</f>
        <v>9.58</v>
      </c>
      <c r="E10" s="61" t="str">
        <f>VLOOKUP($A10,'Medical Examinations'!$A$1:$J$2336,4,FALSE)</f>
        <v>Yes</v>
      </c>
      <c r="F10" s="61" t="str">
        <f>VLOOKUP($A10,'Medical Examinations'!$A$1:$J$2336,5,FALSE)</f>
        <v>No</v>
      </c>
      <c r="G10" s="61" t="str">
        <f>VLOOKUP($A10,'Medical Examinations'!$A$1:$J$2336,6,FALSE)</f>
        <v>Yes</v>
      </c>
      <c r="H10" s="21">
        <f>VLOOKUP($A10,'Medical Examinations'!$A$1:$J$2336,7,FALSE)</f>
        <v>1</v>
      </c>
      <c r="I10" s="21" t="str">
        <f>VLOOKUP($A10,'Medical Examinations'!$A$1:$J$2336,8,FALSE)</f>
        <v>Yes</v>
      </c>
      <c r="J10" s="21" t="str">
        <f>VLOOKUP($A10,'Medical Examinations'!$A$1:$J$2336,9,FALSE)</f>
        <v>Obesity</v>
      </c>
      <c r="K10" s="72" t="str">
        <f>VLOOKUP($A10,'Medical Examinations'!$A$1:$J$2336,10,FALSE)</f>
        <v>Diabetes</v>
      </c>
      <c r="L10" s="82" t="str">
        <f>VLOOKUP($A10,'Hospitalization details'!$A$1:$K$2336,10,FALSE)</f>
        <v>1-Dec-1968</v>
      </c>
      <c r="M10" s="62">
        <f>VLOOKUP($A10,'Hospitalization details'!$A$1:$K$2336,6,FALSE)</f>
        <v>48549.18</v>
      </c>
      <c r="N10" s="63" t="str">
        <f>VLOOKUP($A10,'Hospitalization details'!$A$1:$K$2336,7,FALSE)</f>
        <v>tier - 1</v>
      </c>
      <c r="O10" s="63" t="str">
        <f>VLOOKUP($A10,'Hospitalization details'!$A$1:$K$2336,8,FALSE)</f>
        <v>tier - 3</v>
      </c>
      <c r="P10" s="63" t="str">
        <f>VLOOKUP($A10,'Hospitalization details'!$A$1:$K$2336,9,FALSE)</f>
        <v>R1016</v>
      </c>
      <c r="Q10" s="83">
        <f>VLOOKUP($A10,'Hospitalization details'!$A$1:$K$2336,11,FALSE)</f>
        <v>54</v>
      </c>
    </row>
    <row r="11" spans="1:17" ht="15.75" x14ac:dyDescent="0.25">
      <c r="A11" s="187" t="s">
        <v>54</v>
      </c>
      <c r="B11" s="65" t="str">
        <f>VLOOKUP($A11,'Customer Names'!$A$1:$E$2336,4,FALSE)</f>
        <v>Benner</v>
      </c>
      <c r="C11" s="71">
        <f>VLOOKUP($A11,'Medical Examinations'!$A$1:$J$2336,2,FALSE)</f>
        <v>38.06</v>
      </c>
      <c r="D11" s="60">
        <f>VLOOKUP($A11,'Medical Examinations'!$A$1:$J$2336,3,FALSE)</f>
        <v>10.79</v>
      </c>
      <c r="E11" s="61" t="str">
        <f>VLOOKUP($A11,'Medical Examinations'!$A$1:$J$2336,4,FALSE)</f>
        <v>No</v>
      </c>
      <c r="F11" s="61" t="str">
        <f>VLOOKUP($A11,'Medical Examinations'!$A$1:$J$2336,5,FALSE)</f>
        <v>No</v>
      </c>
      <c r="G11" s="61" t="str">
        <f>VLOOKUP($A11,'Medical Examinations'!$A$1:$J$2336,6,FALSE)</f>
        <v>No</v>
      </c>
      <c r="H11" s="21">
        <f>VLOOKUP($A11,'Medical Examinations'!$A$1:$J$2336,7,FALSE)</f>
        <v>0</v>
      </c>
      <c r="I11" s="21" t="str">
        <f>VLOOKUP($A11,'Medical Examinations'!$A$1:$J$2336,8,FALSE)</f>
        <v>Yes</v>
      </c>
      <c r="J11" s="21" t="str">
        <f>VLOOKUP($A11,'Medical Examinations'!$A$1:$J$2336,9,FALSE)</f>
        <v>Obesity</v>
      </c>
      <c r="K11" s="72" t="str">
        <f>VLOOKUP($A11,'Medical Examinations'!$A$1:$J$2336,10,FALSE)</f>
        <v>Diabetes</v>
      </c>
      <c r="L11" s="82" t="str">
        <f>VLOOKUP($A11,'Hospitalization details'!$A$1:$K$2336,10,FALSE)</f>
        <v>21-Dec-1961</v>
      </c>
      <c r="M11" s="62">
        <f>VLOOKUP($A11,'Hospitalization details'!$A$1:$K$2336,6,FALSE)</f>
        <v>48517.56</v>
      </c>
      <c r="N11" s="63" t="str">
        <f>VLOOKUP($A11,'Hospitalization details'!$A$1:$K$2336,7,FALSE)</f>
        <v>tier - 1</v>
      </c>
      <c r="O11" s="63" t="str">
        <f>VLOOKUP($A11,'Hospitalization details'!$A$1:$K$2336,8,FALSE)</f>
        <v>tier - 3</v>
      </c>
      <c r="P11" s="63" t="str">
        <f>VLOOKUP($A11,'Hospitalization details'!$A$1:$K$2336,9,FALSE)</f>
        <v>R1024</v>
      </c>
      <c r="Q11" s="83">
        <f>VLOOKUP($A11,'Hospitalization details'!$A$1:$K$2336,11,FALSE)</f>
        <v>61</v>
      </c>
    </row>
    <row r="12" spans="1:17" ht="15.75" x14ac:dyDescent="0.25">
      <c r="A12" s="187" t="s">
        <v>55</v>
      </c>
      <c r="B12" s="65" t="str">
        <f>VLOOKUP($A12,'Customer Names'!$A$1:$E$2336,4,FALSE)</f>
        <v>Fierro Vargas</v>
      </c>
      <c r="C12" s="71">
        <f>VLOOKUP($A12,'Medical Examinations'!$A$1:$J$2336,2,FALSE)</f>
        <v>37.700000000000003</v>
      </c>
      <c r="D12" s="60">
        <f>VLOOKUP($A12,'Medical Examinations'!$A$1:$J$2336,3,FALSE)</f>
        <v>5.96</v>
      </c>
      <c r="E12" s="61" t="str">
        <f>VLOOKUP($A12,'Medical Examinations'!$A$1:$J$2336,4,FALSE)</f>
        <v>Yes</v>
      </c>
      <c r="F12" s="61" t="str">
        <f>VLOOKUP($A12,'Medical Examinations'!$A$1:$J$2336,5,FALSE)</f>
        <v>No</v>
      </c>
      <c r="G12" s="61" t="str">
        <f>VLOOKUP($A12,'Medical Examinations'!$A$1:$J$2336,6,FALSE)</f>
        <v>No</v>
      </c>
      <c r="H12" s="21">
        <f>VLOOKUP($A12,'Medical Examinations'!$A$1:$J$2336,7,FALSE)</f>
        <v>2</v>
      </c>
      <c r="I12" s="21" t="str">
        <f>VLOOKUP($A12,'Medical Examinations'!$A$1:$J$2336,8,FALSE)</f>
        <v>Yes</v>
      </c>
      <c r="J12" s="21" t="str">
        <f>VLOOKUP($A12,'Medical Examinations'!$A$1:$J$2336,9,FALSE)</f>
        <v>Obesity</v>
      </c>
      <c r="K12" s="72" t="str">
        <f>VLOOKUP($A12,'Medical Examinations'!$A$1:$J$2336,10,FALSE)</f>
        <v>Prediabetes</v>
      </c>
      <c r="L12" s="82" t="str">
        <f>VLOOKUP($A12,'Hospitalization details'!$A$1:$K$2336,10,FALSE)</f>
        <v>27-Aug-1962</v>
      </c>
      <c r="M12" s="62">
        <f>VLOOKUP($A12,'Hospitalization details'!$A$1:$K$2336,6,FALSE)</f>
        <v>48173.36</v>
      </c>
      <c r="N12" s="63" t="str">
        <f>VLOOKUP($A12,'Hospitalization details'!$A$1:$K$2336,7,FALSE)</f>
        <v>tier - 1</v>
      </c>
      <c r="O12" s="63" t="str">
        <f>VLOOKUP($A12,'Hospitalization details'!$A$1:$K$2336,8,FALSE)</f>
        <v>tier - 3</v>
      </c>
      <c r="P12" s="63" t="str">
        <f>VLOOKUP($A12,'Hospitalization details'!$A$1:$K$2336,9,FALSE)</f>
        <v>R1011</v>
      </c>
      <c r="Q12" s="83">
        <f>VLOOKUP($A12,'Hospitalization details'!$A$1:$K$2336,11,FALSE)</f>
        <v>60</v>
      </c>
    </row>
    <row r="13" spans="1:17" ht="15.75" x14ac:dyDescent="0.25">
      <c r="A13" s="187" t="s">
        <v>56</v>
      </c>
      <c r="B13" s="65" t="str">
        <f>VLOOKUP($A13,'Customer Names'!$A$1:$E$2336,4,FALSE)</f>
        <v>Franz</v>
      </c>
      <c r="C13" s="71">
        <f>VLOOKUP($A13,'Medical Examinations'!$A$1:$J$2336,2,FALSE)</f>
        <v>42.13</v>
      </c>
      <c r="D13" s="60">
        <f>VLOOKUP($A13,'Medical Examinations'!$A$1:$J$2336,3,FALSE)</f>
        <v>11.9</v>
      </c>
      <c r="E13" s="61" t="str">
        <f>VLOOKUP($A13,'Medical Examinations'!$A$1:$J$2336,4,FALSE)</f>
        <v>No</v>
      </c>
      <c r="F13" s="61" t="str">
        <f>VLOOKUP($A13,'Medical Examinations'!$A$1:$J$2336,5,FALSE)</f>
        <v>No</v>
      </c>
      <c r="G13" s="61" t="str">
        <f>VLOOKUP($A13,'Medical Examinations'!$A$1:$J$2336,6,FALSE)</f>
        <v>No</v>
      </c>
      <c r="H13" s="21">
        <f>VLOOKUP($A13,'Medical Examinations'!$A$1:$J$2336,7,FALSE)</f>
        <v>0</v>
      </c>
      <c r="I13" s="21" t="str">
        <f>VLOOKUP($A13,'Medical Examinations'!$A$1:$J$2336,8,FALSE)</f>
        <v>Yes</v>
      </c>
      <c r="J13" s="21" t="str">
        <f>VLOOKUP($A13,'Medical Examinations'!$A$1:$J$2336,9,FALSE)</f>
        <v>Obesity</v>
      </c>
      <c r="K13" s="72" t="str">
        <f>VLOOKUP($A13,'Medical Examinations'!$A$1:$J$2336,10,FALSE)</f>
        <v>Diabetes</v>
      </c>
      <c r="L13" s="82" t="str">
        <f>VLOOKUP($A13,'Hospitalization details'!$A$1:$K$2336,10,FALSE)</f>
        <v>16-Nov-1958</v>
      </c>
      <c r="M13" s="62">
        <f>VLOOKUP($A13,'Hospitalization details'!$A$1:$K$2336,6,FALSE)</f>
        <v>47928.03</v>
      </c>
      <c r="N13" s="63" t="str">
        <f>VLOOKUP($A13,'Hospitalization details'!$A$1:$K$2336,7,FALSE)</f>
        <v>tier - 2</v>
      </c>
      <c r="O13" s="63" t="str">
        <f>VLOOKUP($A13,'Hospitalization details'!$A$1:$K$2336,8,FALSE)</f>
        <v>tier - 3</v>
      </c>
      <c r="P13" s="63" t="str">
        <f>VLOOKUP($A13,'Hospitalization details'!$A$1:$K$2336,9,FALSE)</f>
        <v>R1011</v>
      </c>
      <c r="Q13" s="83">
        <f>VLOOKUP($A13,'Hospitalization details'!$A$1:$K$2336,11,FALSE)</f>
        <v>64</v>
      </c>
    </row>
    <row r="14" spans="1:17" ht="15.75" x14ac:dyDescent="0.25">
      <c r="A14" s="187" t="s">
        <v>57</v>
      </c>
      <c r="B14" s="65" t="str">
        <f>VLOOKUP($A14,'Customer Names'!$A$1:$E$2336,4,FALSE)</f>
        <v>Foster</v>
      </c>
      <c r="C14" s="71">
        <f>VLOOKUP($A14,'Medical Examinations'!$A$1:$J$2336,2,FALSE)</f>
        <v>40.92</v>
      </c>
      <c r="D14" s="60">
        <f>VLOOKUP($A14,'Medical Examinations'!$A$1:$J$2336,3,FALSE)</f>
        <v>8.41</v>
      </c>
      <c r="E14" s="61" t="str">
        <f>VLOOKUP($A14,'Medical Examinations'!$A$1:$J$2336,4,FALSE)</f>
        <v>No</v>
      </c>
      <c r="F14" s="61" t="str">
        <f>VLOOKUP($A14,'Medical Examinations'!$A$1:$J$2336,5,FALSE)</f>
        <v>No</v>
      </c>
      <c r="G14" s="61" t="str">
        <f>VLOOKUP($A14,'Medical Examinations'!$A$1:$J$2336,6,FALSE)</f>
        <v>No</v>
      </c>
      <c r="H14" s="21">
        <f>VLOOKUP($A14,'Medical Examinations'!$A$1:$J$2336,7,FALSE)</f>
        <v>0</v>
      </c>
      <c r="I14" s="21" t="str">
        <f>VLOOKUP($A14,'Medical Examinations'!$A$1:$J$2336,8,FALSE)</f>
        <v>Yes</v>
      </c>
      <c r="J14" s="21" t="str">
        <f>VLOOKUP($A14,'Medical Examinations'!$A$1:$J$2336,9,FALSE)</f>
        <v>Obesity</v>
      </c>
      <c r="K14" s="72" t="str">
        <f>VLOOKUP($A14,'Medical Examinations'!$A$1:$J$2336,10,FALSE)</f>
        <v>Diabetes</v>
      </c>
      <c r="L14" s="82" t="str">
        <f>VLOOKUP($A14,'Hospitalization details'!$A$1:$K$2336,10,FALSE)</f>
        <v>5-Aug-1963</v>
      </c>
      <c r="M14" s="62">
        <f>VLOOKUP($A14,'Hospitalization details'!$A$1:$K$2336,6,FALSE)</f>
        <v>47896.79</v>
      </c>
      <c r="N14" s="63" t="str">
        <f>VLOOKUP($A14,'Hospitalization details'!$A$1:$K$2336,7,FALSE)</f>
        <v>tier - 1</v>
      </c>
      <c r="O14" s="63" t="str">
        <f>VLOOKUP($A14,'Hospitalization details'!$A$1:$K$2336,8,FALSE)</f>
        <v>tier - 3</v>
      </c>
      <c r="P14" s="63" t="str">
        <f>VLOOKUP($A14,'Hospitalization details'!$A$1:$K$2336,9,FALSE)</f>
        <v>R1024</v>
      </c>
      <c r="Q14" s="83">
        <f>VLOOKUP($A14,'Hospitalization details'!$A$1:$K$2336,11,FALSE)</f>
        <v>59</v>
      </c>
    </row>
    <row r="15" spans="1:17" ht="15.75" x14ac:dyDescent="0.25">
      <c r="A15" s="187" t="s">
        <v>58</v>
      </c>
      <c r="B15" s="65" t="str">
        <f>VLOOKUP($A15,'Customer Names'!$A$1:$E$2336,4,FALSE)</f>
        <v>Tenorio</v>
      </c>
      <c r="C15" s="71">
        <f>VLOOKUP($A15,'Medical Examinations'!$A$1:$J$2336,2,FALSE)</f>
        <v>40.564999999999998</v>
      </c>
      <c r="D15" s="60">
        <f>VLOOKUP($A15,'Medical Examinations'!$A$1:$J$2336,3,FALSE)</f>
        <v>7.02</v>
      </c>
      <c r="E15" s="61" t="str">
        <f>VLOOKUP($A15,'Medical Examinations'!$A$1:$J$2336,4,FALSE)</f>
        <v>No</v>
      </c>
      <c r="F15" s="61" t="str">
        <f>VLOOKUP($A15,'Medical Examinations'!$A$1:$J$2336,5,FALSE)</f>
        <v>No</v>
      </c>
      <c r="G15" s="61" t="str">
        <f>VLOOKUP($A15,'Medical Examinations'!$A$1:$J$2336,6,FALSE)</f>
        <v>No</v>
      </c>
      <c r="H15" s="21">
        <f>VLOOKUP($A15,'Medical Examinations'!$A$1:$J$2336,7,FALSE)</f>
        <v>0</v>
      </c>
      <c r="I15" s="21" t="str">
        <f>VLOOKUP($A15,'Medical Examinations'!$A$1:$J$2336,8,FALSE)</f>
        <v>Yes</v>
      </c>
      <c r="J15" s="21" t="str">
        <f>VLOOKUP($A15,'Medical Examinations'!$A$1:$J$2336,9,FALSE)</f>
        <v>Obesity</v>
      </c>
      <c r="K15" s="72" t="str">
        <f>VLOOKUP($A15,'Medical Examinations'!$A$1:$J$2336,10,FALSE)</f>
        <v>Diabetes</v>
      </c>
      <c r="L15" s="82" t="str">
        <f>VLOOKUP($A15,'Hospitalization details'!$A$1:$K$2336,10,FALSE)</f>
        <v>7-Nov-1964</v>
      </c>
      <c r="M15" s="62">
        <f>VLOOKUP($A15,'Hospitalization details'!$A$1:$K$2336,6,FALSE)</f>
        <v>47496.49</v>
      </c>
      <c r="N15" s="63" t="str">
        <f>VLOOKUP($A15,'Hospitalization details'!$A$1:$K$2336,7,FALSE)</f>
        <v>tier - 1</v>
      </c>
      <c r="O15" s="63" t="str">
        <f>VLOOKUP($A15,'Hospitalization details'!$A$1:$K$2336,8,FALSE)</f>
        <v>tier - 3</v>
      </c>
      <c r="P15" s="63" t="str">
        <f>VLOOKUP($A15,'Hospitalization details'!$A$1:$K$2336,9,FALSE)</f>
        <v>R1012</v>
      </c>
      <c r="Q15" s="83">
        <f>VLOOKUP($A15,'Hospitalization details'!$A$1:$K$2336,11,FALSE)</f>
        <v>58</v>
      </c>
    </row>
    <row r="16" spans="1:17" ht="15.75" x14ac:dyDescent="0.25">
      <c r="A16" s="187" t="s">
        <v>59</v>
      </c>
      <c r="B16" s="65" t="str">
        <f>VLOOKUP($A16,'Customer Names'!$A$1:$E$2336,4,FALSE)</f>
        <v>Rios</v>
      </c>
      <c r="C16" s="71">
        <f>VLOOKUP($A16,'Medical Examinations'!$A$1:$J$2336,2,FALSE)</f>
        <v>36.384999999999998</v>
      </c>
      <c r="D16" s="60">
        <f>VLOOKUP($A16,'Medical Examinations'!$A$1:$J$2336,3,FALSE)</f>
        <v>7.59</v>
      </c>
      <c r="E16" s="61" t="str">
        <f>VLOOKUP($A16,'Medical Examinations'!$A$1:$J$2336,4,FALSE)</f>
        <v>Yes</v>
      </c>
      <c r="F16" s="61" t="str">
        <f>VLOOKUP($A16,'Medical Examinations'!$A$1:$J$2336,5,FALSE)</f>
        <v>No</v>
      </c>
      <c r="G16" s="61" t="str">
        <f>VLOOKUP($A16,'Medical Examinations'!$A$1:$J$2336,6,FALSE)</f>
        <v>No</v>
      </c>
      <c r="H16" s="21">
        <f>VLOOKUP($A16,'Medical Examinations'!$A$1:$J$2336,7,FALSE)</f>
        <v>2</v>
      </c>
      <c r="I16" s="21" t="str">
        <f>VLOOKUP($A16,'Medical Examinations'!$A$1:$J$2336,8,FALSE)</f>
        <v>Yes</v>
      </c>
      <c r="J16" s="21" t="str">
        <f>VLOOKUP($A16,'Medical Examinations'!$A$1:$J$2336,9,FALSE)</f>
        <v>Obesity</v>
      </c>
      <c r="K16" s="72" t="str">
        <f>VLOOKUP($A16,'Medical Examinations'!$A$1:$J$2336,10,FALSE)</f>
        <v>Diabetes</v>
      </c>
      <c r="L16" s="82" t="str">
        <f>VLOOKUP($A16,'Hospitalization details'!$A$1:$K$2336,10,FALSE)</f>
        <v>27-Sep-1971</v>
      </c>
      <c r="M16" s="62">
        <f>VLOOKUP($A16,'Hospitalization details'!$A$1:$K$2336,6,FALSE)</f>
        <v>47462.89</v>
      </c>
      <c r="N16" s="63" t="str">
        <f>VLOOKUP($A16,'Hospitalization details'!$A$1:$K$2336,7,FALSE)</f>
        <v>tier - 1</v>
      </c>
      <c r="O16" s="63" t="str">
        <f>VLOOKUP($A16,'Hospitalization details'!$A$1:$K$2336,8,FALSE)</f>
        <v>tier - 2</v>
      </c>
      <c r="P16" s="63" t="str">
        <f>VLOOKUP($A16,'Hospitalization details'!$A$1:$K$2336,9,FALSE)</f>
        <v>R1013</v>
      </c>
      <c r="Q16" s="83">
        <f>VLOOKUP($A16,'Hospitalization details'!$A$1:$K$2336,11,FALSE)</f>
        <v>51</v>
      </c>
    </row>
    <row r="17" spans="1:17" ht="15.75" x14ac:dyDescent="0.25">
      <c r="A17" s="187" t="s">
        <v>60</v>
      </c>
      <c r="B17" s="65" t="str">
        <f>VLOOKUP($A17,'Customer Names'!$A$1:$E$2336,4,FALSE)</f>
        <v>Viau-Dupuis</v>
      </c>
      <c r="C17" s="71">
        <f>VLOOKUP($A17,'Medical Examinations'!$A$1:$J$2336,2,FALSE)</f>
        <v>39.9</v>
      </c>
      <c r="D17" s="60">
        <f>VLOOKUP($A17,'Medical Examinations'!$A$1:$J$2336,3,FALSE)</f>
        <v>11.32</v>
      </c>
      <c r="E17" s="61" t="str">
        <f>VLOOKUP($A17,'Medical Examinations'!$A$1:$J$2336,4,FALSE)</f>
        <v>No</v>
      </c>
      <c r="F17" s="61" t="str">
        <f>VLOOKUP($A17,'Medical Examinations'!$A$1:$J$2336,5,FALSE)</f>
        <v>No</v>
      </c>
      <c r="G17" s="61" t="str">
        <f>VLOOKUP($A17,'Medical Examinations'!$A$1:$J$2336,6,FALSE)</f>
        <v>No</v>
      </c>
      <c r="H17" s="21">
        <f>VLOOKUP($A17,'Medical Examinations'!$A$1:$J$2336,7,FALSE)</f>
        <v>0</v>
      </c>
      <c r="I17" s="21" t="str">
        <f>VLOOKUP($A17,'Medical Examinations'!$A$1:$J$2336,8,FALSE)</f>
        <v>Yes</v>
      </c>
      <c r="J17" s="21" t="str">
        <f>VLOOKUP($A17,'Medical Examinations'!$A$1:$J$2336,9,FALSE)</f>
        <v>Obesity</v>
      </c>
      <c r="K17" s="72" t="str">
        <f>VLOOKUP($A17,'Medical Examinations'!$A$1:$J$2336,10,FALSE)</f>
        <v>Diabetes</v>
      </c>
      <c r="L17" s="82" t="str">
        <f>VLOOKUP($A17,'Hospitalization details'!$A$1:$K$2336,10,FALSE)</f>
        <v>13-Jun-1961</v>
      </c>
      <c r="M17" s="62">
        <f>VLOOKUP($A17,'Hospitalization details'!$A$1:$K$2336,6,FALSE)</f>
        <v>47403.88</v>
      </c>
      <c r="N17" s="63" t="str">
        <f>VLOOKUP($A17,'Hospitalization details'!$A$1:$K$2336,7,FALSE)</f>
        <v>tier - 1</v>
      </c>
      <c r="O17" s="63" t="str">
        <f>VLOOKUP($A17,'Hospitalization details'!$A$1:$K$2336,8,FALSE)</f>
        <v>tier - 3</v>
      </c>
      <c r="P17" s="63" t="str">
        <f>VLOOKUP($A17,'Hospitalization details'!$A$1:$K$2336,9,FALSE)</f>
        <v>R1011</v>
      </c>
      <c r="Q17" s="83">
        <f>VLOOKUP($A17,'Hospitalization details'!$A$1:$K$2336,11,FALSE)</f>
        <v>61</v>
      </c>
    </row>
    <row r="18" spans="1:17" ht="15.75" x14ac:dyDescent="0.25">
      <c r="A18" s="187" t="s">
        <v>61</v>
      </c>
      <c r="B18" s="65" t="str">
        <f>VLOOKUP($A18,'Customer Names'!$A$1:$E$2336,4,FALSE)</f>
        <v>Cronin</v>
      </c>
      <c r="C18" s="71">
        <f>VLOOKUP($A18,'Medical Examinations'!$A$1:$J$2336,2,FALSE)</f>
        <v>33.799999999999997</v>
      </c>
      <c r="D18" s="60">
        <f>VLOOKUP($A18,'Medical Examinations'!$A$1:$J$2336,3,FALSE)</f>
        <v>7.67</v>
      </c>
      <c r="E18" s="61" t="str">
        <f>VLOOKUP($A18,'Medical Examinations'!$A$1:$J$2336,4,FALSE)</f>
        <v>No</v>
      </c>
      <c r="F18" s="61" t="str">
        <f>VLOOKUP($A18,'Medical Examinations'!$A$1:$J$2336,5,FALSE)</f>
        <v>No</v>
      </c>
      <c r="G18" s="61" t="str">
        <f>VLOOKUP($A18,'Medical Examinations'!$A$1:$J$2336,6,FALSE)</f>
        <v>No</v>
      </c>
      <c r="H18" s="21">
        <f>VLOOKUP($A18,'Medical Examinations'!$A$1:$J$2336,7,FALSE)</f>
        <v>3</v>
      </c>
      <c r="I18" s="21" t="str">
        <f>VLOOKUP($A18,'Medical Examinations'!$A$1:$J$2336,8,FALSE)</f>
        <v>Yes</v>
      </c>
      <c r="J18" s="21" t="str">
        <f>VLOOKUP($A18,'Medical Examinations'!$A$1:$J$2336,9,FALSE)</f>
        <v>Obesity</v>
      </c>
      <c r="K18" s="72" t="str">
        <f>VLOOKUP($A18,'Medical Examinations'!$A$1:$J$2336,10,FALSE)</f>
        <v>Diabetes</v>
      </c>
      <c r="L18" s="82" t="str">
        <f>VLOOKUP($A18,'Hospitalization details'!$A$1:$K$2336,10,FALSE)</f>
        <v>4-Oct-1959</v>
      </c>
      <c r="M18" s="62">
        <f>VLOOKUP($A18,'Hospitalization details'!$A$1:$K$2336,6,FALSE)</f>
        <v>47305.31</v>
      </c>
      <c r="N18" s="63" t="str">
        <f>VLOOKUP($A18,'Hospitalization details'!$A$1:$K$2336,7,FALSE)</f>
        <v>tier - 2</v>
      </c>
      <c r="O18" s="63" t="str">
        <f>VLOOKUP($A18,'Hospitalization details'!$A$1:$K$2336,8,FALSE)</f>
        <v>tier - 1</v>
      </c>
      <c r="P18" s="63" t="str">
        <f>VLOOKUP($A18,'Hospitalization details'!$A$1:$K$2336,9,FALSE)</f>
        <v>R1011</v>
      </c>
      <c r="Q18" s="83">
        <f>VLOOKUP($A18,'Hospitalization details'!$A$1:$K$2336,11,FALSE)</f>
        <v>63</v>
      </c>
    </row>
    <row r="19" spans="1:17" ht="15.75" x14ac:dyDescent="0.25">
      <c r="A19" s="187" t="s">
        <v>62</v>
      </c>
      <c r="B19" s="65" t="str">
        <f>VLOOKUP($A19,'Customer Names'!$A$1:$E$2336,4,FALSE)</f>
        <v>Noordstar</v>
      </c>
      <c r="C19" s="71">
        <f>VLOOKUP($A19,'Medical Examinations'!$A$1:$J$2336,2,FALSE)</f>
        <v>36.765000000000001</v>
      </c>
      <c r="D19" s="60">
        <f>VLOOKUP($A19,'Medical Examinations'!$A$1:$J$2336,3,FALSE)</f>
        <v>7.29</v>
      </c>
      <c r="E19" s="61" t="str">
        <f>VLOOKUP($A19,'Medical Examinations'!$A$1:$J$2336,4,FALSE)</f>
        <v>Yes</v>
      </c>
      <c r="F19" s="61" t="str">
        <f>VLOOKUP($A19,'Medical Examinations'!$A$1:$J$2336,5,FALSE)</f>
        <v>No</v>
      </c>
      <c r="G19" s="61" t="str">
        <f>VLOOKUP($A19,'Medical Examinations'!$A$1:$J$2336,6,FALSE)</f>
        <v>Yes</v>
      </c>
      <c r="H19" s="21">
        <f>VLOOKUP($A19,'Medical Examinations'!$A$1:$J$2336,7,FALSE)</f>
        <v>1</v>
      </c>
      <c r="I19" s="21" t="str">
        <f>VLOOKUP($A19,'Medical Examinations'!$A$1:$J$2336,8,FALSE)</f>
        <v>Yes</v>
      </c>
      <c r="J19" s="21" t="str">
        <f>VLOOKUP($A19,'Medical Examinations'!$A$1:$J$2336,9,FALSE)</f>
        <v>Obesity</v>
      </c>
      <c r="K19" s="72" t="str">
        <f>VLOOKUP($A19,'Medical Examinations'!$A$1:$J$2336,10,FALSE)</f>
        <v>Diabetes</v>
      </c>
      <c r="L19" s="82" t="str">
        <f>VLOOKUP($A19,'Hospitalization details'!$A$1:$K$2336,10,FALSE)</f>
        <v>3-Sep-1958</v>
      </c>
      <c r="M19" s="62">
        <f>VLOOKUP($A19,'Hospitalization details'!$A$1:$K$2336,6,FALSE)</f>
        <v>47291.06</v>
      </c>
      <c r="N19" s="63" t="str">
        <f>VLOOKUP($A19,'Hospitalization details'!$A$1:$K$2336,7,FALSE)</f>
        <v>tier - 2</v>
      </c>
      <c r="O19" s="63" t="str">
        <f>VLOOKUP($A19,'Hospitalization details'!$A$1:$K$2336,8,FALSE)</f>
        <v>tier - 1</v>
      </c>
      <c r="P19" s="63" t="str">
        <f>VLOOKUP($A19,'Hospitalization details'!$A$1:$K$2336,9,FALSE)</f>
        <v>R1011</v>
      </c>
      <c r="Q19" s="83">
        <f>VLOOKUP($A19,'Hospitalization details'!$A$1:$K$2336,11,FALSE)</f>
        <v>64</v>
      </c>
    </row>
    <row r="20" spans="1:17" ht="15.75" x14ac:dyDescent="0.25">
      <c r="A20" s="187" t="s">
        <v>63</v>
      </c>
      <c r="B20" s="65" t="str">
        <f>VLOOKUP($A20,'Customer Names'!$A$1:$E$2336,4,FALSE)</f>
        <v>Boudalia</v>
      </c>
      <c r="C20" s="71">
        <f>VLOOKUP($A20,'Medical Examinations'!$A$1:$J$2336,2,FALSE)</f>
        <v>36.954999999999998</v>
      </c>
      <c r="D20" s="60">
        <f>VLOOKUP($A20,'Medical Examinations'!$A$1:$J$2336,3,FALSE)</f>
        <v>4.72</v>
      </c>
      <c r="E20" s="61" t="str">
        <f>VLOOKUP($A20,'Medical Examinations'!$A$1:$J$2336,4,FALSE)</f>
        <v>Yes</v>
      </c>
      <c r="F20" s="61" t="str">
        <f>VLOOKUP($A20,'Medical Examinations'!$A$1:$J$2336,5,FALSE)</f>
        <v>No</v>
      </c>
      <c r="G20" s="61" t="str">
        <f>VLOOKUP($A20,'Medical Examinations'!$A$1:$J$2336,6,FALSE)</f>
        <v>No</v>
      </c>
      <c r="H20" s="21">
        <f>VLOOKUP($A20,'Medical Examinations'!$A$1:$J$2336,7,FALSE)</f>
        <v>1</v>
      </c>
      <c r="I20" s="21" t="str">
        <f>VLOOKUP($A20,'Medical Examinations'!$A$1:$J$2336,8,FALSE)</f>
        <v>Yes</v>
      </c>
      <c r="J20" s="21" t="str">
        <f>VLOOKUP($A20,'Medical Examinations'!$A$1:$J$2336,9,FALSE)</f>
        <v>Obesity</v>
      </c>
      <c r="K20" s="72" t="str">
        <f>VLOOKUP($A20,'Medical Examinations'!$A$1:$J$2336,10,FALSE)</f>
        <v>Normal</v>
      </c>
      <c r="L20" s="82" t="str">
        <f>VLOOKUP($A20,'Hospitalization details'!$A$1:$K$2336,10,FALSE)</f>
        <v>28-Dec-1970</v>
      </c>
      <c r="M20" s="62">
        <f>VLOOKUP($A20,'Hospitalization details'!$A$1:$K$2336,6,FALSE)</f>
        <v>47269.85</v>
      </c>
      <c r="N20" s="63" t="str">
        <f>VLOOKUP($A20,'Hospitalization details'!$A$1:$K$2336,7,FALSE)</f>
        <v>tier - 1</v>
      </c>
      <c r="O20" s="63" t="str">
        <f>VLOOKUP($A20,'Hospitalization details'!$A$1:$K$2336,8,FALSE)</f>
        <v>tier - 2</v>
      </c>
      <c r="P20" s="63" t="str">
        <f>VLOOKUP($A20,'Hospitalization details'!$A$1:$K$2336,9,FALSE)</f>
        <v>R1013</v>
      </c>
      <c r="Q20" s="83">
        <f>VLOOKUP($A20,'Hospitalization details'!$A$1:$K$2336,11,FALSE)</f>
        <v>52</v>
      </c>
    </row>
    <row r="21" spans="1:17" ht="15.75" customHeight="1" x14ac:dyDescent="0.25">
      <c r="A21" s="187" t="s">
        <v>64</v>
      </c>
      <c r="B21" s="65" t="str">
        <f>VLOOKUP($A21,'Customer Names'!$A$1:$E$2336,4,FALSE)</f>
        <v>Flor</v>
      </c>
      <c r="C21" s="71">
        <f>VLOOKUP($A21,'Medical Examinations'!$A$1:$J$2336,2,FALSE)</f>
        <v>42.9</v>
      </c>
      <c r="D21" s="60">
        <f>VLOOKUP($A21,'Medical Examinations'!$A$1:$J$2336,3,FALSE)</f>
        <v>11.41</v>
      </c>
      <c r="E21" s="61" t="str">
        <f>VLOOKUP($A21,'Medical Examinations'!$A$1:$J$2336,4,FALSE)</f>
        <v>No</v>
      </c>
      <c r="F21" s="61" t="str">
        <f>VLOOKUP($A21,'Medical Examinations'!$A$1:$J$2336,5,FALSE)</f>
        <v>No</v>
      </c>
      <c r="G21" s="61" t="str">
        <f>VLOOKUP($A21,'Medical Examinations'!$A$1:$J$2336,6,FALSE)</f>
        <v>No</v>
      </c>
      <c r="H21" s="21">
        <f>VLOOKUP($A21,'Medical Examinations'!$A$1:$J$2336,7,FALSE)</f>
        <v>0</v>
      </c>
      <c r="I21" s="21" t="str">
        <f>VLOOKUP($A21,'Medical Examinations'!$A$1:$J$2336,8,FALSE)</f>
        <v>Yes</v>
      </c>
      <c r="J21" s="21" t="str">
        <f>VLOOKUP($A21,'Medical Examinations'!$A$1:$J$2336,9,FALSE)</f>
        <v>Obesity</v>
      </c>
      <c r="K21" s="72" t="str">
        <f>VLOOKUP($A21,'Medical Examinations'!$A$1:$J$2336,10,FALSE)</f>
        <v>Diabetes</v>
      </c>
      <c r="L21" s="82" t="str">
        <f>VLOOKUP($A21,'Hospitalization details'!$A$1:$K$2336,10,FALSE)</f>
        <v>14-Jul-1959</v>
      </c>
      <c r="M21" s="62">
        <f>VLOOKUP($A21,'Hospitalization details'!$A$1:$K$2336,6,FALSE)</f>
        <v>47055.53</v>
      </c>
      <c r="N21" s="63" t="str">
        <f>VLOOKUP($A21,'Hospitalization details'!$A$1:$K$2336,7,FALSE)</f>
        <v>tier - 2</v>
      </c>
      <c r="O21" s="63" t="str">
        <f>VLOOKUP($A21,'Hospitalization details'!$A$1:$K$2336,8,FALSE)</f>
        <v>tier - 1</v>
      </c>
      <c r="P21" s="63" t="str">
        <f>VLOOKUP($A21,'Hospitalization details'!$A$1:$K$2336,9,FALSE)</f>
        <v>R1013</v>
      </c>
      <c r="Q21" s="83">
        <f>VLOOKUP($A21,'Hospitalization details'!$A$1:$K$2336,11,FALSE)</f>
        <v>63</v>
      </c>
    </row>
    <row r="22" spans="1:17" ht="15.75" customHeight="1" x14ac:dyDescent="0.25">
      <c r="A22" s="187" t="s">
        <v>65</v>
      </c>
      <c r="B22" s="65" t="str">
        <f>VLOOKUP($A22,'Customer Names'!$A$1:$E$2336,4,FALSE)</f>
        <v>Fennon</v>
      </c>
      <c r="C22" s="71">
        <f>VLOOKUP($A22,'Medical Examinations'!$A$1:$J$2336,2,FALSE)</f>
        <v>36.299999999999997</v>
      </c>
      <c r="D22" s="60">
        <f>VLOOKUP($A22,'Medical Examinations'!$A$1:$J$2336,3,FALSE)</f>
        <v>11.5</v>
      </c>
      <c r="E22" s="61" t="str">
        <f>VLOOKUP($A22,'Medical Examinations'!$A$1:$J$2336,4,FALSE)</f>
        <v>Yes</v>
      </c>
      <c r="F22" s="61" t="str">
        <f>VLOOKUP($A22,'Medical Examinations'!$A$1:$J$2336,5,FALSE)</f>
        <v>No</v>
      </c>
      <c r="G22" s="61" t="str">
        <f>VLOOKUP($A22,'Medical Examinations'!$A$1:$J$2336,6,FALSE)</f>
        <v>No</v>
      </c>
      <c r="H22" s="21">
        <f>VLOOKUP($A22,'Medical Examinations'!$A$1:$J$2336,7,FALSE)</f>
        <v>2</v>
      </c>
      <c r="I22" s="21" t="str">
        <f>VLOOKUP($A22,'Medical Examinations'!$A$1:$J$2336,8,FALSE)</f>
        <v>Yes</v>
      </c>
      <c r="J22" s="21" t="str">
        <f>VLOOKUP($A22,'Medical Examinations'!$A$1:$J$2336,9,FALSE)</f>
        <v>Obesity</v>
      </c>
      <c r="K22" s="72" t="str">
        <f>VLOOKUP($A22,'Medical Examinations'!$A$1:$J$2336,10,FALSE)</f>
        <v>Diabetes</v>
      </c>
      <c r="L22" s="82" t="str">
        <f>VLOOKUP($A22,'Hospitalization details'!$A$1:$K$2336,10,FALSE)</f>
        <v>15-Sep-1958</v>
      </c>
      <c r="M22" s="62">
        <f>VLOOKUP($A22,'Hospitalization details'!$A$1:$K$2336,6,FALSE)</f>
        <v>46889.26</v>
      </c>
      <c r="N22" s="63" t="str">
        <f>VLOOKUP($A22,'Hospitalization details'!$A$1:$K$2336,7,FALSE)</f>
        <v>tier - 2</v>
      </c>
      <c r="O22" s="63" t="str">
        <f>VLOOKUP($A22,'Hospitalization details'!$A$1:$K$2336,8,FALSE)</f>
        <v>tier - 3</v>
      </c>
      <c r="P22" s="63" t="str">
        <f>VLOOKUP($A22,'Hospitalization details'!$A$1:$K$2336,9,FALSE)</f>
        <v>R1013</v>
      </c>
      <c r="Q22" s="83">
        <f>VLOOKUP($A22,'Hospitalization details'!$A$1:$K$2336,11,FALSE)</f>
        <v>64</v>
      </c>
    </row>
    <row r="23" spans="1:17" ht="15.75" customHeight="1" x14ac:dyDescent="0.25">
      <c r="A23" s="187" t="s">
        <v>66</v>
      </c>
      <c r="B23" s="65" t="str">
        <f>VLOOKUP($A23,'Customer Names'!$A$1:$E$2336,4,FALSE)</f>
        <v>Hribar</v>
      </c>
      <c r="C23" s="71">
        <f>VLOOKUP($A23,'Medical Examinations'!$A$1:$J$2336,2,FALSE)</f>
        <v>32.200000000000003</v>
      </c>
      <c r="D23" s="60">
        <f>VLOOKUP($A23,'Medical Examinations'!$A$1:$J$2336,3,FALSE)</f>
        <v>6.22</v>
      </c>
      <c r="E23" s="61" t="str">
        <f>VLOOKUP($A23,'Medical Examinations'!$A$1:$J$2336,4,FALSE)</f>
        <v>Yes</v>
      </c>
      <c r="F23" s="61" t="str">
        <f>VLOOKUP($A23,'Medical Examinations'!$A$1:$J$2336,5,FALSE)</f>
        <v>No</v>
      </c>
      <c r="G23" s="61" t="str">
        <f>VLOOKUP($A23,'Medical Examinations'!$A$1:$J$2336,6,FALSE)</f>
        <v>No</v>
      </c>
      <c r="H23" s="21">
        <f>VLOOKUP($A23,'Medical Examinations'!$A$1:$J$2336,7,FALSE)</f>
        <v>2</v>
      </c>
      <c r="I23" s="21" t="str">
        <f>VLOOKUP($A23,'Medical Examinations'!$A$1:$J$2336,8,FALSE)</f>
        <v>Yes</v>
      </c>
      <c r="J23" s="21" t="str">
        <f>VLOOKUP($A23,'Medical Examinations'!$A$1:$J$2336,9,FALSE)</f>
        <v>Obesity</v>
      </c>
      <c r="K23" s="72" t="str">
        <f>VLOOKUP($A23,'Medical Examinations'!$A$1:$J$2336,10,FALSE)</f>
        <v>Prediabetes</v>
      </c>
      <c r="L23" s="82" t="str">
        <f>VLOOKUP($A23,'Hospitalization details'!$A$1:$K$2336,10,FALSE)</f>
        <v>17-Nov-1960</v>
      </c>
      <c r="M23" s="62">
        <f>VLOOKUP($A23,'Hospitalization details'!$A$1:$K$2336,6,FALSE)</f>
        <v>46718.16</v>
      </c>
      <c r="N23" s="63" t="str">
        <f>VLOOKUP($A23,'Hospitalization details'!$A$1:$K$2336,7,FALSE)</f>
        <v>tier - 1</v>
      </c>
      <c r="O23" s="63" t="str">
        <f>VLOOKUP($A23,'Hospitalization details'!$A$1:$K$2336,8,FALSE)</f>
        <v>tier - 1</v>
      </c>
      <c r="P23" s="63" t="str">
        <f>VLOOKUP($A23,'Hospitalization details'!$A$1:$K$2336,9,FALSE)</f>
        <v>R1012</v>
      </c>
      <c r="Q23" s="83">
        <f>VLOOKUP($A23,'Hospitalization details'!$A$1:$K$2336,11,FALSE)</f>
        <v>62</v>
      </c>
    </row>
    <row r="24" spans="1:17" ht="15.75" customHeight="1" x14ac:dyDescent="0.25">
      <c r="A24" s="187" t="s">
        <v>67</v>
      </c>
      <c r="B24" s="65" t="str">
        <f>VLOOKUP($A24,'Customer Names'!$A$1:$E$2336,4,FALSE)</f>
        <v>Tassello</v>
      </c>
      <c r="C24" s="71">
        <f>VLOOKUP($A24,'Medical Examinations'!$A$1:$J$2336,2,FALSE)</f>
        <v>31.3</v>
      </c>
      <c r="D24" s="60">
        <f>VLOOKUP($A24,'Medical Examinations'!$A$1:$J$2336,3,FALSE)</f>
        <v>11.38</v>
      </c>
      <c r="E24" s="61" t="str">
        <f>VLOOKUP($A24,'Medical Examinations'!$A$1:$J$2336,4,FALSE)</f>
        <v>No</v>
      </c>
      <c r="F24" s="61" t="str">
        <f>VLOOKUP($A24,'Medical Examinations'!$A$1:$J$2336,5,FALSE)</f>
        <v>No</v>
      </c>
      <c r="G24" s="61" t="str">
        <f>VLOOKUP($A24,'Medical Examinations'!$A$1:$J$2336,6,FALSE)</f>
        <v>No</v>
      </c>
      <c r="H24" s="21">
        <f>VLOOKUP($A24,'Medical Examinations'!$A$1:$J$2336,7,FALSE)</f>
        <v>3</v>
      </c>
      <c r="I24" s="21" t="str">
        <f>VLOOKUP($A24,'Medical Examinations'!$A$1:$J$2336,8,FALSE)</f>
        <v>Yes</v>
      </c>
      <c r="J24" s="21" t="str">
        <f>VLOOKUP($A24,'Medical Examinations'!$A$1:$J$2336,9,FALSE)</f>
        <v>Obesity</v>
      </c>
      <c r="K24" s="72" t="str">
        <f>VLOOKUP($A24,'Medical Examinations'!$A$1:$J$2336,10,FALSE)</f>
        <v>Diabetes</v>
      </c>
      <c r="L24" s="82" t="str">
        <f>VLOOKUP($A24,'Hospitalization details'!$A$1:$K$2336,10,FALSE)</f>
        <v>23-Jun-1969</v>
      </c>
      <c r="M24" s="62">
        <f>VLOOKUP($A24,'Hospitalization details'!$A$1:$K$2336,6,FALSE)</f>
        <v>46661.440000000002</v>
      </c>
      <c r="N24" s="63" t="str">
        <f>VLOOKUP($A24,'Hospitalization details'!$A$1:$K$2336,7,FALSE)</f>
        <v>tier - 1</v>
      </c>
      <c r="O24" s="63" t="str">
        <f>VLOOKUP($A24,'Hospitalization details'!$A$1:$K$2336,8,FALSE)</f>
        <v>tier - 3</v>
      </c>
      <c r="P24" s="63" t="str">
        <f>VLOOKUP($A24,'Hospitalization details'!$A$1:$K$2336,9,FALSE)</f>
        <v>R1012</v>
      </c>
      <c r="Q24" s="83">
        <f>VLOOKUP($A24,'Hospitalization details'!$A$1:$K$2336,11,FALSE)</f>
        <v>53</v>
      </c>
    </row>
    <row r="25" spans="1:17" ht="15.75" customHeight="1" x14ac:dyDescent="0.25">
      <c r="A25" s="187" t="s">
        <v>68</v>
      </c>
      <c r="B25" s="65" t="str">
        <f>VLOOKUP($A25,'Customer Names'!$A$1:$E$2336,4,FALSE)</f>
        <v>Mauricette</v>
      </c>
      <c r="C25" s="71">
        <f>VLOOKUP($A25,'Medical Examinations'!$A$1:$J$2336,2,FALSE)</f>
        <v>41.8</v>
      </c>
      <c r="D25" s="60">
        <f>VLOOKUP($A25,'Medical Examinations'!$A$1:$J$2336,3,FALSE)</f>
        <v>7.89</v>
      </c>
      <c r="E25" s="61" t="str">
        <f>VLOOKUP($A25,'Medical Examinations'!$A$1:$J$2336,4,FALSE)</f>
        <v>Yes</v>
      </c>
      <c r="F25" s="61" t="str">
        <f>VLOOKUP($A25,'Medical Examinations'!$A$1:$J$2336,5,FALSE)</f>
        <v>No</v>
      </c>
      <c r="G25" s="61" t="str">
        <f>VLOOKUP($A25,'Medical Examinations'!$A$1:$J$2336,6,FALSE)</f>
        <v>No</v>
      </c>
      <c r="H25" s="21">
        <f>VLOOKUP($A25,'Medical Examinations'!$A$1:$J$2336,7,FALSE)</f>
        <v>2</v>
      </c>
      <c r="I25" s="21" t="str">
        <f>VLOOKUP($A25,'Medical Examinations'!$A$1:$J$2336,8,FALSE)</f>
        <v>Yes</v>
      </c>
      <c r="J25" s="21" t="str">
        <f>VLOOKUP($A25,'Medical Examinations'!$A$1:$J$2336,9,FALSE)</f>
        <v>Obesity</v>
      </c>
      <c r="K25" s="72" t="str">
        <f>VLOOKUP($A25,'Medical Examinations'!$A$1:$J$2336,10,FALSE)</f>
        <v>Diabetes</v>
      </c>
      <c r="L25" s="82" t="str">
        <f>VLOOKUP($A25,'Hospitalization details'!$A$1:$K$2336,10,FALSE)</f>
        <v>8-Aug-1961</v>
      </c>
      <c r="M25" s="62">
        <f>VLOOKUP($A25,'Hospitalization details'!$A$1:$K$2336,6,FALSE)</f>
        <v>46599.11</v>
      </c>
      <c r="N25" s="63" t="str">
        <f>VLOOKUP($A25,'Hospitalization details'!$A$1:$K$2336,7,FALSE)</f>
        <v>tier - 1</v>
      </c>
      <c r="O25" s="63" t="str">
        <f>VLOOKUP($A25,'Hospitalization details'!$A$1:$K$2336,8,FALSE)</f>
        <v>tier - 1</v>
      </c>
      <c r="P25" s="63" t="str">
        <f>VLOOKUP($A25,'Hospitalization details'!$A$1:$K$2336,9,FALSE)</f>
        <v>R1013</v>
      </c>
      <c r="Q25" s="83">
        <f>VLOOKUP($A25,'Hospitalization details'!$A$1:$K$2336,11,FALSE)</f>
        <v>61</v>
      </c>
    </row>
    <row r="26" spans="1:17" ht="15.75" customHeight="1" x14ac:dyDescent="0.25">
      <c r="A26" s="187" t="s">
        <v>69</v>
      </c>
      <c r="B26" s="65" t="str">
        <f>VLOOKUP($A26,'Customer Names'!$A$1:$E$2336,4,FALSE)</f>
        <v>Garcia</v>
      </c>
      <c r="C26" s="71">
        <f>VLOOKUP($A26,'Medical Examinations'!$A$1:$J$2336,2,FALSE)</f>
        <v>35.090000000000003</v>
      </c>
      <c r="D26" s="60">
        <f>VLOOKUP($A26,'Medical Examinations'!$A$1:$J$2336,3,FALSE)</f>
        <v>4.38</v>
      </c>
      <c r="E26" s="61" t="str">
        <f>VLOOKUP($A26,'Medical Examinations'!$A$1:$J$2336,4,FALSE)</f>
        <v>Yes</v>
      </c>
      <c r="F26" s="61" t="str">
        <f>VLOOKUP($A26,'Medical Examinations'!$A$1:$J$2336,5,FALSE)</f>
        <v>No</v>
      </c>
      <c r="G26" s="61" t="str">
        <f>VLOOKUP($A26,'Medical Examinations'!$A$1:$J$2336,6,FALSE)</f>
        <v>No</v>
      </c>
      <c r="H26" s="21">
        <f>VLOOKUP($A26,'Medical Examinations'!$A$1:$J$2336,7,FALSE)</f>
        <v>2</v>
      </c>
      <c r="I26" s="21" t="str">
        <f>VLOOKUP($A26,'Medical Examinations'!$A$1:$J$2336,8,FALSE)</f>
        <v>Yes</v>
      </c>
      <c r="J26" s="21" t="str">
        <f>VLOOKUP($A26,'Medical Examinations'!$A$1:$J$2336,9,FALSE)</f>
        <v>Obesity</v>
      </c>
      <c r="K26" s="72" t="str">
        <f>VLOOKUP($A26,'Medical Examinations'!$A$1:$J$2336,10,FALSE)</f>
        <v>Normal</v>
      </c>
      <c r="L26" s="82" t="str">
        <f>VLOOKUP($A26,'Hospitalization details'!$A$1:$K$2336,10,FALSE)</f>
        <v>6-Dec-1971</v>
      </c>
      <c r="M26" s="62">
        <f>VLOOKUP($A26,'Hospitalization details'!$A$1:$K$2336,6,FALSE)</f>
        <v>46255.11</v>
      </c>
      <c r="N26" s="63" t="str">
        <f>VLOOKUP($A26,'Hospitalization details'!$A$1:$K$2336,7,FALSE)</f>
        <v>tier - 1</v>
      </c>
      <c r="O26" s="63" t="str">
        <f>VLOOKUP($A26,'Hospitalization details'!$A$1:$K$2336,8,FALSE)</f>
        <v>tier - 3</v>
      </c>
      <c r="P26" s="63" t="str">
        <f>VLOOKUP($A26,'Hospitalization details'!$A$1:$K$2336,9,FALSE)</f>
        <v>R1024</v>
      </c>
      <c r="Q26" s="83">
        <f>VLOOKUP($A26,'Hospitalization details'!$A$1:$K$2336,11,FALSE)</f>
        <v>51</v>
      </c>
    </row>
    <row r="27" spans="1:17" ht="15.75" customHeight="1" x14ac:dyDescent="0.25">
      <c r="A27" s="187" t="s">
        <v>70</v>
      </c>
      <c r="B27" s="65" t="str">
        <f>VLOOKUP($A27,'Customer Names'!$A$1:$E$2336,4,FALSE)</f>
        <v>Airoldi</v>
      </c>
      <c r="C27" s="71">
        <f>VLOOKUP($A27,'Medical Examinations'!$A$1:$J$2336,2,FALSE)</f>
        <v>33.880000000000003</v>
      </c>
      <c r="D27" s="60">
        <f>VLOOKUP($A27,'Medical Examinations'!$A$1:$J$2336,3,FALSE)</f>
        <v>7.01</v>
      </c>
      <c r="E27" s="61" t="str">
        <f>VLOOKUP($A27,'Medical Examinations'!$A$1:$J$2336,4,FALSE)</f>
        <v>No</v>
      </c>
      <c r="F27" s="61" t="str">
        <f>VLOOKUP($A27,'Medical Examinations'!$A$1:$J$2336,5,FALSE)</f>
        <v>No</v>
      </c>
      <c r="G27" s="61" t="str">
        <f>VLOOKUP($A27,'Medical Examinations'!$A$1:$J$2336,6,FALSE)</f>
        <v>No</v>
      </c>
      <c r="H27" s="21">
        <f>VLOOKUP($A27,'Medical Examinations'!$A$1:$J$2336,7,FALSE)</f>
        <v>3</v>
      </c>
      <c r="I27" s="21" t="str">
        <f>VLOOKUP($A27,'Medical Examinations'!$A$1:$J$2336,8,FALSE)</f>
        <v>Yes</v>
      </c>
      <c r="J27" s="21" t="str">
        <f>VLOOKUP($A27,'Medical Examinations'!$A$1:$J$2336,9,FALSE)</f>
        <v>Obesity</v>
      </c>
      <c r="K27" s="72" t="str">
        <f>VLOOKUP($A27,'Medical Examinations'!$A$1:$J$2336,10,FALSE)</f>
        <v>Diabetes</v>
      </c>
      <c r="L27" s="82" t="str">
        <f>VLOOKUP($A27,'Hospitalization details'!$A$1:$K$2336,10,FALSE)</f>
        <v>17-Aug-1978</v>
      </c>
      <c r="M27" s="62">
        <f>VLOOKUP($A27,'Hospitalization details'!$A$1:$K$2336,6,FALSE)</f>
        <v>46200.99</v>
      </c>
      <c r="N27" s="63" t="str">
        <f>VLOOKUP($A27,'Hospitalization details'!$A$1:$K$2336,7,FALSE)</f>
        <v>tier - 1</v>
      </c>
      <c r="O27" s="63" t="str">
        <f>VLOOKUP($A27,'Hospitalization details'!$A$1:$K$2336,8,FALSE)</f>
        <v>tier - 1</v>
      </c>
      <c r="P27" s="63" t="str">
        <f>VLOOKUP($A27,'Hospitalization details'!$A$1:$K$2336,9,FALSE)</f>
        <v>R1013</v>
      </c>
      <c r="Q27" s="83">
        <f>VLOOKUP($A27,'Hospitalization details'!$A$1:$K$2336,11,FALSE)</f>
        <v>44</v>
      </c>
    </row>
    <row r="28" spans="1:17" ht="15.75" customHeight="1" x14ac:dyDescent="0.25">
      <c r="A28" s="187" t="s">
        <v>71</v>
      </c>
      <c r="B28" s="65" t="str">
        <f>VLOOKUP($A28,'Customer Names'!$A$1:$E$2336,4,FALSE)</f>
        <v>Cater-Cyker</v>
      </c>
      <c r="C28" s="71">
        <f>VLOOKUP($A28,'Medical Examinations'!$A$1:$J$2336,2,FALSE)</f>
        <v>30.875</v>
      </c>
      <c r="D28" s="60">
        <f>VLOOKUP($A28,'Medical Examinations'!$A$1:$J$2336,3,FALSE)</f>
        <v>11.88</v>
      </c>
      <c r="E28" s="61" t="str">
        <f>VLOOKUP($A28,'Medical Examinations'!$A$1:$J$2336,4,FALSE)</f>
        <v>No</v>
      </c>
      <c r="F28" s="61" t="str">
        <f>VLOOKUP($A28,'Medical Examinations'!$A$1:$J$2336,5,FALSE)</f>
        <v>No</v>
      </c>
      <c r="G28" s="61" t="str">
        <f>VLOOKUP($A28,'Medical Examinations'!$A$1:$J$2336,6,FALSE)</f>
        <v>No</v>
      </c>
      <c r="H28" s="21">
        <f>VLOOKUP($A28,'Medical Examinations'!$A$1:$J$2336,7,FALSE)</f>
        <v>0</v>
      </c>
      <c r="I28" s="21" t="str">
        <f>VLOOKUP($A28,'Medical Examinations'!$A$1:$J$2336,8,FALSE)</f>
        <v>Yes</v>
      </c>
      <c r="J28" s="21" t="str">
        <f>VLOOKUP($A28,'Medical Examinations'!$A$1:$J$2336,9,FALSE)</f>
        <v>Obesity</v>
      </c>
      <c r="K28" s="72" t="str">
        <f>VLOOKUP($A28,'Medical Examinations'!$A$1:$J$2336,10,FALSE)</f>
        <v>Diabetes</v>
      </c>
      <c r="L28" s="82" t="str">
        <f>VLOOKUP($A28,'Hospitalization details'!$A$1:$K$2336,10,FALSE)</f>
        <v>2-Dec-1976</v>
      </c>
      <c r="M28" s="62">
        <f>VLOOKUP($A28,'Hospitalization details'!$A$1:$K$2336,6,FALSE)</f>
        <v>46151.12</v>
      </c>
      <c r="N28" s="63" t="str">
        <f>VLOOKUP($A28,'Hospitalization details'!$A$1:$K$2336,7,FALSE)</f>
        <v>tier - 1</v>
      </c>
      <c r="O28" s="63" t="str">
        <f>VLOOKUP($A28,'Hospitalization details'!$A$1:$K$2336,8,FALSE)</f>
        <v>tier - 3</v>
      </c>
      <c r="P28" s="63" t="str">
        <f>VLOOKUP($A28,'Hospitalization details'!$A$1:$K$2336,9,FALSE)</f>
        <v>R1013</v>
      </c>
      <c r="Q28" s="83">
        <f>VLOOKUP($A28,'Hospitalization details'!$A$1:$K$2336,11,FALSE)</f>
        <v>46</v>
      </c>
    </row>
    <row r="29" spans="1:17" ht="15.75" customHeight="1" x14ac:dyDescent="0.25">
      <c r="A29" s="187" t="s">
        <v>72</v>
      </c>
      <c r="B29" s="65" t="str">
        <f>VLOOKUP($A29,'Customer Names'!$A$1:$E$2336,4,FALSE)</f>
        <v>Hamm</v>
      </c>
      <c r="C29" s="71">
        <f>VLOOKUP($A29,'Medical Examinations'!$A$1:$J$2336,2,FALSE)</f>
        <v>36.86</v>
      </c>
      <c r="D29" s="60">
        <f>VLOOKUP($A29,'Medical Examinations'!$A$1:$J$2336,3,FALSE)</f>
        <v>5.19</v>
      </c>
      <c r="E29" s="61" t="str">
        <f>VLOOKUP($A29,'Medical Examinations'!$A$1:$J$2336,4,FALSE)</f>
        <v>Yes</v>
      </c>
      <c r="F29" s="61" t="str">
        <f>VLOOKUP($A29,'Medical Examinations'!$A$1:$J$2336,5,FALSE)</f>
        <v>No</v>
      </c>
      <c r="G29" s="61" t="str">
        <f>VLOOKUP($A29,'Medical Examinations'!$A$1:$J$2336,6,FALSE)</f>
        <v>Yes</v>
      </c>
      <c r="H29" s="21">
        <f>VLOOKUP($A29,'Medical Examinations'!$A$1:$J$2336,7,FALSE)</f>
        <v>1</v>
      </c>
      <c r="I29" s="21" t="str">
        <f>VLOOKUP($A29,'Medical Examinations'!$A$1:$J$2336,8,FALSE)</f>
        <v>Yes</v>
      </c>
      <c r="J29" s="21" t="str">
        <f>VLOOKUP($A29,'Medical Examinations'!$A$1:$J$2336,9,FALSE)</f>
        <v>Obesity</v>
      </c>
      <c r="K29" s="72" t="str">
        <f>VLOOKUP($A29,'Medical Examinations'!$A$1:$J$2336,10,FALSE)</f>
        <v>Normal</v>
      </c>
      <c r="L29" s="82" t="str">
        <f>VLOOKUP($A29,'Hospitalization details'!$A$1:$K$2336,10,FALSE)</f>
        <v>4-Dec-1962</v>
      </c>
      <c r="M29" s="62">
        <f>VLOOKUP($A29,'Hospitalization details'!$A$1:$K$2336,6,FALSE)</f>
        <v>46130.53</v>
      </c>
      <c r="N29" s="63" t="str">
        <f>VLOOKUP($A29,'Hospitalization details'!$A$1:$K$2336,7,FALSE)</f>
        <v>tier - 1</v>
      </c>
      <c r="O29" s="63" t="str">
        <f>VLOOKUP($A29,'Hospitalization details'!$A$1:$K$2336,8,FALSE)</f>
        <v>tier - 1</v>
      </c>
      <c r="P29" s="63" t="str">
        <f>VLOOKUP($A29,'Hospitalization details'!$A$1:$K$2336,9,FALSE)</f>
        <v>R1012</v>
      </c>
      <c r="Q29" s="83">
        <f>VLOOKUP($A29,'Hospitalization details'!$A$1:$K$2336,11,FALSE)</f>
        <v>60</v>
      </c>
    </row>
    <row r="30" spans="1:17" ht="15.75" customHeight="1" x14ac:dyDescent="0.25">
      <c r="A30" s="187" t="s">
        <v>73</v>
      </c>
      <c r="B30" s="65" t="str">
        <f>VLOOKUP($A30,'Customer Names'!$A$1:$E$2336,4,FALSE)</f>
        <v>Cox</v>
      </c>
      <c r="C30" s="71">
        <f>VLOOKUP($A30,'Medical Examinations'!$A$1:$J$2336,2,FALSE)</f>
        <v>35.86</v>
      </c>
      <c r="D30" s="60">
        <f>VLOOKUP($A30,'Medical Examinations'!$A$1:$J$2336,3,FALSE)</f>
        <v>6.74</v>
      </c>
      <c r="E30" s="61" t="str">
        <f>VLOOKUP($A30,'Medical Examinations'!$A$1:$J$2336,4,FALSE)</f>
        <v>Yes</v>
      </c>
      <c r="F30" s="61" t="str">
        <f>VLOOKUP($A30,'Medical Examinations'!$A$1:$J$2336,5,FALSE)</f>
        <v>No</v>
      </c>
      <c r="G30" s="61" t="str">
        <f>VLOOKUP($A30,'Medical Examinations'!$A$1:$J$2336,6,FALSE)</f>
        <v>No</v>
      </c>
      <c r="H30" s="21">
        <f>VLOOKUP($A30,'Medical Examinations'!$A$1:$J$2336,7,FALSE)</f>
        <v>2</v>
      </c>
      <c r="I30" s="21" t="str">
        <f>VLOOKUP($A30,'Medical Examinations'!$A$1:$J$2336,8,FALSE)</f>
        <v>Yes</v>
      </c>
      <c r="J30" s="21" t="str">
        <f>VLOOKUP($A30,'Medical Examinations'!$A$1:$J$2336,9,FALSE)</f>
        <v>Obesity</v>
      </c>
      <c r="K30" s="72" t="str">
        <f>VLOOKUP($A30,'Medical Examinations'!$A$1:$J$2336,10,FALSE)</f>
        <v>Diabetes</v>
      </c>
      <c r="L30" s="82" t="str">
        <f>VLOOKUP($A30,'Hospitalization details'!$A$1:$K$2336,10,FALSE)</f>
        <v>30-Sep-1985</v>
      </c>
      <c r="M30" s="62">
        <f>VLOOKUP($A30,'Hospitalization details'!$A$1:$K$2336,6,FALSE)</f>
        <v>46113.51</v>
      </c>
      <c r="N30" s="63" t="str">
        <f>VLOOKUP($A30,'Hospitalization details'!$A$1:$K$2336,7,FALSE)</f>
        <v>tier - 2</v>
      </c>
      <c r="O30" s="63" t="str">
        <f>VLOOKUP($A30,'Hospitalization details'!$A$1:$K$2336,8,FALSE)</f>
        <v>tier - 3</v>
      </c>
      <c r="P30" s="63" t="str">
        <f>VLOOKUP($A30,'Hospitalization details'!$A$1:$K$2336,9,FALSE)</f>
        <v>R1011</v>
      </c>
      <c r="Q30" s="83">
        <f>VLOOKUP($A30,'Hospitalization details'!$A$1:$K$2336,11,FALSE)</f>
        <v>37</v>
      </c>
    </row>
    <row r="31" spans="1:17" ht="15.75" customHeight="1" x14ac:dyDescent="0.25">
      <c r="A31" s="187" t="s">
        <v>74</v>
      </c>
      <c r="B31" s="65" t="str">
        <f>VLOOKUP($A31,'Customer Names'!$A$1:$E$2336,4,FALSE)</f>
        <v>Sachrajda</v>
      </c>
      <c r="C31" s="71">
        <f>VLOOKUP($A31,'Medical Examinations'!$A$1:$J$2336,2,FALSE)</f>
        <v>37.049999999999997</v>
      </c>
      <c r="D31" s="60">
        <f>VLOOKUP($A31,'Medical Examinations'!$A$1:$J$2336,3,FALSE)</f>
        <v>8.44</v>
      </c>
      <c r="E31" s="61" t="str">
        <f>VLOOKUP($A31,'Medical Examinations'!$A$1:$J$2336,4,FALSE)</f>
        <v>No</v>
      </c>
      <c r="F31" s="61" t="str">
        <f>VLOOKUP($A31,'Medical Examinations'!$A$1:$J$2336,5,FALSE)</f>
        <v>No</v>
      </c>
      <c r="G31" s="61" t="str">
        <f>VLOOKUP($A31,'Medical Examinations'!$A$1:$J$2336,6,FALSE)</f>
        <v>No</v>
      </c>
      <c r="H31" s="21">
        <f>VLOOKUP($A31,'Medical Examinations'!$A$1:$J$2336,7,FALSE)</f>
        <v>0</v>
      </c>
      <c r="I31" s="21" t="str">
        <f>VLOOKUP($A31,'Medical Examinations'!$A$1:$J$2336,8,FALSE)</f>
        <v>Yes</v>
      </c>
      <c r="J31" s="21" t="str">
        <f>VLOOKUP($A31,'Medical Examinations'!$A$1:$J$2336,9,FALSE)</f>
        <v>Obesity</v>
      </c>
      <c r="K31" s="72" t="str">
        <f>VLOOKUP($A31,'Medical Examinations'!$A$1:$J$2336,10,FALSE)</f>
        <v>Diabetes</v>
      </c>
      <c r="L31" s="82" t="str">
        <f>VLOOKUP($A31,'Hospitalization details'!$A$1:$K$2336,10,FALSE)</f>
        <v>12-Aug-1979</v>
      </c>
      <c r="M31" s="62">
        <f>VLOOKUP($A31,'Hospitalization details'!$A$1:$K$2336,6,FALSE)</f>
        <v>45863.21</v>
      </c>
      <c r="N31" s="63" t="str">
        <f>VLOOKUP($A31,'Hospitalization details'!$A$1:$K$2336,7,FALSE)</f>
        <v>tier - 2</v>
      </c>
      <c r="O31" s="63" t="str">
        <f>VLOOKUP($A31,'Hospitalization details'!$A$1:$K$2336,8,FALSE)</f>
        <v>tier - 1</v>
      </c>
      <c r="P31" s="63" t="str">
        <f>VLOOKUP($A31,'Hospitalization details'!$A$1:$K$2336,9,FALSE)</f>
        <v>R1013</v>
      </c>
      <c r="Q31" s="83">
        <f>VLOOKUP($A31,'Hospitalization details'!$A$1:$K$2336,11,FALSE)</f>
        <v>43</v>
      </c>
    </row>
    <row r="32" spans="1:17" ht="15.75" customHeight="1" x14ac:dyDescent="0.25">
      <c r="A32" s="187" t="s">
        <v>75</v>
      </c>
      <c r="B32" s="65" t="str">
        <f>VLOOKUP($A32,'Customer Names'!$A$1:$E$2336,4,FALSE)</f>
        <v>Gareri</v>
      </c>
      <c r="C32" s="71">
        <f>VLOOKUP($A32,'Medical Examinations'!$A$1:$J$2336,2,FALSE)</f>
        <v>43.89</v>
      </c>
      <c r="D32" s="60">
        <f>VLOOKUP($A32,'Medical Examinations'!$A$1:$J$2336,3,FALSE)</f>
        <v>8.7100000000000009</v>
      </c>
      <c r="E32" s="61" t="str">
        <f>VLOOKUP($A32,'Medical Examinations'!$A$1:$J$2336,4,FALSE)</f>
        <v>No</v>
      </c>
      <c r="F32" s="61" t="str">
        <f>VLOOKUP($A32,'Medical Examinations'!$A$1:$J$2336,5,FALSE)</f>
        <v>No</v>
      </c>
      <c r="G32" s="61" t="str">
        <f>VLOOKUP($A32,'Medical Examinations'!$A$1:$J$2336,6,FALSE)</f>
        <v>No</v>
      </c>
      <c r="H32" s="21">
        <f>VLOOKUP($A32,'Medical Examinations'!$A$1:$J$2336,7,FALSE)</f>
        <v>0</v>
      </c>
      <c r="I32" s="21" t="str">
        <f>VLOOKUP($A32,'Medical Examinations'!$A$1:$J$2336,8,FALSE)</f>
        <v>Yes</v>
      </c>
      <c r="J32" s="21" t="str">
        <f>VLOOKUP($A32,'Medical Examinations'!$A$1:$J$2336,9,FALSE)</f>
        <v>Obesity</v>
      </c>
      <c r="K32" s="72" t="str">
        <f>VLOOKUP($A32,'Medical Examinations'!$A$1:$J$2336,10,FALSE)</f>
        <v>Diabetes</v>
      </c>
      <c r="L32" s="82" t="str">
        <f>VLOOKUP($A32,'Hospitalization details'!$A$1:$K$2336,10,FALSE)</f>
        <v>21-Dec-1960</v>
      </c>
      <c r="M32" s="62">
        <f>VLOOKUP($A32,'Hospitalization details'!$A$1:$K$2336,6,FALSE)</f>
        <v>45710.21</v>
      </c>
      <c r="N32" s="63" t="str">
        <f>VLOOKUP($A32,'Hospitalization details'!$A$1:$K$2336,7,FALSE)</f>
        <v>tier - 2</v>
      </c>
      <c r="O32" s="63" t="str">
        <f>VLOOKUP($A32,'Hospitalization details'!$A$1:$K$2336,8,FALSE)</f>
        <v>tier - 2</v>
      </c>
      <c r="P32" s="63" t="str">
        <f>VLOOKUP($A32,'Hospitalization details'!$A$1:$K$2336,9,FALSE)</f>
        <v>R1016</v>
      </c>
      <c r="Q32" s="83">
        <f>VLOOKUP($A32,'Hospitalization details'!$A$1:$K$2336,11,FALSE)</f>
        <v>62</v>
      </c>
    </row>
    <row r="33" spans="1:17" ht="15.75" customHeight="1" x14ac:dyDescent="0.25">
      <c r="A33" s="187" t="s">
        <v>76</v>
      </c>
      <c r="B33" s="65" t="str">
        <f>VLOOKUP($A33,'Customer Names'!$A$1:$E$2336,4,FALSE)</f>
        <v>Welch</v>
      </c>
      <c r="C33" s="71">
        <f>VLOOKUP($A33,'Medical Examinations'!$A$1:$J$2336,2,FALSE)</f>
        <v>42.35</v>
      </c>
      <c r="D33" s="60">
        <f>VLOOKUP($A33,'Medical Examinations'!$A$1:$J$2336,3,FALSE)</f>
        <v>5.08</v>
      </c>
      <c r="E33" s="61" t="str">
        <f>VLOOKUP($A33,'Medical Examinations'!$A$1:$J$2336,4,FALSE)</f>
        <v>Yes</v>
      </c>
      <c r="F33" s="61" t="str">
        <f>VLOOKUP($A33,'Medical Examinations'!$A$1:$J$2336,5,FALSE)</f>
        <v>No</v>
      </c>
      <c r="G33" s="61" t="str">
        <f>VLOOKUP($A33,'Medical Examinations'!$A$1:$J$2336,6,FALSE)</f>
        <v>No</v>
      </c>
      <c r="H33" s="21">
        <f>VLOOKUP($A33,'Medical Examinations'!$A$1:$J$2336,7,FALSE)</f>
        <v>0</v>
      </c>
      <c r="I33" s="21" t="str">
        <f>VLOOKUP($A33,'Medical Examinations'!$A$1:$J$2336,8,FALSE)</f>
        <v>Yes</v>
      </c>
      <c r="J33" s="21" t="str">
        <f>VLOOKUP($A33,'Medical Examinations'!$A$1:$J$2336,9,FALSE)</f>
        <v>Obesity</v>
      </c>
      <c r="K33" s="72" t="str">
        <f>VLOOKUP($A33,'Medical Examinations'!$A$1:$J$2336,10,FALSE)</f>
        <v>Normal</v>
      </c>
      <c r="L33" s="82" t="str">
        <f>VLOOKUP($A33,'Hospitalization details'!$A$1:$K$2336,10,FALSE)</f>
        <v>9-Aug-1974</v>
      </c>
      <c r="M33" s="62">
        <f>VLOOKUP($A33,'Hospitalization details'!$A$1:$K$2336,6,FALSE)</f>
        <v>45702.02</v>
      </c>
      <c r="N33" s="63" t="str">
        <f>VLOOKUP($A33,'Hospitalization details'!$A$1:$K$2336,7,FALSE)</f>
        <v>tier - 2</v>
      </c>
      <c r="O33" s="63" t="str">
        <f>VLOOKUP($A33,'Hospitalization details'!$A$1:$K$2336,8,FALSE)</f>
        <v>tier - 2</v>
      </c>
      <c r="P33" s="63" t="str">
        <f>VLOOKUP($A33,'Hospitalization details'!$A$1:$K$2336,9,FALSE)</f>
        <v>R1012</v>
      </c>
      <c r="Q33" s="83">
        <f>VLOOKUP($A33,'Hospitalization details'!$A$1:$K$2336,11,FALSE)</f>
        <v>48</v>
      </c>
    </row>
    <row r="34" spans="1:17" ht="15.75" customHeight="1" x14ac:dyDescent="0.25">
      <c r="A34" s="187" t="s">
        <v>77</v>
      </c>
      <c r="B34" s="65" t="str">
        <f>VLOOKUP($A34,'Customer Names'!$A$1:$E$2336,4,FALSE)</f>
        <v>Prindiville</v>
      </c>
      <c r="C34" s="71">
        <f>VLOOKUP($A34,'Medical Examinations'!$A$1:$J$2336,2,FALSE)</f>
        <v>31.35</v>
      </c>
      <c r="D34" s="60">
        <f>VLOOKUP($A34,'Medical Examinations'!$A$1:$J$2336,3,FALSE)</f>
        <v>6.86</v>
      </c>
      <c r="E34" s="61" t="str">
        <f>VLOOKUP($A34,'Medical Examinations'!$A$1:$J$2336,4,FALSE)</f>
        <v>No</v>
      </c>
      <c r="F34" s="61" t="str">
        <f>VLOOKUP($A34,'Medical Examinations'!$A$1:$J$2336,5,FALSE)</f>
        <v>No</v>
      </c>
      <c r="G34" s="61" t="str">
        <f>VLOOKUP($A34,'Medical Examinations'!$A$1:$J$2336,6,FALSE)</f>
        <v>No</v>
      </c>
      <c r="H34" s="21">
        <f>VLOOKUP($A34,'Medical Examinations'!$A$1:$J$2336,7,FALSE)</f>
        <v>0</v>
      </c>
      <c r="I34" s="21" t="str">
        <f>VLOOKUP($A34,'Medical Examinations'!$A$1:$J$2336,8,FALSE)</f>
        <v>Yes</v>
      </c>
      <c r="J34" s="21" t="str">
        <f>VLOOKUP($A34,'Medical Examinations'!$A$1:$J$2336,9,FALSE)</f>
        <v>Obesity</v>
      </c>
      <c r="K34" s="72" t="str">
        <f>VLOOKUP($A34,'Medical Examinations'!$A$1:$J$2336,10,FALSE)</f>
        <v>Diabetes</v>
      </c>
      <c r="L34" s="82" t="str">
        <f>VLOOKUP($A34,'Hospitalization details'!$A$1:$K$2336,10,FALSE)</f>
        <v>17-Dec-1962</v>
      </c>
      <c r="M34" s="62">
        <f>VLOOKUP($A34,'Hospitalization details'!$A$1:$K$2336,6,FALSE)</f>
        <v>45008.959999999999</v>
      </c>
      <c r="N34" s="63" t="str">
        <f>VLOOKUP($A34,'Hospitalization details'!$A$1:$K$2336,7,FALSE)</f>
        <v>tier - 2</v>
      </c>
      <c r="O34" s="63" t="str">
        <f>VLOOKUP($A34,'Hospitalization details'!$A$1:$K$2336,8,FALSE)</f>
        <v>tier - 2</v>
      </c>
      <c r="P34" s="63" t="str">
        <f>VLOOKUP($A34,'Hospitalization details'!$A$1:$K$2336,9,FALSE)</f>
        <v>R1013</v>
      </c>
      <c r="Q34" s="83">
        <f>VLOOKUP($A34,'Hospitalization details'!$A$1:$K$2336,11,FALSE)</f>
        <v>60</v>
      </c>
    </row>
    <row r="35" spans="1:17" ht="15.75" customHeight="1" x14ac:dyDescent="0.25">
      <c r="A35" s="187" t="s">
        <v>78</v>
      </c>
      <c r="B35" s="65" t="str">
        <f>VLOOKUP($A35,'Customer Names'!$A$1:$E$2336,4,FALSE)</f>
        <v>Kincaid</v>
      </c>
      <c r="C35" s="71">
        <f>VLOOKUP($A35,'Medical Examinations'!$A$1:$J$2336,2,FALSE)</f>
        <v>47.6</v>
      </c>
      <c r="D35" s="60">
        <f>VLOOKUP($A35,'Medical Examinations'!$A$1:$J$2336,3,FALSE)</f>
        <v>5.95</v>
      </c>
      <c r="E35" s="61" t="str">
        <f>VLOOKUP($A35,'Medical Examinations'!$A$1:$J$2336,4,FALSE)</f>
        <v>Yes</v>
      </c>
      <c r="F35" s="61" t="str">
        <f>VLOOKUP($A35,'Medical Examinations'!$A$1:$J$2336,5,FALSE)</f>
        <v>No</v>
      </c>
      <c r="G35" s="61" t="str">
        <f>VLOOKUP($A35,'Medical Examinations'!$A$1:$J$2336,6,FALSE)</f>
        <v>No</v>
      </c>
      <c r="H35" s="21">
        <f>VLOOKUP($A35,'Medical Examinations'!$A$1:$J$2336,7,FALSE)</f>
        <v>0</v>
      </c>
      <c r="I35" s="21" t="str">
        <f>VLOOKUP($A35,'Medical Examinations'!$A$1:$J$2336,8,FALSE)</f>
        <v>Yes</v>
      </c>
      <c r="J35" s="21" t="str">
        <f>VLOOKUP($A35,'Medical Examinations'!$A$1:$J$2336,9,FALSE)</f>
        <v>Obesity</v>
      </c>
      <c r="K35" s="72" t="str">
        <f>VLOOKUP($A35,'Medical Examinations'!$A$1:$J$2336,10,FALSE)</f>
        <v>Prediabetes</v>
      </c>
      <c r="L35" s="82" t="str">
        <f>VLOOKUP($A35,'Hospitalization details'!$A$1:$K$2336,10,FALSE)</f>
        <v>13-Aug-1971</v>
      </c>
      <c r="M35" s="62">
        <f>VLOOKUP($A35,'Hospitalization details'!$A$1:$K$2336,6,FALSE)</f>
        <v>44641.2</v>
      </c>
      <c r="N35" s="63" t="str">
        <f>VLOOKUP($A35,'Hospitalization details'!$A$1:$K$2336,7,FALSE)</f>
        <v>tier - 2</v>
      </c>
      <c r="O35" s="63" t="str">
        <f>VLOOKUP($A35,'Hospitalization details'!$A$1:$K$2336,8,FALSE)</f>
        <v>tier - 3</v>
      </c>
      <c r="P35" s="63" t="str">
        <f>VLOOKUP($A35,'Hospitalization details'!$A$1:$K$2336,9,FALSE)</f>
        <v>R1024</v>
      </c>
      <c r="Q35" s="83">
        <f>VLOOKUP($A35,'Hospitalization details'!$A$1:$K$2336,11,FALSE)</f>
        <v>51</v>
      </c>
    </row>
    <row r="36" spans="1:17" ht="15.75" customHeight="1" x14ac:dyDescent="0.25">
      <c r="A36" s="187" t="s">
        <v>79</v>
      </c>
      <c r="B36" s="65" t="str">
        <f>VLOOKUP($A36,'Customer Names'!$A$1:$E$2336,4,FALSE)</f>
        <v>Bruestle</v>
      </c>
      <c r="C36" s="71">
        <f>VLOOKUP($A36,'Medical Examinations'!$A$1:$J$2336,2,FALSE)</f>
        <v>46.2</v>
      </c>
      <c r="D36" s="60">
        <f>VLOOKUP($A36,'Medical Examinations'!$A$1:$J$2336,3,FALSE)</f>
        <v>6.09</v>
      </c>
      <c r="E36" s="61" t="str">
        <f>VLOOKUP($A36,'Medical Examinations'!$A$1:$J$2336,4,FALSE)</f>
        <v>No</v>
      </c>
      <c r="F36" s="61" t="str">
        <f>VLOOKUP($A36,'Medical Examinations'!$A$1:$J$2336,5,FALSE)</f>
        <v>No</v>
      </c>
      <c r="G36" s="61" t="str">
        <f>VLOOKUP($A36,'Medical Examinations'!$A$1:$J$2336,6,FALSE)</f>
        <v>Yes</v>
      </c>
      <c r="H36" s="21">
        <f>VLOOKUP($A36,'Medical Examinations'!$A$1:$J$2336,7,FALSE)</f>
        <v>1</v>
      </c>
      <c r="I36" s="21" t="str">
        <f>VLOOKUP($A36,'Medical Examinations'!$A$1:$J$2336,8,FALSE)</f>
        <v>Yes</v>
      </c>
      <c r="J36" s="21" t="str">
        <f>VLOOKUP($A36,'Medical Examinations'!$A$1:$J$2336,9,FALSE)</f>
        <v>Obesity</v>
      </c>
      <c r="K36" s="72" t="str">
        <f>VLOOKUP($A36,'Medical Examinations'!$A$1:$J$2336,10,FALSE)</f>
        <v>Prediabetes</v>
      </c>
      <c r="L36" s="82" t="str">
        <f>VLOOKUP($A36,'Hospitalization details'!$A$1:$K$2336,10,FALSE)</f>
        <v>11-Oct-1993</v>
      </c>
      <c r="M36" s="62">
        <f>VLOOKUP($A36,'Hospitalization details'!$A$1:$K$2336,6,FALSE)</f>
        <v>44585.46</v>
      </c>
      <c r="N36" s="63" t="str">
        <f>VLOOKUP($A36,'Hospitalization details'!$A$1:$K$2336,7,FALSE)</f>
        <v>tier - 2</v>
      </c>
      <c r="O36" s="63" t="str">
        <f>VLOOKUP($A36,'Hospitalization details'!$A$1:$K$2336,8,FALSE)</f>
        <v>tier - 2</v>
      </c>
      <c r="P36" s="63" t="str">
        <f>VLOOKUP($A36,'Hospitalization details'!$A$1:$K$2336,9,FALSE)</f>
        <v>R1011</v>
      </c>
      <c r="Q36" s="83">
        <f>VLOOKUP($A36,'Hospitalization details'!$A$1:$K$2336,11,FALSE)</f>
        <v>29</v>
      </c>
    </row>
    <row r="37" spans="1:17" ht="15.75" customHeight="1" x14ac:dyDescent="0.25">
      <c r="A37" s="187" t="s">
        <v>80</v>
      </c>
      <c r="B37" s="65" t="str">
        <f>VLOOKUP($A37,'Customer Names'!$A$1:$E$2336,4,FALSE)</f>
        <v>Lachance</v>
      </c>
      <c r="C37" s="71">
        <f>VLOOKUP($A37,'Medical Examinations'!$A$1:$J$2336,2,FALSE)</f>
        <v>32.015000000000001</v>
      </c>
      <c r="D37" s="60">
        <f>VLOOKUP($A37,'Medical Examinations'!$A$1:$J$2336,3,FALSE)</f>
        <v>11.75</v>
      </c>
      <c r="E37" s="61" t="str">
        <f>VLOOKUP($A37,'Medical Examinations'!$A$1:$J$2336,4,FALSE)</f>
        <v>No</v>
      </c>
      <c r="F37" s="61" t="str">
        <f>VLOOKUP($A37,'Medical Examinations'!$A$1:$J$2336,5,FALSE)</f>
        <v>No</v>
      </c>
      <c r="G37" s="61" t="str">
        <f>VLOOKUP($A37,'Medical Examinations'!$A$1:$J$2336,6,FALSE)</f>
        <v>No</v>
      </c>
      <c r="H37" s="21">
        <f>VLOOKUP($A37,'Medical Examinations'!$A$1:$J$2336,7,FALSE)</f>
        <v>0</v>
      </c>
      <c r="I37" s="21" t="str">
        <f>VLOOKUP($A37,'Medical Examinations'!$A$1:$J$2336,8,FALSE)</f>
        <v>Yes</v>
      </c>
      <c r="J37" s="21" t="str">
        <f>VLOOKUP($A37,'Medical Examinations'!$A$1:$J$2336,9,FALSE)</f>
        <v>Obesity</v>
      </c>
      <c r="K37" s="72" t="str">
        <f>VLOOKUP($A37,'Medical Examinations'!$A$1:$J$2336,10,FALSE)</f>
        <v>Diabetes</v>
      </c>
      <c r="L37" s="82" t="str">
        <f>VLOOKUP($A37,'Hospitalization details'!$A$1:$K$2336,10,FALSE)</f>
        <v>2-Aug-2000</v>
      </c>
      <c r="M37" s="62">
        <f>VLOOKUP($A37,'Hospitalization details'!$A$1:$K$2336,6,FALSE)</f>
        <v>44501.4</v>
      </c>
      <c r="N37" s="63" t="str">
        <f>VLOOKUP($A37,'Hospitalization details'!$A$1:$K$2336,7,FALSE)</f>
        <v>tier - 2</v>
      </c>
      <c r="O37" s="63" t="str">
        <f>VLOOKUP($A37,'Hospitalization details'!$A$1:$K$2336,8,FALSE)</f>
        <v>tier - 3</v>
      </c>
      <c r="P37" s="63" t="str">
        <f>VLOOKUP($A37,'Hospitalization details'!$A$1:$K$2336,9,FALSE)</f>
        <v>R1013</v>
      </c>
      <c r="Q37" s="83">
        <f>VLOOKUP($A37,'Hospitalization details'!$A$1:$K$2336,11,FALSE)</f>
        <v>22</v>
      </c>
    </row>
    <row r="38" spans="1:17" ht="15.75" customHeight="1" x14ac:dyDescent="0.25">
      <c r="A38" s="187" t="s">
        <v>81</v>
      </c>
      <c r="B38" s="65" t="str">
        <f>VLOOKUP($A38,'Customer Names'!$A$1:$E$2336,4,FALSE)</f>
        <v>Eason</v>
      </c>
      <c r="C38" s="71">
        <f>VLOOKUP($A38,'Medical Examinations'!$A$1:$J$2336,2,FALSE)</f>
        <v>40.564999999999998</v>
      </c>
      <c r="D38" s="60">
        <f>VLOOKUP($A38,'Medical Examinations'!$A$1:$J$2336,3,FALSE)</f>
        <v>7.37</v>
      </c>
      <c r="E38" s="61" t="str">
        <f>VLOOKUP($A38,'Medical Examinations'!$A$1:$J$2336,4,FALSE)</f>
        <v>No</v>
      </c>
      <c r="F38" s="61" t="str">
        <f>VLOOKUP($A38,'Medical Examinations'!$A$1:$J$2336,5,FALSE)</f>
        <v>No</v>
      </c>
      <c r="G38" s="61" t="str">
        <f>VLOOKUP($A38,'Medical Examinations'!$A$1:$J$2336,6,FALSE)</f>
        <v>No</v>
      </c>
      <c r="H38" s="21">
        <f>VLOOKUP($A38,'Medical Examinations'!$A$1:$J$2336,7,FALSE)</f>
        <v>0</v>
      </c>
      <c r="I38" s="21" t="str">
        <f>VLOOKUP($A38,'Medical Examinations'!$A$1:$J$2336,8,FALSE)</f>
        <v>Yes</v>
      </c>
      <c r="J38" s="21" t="str">
        <f>VLOOKUP($A38,'Medical Examinations'!$A$1:$J$2336,9,FALSE)</f>
        <v>Obesity</v>
      </c>
      <c r="K38" s="72" t="str">
        <f>VLOOKUP($A38,'Medical Examinations'!$A$1:$J$2336,10,FALSE)</f>
        <v>Diabetes</v>
      </c>
      <c r="L38" s="82" t="str">
        <f>VLOOKUP($A38,'Hospitalization details'!$A$1:$K$2336,10,FALSE)</f>
        <v>14-Sep-1967</v>
      </c>
      <c r="M38" s="62">
        <f>VLOOKUP($A38,'Hospitalization details'!$A$1:$K$2336,6,FALSE)</f>
        <v>44423.8</v>
      </c>
      <c r="N38" s="63" t="str">
        <f>VLOOKUP($A38,'Hospitalization details'!$A$1:$K$2336,7,FALSE)</f>
        <v>tier - 2</v>
      </c>
      <c r="O38" s="63" t="str">
        <f>VLOOKUP($A38,'Hospitalization details'!$A$1:$K$2336,8,FALSE)</f>
        <v>tier - 3</v>
      </c>
      <c r="P38" s="63" t="str">
        <f>VLOOKUP($A38,'Hospitalization details'!$A$1:$K$2336,9,FALSE)</f>
        <v>R1013</v>
      </c>
      <c r="Q38" s="83">
        <f>VLOOKUP($A38,'Hospitalization details'!$A$1:$K$2336,11,FALSE)</f>
        <v>55</v>
      </c>
    </row>
    <row r="39" spans="1:17" ht="15.75" customHeight="1" x14ac:dyDescent="0.25">
      <c r="A39" s="187" t="s">
        <v>82</v>
      </c>
      <c r="B39" s="65" t="str">
        <f>VLOOKUP($A39,'Customer Names'!$A$1:$E$2336,4,FALSE)</f>
        <v>Grummon</v>
      </c>
      <c r="C39" s="71">
        <f>VLOOKUP($A39,'Medical Examinations'!$A$1:$J$2336,2,FALSE)</f>
        <v>32.450000000000003</v>
      </c>
      <c r="D39" s="60">
        <f>VLOOKUP($A39,'Medical Examinations'!$A$1:$J$2336,3,FALSE)</f>
        <v>11.91</v>
      </c>
      <c r="E39" s="61" t="str">
        <f>VLOOKUP($A39,'Medical Examinations'!$A$1:$J$2336,4,FALSE)</f>
        <v>No</v>
      </c>
      <c r="F39" s="61" t="str">
        <f>VLOOKUP($A39,'Medical Examinations'!$A$1:$J$2336,5,FALSE)</f>
        <v>No</v>
      </c>
      <c r="G39" s="61" t="str">
        <f>VLOOKUP($A39,'Medical Examinations'!$A$1:$J$2336,6,FALSE)</f>
        <v>No</v>
      </c>
      <c r="H39" s="21">
        <f>VLOOKUP($A39,'Medical Examinations'!$A$1:$J$2336,7,FALSE)</f>
        <v>0</v>
      </c>
      <c r="I39" s="21" t="str">
        <f>VLOOKUP($A39,'Medical Examinations'!$A$1:$J$2336,8,FALSE)</f>
        <v>Yes</v>
      </c>
      <c r="J39" s="21" t="str">
        <f>VLOOKUP($A39,'Medical Examinations'!$A$1:$J$2336,9,FALSE)</f>
        <v>Obesity</v>
      </c>
      <c r="K39" s="72" t="str">
        <f>VLOOKUP($A39,'Medical Examinations'!$A$1:$J$2336,10,FALSE)</f>
        <v>Diabetes</v>
      </c>
      <c r="L39" s="82" t="str">
        <f>VLOOKUP($A39,'Hospitalization details'!$A$1:$K$2336,10,FALSE)</f>
        <v>29-Oct-1971</v>
      </c>
      <c r="M39" s="62">
        <f>VLOOKUP($A39,'Hospitalization details'!$A$1:$K$2336,6,FALSE)</f>
        <v>44400.41</v>
      </c>
      <c r="N39" s="63" t="str">
        <f>VLOOKUP($A39,'Hospitalization details'!$A$1:$K$2336,7,FALSE)</f>
        <v>tier - 2</v>
      </c>
      <c r="O39" s="63" t="str">
        <f>VLOOKUP($A39,'Hospitalization details'!$A$1:$K$2336,8,FALSE)</f>
        <v>tier - 2</v>
      </c>
      <c r="P39" s="63" t="str">
        <f>VLOOKUP($A39,'Hospitalization details'!$A$1:$K$2336,9,FALSE)</f>
        <v>R1013</v>
      </c>
      <c r="Q39" s="83">
        <f>VLOOKUP($A39,'Hospitalization details'!$A$1:$K$2336,11,FALSE)</f>
        <v>51</v>
      </c>
    </row>
    <row r="40" spans="1:17" ht="15.75" customHeight="1" x14ac:dyDescent="0.25">
      <c r="A40" s="187" t="s">
        <v>83</v>
      </c>
      <c r="B40" s="65" t="str">
        <f>VLOOKUP($A40,'Customer Names'!$A$1:$E$2336,4,FALSE)</f>
        <v>Vanwechel</v>
      </c>
      <c r="C40" s="71">
        <f>VLOOKUP($A40,'Medical Examinations'!$A$1:$J$2336,2,FALSE)</f>
        <v>34.96</v>
      </c>
      <c r="D40" s="60">
        <f>VLOOKUP($A40,'Medical Examinations'!$A$1:$J$2336,3,FALSE)</f>
        <v>6.52</v>
      </c>
      <c r="E40" s="61" t="str">
        <f>VLOOKUP($A40,'Medical Examinations'!$A$1:$J$2336,4,FALSE)</f>
        <v>No</v>
      </c>
      <c r="F40" s="61" t="str">
        <f>VLOOKUP($A40,'Medical Examinations'!$A$1:$J$2336,5,FALSE)</f>
        <v>No</v>
      </c>
      <c r="G40" s="61" t="str">
        <f>VLOOKUP($A40,'Medical Examinations'!$A$1:$J$2336,6,FALSE)</f>
        <v>No</v>
      </c>
      <c r="H40" s="21">
        <f>VLOOKUP($A40,'Medical Examinations'!$A$1:$J$2336,7,FALSE)</f>
        <v>0</v>
      </c>
      <c r="I40" s="21" t="str">
        <f>VLOOKUP($A40,'Medical Examinations'!$A$1:$J$2336,8,FALSE)</f>
        <v>Yes</v>
      </c>
      <c r="J40" s="21" t="str">
        <f>VLOOKUP($A40,'Medical Examinations'!$A$1:$J$2336,9,FALSE)</f>
        <v>Obesity</v>
      </c>
      <c r="K40" s="72" t="str">
        <f>VLOOKUP($A40,'Medical Examinations'!$A$1:$J$2336,10,FALSE)</f>
        <v>Diabetes</v>
      </c>
      <c r="L40" s="82" t="str">
        <f>VLOOKUP($A40,'Hospitalization details'!$A$1:$K$2336,10,FALSE)</f>
        <v>24-Nov-1968</v>
      </c>
      <c r="M40" s="62">
        <f>VLOOKUP($A40,'Hospitalization details'!$A$1:$K$2336,6,FALSE)</f>
        <v>44260.75</v>
      </c>
      <c r="N40" s="63" t="str">
        <f>VLOOKUP($A40,'Hospitalization details'!$A$1:$K$2336,7,FALSE)</f>
        <v>tier - 2</v>
      </c>
      <c r="O40" s="63" t="str">
        <f>VLOOKUP($A40,'Hospitalization details'!$A$1:$K$2336,8,FALSE)</f>
        <v>tier - 1</v>
      </c>
      <c r="P40" s="63" t="str">
        <f>VLOOKUP($A40,'Hospitalization details'!$A$1:$K$2336,9,FALSE)</f>
        <v>R1013</v>
      </c>
      <c r="Q40" s="83">
        <f>VLOOKUP($A40,'Hospitalization details'!$A$1:$K$2336,11,FALSE)</f>
        <v>54</v>
      </c>
    </row>
    <row r="41" spans="1:17" ht="15.75" customHeight="1" x14ac:dyDescent="0.25">
      <c r="A41" s="187" t="s">
        <v>84</v>
      </c>
      <c r="B41" s="65" t="str">
        <f>VLOOKUP($A41,'Customer Names'!$A$1:$E$2336,4,FALSE)</f>
        <v>Fisher</v>
      </c>
      <c r="C41" s="71">
        <f>VLOOKUP($A41,'Medical Examinations'!$A$1:$J$2336,2,FALSE)</f>
        <v>35.5</v>
      </c>
      <c r="D41" s="60">
        <f>VLOOKUP($A41,'Medical Examinations'!$A$1:$J$2336,3,FALSE)</f>
        <v>5.14</v>
      </c>
      <c r="E41" s="61" t="str">
        <f>VLOOKUP($A41,'Medical Examinations'!$A$1:$J$2336,4,FALSE)</f>
        <v>No</v>
      </c>
      <c r="F41" s="61" t="str">
        <f>VLOOKUP($A41,'Medical Examinations'!$A$1:$J$2336,5,FALSE)</f>
        <v>No</v>
      </c>
      <c r="G41" s="61" t="str">
        <f>VLOOKUP($A41,'Medical Examinations'!$A$1:$J$2336,6,FALSE)</f>
        <v>Yes</v>
      </c>
      <c r="H41" s="21">
        <f>VLOOKUP($A41,'Medical Examinations'!$A$1:$J$2336,7,FALSE)</f>
        <v>1</v>
      </c>
      <c r="I41" s="21" t="str">
        <f>VLOOKUP($A41,'Medical Examinations'!$A$1:$J$2336,8,FALSE)</f>
        <v>Yes</v>
      </c>
      <c r="J41" s="21" t="str">
        <f>VLOOKUP($A41,'Medical Examinations'!$A$1:$J$2336,9,FALSE)</f>
        <v>Obesity</v>
      </c>
      <c r="K41" s="72" t="str">
        <f>VLOOKUP($A41,'Medical Examinations'!$A$1:$J$2336,10,FALSE)</f>
        <v>Normal</v>
      </c>
      <c r="L41" s="82" t="str">
        <f>VLOOKUP($A41,'Hospitalization details'!$A$1:$K$2336,10,FALSE)</f>
        <v>1-Jun-1975</v>
      </c>
      <c r="M41" s="62">
        <f>VLOOKUP($A41,'Hospitalization details'!$A$1:$K$2336,6,FALSE)</f>
        <v>44202.65</v>
      </c>
      <c r="N41" s="63" t="str">
        <f>VLOOKUP($A41,'Hospitalization details'!$A$1:$K$2336,7,FALSE)</f>
        <v>tier - 2</v>
      </c>
      <c r="O41" s="63" t="str">
        <f>VLOOKUP($A41,'Hospitalization details'!$A$1:$K$2336,8,FALSE)</f>
        <v>tier - 2</v>
      </c>
      <c r="P41" s="63" t="str">
        <f>VLOOKUP($A41,'Hospitalization details'!$A$1:$K$2336,9,FALSE)</f>
        <v>R1013</v>
      </c>
      <c r="Q41" s="83">
        <f>VLOOKUP($A41,'Hospitalization details'!$A$1:$K$2336,11,FALSE)</f>
        <v>48</v>
      </c>
    </row>
    <row r="42" spans="1:17" ht="15.75" customHeight="1" x14ac:dyDescent="0.25">
      <c r="A42" s="187" t="s">
        <v>85</v>
      </c>
      <c r="B42" s="65" t="str">
        <f>VLOOKUP($A42,'Customer Names'!$A$1:$E$2336,4,FALSE)</f>
        <v>Jenkins</v>
      </c>
      <c r="C42" s="71">
        <f>VLOOKUP($A42,'Medical Examinations'!$A$1:$J$2336,2,FALSE)</f>
        <v>52.58</v>
      </c>
      <c r="D42" s="60">
        <f>VLOOKUP($A42,'Medical Examinations'!$A$1:$J$2336,3,FALSE)</f>
        <v>4.1900000000000004</v>
      </c>
      <c r="E42" s="61" t="str">
        <f>VLOOKUP($A42,'Medical Examinations'!$A$1:$J$2336,4,FALSE)</f>
        <v>No</v>
      </c>
      <c r="F42" s="61" t="str">
        <f>VLOOKUP($A42,'Medical Examinations'!$A$1:$J$2336,5,FALSE)</f>
        <v>Yes</v>
      </c>
      <c r="G42" s="61" t="str">
        <f>VLOOKUP($A42,'Medical Examinations'!$A$1:$J$2336,6,FALSE)</f>
        <v>No</v>
      </c>
      <c r="H42" s="21">
        <f>VLOOKUP($A42,'Medical Examinations'!$A$1:$J$2336,7,FALSE)</f>
        <v>1</v>
      </c>
      <c r="I42" s="21" t="str">
        <f>VLOOKUP($A42,'Medical Examinations'!$A$1:$J$2336,8,FALSE)</f>
        <v>Yes</v>
      </c>
      <c r="J42" s="21" t="str">
        <f>VLOOKUP($A42,'Medical Examinations'!$A$1:$J$2336,9,FALSE)</f>
        <v>Obesity</v>
      </c>
      <c r="K42" s="72" t="str">
        <f>VLOOKUP($A42,'Medical Examinations'!$A$1:$J$2336,10,FALSE)</f>
        <v>Normal</v>
      </c>
      <c r="L42" s="82" t="str">
        <f>VLOOKUP($A42,'Hospitalization details'!$A$1:$K$2336,10,FALSE)</f>
        <v>16-Jul-1988</v>
      </c>
      <c r="M42" s="62">
        <f>VLOOKUP($A42,'Hospitalization details'!$A$1:$K$2336,6,FALSE)</f>
        <v>43943.88</v>
      </c>
      <c r="N42" s="63" t="str">
        <f>VLOOKUP($A42,'Hospitalization details'!$A$1:$K$2336,7,FALSE)</f>
        <v>tier - 2</v>
      </c>
      <c r="O42" s="63" t="str">
        <f>VLOOKUP($A42,'Hospitalization details'!$A$1:$K$2336,8,FALSE)</f>
        <v>tier - 1</v>
      </c>
      <c r="P42" s="63" t="str">
        <f>VLOOKUP($A42,'Hospitalization details'!$A$1:$K$2336,9,FALSE)</f>
        <v>R1012</v>
      </c>
      <c r="Q42" s="83">
        <f>VLOOKUP($A42,'Hospitalization details'!$A$1:$K$2336,11,FALSE)</f>
        <v>34</v>
      </c>
    </row>
    <row r="43" spans="1:17" ht="15.75" customHeight="1" x14ac:dyDescent="0.25">
      <c r="A43" s="187" t="s">
        <v>86</v>
      </c>
      <c r="B43" s="65" t="str">
        <f>VLOOKUP($A43,'Customer Names'!$A$1:$E$2336,4,FALSE)</f>
        <v>Peters</v>
      </c>
      <c r="C43" s="71">
        <f>VLOOKUP($A43,'Medical Examinations'!$A$1:$J$2336,2,FALSE)</f>
        <v>35.200000000000003</v>
      </c>
      <c r="D43" s="60">
        <f>VLOOKUP($A43,'Medical Examinations'!$A$1:$J$2336,3,FALSE)</f>
        <v>11.68</v>
      </c>
      <c r="E43" s="61" t="str">
        <f>VLOOKUP($A43,'Medical Examinations'!$A$1:$J$2336,4,FALSE)</f>
        <v>Yes</v>
      </c>
      <c r="F43" s="61" t="str">
        <f>VLOOKUP($A43,'Medical Examinations'!$A$1:$J$2336,5,FALSE)</f>
        <v>No</v>
      </c>
      <c r="G43" s="61" t="str">
        <f>VLOOKUP($A43,'Medical Examinations'!$A$1:$J$2336,6,FALSE)</f>
        <v>No</v>
      </c>
      <c r="H43" s="21">
        <f>VLOOKUP($A43,'Medical Examinations'!$A$1:$J$2336,7,FALSE)</f>
        <v>0</v>
      </c>
      <c r="I43" s="21" t="str">
        <f>VLOOKUP($A43,'Medical Examinations'!$A$1:$J$2336,8,FALSE)</f>
        <v>Yes</v>
      </c>
      <c r="J43" s="21" t="str">
        <f>VLOOKUP($A43,'Medical Examinations'!$A$1:$J$2336,9,FALSE)</f>
        <v>Obesity</v>
      </c>
      <c r="K43" s="72" t="str">
        <f>VLOOKUP($A43,'Medical Examinations'!$A$1:$J$2336,10,FALSE)</f>
        <v>Diabetes</v>
      </c>
      <c r="L43" s="82" t="str">
        <f>VLOOKUP($A43,'Hospitalization details'!$A$1:$K$2336,10,FALSE)</f>
        <v>5-Oct-1966</v>
      </c>
      <c r="M43" s="62">
        <f>VLOOKUP($A43,'Hospitalization details'!$A$1:$K$2336,6,FALSE)</f>
        <v>43921.18</v>
      </c>
      <c r="N43" s="63" t="str">
        <f>VLOOKUP($A43,'Hospitalization details'!$A$1:$K$2336,7,FALSE)</f>
        <v>tier - 2</v>
      </c>
      <c r="O43" s="63" t="str">
        <f>VLOOKUP($A43,'Hospitalization details'!$A$1:$K$2336,8,FALSE)</f>
        <v>tier - 2</v>
      </c>
      <c r="P43" s="63" t="str">
        <f>VLOOKUP($A43,'Hospitalization details'!$A$1:$K$2336,9,FALSE)</f>
        <v>R1012</v>
      </c>
      <c r="Q43" s="83">
        <f>VLOOKUP($A43,'Hospitalization details'!$A$1:$K$2336,11,FALSE)</f>
        <v>56</v>
      </c>
    </row>
    <row r="44" spans="1:17" ht="15.75" customHeight="1" x14ac:dyDescent="0.25">
      <c r="A44" s="187" t="s">
        <v>87</v>
      </c>
      <c r="B44" s="65" t="str">
        <f>VLOOKUP($A44,'Customer Names'!$A$1:$E$2336,4,FALSE)</f>
        <v>Aha</v>
      </c>
      <c r="C44" s="71">
        <f>VLOOKUP($A44,'Medical Examinations'!$A$1:$J$2336,2,FALSE)</f>
        <v>38.06</v>
      </c>
      <c r="D44" s="60">
        <f>VLOOKUP($A44,'Medical Examinations'!$A$1:$J$2336,3,FALSE)</f>
        <v>6.98</v>
      </c>
      <c r="E44" s="61" t="str">
        <f>VLOOKUP($A44,'Medical Examinations'!$A$1:$J$2336,4,FALSE)</f>
        <v>No</v>
      </c>
      <c r="F44" s="61" t="str">
        <f>VLOOKUP($A44,'Medical Examinations'!$A$1:$J$2336,5,FALSE)</f>
        <v>No</v>
      </c>
      <c r="G44" s="61" t="str">
        <f>VLOOKUP($A44,'Medical Examinations'!$A$1:$J$2336,6,FALSE)</f>
        <v>No</v>
      </c>
      <c r="H44" s="21">
        <f>VLOOKUP($A44,'Medical Examinations'!$A$1:$J$2336,7,FALSE)</f>
        <v>0</v>
      </c>
      <c r="I44" s="21" t="str">
        <f>VLOOKUP($A44,'Medical Examinations'!$A$1:$J$2336,8,FALSE)</f>
        <v>Yes</v>
      </c>
      <c r="J44" s="21" t="str">
        <f>VLOOKUP($A44,'Medical Examinations'!$A$1:$J$2336,9,FALSE)</f>
        <v>Obesity</v>
      </c>
      <c r="K44" s="72" t="str">
        <f>VLOOKUP($A44,'Medical Examinations'!$A$1:$J$2336,10,FALSE)</f>
        <v>Diabetes</v>
      </c>
      <c r="L44" s="82" t="str">
        <f>VLOOKUP($A44,'Hospitalization details'!$A$1:$K$2336,10,FALSE)</f>
        <v>10-Nov-1980</v>
      </c>
      <c r="M44" s="62">
        <f>VLOOKUP($A44,'Hospitalization details'!$A$1:$K$2336,6,FALSE)</f>
        <v>43896.38</v>
      </c>
      <c r="N44" s="63" t="str">
        <f>VLOOKUP($A44,'Hospitalization details'!$A$1:$K$2336,7,FALSE)</f>
        <v>tier - 2</v>
      </c>
      <c r="O44" s="63" t="str">
        <f>VLOOKUP($A44,'Hospitalization details'!$A$1:$K$2336,8,FALSE)</f>
        <v>tier - 1</v>
      </c>
      <c r="P44" s="63" t="str">
        <f>VLOOKUP($A44,'Hospitalization details'!$A$1:$K$2336,9,FALSE)</f>
        <v>R1013</v>
      </c>
      <c r="Q44" s="83">
        <f>VLOOKUP($A44,'Hospitalization details'!$A$1:$K$2336,11,FALSE)</f>
        <v>42</v>
      </c>
    </row>
    <row r="45" spans="1:17" ht="15.75" customHeight="1" x14ac:dyDescent="0.25">
      <c r="A45" s="187" t="s">
        <v>88</v>
      </c>
      <c r="B45" s="65" t="str">
        <f>VLOOKUP($A45,'Customer Names'!$A$1:$E$2336,4,FALSE)</f>
        <v>Mcelwain</v>
      </c>
      <c r="C45" s="71">
        <f>VLOOKUP($A45,'Medical Examinations'!$A$1:$J$2336,2,FALSE)</f>
        <v>34.21</v>
      </c>
      <c r="D45" s="60">
        <f>VLOOKUP($A45,'Medical Examinations'!$A$1:$J$2336,3,FALSE)</f>
        <v>8.34</v>
      </c>
      <c r="E45" s="61" t="str">
        <f>VLOOKUP($A45,'Medical Examinations'!$A$1:$J$2336,4,FALSE)</f>
        <v>No</v>
      </c>
      <c r="F45" s="61" t="str">
        <f>VLOOKUP($A45,'Medical Examinations'!$A$1:$J$2336,5,FALSE)</f>
        <v>No</v>
      </c>
      <c r="G45" s="61" t="str">
        <f>VLOOKUP($A45,'Medical Examinations'!$A$1:$J$2336,6,FALSE)</f>
        <v>No</v>
      </c>
      <c r="H45" s="21">
        <f>VLOOKUP($A45,'Medical Examinations'!$A$1:$J$2336,7,FALSE)</f>
        <v>0</v>
      </c>
      <c r="I45" s="21" t="str">
        <f>VLOOKUP($A45,'Medical Examinations'!$A$1:$J$2336,8,FALSE)</f>
        <v>Yes</v>
      </c>
      <c r="J45" s="21" t="str">
        <f>VLOOKUP($A45,'Medical Examinations'!$A$1:$J$2336,9,FALSE)</f>
        <v>Obesity</v>
      </c>
      <c r="K45" s="72" t="str">
        <f>VLOOKUP($A45,'Medical Examinations'!$A$1:$J$2336,10,FALSE)</f>
        <v>Diabetes</v>
      </c>
      <c r="L45" s="82" t="str">
        <f>VLOOKUP($A45,'Hospitalization details'!$A$1:$K$2336,10,FALSE)</f>
        <v>2-Jul-1966</v>
      </c>
      <c r="M45" s="62">
        <f>VLOOKUP($A45,'Hospitalization details'!$A$1:$K$2336,6,FALSE)</f>
        <v>43817.45</v>
      </c>
      <c r="N45" s="63" t="str">
        <f>VLOOKUP($A45,'Hospitalization details'!$A$1:$K$2336,7,FALSE)</f>
        <v>tier - 2</v>
      </c>
      <c r="O45" s="63" t="str">
        <f>VLOOKUP($A45,'Hospitalization details'!$A$1:$K$2336,8,FALSE)</f>
        <v>tier - 3</v>
      </c>
      <c r="P45" s="63" t="str">
        <f>VLOOKUP($A45,'Hospitalization details'!$A$1:$K$2336,9,FALSE)</f>
        <v>R1012</v>
      </c>
      <c r="Q45" s="83">
        <f>VLOOKUP($A45,'Hospitalization details'!$A$1:$K$2336,11,FALSE)</f>
        <v>56</v>
      </c>
    </row>
    <row r="46" spans="1:17" ht="15.75" customHeight="1" x14ac:dyDescent="0.25">
      <c r="A46" s="187" t="s">
        <v>89</v>
      </c>
      <c r="B46" s="65" t="str">
        <f>VLOOKUP($A46,'Customer Names'!$A$1:$E$2336,4,FALSE)</f>
        <v>Januszewski</v>
      </c>
      <c r="C46" s="71">
        <f>VLOOKUP($A46,'Medical Examinations'!$A$1:$J$2336,2,FALSE)</f>
        <v>38.94</v>
      </c>
      <c r="D46" s="60">
        <f>VLOOKUP($A46,'Medical Examinations'!$A$1:$J$2336,3,FALSE)</f>
        <v>8.49</v>
      </c>
      <c r="E46" s="61" t="str">
        <f>VLOOKUP($A46,'Medical Examinations'!$A$1:$J$2336,4,FALSE)</f>
        <v>Yes</v>
      </c>
      <c r="F46" s="61" t="str">
        <f>VLOOKUP($A46,'Medical Examinations'!$A$1:$J$2336,5,FALSE)</f>
        <v>No</v>
      </c>
      <c r="G46" s="61" t="str">
        <f>VLOOKUP($A46,'Medical Examinations'!$A$1:$J$2336,6,FALSE)</f>
        <v>No</v>
      </c>
      <c r="H46" s="21">
        <f>VLOOKUP($A46,'Medical Examinations'!$A$1:$J$2336,7,FALSE)</f>
        <v>1</v>
      </c>
      <c r="I46" s="21" t="str">
        <f>VLOOKUP($A46,'Medical Examinations'!$A$1:$J$2336,8,FALSE)</f>
        <v>Yes</v>
      </c>
      <c r="J46" s="21" t="str">
        <f>VLOOKUP($A46,'Medical Examinations'!$A$1:$J$2336,9,FALSE)</f>
        <v>Obesity</v>
      </c>
      <c r="K46" s="72" t="str">
        <f>VLOOKUP($A46,'Medical Examinations'!$A$1:$J$2336,10,FALSE)</f>
        <v>Diabetes</v>
      </c>
      <c r="L46" s="82" t="str">
        <f>VLOOKUP($A46,'Hospitalization details'!$A$1:$K$2336,10,FALSE)</f>
        <v>25-Oct-1966</v>
      </c>
      <c r="M46" s="62">
        <f>VLOOKUP($A46,'Hospitalization details'!$A$1:$K$2336,6,FALSE)</f>
        <v>43813.87</v>
      </c>
      <c r="N46" s="63" t="str">
        <f>VLOOKUP($A46,'Hospitalization details'!$A$1:$K$2336,7,FALSE)</f>
        <v>tier - 2</v>
      </c>
      <c r="O46" s="63" t="str">
        <f>VLOOKUP($A46,'Hospitalization details'!$A$1:$K$2336,8,FALSE)</f>
        <v>tier - 2</v>
      </c>
      <c r="P46" s="63" t="str">
        <f>VLOOKUP($A46,'Hospitalization details'!$A$1:$K$2336,9,FALSE)</f>
        <v>R1013</v>
      </c>
      <c r="Q46" s="83">
        <f>VLOOKUP($A46,'Hospitalization details'!$A$1:$K$2336,11,FALSE)</f>
        <v>56</v>
      </c>
    </row>
    <row r="47" spans="1:17" ht="15.75" customHeight="1" x14ac:dyDescent="0.25">
      <c r="A47" s="187" t="s">
        <v>90</v>
      </c>
      <c r="B47" s="65" t="str">
        <f>VLOOKUP($A47,'Customer Names'!$A$1:$E$2336,4,FALSE)</f>
        <v>Rohne</v>
      </c>
      <c r="C47" s="71">
        <f>VLOOKUP($A47,'Medical Examinations'!$A$1:$J$2336,2,FALSE)</f>
        <v>30.21</v>
      </c>
      <c r="D47" s="60">
        <f>VLOOKUP($A47,'Medical Examinations'!$A$1:$J$2336,3,FALSE)</f>
        <v>5.34</v>
      </c>
      <c r="E47" s="61" t="str">
        <f>VLOOKUP($A47,'Medical Examinations'!$A$1:$J$2336,4,FALSE)</f>
        <v>Yes</v>
      </c>
      <c r="F47" s="61" t="str">
        <f>VLOOKUP($A47,'Medical Examinations'!$A$1:$J$2336,5,FALSE)</f>
        <v>No</v>
      </c>
      <c r="G47" s="61" t="str">
        <f>VLOOKUP($A47,'Medical Examinations'!$A$1:$J$2336,6,FALSE)</f>
        <v>No</v>
      </c>
      <c r="H47" s="21">
        <f>VLOOKUP($A47,'Medical Examinations'!$A$1:$J$2336,7,FALSE)</f>
        <v>1</v>
      </c>
      <c r="I47" s="21" t="str">
        <f>VLOOKUP($A47,'Medical Examinations'!$A$1:$J$2336,8,FALSE)</f>
        <v>Yes</v>
      </c>
      <c r="J47" s="21" t="str">
        <f>VLOOKUP($A47,'Medical Examinations'!$A$1:$J$2336,9,FALSE)</f>
        <v>Obesity</v>
      </c>
      <c r="K47" s="72" t="str">
        <f>VLOOKUP($A47,'Medical Examinations'!$A$1:$J$2336,10,FALSE)</f>
        <v>Normal</v>
      </c>
      <c r="L47" s="82" t="str">
        <f>VLOOKUP($A47,'Hospitalization details'!$A$1:$K$2336,10,FALSE)</f>
        <v>29-Dec-1986</v>
      </c>
      <c r="M47" s="62">
        <f>VLOOKUP($A47,'Hospitalization details'!$A$1:$K$2336,6,FALSE)</f>
        <v>43753.34</v>
      </c>
      <c r="N47" s="63" t="str">
        <f>VLOOKUP($A47,'Hospitalization details'!$A$1:$K$2336,7,FALSE)</f>
        <v>tier - 2</v>
      </c>
      <c r="O47" s="63" t="str">
        <f>VLOOKUP($A47,'Hospitalization details'!$A$1:$K$2336,8,FALSE)</f>
        <v>tier - 1</v>
      </c>
      <c r="P47" s="63" t="str">
        <f>VLOOKUP($A47,'Hospitalization details'!$A$1:$K$2336,9,FALSE)</f>
        <v>R1015</v>
      </c>
      <c r="Q47" s="83">
        <f>VLOOKUP($A47,'Hospitalization details'!$A$1:$K$2336,11,FALSE)</f>
        <v>36</v>
      </c>
    </row>
    <row r="48" spans="1:17" ht="15.75" customHeight="1" x14ac:dyDescent="0.25">
      <c r="A48" s="187" t="s">
        <v>91</v>
      </c>
      <c r="B48" s="65" t="str">
        <f>VLOOKUP($A48,'Customer Names'!$A$1:$E$2336,4,FALSE)</f>
        <v>O'Grady</v>
      </c>
      <c r="C48" s="71">
        <f>VLOOKUP($A48,'Medical Examinations'!$A$1:$J$2336,2,FALSE)</f>
        <v>33.630000000000003</v>
      </c>
      <c r="D48" s="60">
        <f>VLOOKUP($A48,'Medical Examinations'!$A$1:$J$2336,3,FALSE)</f>
        <v>4.43</v>
      </c>
      <c r="E48" s="61" t="str">
        <f>VLOOKUP($A48,'Medical Examinations'!$A$1:$J$2336,4,FALSE)</f>
        <v>Yes</v>
      </c>
      <c r="F48" s="61" t="str">
        <f>VLOOKUP($A48,'Medical Examinations'!$A$1:$J$2336,5,FALSE)</f>
        <v>No</v>
      </c>
      <c r="G48" s="61" t="str">
        <f>VLOOKUP($A48,'Medical Examinations'!$A$1:$J$2336,6,FALSE)</f>
        <v>No</v>
      </c>
      <c r="H48" s="21">
        <f>VLOOKUP($A48,'Medical Examinations'!$A$1:$J$2336,7,FALSE)</f>
        <v>2</v>
      </c>
      <c r="I48" s="21" t="str">
        <f>VLOOKUP($A48,'Medical Examinations'!$A$1:$J$2336,8,FALSE)</f>
        <v>Yes</v>
      </c>
      <c r="J48" s="21" t="str">
        <f>VLOOKUP($A48,'Medical Examinations'!$A$1:$J$2336,9,FALSE)</f>
        <v>Obesity</v>
      </c>
      <c r="K48" s="72" t="str">
        <f>VLOOKUP($A48,'Medical Examinations'!$A$1:$J$2336,10,FALSE)</f>
        <v>Normal</v>
      </c>
      <c r="L48" s="82" t="str">
        <f>VLOOKUP($A48,'Hospitalization details'!$A$1:$K$2336,10,FALSE)</f>
        <v>22-Aug-1965</v>
      </c>
      <c r="M48" s="62">
        <f>VLOOKUP($A48,'Hospitalization details'!$A$1:$K$2336,6,FALSE)</f>
        <v>43578.94</v>
      </c>
      <c r="N48" s="63" t="str">
        <f>VLOOKUP($A48,'Hospitalization details'!$A$1:$K$2336,7,FALSE)</f>
        <v>tier - 2</v>
      </c>
      <c r="O48" s="63" t="str">
        <f>VLOOKUP($A48,'Hospitalization details'!$A$1:$K$2336,8,FALSE)</f>
        <v>tier - 2</v>
      </c>
      <c r="P48" s="63" t="str">
        <f>VLOOKUP($A48,'Hospitalization details'!$A$1:$K$2336,9,FALSE)</f>
        <v>R1012</v>
      </c>
      <c r="Q48" s="83">
        <f>VLOOKUP($A48,'Hospitalization details'!$A$1:$K$2336,11,FALSE)</f>
        <v>57</v>
      </c>
    </row>
    <row r="49" spans="1:17" ht="15.75" customHeight="1" x14ac:dyDescent="0.25">
      <c r="A49" s="187" t="s">
        <v>92</v>
      </c>
      <c r="B49" s="65" t="str">
        <f>VLOOKUP($A49,'Customer Names'!$A$1:$E$2336,4,FALSE)</f>
        <v>Peters</v>
      </c>
      <c r="C49" s="71">
        <f>VLOOKUP($A49,'Medical Examinations'!$A$1:$J$2336,2,FALSE)</f>
        <v>40.369999999999997</v>
      </c>
      <c r="D49" s="60">
        <f>VLOOKUP($A49,'Medical Examinations'!$A$1:$J$2336,3,FALSE)</f>
        <v>4.47</v>
      </c>
      <c r="E49" s="61" t="str">
        <f>VLOOKUP($A49,'Medical Examinations'!$A$1:$J$2336,4,FALSE)</f>
        <v>No</v>
      </c>
      <c r="F49" s="61" t="str">
        <f>VLOOKUP($A49,'Medical Examinations'!$A$1:$J$2336,5,FALSE)</f>
        <v>No</v>
      </c>
      <c r="G49" s="61" t="str">
        <f>VLOOKUP($A49,'Medical Examinations'!$A$1:$J$2336,6,FALSE)</f>
        <v>No</v>
      </c>
      <c r="H49" s="21">
        <f>VLOOKUP($A49,'Medical Examinations'!$A$1:$J$2336,7,FALSE)</f>
        <v>0</v>
      </c>
      <c r="I49" s="21" t="str">
        <f>VLOOKUP($A49,'Medical Examinations'!$A$1:$J$2336,8,FALSE)</f>
        <v>Yes</v>
      </c>
      <c r="J49" s="21" t="str">
        <f>VLOOKUP($A49,'Medical Examinations'!$A$1:$J$2336,9,FALSE)</f>
        <v>Obesity</v>
      </c>
      <c r="K49" s="72" t="str">
        <f>VLOOKUP($A49,'Medical Examinations'!$A$1:$J$2336,10,FALSE)</f>
        <v>Normal</v>
      </c>
      <c r="L49" s="82" t="str">
        <f>VLOOKUP($A49,'Hospitalization details'!$A$1:$K$2336,10,FALSE)</f>
        <v>3-Dec-1969</v>
      </c>
      <c r="M49" s="62">
        <f>VLOOKUP($A49,'Hospitalization details'!$A$1:$K$2336,6,FALSE)</f>
        <v>43254.42</v>
      </c>
      <c r="N49" s="63" t="str">
        <f>VLOOKUP($A49,'Hospitalization details'!$A$1:$K$2336,7,FALSE)</f>
        <v>tier - 2</v>
      </c>
      <c r="O49" s="63" t="str">
        <f>VLOOKUP($A49,'Hospitalization details'!$A$1:$K$2336,8,FALSE)</f>
        <v>tier - 2</v>
      </c>
      <c r="P49" s="63" t="str">
        <f>VLOOKUP($A49,'Hospitalization details'!$A$1:$K$2336,9,FALSE)</f>
        <v>R1016</v>
      </c>
      <c r="Q49" s="83">
        <f>VLOOKUP($A49,'Hospitalization details'!$A$1:$K$2336,11,FALSE)</f>
        <v>53</v>
      </c>
    </row>
    <row r="50" spans="1:17" ht="15.75" customHeight="1" x14ac:dyDescent="0.25">
      <c r="A50" s="187" t="s">
        <v>93</v>
      </c>
      <c r="B50" s="65" t="str">
        <f>VLOOKUP($A50,'Customer Names'!$A$1:$E$2336,4,FALSE)</f>
        <v>De Simone</v>
      </c>
      <c r="C50" s="71">
        <f>VLOOKUP($A50,'Medical Examinations'!$A$1:$J$2336,2,FALSE)</f>
        <v>53.09</v>
      </c>
      <c r="D50" s="60">
        <f>VLOOKUP($A50,'Medical Examinations'!$A$1:$J$2336,3,FALSE)</f>
        <v>4.82</v>
      </c>
      <c r="E50" s="61" t="str">
        <f>VLOOKUP($A50,'Medical Examinations'!$A$1:$J$2336,4,FALSE)</f>
        <v>Yes</v>
      </c>
      <c r="F50" s="61" t="str">
        <f>VLOOKUP($A50,'Medical Examinations'!$A$1:$J$2336,5,FALSE)</f>
        <v>No</v>
      </c>
      <c r="G50" s="61" t="str">
        <f>VLOOKUP($A50,'Medical Examinations'!$A$1:$J$2336,6,FALSE)</f>
        <v>No</v>
      </c>
      <c r="H50" s="21">
        <f>VLOOKUP($A50,'Medical Examinations'!$A$1:$J$2336,7,FALSE)</f>
        <v>2</v>
      </c>
      <c r="I50" s="21" t="str">
        <f>VLOOKUP($A50,'Medical Examinations'!$A$1:$J$2336,8,FALSE)</f>
        <v>Yes</v>
      </c>
      <c r="J50" s="21" t="str">
        <f>VLOOKUP($A50,'Medical Examinations'!$A$1:$J$2336,9,FALSE)</f>
        <v>Obesity</v>
      </c>
      <c r="K50" s="72" t="str">
        <f>VLOOKUP($A50,'Medical Examinations'!$A$1:$J$2336,10,FALSE)</f>
        <v>Normal</v>
      </c>
      <c r="L50" s="82" t="str">
        <f>VLOOKUP($A50,'Hospitalization details'!$A$1:$K$2336,10,FALSE)</f>
        <v>29-Nov-1965</v>
      </c>
      <c r="M50" s="62">
        <f>VLOOKUP($A50,'Hospitalization details'!$A$1:$K$2336,6,FALSE)</f>
        <v>43073.760000000002</v>
      </c>
      <c r="N50" s="63" t="str">
        <f>VLOOKUP($A50,'Hospitalization details'!$A$1:$K$2336,7,FALSE)</f>
        <v>tier - 2</v>
      </c>
      <c r="O50" s="63" t="str">
        <f>VLOOKUP($A50,'Hospitalization details'!$A$1:$K$2336,8,FALSE)</f>
        <v>tier - 2</v>
      </c>
      <c r="P50" s="63" t="str">
        <f>VLOOKUP($A50,'Hospitalization details'!$A$1:$K$2336,9,FALSE)</f>
        <v>R1011</v>
      </c>
      <c r="Q50" s="83">
        <f>VLOOKUP($A50,'Hospitalization details'!$A$1:$K$2336,11,FALSE)</f>
        <v>57</v>
      </c>
    </row>
    <row r="51" spans="1:17" ht="15.75" customHeight="1" x14ac:dyDescent="0.25">
      <c r="A51" s="187" t="s">
        <v>94</v>
      </c>
      <c r="B51" s="65" t="str">
        <f>VLOOKUP($A51,'Customer Names'!$A$1:$E$2336,4,FALSE)</f>
        <v>Beckett</v>
      </c>
      <c r="C51" s="71">
        <f>VLOOKUP($A51,'Medical Examinations'!$A$1:$J$2336,2,FALSE)</f>
        <v>31.79</v>
      </c>
      <c r="D51" s="60">
        <f>VLOOKUP($A51,'Medical Examinations'!$A$1:$J$2336,3,FALSE)</f>
        <v>5.51</v>
      </c>
      <c r="E51" s="61" t="str">
        <f>VLOOKUP($A51,'Medical Examinations'!$A$1:$J$2336,4,FALSE)</f>
        <v>Yes</v>
      </c>
      <c r="F51" s="61" t="str">
        <f>VLOOKUP($A51,'Medical Examinations'!$A$1:$J$2336,5,FALSE)</f>
        <v>No</v>
      </c>
      <c r="G51" s="61" t="str">
        <f>VLOOKUP($A51,'Medical Examinations'!$A$1:$J$2336,6,FALSE)</f>
        <v>No</v>
      </c>
      <c r="H51" s="21">
        <f>VLOOKUP($A51,'Medical Examinations'!$A$1:$J$2336,7,FALSE)</f>
        <v>2</v>
      </c>
      <c r="I51" s="21" t="str">
        <f>VLOOKUP($A51,'Medical Examinations'!$A$1:$J$2336,8,FALSE)</f>
        <v>Yes</v>
      </c>
      <c r="J51" s="21" t="str">
        <f>VLOOKUP($A51,'Medical Examinations'!$A$1:$J$2336,9,FALSE)</f>
        <v>Obesity</v>
      </c>
      <c r="K51" s="72" t="str">
        <f>VLOOKUP($A51,'Medical Examinations'!$A$1:$J$2336,10,FALSE)</f>
        <v>Normal</v>
      </c>
      <c r="L51" s="82" t="str">
        <f>VLOOKUP($A51,'Hospitalization details'!$A$1:$K$2336,10,FALSE)</f>
        <v>4-Nov-1978</v>
      </c>
      <c r="M51" s="62">
        <f>VLOOKUP($A51,'Hospitalization details'!$A$1:$K$2336,6,FALSE)</f>
        <v>42983.46</v>
      </c>
      <c r="N51" s="63" t="str">
        <f>VLOOKUP($A51,'Hospitalization details'!$A$1:$K$2336,7,FALSE)</f>
        <v>tier - 1</v>
      </c>
      <c r="O51" s="63" t="str">
        <f>VLOOKUP($A51,'Hospitalization details'!$A$1:$K$2336,8,FALSE)</f>
        <v>tier - 2</v>
      </c>
      <c r="P51" s="63" t="str">
        <f>VLOOKUP($A51,'Hospitalization details'!$A$1:$K$2336,9,FALSE)</f>
        <v>R1012</v>
      </c>
      <c r="Q51" s="83">
        <f>VLOOKUP($A51,'Hospitalization details'!$A$1:$K$2336,11,FALSE)</f>
        <v>44</v>
      </c>
    </row>
    <row r="52" spans="1:17" ht="15.75" customHeight="1" x14ac:dyDescent="0.25">
      <c r="A52" s="187" t="s">
        <v>95</v>
      </c>
      <c r="B52" s="65" t="str">
        <f>VLOOKUP($A52,'Customer Names'!$A$1:$E$2336,4,FALSE)</f>
        <v>Sobrilsky</v>
      </c>
      <c r="C52" s="71">
        <f>VLOOKUP($A52,'Medical Examinations'!$A$1:$J$2336,2,FALSE)</f>
        <v>41.895000000000003</v>
      </c>
      <c r="D52" s="60">
        <f>VLOOKUP($A52,'Medical Examinations'!$A$1:$J$2336,3,FALSE)</f>
        <v>10.87</v>
      </c>
      <c r="E52" s="61" t="str">
        <f>VLOOKUP($A52,'Medical Examinations'!$A$1:$J$2336,4,FALSE)</f>
        <v>Yes</v>
      </c>
      <c r="F52" s="61" t="str">
        <f>VLOOKUP($A52,'Medical Examinations'!$A$1:$J$2336,5,FALSE)</f>
        <v>No</v>
      </c>
      <c r="G52" s="61" t="str">
        <f>VLOOKUP($A52,'Medical Examinations'!$A$1:$J$2336,6,FALSE)</f>
        <v>No</v>
      </c>
      <c r="H52" s="21">
        <f>VLOOKUP($A52,'Medical Examinations'!$A$1:$J$2336,7,FALSE)</f>
        <v>1</v>
      </c>
      <c r="I52" s="21" t="str">
        <f>VLOOKUP($A52,'Medical Examinations'!$A$1:$J$2336,8,FALSE)</f>
        <v>Yes</v>
      </c>
      <c r="J52" s="21" t="str">
        <f>VLOOKUP($A52,'Medical Examinations'!$A$1:$J$2336,9,FALSE)</f>
        <v>Obesity</v>
      </c>
      <c r="K52" s="72" t="str">
        <f>VLOOKUP($A52,'Medical Examinations'!$A$1:$J$2336,10,FALSE)</f>
        <v>Diabetes</v>
      </c>
      <c r="L52" s="82" t="str">
        <f>VLOOKUP($A52,'Hospitalization details'!$A$1:$K$2336,10,FALSE)</f>
        <v>23-Oct-1975</v>
      </c>
      <c r="M52" s="62">
        <f>VLOOKUP($A52,'Hospitalization details'!$A$1:$K$2336,6,FALSE)</f>
        <v>42969.85</v>
      </c>
      <c r="N52" s="63" t="str">
        <f>VLOOKUP($A52,'Hospitalization details'!$A$1:$K$2336,7,FALSE)</f>
        <v>tier - 1</v>
      </c>
      <c r="O52" s="63" t="str">
        <f>VLOOKUP($A52,'Hospitalization details'!$A$1:$K$2336,8,FALSE)</f>
        <v>tier - 3</v>
      </c>
      <c r="P52" s="63" t="str">
        <f>VLOOKUP($A52,'Hospitalization details'!$A$1:$K$2336,9,FALSE)</f>
        <v>R1013</v>
      </c>
      <c r="Q52" s="83">
        <f>VLOOKUP($A52,'Hospitalization details'!$A$1:$K$2336,11,FALSE)</f>
        <v>47</v>
      </c>
    </row>
    <row r="53" spans="1:17" ht="15.75" customHeight="1" x14ac:dyDescent="0.25">
      <c r="A53" s="187" t="s">
        <v>96</v>
      </c>
      <c r="B53" s="65" t="str">
        <f>VLOOKUP($A53,'Customer Names'!$A$1:$E$2336,4,FALSE)</f>
        <v>Wang</v>
      </c>
      <c r="C53" s="71">
        <f>VLOOKUP($A53,'Medical Examinations'!$A$1:$J$2336,2,FALSE)</f>
        <v>31.16</v>
      </c>
      <c r="D53" s="60">
        <f>VLOOKUP($A53,'Medical Examinations'!$A$1:$J$2336,3,FALSE)</f>
        <v>9.34</v>
      </c>
      <c r="E53" s="61" t="str">
        <f>VLOOKUP($A53,'Medical Examinations'!$A$1:$J$2336,4,FALSE)</f>
        <v>No</v>
      </c>
      <c r="F53" s="61" t="str">
        <f>VLOOKUP($A53,'Medical Examinations'!$A$1:$J$2336,5,FALSE)</f>
        <v>No</v>
      </c>
      <c r="G53" s="61" t="str">
        <f>VLOOKUP($A53,'Medical Examinations'!$A$1:$J$2336,6,FALSE)</f>
        <v>No</v>
      </c>
      <c r="H53" s="21">
        <f>VLOOKUP($A53,'Medical Examinations'!$A$1:$J$2336,7,FALSE)</f>
        <v>0</v>
      </c>
      <c r="I53" s="21" t="str">
        <f>VLOOKUP($A53,'Medical Examinations'!$A$1:$J$2336,8,FALSE)</f>
        <v>Yes</v>
      </c>
      <c r="J53" s="21" t="str">
        <f>VLOOKUP($A53,'Medical Examinations'!$A$1:$J$2336,9,FALSE)</f>
        <v>Obesity</v>
      </c>
      <c r="K53" s="72" t="str">
        <f>VLOOKUP($A53,'Medical Examinations'!$A$1:$J$2336,10,FALSE)</f>
        <v>Diabetes</v>
      </c>
      <c r="L53" s="82" t="str">
        <f>VLOOKUP($A53,'Hospitalization details'!$A$1:$K$2336,10,FALSE)</f>
        <v>10-Sep-1972</v>
      </c>
      <c r="M53" s="62">
        <f>VLOOKUP($A53,'Hospitalization details'!$A$1:$K$2336,6,FALSE)</f>
        <v>42856.84</v>
      </c>
      <c r="N53" s="63" t="str">
        <f>VLOOKUP($A53,'Hospitalization details'!$A$1:$K$2336,7,FALSE)</f>
        <v>tier - 1</v>
      </c>
      <c r="O53" s="63" t="str">
        <f>VLOOKUP($A53,'Hospitalization details'!$A$1:$K$2336,8,FALSE)</f>
        <v>tier - 1</v>
      </c>
      <c r="P53" s="63" t="str">
        <f>VLOOKUP($A53,'Hospitalization details'!$A$1:$K$2336,9,FALSE)</f>
        <v>R1011</v>
      </c>
      <c r="Q53" s="83">
        <f>VLOOKUP($A53,'Hospitalization details'!$A$1:$K$2336,11,FALSE)</f>
        <v>50</v>
      </c>
    </row>
    <row r="54" spans="1:17" ht="15.75" customHeight="1" x14ac:dyDescent="0.25">
      <c r="A54" s="187" t="s">
        <v>97</v>
      </c>
      <c r="B54" s="65" t="str">
        <f>VLOOKUP($A54,'Customer Names'!$A$1:$E$2336,4,FALSE)</f>
        <v>Campa</v>
      </c>
      <c r="C54" s="71">
        <f>VLOOKUP($A54,'Medical Examinations'!$A$1:$J$2336,2,FALSE)</f>
        <v>34.104999999999997</v>
      </c>
      <c r="D54" s="60">
        <f>VLOOKUP($A54,'Medical Examinations'!$A$1:$J$2336,3,FALSE)</f>
        <v>5.03</v>
      </c>
      <c r="E54" s="61" t="str">
        <f>VLOOKUP($A54,'Medical Examinations'!$A$1:$J$2336,4,FALSE)</f>
        <v>Yes</v>
      </c>
      <c r="F54" s="61" t="str">
        <f>VLOOKUP($A54,'Medical Examinations'!$A$1:$J$2336,5,FALSE)</f>
        <v>No</v>
      </c>
      <c r="G54" s="61" t="str">
        <f>VLOOKUP($A54,'Medical Examinations'!$A$1:$J$2336,6,FALSE)</f>
        <v>Yes</v>
      </c>
      <c r="H54" s="21">
        <f>VLOOKUP($A54,'Medical Examinations'!$A$1:$J$2336,7,FALSE)</f>
        <v>1</v>
      </c>
      <c r="I54" s="21" t="str">
        <f>VLOOKUP($A54,'Medical Examinations'!$A$1:$J$2336,8,FALSE)</f>
        <v>Yes</v>
      </c>
      <c r="J54" s="21" t="str">
        <f>VLOOKUP($A54,'Medical Examinations'!$A$1:$J$2336,9,FALSE)</f>
        <v>Obesity</v>
      </c>
      <c r="K54" s="72" t="str">
        <f>VLOOKUP($A54,'Medical Examinations'!$A$1:$J$2336,10,FALSE)</f>
        <v>Normal</v>
      </c>
      <c r="L54" s="82" t="str">
        <f>VLOOKUP($A54,'Hospitalization details'!$A$1:$K$2336,10,FALSE)</f>
        <v>29-Oct-1965</v>
      </c>
      <c r="M54" s="62">
        <f>VLOOKUP($A54,'Hospitalization details'!$A$1:$K$2336,6,FALSE)</f>
        <v>42764.12</v>
      </c>
      <c r="N54" s="63" t="str">
        <f>VLOOKUP($A54,'Hospitalization details'!$A$1:$K$2336,7,FALSE)</f>
        <v>tier - 1</v>
      </c>
      <c r="O54" s="63" t="str">
        <f>VLOOKUP($A54,'Hospitalization details'!$A$1:$K$2336,8,FALSE)</f>
        <v>tier - 2</v>
      </c>
      <c r="P54" s="63" t="str">
        <f>VLOOKUP($A54,'Hospitalization details'!$A$1:$K$2336,9,FALSE)</f>
        <v>R1011</v>
      </c>
      <c r="Q54" s="83">
        <f>VLOOKUP($A54,'Hospitalization details'!$A$1:$K$2336,11,FALSE)</f>
        <v>57</v>
      </c>
    </row>
    <row r="55" spans="1:17" ht="15.75" customHeight="1" x14ac:dyDescent="0.25">
      <c r="A55" s="187" t="s">
        <v>98</v>
      </c>
      <c r="B55" s="65" t="str">
        <f>VLOOKUP($A55,'Customer Names'!$A$1:$E$2336,4,FALSE)</f>
        <v>Clifford</v>
      </c>
      <c r="C55" s="71">
        <f>VLOOKUP($A55,'Medical Examinations'!$A$1:$J$2336,2,FALSE)</f>
        <v>51.93</v>
      </c>
      <c r="D55" s="60">
        <f>VLOOKUP($A55,'Medical Examinations'!$A$1:$J$2336,3,FALSE)</f>
        <v>11.05</v>
      </c>
      <c r="E55" s="61" t="str">
        <f>VLOOKUP($A55,'Medical Examinations'!$A$1:$J$2336,4,FALSE)</f>
        <v>No</v>
      </c>
      <c r="F55" s="61" t="str">
        <f>VLOOKUP($A55,'Medical Examinations'!$A$1:$J$2336,5,FALSE)</f>
        <v>No</v>
      </c>
      <c r="G55" s="61" t="str">
        <f>VLOOKUP($A55,'Medical Examinations'!$A$1:$J$2336,6,FALSE)</f>
        <v>No</v>
      </c>
      <c r="H55" s="21">
        <f>VLOOKUP($A55,'Medical Examinations'!$A$1:$J$2336,7,FALSE)</f>
        <v>0</v>
      </c>
      <c r="I55" s="21" t="str">
        <f>VLOOKUP($A55,'Medical Examinations'!$A$1:$J$2336,8,FALSE)</f>
        <v>Yes</v>
      </c>
      <c r="J55" s="21" t="str">
        <f>VLOOKUP($A55,'Medical Examinations'!$A$1:$J$2336,9,FALSE)</f>
        <v>Obesity</v>
      </c>
      <c r="K55" s="72" t="str">
        <f>VLOOKUP($A55,'Medical Examinations'!$A$1:$J$2336,10,FALSE)</f>
        <v>Diabetes</v>
      </c>
      <c r="L55" s="82" t="str">
        <f>VLOOKUP($A55,'Hospitalization details'!$A$1:$K$2336,10,FALSE)</f>
        <v>21-Oct-1977</v>
      </c>
      <c r="M55" s="62">
        <f>VLOOKUP($A55,'Hospitalization details'!$A$1:$K$2336,6,FALSE)</f>
        <v>42760.5</v>
      </c>
      <c r="N55" s="63" t="str">
        <f>VLOOKUP($A55,'Hospitalization details'!$A$1:$K$2336,7,FALSE)</f>
        <v>tier - 1</v>
      </c>
      <c r="O55" s="63" t="str">
        <f>VLOOKUP($A55,'Hospitalization details'!$A$1:$K$2336,8,FALSE)</f>
        <v>tier - 2</v>
      </c>
      <c r="P55" s="63" t="str">
        <f>VLOOKUP($A55,'Hospitalization details'!$A$1:$K$2336,9,FALSE)</f>
        <v>R1012</v>
      </c>
      <c r="Q55" s="83">
        <f>VLOOKUP($A55,'Hospitalization details'!$A$1:$K$2336,11,FALSE)</f>
        <v>45</v>
      </c>
    </row>
    <row r="56" spans="1:17" ht="15.75" customHeight="1" x14ac:dyDescent="0.25">
      <c r="A56" s="187" t="s">
        <v>99</v>
      </c>
      <c r="B56" s="65" t="str">
        <f>VLOOKUP($A56,'Customer Names'!$A$1:$E$2336,4,FALSE)</f>
        <v>Dalmata</v>
      </c>
      <c r="C56" s="71">
        <f>VLOOKUP($A56,'Medical Examinations'!$A$1:$J$2336,2,FALSE)</f>
        <v>38.950000000000003</v>
      </c>
      <c r="D56" s="60">
        <f>VLOOKUP($A56,'Medical Examinations'!$A$1:$J$2336,3,FALSE)</f>
        <v>11.95</v>
      </c>
      <c r="E56" s="61" t="str">
        <f>VLOOKUP($A56,'Medical Examinations'!$A$1:$J$2336,4,FALSE)</f>
        <v>No</v>
      </c>
      <c r="F56" s="61" t="str">
        <f>VLOOKUP($A56,'Medical Examinations'!$A$1:$J$2336,5,FALSE)</f>
        <v>No</v>
      </c>
      <c r="G56" s="61" t="str">
        <f>VLOOKUP($A56,'Medical Examinations'!$A$1:$J$2336,6,FALSE)</f>
        <v>No</v>
      </c>
      <c r="H56" s="21">
        <f>VLOOKUP($A56,'Medical Examinations'!$A$1:$J$2336,7,FALSE)</f>
        <v>0</v>
      </c>
      <c r="I56" s="21" t="str">
        <f>VLOOKUP($A56,'Medical Examinations'!$A$1:$J$2336,8,FALSE)</f>
        <v>Yes</v>
      </c>
      <c r="J56" s="21" t="str">
        <f>VLOOKUP($A56,'Medical Examinations'!$A$1:$J$2336,9,FALSE)</f>
        <v>Obesity</v>
      </c>
      <c r="K56" s="72" t="str">
        <f>VLOOKUP($A56,'Medical Examinations'!$A$1:$J$2336,10,FALSE)</f>
        <v>Diabetes</v>
      </c>
      <c r="L56" s="82" t="str">
        <f>VLOOKUP($A56,'Hospitalization details'!$A$1:$K$2336,10,FALSE)</f>
        <v>3-Nov-1971</v>
      </c>
      <c r="M56" s="62">
        <f>VLOOKUP($A56,'Hospitalization details'!$A$1:$K$2336,6,FALSE)</f>
        <v>42644.2</v>
      </c>
      <c r="N56" s="63" t="str">
        <f>VLOOKUP($A56,'Hospitalization details'!$A$1:$K$2336,7,FALSE)</f>
        <v>tier - 1</v>
      </c>
      <c r="O56" s="63" t="str">
        <f>VLOOKUP($A56,'Hospitalization details'!$A$1:$K$2336,8,FALSE)</f>
        <v>tier - 3</v>
      </c>
      <c r="P56" s="63" t="str">
        <f>VLOOKUP($A56,'Hospitalization details'!$A$1:$K$2336,9,FALSE)</f>
        <v>R1011</v>
      </c>
      <c r="Q56" s="83">
        <f>VLOOKUP($A56,'Hospitalization details'!$A$1:$K$2336,11,FALSE)</f>
        <v>51</v>
      </c>
    </row>
    <row r="57" spans="1:17" ht="15.75" customHeight="1" x14ac:dyDescent="0.25">
      <c r="A57" s="187" t="s">
        <v>100</v>
      </c>
      <c r="B57" s="65" t="str">
        <f>VLOOKUP($A57,'Customer Names'!$A$1:$E$2336,4,FALSE)</f>
        <v>Vishik</v>
      </c>
      <c r="C57" s="71">
        <f>VLOOKUP($A57,'Medical Examinations'!$A$1:$J$2336,2,FALSE)</f>
        <v>36.630000000000003</v>
      </c>
      <c r="D57" s="60">
        <f>VLOOKUP($A57,'Medical Examinations'!$A$1:$J$2336,3,FALSE)</f>
        <v>7.72</v>
      </c>
      <c r="E57" s="61" t="str">
        <f>VLOOKUP($A57,'Medical Examinations'!$A$1:$J$2336,4,FALSE)</f>
        <v>Yes</v>
      </c>
      <c r="F57" s="61" t="str">
        <f>VLOOKUP($A57,'Medical Examinations'!$A$1:$J$2336,5,FALSE)</f>
        <v>No</v>
      </c>
      <c r="G57" s="61" t="str">
        <f>VLOOKUP($A57,'Medical Examinations'!$A$1:$J$2336,6,FALSE)</f>
        <v>No</v>
      </c>
      <c r="H57" s="21">
        <f>VLOOKUP($A57,'Medical Examinations'!$A$1:$J$2336,7,FALSE)</f>
        <v>1</v>
      </c>
      <c r="I57" s="21" t="str">
        <f>VLOOKUP($A57,'Medical Examinations'!$A$1:$J$2336,8,FALSE)</f>
        <v>Yes</v>
      </c>
      <c r="J57" s="21" t="str">
        <f>VLOOKUP($A57,'Medical Examinations'!$A$1:$J$2336,9,FALSE)</f>
        <v>Obesity</v>
      </c>
      <c r="K57" s="72" t="str">
        <f>VLOOKUP($A57,'Medical Examinations'!$A$1:$J$2336,10,FALSE)</f>
        <v>Diabetes</v>
      </c>
      <c r="L57" s="82" t="str">
        <f>VLOOKUP($A57,'Hospitalization details'!$A$1:$K$2336,10,FALSE)</f>
        <v>27-Dec-1979</v>
      </c>
      <c r="M57" s="62">
        <f>VLOOKUP($A57,'Hospitalization details'!$A$1:$K$2336,6,FALSE)</f>
        <v>42560.43</v>
      </c>
      <c r="N57" s="63" t="str">
        <f>VLOOKUP($A57,'Hospitalization details'!$A$1:$K$2336,7,FALSE)</f>
        <v>tier - 1</v>
      </c>
      <c r="O57" s="63" t="str">
        <f>VLOOKUP($A57,'Hospitalization details'!$A$1:$K$2336,8,FALSE)</f>
        <v>tier - 3</v>
      </c>
      <c r="P57" s="63" t="str">
        <f>VLOOKUP($A57,'Hospitalization details'!$A$1:$K$2336,9,FALSE)</f>
        <v>R1013</v>
      </c>
      <c r="Q57" s="83">
        <f>VLOOKUP($A57,'Hospitalization details'!$A$1:$K$2336,11,FALSE)</f>
        <v>43</v>
      </c>
    </row>
    <row r="58" spans="1:17" ht="15.75" customHeight="1" x14ac:dyDescent="0.25">
      <c r="A58" s="187" t="s">
        <v>101</v>
      </c>
      <c r="B58" s="65" t="str">
        <f>VLOOKUP($A58,'Customer Names'!$A$1:$E$2336,4,FALSE)</f>
        <v>Schorr</v>
      </c>
      <c r="C58" s="71">
        <f>VLOOKUP($A58,'Medical Examinations'!$A$1:$J$2336,2,FALSE)</f>
        <v>34.200000000000003</v>
      </c>
      <c r="D58" s="60">
        <f>VLOOKUP($A58,'Medical Examinations'!$A$1:$J$2336,3,FALSE)</f>
        <v>5.75</v>
      </c>
      <c r="E58" s="61" t="str">
        <f>VLOOKUP($A58,'Medical Examinations'!$A$1:$J$2336,4,FALSE)</f>
        <v>No</v>
      </c>
      <c r="F58" s="61" t="str">
        <f>VLOOKUP($A58,'Medical Examinations'!$A$1:$J$2336,5,FALSE)</f>
        <v>No</v>
      </c>
      <c r="G58" s="61" t="str">
        <f>VLOOKUP($A58,'Medical Examinations'!$A$1:$J$2336,6,FALSE)</f>
        <v>No</v>
      </c>
      <c r="H58" s="21">
        <f>VLOOKUP($A58,'Medical Examinations'!$A$1:$J$2336,7,FALSE)</f>
        <v>2</v>
      </c>
      <c r="I58" s="21" t="str">
        <f>VLOOKUP($A58,'Medical Examinations'!$A$1:$J$2336,8,FALSE)</f>
        <v>Yes</v>
      </c>
      <c r="J58" s="21" t="str">
        <f>VLOOKUP($A58,'Medical Examinations'!$A$1:$J$2336,9,FALSE)</f>
        <v>Obesity</v>
      </c>
      <c r="K58" s="72" t="str">
        <f>VLOOKUP($A58,'Medical Examinations'!$A$1:$J$2336,10,FALSE)</f>
        <v>Prediabetes</v>
      </c>
      <c r="L58" s="82" t="str">
        <f>VLOOKUP($A58,'Hospitalization details'!$A$1:$K$2336,10,FALSE)</f>
        <v>27-Jun-1967</v>
      </c>
      <c r="M58" s="62">
        <f>VLOOKUP($A58,'Hospitalization details'!$A$1:$K$2336,6,FALSE)</f>
        <v>42538.720000000001</v>
      </c>
      <c r="N58" s="63" t="str">
        <f>VLOOKUP($A58,'Hospitalization details'!$A$1:$K$2336,7,FALSE)</f>
        <v>tier - 1</v>
      </c>
      <c r="O58" s="63" t="str">
        <f>VLOOKUP($A58,'Hospitalization details'!$A$1:$K$2336,8,FALSE)</f>
        <v>tier - 3</v>
      </c>
      <c r="P58" s="63" t="str">
        <f>VLOOKUP($A58,'Hospitalization details'!$A$1:$K$2336,9,FALSE)</f>
        <v>R1011</v>
      </c>
      <c r="Q58" s="83">
        <f>VLOOKUP($A58,'Hospitalization details'!$A$1:$K$2336,11,FALSE)</f>
        <v>55</v>
      </c>
    </row>
    <row r="59" spans="1:17" ht="15.75" customHeight="1" x14ac:dyDescent="0.25">
      <c r="A59" s="187" t="s">
        <v>102</v>
      </c>
      <c r="B59" s="65" t="str">
        <f>VLOOKUP($A59,'Customer Names'!$A$1:$E$2336,4,FALSE)</f>
        <v>Lusardi</v>
      </c>
      <c r="C59" s="71">
        <f>VLOOKUP($A59,'Medical Examinations'!$A$1:$J$2336,2,FALSE)</f>
        <v>50.63</v>
      </c>
      <c r="D59" s="60">
        <f>VLOOKUP($A59,'Medical Examinations'!$A$1:$J$2336,3,FALSE)</f>
        <v>11.89</v>
      </c>
      <c r="E59" s="61" t="str">
        <f>VLOOKUP($A59,'Medical Examinations'!$A$1:$J$2336,4,FALSE)</f>
        <v>No</v>
      </c>
      <c r="F59" s="61" t="str">
        <f>VLOOKUP($A59,'Medical Examinations'!$A$1:$J$2336,5,FALSE)</f>
        <v>No</v>
      </c>
      <c r="G59" s="61" t="str">
        <f>VLOOKUP($A59,'Medical Examinations'!$A$1:$J$2336,6,FALSE)</f>
        <v>No</v>
      </c>
      <c r="H59" s="21">
        <f>VLOOKUP($A59,'Medical Examinations'!$A$1:$J$2336,7,FALSE)</f>
        <v>0</v>
      </c>
      <c r="I59" s="21" t="str">
        <f>VLOOKUP($A59,'Medical Examinations'!$A$1:$J$2336,8,FALSE)</f>
        <v>Yes</v>
      </c>
      <c r="J59" s="21" t="str">
        <f>VLOOKUP($A59,'Medical Examinations'!$A$1:$J$2336,9,FALSE)</f>
        <v>Obesity</v>
      </c>
      <c r="K59" s="72" t="str">
        <f>VLOOKUP($A59,'Medical Examinations'!$A$1:$J$2336,10,FALSE)</f>
        <v>Diabetes</v>
      </c>
      <c r="L59" s="82" t="str">
        <f>VLOOKUP($A59,'Hospitalization details'!$A$1:$K$2336,10,FALSE)</f>
        <v>3-Aug-1968</v>
      </c>
      <c r="M59" s="62">
        <f>VLOOKUP($A59,'Hospitalization details'!$A$1:$K$2336,6,FALSE)</f>
        <v>42478.6</v>
      </c>
      <c r="N59" s="63" t="str">
        <f>VLOOKUP($A59,'Hospitalization details'!$A$1:$K$2336,7,FALSE)</f>
        <v>tier - 1</v>
      </c>
      <c r="O59" s="63" t="str">
        <f>VLOOKUP($A59,'Hospitalization details'!$A$1:$K$2336,8,FALSE)</f>
        <v>tier - 2</v>
      </c>
      <c r="P59" s="63" t="str">
        <f>VLOOKUP($A59,'Hospitalization details'!$A$1:$K$2336,9,FALSE)</f>
        <v>R1011</v>
      </c>
      <c r="Q59" s="83">
        <f>VLOOKUP($A59,'Hospitalization details'!$A$1:$K$2336,11,FALSE)</f>
        <v>54</v>
      </c>
    </row>
    <row r="60" spans="1:17" ht="15.75" customHeight="1" x14ac:dyDescent="0.25">
      <c r="A60" s="187" t="s">
        <v>103</v>
      </c>
      <c r="B60" s="65" t="str">
        <f>VLOOKUP($A60,'Customer Names'!$A$1:$E$2336,4,FALSE)</f>
        <v>Rayner</v>
      </c>
      <c r="C60" s="71">
        <f>VLOOKUP($A60,'Medical Examinations'!$A$1:$J$2336,2,FALSE)</f>
        <v>36.479999999999997</v>
      </c>
      <c r="D60" s="60">
        <f>VLOOKUP($A60,'Medical Examinations'!$A$1:$J$2336,3,FALSE)</f>
        <v>6.2</v>
      </c>
      <c r="E60" s="61" t="str">
        <f>VLOOKUP($A60,'Medical Examinations'!$A$1:$J$2336,4,FALSE)</f>
        <v>No</v>
      </c>
      <c r="F60" s="61" t="str">
        <f>VLOOKUP($A60,'Medical Examinations'!$A$1:$J$2336,5,FALSE)</f>
        <v>No</v>
      </c>
      <c r="G60" s="61" t="str">
        <f>VLOOKUP($A60,'Medical Examinations'!$A$1:$J$2336,6,FALSE)</f>
        <v>No</v>
      </c>
      <c r="H60" s="21">
        <f>VLOOKUP($A60,'Medical Examinations'!$A$1:$J$2336,7,FALSE)</f>
        <v>0</v>
      </c>
      <c r="I60" s="21" t="str">
        <f>VLOOKUP($A60,'Medical Examinations'!$A$1:$J$2336,8,FALSE)</f>
        <v>Yes</v>
      </c>
      <c r="J60" s="21" t="str">
        <f>VLOOKUP($A60,'Medical Examinations'!$A$1:$J$2336,9,FALSE)</f>
        <v>Obesity</v>
      </c>
      <c r="K60" s="72" t="str">
        <f>VLOOKUP($A60,'Medical Examinations'!$A$1:$J$2336,10,FALSE)</f>
        <v>Prediabetes</v>
      </c>
      <c r="L60" s="82" t="str">
        <f>VLOOKUP($A60,'Hospitalization details'!$A$1:$K$2336,10,FALSE)</f>
        <v>28-Jun-1967</v>
      </c>
      <c r="M60" s="62">
        <f>VLOOKUP($A60,'Hospitalization details'!$A$1:$K$2336,6,FALSE)</f>
        <v>42303.69</v>
      </c>
      <c r="N60" s="63" t="str">
        <f>VLOOKUP($A60,'Hospitalization details'!$A$1:$K$2336,7,FALSE)</f>
        <v>tier - 1</v>
      </c>
      <c r="O60" s="63" t="str">
        <f>VLOOKUP($A60,'Hospitalization details'!$A$1:$K$2336,8,FALSE)</f>
        <v>tier - 2</v>
      </c>
      <c r="P60" s="63" t="str">
        <f>VLOOKUP($A60,'Hospitalization details'!$A$1:$K$2336,9,FALSE)</f>
        <v>R1016</v>
      </c>
      <c r="Q60" s="83">
        <f>VLOOKUP($A60,'Hospitalization details'!$A$1:$K$2336,11,FALSE)</f>
        <v>55</v>
      </c>
    </row>
    <row r="61" spans="1:17" ht="15.75" customHeight="1" x14ac:dyDescent="0.25">
      <c r="A61" s="187" t="s">
        <v>104</v>
      </c>
      <c r="B61" s="65" t="str">
        <f>VLOOKUP($A61,'Customer Names'!$A$1:$E$2336,4,FALSE)</f>
        <v>Voghel</v>
      </c>
      <c r="C61" s="71">
        <f>VLOOKUP($A61,'Medical Examinations'!$A$1:$J$2336,2,FALSE)</f>
        <v>54.82</v>
      </c>
      <c r="D61" s="60">
        <f>VLOOKUP($A61,'Medical Examinations'!$A$1:$J$2336,3,FALSE)</f>
        <v>10.61</v>
      </c>
      <c r="E61" s="61" t="str">
        <f>VLOOKUP($A61,'Medical Examinations'!$A$1:$J$2336,4,FALSE)</f>
        <v>No</v>
      </c>
      <c r="F61" s="61" t="str">
        <f>VLOOKUP($A61,'Medical Examinations'!$A$1:$J$2336,5,FALSE)</f>
        <v>No</v>
      </c>
      <c r="G61" s="61" t="str">
        <f>VLOOKUP($A61,'Medical Examinations'!$A$1:$J$2336,6,FALSE)</f>
        <v>No</v>
      </c>
      <c r="H61" s="21">
        <f>VLOOKUP($A61,'Medical Examinations'!$A$1:$J$2336,7,FALSE)</f>
        <v>0</v>
      </c>
      <c r="I61" s="21" t="str">
        <f>VLOOKUP($A61,'Medical Examinations'!$A$1:$J$2336,8,FALSE)</f>
        <v>Yes</v>
      </c>
      <c r="J61" s="21" t="str">
        <f>VLOOKUP($A61,'Medical Examinations'!$A$1:$J$2336,9,FALSE)</f>
        <v>Obesity</v>
      </c>
      <c r="K61" s="72" t="str">
        <f>VLOOKUP($A61,'Medical Examinations'!$A$1:$J$2336,10,FALSE)</f>
        <v>Diabetes</v>
      </c>
      <c r="L61" s="82" t="str">
        <f>VLOOKUP($A61,'Hospitalization details'!$A$1:$K$2336,10,FALSE)</f>
        <v>15-Aug-1975</v>
      </c>
      <c r="M61" s="62">
        <f>VLOOKUP($A61,'Hospitalization details'!$A$1:$K$2336,6,FALSE)</f>
        <v>42211.14</v>
      </c>
      <c r="N61" s="63" t="str">
        <f>VLOOKUP($A61,'Hospitalization details'!$A$1:$K$2336,7,FALSE)</f>
        <v>tier - 1</v>
      </c>
      <c r="O61" s="63" t="str">
        <f>VLOOKUP($A61,'Hospitalization details'!$A$1:$K$2336,8,FALSE)</f>
        <v>tier - 3</v>
      </c>
      <c r="P61" s="63" t="str">
        <f>VLOOKUP($A61,'Hospitalization details'!$A$1:$K$2336,9,FALSE)</f>
        <v>R1013</v>
      </c>
      <c r="Q61" s="83">
        <f>VLOOKUP($A61,'Hospitalization details'!$A$1:$K$2336,11,FALSE)</f>
        <v>47</v>
      </c>
    </row>
    <row r="62" spans="1:17" ht="15.75" customHeight="1" x14ac:dyDescent="0.25">
      <c r="A62" s="187" t="s">
        <v>105</v>
      </c>
      <c r="B62" s="65" t="str">
        <f>VLOOKUP($A62,'Customer Names'!$A$1:$E$2336,4,FALSE)</f>
        <v>Rieth</v>
      </c>
      <c r="C62" s="71">
        <f>VLOOKUP($A62,'Medical Examinations'!$A$1:$J$2336,2,FALSE)</f>
        <v>38.06</v>
      </c>
      <c r="D62" s="60">
        <f>VLOOKUP($A62,'Medical Examinations'!$A$1:$J$2336,3,FALSE)</f>
        <v>6.04</v>
      </c>
      <c r="E62" s="61" t="str">
        <f>VLOOKUP($A62,'Medical Examinations'!$A$1:$J$2336,4,FALSE)</f>
        <v>No</v>
      </c>
      <c r="F62" s="61" t="str">
        <f>VLOOKUP($A62,'Medical Examinations'!$A$1:$J$2336,5,FALSE)</f>
        <v>No</v>
      </c>
      <c r="G62" s="61" t="str">
        <f>VLOOKUP($A62,'Medical Examinations'!$A$1:$J$2336,6,FALSE)</f>
        <v>Yes</v>
      </c>
      <c r="H62" s="21">
        <f>VLOOKUP($A62,'Medical Examinations'!$A$1:$J$2336,7,FALSE)</f>
        <v>1</v>
      </c>
      <c r="I62" s="21" t="str">
        <f>VLOOKUP($A62,'Medical Examinations'!$A$1:$J$2336,8,FALSE)</f>
        <v>Yes</v>
      </c>
      <c r="J62" s="21" t="str">
        <f>VLOOKUP($A62,'Medical Examinations'!$A$1:$J$2336,9,FALSE)</f>
        <v>Obesity</v>
      </c>
      <c r="K62" s="72" t="str">
        <f>VLOOKUP($A62,'Medical Examinations'!$A$1:$J$2336,10,FALSE)</f>
        <v>Prediabetes</v>
      </c>
      <c r="L62" s="82" t="str">
        <f>VLOOKUP($A62,'Hospitalization details'!$A$1:$K$2336,10,FALSE)</f>
        <v>18-Sep-1973</v>
      </c>
      <c r="M62" s="62">
        <f>VLOOKUP($A62,'Hospitalization details'!$A$1:$K$2336,6,FALSE)</f>
        <v>42188.15</v>
      </c>
      <c r="N62" s="63" t="str">
        <f>VLOOKUP($A62,'Hospitalization details'!$A$1:$K$2336,7,FALSE)</f>
        <v>tier - 1</v>
      </c>
      <c r="O62" s="63" t="str">
        <f>VLOOKUP($A62,'Hospitalization details'!$A$1:$K$2336,8,FALSE)</f>
        <v>tier - 1</v>
      </c>
      <c r="P62" s="63" t="str">
        <f>VLOOKUP($A62,'Hospitalization details'!$A$1:$K$2336,9,FALSE)</f>
        <v>R1011</v>
      </c>
      <c r="Q62" s="83">
        <f>VLOOKUP($A62,'Hospitalization details'!$A$1:$K$2336,11,FALSE)</f>
        <v>49</v>
      </c>
    </row>
    <row r="63" spans="1:17" ht="15.75" customHeight="1" x14ac:dyDescent="0.25">
      <c r="A63" s="187" t="s">
        <v>106</v>
      </c>
      <c r="B63" s="65" t="str">
        <f>VLOOKUP($A63,'Customer Names'!$A$1:$E$2336,4,FALSE)</f>
        <v>Gollotto</v>
      </c>
      <c r="C63" s="71">
        <f>VLOOKUP($A63,'Medical Examinations'!$A$1:$J$2336,2,FALSE)</f>
        <v>51.48</v>
      </c>
      <c r="D63" s="60">
        <f>VLOOKUP($A63,'Medical Examinations'!$A$1:$J$2336,3,FALSE)</f>
        <v>9.33</v>
      </c>
      <c r="E63" s="61" t="str">
        <f>VLOOKUP($A63,'Medical Examinations'!$A$1:$J$2336,4,FALSE)</f>
        <v>Yes</v>
      </c>
      <c r="F63" s="61" t="str">
        <f>VLOOKUP($A63,'Medical Examinations'!$A$1:$J$2336,5,FALSE)</f>
        <v>No</v>
      </c>
      <c r="G63" s="61" t="str">
        <f>VLOOKUP($A63,'Medical Examinations'!$A$1:$J$2336,6,FALSE)</f>
        <v>No</v>
      </c>
      <c r="H63" s="21">
        <f>VLOOKUP($A63,'Medical Examinations'!$A$1:$J$2336,7,FALSE)</f>
        <v>0</v>
      </c>
      <c r="I63" s="21" t="str">
        <f>VLOOKUP($A63,'Medical Examinations'!$A$1:$J$2336,8,FALSE)</f>
        <v>Yes</v>
      </c>
      <c r="J63" s="21" t="str">
        <f>VLOOKUP($A63,'Medical Examinations'!$A$1:$J$2336,9,FALSE)</f>
        <v>Obesity</v>
      </c>
      <c r="K63" s="72" t="str">
        <f>VLOOKUP($A63,'Medical Examinations'!$A$1:$J$2336,10,FALSE)</f>
        <v>Diabetes</v>
      </c>
      <c r="L63" s="82" t="str">
        <f>VLOOKUP($A63,'Hospitalization details'!$A$1:$K$2336,10,FALSE)</f>
        <v>3-Jul-1979</v>
      </c>
      <c r="M63" s="62">
        <f>VLOOKUP($A63,'Hospitalization details'!$A$1:$K$2336,6,FALSE)</f>
        <v>42124.52</v>
      </c>
      <c r="N63" s="63" t="str">
        <f>VLOOKUP($A63,'Hospitalization details'!$A$1:$K$2336,7,FALSE)</f>
        <v>tier - 1</v>
      </c>
      <c r="O63" s="63" t="str">
        <f>VLOOKUP($A63,'Hospitalization details'!$A$1:$K$2336,8,FALSE)</f>
        <v>tier - 1</v>
      </c>
      <c r="P63" s="63" t="str">
        <f>VLOOKUP($A63,'Hospitalization details'!$A$1:$K$2336,9,FALSE)</f>
        <v>R1013</v>
      </c>
      <c r="Q63" s="83">
        <f>VLOOKUP($A63,'Hospitalization details'!$A$1:$K$2336,11,FALSE)</f>
        <v>43</v>
      </c>
    </row>
    <row r="64" spans="1:17" ht="15.75" customHeight="1" x14ac:dyDescent="0.25">
      <c r="A64" s="187" t="s">
        <v>107</v>
      </c>
      <c r="B64" s="65" t="str">
        <f>VLOOKUP($A64,'Customer Names'!$A$1:$E$2336,4,FALSE)</f>
        <v>Dunn</v>
      </c>
      <c r="C64" s="71">
        <f>VLOOKUP($A64,'Medical Examinations'!$A$1:$J$2336,2,FALSE)</f>
        <v>52.06</v>
      </c>
      <c r="D64" s="60">
        <f>VLOOKUP($A64,'Medical Examinations'!$A$1:$J$2336,3,FALSE)</f>
        <v>11.47</v>
      </c>
      <c r="E64" s="61" t="str">
        <f>VLOOKUP($A64,'Medical Examinations'!$A$1:$J$2336,4,FALSE)</f>
        <v>No</v>
      </c>
      <c r="F64" s="61" t="str">
        <f>VLOOKUP($A64,'Medical Examinations'!$A$1:$J$2336,5,FALSE)</f>
        <v>No</v>
      </c>
      <c r="G64" s="61" t="str">
        <f>VLOOKUP($A64,'Medical Examinations'!$A$1:$J$2336,6,FALSE)</f>
        <v>No</v>
      </c>
      <c r="H64" s="21">
        <f>VLOOKUP($A64,'Medical Examinations'!$A$1:$J$2336,7,FALSE)</f>
        <v>0</v>
      </c>
      <c r="I64" s="21" t="str">
        <f>VLOOKUP($A64,'Medical Examinations'!$A$1:$J$2336,8,FALSE)</f>
        <v>Yes</v>
      </c>
      <c r="J64" s="21" t="str">
        <f>VLOOKUP($A64,'Medical Examinations'!$A$1:$J$2336,9,FALSE)</f>
        <v>Obesity</v>
      </c>
      <c r="K64" s="72" t="str">
        <f>VLOOKUP($A64,'Medical Examinations'!$A$1:$J$2336,10,FALSE)</f>
        <v>Diabetes</v>
      </c>
      <c r="L64" s="82" t="str">
        <f>VLOOKUP($A64,'Hospitalization details'!$A$1:$K$2336,10,FALSE)</f>
        <v>9-Dec-1997</v>
      </c>
      <c r="M64" s="62">
        <f>VLOOKUP($A64,'Hospitalization details'!$A$1:$K$2336,6,FALSE)</f>
        <v>42112.24</v>
      </c>
      <c r="N64" s="63" t="str">
        <f>VLOOKUP($A64,'Hospitalization details'!$A$1:$K$2336,7,FALSE)</f>
        <v>tier - 1</v>
      </c>
      <c r="O64" s="63" t="str">
        <f>VLOOKUP($A64,'Hospitalization details'!$A$1:$K$2336,8,FALSE)</f>
        <v>tier - 3</v>
      </c>
      <c r="P64" s="63" t="str">
        <f>VLOOKUP($A64,'Hospitalization details'!$A$1:$K$2336,9,FALSE)</f>
        <v>R1013</v>
      </c>
      <c r="Q64" s="83">
        <f>VLOOKUP($A64,'Hospitalization details'!$A$1:$K$2336,11,FALSE)</f>
        <v>25</v>
      </c>
    </row>
    <row r="65" spans="1:17" ht="15.75" customHeight="1" x14ac:dyDescent="0.25">
      <c r="A65" s="187" t="s">
        <v>108</v>
      </c>
      <c r="B65" s="65" t="str">
        <f>VLOOKUP($A65,'Customer Names'!$A$1:$E$2336,4,FALSE)</f>
        <v>Blitzer</v>
      </c>
      <c r="C65" s="71">
        <f>VLOOKUP($A65,'Medical Examinations'!$A$1:$J$2336,2,FALSE)</f>
        <v>30.684999999999999</v>
      </c>
      <c r="D65" s="60">
        <f>VLOOKUP($A65,'Medical Examinations'!$A$1:$J$2336,3,FALSE)</f>
        <v>7.02</v>
      </c>
      <c r="E65" s="61" t="str">
        <f>VLOOKUP($A65,'Medical Examinations'!$A$1:$J$2336,4,FALSE)</f>
        <v>Yes</v>
      </c>
      <c r="F65" s="61" t="str">
        <f>VLOOKUP($A65,'Medical Examinations'!$A$1:$J$2336,5,FALSE)</f>
        <v>No</v>
      </c>
      <c r="G65" s="61" t="str">
        <f>VLOOKUP($A65,'Medical Examinations'!$A$1:$J$2336,6,FALSE)</f>
        <v>No</v>
      </c>
      <c r="H65" s="21">
        <f>VLOOKUP($A65,'Medical Examinations'!$A$1:$J$2336,7,FALSE)</f>
        <v>0</v>
      </c>
      <c r="I65" s="21" t="str">
        <f>VLOOKUP($A65,'Medical Examinations'!$A$1:$J$2336,8,FALSE)</f>
        <v>Yes</v>
      </c>
      <c r="J65" s="21" t="str">
        <f>VLOOKUP($A65,'Medical Examinations'!$A$1:$J$2336,9,FALSE)</f>
        <v>Obesity</v>
      </c>
      <c r="K65" s="72" t="str">
        <f>VLOOKUP($A65,'Medical Examinations'!$A$1:$J$2336,10,FALSE)</f>
        <v>Diabetes</v>
      </c>
      <c r="L65" s="82" t="str">
        <f>VLOOKUP($A65,'Hospitalization details'!$A$1:$K$2336,10,FALSE)</f>
        <v>28-Nov-1976</v>
      </c>
      <c r="M65" s="62">
        <f>VLOOKUP($A65,'Hospitalization details'!$A$1:$K$2336,6,FALSE)</f>
        <v>42111.66</v>
      </c>
      <c r="N65" s="63" t="str">
        <f>VLOOKUP($A65,'Hospitalization details'!$A$1:$K$2336,7,FALSE)</f>
        <v>tier - 1</v>
      </c>
      <c r="O65" s="63" t="str">
        <f>VLOOKUP($A65,'Hospitalization details'!$A$1:$K$2336,8,FALSE)</f>
        <v>tier - 1</v>
      </c>
      <c r="P65" s="63" t="str">
        <f>VLOOKUP($A65,'Hospitalization details'!$A$1:$K$2336,9,FALSE)</f>
        <v>R1024</v>
      </c>
      <c r="Q65" s="83">
        <f>VLOOKUP($A65,'Hospitalization details'!$A$1:$K$2336,11,FALSE)</f>
        <v>46</v>
      </c>
    </row>
    <row r="66" spans="1:17" ht="15.75" customHeight="1" x14ac:dyDescent="0.25">
      <c r="A66" s="187" t="s">
        <v>109</v>
      </c>
      <c r="B66" s="65" t="str">
        <f>VLOOKUP($A66,'Customer Names'!$A$1:$E$2336,4,FALSE)</f>
        <v>Smith</v>
      </c>
      <c r="C66" s="71">
        <f>VLOOKUP($A66,'Medical Examinations'!$A$1:$J$2336,2,FALSE)</f>
        <v>36.08</v>
      </c>
      <c r="D66" s="60">
        <f>VLOOKUP($A66,'Medical Examinations'!$A$1:$J$2336,3,FALSE)</f>
        <v>8.8000000000000007</v>
      </c>
      <c r="E66" s="61" t="str">
        <f>VLOOKUP($A66,'Medical Examinations'!$A$1:$J$2336,4,FALSE)</f>
        <v>Yes</v>
      </c>
      <c r="F66" s="61" t="str">
        <f>VLOOKUP($A66,'Medical Examinations'!$A$1:$J$2336,5,FALSE)</f>
        <v>No</v>
      </c>
      <c r="G66" s="61" t="str">
        <f>VLOOKUP($A66,'Medical Examinations'!$A$1:$J$2336,6,FALSE)</f>
        <v>No</v>
      </c>
      <c r="H66" s="21">
        <f>VLOOKUP($A66,'Medical Examinations'!$A$1:$J$2336,7,FALSE)</f>
        <v>1</v>
      </c>
      <c r="I66" s="21" t="str">
        <f>VLOOKUP($A66,'Medical Examinations'!$A$1:$J$2336,8,FALSE)</f>
        <v>Yes</v>
      </c>
      <c r="J66" s="21" t="str">
        <f>VLOOKUP($A66,'Medical Examinations'!$A$1:$J$2336,9,FALSE)</f>
        <v>Obesity</v>
      </c>
      <c r="K66" s="72" t="str">
        <f>VLOOKUP($A66,'Medical Examinations'!$A$1:$J$2336,10,FALSE)</f>
        <v>Diabetes</v>
      </c>
      <c r="L66" s="82" t="str">
        <f>VLOOKUP($A66,'Hospitalization details'!$A$1:$K$2336,10,FALSE)</f>
        <v>19-Dec-1968</v>
      </c>
      <c r="M66" s="62">
        <f>VLOOKUP($A66,'Hospitalization details'!$A$1:$K$2336,6,FALSE)</f>
        <v>41999.519999999997</v>
      </c>
      <c r="N66" s="63" t="str">
        <f>VLOOKUP($A66,'Hospitalization details'!$A$1:$K$2336,7,FALSE)</f>
        <v>tier - 1</v>
      </c>
      <c r="O66" s="63" t="str">
        <f>VLOOKUP($A66,'Hospitalization details'!$A$1:$K$2336,8,FALSE)</f>
        <v>tier - 3</v>
      </c>
      <c r="P66" s="63" t="str">
        <f>VLOOKUP($A66,'Hospitalization details'!$A$1:$K$2336,9,FALSE)</f>
        <v>R1013</v>
      </c>
      <c r="Q66" s="83">
        <f>VLOOKUP($A66,'Hospitalization details'!$A$1:$K$2336,11,FALSE)</f>
        <v>54</v>
      </c>
    </row>
    <row r="67" spans="1:17" ht="15.75" customHeight="1" x14ac:dyDescent="0.25">
      <c r="A67" s="187" t="s">
        <v>110</v>
      </c>
      <c r="B67" s="65" t="str">
        <f>VLOOKUP($A67,'Customer Names'!$A$1:$E$2336,4,FALSE)</f>
        <v>Hyland</v>
      </c>
      <c r="C67" s="71">
        <f>VLOOKUP($A67,'Medical Examinations'!$A$1:$J$2336,2,FALSE)</f>
        <v>54.99</v>
      </c>
      <c r="D67" s="60">
        <f>VLOOKUP($A67,'Medical Examinations'!$A$1:$J$2336,3,FALSE)</f>
        <v>8.68</v>
      </c>
      <c r="E67" s="61" t="str">
        <f>VLOOKUP($A67,'Medical Examinations'!$A$1:$J$2336,4,FALSE)</f>
        <v>No</v>
      </c>
      <c r="F67" s="61" t="str">
        <f>VLOOKUP($A67,'Medical Examinations'!$A$1:$J$2336,5,FALSE)</f>
        <v>No</v>
      </c>
      <c r="G67" s="61" t="str">
        <f>VLOOKUP($A67,'Medical Examinations'!$A$1:$J$2336,6,FALSE)</f>
        <v>No</v>
      </c>
      <c r="H67" s="21">
        <f>VLOOKUP($A67,'Medical Examinations'!$A$1:$J$2336,7,FALSE)</f>
        <v>2</v>
      </c>
      <c r="I67" s="21" t="str">
        <f>VLOOKUP($A67,'Medical Examinations'!$A$1:$J$2336,8,FALSE)</f>
        <v>Yes</v>
      </c>
      <c r="J67" s="21" t="str">
        <f>VLOOKUP($A67,'Medical Examinations'!$A$1:$J$2336,9,FALSE)</f>
        <v>Obesity</v>
      </c>
      <c r="K67" s="72" t="str">
        <f>VLOOKUP($A67,'Medical Examinations'!$A$1:$J$2336,10,FALSE)</f>
        <v>Diabetes</v>
      </c>
      <c r="L67" s="82" t="str">
        <f>VLOOKUP($A67,'Hospitalization details'!$A$1:$K$2336,10,FALSE)</f>
        <v>10-Nov-1984</v>
      </c>
      <c r="M67" s="62">
        <f>VLOOKUP($A67,'Hospitalization details'!$A$1:$K$2336,6,FALSE)</f>
        <v>41949.24</v>
      </c>
      <c r="N67" s="63" t="str">
        <f>VLOOKUP($A67,'Hospitalization details'!$A$1:$K$2336,7,FALSE)</f>
        <v>tier - 1</v>
      </c>
      <c r="O67" s="63" t="str">
        <f>VLOOKUP($A67,'Hospitalization details'!$A$1:$K$2336,8,FALSE)</f>
        <v>tier - 1</v>
      </c>
      <c r="P67" s="63" t="str">
        <f>VLOOKUP($A67,'Hospitalization details'!$A$1:$K$2336,9,FALSE)</f>
        <v>R1013</v>
      </c>
      <c r="Q67" s="83">
        <f>VLOOKUP($A67,'Hospitalization details'!$A$1:$K$2336,11,FALSE)</f>
        <v>38</v>
      </c>
    </row>
    <row r="68" spans="1:17" ht="15.75" customHeight="1" x14ac:dyDescent="0.25">
      <c r="A68" s="187" t="s">
        <v>111</v>
      </c>
      <c r="B68" s="65" t="str">
        <f>VLOOKUP($A68,'Customer Names'!$A$1:$E$2336,4,FALSE)</f>
        <v>Ducharme</v>
      </c>
      <c r="C68" s="71">
        <f>VLOOKUP($A68,'Medical Examinations'!$A$1:$J$2336,2,FALSE)</f>
        <v>35.97</v>
      </c>
      <c r="D68" s="60">
        <f>VLOOKUP($A68,'Medical Examinations'!$A$1:$J$2336,3,FALSE)</f>
        <v>6.12</v>
      </c>
      <c r="E68" s="61" t="str">
        <f>VLOOKUP($A68,'Medical Examinations'!$A$1:$J$2336,4,FALSE)</f>
        <v>No</v>
      </c>
      <c r="F68" s="61" t="str">
        <f>VLOOKUP($A68,'Medical Examinations'!$A$1:$J$2336,5,FALSE)</f>
        <v>No</v>
      </c>
      <c r="G68" s="61" t="str">
        <f>VLOOKUP($A68,'Medical Examinations'!$A$1:$J$2336,6,FALSE)</f>
        <v>Yes</v>
      </c>
      <c r="H68" s="21">
        <f>VLOOKUP($A68,'Medical Examinations'!$A$1:$J$2336,7,FALSE)</f>
        <v>1</v>
      </c>
      <c r="I68" s="21" t="str">
        <f>VLOOKUP($A68,'Medical Examinations'!$A$1:$J$2336,8,FALSE)</f>
        <v>Yes</v>
      </c>
      <c r="J68" s="21" t="str">
        <f>VLOOKUP($A68,'Medical Examinations'!$A$1:$J$2336,9,FALSE)</f>
        <v>Obesity</v>
      </c>
      <c r="K68" s="72" t="str">
        <f>VLOOKUP($A68,'Medical Examinations'!$A$1:$J$2336,10,FALSE)</f>
        <v>Prediabetes</v>
      </c>
      <c r="L68" s="82" t="str">
        <f>VLOOKUP($A68,'Hospitalization details'!$A$1:$K$2336,10,FALSE)</f>
        <v>8-Jun-1972</v>
      </c>
      <c r="M68" s="62">
        <f>VLOOKUP($A68,'Hospitalization details'!$A$1:$K$2336,6,FALSE)</f>
        <v>41919.1</v>
      </c>
      <c r="N68" s="63" t="str">
        <f>VLOOKUP($A68,'Hospitalization details'!$A$1:$K$2336,7,FALSE)</f>
        <v>tier - 1</v>
      </c>
      <c r="O68" s="63" t="str">
        <f>VLOOKUP($A68,'Hospitalization details'!$A$1:$K$2336,8,FALSE)</f>
        <v>tier - 1</v>
      </c>
      <c r="P68" s="63" t="str">
        <f>VLOOKUP($A68,'Hospitalization details'!$A$1:$K$2336,9,FALSE)</f>
        <v>R1016</v>
      </c>
      <c r="Q68" s="83">
        <f>VLOOKUP($A68,'Hospitalization details'!$A$1:$K$2336,11,FALSE)</f>
        <v>51</v>
      </c>
    </row>
    <row r="69" spans="1:17" ht="15.75" customHeight="1" x14ac:dyDescent="0.25">
      <c r="A69" s="187" t="s">
        <v>112</v>
      </c>
      <c r="B69" s="65" t="str">
        <f>VLOOKUP($A69,'Customer Names'!$A$1:$E$2336,4,FALSE)</f>
        <v>Johnson</v>
      </c>
      <c r="C69" s="71">
        <f>VLOOKUP($A69,'Medical Examinations'!$A$1:$J$2336,2,FALSE)</f>
        <v>45.54</v>
      </c>
      <c r="D69" s="60">
        <f>VLOOKUP($A69,'Medical Examinations'!$A$1:$J$2336,3,FALSE)</f>
        <v>5.4</v>
      </c>
      <c r="E69" s="61" t="str">
        <f>VLOOKUP($A69,'Medical Examinations'!$A$1:$J$2336,4,FALSE)</f>
        <v>Yes</v>
      </c>
      <c r="F69" s="61" t="str">
        <f>VLOOKUP($A69,'Medical Examinations'!$A$1:$J$2336,5,FALSE)</f>
        <v>No</v>
      </c>
      <c r="G69" s="61" t="str">
        <f>VLOOKUP($A69,'Medical Examinations'!$A$1:$J$2336,6,FALSE)</f>
        <v>Yes</v>
      </c>
      <c r="H69" s="21">
        <f>VLOOKUP($A69,'Medical Examinations'!$A$1:$J$2336,7,FALSE)</f>
        <v>1</v>
      </c>
      <c r="I69" s="21" t="str">
        <f>VLOOKUP($A69,'Medical Examinations'!$A$1:$J$2336,8,FALSE)</f>
        <v>Yes</v>
      </c>
      <c r="J69" s="21" t="str">
        <f>VLOOKUP($A69,'Medical Examinations'!$A$1:$J$2336,9,FALSE)</f>
        <v>Obesity</v>
      </c>
      <c r="K69" s="72" t="str">
        <f>VLOOKUP($A69,'Medical Examinations'!$A$1:$J$2336,10,FALSE)</f>
        <v>Normal</v>
      </c>
      <c r="L69" s="82" t="str">
        <f>VLOOKUP($A69,'Hospitalization details'!$A$1:$K$2336,10,FALSE)</f>
        <v>21-Sep-1966</v>
      </c>
      <c r="M69" s="62">
        <f>VLOOKUP($A69,'Hospitalization details'!$A$1:$K$2336,6,FALSE)</f>
        <v>41886.54</v>
      </c>
      <c r="N69" s="63" t="str">
        <f>VLOOKUP($A69,'Hospitalization details'!$A$1:$K$2336,7,FALSE)</f>
        <v>tier - 1</v>
      </c>
      <c r="O69" s="63" t="str">
        <f>VLOOKUP($A69,'Hospitalization details'!$A$1:$K$2336,8,FALSE)</f>
        <v>tier - 3</v>
      </c>
      <c r="P69" s="63" t="str">
        <f>VLOOKUP($A69,'Hospitalization details'!$A$1:$K$2336,9,FALSE)</f>
        <v>R1011</v>
      </c>
      <c r="Q69" s="83">
        <f>VLOOKUP($A69,'Hospitalization details'!$A$1:$K$2336,11,FALSE)</f>
        <v>56</v>
      </c>
    </row>
    <row r="70" spans="1:17" ht="15.75" customHeight="1" x14ac:dyDescent="0.25">
      <c r="A70" s="187" t="s">
        <v>113</v>
      </c>
      <c r="B70" s="65" t="str">
        <f>VLOOKUP($A70,'Customer Names'!$A$1:$E$2336,4,FALSE)</f>
        <v>Mutz</v>
      </c>
      <c r="C70" s="71">
        <f>VLOOKUP($A70,'Medical Examinations'!$A$1:$J$2336,2,FALSE)</f>
        <v>35.53</v>
      </c>
      <c r="D70" s="60">
        <f>VLOOKUP($A70,'Medical Examinations'!$A$1:$J$2336,3,FALSE)</f>
        <v>4.3600000000000003</v>
      </c>
      <c r="E70" s="61" t="str">
        <f>VLOOKUP($A70,'Medical Examinations'!$A$1:$J$2336,4,FALSE)</f>
        <v>Yes</v>
      </c>
      <c r="F70" s="61" t="str">
        <f>VLOOKUP($A70,'Medical Examinations'!$A$1:$J$2336,5,FALSE)</f>
        <v>No</v>
      </c>
      <c r="G70" s="61" t="str">
        <f>VLOOKUP($A70,'Medical Examinations'!$A$1:$J$2336,6,FALSE)</f>
        <v>No</v>
      </c>
      <c r="H70" s="21">
        <f>VLOOKUP($A70,'Medical Examinations'!$A$1:$J$2336,7,FALSE)</f>
        <v>0</v>
      </c>
      <c r="I70" s="21" t="str">
        <f>VLOOKUP($A70,'Medical Examinations'!$A$1:$J$2336,8,FALSE)</f>
        <v>Yes</v>
      </c>
      <c r="J70" s="21" t="str">
        <f>VLOOKUP($A70,'Medical Examinations'!$A$1:$J$2336,9,FALSE)</f>
        <v>Obesity</v>
      </c>
      <c r="K70" s="72" t="str">
        <f>VLOOKUP($A70,'Medical Examinations'!$A$1:$J$2336,10,FALSE)</f>
        <v>Normal</v>
      </c>
      <c r="L70" s="82" t="str">
        <f>VLOOKUP($A70,'Hospitalization details'!$A$1:$K$2336,10,FALSE)</f>
        <v>22-Sep-1962</v>
      </c>
      <c r="M70" s="62">
        <f>VLOOKUP($A70,'Hospitalization details'!$A$1:$K$2336,6,FALSE)</f>
        <v>41794.629999999997</v>
      </c>
      <c r="N70" s="63" t="str">
        <f>VLOOKUP($A70,'Hospitalization details'!$A$1:$K$2336,7,FALSE)</f>
        <v>tier - 1</v>
      </c>
      <c r="O70" s="63" t="str">
        <f>VLOOKUP($A70,'Hospitalization details'!$A$1:$K$2336,8,FALSE)</f>
        <v>tier - 3</v>
      </c>
      <c r="P70" s="63" t="str">
        <f>VLOOKUP($A70,'Hospitalization details'!$A$1:$K$2336,9,FALSE)</f>
        <v>R1011</v>
      </c>
      <c r="Q70" s="83">
        <f>VLOOKUP($A70,'Hospitalization details'!$A$1:$K$2336,11,FALSE)</f>
        <v>60</v>
      </c>
    </row>
    <row r="71" spans="1:17" ht="15.75" customHeight="1" x14ac:dyDescent="0.25">
      <c r="A71" s="187" t="s">
        <v>114</v>
      </c>
      <c r="B71" s="65" t="str">
        <f>VLOOKUP($A71,'Customer Names'!$A$1:$E$2336,4,FALSE)</f>
        <v>Lee</v>
      </c>
      <c r="C71" s="71">
        <f>VLOOKUP($A71,'Medical Examinations'!$A$1:$J$2336,2,FALSE)</f>
        <v>30.8</v>
      </c>
      <c r="D71" s="60">
        <f>VLOOKUP($A71,'Medical Examinations'!$A$1:$J$2336,3,FALSE)</f>
        <v>9.77</v>
      </c>
      <c r="E71" s="61" t="str">
        <f>VLOOKUP($A71,'Medical Examinations'!$A$1:$J$2336,4,FALSE)</f>
        <v>No</v>
      </c>
      <c r="F71" s="61" t="str">
        <f>VLOOKUP($A71,'Medical Examinations'!$A$1:$J$2336,5,FALSE)</f>
        <v>No</v>
      </c>
      <c r="G71" s="61" t="str">
        <f>VLOOKUP($A71,'Medical Examinations'!$A$1:$J$2336,6,FALSE)</f>
        <v>No</v>
      </c>
      <c r="H71" s="21">
        <f>VLOOKUP($A71,'Medical Examinations'!$A$1:$J$2336,7,FALSE)</f>
        <v>0</v>
      </c>
      <c r="I71" s="21" t="str">
        <f>VLOOKUP($A71,'Medical Examinations'!$A$1:$J$2336,8,FALSE)</f>
        <v>Yes</v>
      </c>
      <c r="J71" s="21" t="str">
        <f>VLOOKUP($A71,'Medical Examinations'!$A$1:$J$2336,9,FALSE)</f>
        <v>Obesity</v>
      </c>
      <c r="K71" s="72" t="str">
        <f>VLOOKUP($A71,'Medical Examinations'!$A$1:$J$2336,10,FALSE)</f>
        <v>Diabetes</v>
      </c>
      <c r="L71" s="82" t="str">
        <f>VLOOKUP($A71,'Hospitalization details'!$A$1:$K$2336,10,FALSE)</f>
        <v>29-Sep-1975</v>
      </c>
      <c r="M71" s="62">
        <f>VLOOKUP($A71,'Hospitalization details'!$A$1:$K$2336,6,FALSE)</f>
        <v>41681.86</v>
      </c>
      <c r="N71" s="63" t="str">
        <f>VLOOKUP($A71,'Hospitalization details'!$A$1:$K$2336,7,FALSE)</f>
        <v>tier - 1</v>
      </c>
      <c r="O71" s="63" t="str">
        <f>VLOOKUP($A71,'Hospitalization details'!$A$1:$K$2336,8,FALSE)</f>
        <v>tier - 1</v>
      </c>
      <c r="P71" s="63" t="str">
        <f>VLOOKUP($A71,'Hospitalization details'!$A$1:$K$2336,9,FALSE)</f>
        <v>R1011</v>
      </c>
      <c r="Q71" s="83">
        <f>VLOOKUP($A71,'Hospitalization details'!$A$1:$K$2336,11,FALSE)</f>
        <v>47</v>
      </c>
    </row>
    <row r="72" spans="1:17" ht="15.75" customHeight="1" x14ac:dyDescent="0.25">
      <c r="A72" s="187" t="s">
        <v>115</v>
      </c>
      <c r="B72" s="65" t="str">
        <f>VLOOKUP($A72,'Customer Names'!$A$1:$E$2336,4,FALSE)</f>
        <v>Turner</v>
      </c>
      <c r="C72" s="71">
        <f>VLOOKUP($A72,'Medical Examinations'!$A$1:$J$2336,2,FALSE)</f>
        <v>38.39</v>
      </c>
      <c r="D72" s="60">
        <f>VLOOKUP($A72,'Medical Examinations'!$A$1:$J$2336,3,FALSE)</f>
        <v>4.25</v>
      </c>
      <c r="E72" s="61" t="str">
        <f>VLOOKUP($A72,'Medical Examinations'!$A$1:$J$2336,4,FALSE)</f>
        <v>No</v>
      </c>
      <c r="F72" s="61" t="str">
        <f>VLOOKUP($A72,'Medical Examinations'!$A$1:$J$2336,5,FALSE)</f>
        <v>No</v>
      </c>
      <c r="G72" s="61" t="str">
        <f>VLOOKUP($A72,'Medical Examinations'!$A$1:$J$2336,6,FALSE)</f>
        <v>No</v>
      </c>
      <c r="H72" s="21">
        <f>VLOOKUP($A72,'Medical Examinations'!$A$1:$J$2336,7,FALSE)</f>
        <v>1</v>
      </c>
      <c r="I72" s="21" t="str">
        <f>VLOOKUP($A72,'Medical Examinations'!$A$1:$J$2336,8,FALSE)</f>
        <v>Yes</v>
      </c>
      <c r="J72" s="21" t="str">
        <f>VLOOKUP($A72,'Medical Examinations'!$A$1:$J$2336,9,FALSE)</f>
        <v>Obesity</v>
      </c>
      <c r="K72" s="72" t="str">
        <f>VLOOKUP($A72,'Medical Examinations'!$A$1:$J$2336,10,FALSE)</f>
        <v>Normal</v>
      </c>
      <c r="L72" s="82" t="str">
        <f>VLOOKUP($A72,'Hospitalization details'!$A$1:$K$2336,10,FALSE)</f>
        <v>14-Nov-1975</v>
      </c>
      <c r="M72" s="62">
        <f>VLOOKUP($A72,'Hospitalization details'!$A$1:$K$2336,6,FALSE)</f>
        <v>41676.080000000002</v>
      </c>
      <c r="N72" s="63" t="str">
        <f>VLOOKUP($A72,'Hospitalization details'!$A$1:$K$2336,7,FALSE)</f>
        <v>tier - 1</v>
      </c>
      <c r="O72" s="63" t="str">
        <f>VLOOKUP($A72,'Hospitalization details'!$A$1:$K$2336,8,FALSE)</f>
        <v>tier - 2</v>
      </c>
      <c r="P72" s="63" t="str">
        <f>VLOOKUP($A72,'Hospitalization details'!$A$1:$K$2336,9,FALSE)</f>
        <v>R1013</v>
      </c>
      <c r="Q72" s="83">
        <f>VLOOKUP($A72,'Hospitalization details'!$A$1:$K$2336,11,FALSE)</f>
        <v>47</v>
      </c>
    </row>
    <row r="73" spans="1:17" ht="15.75" customHeight="1" x14ac:dyDescent="0.25">
      <c r="A73" s="187" t="s">
        <v>116</v>
      </c>
      <c r="B73" s="65" t="str">
        <f>VLOOKUP($A73,'Customer Names'!$A$1:$E$2336,4,FALSE)</f>
        <v>Rangel</v>
      </c>
      <c r="C73" s="71">
        <f>VLOOKUP($A73,'Medical Examinations'!$A$1:$J$2336,2,FALSE)</f>
        <v>32.299999999999997</v>
      </c>
      <c r="D73" s="60">
        <f>VLOOKUP($A73,'Medical Examinations'!$A$1:$J$2336,3,FALSE)</f>
        <v>4.76</v>
      </c>
      <c r="E73" s="61" t="str">
        <f>VLOOKUP($A73,'Medical Examinations'!$A$1:$J$2336,4,FALSE)</f>
        <v>No</v>
      </c>
      <c r="F73" s="61" t="str">
        <f>VLOOKUP($A73,'Medical Examinations'!$A$1:$J$2336,5,FALSE)</f>
        <v>No</v>
      </c>
      <c r="G73" s="61" t="str">
        <f>VLOOKUP($A73,'Medical Examinations'!$A$1:$J$2336,6,FALSE)</f>
        <v>No</v>
      </c>
      <c r="H73" s="21">
        <f>VLOOKUP($A73,'Medical Examinations'!$A$1:$J$2336,7,FALSE)</f>
        <v>2</v>
      </c>
      <c r="I73" s="21" t="str">
        <f>VLOOKUP($A73,'Medical Examinations'!$A$1:$J$2336,8,FALSE)</f>
        <v>Yes</v>
      </c>
      <c r="J73" s="21" t="str">
        <f>VLOOKUP($A73,'Medical Examinations'!$A$1:$J$2336,9,FALSE)</f>
        <v>Obesity</v>
      </c>
      <c r="K73" s="72" t="str">
        <f>VLOOKUP($A73,'Medical Examinations'!$A$1:$J$2336,10,FALSE)</f>
        <v>Normal</v>
      </c>
      <c r="L73" s="82" t="str">
        <f>VLOOKUP($A73,'Hospitalization details'!$A$1:$K$2336,10,FALSE)</f>
        <v>29-Oct-1976</v>
      </c>
      <c r="M73" s="62">
        <f>VLOOKUP($A73,'Hospitalization details'!$A$1:$K$2336,6,FALSE)</f>
        <v>41661.599999999999</v>
      </c>
      <c r="N73" s="63" t="str">
        <f>VLOOKUP($A73,'Hospitalization details'!$A$1:$K$2336,7,FALSE)</f>
        <v>tier - 1</v>
      </c>
      <c r="O73" s="63" t="str">
        <f>VLOOKUP($A73,'Hospitalization details'!$A$1:$K$2336,8,FALSE)</f>
        <v>tier - 3</v>
      </c>
      <c r="P73" s="63" t="str">
        <f>VLOOKUP($A73,'Hospitalization details'!$A$1:$K$2336,9,FALSE)</f>
        <v>R1011</v>
      </c>
      <c r="Q73" s="83">
        <f>VLOOKUP($A73,'Hospitalization details'!$A$1:$K$2336,11,FALSE)</f>
        <v>46</v>
      </c>
    </row>
    <row r="74" spans="1:17" ht="15.75" customHeight="1" x14ac:dyDescent="0.25">
      <c r="A74" s="187" t="s">
        <v>117</v>
      </c>
      <c r="B74" s="65" t="str">
        <f>VLOOKUP($A74,'Customer Names'!$A$1:$E$2336,4,FALSE)</f>
        <v>Lacey</v>
      </c>
      <c r="C74" s="71">
        <f>VLOOKUP($A74,'Medical Examinations'!$A$1:$J$2336,2,FALSE)</f>
        <v>48.8</v>
      </c>
      <c r="D74" s="60">
        <f>VLOOKUP($A74,'Medical Examinations'!$A$1:$J$2336,3,FALSE)</f>
        <v>6.22</v>
      </c>
      <c r="E74" s="61" t="str">
        <f>VLOOKUP($A74,'Medical Examinations'!$A$1:$J$2336,4,FALSE)</f>
        <v>Yes</v>
      </c>
      <c r="F74" s="61" t="str">
        <f>VLOOKUP($A74,'Medical Examinations'!$A$1:$J$2336,5,FALSE)</f>
        <v>No</v>
      </c>
      <c r="G74" s="61" t="str">
        <f>VLOOKUP($A74,'Medical Examinations'!$A$1:$J$2336,6,FALSE)</f>
        <v>No</v>
      </c>
      <c r="H74" s="21">
        <f>VLOOKUP($A74,'Medical Examinations'!$A$1:$J$2336,7,FALSE)</f>
        <v>2</v>
      </c>
      <c r="I74" s="21" t="str">
        <f>VLOOKUP($A74,'Medical Examinations'!$A$1:$J$2336,8,FALSE)</f>
        <v>Yes</v>
      </c>
      <c r="J74" s="21" t="str">
        <f>VLOOKUP($A74,'Medical Examinations'!$A$1:$J$2336,9,FALSE)</f>
        <v>Obesity</v>
      </c>
      <c r="K74" s="72" t="str">
        <f>VLOOKUP($A74,'Medical Examinations'!$A$1:$J$2336,10,FALSE)</f>
        <v>Prediabetes</v>
      </c>
      <c r="L74" s="82" t="str">
        <f>VLOOKUP($A74,'Hospitalization details'!$A$1:$K$2336,10,FALSE)</f>
        <v>24-Nov-1974</v>
      </c>
      <c r="M74" s="62">
        <f>VLOOKUP($A74,'Hospitalization details'!$A$1:$K$2336,6,FALSE)</f>
        <v>41636.199999999997</v>
      </c>
      <c r="N74" s="63" t="str">
        <f>VLOOKUP($A74,'Hospitalization details'!$A$1:$K$2336,7,FALSE)</f>
        <v>tier - 1</v>
      </c>
      <c r="O74" s="63" t="str">
        <f>VLOOKUP($A74,'Hospitalization details'!$A$1:$K$2336,8,FALSE)</f>
        <v>tier - 1</v>
      </c>
      <c r="P74" s="63" t="str">
        <f>VLOOKUP($A74,'Hospitalization details'!$A$1:$K$2336,9,FALSE)</f>
        <v>R1011</v>
      </c>
      <c r="Q74" s="83">
        <f>VLOOKUP($A74,'Hospitalization details'!$A$1:$K$2336,11,FALSE)</f>
        <v>48</v>
      </c>
    </row>
    <row r="75" spans="1:17" ht="15.75" customHeight="1" x14ac:dyDescent="0.25">
      <c r="A75" s="187" t="s">
        <v>118</v>
      </c>
      <c r="B75" s="65" t="str">
        <f>VLOOKUP($A75,'Customer Names'!$A$1:$E$2336,4,FALSE)</f>
        <v>Stiger</v>
      </c>
      <c r="C75" s="71">
        <f>VLOOKUP($A75,'Medical Examinations'!$A$1:$J$2336,2,FALSE)</f>
        <v>45.5</v>
      </c>
      <c r="D75" s="60">
        <f>VLOOKUP($A75,'Medical Examinations'!$A$1:$J$2336,3,FALSE)</f>
        <v>7.96</v>
      </c>
      <c r="E75" s="61" t="str">
        <f>VLOOKUP($A75,'Medical Examinations'!$A$1:$J$2336,4,FALSE)</f>
        <v>No</v>
      </c>
      <c r="F75" s="61" t="str">
        <f>VLOOKUP($A75,'Medical Examinations'!$A$1:$J$2336,5,FALSE)</f>
        <v>No</v>
      </c>
      <c r="G75" s="61" t="str">
        <f>VLOOKUP($A75,'Medical Examinations'!$A$1:$J$2336,6,FALSE)</f>
        <v>No</v>
      </c>
      <c r="H75" s="21">
        <f>VLOOKUP($A75,'Medical Examinations'!$A$1:$J$2336,7,FALSE)</f>
        <v>0</v>
      </c>
      <c r="I75" s="21" t="str">
        <f>VLOOKUP($A75,'Medical Examinations'!$A$1:$J$2336,8,FALSE)</f>
        <v>Yes</v>
      </c>
      <c r="J75" s="21" t="str">
        <f>VLOOKUP($A75,'Medical Examinations'!$A$1:$J$2336,9,FALSE)</f>
        <v>Obesity</v>
      </c>
      <c r="K75" s="72" t="str">
        <f>VLOOKUP($A75,'Medical Examinations'!$A$1:$J$2336,10,FALSE)</f>
        <v>Diabetes</v>
      </c>
      <c r="L75" s="82" t="str">
        <f>VLOOKUP($A75,'Hospitalization details'!$A$1:$K$2336,10,FALSE)</f>
        <v>22-Dec-1967</v>
      </c>
      <c r="M75" s="62">
        <f>VLOOKUP($A75,'Hospitalization details'!$A$1:$K$2336,6,FALSE)</f>
        <v>41505.15</v>
      </c>
      <c r="N75" s="63" t="str">
        <f>VLOOKUP($A75,'Hospitalization details'!$A$1:$K$2336,7,FALSE)</f>
        <v>tier - 1</v>
      </c>
      <c r="O75" s="63" t="str">
        <f>VLOOKUP($A75,'Hospitalization details'!$A$1:$K$2336,8,FALSE)</f>
        <v>tier - 2</v>
      </c>
      <c r="P75" s="63" t="str">
        <f>VLOOKUP($A75,'Hospitalization details'!$A$1:$K$2336,9,FALSE)</f>
        <v>R1011</v>
      </c>
      <c r="Q75" s="83">
        <f>VLOOKUP($A75,'Hospitalization details'!$A$1:$K$2336,11,FALSE)</f>
        <v>55</v>
      </c>
    </row>
    <row r="76" spans="1:17" ht="15.75" customHeight="1" x14ac:dyDescent="0.25">
      <c r="A76" s="187" t="s">
        <v>119</v>
      </c>
      <c r="B76" s="65" t="str">
        <f>VLOOKUP($A76,'Customer Names'!$A$1:$E$2336,4,FALSE)</f>
        <v>Caldwell</v>
      </c>
      <c r="C76" s="71">
        <f>VLOOKUP($A76,'Medical Examinations'!$A$1:$J$2336,2,FALSE)</f>
        <v>53.61</v>
      </c>
      <c r="D76" s="60">
        <f>VLOOKUP($A76,'Medical Examinations'!$A$1:$J$2336,3,FALSE)</f>
        <v>10.92</v>
      </c>
      <c r="E76" s="61" t="str">
        <f>VLOOKUP($A76,'Medical Examinations'!$A$1:$J$2336,4,FALSE)</f>
        <v>Yes</v>
      </c>
      <c r="F76" s="61" t="str">
        <f>VLOOKUP($A76,'Medical Examinations'!$A$1:$J$2336,5,FALSE)</f>
        <v>No</v>
      </c>
      <c r="G76" s="61" t="str">
        <f>VLOOKUP($A76,'Medical Examinations'!$A$1:$J$2336,6,FALSE)</f>
        <v>No</v>
      </c>
      <c r="H76" s="21">
        <f>VLOOKUP($A76,'Medical Examinations'!$A$1:$J$2336,7,FALSE)</f>
        <v>1</v>
      </c>
      <c r="I76" s="21" t="str">
        <f>VLOOKUP($A76,'Medical Examinations'!$A$1:$J$2336,8,FALSE)</f>
        <v>Yes</v>
      </c>
      <c r="J76" s="21" t="str">
        <f>VLOOKUP($A76,'Medical Examinations'!$A$1:$J$2336,9,FALSE)</f>
        <v>Obesity</v>
      </c>
      <c r="K76" s="72" t="str">
        <f>VLOOKUP($A76,'Medical Examinations'!$A$1:$J$2336,10,FALSE)</f>
        <v>Diabetes</v>
      </c>
      <c r="L76" s="82" t="str">
        <f>VLOOKUP($A76,'Hospitalization details'!$A$1:$K$2336,10,FALSE)</f>
        <v>16-Oct-1971</v>
      </c>
      <c r="M76" s="62">
        <f>VLOOKUP($A76,'Hospitalization details'!$A$1:$K$2336,6,FALSE)</f>
        <v>41351.879999999997</v>
      </c>
      <c r="N76" s="63" t="str">
        <f>VLOOKUP($A76,'Hospitalization details'!$A$1:$K$2336,7,FALSE)</f>
        <v>tier - 1</v>
      </c>
      <c r="O76" s="63" t="str">
        <f>VLOOKUP($A76,'Hospitalization details'!$A$1:$K$2336,8,FALSE)</f>
        <v>tier - 2</v>
      </c>
      <c r="P76" s="63" t="str">
        <f>VLOOKUP($A76,'Hospitalization details'!$A$1:$K$2336,9,FALSE)</f>
        <v>R1011</v>
      </c>
      <c r="Q76" s="83">
        <f>VLOOKUP($A76,'Hospitalization details'!$A$1:$K$2336,11,FALSE)</f>
        <v>51</v>
      </c>
    </row>
    <row r="77" spans="1:17" ht="15.75" customHeight="1" x14ac:dyDescent="0.25">
      <c r="A77" s="187" t="s">
        <v>120</v>
      </c>
      <c r="B77" s="65" t="str">
        <f>VLOOKUP($A77,'Customer Names'!$A$1:$E$2336,4,FALSE)</f>
        <v>Marmillod</v>
      </c>
      <c r="C77" s="71">
        <f>VLOOKUP($A77,'Medical Examinations'!$A$1:$J$2336,2,FALSE)</f>
        <v>36.19</v>
      </c>
      <c r="D77" s="60">
        <f>VLOOKUP($A77,'Medical Examinations'!$A$1:$J$2336,3,FALSE)</f>
        <v>11.51</v>
      </c>
      <c r="E77" s="61" t="str">
        <f>VLOOKUP($A77,'Medical Examinations'!$A$1:$J$2336,4,FALSE)</f>
        <v>Yes</v>
      </c>
      <c r="F77" s="61" t="str">
        <f>VLOOKUP($A77,'Medical Examinations'!$A$1:$J$2336,5,FALSE)</f>
        <v>No</v>
      </c>
      <c r="G77" s="61" t="str">
        <f>VLOOKUP($A77,'Medical Examinations'!$A$1:$J$2336,6,FALSE)</f>
        <v>No</v>
      </c>
      <c r="H77" s="21">
        <f>VLOOKUP($A77,'Medical Examinations'!$A$1:$J$2336,7,FALSE)</f>
        <v>1</v>
      </c>
      <c r="I77" s="21" t="str">
        <f>VLOOKUP($A77,'Medical Examinations'!$A$1:$J$2336,8,FALSE)</f>
        <v>Yes</v>
      </c>
      <c r="J77" s="21" t="str">
        <f>VLOOKUP($A77,'Medical Examinations'!$A$1:$J$2336,9,FALSE)</f>
        <v>Obesity</v>
      </c>
      <c r="K77" s="72" t="str">
        <f>VLOOKUP($A77,'Medical Examinations'!$A$1:$J$2336,10,FALSE)</f>
        <v>Diabetes</v>
      </c>
      <c r="L77" s="82" t="str">
        <f>VLOOKUP($A77,'Hospitalization details'!$A$1:$K$2336,10,FALSE)</f>
        <v>7-Oct-1964</v>
      </c>
      <c r="M77" s="62">
        <f>VLOOKUP($A77,'Hospitalization details'!$A$1:$K$2336,6,FALSE)</f>
        <v>41331.79</v>
      </c>
      <c r="N77" s="63" t="str">
        <f>VLOOKUP($A77,'Hospitalization details'!$A$1:$K$2336,7,FALSE)</f>
        <v>tier - 1</v>
      </c>
      <c r="O77" s="63" t="str">
        <f>VLOOKUP($A77,'Hospitalization details'!$A$1:$K$2336,8,FALSE)</f>
        <v>tier - 2</v>
      </c>
      <c r="P77" s="63" t="str">
        <f>VLOOKUP($A77,'Hospitalization details'!$A$1:$K$2336,9,FALSE)</f>
        <v>R1011</v>
      </c>
      <c r="Q77" s="83">
        <f>VLOOKUP($A77,'Hospitalization details'!$A$1:$K$2336,11,FALSE)</f>
        <v>58</v>
      </c>
    </row>
    <row r="78" spans="1:17" ht="15.75" customHeight="1" x14ac:dyDescent="0.25">
      <c r="A78" s="187" t="s">
        <v>121</v>
      </c>
      <c r="B78" s="65" t="str">
        <f>VLOOKUP($A78,'Customer Names'!$A$1:$E$2336,4,FALSE)</f>
        <v>Cloutier-Simons</v>
      </c>
      <c r="C78" s="71">
        <f>VLOOKUP($A78,'Medical Examinations'!$A$1:$J$2336,2,FALSE)</f>
        <v>34.6</v>
      </c>
      <c r="D78" s="60">
        <f>VLOOKUP($A78,'Medical Examinations'!$A$1:$J$2336,3,FALSE)</f>
        <v>5.99</v>
      </c>
      <c r="E78" s="61" t="str">
        <f>VLOOKUP($A78,'Medical Examinations'!$A$1:$J$2336,4,FALSE)</f>
        <v>Yes</v>
      </c>
      <c r="F78" s="61" t="str">
        <f>VLOOKUP($A78,'Medical Examinations'!$A$1:$J$2336,5,FALSE)</f>
        <v>No</v>
      </c>
      <c r="G78" s="61" t="str">
        <f>VLOOKUP($A78,'Medical Examinations'!$A$1:$J$2336,6,FALSE)</f>
        <v>No</v>
      </c>
      <c r="H78" s="21">
        <f>VLOOKUP($A78,'Medical Examinations'!$A$1:$J$2336,7,FALSE)</f>
        <v>0</v>
      </c>
      <c r="I78" s="21" t="str">
        <f>VLOOKUP($A78,'Medical Examinations'!$A$1:$J$2336,8,FALSE)</f>
        <v>Yes</v>
      </c>
      <c r="J78" s="21" t="str">
        <f>VLOOKUP($A78,'Medical Examinations'!$A$1:$J$2336,9,FALSE)</f>
        <v>Obesity</v>
      </c>
      <c r="K78" s="72" t="str">
        <f>VLOOKUP($A78,'Medical Examinations'!$A$1:$J$2336,10,FALSE)</f>
        <v>Prediabetes</v>
      </c>
      <c r="L78" s="82" t="str">
        <f>VLOOKUP($A78,'Hospitalization details'!$A$1:$K$2336,10,FALSE)</f>
        <v>27-Aug-1977</v>
      </c>
      <c r="M78" s="62">
        <f>VLOOKUP($A78,'Hospitalization details'!$A$1:$K$2336,6,FALSE)</f>
        <v>41271.5</v>
      </c>
      <c r="N78" s="63" t="str">
        <f>VLOOKUP($A78,'Hospitalization details'!$A$1:$K$2336,7,FALSE)</f>
        <v>tier - 1</v>
      </c>
      <c r="O78" s="63" t="str">
        <f>VLOOKUP($A78,'Hospitalization details'!$A$1:$K$2336,8,FALSE)</f>
        <v>tier - 2</v>
      </c>
      <c r="P78" s="63" t="str">
        <f>VLOOKUP($A78,'Hospitalization details'!$A$1:$K$2336,9,FALSE)</f>
        <v>R1011</v>
      </c>
      <c r="Q78" s="83">
        <f>VLOOKUP($A78,'Hospitalization details'!$A$1:$K$2336,11,FALSE)</f>
        <v>45</v>
      </c>
    </row>
    <row r="79" spans="1:17" ht="15.75" customHeight="1" x14ac:dyDescent="0.25">
      <c r="A79" s="187" t="s">
        <v>122</v>
      </c>
      <c r="B79" s="65" t="str">
        <f>VLOOKUP($A79,'Customer Names'!$A$1:$E$2336,4,FALSE)</f>
        <v>Vegas</v>
      </c>
      <c r="C79" s="71">
        <f>VLOOKUP($A79,'Medical Examinations'!$A$1:$J$2336,2,FALSE)</f>
        <v>54.12</v>
      </c>
      <c r="D79" s="60">
        <f>VLOOKUP($A79,'Medical Examinations'!$A$1:$J$2336,3,FALSE)</f>
        <v>11.57</v>
      </c>
      <c r="E79" s="61" t="str">
        <f>VLOOKUP($A79,'Medical Examinations'!$A$1:$J$2336,4,FALSE)</f>
        <v>No</v>
      </c>
      <c r="F79" s="61" t="str">
        <f>VLOOKUP($A79,'Medical Examinations'!$A$1:$J$2336,5,FALSE)</f>
        <v>No</v>
      </c>
      <c r="G79" s="61" t="str">
        <f>VLOOKUP($A79,'Medical Examinations'!$A$1:$J$2336,6,FALSE)</f>
        <v>No</v>
      </c>
      <c r="H79" s="21">
        <f>VLOOKUP($A79,'Medical Examinations'!$A$1:$J$2336,7,FALSE)</f>
        <v>0</v>
      </c>
      <c r="I79" s="21" t="str">
        <f>VLOOKUP($A79,'Medical Examinations'!$A$1:$J$2336,8,FALSE)</f>
        <v>Yes</v>
      </c>
      <c r="J79" s="21" t="str">
        <f>VLOOKUP($A79,'Medical Examinations'!$A$1:$J$2336,9,FALSE)</f>
        <v>Obesity</v>
      </c>
      <c r="K79" s="72" t="str">
        <f>VLOOKUP($A79,'Medical Examinations'!$A$1:$J$2336,10,FALSE)</f>
        <v>Diabetes</v>
      </c>
      <c r="L79" s="82" t="str">
        <f>VLOOKUP($A79,'Hospitalization details'!$A$1:$K$2336,10,FALSE)</f>
        <v>6-Jun-1964</v>
      </c>
      <c r="M79" s="62">
        <f>VLOOKUP($A79,'Hospitalization details'!$A$1:$K$2336,6,FALSE)</f>
        <v>41250.39</v>
      </c>
      <c r="N79" s="63" t="str">
        <f>VLOOKUP($A79,'Hospitalization details'!$A$1:$K$2336,7,FALSE)</f>
        <v>tier - 1</v>
      </c>
      <c r="O79" s="63" t="str">
        <f>VLOOKUP($A79,'Hospitalization details'!$A$1:$K$2336,8,FALSE)</f>
        <v>tier - 3</v>
      </c>
      <c r="P79" s="63" t="str">
        <f>VLOOKUP($A79,'Hospitalization details'!$A$1:$K$2336,9,FALSE)</f>
        <v>R1011</v>
      </c>
      <c r="Q79" s="83">
        <f>VLOOKUP($A79,'Hospitalization details'!$A$1:$K$2336,11,FALSE)</f>
        <v>59</v>
      </c>
    </row>
    <row r="80" spans="1:17" ht="15.75" customHeight="1" x14ac:dyDescent="0.25">
      <c r="A80" s="187" t="s">
        <v>123</v>
      </c>
      <c r="B80" s="65" t="str">
        <f>VLOOKUP($A80,'Customer Names'!$A$1:$E$2336,4,FALSE)</f>
        <v>Cochran</v>
      </c>
      <c r="C80" s="71">
        <f>VLOOKUP($A80,'Medical Examinations'!$A$1:$J$2336,2,FALSE)</f>
        <v>48.82</v>
      </c>
      <c r="D80" s="60">
        <f>VLOOKUP($A80,'Medical Examinations'!$A$1:$J$2336,3,FALSE)</f>
        <v>6.67</v>
      </c>
      <c r="E80" s="61" t="str">
        <f>VLOOKUP($A80,'Medical Examinations'!$A$1:$J$2336,4,FALSE)</f>
        <v>Yes</v>
      </c>
      <c r="F80" s="61" t="str">
        <f>VLOOKUP($A80,'Medical Examinations'!$A$1:$J$2336,5,FALSE)</f>
        <v>No</v>
      </c>
      <c r="G80" s="61" t="str">
        <f>VLOOKUP($A80,'Medical Examinations'!$A$1:$J$2336,6,FALSE)</f>
        <v>No</v>
      </c>
      <c r="H80" s="21">
        <f>VLOOKUP($A80,'Medical Examinations'!$A$1:$J$2336,7,FALSE)</f>
        <v>0</v>
      </c>
      <c r="I80" s="21" t="str">
        <f>VLOOKUP($A80,'Medical Examinations'!$A$1:$J$2336,8,FALSE)</f>
        <v>Yes</v>
      </c>
      <c r="J80" s="21" t="str">
        <f>VLOOKUP($A80,'Medical Examinations'!$A$1:$J$2336,9,FALSE)</f>
        <v>Obesity</v>
      </c>
      <c r="K80" s="72" t="str">
        <f>VLOOKUP($A80,'Medical Examinations'!$A$1:$J$2336,10,FALSE)</f>
        <v>Diabetes</v>
      </c>
      <c r="L80" s="82" t="str">
        <f>VLOOKUP($A80,'Hospitalization details'!$A$1:$K$2336,10,FALSE)</f>
        <v>8-Aug-1969</v>
      </c>
      <c r="M80" s="62">
        <f>VLOOKUP($A80,'Hospitalization details'!$A$1:$K$2336,6,FALSE)</f>
        <v>41191.57</v>
      </c>
      <c r="N80" s="63" t="str">
        <f>VLOOKUP($A80,'Hospitalization details'!$A$1:$K$2336,7,FALSE)</f>
        <v>tier - 1</v>
      </c>
      <c r="O80" s="63" t="str">
        <f>VLOOKUP($A80,'Hospitalization details'!$A$1:$K$2336,8,FALSE)</f>
        <v>tier - 2</v>
      </c>
      <c r="P80" s="63" t="str">
        <f>VLOOKUP($A80,'Hospitalization details'!$A$1:$K$2336,9,FALSE)</f>
        <v>R1011</v>
      </c>
      <c r="Q80" s="83">
        <f>VLOOKUP($A80,'Hospitalization details'!$A$1:$K$2336,11,FALSE)</f>
        <v>53</v>
      </c>
    </row>
    <row r="81" spans="1:17" ht="15.75" customHeight="1" x14ac:dyDescent="0.25">
      <c r="A81" s="187" t="s">
        <v>124</v>
      </c>
      <c r="B81" s="65" t="str">
        <f>VLOOKUP($A81,'Customer Names'!$A$1:$E$2336,4,FALSE)</f>
        <v>Holtzapple</v>
      </c>
      <c r="C81" s="71">
        <f>VLOOKUP($A81,'Medical Examinations'!$A$1:$J$2336,2,FALSE)</f>
        <v>51.01</v>
      </c>
      <c r="D81" s="60">
        <f>VLOOKUP($A81,'Medical Examinations'!$A$1:$J$2336,3,FALSE)</f>
        <v>9.1999999999999993</v>
      </c>
      <c r="E81" s="61" t="str">
        <f>VLOOKUP($A81,'Medical Examinations'!$A$1:$J$2336,4,FALSE)</f>
        <v>No</v>
      </c>
      <c r="F81" s="61" t="str">
        <f>VLOOKUP($A81,'Medical Examinations'!$A$1:$J$2336,5,FALSE)</f>
        <v>No</v>
      </c>
      <c r="G81" s="61" t="str">
        <f>VLOOKUP($A81,'Medical Examinations'!$A$1:$J$2336,6,FALSE)</f>
        <v>No</v>
      </c>
      <c r="H81" s="21">
        <f>VLOOKUP($A81,'Medical Examinations'!$A$1:$J$2336,7,FALSE)</f>
        <v>0</v>
      </c>
      <c r="I81" s="21" t="str">
        <f>VLOOKUP($A81,'Medical Examinations'!$A$1:$J$2336,8,FALSE)</f>
        <v>Yes</v>
      </c>
      <c r="J81" s="21" t="str">
        <f>VLOOKUP($A81,'Medical Examinations'!$A$1:$J$2336,9,FALSE)</f>
        <v>Obesity</v>
      </c>
      <c r="K81" s="72" t="str">
        <f>VLOOKUP($A81,'Medical Examinations'!$A$1:$J$2336,10,FALSE)</f>
        <v>Diabetes</v>
      </c>
      <c r="L81" s="82" t="str">
        <f>VLOOKUP($A81,'Hospitalization details'!$A$1:$K$2336,10,FALSE)</f>
        <v>6-Sep-1972</v>
      </c>
      <c r="M81" s="62">
        <f>VLOOKUP($A81,'Hospitalization details'!$A$1:$K$2336,6,FALSE)</f>
        <v>41097.160000000003</v>
      </c>
      <c r="N81" s="63" t="str">
        <f>VLOOKUP($A81,'Hospitalization details'!$A$1:$K$2336,7,FALSE)</f>
        <v>tier - 1</v>
      </c>
      <c r="O81" s="63" t="str">
        <f>VLOOKUP($A81,'Hospitalization details'!$A$1:$K$2336,8,FALSE)</f>
        <v>tier - 3</v>
      </c>
      <c r="P81" s="63" t="str">
        <f>VLOOKUP($A81,'Hospitalization details'!$A$1:$K$2336,9,FALSE)</f>
        <v>R1016</v>
      </c>
      <c r="Q81" s="83">
        <f>VLOOKUP($A81,'Hospitalization details'!$A$1:$K$2336,11,FALSE)</f>
        <v>50</v>
      </c>
    </row>
    <row r="82" spans="1:17" ht="15.75" customHeight="1" x14ac:dyDescent="0.25">
      <c r="A82" s="187" t="s">
        <v>125</v>
      </c>
      <c r="B82" s="65" t="str">
        <f>VLOOKUP($A82,'Customer Names'!$A$1:$E$2336,4,FALSE)</f>
        <v>Meyer</v>
      </c>
      <c r="C82" s="71">
        <f>VLOOKUP($A82,'Medical Examinations'!$A$1:$J$2336,2,FALSE)</f>
        <v>45.65</v>
      </c>
      <c r="D82" s="60">
        <f>VLOOKUP($A82,'Medical Examinations'!$A$1:$J$2336,3,FALSE)</f>
        <v>5.1100000000000003</v>
      </c>
      <c r="E82" s="61" t="str">
        <f>VLOOKUP($A82,'Medical Examinations'!$A$1:$J$2336,4,FALSE)</f>
        <v>Yes</v>
      </c>
      <c r="F82" s="61" t="str">
        <f>VLOOKUP($A82,'Medical Examinations'!$A$1:$J$2336,5,FALSE)</f>
        <v>No</v>
      </c>
      <c r="G82" s="61" t="str">
        <f>VLOOKUP($A82,'Medical Examinations'!$A$1:$J$2336,6,FALSE)</f>
        <v>No</v>
      </c>
      <c r="H82" s="21">
        <f>VLOOKUP($A82,'Medical Examinations'!$A$1:$J$2336,7,FALSE)</f>
        <v>1</v>
      </c>
      <c r="I82" s="21" t="str">
        <f>VLOOKUP($A82,'Medical Examinations'!$A$1:$J$2336,8,FALSE)</f>
        <v>Yes</v>
      </c>
      <c r="J82" s="21" t="str">
        <f>VLOOKUP($A82,'Medical Examinations'!$A$1:$J$2336,9,FALSE)</f>
        <v>Obesity</v>
      </c>
      <c r="K82" s="72" t="str">
        <f>VLOOKUP($A82,'Medical Examinations'!$A$1:$J$2336,10,FALSE)</f>
        <v>Normal</v>
      </c>
      <c r="L82" s="82" t="str">
        <f>VLOOKUP($A82,'Hospitalization details'!$A$1:$K$2336,10,FALSE)</f>
        <v>12-Aug-1972</v>
      </c>
      <c r="M82" s="62">
        <f>VLOOKUP($A82,'Hospitalization details'!$A$1:$K$2336,6,FALSE)</f>
        <v>41055.29</v>
      </c>
      <c r="N82" s="63" t="str">
        <f>VLOOKUP($A82,'Hospitalization details'!$A$1:$K$2336,7,FALSE)</f>
        <v>tier - 1</v>
      </c>
      <c r="O82" s="63" t="str">
        <f>VLOOKUP($A82,'Hospitalization details'!$A$1:$K$2336,8,FALSE)</f>
        <v>tier - 2</v>
      </c>
      <c r="P82" s="63" t="str">
        <f>VLOOKUP($A82,'Hospitalization details'!$A$1:$K$2336,9,FALSE)</f>
        <v>R1011</v>
      </c>
      <c r="Q82" s="83">
        <f>VLOOKUP($A82,'Hospitalization details'!$A$1:$K$2336,11,FALSE)</f>
        <v>50</v>
      </c>
    </row>
    <row r="83" spans="1:17" ht="15.75" customHeight="1" x14ac:dyDescent="0.25">
      <c r="A83" s="187" t="s">
        <v>126</v>
      </c>
      <c r="B83" s="65" t="str">
        <f>VLOOKUP($A83,'Customer Names'!$A$1:$E$2336,4,FALSE)</f>
        <v>Brickley</v>
      </c>
      <c r="C83" s="71">
        <f>VLOOKUP($A83,'Medical Examinations'!$A$1:$J$2336,2,FALSE)</f>
        <v>52.9</v>
      </c>
      <c r="D83" s="60">
        <f>VLOOKUP($A83,'Medical Examinations'!$A$1:$J$2336,3,FALSE)</f>
        <v>5.34</v>
      </c>
      <c r="E83" s="61" t="str">
        <f>VLOOKUP($A83,'Medical Examinations'!$A$1:$J$2336,4,FALSE)</f>
        <v>No</v>
      </c>
      <c r="F83" s="61" t="str">
        <f>VLOOKUP($A83,'Medical Examinations'!$A$1:$J$2336,5,FALSE)</f>
        <v>No</v>
      </c>
      <c r="G83" s="61" t="str">
        <f>VLOOKUP($A83,'Medical Examinations'!$A$1:$J$2336,6,FALSE)</f>
        <v>No</v>
      </c>
      <c r="H83" s="21">
        <f>VLOOKUP($A83,'Medical Examinations'!$A$1:$J$2336,7,FALSE)</f>
        <v>0</v>
      </c>
      <c r="I83" s="21" t="str">
        <f>VLOOKUP($A83,'Medical Examinations'!$A$1:$J$2336,8,FALSE)</f>
        <v>Yes</v>
      </c>
      <c r="J83" s="21" t="str">
        <f>VLOOKUP($A83,'Medical Examinations'!$A$1:$J$2336,9,FALSE)</f>
        <v>Obesity</v>
      </c>
      <c r="K83" s="72" t="str">
        <f>VLOOKUP($A83,'Medical Examinations'!$A$1:$J$2336,10,FALSE)</f>
        <v>Normal</v>
      </c>
      <c r="L83" s="82" t="str">
        <f>VLOOKUP($A83,'Hospitalization details'!$A$1:$K$2336,10,FALSE)</f>
        <v>11-Oct-1979</v>
      </c>
      <c r="M83" s="62">
        <f>VLOOKUP($A83,'Hospitalization details'!$A$1:$K$2336,6,FALSE)</f>
        <v>41034.22</v>
      </c>
      <c r="N83" s="63" t="str">
        <f>VLOOKUP($A83,'Hospitalization details'!$A$1:$K$2336,7,FALSE)</f>
        <v>tier - 1</v>
      </c>
      <c r="O83" s="63" t="str">
        <f>VLOOKUP($A83,'Hospitalization details'!$A$1:$K$2336,8,FALSE)</f>
        <v>tier - 3</v>
      </c>
      <c r="P83" s="63" t="str">
        <f>VLOOKUP($A83,'Hospitalization details'!$A$1:$K$2336,9,FALSE)</f>
        <v>R1017</v>
      </c>
      <c r="Q83" s="83">
        <f>VLOOKUP($A83,'Hospitalization details'!$A$1:$K$2336,11,FALSE)</f>
        <v>43</v>
      </c>
    </row>
    <row r="84" spans="1:17" ht="15.75" customHeight="1" x14ac:dyDescent="0.25">
      <c r="A84" s="187" t="s">
        <v>127</v>
      </c>
      <c r="B84" s="65" t="str">
        <f>VLOOKUP($A84,'Customer Names'!$A$1:$E$2336,4,FALSE)</f>
        <v>Magee</v>
      </c>
      <c r="C84" s="71">
        <f>VLOOKUP($A84,'Medical Examinations'!$A$1:$J$2336,2,FALSE)</f>
        <v>45.41</v>
      </c>
      <c r="D84" s="60">
        <f>VLOOKUP($A84,'Medical Examinations'!$A$1:$J$2336,3,FALSE)</f>
        <v>4.03</v>
      </c>
      <c r="E84" s="61" t="str">
        <f>VLOOKUP($A84,'Medical Examinations'!$A$1:$J$2336,4,FALSE)</f>
        <v>Yes</v>
      </c>
      <c r="F84" s="61" t="str">
        <f>VLOOKUP($A84,'Medical Examinations'!$A$1:$J$2336,5,FALSE)</f>
        <v>No</v>
      </c>
      <c r="G84" s="61" t="str">
        <f>VLOOKUP($A84,'Medical Examinations'!$A$1:$J$2336,6,FALSE)</f>
        <v>No</v>
      </c>
      <c r="H84" s="21">
        <f>VLOOKUP($A84,'Medical Examinations'!$A$1:$J$2336,7,FALSE)</f>
        <v>1</v>
      </c>
      <c r="I84" s="21" t="str">
        <f>VLOOKUP($A84,'Medical Examinations'!$A$1:$J$2336,8,FALSE)</f>
        <v>Yes</v>
      </c>
      <c r="J84" s="21" t="str">
        <f>VLOOKUP($A84,'Medical Examinations'!$A$1:$J$2336,9,FALSE)</f>
        <v>Obesity</v>
      </c>
      <c r="K84" s="72" t="str">
        <f>VLOOKUP($A84,'Medical Examinations'!$A$1:$J$2336,10,FALSE)</f>
        <v>Normal</v>
      </c>
      <c r="L84" s="82" t="str">
        <f>VLOOKUP($A84,'Hospitalization details'!$A$1:$K$2336,10,FALSE)</f>
        <v>5-Jun-1974</v>
      </c>
      <c r="M84" s="62">
        <f>VLOOKUP($A84,'Hospitalization details'!$A$1:$K$2336,6,FALSE)</f>
        <v>40974.160000000003</v>
      </c>
      <c r="N84" s="63" t="str">
        <f>VLOOKUP($A84,'Hospitalization details'!$A$1:$K$2336,7,FALSE)</f>
        <v>tier - 1</v>
      </c>
      <c r="O84" s="63" t="str">
        <f>VLOOKUP($A84,'Hospitalization details'!$A$1:$K$2336,8,FALSE)</f>
        <v>tier - 2</v>
      </c>
      <c r="P84" s="63" t="str">
        <f>VLOOKUP($A84,'Hospitalization details'!$A$1:$K$2336,9,FALSE)</f>
        <v>R1013</v>
      </c>
      <c r="Q84" s="83">
        <f>VLOOKUP($A84,'Hospitalization details'!$A$1:$K$2336,11,FALSE)</f>
        <v>49</v>
      </c>
    </row>
    <row r="85" spans="1:17" ht="15.75" customHeight="1" x14ac:dyDescent="0.25">
      <c r="A85" s="187" t="s">
        <v>128</v>
      </c>
      <c r="B85" s="65" t="str">
        <f>VLOOKUP($A85,'Customer Names'!$A$1:$E$2336,4,FALSE)</f>
        <v>Thoma</v>
      </c>
      <c r="C85" s="71">
        <f>VLOOKUP($A85,'Medical Examinations'!$A$1:$J$2336,2,FALSE)</f>
        <v>49.41</v>
      </c>
      <c r="D85" s="60">
        <f>VLOOKUP($A85,'Medical Examinations'!$A$1:$J$2336,3,FALSE)</f>
        <v>4.2300000000000004</v>
      </c>
      <c r="E85" s="61" t="str">
        <f>VLOOKUP($A85,'Medical Examinations'!$A$1:$J$2336,4,FALSE)</f>
        <v>Yes</v>
      </c>
      <c r="F85" s="61" t="str">
        <f>VLOOKUP($A85,'Medical Examinations'!$A$1:$J$2336,5,FALSE)</f>
        <v>No</v>
      </c>
      <c r="G85" s="61" t="str">
        <f>VLOOKUP($A85,'Medical Examinations'!$A$1:$J$2336,6,FALSE)</f>
        <v>Yes</v>
      </c>
      <c r="H85" s="21">
        <f>VLOOKUP($A85,'Medical Examinations'!$A$1:$J$2336,7,FALSE)</f>
        <v>1</v>
      </c>
      <c r="I85" s="21" t="str">
        <f>VLOOKUP($A85,'Medical Examinations'!$A$1:$J$2336,8,FALSE)</f>
        <v>Yes</v>
      </c>
      <c r="J85" s="21" t="str">
        <f>VLOOKUP($A85,'Medical Examinations'!$A$1:$J$2336,9,FALSE)</f>
        <v>Obesity</v>
      </c>
      <c r="K85" s="72" t="str">
        <f>VLOOKUP($A85,'Medical Examinations'!$A$1:$J$2336,10,FALSE)</f>
        <v>Normal</v>
      </c>
      <c r="L85" s="82" t="str">
        <f>VLOOKUP($A85,'Hospitalization details'!$A$1:$K$2336,10,FALSE)</f>
        <v>8-Sep-1983</v>
      </c>
      <c r="M85" s="62">
        <f>VLOOKUP($A85,'Hospitalization details'!$A$1:$K$2336,6,FALSE)</f>
        <v>40961.29</v>
      </c>
      <c r="N85" s="63" t="str">
        <f>VLOOKUP($A85,'Hospitalization details'!$A$1:$K$2336,7,FALSE)</f>
        <v>tier - 1</v>
      </c>
      <c r="O85" s="63" t="str">
        <f>VLOOKUP($A85,'Hospitalization details'!$A$1:$K$2336,8,FALSE)</f>
        <v>tier - 2</v>
      </c>
      <c r="P85" s="63" t="str">
        <f>VLOOKUP($A85,'Hospitalization details'!$A$1:$K$2336,9,FALSE)</f>
        <v>R1011</v>
      </c>
      <c r="Q85" s="83">
        <f>VLOOKUP($A85,'Hospitalization details'!$A$1:$K$2336,11,FALSE)</f>
        <v>39</v>
      </c>
    </row>
    <row r="86" spans="1:17" ht="15.75" customHeight="1" x14ac:dyDescent="0.25">
      <c r="A86" s="187" t="s">
        <v>129</v>
      </c>
      <c r="B86" s="65" t="str">
        <f>VLOOKUP($A86,'Customer Names'!$A$1:$E$2336,4,FALSE)</f>
        <v>Heagy</v>
      </c>
      <c r="C86" s="71">
        <f>VLOOKUP($A86,'Medical Examinations'!$A$1:$J$2336,2,FALSE)</f>
        <v>31.824999999999999</v>
      </c>
      <c r="D86" s="60">
        <f>VLOOKUP($A86,'Medical Examinations'!$A$1:$J$2336,3,FALSE)</f>
        <v>4.0599999999999996</v>
      </c>
      <c r="E86" s="61" t="str">
        <f>VLOOKUP($A86,'Medical Examinations'!$A$1:$J$2336,4,FALSE)</f>
        <v>No</v>
      </c>
      <c r="F86" s="61" t="str">
        <f>VLOOKUP($A86,'Medical Examinations'!$A$1:$J$2336,5,FALSE)</f>
        <v>No</v>
      </c>
      <c r="G86" s="61" t="str">
        <f>VLOOKUP($A86,'Medical Examinations'!$A$1:$J$2336,6,FALSE)</f>
        <v>No</v>
      </c>
      <c r="H86" s="21">
        <f>VLOOKUP($A86,'Medical Examinations'!$A$1:$J$2336,7,FALSE)</f>
        <v>2</v>
      </c>
      <c r="I86" s="21" t="str">
        <f>VLOOKUP($A86,'Medical Examinations'!$A$1:$J$2336,8,FALSE)</f>
        <v>Yes</v>
      </c>
      <c r="J86" s="21" t="str">
        <f>VLOOKUP($A86,'Medical Examinations'!$A$1:$J$2336,9,FALSE)</f>
        <v>Obesity</v>
      </c>
      <c r="K86" s="72" t="str">
        <f>VLOOKUP($A86,'Medical Examinations'!$A$1:$J$2336,10,FALSE)</f>
        <v>Normal</v>
      </c>
      <c r="L86" s="82" t="str">
        <f>VLOOKUP($A86,'Hospitalization details'!$A$1:$K$2336,10,FALSE)</f>
        <v>16-Sep-1979</v>
      </c>
      <c r="M86" s="62">
        <f>VLOOKUP($A86,'Hospitalization details'!$A$1:$K$2336,6,FALSE)</f>
        <v>40941.29</v>
      </c>
      <c r="N86" s="63" t="str">
        <f>VLOOKUP($A86,'Hospitalization details'!$A$1:$K$2336,7,FALSE)</f>
        <v>tier - 1</v>
      </c>
      <c r="O86" s="63" t="str">
        <f>VLOOKUP($A86,'Hospitalization details'!$A$1:$K$2336,8,FALSE)</f>
        <v>tier - 2</v>
      </c>
      <c r="P86" s="63" t="str">
        <f>VLOOKUP($A86,'Hospitalization details'!$A$1:$K$2336,9,FALSE)</f>
        <v>R1013</v>
      </c>
      <c r="Q86" s="83">
        <f>VLOOKUP($A86,'Hospitalization details'!$A$1:$K$2336,11,FALSE)</f>
        <v>43</v>
      </c>
    </row>
    <row r="87" spans="1:17" ht="15.75" customHeight="1" x14ac:dyDescent="0.25">
      <c r="A87" s="187" t="s">
        <v>130</v>
      </c>
      <c r="B87" s="65" t="str">
        <f>VLOOKUP($A87,'Customer Names'!$A$1:$E$2336,4,FALSE)</f>
        <v>Regnier</v>
      </c>
      <c r="C87" s="71">
        <f>VLOOKUP($A87,'Medical Examinations'!$A$1:$J$2336,2,FALSE)</f>
        <v>51.28</v>
      </c>
      <c r="D87" s="60">
        <f>VLOOKUP($A87,'Medical Examinations'!$A$1:$J$2336,3,FALSE)</f>
        <v>4.68</v>
      </c>
      <c r="E87" s="61" t="str">
        <f>VLOOKUP($A87,'Medical Examinations'!$A$1:$J$2336,4,FALSE)</f>
        <v>No</v>
      </c>
      <c r="F87" s="61" t="str">
        <f>VLOOKUP($A87,'Medical Examinations'!$A$1:$J$2336,5,FALSE)</f>
        <v>No</v>
      </c>
      <c r="G87" s="61" t="str">
        <f>VLOOKUP($A87,'Medical Examinations'!$A$1:$J$2336,6,FALSE)</f>
        <v>No</v>
      </c>
      <c r="H87" s="21">
        <f>VLOOKUP($A87,'Medical Examinations'!$A$1:$J$2336,7,FALSE)</f>
        <v>2</v>
      </c>
      <c r="I87" s="21" t="str">
        <f>VLOOKUP($A87,'Medical Examinations'!$A$1:$J$2336,8,FALSE)</f>
        <v>Yes</v>
      </c>
      <c r="J87" s="21" t="str">
        <f>VLOOKUP($A87,'Medical Examinations'!$A$1:$J$2336,9,FALSE)</f>
        <v>Obesity</v>
      </c>
      <c r="K87" s="72" t="str">
        <f>VLOOKUP($A87,'Medical Examinations'!$A$1:$J$2336,10,FALSE)</f>
        <v>Normal</v>
      </c>
      <c r="L87" s="82" t="str">
        <f>VLOOKUP($A87,'Hospitalization details'!$A$1:$K$2336,10,FALSE)</f>
        <v>4-Aug-1992</v>
      </c>
      <c r="M87" s="62">
        <f>VLOOKUP($A87,'Hospitalization details'!$A$1:$K$2336,6,FALSE)</f>
        <v>40932.43</v>
      </c>
      <c r="N87" s="63" t="str">
        <f>VLOOKUP($A87,'Hospitalization details'!$A$1:$K$2336,7,FALSE)</f>
        <v>tier - 1</v>
      </c>
      <c r="O87" s="63" t="str">
        <f>VLOOKUP($A87,'Hospitalization details'!$A$1:$K$2336,8,FALSE)</f>
        <v>tier - 2</v>
      </c>
      <c r="P87" s="63" t="str">
        <f>VLOOKUP($A87,'Hospitalization details'!$A$1:$K$2336,9,FALSE)</f>
        <v>R1013</v>
      </c>
      <c r="Q87" s="83">
        <f>VLOOKUP($A87,'Hospitalization details'!$A$1:$K$2336,11,FALSE)</f>
        <v>30</v>
      </c>
    </row>
    <row r="88" spans="1:17" ht="15.75" customHeight="1" x14ac:dyDescent="0.25">
      <c r="A88" s="187" t="s">
        <v>131</v>
      </c>
      <c r="B88" s="65" t="str">
        <f>VLOOKUP($A88,'Customer Names'!$A$1:$E$2336,4,FALSE)</f>
        <v>Parendo</v>
      </c>
      <c r="C88" s="71">
        <f>VLOOKUP($A88,'Medical Examinations'!$A$1:$J$2336,2,FALSE)</f>
        <v>34.96</v>
      </c>
      <c r="D88" s="60">
        <f>VLOOKUP($A88,'Medical Examinations'!$A$1:$J$2336,3,FALSE)</f>
        <v>4.34</v>
      </c>
      <c r="E88" s="61" t="str">
        <f>VLOOKUP($A88,'Medical Examinations'!$A$1:$J$2336,4,FALSE)</f>
        <v>No</v>
      </c>
      <c r="F88" s="61" t="str">
        <f>VLOOKUP($A88,'Medical Examinations'!$A$1:$J$2336,5,FALSE)</f>
        <v>No</v>
      </c>
      <c r="G88" s="61" t="str">
        <f>VLOOKUP($A88,'Medical Examinations'!$A$1:$J$2336,6,FALSE)</f>
        <v>Yes</v>
      </c>
      <c r="H88" s="21">
        <f>VLOOKUP($A88,'Medical Examinations'!$A$1:$J$2336,7,FALSE)</f>
        <v>1</v>
      </c>
      <c r="I88" s="21" t="str">
        <f>VLOOKUP($A88,'Medical Examinations'!$A$1:$J$2336,8,FALSE)</f>
        <v>Yes</v>
      </c>
      <c r="J88" s="21" t="str">
        <f>VLOOKUP($A88,'Medical Examinations'!$A$1:$J$2336,9,FALSE)</f>
        <v>Obesity</v>
      </c>
      <c r="K88" s="72" t="str">
        <f>VLOOKUP($A88,'Medical Examinations'!$A$1:$J$2336,10,FALSE)</f>
        <v>Normal</v>
      </c>
      <c r="L88" s="82" t="str">
        <f>VLOOKUP($A88,'Hospitalization details'!$A$1:$K$2336,10,FALSE)</f>
        <v>2-Jul-1999</v>
      </c>
      <c r="M88" s="62">
        <f>VLOOKUP($A88,'Hospitalization details'!$A$1:$K$2336,6,FALSE)</f>
        <v>40904.199999999997</v>
      </c>
      <c r="N88" s="63" t="str">
        <f>VLOOKUP($A88,'Hospitalization details'!$A$1:$K$2336,7,FALSE)</f>
        <v>tier - 1</v>
      </c>
      <c r="O88" s="63" t="str">
        <f>VLOOKUP($A88,'Hospitalization details'!$A$1:$K$2336,8,FALSE)</f>
        <v>tier - 1</v>
      </c>
      <c r="P88" s="63" t="str">
        <f>VLOOKUP($A88,'Hospitalization details'!$A$1:$K$2336,9,FALSE)</f>
        <v>R1024</v>
      </c>
      <c r="Q88" s="83">
        <f>VLOOKUP($A88,'Hospitalization details'!$A$1:$K$2336,11,FALSE)</f>
        <v>23</v>
      </c>
    </row>
    <row r="89" spans="1:17" ht="15.75" customHeight="1" x14ac:dyDescent="0.25">
      <c r="A89" s="187" t="s">
        <v>132</v>
      </c>
      <c r="B89" s="65" t="str">
        <f>VLOOKUP($A89,'Customer Names'!$A$1:$E$2336,4,FALSE)</f>
        <v>Schell</v>
      </c>
      <c r="C89" s="71">
        <f>VLOOKUP($A89,'Medical Examinations'!$A$1:$J$2336,2,FALSE)</f>
        <v>33.11</v>
      </c>
      <c r="D89" s="60">
        <f>VLOOKUP($A89,'Medical Examinations'!$A$1:$J$2336,3,FALSE)</f>
        <v>10.51</v>
      </c>
      <c r="E89" s="61" t="str">
        <f>VLOOKUP($A89,'Medical Examinations'!$A$1:$J$2336,4,FALSE)</f>
        <v>No</v>
      </c>
      <c r="F89" s="61" t="str">
        <f>VLOOKUP($A89,'Medical Examinations'!$A$1:$J$2336,5,FALSE)</f>
        <v>No</v>
      </c>
      <c r="G89" s="61" t="str">
        <f>VLOOKUP($A89,'Medical Examinations'!$A$1:$J$2336,6,FALSE)</f>
        <v>No</v>
      </c>
      <c r="H89" s="21">
        <f>VLOOKUP($A89,'Medical Examinations'!$A$1:$J$2336,7,FALSE)</f>
        <v>0</v>
      </c>
      <c r="I89" s="21" t="str">
        <f>VLOOKUP($A89,'Medical Examinations'!$A$1:$J$2336,8,FALSE)</f>
        <v>Yes</v>
      </c>
      <c r="J89" s="21" t="str">
        <f>VLOOKUP($A89,'Medical Examinations'!$A$1:$J$2336,9,FALSE)</f>
        <v>Obesity</v>
      </c>
      <c r="K89" s="72" t="str">
        <f>VLOOKUP($A89,'Medical Examinations'!$A$1:$J$2336,10,FALSE)</f>
        <v>Diabetes</v>
      </c>
      <c r="L89" s="82" t="str">
        <f>VLOOKUP($A89,'Hospitalization details'!$A$1:$K$2336,10,FALSE)</f>
        <v>10-Jun-1972</v>
      </c>
      <c r="M89" s="62">
        <f>VLOOKUP($A89,'Hospitalization details'!$A$1:$K$2336,6,FALSE)</f>
        <v>40817.85</v>
      </c>
      <c r="N89" s="63" t="str">
        <f>VLOOKUP($A89,'Hospitalization details'!$A$1:$K$2336,7,FALSE)</f>
        <v>tier - 1</v>
      </c>
      <c r="O89" s="63" t="str">
        <f>VLOOKUP($A89,'Hospitalization details'!$A$1:$K$2336,8,FALSE)</f>
        <v>tier - 3</v>
      </c>
      <c r="P89" s="63" t="str">
        <f>VLOOKUP($A89,'Hospitalization details'!$A$1:$K$2336,9,FALSE)</f>
        <v>R1011</v>
      </c>
      <c r="Q89" s="83">
        <f>VLOOKUP($A89,'Hospitalization details'!$A$1:$K$2336,11,FALSE)</f>
        <v>50</v>
      </c>
    </row>
    <row r="90" spans="1:17" ht="15.75" customHeight="1" x14ac:dyDescent="0.25">
      <c r="A90" s="187" t="s">
        <v>133</v>
      </c>
      <c r="B90" s="65" t="str">
        <f>VLOOKUP($A90,'Customer Names'!$A$1:$E$2336,4,FALSE)</f>
        <v>Driscoll</v>
      </c>
      <c r="C90" s="71">
        <f>VLOOKUP($A90,'Medical Examinations'!$A$1:$J$2336,2,FALSE)</f>
        <v>54.74</v>
      </c>
      <c r="D90" s="60">
        <f>VLOOKUP($A90,'Medical Examinations'!$A$1:$J$2336,3,FALSE)</f>
        <v>5.84</v>
      </c>
      <c r="E90" s="61" t="str">
        <f>VLOOKUP($A90,'Medical Examinations'!$A$1:$J$2336,4,FALSE)</f>
        <v>Yes</v>
      </c>
      <c r="F90" s="61" t="str">
        <f>VLOOKUP($A90,'Medical Examinations'!$A$1:$J$2336,5,FALSE)</f>
        <v>No</v>
      </c>
      <c r="G90" s="61" t="str">
        <f>VLOOKUP($A90,'Medical Examinations'!$A$1:$J$2336,6,FALSE)</f>
        <v>Yes</v>
      </c>
      <c r="H90" s="21">
        <f>VLOOKUP($A90,'Medical Examinations'!$A$1:$J$2336,7,FALSE)</f>
        <v>1</v>
      </c>
      <c r="I90" s="21" t="str">
        <f>VLOOKUP($A90,'Medical Examinations'!$A$1:$J$2336,8,FALSE)</f>
        <v>Yes</v>
      </c>
      <c r="J90" s="21" t="str">
        <f>VLOOKUP($A90,'Medical Examinations'!$A$1:$J$2336,9,FALSE)</f>
        <v>Obesity</v>
      </c>
      <c r="K90" s="72" t="str">
        <f>VLOOKUP($A90,'Medical Examinations'!$A$1:$J$2336,10,FALSE)</f>
        <v>Prediabetes</v>
      </c>
      <c r="L90" s="82" t="str">
        <f>VLOOKUP($A90,'Hospitalization details'!$A$1:$K$2336,10,FALSE)</f>
        <v>26-Dec-1976</v>
      </c>
      <c r="M90" s="62">
        <f>VLOOKUP($A90,'Hospitalization details'!$A$1:$K$2336,6,FALSE)</f>
        <v>40720.550000000003</v>
      </c>
      <c r="N90" s="63" t="str">
        <f>VLOOKUP($A90,'Hospitalization details'!$A$1:$K$2336,7,FALSE)</f>
        <v>tier - 1</v>
      </c>
      <c r="O90" s="63" t="str">
        <f>VLOOKUP($A90,'Hospitalization details'!$A$1:$K$2336,8,FALSE)</f>
        <v>tier - 3</v>
      </c>
      <c r="P90" s="63" t="str">
        <f>VLOOKUP($A90,'Hospitalization details'!$A$1:$K$2336,9,FALSE)</f>
        <v>R1012</v>
      </c>
      <c r="Q90" s="83">
        <f>VLOOKUP($A90,'Hospitalization details'!$A$1:$K$2336,11,FALSE)</f>
        <v>46</v>
      </c>
    </row>
    <row r="91" spans="1:17" ht="15.75" customHeight="1" x14ac:dyDescent="0.25">
      <c r="A91" s="187" t="s">
        <v>134</v>
      </c>
      <c r="B91" s="65" t="str">
        <f>VLOOKUP($A91,'Customer Names'!$A$1:$E$2336,4,FALSE)</f>
        <v>Mitchell</v>
      </c>
      <c r="C91" s="71">
        <f>VLOOKUP($A91,'Medical Examinations'!$A$1:$J$2336,2,FALSE)</f>
        <v>32.56</v>
      </c>
      <c r="D91" s="60">
        <f>VLOOKUP($A91,'Medical Examinations'!$A$1:$J$2336,3,FALSE)</f>
        <v>5.41</v>
      </c>
      <c r="E91" s="61" t="str">
        <f>VLOOKUP($A91,'Medical Examinations'!$A$1:$J$2336,4,FALSE)</f>
        <v>No</v>
      </c>
      <c r="F91" s="61" t="str">
        <f>VLOOKUP($A91,'Medical Examinations'!$A$1:$J$2336,5,FALSE)</f>
        <v>No</v>
      </c>
      <c r="G91" s="61" t="str">
        <f>VLOOKUP($A91,'Medical Examinations'!$A$1:$J$2336,6,FALSE)</f>
        <v>Yes</v>
      </c>
      <c r="H91" s="21">
        <f>VLOOKUP($A91,'Medical Examinations'!$A$1:$J$2336,7,FALSE)</f>
        <v>1</v>
      </c>
      <c r="I91" s="21" t="str">
        <f>VLOOKUP($A91,'Medical Examinations'!$A$1:$J$2336,8,FALSE)</f>
        <v>Yes</v>
      </c>
      <c r="J91" s="21" t="str">
        <f>VLOOKUP($A91,'Medical Examinations'!$A$1:$J$2336,9,FALSE)</f>
        <v>Obesity</v>
      </c>
      <c r="K91" s="72" t="str">
        <f>VLOOKUP($A91,'Medical Examinations'!$A$1:$J$2336,10,FALSE)</f>
        <v>Normal</v>
      </c>
      <c r="L91" s="82" t="str">
        <f>VLOOKUP($A91,'Hospitalization details'!$A$1:$K$2336,10,FALSE)</f>
        <v>25-Sep-1970</v>
      </c>
      <c r="M91" s="62">
        <f>VLOOKUP($A91,'Hospitalization details'!$A$1:$K$2336,6,FALSE)</f>
        <v>40692.910000000003</v>
      </c>
      <c r="N91" s="63" t="str">
        <f>VLOOKUP($A91,'Hospitalization details'!$A$1:$K$2336,7,FALSE)</f>
        <v>tier - 1</v>
      </c>
      <c r="O91" s="63" t="str">
        <f>VLOOKUP($A91,'Hospitalization details'!$A$1:$K$2336,8,FALSE)</f>
        <v>tier - 1</v>
      </c>
      <c r="P91" s="63" t="str">
        <f>VLOOKUP($A91,'Hospitalization details'!$A$1:$K$2336,9,FALSE)</f>
        <v>R1011</v>
      </c>
      <c r="Q91" s="83">
        <f>VLOOKUP($A91,'Hospitalization details'!$A$1:$K$2336,11,FALSE)</f>
        <v>52</v>
      </c>
    </row>
    <row r="92" spans="1:17" ht="15.75" customHeight="1" x14ac:dyDescent="0.25">
      <c r="A92" s="187" t="s">
        <v>135</v>
      </c>
      <c r="B92" s="65" t="str">
        <f>VLOOKUP($A92,'Customer Names'!$A$1:$E$2336,4,FALSE)</f>
        <v>Cutler</v>
      </c>
      <c r="C92" s="71">
        <f>VLOOKUP($A92,'Medical Examinations'!$A$1:$J$2336,2,FALSE)</f>
        <v>39.049999999999997</v>
      </c>
      <c r="D92" s="60">
        <f>VLOOKUP($A92,'Medical Examinations'!$A$1:$J$2336,3,FALSE)</f>
        <v>6.06</v>
      </c>
      <c r="E92" s="61" t="str">
        <f>VLOOKUP($A92,'Medical Examinations'!$A$1:$J$2336,4,FALSE)</f>
        <v>No</v>
      </c>
      <c r="F92" s="61" t="str">
        <f>VLOOKUP($A92,'Medical Examinations'!$A$1:$J$2336,5,FALSE)</f>
        <v>No</v>
      </c>
      <c r="G92" s="61" t="str">
        <f>VLOOKUP($A92,'Medical Examinations'!$A$1:$J$2336,6,FALSE)</f>
        <v>No</v>
      </c>
      <c r="H92" s="21">
        <f>VLOOKUP($A92,'Medical Examinations'!$A$1:$J$2336,7,FALSE)</f>
        <v>1</v>
      </c>
      <c r="I92" s="21" t="str">
        <f>VLOOKUP($A92,'Medical Examinations'!$A$1:$J$2336,8,FALSE)</f>
        <v>Yes</v>
      </c>
      <c r="J92" s="21" t="str">
        <f>VLOOKUP($A92,'Medical Examinations'!$A$1:$J$2336,9,FALSE)</f>
        <v>Obesity</v>
      </c>
      <c r="K92" s="72" t="str">
        <f>VLOOKUP($A92,'Medical Examinations'!$A$1:$J$2336,10,FALSE)</f>
        <v>Prediabetes</v>
      </c>
      <c r="L92" s="82" t="str">
        <f>VLOOKUP($A92,'Hospitalization details'!$A$1:$K$2336,10,FALSE)</f>
        <v>10-Jul-1975</v>
      </c>
      <c r="M92" s="62">
        <f>VLOOKUP($A92,'Hospitalization details'!$A$1:$K$2336,6,FALSE)</f>
        <v>40590.550000000003</v>
      </c>
      <c r="N92" s="63" t="str">
        <f>VLOOKUP($A92,'Hospitalization details'!$A$1:$K$2336,7,FALSE)</f>
        <v>tier - 1</v>
      </c>
      <c r="O92" s="63" t="str">
        <f>VLOOKUP($A92,'Hospitalization details'!$A$1:$K$2336,8,FALSE)</f>
        <v>tier - 3</v>
      </c>
      <c r="P92" s="63" t="str">
        <f>VLOOKUP($A92,'Hospitalization details'!$A$1:$K$2336,9,FALSE)</f>
        <v>R1012</v>
      </c>
      <c r="Q92" s="83">
        <f>VLOOKUP($A92,'Hospitalization details'!$A$1:$K$2336,11,FALSE)</f>
        <v>47</v>
      </c>
    </row>
    <row r="93" spans="1:17" ht="15.75" customHeight="1" x14ac:dyDescent="0.25">
      <c r="A93" s="187" t="s">
        <v>136</v>
      </c>
      <c r="B93" s="65" t="str">
        <f>VLOOKUP($A93,'Customer Names'!$A$1:$E$2336,4,FALSE)</f>
        <v>Derian</v>
      </c>
      <c r="C93" s="71">
        <f>VLOOKUP($A93,'Medical Examinations'!$A$1:$J$2336,2,FALSE)</f>
        <v>42.75</v>
      </c>
      <c r="D93" s="60">
        <f>VLOOKUP($A93,'Medical Examinations'!$A$1:$J$2336,3,FALSE)</f>
        <v>4.22</v>
      </c>
      <c r="E93" s="61" t="str">
        <f>VLOOKUP($A93,'Medical Examinations'!$A$1:$J$2336,4,FALSE)</f>
        <v>No</v>
      </c>
      <c r="F93" s="61" t="str">
        <f>VLOOKUP($A93,'Medical Examinations'!$A$1:$J$2336,5,FALSE)</f>
        <v>No</v>
      </c>
      <c r="G93" s="61" t="str">
        <f>VLOOKUP($A93,'Medical Examinations'!$A$1:$J$2336,6,FALSE)</f>
        <v>No</v>
      </c>
      <c r="H93" s="21">
        <f>VLOOKUP($A93,'Medical Examinations'!$A$1:$J$2336,7,FALSE)</f>
        <v>0</v>
      </c>
      <c r="I93" s="21" t="str">
        <f>VLOOKUP($A93,'Medical Examinations'!$A$1:$J$2336,8,FALSE)</f>
        <v>Yes</v>
      </c>
      <c r="J93" s="21" t="str">
        <f>VLOOKUP($A93,'Medical Examinations'!$A$1:$J$2336,9,FALSE)</f>
        <v>Obesity</v>
      </c>
      <c r="K93" s="72" t="str">
        <f>VLOOKUP($A93,'Medical Examinations'!$A$1:$J$2336,10,FALSE)</f>
        <v>Normal</v>
      </c>
      <c r="L93" s="82" t="str">
        <f>VLOOKUP($A93,'Hospitalization details'!$A$1:$K$2336,10,FALSE)</f>
        <v>3-Nov-1985</v>
      </c>
      <c r="M93" s="62">
        <f>VLOOKUP($A93,'Hospitalization details'!$A$1:$K$2336,6,FALSE)</f>
        <v>40419.019999999997</v>
      </c>
      <c r="N93" s="63" t="str">
        <f>VLOOKUP($A93,'Hospitalization details'!$A$1:$K$2336,7,FALSE)</f>
        <v>tier - 1</v>
      </c>
      <c r="O93" s="63" t="str">
        <f>VLOOKUP($A93,'Hospitalization details'!$A$1:$K$2336,8,FALSE)</f>
        <v>tier - 2</v>
      </c>
      <c r="P93" s="63" t="str">
        <f>VLOOKUP($A93,'Hospitalization details'!$A$1:$K$2336,9,FALSE)</f>
        <v>R1013</v>
      </c>
      <c r="Q93" s="83">
        <f>VLOOKUP($A93,'Hospitalization details'!$A$1:$K$2336,11,FALSE)</f>
        <v>37</v>
      </c>
    </row>
    <row r="94" spans="1:17" ht="15.75" customHeight="1" x14ac:dyDescent="0.25">
      <c r="A94" s="187" t="s">
        <v>137</v>
      </c>
      <c r="B94" s="65" t="str">
        <f>VLOOKUP($A94,'Customer Names'!$A$1:$E$2336,4,FALSE)</f>
        <v>Farina</v>
      </c>
      <c r="C94" s="71">
        <f>VLOOKUP($A94,'Medical Examinations'!$A$1:$J$2336,2,FALSE)</f>
        <v>50.58</v>
      </c>
      <c r="D94" s="60">
        <f>VLOOKUP($A94,'Medical Examinations'!$A$1:$J$2336,3,FALSE)</f>
        <v>5.12</v>
      </c>
      <c r="E94" s="61" t="str">
        <f>VLOOKUP($A94,'Medical Examinations'!$A$1:$J$2336,4,FALSE)</f>
        <v>No</v>
      </c>
      <c r="F94" s="61" t="str">
        <f>VLOOKUP($A94,'Medical Examinations'!$A$1:$J$2336,5,FALSE)</f>
        <v>No</v>
      </c>
      <c r="G94" s="61" t="str">
        <f>VLOOKUP($A94,'Medical Examinations'!$A$1:$J$2336,6,FALSE)</f>
        <v>No</v>
      </c>
      <c r="H94" s="21">
        <f>VLOOKUP($A94,'Medical Examinations'!$A$1:$J$2336,7,FALSE)</f>
        <v>2</v>
      </c>
      <c r="I94" s="21" t="str">
        <f>VLOOKUP($A94,'Medical Examinations'!$A$1:$J$2336,8,FALSE)</f>
        <v>Yes</v>
      </c>
      <c r="J94" s="21" t="str">
        <f>VLOOKUP($A94,'Medical Examinations'!$A$1:$J$2336,9,FALSE)</f>
        <v>Obesity</v>
      </c>
      <c r="K94" s="72" t="str">
        <f>VLOOKUP($A94,'Medical Examinations'!$A$1:$J$2336,10,FALSE)</f>
        <v>Normal</v>
      </c>
      <c r="L94" s="82" t="str">
        <f>VLOOKUP($A94,'Hospitalization details'!$A$1:$K$2336,10,FALSE)</f>
        <v>12-Aug-1966</v>
      </c>
      <c r="M94" s="62">
        <f>VLOOKUP($A94,'Hospitalization details'!$A$1:$K$2336,6,FALSE)</f>
        <v>40373.74</v>
      </c>
      <c r="N94" s="63" t="str">
        <f>VLOOKUP($A94,'Hospitalization details'!$A$1:$K$2336,7,FALSE)</f>
        <v>tier - 1</v>
      </c>
      <c r="O94" s="63" t="str">
        <f>VLOOKUP($A94,'Hospitalization details'!$A$1:$K$2336,8,FALSE)</f>
        <v>tier - 3</v>
      </c>
      <c r="P94" s="63" t="str">
        <f>VLOOKUP($A94,'Hospitalization details'!$A$1:$K$2336,9,FALSE)</f>
        <v>R1011</v>
      </c>
      <c r="Q94" s="83">
        <f>VLOOKUP($A94,'Hospitalization details'!$A$1:$K$2336,11,FALSE)</f>
        <v>56</v>
      </c>
    </row>
    <row r="95" spans="1:17" ht="15.75" customHeight="1" x14ac:dyDescent="0.25">
      <c r="A95" s="187" t="s">
        <v>138</v>
      </c>
      <c r="B95" s="65" t="str">
        <f>VLOOKUP($A95,'Customer Names'!$A$1:$E$2336,4,FALSE)</f>
        <v>Saunders</v>
      </c>
      <c r="C95" s="71">
        <f>VLOOKUP($A95,'Medical Examinations'!$A$1:$J$2336,2,FALSE)</f>
        <v>30.495000000000001</v>
      </c>
      <c r="D95" s="60">
        <f>VLOOKUP($A95,'Medical Examinations'!$A$1:$J$2336,3,FALSE)</f>
        <v>4.57</v>
      </c>
      <c r="E95" s="61" t="str">
        <f>VLOOKUP($A95,'Medical Examinations'!$A$1:$J$2336,4,FALSE)</f>
        <v>Yes</v>
      </c>
      <c r="F95" s="61" t="str">
        <f>VLOOKUP($A95,'Medical Examinations'!$A$1:$J$2336,5,FALSE)</f>
        <v>No</v>
      </c>
      <c r="G95" s="61" t="str">
        <f>VLOOKUP($A95,'Medical Examinations'!$A$1:$J$2336,6,FALSE)</f>
        <v>No</v>
      </c>
      <c r="H95" s="21">
        <f>VLOOKUP($A95,'Medical Examinations'!$A$1:$J$2336,7,FALSE)</f>
        <v>0</v>
      </c>
      <c r="I95" s="21" t="str">
        <f>VLOOKUP($A95,'Medical Examinations'!$A$1:$J$2336,8,FALSE)</f>
        <v>Yes</v>
      </c>
      <c r="J95" s="21" t="str">
        <f>VLOOKUP($A95,'Medical Examinations'!$A$1:$J$2336,9,FALSE)</f>
        <v>Obesity</v>
      </c>
      <c r="K95" s="72" t="str">
        <f>VLOOKUP($A95,'Medical Examinations'!$A$1:$J$2336,10,FALSE)</f>
        <v>Normal</v>
      </c>
      <c r="L95" s="82" t="str">
        <f>VLOOKUP($A95,'Hospitalization details'!$A$1:$K$2336,10,FALSE)</f>
        <v>4-Sep-1962</v>
      </c>
      <c r="M95" s="62">
        <f>VLOOKUP($A95,'Hospitalization details'!$A$1:$K$2336,6,FALSE)</f>
        <v>40309.93</v>
      </c>
      <c r="N95" s="63" t="str">
        <f>VLOOKUP($A95,'Hospitalization details'!$A$1:$K$2336,7,FALSE)</f>
        <v>tier - 1</v>
      </c>
      <c r="O95" s="63" t="str">
        <f>VLOOKUP($A95,'Hospitalization details'!$A$1:$K$2336,8,FALSE)</f>
        <v>tier - 3</v>
      </c>
      <c r="P95" s="63" t="str">
        <f>VLOOKUP($A95,'Hospitalization details'!$A$1:$K$2336,9,FALSE)</f>
        <v>R1011</v>
      </c>
      <c r="Q95" s="83">
        <f>VLOOKUP($A95,'Hospitalization details'!$A$1:$K$2336,11,FALSE)</f>
        <v>60</v>
      </c>
    </row>
    <row r="96" spans="1:17" ht="15.75" customHeight="1" x14ac:dyDescent="0.25">
      <c r="A96" s="187" t="s">
        <v>139</v>
      </c>
      <c r="B96" s="65" t="str">
        <f>VLOOKUP($A96,'Customer Names'!$A$1:$E$2336,4,FALSE)</f>
        <v>Kratz</v>
      </c>
      <c r="C96" s="71">
        <f>VLOOKUP($A96,'Medical Examinations'!$A$1:$J$2336,2,FALSE)</f>
        <v>48.31</v>
      </c>
      <c r="D96" s="60">
        <f>VLOOKUP($A96,'Medical Examinations'!$A$1:$J$2336,3,FALSE)</f>
        <v>9.58</v>
      </c>
      <c r="E96" s="61" t="str">
        <f>VLOOKUP($A96,'Medical Examinations'!$A$1:$J$2336,4,FALSE)</f>
        <v>Yes</v>
      </c>
      <c r="F96" s="61" t="str">
        <f>VLOOKUP($A96,'Medical Examinations'!$A$1:$J$2336,5,FALSE)</f>
        <v>No</v>
      </c>
      <c r="G96" s="61" t="str">
        <f>VLOOKUP($A96,'Medical Examinations'!$A$1:$J$2336,6,FALSE)</f>
        <v>No</v>
      </c>
      <c r="H96" s="21">
        <f>VLOOKUP($A96,'Medical Examinations'!$A$1:$J$2336,7,FALSE)</f>
        <v>2</v>
      </c>
      <c r="I96" s="21" t="str">
        <f>VLOOKUP($A96,'Medical Examinations'!$A$1:$J$2336,8,FALSE)</f>
        <v>Yes</v>
      </c>
      <c r="J96" s="21" t="str">
        <f>VLOOKUP($A96,'Medical Examinations'!$A$1:$J$2336,9,FALSE)</f>
        <v>Obesity</v>
      </c>
      <c r="K96" s="72" t="str">
        <f>VLOOKUP($A96,'Medical Examinations'!$A$1:$J$2336,10,FALSE)</f>
        <v>Diabetes</v>
      </c>
      <c r="L96" s="82" t="str">
        <f>VLOOKUP($A96,'Hospitalization details'!$A$1:$K$2336,10,FALSE)</f>
        <v>27-Jun-1977</v>
      </c>
      <c r="M96" s="62">
        <f>VLOOKUP($A96,'Hospitalization details'!$A$1:$K$2336,6,FALSE)</f>
        <v>40284.379999999997</v>
      </c>
      <c r="N96" s="63" t="str">
        <f>VLOOKUP($A96,'Hospitalization details'!$A$1:$K$2336,7,FALSE)</f>
        <v>tier - 1</v>
      </c>
      <c r="O96" s="63" t="str">
        <f>VLOOKUP($A96,'Hospitalization details'!$A$1:$K$2336,8,FALSE)</f>
        <v>tier - 3</v>
      </c>
      <c r="P96" s="63" t="str">
        <f>VLOOKUP($A96,'Hospitalization details'!$A$1:$K$2336,9,FALSE)</f>
        <v>R1012</v>
      </c>
      <c r="Q96" s="83">
        <f>VLOOKUP($A96,'Hospitalization details'!$A$1:$K$2336,11,FALSE)</f>
        <v>45</v>
      </c>
    </row>
    <row r="97" spans="1:17" ht="15.75" customHeight="1" x14ac:dyDescent="0.25">
      <c r="A97" s="187" t="s">
        <v>140</v>
      </c>
      <c r="B97" s="65" t="str">
        <f>VLOOKUP($A97,'Customer Names'!$A$1:$E$2336,4,FALSE)</f>
        <v>Boland</v>
      </c>
      <c r="C97" s="71">
        <f>VLOOKUP($A97,'Medical Examinations'!$A$1:$J$2336,2,FALSE)</f>
        <v>48.99</v>
      </c>
      <c r="D97" s="60">
        <f>VLOOKUP($A97,'Medical Examinations'!$A$1:$J$2336,3,FALSE)</f>
        <v>9.7799999999999994</v>
      </c>
      <c r="E97" s="61" t="str">
        <f>VLOOKUP($A97,'Medical Examinations'!$A$1:$J$2336,4,FALSE)</f>
        <v>Yes</v>
      </c>
      <c r="F97" s="61" t="str">
        <f>VLOOKUP($A97,'Medical Examinations'!$A$1:$J$2336,5,FALSE)</f>
        <v>No</v>
      </c>
      <c r="G97" s="61" t="str">
        <f>VLOOKUP($A97,'Medical Examinations'!$A$1:$J$2336,6,FALSE)</f>
        <v>No</v>
      </c>
      <c r="H97" s="21">
        <f>VLOOKUP($A97,'Medical Examinations'!$A$1:$J$2336,7,FALSE)</f>
        <v>1</v>
      </c>
      <c r="I97" s="21" t="str">
        <f>VLOOKUP($A97,'Medical Examinations'!$A$1:$J$2336,8,FALSE)</f>
        <v>Yes</v>
      </c>
      <c r="J97" s="21" t="str">
        <f>VLOOKUP($A97,'Medical Examinations'!$A$1:$J$2336,9,FALSE)</f>
        <v>Obesity</v>
      </c>
      <c r="K97" s="72" t="str">
        <f>VLOOKUP($A97,'Medical Examinations'!$A$1:$J$2336,10,FALSE)</f>
        <v>Diabetes</v>
      </c>
      <c r="L97" s="82" t="str">
        <f>VLOOKUP($A97,'Hospitalization details'!$A$1:$K$2336,10,FALSE)</f>
        <v>4-Oct-1981</v>
      </c>
      <c r="M97" s="62">
        <f>VLOOKUP($A97,'Hospitalization details'!$A$1:$K$2336,6,FALSE)</f>
        <v>40273.65</v>
      </c>
      <c r="N97" s="63" t="str">
        <f>VLOOKUP($A97,'Hospitalization details'!$A$1:$K$2336,7,FALSE)</f>
        <v>tier - 1</v>
      </c>
      <c r="O97" s="63" t="str">
        <f>VLOOKUP($A97,'Hospitalization details'!$A$1:$K$2336,8,FALSE)</f>
        <v>tier - 3</v>
      </c>
      <c r="P97" s="63" t="str">
        <f>VLOOKUP($A97,'Hospitalization details'!$A$1:$K$2336,9,FALSE)</f>
        <v>R1013</v>
      </c>
      <c r="Q97" s="83">
        <f>VLOOKUP($A97,'Hospitalization details'!$A$1:$K$2336,11,FALSE)</f>
        <v>41</v>
      </c>
    </row>
    <row r="98" spans="1:17" ht="15.75" customHeight="1" x14ac:dyDescent="0.25">
      <c r="A98" s="187" t="s">
        <v>141</v>
      </c>
      <c r="B98" s="65" t="str">
        <f>VLOOKUP($A98,'Customer Names'!$A$1:$E$2336,4,FALSE)</f>
        <v>Van Hout</v>
      </c>
      <c r="C98" s="71">
        <f>VLOOKUP($A98,'Medical Examinations'!$A$1:$J$2336,2,FALSE)</f>
        <v>38.39</v>
      </c>
      <c r="D98" s="60">
        <f>VLOOKUP($A98,'Medical Examinations'!$A$1:$J$2336,3,FALSE)</f>
        <v>4.1100000000000003</v>
      </c>
      <c r="E98" s="61" t="str">
        <f>VLOOKUP($A98,'Medical Examinations'!$A$1:$J$2336,4,FALSE)</f>
        <v>Yes</v>
      </c>
      <c r="F98" s="61" t="str">
        <f>VLOOKUP($A98,'Medical Examinations'!$A$1:$J$2336,5,FALSE)</f>
        <v>No</v>
      </c>
      <c r="G98" s="61" t="str">
        <f>VLOOKUP($A98,'Medical Examinations'!$A$1:$J$2336,6,FALSE)</f>
        <v>No</v>
      </c>
      <c r="H98" s="21">
        <f>VLOOKUP($A98,'Medical Examinations'!$A$1:$J$2336,7,FALSE)</f>
        <v>0</v>
      </c>
      <c r="I98" s="21" t="str">
        <f>VLOOKUP($A98,'Medical Examinations'!$A$1:$J$2336,8,FALSE)</f>
        <v>Yes</v>
      </c>
      <c r="J98" s="21" t="str">
        <f>VLOOKUP($A98,'Medical Examinations'!$A$1:$J$2336,9,FALSE)</f>
        <v>Obesity</v>
      </c>
      <c r="K98" s="72" t="str">
        <f>VLOOKUP($A98,'Medical Examinations'!$A$1:$J$2336,10,FALSE)</f>
        <v>Normal</v>
      </c>
      <c r="L98" s="82" t="str">
        <f>VLOOKUP($A98,'Hospitalization details'!$A$1:$K$2336,10,FALSE)</f>
        <v>28-Jul-1981</v>
      </c>
      <c r="M98" s="62">
        <f>VLOOKUP($A98,'Hospitalization details'!$A$1:$K$2336,6,FALSE)</f>
        <v>40208.559999999998</v>
      </c>
      <c r="N98" s="63" t="str">
        <f>VLOOKUP($A98,'Hospitalization details'!$A$1:$K$2336,7,FALSE)</f>
        <v>tier - 1</v>
      </c>
      <c r="O98" s="63" t="str">
        <f>VLOOKUP($A98,'Hospitalization details'!$A$1:$K$2336,8,FALSE)</f>
        <v>tier - 2</v>
      </c>
      <c r="P98" s="63" t="str">
        <f>VLOOKUP($A98,'Hospitalization details'!$A$1:$K$2336,9,FALSE)</f>
        <v>R1011</v>
      </c>
      <c r="Q98" s="83">
        <f>VLOOKUP($A98,'Hospitalization details'!$A$1:$K$2336,11,FALSE)</f>
        <v>41</v>
      </c>
    </row>
    <row r="99" spans="1:17" ht="15.75" customHeight="1" x14ac:dyDescent="0.25">
      <c r="A99" s="187" t="s">
        <v>142</v>
      </c>
      <c r="B99" s="65" t="str">
        <f>VLOOKUP($A99,'Customer Names'!$A$1:$E$2336,4,FALSE)</f>
        <v>Ramsey</v>
      </c>
      <c r="C99" s="71">
        <f>VLOOKUP($A99,'Medical Examinations'!$A$1:$J$2336,2,FALSE)</f>
        <v>44.34</v>
      </c>
      <c r="D99" s="60">
        <f>VLOOKUP($A99,'Medical Examinations'!$A$1:$J$2336,3,FALSE)</f>
        <v>4.0199999999999996</v>
      </c>
      <c r="E99" s="61" t="str">
        <f>VLOOKUP($A99,'Medical Examinations'!$A$1:$J$2336,4,FALSE)</f>
        <v>Yes</v>
      </c>
      <c r="F99" s="61" t="str">
        <f>VLOOKUP($A99,'Medical Examinations'!$A$1:$J$2336,5,FALSE)</f>
        <v>No</v>
      </c>
      <c r="G99" s="61" t="str">
        <f>VLOOKUP($A99,'Medical Examinations'!$A$1:$J$2336,6,FALSE)</f>
        <v>No</v>
      </c>
      <c r="H99" s="21">
        <f>VLOOKUP($A99,'Medical Examinations'!$A$1:$J$2336,7,FALSE)</f>
        <v>2</v>
      </c>
      <c r="I99" s="21" t="str">
        <f>VLOOKUP($A99,'Medical Examinations'!$A$1:$J$2336,8,FALSE)</f>
        <v>Yes</v>
      </c>
      <c r="J99" s="21" t="str">
        <f>VLOOKUP($A99,'Medical Examinations'!$A$1:$J$2336,9,FALSE)</f>
        <v>Obesity</v>
      </c>
      <c r="K99" s="72" t="str">
        <f>VLOOKUP($A99,'Medical Examinations'!$A$1:$J$2336,10,FALSE)</f>
        <v>Normal</v>
      </c>
      <c r="L99" s="82" t="str">
        <f>VLOOKUP($A99,'Hospitalization details'!$A$1:$K$2336,10,FALSE)</f>
        <v>18-Aug-1979</v>
      </c>
      <c r="M99" s="62">
        <f>VLOOKUP($A99,'Hospitalization details'!$A$1:$K$2336,6,FALSE)</f>
        <v>40204.83</v>
      </c>
      <c r="N99" s="63" t="str">
        <f>VLOOKUP($A99,'Hospitalization details'!$A$1:$K$2336,7,FALSE)</f>
        <v>tier - 1</v>
      </c>
      <c r="O99" s="63" t="str">
        <f>VLOOKUP($A99,'Hospitalization details'!$A$1:$K$2336,8,FALSE)</f>
        <v>tier - 3</v>
      </c>
      <c r="P99" s="63" t="str">
        <f>VLOOKUP($A99,'Hospitalization details'!$A$1:$K$2336,9,FALSE)</f>
        <v>R1012</v>
      </c>
      <c r="Q99" s="83">
        <f>VLOOKUP($A99,'Hospitalization details'!$A$1:$K$2336,11,FALSE)</f>
        <v>43</v>
      </c>
    </row>
    <row r="100" spans="1:17" ht="15.75" customHeight="1" x14ac:dyDescent="0.25">
      <c r="A100" s="187" t="s">
        <v>143</v>
      </c>
      <c r="B100" s="65" t="str">
        <f>VLOOKUP($A100,'Customer Names'!$A$1:$E$2336,4,FALSE)</f>
        <v>Gage</v>
      </c>
      <c r="C100" s="71">
        <f>VLOOKUP($A100,'Medical Examinations'!$A$1:$J$2336,2,FALSE)</f>
        <v>41.51</v>
      </c>
      <c r="D100" s="60">
        <f>VLOOKUP($A100,'Medical Examinations'!$A$1:$J$2336,3,FALSE)</f>
        <v>6.92</v>
      </c>
      <c r="E100" s="61" t="str">
        <f>VLOOKUP($A100,'Medical Examinations'!$A$1:$J$2336,4,FALSE)</f>
        <v>No</v>
      </c>
      <c r="F100" s="61" t="str">
        <f>VLOOKUP($A100,'Medical Examinations'!$A$1:$J$2336,5,FALSE)</f>
        <v>No</v>
      </c>
      <c r="G100" s="61" t="str">
        <f>VLOOKUP($A100,'Medical Examinations'!$A$1:$J$2336,6,FALSE)</f>
        <v>No</v>
      </c>
      <c r="H100" s="21">
        <f>VLOOKUP($A100,'Medical Examinations'!$A$1:$J$2336,7,FALSE)</f>
        <v>0</v>
      </c>
      <c r="I100" s="21" t="str">
        <f>VLOOKUP($A100,'Medical Examinations'!$A$1:$J$2336,8,FALSE)</f>
        <v>Yes</v>
      </c>
      <c r="J100" s="21" t="str">
        <f>VLOOKUP($A100,'Medical Examinations'!$A$1:$J$2336,9,FALSE)</f>
        <v>Obesity</v>
      </c>
      <c r="K100" s="72" t="str">
        <f>VLOOKUP($A100,'Medical Examinations'!$A$1:$J$2336,10,FALSE)</f>
        <v>Diabetes</v>
      </c>
      <c r="L100" s="82" t="str">
        <f>VLOOKUP($A100,'Hospitalization details'!$A$1:$K$2336,10,FALSE)</f>
        <v>21-Oct-1985</v>
      </c>
      <c r="M100" s="62">
        <f>VLOOKUP($A100,'Hospitalization details'!$A$1:$K$2336,6,FALSE)</f>
        <v>40182.25</v>
      </c>
      <c r="N100" s="63" t="str">
        <f>VLOOKUP($A100,'Hospitalization details'!$A$1:$K$2336,7,FALSE)</f>
        <v>tier - 1</v>
      </c>
      <c r="O100" s="63" t="str">
        <f>VLOOKUP($A100,'Hospitalization details'!$A$1:$K$2336,8,FALSE)</f>
        <v>tier - 2</v>
      </c>
      <c r="P100" s="63" t="str">
        <f>VLOOKUP($A100,'Hospitalization details'!$A$1:$K$2336,9,FALSE)</f>
        <v>R1011</v>
      </c>
      <c r="Q100" s="83">
        <f>VLOOKUP($A100,'Hospitalization details'!$A$1:$K$2336,11,FALSE)</f>
        <v>37</v>
      </c>
    </row>
    <row r="101" spans="1:17" ht="15.75" customHeight="1" x14ac:dyDescent="0.25">
      <c r="A101" s="187" t="s">
        <v>144</v>
      </c>
      <c r="B101" s="65" t="str">
        <f>VLOOKUP($A101,'Customer Names'!$A$1:$E$2336,4,FALSE)</f>
        <v>Gollins</v>
      </c>
      <c r="C101" s="71">
        <f>VLOOKUP($A101,'Medical Examinations'!$A$1:$J$2336,2,FALSE)</f>
        <v>48.2</v>
      </c>
      <c r="D101" s="60">
        <f>VLOOKUP($A101,'Medical Examinations'!$A$1:$J$2336,3,FALSE)</f>
        <v>4.84</v>
      </c>
      <c r="E101" s="61" t="str">
        <f>VLOOKUP($A101,'Medical Examinations'!$A$1:$J$2336,4,FALSE)</f>
        <v>No</v>
      </c>
      <c r="F101" s="61" t="str">
        <f>VLOOKUP($A101,'Medical Examinations'!$A$1:$J$2336,5,FALSE)</f>
        <v>No</v>
      </c>
      <c r="G101" s="61" t="str">
        <f>VLOOKUP($A101,'Medical Examinations'!$A$1:$J$2336,6,FALSE)</f>
        <v>No</v>
      </c>
      <c r="H101" s="21">
        <f>VLOOKUP($A101,'Medical Examinations'!$A$1:$J$2336,7,FALSE)</f>
        <v>0</v>
      </c>
      <c r="I101" s="21" t="str">
        <f>VLOOKUP($A101,'Medical Examinations'!$A$1:$J$2336,8,FALSE)</f>
        <v>Yes</v>
      </c>
      <c r="J101" s="21" t="str">
        <f>VLOOKUP($A101,'Medical Examinations'!$A$1:$J$2336,9,FALSE)</f>
        <v>Obesity</v>
      </c>
      <c r="K101" s="72" t="str">
        <f>VLOOKUP($A101,'Medical Examinations'!$A$1:$J$2336,10,FALSE)</f>
        <v>Normal</v>
      </c>
      <c r="L101" s="82" t="str">
        <f>VLOOKUP($A101,'Hospitalization details'!$A$1:$K$2336,10,FALSE)</f>
        <v>14-Oct-1983</v>
      </c>
      <c r="M101" s="62">
        <f>VLOOKUP($A101,'Hospitalization details'!$A$1:$K$2336,6,FALSE)</f>
        <v>40103.89</v>
      </c>
      <c r="N101" s="63" t="str">
        <f>VLOOKUP($A101,'Hospitalization details'!$A$1:$K$2336,7,FALSE)</f>
        <v>tier - 1</v>
      </c>
      <c r="O101" s="63" t="str">
        <f>VLOOKUP($A101,'Hospitalization details'!$A$1:$K$2336,8,FALSE)</f>
        <v>tier - 2</v>
      </c>
      <c r="P101" s="63" t="str">
        <f>VLOOKUP($A101,'Hospitalization details'!$A$1:$K$2336,9,FALSE)</f>
        <v>R1011</v>
      </c>
      <c r="Q101" s="83">
        <f>VLOOKUP($A101,'Hospitalization details'!$A$1:$K$2336,11,FALSE)</f>
        <v>39</v>
      </c>
    </row>
    <row r="102" spans="1:17" ht="15.75" customHeight="1" x14ac:dyDescent="0.25">
      <c r="A102" s="187" t="s">
        <v>145</v>
      </c>
      <c r="B102" s="65" t="str">
        <f>VLOOKUP($A102,'Customer Names'!$A$1:$E$2336,4,FALSE)</f>
        <v>Benestad</v>
      </c>
      <c r="C102" s="71">
        <f>VLOOKUP($A102,'Medical Examinations'!$A$1:$J$2336,2,FALSE)</f>
        <v>35.75</v>
      </c>
      <c r="D102" s="60">
        <f>VLOOKUP($A102,'Medical Examinations'!$A$1:$J$2336,3,FALSE)</f>
        <v>8</v>
      </c>
      <c r="E102" s="61" t="str">
        <f>VLOOKUP($A102,'Medical Examinations'!$A$1:$J$2336,4,FALSE)</f>
        <v>Yes</v>
      </c>
      <c r="F102" s="61" t="str">
        <f>VLOOKUP($A102,'Medical Examinations'!$A$1:$J$2336,5,FALSE)</f>
        <v>No</v>
      </c>
      <c r="G102" s="61" t="str">
        <f>VLOOKUP($A102,'Medical Examinations'!$A$1:$J$2336,6,FALSE)</f>
        <v>No</v>
      </c>
      <c r="H102" s="21">
        <f>VLOOKUP($A102,'Medical Examinations'!$A$1:$J$2336,7,FALSE)</f>
        <v>0</v>
      </c>
      <c r="I102" s="21" t="str">
        <f>VLOOKUP($A102,'Medical Examinations'!$A$1:$J$2336,8,FALSE)</f>
        <v>Yes</v>
      </c>
      <c r="J102" s="21" t="str">
        <f>VLOOKUP($A102,'Medical Examinations'!$A$1:$J$2336,9,FALSE)</f>
        <v>Obesity</v>
      </c>
      <c r="K102" s="72" t="str">
        <f>VLOOKUP($A102,'Medical Examinations'!$A$1:$J$2336,10,FALSE)</f>
        <v>Diabetes</v>
      </c>
      <c r="L102" s="82" t="str">
        <f>VLOOKUP($A102,'Hospitalization details'!$A$1:$K$2336,10,FALSE)</f>
        <v>12-Aug-1966</v>
      </c>
      <c r="M102" s="62">
        <f>VLOOKUP($A102,'Hospitalization details'!$A$1:$K$2336,6,FALSE)</f>
        <v>40069.440000000002</v>
      </c>
      <c r="N102" s="63" t="str">
        <f>VLOOKUP($A102,'Hospitalization details'!$A$1:$K$2336,7,FALSE)</f>
        <v>tier - 1</v>
      </c>
      <c r="O102" s="63" t="str">
        <f>VLOOKUP($A102,'Hospitalization details'!$A$1:$K$2336,8,FALSE)</f>
        <v>tier - 3</v>
      </c>
      <c r="P102" s="63" t="str">
        <f>VLOOKUP($A102,'Hospitalization details'!$A$1:$K$2336,9,FALSE)</f>
        <v>R1011</v>
      </c>
      <c r="Q102" s="83">
        <f>VLOOKUP($A102,'Hospitalization details'!$A$1:$K$2336,11,FALSE)</f>
        <v>56</v>
      </c>
    </row>
    <row r="103" spans="1:17" ht="15.75" customHeight="1" x14ac:dyDescent="0.25">
      <c r="A103" s="187" t="s">
        <v>146</v>
      </c>
      <c r="B103" s="65" t="str">
        <f>VLOOKUP($A103,'Customer Names'!$A$1:$E$2336,4,FALSE)</f>
        <v>Aviv</v>
      </c>
      <c r="C103" s="71">
        <f>VLOOKUP($A103,'Medical Examinations'!$A$1:$J$2336,2,FALSE)</f>
        <v>53.81</v>
      </c>
      <c r="D103" s="60">
        <f>VLOOKUP($A103,'Medical Examinations'!$A$1:$J$2336,3,FALSE)</f>
        <v>8.77</v>
      </c>
      <c r="E103" s="61" t="str">
        <f>VLOOKUP($A103,'Medical Examinations'!$A$1:$J$2336,4,FALSE)</f>
        <v>Yes</v>
      </c>
      <c r="F103" s="61" t="str">
        <f>VLOOKUP($A103,'Medical Examinations'!$A$1:$J$2336,5,FALSE)</f>
        <v>No</v>
      </c>
      <c r="G103" s="61" t="str">
        <f>VLOOKUP($A103,'Medical Examinations'!$A$1:$J$2336,6,FALSE)</f>
        <v>No</v>
      </c>
      <c r="H103" s="21">
        <f>VLOOKUP($A103,'Medical Examinations'!$A$1:$J$2336,7,FALSE)</f>
        <v>0</v>
      </c>
      <c r="I103" s="21" t="str">
        <f>VLOOKUP($A103,'Medical Examinations'!$A$1:$J$2336,8,FALSE)</f>
        <v>Yes</v>
      </c>
      <c r="J103" s="21" t="str">
        <f>VLOOKUP($A103,'Medical Examinations'!$A$1:$J$2336,9,FALSE)</f>
        <v>Obesity</v>
      </c>
      <c r="K103" s="72" t="str">
        <f>VLOOKUP($A103,'Medical Examinations'!$A$1:$J$2336,10,FALSE)</f>
        <v>Diabetes</v>
      </c>
      <c r="L103" s="82" t="str">
        <f>VLOOKUP($A103,'Hospitalization details'!$A$1:$K$2336,10,FALSE)</f>
        <v>20-Dec-1978</v>
      </c>
      <c r="M103" s="62">
        <f>VLOOKUP($A103,'Hospitalization details'!$A$1:$K$2336,6,FALSE)</f>
        <v>40054.730000000003</v>
      </c>
      <c r="N103" s="63" t="str">
        <f>VLOOKUP($A103,'Hospitalization details'!$A$1:$K$2336,7,FALSE)</f>
        <v>tier - 1</v>
      </c>
      <c r="O103" s="63" t="str">
        <f>VLOOKUP($A103,'Hospitalization details'!$A$1:$K$2336,8,FALSE)</f>
        <v>tier - 3</v>
      </c>
      <c r="P103" s="63" t="str">
        <f>VLOOKUP($A103,'Hospitalization details'!$A$1:$K$2336,9,FALSE)</f>
        <v>R1011</v>
      </c>
      <c r="Q103" s="83">
        <f>VLOOKUP($A103,'Hospitalization details'!$A$1:$K$2336,11,FALSE)</f>
        <v>44</v>
      </c>
    </row>
    <row r="104" spans="1:17" ht="15.75" customHeight="1" x14ac:dyDescent="0.25">
      <c r="A104" s="187" t="s">
        <v>147</v>
      </c>
      <c r="B104" s="65" t="str">
        <f>VLOOKUP($A104,'Customer Names'!$A$1:$E$2336,4,FALSE)</f>
        <v>Burns</v>
      </c>
      <c r="C104" s="71">
        <f>VLOOKUP($A104,'Medical Examinations'!$A$1:$J$2336,2,FALSE)</f>
        <v>49.48</v>
      </c>
      <c r="D104" s="60">
        <f>VLOOKUP($A104,'Medical Examinations'!$A$1:$J$2336,3,FALSE)</f>
        <v>4.96</v>
      </c>
      <c r="E104" s="61" t="str">
        <f>VLOOKUP($A104,'Medical Examinations'!$A$1:$J$2336,4,FALSE)</f>
        <v>No</v>
      </c>
      <c r="F104" s="61" t="str">
        <f>VLOOKUP($A104,'Medical Examinations'!$A$1:$J$2336,5,FALSE)</f>
        <v>No</v>
      </c>
      <c r="G104" s="61" t="str">
        <f>VLOOKUP($A104,'Medical Examinations'!$A$1:$J$2336,6,FALSE)</f>
        <v>Yes</v>
      </c>
      <c r="H104" s="21">
        <f>VLOOKUP($A104,'Medical Examinations'!$A$1:$J$2336,7,FALSE)</f>
        <v>1</v>
      </c>
      <c r="I104" s="21" t="str">
        <f>VLOOKUP($A104,'Medical Examinations'!$A$1:$J$2336,8,FALSE)</f>
        <v>Yes</v>
      </c>
      <c r="J104" s="21" t="str">
        <f>VLOOKUP($A104,'Medical Examinations'!$A$1:$J$2336,9,FALSE)</f>
        <v>Obesity</v>
      </c>
      <c r="K104" s="72" t="str">
        <f>VLOOKUP($A104,'Medical Examinations'!$A$1:$J$2336,10,FALSE)</f>
        <v>Normal</v>
      </c>
      <c r="L104" s="82" t="str">
        <f>VLOOKUP($A104,'Hospitalization details'!$A$1:$K$2336,10,FALSE)</f>
        <v>25-Dec-1982</v>
      </c>
      <c r="M104" s="62">
        <f>VLOOKUP($A104,'Hospitalization details'!$A$1:$K$2336,6,FALSE)</f>
        <v>40003.33</v>
      </c>
      <c r="N104" s="63" t="str">
        <f>VLOOKUP($A104,'Hospitalization details'!$A$1:$K$2336,7,FALSE)</f>
        <v>tier - 1</v>
      </c>
      <c r="O104" s="63" t="str">
        <f>VLOOKUP($A104,'Hospitalization details'!$A$1:$K$2336,8,FALSE)</f>
        <v>tier - 1</v>
      </c>
      <c r="P104" s="63" t="str">
        <f>VLOOKUP($A104,'Hospitalization details'!$A$1:$K$2336,9,FALSE)</f>
        <v>R1012</v>
      </c>
      <c r="Q104" s="83">
        <f>VLOOKUP($A104,'Hospitalization details'!$A$1:$K$2336,11,FALSE)</f>
        <v>40</v>
      </c>
    </row>
    <row r="105" spans="1:17" ht="15.75" customHeight="1" x14ac:dyDescent="0.25">
      <c r="A105" s="187" t="s">
        <v>148</v>
      </c>
      <c r="B105" s="65" t="str">
        <f>VLOOKUP($A105,'Customer Names'!$A$1:$E$2336,4,FALSE)</f>
        <v>Maldonado</v>
      </c>
      <c r="C105" s="71">
        <f>VLOOKUP($A105,'Medical Examinations'!$A$1:$J$2336,2,FALSE)</f>
        <v>34.1</v>
      </c>
      <c r="D105" s="60">
        <f>VLOOKUP($A105,'Medical Examinations'!$A$1:$J$2336,3,FALSE)</f>
        <v>4.43</v>
      </c>
      <c r="E105" s="61" t="str">
        <f>VLOOKUP($A105,'Medical Examinations'!$A$1:$J$2336,4,FALSE)</f>
        <v>Yes</v>
      </c>
      <c r="F105" s="61" t="str">
        <f>VLOOKUP($A105,'Medical Examinations'!$A$1:$J$2336,5,FALSE)</f>
        <v>No</v>
      </c>
      <c r="G105" s="61" t="str">
        <f>VLOOKUP($A105,'Medical Examinations'!$A$1:$J$2336,6,FALSE)</f>
        <v>No</v>
      </c>
      <c r="H105" s="21">
        <f>VLOOKUP($A105,'Medical Examinations'!$A$1:$J$2336,7,FALSE)</f>
        <v>0</v>
      </c>
      <c r="I105" s="21" t="str">
        <f>VLOOKUP($A105,'Medical Examinations'!$A$1:$J$2336,8,FALSE)</f>
        <v>Yes</v>
      </c>
      <c r="J105" s="21" t="str">
        <f>VLOOKUP($A105,'Medical Examinations'!$A$1:$J$2336,9,FALSE)</f>
        <v>Obesity</v>
      </c>
      <c r="K105" s="72" t="str">
        <f>VLOOKUP($A105,'Medical Examinations'!$A$1:$J$2336,10,FALSE)</f>
        <v>Normal</v>
      </c>
      <c r="L105" s="82" t="str">
        <f>VLOOKUP($A105,'Hospitalization details'!$A$1:$K$2336,10,FALSE)</f>
        <v>8-Aug-1987</v>
      </c>
      <c r="M105" s="62">
        <f>VLOOKUP($A105,'Hospitalization details'!$A$1:$K$2336,6,FALSE)</f>
        <v>39983.43</v>
      </c>
      <c r="N105" s="63" t="str">
        <f>VLOOKUP($A105,'Hospitalization details'!$A$1:$K$2336,7,FALSE)</f>
        <v>tier - 2</v>
      </c>
      <c r="O105" s="63" t="str">
        <f>VLOOKUP($A105,'Hospitalization details'!$A$1:$K$2336,8,FALSE)</f>
        <v>tier - 3</v>
      </c>
      <c r="P105" s="63" t="str">
        <f>VLOOKUP($A105,'Hospitalization details'!$A$1:$K$2336,9,FALSE)</f>
        <v>R1012</v>
      </c>
      <c r="Q105" s="83">
        <f>VLOOKUP($A105,'Hospitalization details'!$A$1:$K$2336,11,FALSE)</f>
        <v>35</v>
      </c>
    </row>
    <row r="106" spans="1:17" ht="15.75" customHeight="1" x14ac:dyDescent="0.25">
      <c r="A106" s="187" t="s">
        <v>149</v>
      </c>
      <c r="B106" s="65" t="str">
        <f>VLOOKUP($A106,'Customer Names'!$A$1:$E$2336,4,FALSE)</f>
        <v>Yitref</v>
      </c>
      <c r="C106" s="71">
        <f>VLOOKUP($A106,'Medical Examinations'!$A$1:$J$2336,2,FALSE)</f>
        <v>35.299999999999997</v>
      </c>
      <c r="D106" s="60">
        <f>VLOOKUP($A106,'Medical Examinations'!$A$1:$J$2336,3,FALSE)</f>
        <v>5.82</v>
      </c>
      <c r="E106" s="61" t="str">
        <f>VLOOKUP($A106,'Medical Examinations'!$A$1:$J$2336,4,FALSE)</f>
        <v>Yes</v>
      </c>
      <c r="F106" s="61" t="str">
        <f>VLOOKUP($A106,'Medical Examinations'!$A$1:$J$2336,5,FALSE)</f>
        <v>No</v>
      </c>
      <c r="G106" s="61" t="str">
        <f>VLOOKUP($A106,'Medical Examinations'!$A$1:$J$2336,6,FALSE)</f>
        <v>Yes</v>
      </c>
      <c r="H106" s="21">
        <f>VLOOKUP($A106,'Medical Examinations'!$A$1:$J$2336,7,FALSE)</f>
        <v>1</v>
      </c>
      <c r="I106" s="21" t="str">
        <f>VLOOKUP($A106,'Medical Examinations'!$A$1:$J$2336,8,FALSE)</f>
        <v>Yes</v>
      </c>
      <c r="J106" s="21" t="str">
        <f>VLOOKUP($A106,'Medical Examinations'!$A$1:$J$2336,9,FALSE)</f>
        <v>Obesity</v>
      </c>
      <c r="K106" s="72" t="str">
        <f>VLOOKUP($A106,'Medical Examinations'!$A$1:$J$2336,10,FALSE)</f>
        <v>Prediabetes</v>
      </c>
      <c r="L106" s="82" t="str">
        <f>VLOOKUP($A106,'Hospitalization details'!$A$1:$K$2336,10,FALSE)</f>
        <v>2-Dec-1975</v>
      </c>
      <c r="M106" s="62">
        <f>VLOOKUP($A106,'Hospitalization details'!$A$1:$K$2336,6,FALSE)</f>
        <v>39963.120000000003</v>
      </c>
      <c r="N106" s="63" t="str">
        <f>VLOOKUP($A106,'Hospitalization details'!$A$1:$K$2336,7,FALSE)</f>
        <v>tier - 2</v>
      </c>
      <c r="O106" s="63" t="str">
        <f>VLOOKUP($A106,'Hospitalization details'!$A$1:$K$2336,8,FALSE)</f>
        <v>tier - 2</v>
      </c>
      <c r="P106" s="63" t="str">
        <f>VLOOKUP($A106,'Hospitalization details'!$A$1:$K$2336,9,FALSE)</f>
        <v>R1011</v>
      </c>
      <c r="Q106" s="83">
        <f>VLOOKUP($A106,'Hospitalization details'!$A$1:$K$2336,11,FALSE)</f>
        <v>47</v>
      </c>
    </row>
    <row r="107" spans="1:17" ht="15.75" customHeight="1" x14ac:dyDescent="0.25">
      <c r="A107" s="187" t="s">
        <v>150</v>
      </c>
      <c r="B107" s="65" t="str">
        <f>VLOOKUP($A107,'Customer Names'!$A$1:$E$2336,4,FALSE)</f>
        <v>Loudon-Brown</v>
      </c>
      <c r="C107" s="71">
        <f>VLOOKUP($A107,'Medical Examinations'!$A$1:$J$2336,2,FALSE)</f>
        <v>43.83</v>
      </c>
      <c r="D107" s="60">
        <f>VLOOKUP($A107,'Medical Examinations'!$A$1:$J$2336,3,FALSE)</f>
        <v>6.03</v>
      </c>
      <c r="E107" s="61" t="str">
        <f>VLOOKUP($A107,'Medical Examinations'!$A$1:$J$2336,4,FALSE)</f>
        <v>Yes</v>
      </c>
      <c r="F107" s="61" t="str">
        <f>VLOOKUP($A107,'Medical Examinations'!$A$1:$J$2336,5,FALSE)</f>
        <v>No</v>
      </c>
      <c r="G107" s="61" t="str">
        <f>VLOOKUP($A107,'Medical Examinations'!$A$1:$J$2336,6,FALSE)</f>
        <v>No</v>
      </c>
      <c r="H107" s="21">
        <f>VLOOKUP($A107,'Medical Examinations'!$A$1:$J$2336,7,FALSE)</f>
        <v>2</v>
      </c>
      <c r="I107" s="21" t="str">
        <f>VLOOKUP($A107,'Medical Examinations'!$A$1:$J$2336,8,FALSE)</f>
        <v>Yes</v>
      </c>
      <c r="J107" s="21" t="str">
        <f>VLOOKUP($A107,'Medical Examinations'!$A$1:$J$2336,9,FALSE)</f>
        <v>Obesity</v>
      </c>
      <c r="K107" s="72" t="str">
        <f>VLOOKUP($A107,'Medical Examinations'!$A$1:$J$2336,10,FALSE)</f>
        <v>Prediabetes</v>
      </c>
      <c r="L107" s="82" t="str">
        <f>VLOOKUP($A107,'Hospitalization details'!$A$1:$K$2336,10,FALSE)</f>
        <v>22-Aug-1985</v>
      </c>
      <c r="M107" s="62">
        <f>VLOOKUP($A107,'Hospitalization details'!$A$1:$K$2336,6,FALSE)</f>
        <v>39871.699999999997</v>
      </c>
      <c r="N107" s="63" t="str">
        <f>VLOOKUP($A107,'Hospitalization details'!$A$1:$K$2336,7,FALSE)</f>
        <v>tier - 1</v>
      </c>
      <c r="O107" s="63" t="str">
        <f>VLOOKUP($A107,'Hospitalization details'!$A$1:$K$2336,8,FALSE)</f>
        <v>tier - 2</v>
      </c>
      <c r="P107" s="63" t="str">
        <f>VLOOKUP($A107,'Hospitalization details'!$A$1:$K$2336,9,FALSE)</f>
        <v>R1013</v>
      </c>
      <c r="Q107" s="83">
        <f>VLOOKUP($A107,'Hospitalization details'!$A$1:$K$2336,11,FALSE)</f>
        <v>37</v>
      </c>
    </row>
    <row r="108" spans="1:17" ht="15.75" customHeight="1" x14ac:dyDescent="0.25">
      <c r="A108" s="187" t="s">
        <v>151</v>
      </c>
      <c r="B108" s="65" t="str">
        <f>VLOOKUP($A108,'Customer Names'!$A$1:$E$2336,4,FALSE)</f>
        <v>Sugathadasa</v>
      </c>
      <c r="C108" s="71">
        <f>VLOOKUP($A108,'Medical Examinations'!$A$1:$J$2336,2,FALSE)</f>
        <v>50.07</v>
      </c>
      <c r="D108" s="60">
        <f>VLOOKUP($A108,'Medical Examinations'!$A$1:$J$2336,3,FALSE)</f>
        <v>9.27</v>
      </c>
      <c r="E108" s="61" t="str">
        <f>VLOOKUP($A108,'Medical Examinations'!$A$1:$J$2336,4,FALSE)</f>
        <v>No</v>
      </c>
      <c r="F108" s="61" t="str">
        <f>VLOOKUP($A108,'Medical Examinations'!$A$1:$J$2336,5,FALSE)</f>
        <v>No</v>
      </c>
      <c r="G108" s="61" t="str">
        <f>VLOOKUP($A108,'Medical Examinations'!$A$1:$J$2336,6,FALSE)</f>
        <v>No</v>
      </c>
      <c r="H108" s="21">
        <f>VLOOKUP($A108,'Medical Examinations'!$A$1:$J$2336,7,FALSE)</f>
        <v>0</v>
      </c>
      <c r="I108" s="21" t="str">
        <f>VLOOKUP($A108,'Medical Examinations'!$A$1:$J$2336,8,FALSE)</f>
        <v>Yes</v>
      </c>
      <c r="J108" s="21" t="str">
        <f>VLOOKUP($A108,'Medical Examinations'!$A$1:$J$2336,9,FALSE)</f>
        <v>Obesity</v>
      </c>
      <c r="K108" s="72" t="str">
        <f>VLOOKUP($A108,'Medical Examinations'!$A$1:$J$2336,10,FALSE)</f>
        <v>Diabetes</v>
      </c>
      <c r="L108" s="82" t="str">
        <f>VLOOKUP($A108,'Hospitalization details'!$A$1:$K$2336,10,FALSE)</f>
        <v>1-Jun-1983</v>
      </c>
      <c r="M108" s="62">
        <f>VLOOKUP($A108,'Hospitalization details'!$A$1:$K$2336,6,FALSE)</f>
        <v>39865.699999999997</v>
      </c>
      <c r="N108" s="63" t="str">
        <f>VLOOKUP($A108,'Hospitalization details'!$A$1:$K$2336,7,FALSE)</f>
        <v>tier - 2</v>
      </c>
      <c r="O108" s="63" t="str">
        <f>VLOOKUP($A108,'Hospitalization details'!$A$1:$K$2336,8,FALSE)</f>
        <v>tier - 2</v>
      </c>
      <c r="P108" s="63" t="str">
        <f>VLOOKUP($A108,'Hospitalization details'!$A$1:$K$2336,9,FALSE)</f>
        <v>R1011</v>
      </c>
      <c r="Q108" s="83">
        <f>VLOOKUP($A108,'Hospitalization details'!$A$1:$K$2336,11,FALSE)</f>
        <v>40</v>
      </c>
    </row>
    <row r="109" spans="1:17" ht="15.75" customHeight="1" x14ac:dyDescent="0.25">
      <c r="A109" s="187" t="s">
        <v>152</v>
      </c>
      <c r="B109" s="65" t="str">
        <f>VLOOKUP($A109,'Customer Names'!$A$1:$E$2336,4,FALSE)</f>
        <v>Ganley</v>
      </c>
      <c r="C109" s="71">
        <f>VLOOKUP($A109,'Medical Examinations'!$A$1:$J$2336,2,FALSE)</f>
        <v>32.774999999999999</v>
      </c>
      <c r="D109" s="60">
        <f>VLOOKUP($A109,'Medical Examinations'!$A$1:$J$2336,3,FALSE)</f>
        <v>5.53</v>
      </c>
      <c r="E109" s="61" t="str">
        <f>VLOOKUP($A109,'Medical Examinations'!$A$1:$J$2336,4,FALSE)</f>
        <v>No</v>
      </c>
      <c r="F109" s="61" t="str">
        <f>VLOOKUP($A109,'Medical Examinations'!$A$1:$J$2336,5,FALSE)</f>
        <v>No</v>
      </c>
      <c r="G109" s="61" t="str">
        <f>VLOOKUP($A109,'Medical Examinations'!$A$1:$J$2336,6,FALSE)</f>
        <v>No</v>
      </c>
      <c r="H109" s="21">
        <f>VLOOKUP($A109,'Medical Examinations'!$A$1:$J$2336,7,FALSE)</f>
        <v>0</v>
      </c>
      <c r="I109" s="21" t="str">
        <f>VLOOKUP($A109,'Medical Examinations'!$A$1:$J$2336,8,FALSE)</f>
        <v>Yes</v>
      </c>
      <c r="J109" s="21" t="str">
        <f>VLOOKUP($A109,'Medical Examinations'!$A$1:$J$2336,9,FALSE)</f>
        <v>Obesity</v>
      </c>
      <c r="K109" s="72" t="str">
        <f>VLOOKUP($A109,'Medical Examinations'!$A$1:$J$2336,10,FALSE)</f>
        <v>Normal</v>
      </c>
      <c r="L109" s="82" t="str">
        <f>VLOOKUP($A109,'Hospitalization details'!$A$1:$K$2336,10,FALSE)</f>
        <v>17-Jul-1985</v>
      </c>
      <c r="M109" s="62">
        <f>VLOOKUP($A109,'Hospitalization details'!$A$1:$K$2336,6,FALSE)</f>
        <v>39836.519999999997</v>
      </c>
      <c r="N109" s="63" t="str">
        <f>VLOOKUP($A109,'Hospitalization details'!$A$1:$K$2336,7,FALSE)</f>
        <v>tier - 2</v>
      </c>
      <c r="O109" s="63" t="str">
        <f>VLOOKUP($A109,'Hospitalization details'!$A$1:$K$2336,8,FALSE)</f>
        <v>tier - 1</v>
      </c>
      <c r="P109" s="63" t="str">
        <f>VLOOKUP($A109,'Hospitalization details'!$A$1:$K$2336,9,FALSE)</f>
        <v>R1011</v>
      </c>
      <c r="Q109" s="83">
        <f>VLOOKUP($A109,'Hospitalization details'!$A$1:$K$2336,11,FALSE)</f>
        <v>37</v>
      </c>
    </row>
    <row r="110" spans="1:17" ht="15.75" customHeight="1" x14ac:dyDescent="0.25">
      <c r="A110" s="187" t="s">
        <v>153</v>
      </c>
      <c r="B110" s="65" t="str">
        <f>VLOOKUP($A110,'Customer Names'!$A$1:$E$2336,4,FALSE)</f>
        <v>Potter</v>
      </c>
      <c r="C110" s="71">
        <f>VLOOKUP($A110,'Medical Examinations'!$A$1:$J$2336,2,FALSE)</f>
        <v>34.104999999999997</v>
      </c>
      <c r="D110" s="60">
        <f>VLOOKUP($A110,'Medical Examinations'!$A$1:$J$2336,3,FALSE)</f>
        <v>5.07</v>
      </c>
      <c r="E110" s="61" t="str">
        <f>VLOOKUP($A110,'Medical Examinations'!$A$1:$J$2336,4,FALSE)</f>
        <v>No</v>
      </c>
      <c r="F110" s="61" t="str">
        <f>VLOOKUP($A110,'Medical Examinations'!$A$1:$J$2336,5,FALSE)</f>
        <v>No</v>
      </c>
      <c r="G110" s="61" t="str">
        <f>VLOOKUP($A110,'Medical Examinations'!$A$1:$J$2336,6,FALSE)</f>
        <v>No</v>
      </c>
      <c r="H110" s="21">
        <f>VLOOKUP($A110,'Medical Examinations'!$A$1:$J$2336,7,FALSE)</f>
        <v>1</v>
      </c>
      <c r="I110" s="21" t="str">
        <f>VLOOKUP($A110,'Medical Examinations'!$A$1:$J$2336,8,FALSE)</f>
        <v>Yes</v>
      </c>
      <c r="J110" s="21" t="str">
        <f>VLOOKUP($A110,'Medical Examinations'!$A$1:$J$2336,9,FALSE)</f>
        <v>Obesity</v>
      </c>
      <c r="K110" s="72" t="str">
        <f>VLOOKUP($A110,'Medical Examinations'!$A$1:$J$2336,10,FALSE)</f>
        <v>Normal</v>
      </c>
      <c r="L110" s="82" t="str">
        <f>VLOOKUP($A110,'Hospitalization details'!$A$1:$K$2336,10,FALSE)</f>
        <v>24-Jul-1987</v>
      </c>
      <c r="M110" s="62">
        <f>VLOOKUP($A110,'Hospitalization details'!$A$1:$K$2336,6,FALSE)</f>
        <v>39774.28</v>
      </c>
      <c r="N110" s="63" t="str">
        <f>VLOOKUP($A110,'Hospitalization details'!$A$1:$K$2336,7,FALSE)</f>
        <v>tier - 1</v>
      </c>
      <c r="O110" s="63" t="str">
        <f>VLOOKUP($A110,'Hospitalization details'!$A$1:$K$2336,8,FALSE)</f>
        <v>tier - 1</v>
      </c>
      <c r="P110" s="63" t="str">
        <f>VLOOKUP($A110,'Hospitalization details'!$A$1:$K$2336,9,FALSE)</f>
        <v>R1014</v>
      </c>
      <c r="Q110" s="83">
        <f>VLOOKUP($A110,'Hospitalization details'!$A$1:$K$2336,11,FALSE)</f>
        <v>35</v>
      </c>
    </row>
    <row r="111" spans="1:17" ht="15.75" customHeight="1" x14ac:dyDescent="0.25">
      <c r="A111" s="187" t="s">
        <v>154</v>
      </c>
      <c r="B111" s="65" t="str">
        <f>VLOOKUP($A111,'Customer Names'!$A$1:$E$2336,4,FALSE)</f>
        <v>Rasmussen</v>
      </c>
      <c r="C111" s="71">
        <f>VLOOKUP($A111,'Medical Examinations'!$A$1:$J$2336,2,FALSE)</f>
        <v>48.93</v>
      </c>
      <c r="D111" s="60">
        <f>VLOOKUP($A111,'Medical Examinations'!$A$1:$J$2336,3,FALSE)</f>
        <v>11.17</v>
      </c>
      <c r="E111" s="61" t="str">
        <f>VLOOKUP($A111,'Medical Examinations'!$A$1:$J$2336,4,FALSE)</f>
        <v>Yes</v>
      </c>
      <c r="F111" s="61" t="str">
        <f>VLOOKUP($A111,'Medical Examinations'!$A$1:$J$2336,5,FALSE)</f>
        <v>No</v>
      </c>
      <c r="G111" s="61" t="str">
        <f>VLOOKUP($A111,'Medical Examinations'!$A$1:$J$2336,6,FALSE)</f>
        <v>No</v>
      </c>
      <c r="H111" s="21">
        <f>VLOOKUP($A111,'Medical Examinations'!$A$1:$J$2336,7,FALSE)</f>
        <v>1</v>
      </c>
      <c r="I111" s="21" t="str">
        <f>VLOOKUP($A111,'Medical Examinations'!$A$1:$J$2336,8,FALSE)</f>
        <v>Yes</v>
      </c>
      <c r="J111" s="21" t="str">
        <f>VLOOKUP($A111,'Medical Examinations'!$A$1:$J$2336,9,FALSE)</f>
        <v>Obesity</v>
      </c>
      <c r="K111" s="72" t="str">
        <f>VLOOKUP($A111,'Medical Examinations'!$A$1:$J$2336,10,FALSE)</f>
        <v>Diabetes</v>
      </c>
      <c r="L111" s="82" t="str">
        <f>VLOOKUP($A111,'Hospitalization details'!$A$1:$K$2336,10,FALSE)</f>
        <v>17-Dec-1973</v>
      </c>
      <c r="M111" s="62">
        <f>VLOOKUP($A111,'Hospitalization details'!$A$1:$K$2336,6,FALSE)</f>
        <v>39727.61</v>
      </c>
      <c r="N111" s="63" t="str">
        <f>VLOOKUP($A111,'Hospitalization details'!$A$1:$K$2336,7,FALSE)</f>
        <v>tier - 1</v>
      </c>
      <c r="O111" s="63" t="str">
        <f>VLOOKUP($A111,'Hospitalization details'!$A$1:$K$2336,8,FALSE)</f>
        <v>tier - 2</v>
      </c>
      <c r="P111" s="63" t="str">
        <f>VLOOKUP($A111,'Hospitalization details'!$A$1:$K$2336,9,FALSE)</f>
        <v>R1011</v>
      </c>
      <c r="Q111" s="83">
        <f>VLOOKUP($A111,'Hospitalization details'!$A$1:$K$2336,11,FALSE)</f>
        <v>49</v>
      </c>
    </row>
    <row r="112" spans="1:17" ht="15.75" customHeight="1" x14ac:dyDescent="0.25">
      <c r="A112" s="187" t="s">
        <v>155</v>
      </c>
      <c r="B112" s="65" t="str">
        <f>VLOOKUP($A112,'Customer Names'!$A$1:$E$2336,4,FALSE)</f>
        <v>Robinson</v>
      </c>
      <c r="C112" s="71">
        <f>VLOOKUP($A112,'Medical Examinations'!$A$1:$J$2336,2,FALSE)</f>
        <v>37.07</v>
      </c>
      <c r="D112" s="60">
        <f>VLOOKUP($A112,'Medical Examinations'!$A$1:$J$2336,3,FALSE)</f>
        <v>6.14</v>
      </c>
      <c r="E112" s="61" t="str">
        <f>VLOOKUP($A112,'Medical Examinations'!$A$1:$J$2336,4,FALSE)</f>
        <v>Yes</v>
      </c>
      <c r="F112" s="61" t="str">
        <f>VLOOKUP($A112,'Medical Examinations'!$A$1:$J$2336,5,FALSE)</f>
        <v>No</v>
      </c>
      <c r="G112" s="61" t="str">
        <f>VLOOKUP($A112,'Medical Examinations'!$A$1:$J$2336,6,FALSE)</f>
        <v>No</v>
      </c>
      <c r="H112" s="21">
        <f>VLOOKUP($A112,'Medical Examinations'!$A$1:$J$2336,7,FALSE)</f>
        <v>0</v>
      </c>
      <c r="I112" s="21" t="str">
        <f>VLOOKUP($A112,'Medical Examinations'!$A$1:$J$2336,8,FALSE)</f>
        <v>Yes</v>
      </c>
      <c r="J112" s="21" t="str">
        <f>VLOOKUP($A112,'Medical Examinations'!$A$1:$J$2336,9,FALSE)</f>
        <v>Obesity</v>
      </c>
      <c r="K112" s="72" t="str">
        <f>VLOOKUP($A112,'Medical Examinations'!$A$1:$J$2336,10,FALSE)</f>
        <v>Prediabetes</v>
      </c>
      <c r="L112" s="82" t="str">
        <f>VLOOKUP($A112,'Hospitalization details'!$A$1:$K$2336,10,FALSE)</f>
        <v>12-Aug-1977</v>
      </c>
      <c r="M112" s="62">
        <f>VLOOKUP($A112,'Hospitalization details'!$A$1:$K$2336,6,FALSE)</f>
        <v>39725.519999999997</v>
      </c>
      <c r="N112" s="63" t="str">
        <f>VLOOKUP($A112,'Hospitalization details'!$A$1:$K$2336,7,FALSE)</f>
        <v>tier - 2</v>
      </c>
      <c r="O112" s="63" t="str">
        <f>VLOOKUP($A112,'Hospitalization details'!$A$1:$K$2336,8,FALSE)</f>
        <v>tier - 1</v>
      </c>
      <c r="P112" s="63" t="str">
        <f>VLOOKUP($A112,'Hospitalization details'!$A$1:$K$2336,9,FALSE)</f>
        <v>R1012</v>
      </c>
      <c r="Q112" s="83">
        <f>VLOOKUP($A112,'Hospitalization details'!$A$1:$K$2336,11,FALSE)</f>
        <v>45</v>
      </c>
    </row>
    <row r="113" spans="1:17" ht="15.75" customHeight="1" x14ac:dyDescent="0.25">
      <c r="A113" s="187" t="s">
        <v>156</v>
      </c>
      <c r="B113" s="65" t="str">
        <f>VLOOKUP($A113,'Customer Names'!$A$1:$E$2336,4,FALSE)</f>
        <v>Antonopoulos</v>
      </c>
      <c r="C113" s="71">
        <f>VLOOKUP($A113,'Medical Examinations'!$A$1:$J$2336,2,FALSE)</f>
        <v>51.51</v>
      </c>
      <c r="D113" s="60">
        <f>VLOOKUP($A113,'Medical Examinations'!$A$1:$J$2336,3,FALSE)</f>
        <v>6.26</v>
      </c>
      <c r="E113" s="61" t="str">
        <f>VLOOKUP($A113,'Medical Examinations'!$A$1:$J$2336,4,FALSE)</f>
        <v>Yes</v>
      </c>
      <c r="F113" s="61" t="str">
        <f>VLOOKUP($A113,'Medical Examinations'!$A$1:$J$2336,5,FALSE)</f>
        <v>No</v>
      </c>
      <c r="G113" s="61" t="str">
        <f>VLOOKUP($A113,'Medical Examinations'!$A$1:$J$2336,6,FALSE)</f>
        <v>Yes</v>
      </c>
      <c r="H113" s="21">
        <f>VLOOKUP($A113,'Medical Examinations'!$A$1:$J$2336,7,FALSE)</f>
        <v>1</v>
      </c>
      <c r="I113" s="21" t="str">
        <f>VLOOKUP($A113,'Medical Examinations'!$A$1:$J$2336,8,FALSE)</f>
        <v>Yes</v>
      </c>
      <c r="J113" s="21" t="str">
        <f>VLOOKUP($A113,'Medical Examinations'!$A$1:$J$2336,9,FALSE)</f>
        <v>Obesity</v>
      </c>
      <c r="K113" s="72" t="str">
        <f>VLOOKUP($A113,'Medical Examinations'!$A$1:$J$2336,10,FALSE)</f>
        <v>Prediabetes</v>
      </c>
      <c r="L113" s="82" t="str">
        <f>VLOOKUP($A113,'Hospitalization details'!$A$1:$K$2336,10,FALSE)</f>
        <v>16-Jul-2003</v>
      </c>
      <c r="M113" s="62">
        <f>VLOOKUP($A113,'Hospitalization details'!$A$1:$K$2336,6,FALSE)</f>
        <v>39722.75</v>
      </c>
      <c r="N113" s="63" t="str">
        <f>VLOOKUP($A113,'Hospitalization details'!$A$1:$K$2336,7,FALSE)</f>
        <v>tier - 1</v>
      </c>
      <c r="O113" s="63" t="str">
        <f>VLOOKUP($A113,'Hospitalization details'!$A$1:$K$2336,8,FALSE)</f>
        <v>tier - 1</v>
      </c>
      <c r="P113" s="63" t="str">
        <f>VLOOKUP($A113,'Hospitalization details'!$A$1:$K$2336,9,FALSE)</f>
        <v>R1013</v>
      </c>
      <c r="Q113" s="83">
        <f>VLOOKUP($A113,'Hospitalization details'!$A$1:$K$2336,11,FALSE)</f>
        <v>19</v>
      </c>
    </row>
    <row r="114" spans="1:17" ht="15.75" customHeight="1" x14ac:dyDescent="0.25">
      <c r="A114" s="187" t="s">
        <v>157</v>
      </c>
      <c r="B114" s="65" t="str">
        <f>VLOOKUP($A114,'Customer Names'!$A$1:$E$2336,4,FALSE)</f>
        <v>Groner</v>
      </c>
      <c r="C114" s="71">
        <f>VLOOKUP($A114,'Medical Examinations'!$A$1:$J$2336,2,FALSE)</f>
        <v>34.799999999999997</v>
      </c>
      <c r="D114" s="60">
        <f>VLOOKUP($A114,'Medical Examinations'!$A$1:$J$2336,3,FALSE)</f>
        <v>4.72</v>
      </c>
      <c r="E114" s="61" t="str">
        <f>VLOOKUP($A114,'Medical Examinations'!$A$1:$J$2336,4,FALSE)</f>
        <v>Yes</v>
      </c>
      <c r="F114" s="61" t="str">
        <f>VLOOKUP($A114,'Medical Examinations'!$A$1:$J$2336,5,FALSE)</f>
        <v>No</v>
      </c>
      <c r="G114" s="61" t="str">
        <f>VLOOKUP($A114,'Medical Examinations'!$A$1:$J$2336,6,FALSE)</f>
        <v>No</v>
      </c>
      <c r="H114" s="21">
        <f>VLOOKUP($A114,'Medical Examinations'!$A$1:$J$2336,7,FALSE)</f>
        <v>0</v>
      </c>
      <c r="I114" s="21" t="str">
        <f>VLOOKUP($A114,'Medical Examinations'!$A$1:$J$2336,8,FALSE)</f>
        <v>Yes</v>
      </c>
      <c r="J114" s="21" t="str">
        <f>VLOOKUP($A114,'Medical Examinations'!$A$1:$J$2336,9,FALSE)</f>
        <v>Obesity</v>
      </c>
      <c r="K114" s="72" t="str">
        <f>VLOOKUP($A114,'Medical Examinations'!$A$1:$J$2336,10,FALSE)</f>
        <v>Normal</v>
      </c>
      <c r="L114" s="82" t="str">
        <f>VLOOKUP($A114,'Hospitalization details'!$A$1:$K$2336,10,FALSE)</f>
        <v>29-Sep-1968</v>
      </c>
      <c r="M114" s="62">
        <f>VLOOKUP($A114,'Hospitalization details'!$A$1:$K$2336,6,FALSE)</f>
        <v>39721.93</v>
      </c>
      <c r="N114" s="63" t="str">
        <f>VLOOKUP($A114,'Hospitalization details'!$A$1:$K$2336,7,FALSE)</f>
        <v>tier - 2</v>
      </c>
      <c r="O114" s="63" t="str">
        <f>VLOOKUP($A114,'Hospitalization details'!$A$1:$K$2336,8,FALSE)</f>
        <v>tier - 2</v>
      </c>
      <c r="P114" s="63" t="str">
        <f>VLOOKUP($A114,'Hospitalization details'!$A$1:$K$2336,9,FALSE)</f>
        <v>R1011</v>
      </c>
      <c r="Q114" s="83">
        <f>VLOOKUP($A114,'Hospitalization details'!$A$1:$K$2336,11,FALSE)</f>
        <v>54</v>
      </c>
    </row>
    <row r="115" spans="1:17" ht="15.75" customHeight="1" x14ac:dyDescent="0.25">
      <c r="A115" s="187" t="s">
        <v>158</v>
      </c>
      <c r="B115" s="65" t="str">
        <f>VLOOKUP($A115,'Customer Names'!$A$1:$E$2336,4,FALSE)</f>
        <v>Zywicki</v>
      </c>
      <c r="C115" s="71">
        <f>VLOOKUP($A115,'Medical Examinations'!$A$1:$J$2336,2,FALSE)</f>
        <v>36.67</v>
      </c>
      <c r="D115" s="60">
        <f>VLOOKUP($A115,'Medical Examinations'!$A$1:$J$2336,3,FALSE)</f>
        <v>5.18</v>
      </c>
      <c r="E115" s="61" t="str">
        <f>VLOOKUP($A115,'Medical Examinations'!$A$1:$J$2336,4,FALSE)</f>
        <v>No</v>
      </c>
      <c r="F115" s="61" t="str">
        <f>VLOOKUP($A115,'Medical Examinations'!$A$1:$J$2336,5,FALSE)</f>
        <v>No</v>
      </c>
      <c r="G115" s="61" t="str">
        <f>VLOOKUP($A115,'Medical Examinations'!$A$1:$J$2336,6,FALSE)</f>
        <v>No</v>
      </c>
      <c r="H115" s="21">
        <f>VLOOKUP($A115,'Medical Examinations'!$A$1:$J$2336,7,FALSE)</f>
        <v>1</v>
      </c>
      <c r="I115" s="21" t="str">
        <f>VLOOKUP($A115,'Medical Examinations'!$A$1:$J$2336,8,FALSE)</f>
        <v>Yes</v>
      </c>
      <c r="J115" s="21" t="str">
        <f>VLOOKUP($A115,'Medical Examinations'!$A$1:$J$2336,9,FALSE)</f>
        <v>Obesity</v>
      </c>
      <c r="K115" s="72" t="str">
        <f>VLOOKUP($A115,'Medical Examinations'!$A$1:$J$2336,10,FALSE)</f>
        <v>Normal</v>
      </c>
      <c r="L115" s="82" t="str">
        <f>VLOOKUP($A115,'Hospitalization details'!$A$1:$K$2336,10,FALSE)</f>
        <v>17-Dec-1977</v>
      </c>
      <c r="M115" s="62">
        <f>VLOOKUP($A115,'Hospitalization details'!$A$1:$K$2336,6,FALSE)</f>
        <v>39670.44</v>
      </c>
      <c r="N115" s="63" t="str">
        <f>VLOOKUP($A115,'Hospitalization details'!$A$1:$K$2336,7,FALSE)</f>
        <v>tier - 2</v>
      </c>
      <c r="O115" s="63" t="str">
        <f>VLOOKUP($A115,'Hospitalization details'!$A$1:$K$2336,8,FALSE)</f>
        <v>tier - 1</v>
      </c>
      <c r="P115" s="63" t="str">
        <f>VLOOKUP($A115,'Hospitalization details'!$A$1:$K$2336,9,FALSE)</f>
        <v>R1012</v>
      </c>
      <c r="Q115" s="83">
        <f>VLOOKUP($A115,'Hospitalization details'!$A$1:$K$2336,11,FALSE)</f>
        <v>45</v>
      </c>
    </row>
    <row r="116" spans="1:17" ht="15.75" customHeight="1" x14ac:dyDescent="0.25">
      <c r="A116" s="187" t="s">
        <v>159</v>
      </c>
      <c r="B116" s="65" t="str">
        <f>VLOOKUP($A116,'Customer Names'!$A$1:$E$2336,4,FALSE)</f>
        <v>Cardinal</v>
      </c>
      <c r="C116" s="71">
        <f>VLOOKUP($A116,'Medical Examinations'!$A$1:$J$2336,2,FALSE)</f>
        <v>30.9</v>
      </c>
      <c r="D116" s="60">
        <f>VLOOKUP($A116,'Medical Examinations'!$A$1:$J$2336,3,FALSE)</f>
        <v>9.4</v>
      </c>
      <c r="E116" s="61" t="str">
        <f>VLOOKUP($A116,'Medical Examinations'!$A$1:$J$2336,4,FALSE)</f>
        <v>No</v>
      </c>
      <c r="F116" s="61" t="str">
        <f>VLOOKUP($A116,'Medical Examinations'!$A$1:$J$2336,5,FALSE)</f>
        <v>No</v>
      </c>
      <c r="G116" s="61" t="str">
        <f>VLOOKUP($A116,'Medical Examinations'!$A$1:$J$2336,6,FALSE)</f>
        <v>No</v>
      </c>
      <c r="H116" s="21">
        <f>VLOOKUP($A116,'Medical Examinations'!$A$1:$J$2336,7,FALSE)</f>
        <v>2</v>
      </c>
      <c r="I116" s="21" t="str">
        <f>VLOOKUP($A116,'Medical Examinations'!$A$1:$J$2336,8,FALSE)</f>
        <v>Yes</v>
      </c>
      <c r="J116" s="21" t="str">
        <f>VLOOKUP($A116,'Medical Examinations'!$A$1:$J$2336,9,FALSE)</f>
        <v>Obesity</v>
      </c>
      <c r="K116" s="72" t="str">
        <f>VLOOKUP($A116,'Medical Examinations'!$A$1:$J$2336,10,FALSE)</f>
        <v>Diabetes</v>
      </c>
      <c r="L116" s="82" t="str">
        <f>VLOOKUP($A116,'Hospitalization details'!$A$1:$K$2336,10,FALSE)</f>
        <v>7-Aug-1995</v>
      </c>
      <c r="M116" s="62">
        <f>VLOOKUP($A116,'Hospitalization details'!$A$1:$K$2336,6,FALSE)</f>
        <v>39611.760000000002</v>
      </c>
      <c r="N116" s="63" t="str">
        <f>VLOOKUP($A116,'Hospitalization details'!$A$1:$K$2336,7,FALSE)</f>
        <v>tier - 1</v>
      </c>
      <c r="O116" s="63" t="str">
        <f>VLOOKUP($A116,'Hospitalization details'!$A$1:$K$2336,8,FALSE)</f>
        <v>tier - 3</v>
      </c>
      <c r="P116" s="63" t="str">
        <f>VLOOKUP($A116,'Hospitalization details'!$A$1:$K$2336,9,FALSE)</f>
        <v>R1013</v>
      </c>
      <c r="Q116" s="83">
        <f>VLOOKUP($A116,'Hospitalization details'!$A$1:$K$2336,11,FALSE)</f>
        <v>27</v>
      </c>
    </row>
    <row r="117" spans="1:17" ht="15.75" customHeight="1" x14ac:dyDescent="0.25">
      <c r="A117" s="187" t="s">
        <v>160</v>
      </c>
      <c r="B117" s="65" t="str">
        <f>VLOOKUP($A117,'Customer Names'!$A$1:$E$2336,4,FALSE)</f>
        <v>Alleman</v>
      </c>
      <c r="C117" s="71">
        <f>VLOOKUP($A117,'Medical Examinations'!$A$1:$J$2336,2,FALSE)</f>
        <v>30.495000000000001</v>
      </c>
      <c r="D117" s="60">
        <f>VLOOKUP($A117,'Medical Examinations'!$A$1:$J$2336,3,FALSE)</f>
        <v>6.29</v>
      </c>
      <c r="E117" s="61" t="str">
        <f>VLOOKUP($A117,'Medical Examinations'!$A$1:$J$2336,4,FALSE)</f>
        <v>No</v>
      </c>
      <c r="F117" s="61" t="str">
        <f>VLOOKUP($A117,'Medical Examinations'!$A$1:$J$2336,5,FALSE)</f>
        <v>No</v>
      </c>
      <c r="G117" s="61" t="str">
        <f>VLOOKUP($A117,'Medical Examinations'!$A$1:$J$2336,6,FALSE)</f>
        <v>No</v>
      </c>
      <c r="H117" s="21">
        <f>VLOOKUP($A117,'Medical Examinations'!$A$1:$J$2336,7,FALSE)</f>
        <v>0</v>
      </c>
      <c r="I117" s="21" t="str">
        <f>VLOOKUP($A117,'Medical Examinations'!$A$1:$J$2336,8,FALSE)</f>
        <v>Yes</v>
      </c>
      <c r="J117" s="21" t="str">
        <f>VLOOKUP($A117,'Medical Examinations'!$A$1:$J$2336,9,FALSE)</f>
        <v>Obesity</v>
      </c>
      <c r="K117" s="72" t="str">
        <f>VLOOKUP($A117,'Medical Examinations'!$A$1:$J$2336,10,FALSE)</f>
        <v>Prediabetes</v>
      </c>
      <c r="L117" s="82" t="str">
        <f>VLOOKUP($A117,'Hospitalization details'!$A$1:$K$2336,10,FALSE)</f>
        <v>5-Jul-1981</v>
      </c>
      <c r="M117" s="62">
        <f>VLOOKUP($A117,'Hospitalization details'!$A$1:$K$2336,6,FALSE)</f>
        <v>39597.410000000003</v>
      </c>
      <c r="N117" s="63" t="str">
        <f>VLOOKUP($A117,'Hospitalization details'!$A$1:$K$2336,7,FALSE)</f>
        <v>tier - 1</v>
      </c>
      <c r="O117" s="63" t="str">
        <f>VLOOKUP($A117,'Hospitalization details'!$A$1:$K$2336,8,FALSE)</f>
        <v>tier - 2</v>
      </c>
      <c r="P117" s="63" t="str">
        <f>VLOOKUP($A117,'Hospitalization details'!$A$1:$K$2336,9,FALSE)</f>
        <v>R1017</v>
      </c>
      <c r="Q117" s="83">
        <f>VLOOKUP($A117,'Hospitalization details'!$A$1:$K$2336,11,FALSE)</f>
        <v>41</v>
      </c>
    </row>
    <row r="118" spans="1:17" ht="15.75" customHeight="1" x14ac:dyDescent="0.25">
      <c r="A118" s="187" t="s">
        <v>161</v>
      </c>
      <c r="B118" s="65" t="str">
        <f>VLOOKUP($A118,'Customer Names'!$A$1:$E$2336,4,FALSE)</f>
        <v>Stroffolino</v>
      </c>
      <c r="C118" s="71">
        <f>VLOOKUP($A118,'Medical Examinations'!$A$1:$J$2336,2,FALSE)</f>
        <v>44.88</v>
      </c>
      <c r="D118" s="60">
        <f>VLOOKUP($A118,'Medical Examinations'!$A$1:$J$2336,3,FALSE)</f>
        <v>6.04</v>
      </c>
      <c r="E118" s="61" t="str">
        <f>VLOOKUP($A118,'Medical Examinations'!$A$1:$J$2336,4,FALSE)</f>
        <v>No</v>
      </c>
      <c r="F118" s="61" t="str">
        <f>VLOOKUP($A118,'Medical Examinations'!$A$1:$J$2336,5,FALSE)</f>
        <v>No</v>
      </c>
      <c r="G118" s="61" t="str">
        <f>VLOOKUP($A118,'Medical Examinations'!$A$1:$J$2336,6,FALSE)</f>
        <v>Yes</v>
      </c>
      <c r="H118" s="21">
        <f>VLOOKUP($A118,'Medical Examinations'!$A$1:$J$2336,7,FALSE)</f>
        <v>1</v>
      </c>
      <c r="I118" s="21" t="str">
        <f>VLOOKUP($A118,'Medical Examinations'!$A$1:$J$2336,8,FALSE)</f>
        <v>Yes</v>
      </c>
      <c r="J118" s="21" t="str">
        <f>VLOOKUP($A118,'Medical Examinations'!$A$1:$J$2336,9,FALSE)</f>
        <v>Obesity</v>
      </c>
      <c r="K118" s="72" t="str">
        <f>VLOOKUP($A118,'Medical Examinations'!$A$1:$J$2336,10,FALSE)</f>
        <v>Prediabetes</v>
      </c>
      <c r="L118" s="82" t="str">
        <f>VLOOKUP($A118,'Hospitalization details'!$A$1:$K$2336,10,FALSE)</f>
        <v>12-Jul-1978</v>
      </c>
      <c r="M118" s="62">
        <f>VLOOKUP($A118,'Hospitalization details'!$A$1:$K$2336,6,FALSE)</f>
        <v>39556.49</v>
      </c>
      <c r="N118" s="63" t="str">
        <f>VLOOKUP($A118,'Hospitalization details'!$A$1:$K$2336,7,FALSE)</f>
        <v>tier - 1</v>
      </c>
      <c r="O118" s="63" t="str">
        <f>VLOOKUP($A118,'Hospitalization details'!$A$1:$K$2336,8,FALSE)</f>
        <v>tier - 2</v>
      </c>
      <c r="P118" s="63" t="str">
        <f>VLOOKUP($A118,'Hospitalization details'!$A$1:$K$2336,9,FALSE)</f>
        <v>R1015</v>
      </c>
      <c r="Q118" s="83">
        <f>VLOOKUP($A118,'Hospitalization details'!$A$1:$K$2336,11,FALSE)</f>
        <v>44</v>
      </c>
    </row>
    <row r="119" spans="1:17" ht="15.75" customHeight="1" x14ac:dyDescent="0.25">
      <c r="A119" s="187" t="s">
        <v>162</v>
      </c>
      <c r="B119" s="65" t="str">
        <f>VLOOKUP($A119,'Customer Names'!$A$1:$E$2336,4,FALSE)</f>
        <v>Clubb</v>
      </c>
      <c r="C119" s="71">
        <f>VLOOKUP($A119,'Medical Examinations'!$A$1:$J$2336,2,FALSE)</f>
        <v>44.32</v>
      </c>
      <c r="D119" s="60">
        <f>VLOOKUP($A119,'Medical Examinations'!$A$1:$J$2336,3,FALSE)</f>
        <v>10.55</v>
      </c>
      <c r="E119" s="61" t="str">
        <f>VLOOKUP($A119,'Medical Examinations'!$A$1:$J$2336,4,FALSE)</f>
        <v>No</v>
      </c>
      <c r="F119" s="61" t="str">
        <f>VLOOKUP($A119,'Medical Examinations'!$A$1:$J$2336,5,FALSE)</f>
        <v>No</v>
      </c>
      <c r="G119" s="61" t="str">
        <f>VLOOKUP($A119,'Medical Examinations'!$A$1:$J$2336,6,FALSE)</f>
        <v>No</v>
      </c>
      <c r="H119" s="21">
        <f>VLOOKUP($A119,'Medical Examinations'!$A$1:$J$2336,7,FALSE)</f>
        <v>0</v>
      </c>
      <c r="I119" s="21" t="str">
        <f>VLOOKUP($A119,'Medical Examinations'!$A$1:$J$2336,8,FALSE)</f>
        <v>Yes</v>
      </c>
      <c r="J119" s="21" t="str">
        <f>VLOOKUP($A119,'Medical Examinations'!$A$1:$J$2336,9,FALSE)</f>
        <v>Obesity</v>
      </c>
      <c r="K119" s="72" t="str">
        <f>VLOOKUP($A119,'Medical Examinations'!$A$1:$J$2336,10,FALSE)</f>
        <v>Diabetes</v>
      </c>
      <c r="L119" s="82" t="str">
        <f>VLOOKUP($A119,'Hospitalization details'!$A$1:$K$2336,10,FALSE)</f>
        <v>24-Jun-1966</v>
      </c>
      <c r="M119" s="62">
        <f>VLOOKUP($A119,'Hospitalization details'!$A$1:$K$2336,6,FALSE)</f>
        <v>39396.86</v>
      </c>
      <c r="N119" s="63" t="str">
        <f>VLOOKUP($A119,'Hospitalization details'!$A$1:$K$2336,7,FALSE)</f>
        <v>tier - 2</v>
      </c>
      <c r="O119" s="63" t="str">
        <f>VLOOKUP($A119,'Hospitalization details'!$A$1:$K$2336,8,FALSE)</f>
        <v>tier - 2</v>
      </c>
      <c r="P119" s="63" t="str">
        <f>VLOOKUP($A119,'Hospitalization details'!$A$1:$K$2336,9,FALSE)</f>
        <v>R1011</v>
      </c>
      <c r="Q119" s="83">
        <f>VLOOKUP($A119,'Hospitalization details'!$A$1:$K$2336,11,FALSE)</f>
        <v>56</v>
      </c>
    </row>
    <row r="120" spans="1:17" ht="15.75" customHeight="1" x14ac:dyDescent="0.25">
      <c r="A120" s="187" t="s">
        <v>163</v>
      </c>
      <c r="B120" s="65" t="str">
        <f>VLOOKUP($A120,'Customer Names'!$A$1:$E$2336,4,FALSE)</f>
        <v>Mcgoogan</v>
      </c>
      <c r="C120" s="71">
        <f>VLOOKUP($A120,'Medical Examinations'!$A$1:$J$2336,2,FALSE)</f>
        <v>46.39</v>
      </c>
      <c r="D120" s="60">
        <f>VLOOKUP($A120,'Medical Examinations'!$A$1:$J$2336,3,FALSE)</f>
        <v>5.09</v>
      </c>
      <c r="E120" s="61" t="str">
        <f>VLOOKUP($A120,'Medical Examinations'!$A$1:$J$2336,4,FALSE)</f>
        <v>No</v>
      </c>
      <c r="F120" s="61" t="str">
        <f>VLOOKUP($A120,'Medical Examinations'!$A$1:$J$2336,5,FALSE)</f>
        <v>No</v>
      </c>
      <c r="G120" s="61" t="str">
        <f>VLOOKUP($A120,'Medical Examinations'!$A$1:$J$2336,6,FALSE)</f>
        <v>No</v>
      </c>
      <c r="H120" s="21">
        <f>VLOOKUP($A120,'Medical Examinations'!$A$1:$J$2336,7,FALSE)</f>
        <v>0</v>
      </c>
      <c r="I120" s="21" t="str">
        <f>VLOOKUP($A120,'Medical Examinations'!$A$1:$J$2336,8,FALSE)</f>
        <v>Yes</v>
      </c>
      <c r="J120" s="21" t="str">
        <f>VLOOKUP($A120,'Medical Examinations'!$A$1:$J$2336,9,FALSE)</f>
        <v>Obesity</v>
      </c>
      <c r="K120" s="72" t="str">
        <f>VLOOKUP($A120,'Medical Examinations'!$A$1:$J$2336,10,FALSE)</f>
        <v>Normal</v>
      </c>
      <c r="L120" s="82" t="str">
        <f>VLOOKUP($A120,'Hospitalization details'!$A$1:$K$2336,10,FALSE)</f>
        <v>5-Aug-1978</v>
      </c>
      <c r="M120" s="62">
        <f>VLOOKUP($A120,'Hospitalization details'!$A$1:$K$2336,6,FALSE)</f>
        <v>39352.6</v>
      </c>
      <c r="N120" s="63" t="str">
        <f>VLOOKUP($A120,'Hospitalization details'!$A$1:$K$2336,7,FALSE)</f>
        <v>tier - 2</v>
      </c>
      <c r="O120" s="63" t="str">
        <f>VLOOKUP($A120,'Hospitalization details'!$A$1:$K$2336,8,FALSE)</f>
        <v>tier - 3</v>
      </c>
      <c r="P120" s="63" t="str">
        <f>VLOOKUP($A120,'Hospitalization details'!$A$1:$K$2336,9,FALSE)</f>
        <v>R1011</v>
      </c>
      <c r="Q120" s="83">
        <f>VLOOKUP($A120,'Hospitalization details'!$A$1:$K$2336,11,FALSE)</f>
        <v>44</v>
      </c>
    </row>
    <row r="121" spans="1:17" ht="15.75" customHeight="1" x14ac:dyDescent="0.25">
      <c r="A121" s="187" t="s">
        <v>164</v>
      </c>
      <c r="B121" s="65" t="str">
        <f>VLOOKUP($A121,'Customer Names'!$A$1:$E$2336,4,FALSE)</f>
        <v>Keflezighi</v>
      </c>
      <c r="C121" s="71">
        <f>VLOOKUP($A121,'Medical Examinations'!$A$1:$J$2336,2,FALSE)</f>
        <v>42.13</v>
      </c>
      <c r="D121" s="60">
        <f>VLOOKUP($A121,'Medical Examinations'!$A$1:$J$2336,3,FALSE)</f>
        <v>5.2</v>
      </c>
      <c r="E121" s="61" t="str">
        <f>VLOOKUP($A121,'Medical Examinations'!$A$1:$J$2336,4,FALSE)</f>
        <v>Yes</v>
      </c>
      <c r="F121" s="61" t="str">
        <f>VLOOKUP($A121,'Medical Examinations'!$A$1:$J$2336,5,FALSE)</f>
        <v>No</v>
      </c>
      <c r="G121" s="61" t="str">
        <f>VLOOKUP($A121,'Medical Examinations'!$A$1:$J$2336,6,FALSE)</f>
        <v>No</v>
      </c>
      <c r="H121" s="21">
        <f>VLOOKUP($A121,'Medical Examinations'!$A$1:$J$2336,7,FALSE)</f>
        <v>1</v>
      </c>
      <c r="I121" s="21" t="str">
        <f>VLOOKUP($A121,'Medical Examinations'!$A$1:$J$2336,8,FALSE)</f>
        <v>Yes</v>
      </c>
      <c r="J121" s="21" t="str">
        <f>VLOOKUP($A121,'Medical Examinations'!$A$1:$J$2336,9,FALSE)</f>
        <v>Obesity</v>
      </c>
      <c r="K121" s="72" t="str">
        <f>VLOOKUP($A121,'Medical Examinations'!$A$1:$J$2336,10,FALSE)</f>
        <v>Normal</v>
      </c>
      <c r="L121" s="82" t="str">
        <f>VLOOKUP($A121,'Hospitalization details'!$A$1:$K$2336,10,FALSE)</f>
        <v>16-Aug-1982</v>
      </c>
      <c r="M121" s="62">
        <f>VLOOKUP($A121,'Hospitalization details'!$A$1:$K$2336,6,FALSE)</f>
        <v>39315.279999999999</v>
      </c>
      <c r="N121" s="63" t="str">
        <f>VLOOKUP($A121,'Hospitalization details'!$A$1:$K$2336,7,FALSE)</f>
        <v>tier - 2</v>
      </c>
      <c r="O121" s="63" t="str">
        <f>VLOOKUP($A121,'Hospitalization details'!$A$1:$K$2336,8,FALSE)</f>
        <v>tier - 3</v>
      </c>
      <c r="P121" s="63" t="str">
        <f>VLOOKUP($A121,'Hospitalization details'!$A$1:$K$2336,9,FALSE)</f>
        <v>R1011</v>
      </c>
      <c r="Q121" s="83">
        <f>VLOOKUP($A121,'Hospitalization details'!$A$1:$K$2336,11,FALSE)</f>
        <v>40</v>
      </c>
    </row>
    <row r="122" spans="1:17" ht="15.75" customHeight="1" x14ac:dyDescent="0.25">
      <c r="A122" s="187" t="s">
        <v>165</v>
      </c>
      <c r="B122" s="65" t="str">
        <f>VLOOKUP($A122,'Customer Names'!$A$1:$E$2336,4,FALSE)</f>
        <v>Syed</v>
      </c>
      <c r="C122" s="71">
        <f>VLOOKUP($A122,'Medical Examinations'!$A$1:$J$2336,2,FALSE)</f>
        <v>30.78</v>
      </c>
      <c r="D122" s="60">
        <f>VLOOKUP($A122,'Medical Examinations'!$A$1:$J$2336,3,FALSE)</f>
        <v>8.4499999999999993</v>
      </c>
      <c r="E122" s="61" t="str">
        <f>VLOOKUP($A122,'Medical Examinations'!$A$1:$J$2336,4,FALSE)</f>
        <v>Yes</v>
      </c>
      <c r="F122" s="61" t="str">
        <f>VLOOKUP($A122,'Medical Examinations'!$A$1:$J$2336,5,FALSE)</f>
        <v>No</v>
      </c>
      <c r="G122" s="61" t="str">
        <f>VLOOKUP($A122,'Medical Examinations'!$A$1:$J$2336,6,FALSE)</f>
        <v>No</v>
      </c>
      <c r="H122" s="21">
        <f>VLOOKUP($A122,'Medical Examinations'!$A$1:$J$2336,7,FALSE)</f>
        <v>0</v>
      </c>
      <c r="I122" s="21" t="str">
        <f>VLOOKUP($A122,'Medical Examinations'!$A$1:$J$2336,8,FALSE)</f>
        <v>Yes</v>
      </c>
      <c r="J122" s="21" t="str">
        <f>VLOOKUP($A122,'Medical Examinations'!$A$1:$J$2336,9,FALSE)</f>
        <v>Obesity</v>
      </c>
      <c r="K122" s="72" t="str">
        <f>VLOOKUP($A122,'Medical Examinations'!$A$1:$J$2336,10,FALSE)</f>
        <v>Diabetes</v>
      </c>
      <c r="L122" s="82" t="str">
        <f>VLOOKUP($A122,'Hospitalization details'!$A$1:$K$2336,10,FALSE)</f>
        <v>30-Nov-1992</v>
      </c>
      <c r="M122" s="62">
        <f>VLOOKUP($A122,'Hospitalization details'!$A$1:$K$2336,6,FALSE)</f>
        <v>39241.440000000002</v>
      </c>
      <c r="N122" s="63" t="str">
        <f>VLOOKUP($A122,'Hospitalization details'!$A$1:$K$2336,7,FALSE)</f>
        <v>tier - 1</v>
      </c>
      <c r="O122" s="63" t="str">
        <f>VLOOKUP($A122,'Hospitalization details'!$A$1:$K$2336,8,FALSE)</f>
        <v>tier - 3</v>
      </c>
      <c r="P122" s="63" t="str">
        <f>VLOOKUP($A122,'Hospitalization details'!$A$1:$K$2336,9,FALSE)</f>
        <v>R1011</v>
      </c>
      <c r="Q122" s="83">
        <f>VLOOKUP($A122,'Hospitalization details'!$A$1:$K$2336,11,FALSE)</f>
        <v>30</v>
      </c>
    </row>
    <row r="123" spans="1:17" ht="15.75" customHeight="1" x14ac:dyDescent="0.25">
      <c r="A123" s="187" t="s">
        <v>166</v>
      </c>
      <c r="B123" s="65" t="str">
        <f>VLOOKUP($A123,'Customer Names'!$A$1:$E$2336,4,FALSE)</f>
        <v>Segal</v>
      </c>
      <c r="C123" s="71">
        <f>VLOOKUP($A123,'Medical Examinations'!$A$1:$J$2336,2,FALSE)</f>
        <v>31.35</v>
      </c>
      <c r="D123" s="60">
        <f>VLOOKUP($A123,'Medical Examinations'!$A$1:$J$2336,3,FALSE)</f>
        <v>9.5399999999999991</v>
      </c>
      <c r="E123" s="61" t="str">
        <f>VLOOKUP($A123,'Medical Examinations'!$A$1:$J$2336,4,FALSE)</f>
        <v>No</v>
      </c>
      <c r="F123" s="61" t="str">
        <f>VLOOKUP($A123,'Medical Examinations'!$A$1:$J$2336,5,FALSE)</f>
        <v>No</v>
      </c>
      <c r="G123" s="61" t="str">
        <f>VLOOKUP($A123,'Medical Examinations'!$A$1:$J$2336,6,FALSE)</f>
        <v>No</v>
      </c>
      <c r="H123" s="21">
        <f>VLOOKUP($A123,'Medical Examinations'!$A$1:$J$2336,7,FALSE)</f>
        <v>0</v>
      </c>
      <c r="I123" s="21" t="str">
        <f>VLOOKUP($A123,'Medical Examinations'!$A$1:$J$2336,8,FALSE)</f>
        <v>Yes</v>
      </c>
      <c r="J123" s="21" t="str">
        <f>VLOOKUP($A123,'Medical Examinations'!$A$1:$J$2336,9,FALSE)</f>
        <v>Obesity</v>
      </c>
      <c r="K123" s="72" t="str">
        <f>VLOOKUP($A123,'Medical Examinations'!$A$1:$J$2336,10,FALSE)</f>
        <v>Diabetes</v>
      </c>
      <c r="L123" s="82" t="str">
        <f>VLOOKUP($A123,'Hospitalization details'!$A$1:$K$2336,10,FALSE)</f>
        <v>7-Jul-1962</v>
      </c>
      <c r="M123" s="62">
        <f>VLOOKUP($A123,'Hospitalization details'!$A$1:$K$2336,6,FALSE)</f>
        <v>39221.120000000003</v>
      </c>
      <c r="N123" s="63" t="str">
        <f>VLOOKUP($A123,'Hospitalization details'!$A$1:$K$2336,7,FALSE)</f>
        <v>tier - 2</v>
      </c>
      <c r="O123" s="63" t="str">
        <f>VLOOKUP($A123,'Hospitalization details'!$A$1:$K$2336,8,FALSE)</f>
        <v>tier - 1</v>
      </c>
      <c r="P123" s="63" t="str">
        <f>VLOOKUP($A123,'Hospitalization details'!$A$1:$K$2336,9,FALSE)</f>
        <v>R1011</v>
      </c>
      <c r="Q123" s="83">
        <f>VLOOKUP($A123,'Hospitalization details'!$A$1:$K$2336,11,FALSE)</f>
        <v>60</v>
      </c>
    </row>
    <row r="124" spans="1:17" ht="15.75" customHeight="1" x14ac:dyDescent="0.25">
      <c r="A124" s="187" t="s">
        <v>167</v>
      </c>
      <c r="B124" s="65" t="str">
        <f>VLOOKUP($A124,'Customer Names'!$A$1:$E$2336,4,FALSE)</f>
        <v>Defranco</v>
      </c>
      <c r="C124" s="71">
        <f>VLOOKUP($A124,'Medical Examinations'!$A$1:$J$2336,2,FALSE)</f>
        <v>41.46</v>
      </c>
      <c r="D124" s="60">
        <f>VLOOKUP($A124,'Medical Examinations'!$A$1:$J$2336,3,FALSE)</f>
        <v>4.99</v>
      </c>
      <c r="E124" s="61" t="str">
        <f>VLOOKUP($A124,'Medical Examinations'!$A$1:$J$2336,4,FALSE)</f>
        <v>Yes</v>
      </c>
      <c r="F124" s="61" t="str">
        <f>VLOOKUP($A124,'Medical Examinations'!$A$1:$J$2336,5,FALSE)</f>
        <v>No</v>
      </c>
      <c r="G124" s="61" t="str">
        <f>VLOOKUP($A124,'Medical Examinations'!$A$1:$J$2336,6,FALSE)</f>
        <v>No</v>
      </c>
      <c r="H124" s="21">
        <f>VLOOKUP($A124,'Medical Examinations'!$A$1:$J$2336,7,FALSE)</f>
        <v>2</v>
      </c>
      <c r="I124" s="21" t="str">
        <f>VLOOKUP($A124,'Medical Examinations'!$A$1:$J$2336,8,FALSE)</f>
        <v>Yes</v>
      </c>
      <c r="J124" s="21" t="str">
        <f>VLOOKUP($A124,'Medical Examinations'!$A$1:$J$2336,9,FALSE)</f>
        <v>Obesity</v>
      </c>
      <c r="K124" s="72" t="str">
        <f>VLOOKUP($A124,'Medical Examinations'!$A$1:$J$2336,10,FALSE)</f>
        <v>Normal</v>
      </c>
      <c r="L124" s="82" t="str">
        <f>VLOOKUP($A124,'Hospitalization details'!$A$1:$K$2336,10,FALSE)</f>
        <v>4-Aug-1982</v>
      </c>
      <c r="M124" s="62">
        <f>VLOOKUP($A124,'Hospitalization details'!$A$1:$K$2336,6,FALSE)</f>
        <v>39125.33</v>
      </c>
      <c r="N124" s="63" t="str">
        <f>VLOOKUP($A124,'Hospitalization details'!$A$1:$K$2336,7,FALSE)</f>
        <v>tier - 1</v>
      </c>
      <c r="O124" s="63" t="str">
        <f>VLOOKUP($A124,'Hospitalization details'!$A$1:$K$2336,8,FALSE)</f>
        <v>tier - 1</v>
      </c>
      <c r="P124" s="63" t="str">
        <f>VLOOKUP($A124,'Hospitalization details'!$A$1:$K$2336,9,FALSE)</f>
        <v>R1016</v>
      </c>
      <c r="Q124" s="83">
        <f>VLOOKUP($A124,'Hospitalization details'!$A$1:$K$2336,11,FALSE)</f>
        <v>40</v>
      </c>
    </row>
    <row r="125" spans="1:17" ht="15.75" customHeight="1" x14ac:dyDescent="0.25">
      <c r="A125" s="187" t="s">
        <v>168</v>
      </c>
      <c r="B125" s="65" t="str">
        <f>VLOOKUP($A125,'Customer Names'!$A$1:$E$2336,4,FALSE)</f>
        <v>Kells</v>
      </c>
      <c r="C125" s="71">
        <f>VLOOKUP($A125,'Medical Examinations'!$A$1:$J$2336,2,FALSE)</f>
        <v>48</v>
      </c>
      <c r="D125" s="60">
        <f>VLOOKUP($A125,'Medical Examinations'!$A$1:$J$2336,3,FALSE)</f>
        <v>10.54</v>
      </c>
      <c r="E125" s="61" t="str">
        <f>VLOOKUP($A125,'Medical Examinations'!$A$1:$J$2336,4,FALSE)</f>
        <v>No</v>
      </c>
      <c r="F125" s="61" t="str">
        <f>VLOOKUP($A125,'Medical Examinations'!$A$1:$J$2336,5,FALSE)</f>
        <v>No</v>
      </c>
      <c r="G125" s="61" t="str">
        <f>VLOOKUP($A125,'Medical Examinations'!$A$1:$J$2336,6,FALSE)</f>
        <v>No</v>
      </c>
      <c r="H125" s="21">
        <f>VLOOKUP($A125,'Medical Examinations'!$A$1:$J$2336,7,FALSE)</f>
        <v>0</v>
      </c>
      <c r="I125" s="21" t="str">
        <f>VLOOKUP($A125,'Medical Examinations'!$A$1:$J$2336,8,FALSE)</f>
        <v>Yes</v>
      </c>
      <c r="J125" s="21" t="str">
        <f>VLOOKUP($A125,'Medical Examinations'!$A$1:$J$2336,9,FALSE)</f>
        <v>Obesity</v>
      </c>
      <c r="K125" s="72" t="str">
        <f>VLOOKUP($A125,'Medical Examinations'!$A$1:$J$2336,10,FALSE)</f>
        <v>Diabetes</v>
      </c>
      <c r="L125" s="82" t="str">
        <f>VLOOKUP($A125,'Hospitalization details'!$A$1:$K$2336,10,FALSE)</f>
        <v>20-Sep-1985</v>
      </c>
      <c r="M125" s="62">
        <f>VLOOKUP($A125,'Hospitalization details'!$A$1:$K$2336,6,FALSE)</f>
        <v>39047.29</v>
      </c>
      <c r="N125" s="63" t="str">
        <f>VLOOKUP($A125,'Hospitalization details'!$A$1:$K$2336,7,FALSE)</f>
        <v>tier - 1</v>
      </c>
      <c r="O125" s="63" t="str">
        <f>VLOOKUP($A125,'Hospitalization details'!$A$1:$K$2336,8,FALSE)</f>
        <v>tier - 3</v>
      </c>
      <c r="P125" s="63" t="str">
        <f>VLOOKUP($A125,'Hospitalization details'!$A$1:$K$2336,9,FALSE)</f>
        <v>R1017</v>
      </c>
      <c r="Q125" s="83">
        <f>VLOOKUP($A125,'Hospitalization details'!$A$1:$K$2336,11,FALSE)</f>
        <v>37</v>
      </c>
    </row>
    <row r="126" spans="1:17" ht="15.75" customHeight="1" x14ac:dyDescent="0.25">
      <c r="A126" s="187" t="s">
        <v>169</v>
      </c>
      <c r="B126" s="65" t="str">
        <f>VLOOKUP($A126,'Customer Names'!$A$1:$E$2336,4,FALSE)</f>
        <v>Lawton</v>
      </c>
      <c r="C126" s="71">
        <f>VLOOKUP($A126,'Medical Examinations'!$A$1:$J$2336,2,FALSE)</f>
        <v>49.13</v>
      </c>
      <c r="D126" s="60">
        <f>VLOOKUP($A126,'Medical Examinations'!$A$1:$J$2336,3,FALSE)</f>
        <v>4.54</v>
      </c>
      <c r="E126" s="61" t="str">
        <f>VLOOKUP($A126,'Medical Examinations'!$A$1:$J$2336,4,FALSE)</f>
        <v>No</v>
      </c>
      <c r="F126" s="61" t="str">
        <f>VLOOKUP($A126,'Medical Examinations'!$A$1:$J$2336,5,FALSE)</f>
        <v>No</v>
      </c>
      <c r="G126" s="61" t="str">
        <f>VLOOKUP($A126,'Medical Examinations'!$A$1:$J$2336,6,FALSE)</f>
        <v>No</v>
      </c>
      <c r="H126" s="21">
        <f>VLOOKUP($A126,'Medical Examinations'!$A$1:$J$2336,7,FALSE)</f>
        <v>0</v>
      </c>
      <c r="I126" s="21" t="str">
        <f>VLOOKUP($A126,'Medical Examinations'!$A$1:$J$2336,8,FALSE)</f>
        <v>Yes</v>
      </c>
      <c r="J126" s="21" t="str">
        <f>VLOOKUP($A126,'Medical Examinations'!$A$1:$J$2336,9,FALSE)</f>
        <v>Obesity</v>
      </c>
      <c r="K126" s="72" t="str">
        <f>VLOOKUP($A126,'Medical Examinations'!$A$1:$J$2336,10,FALSE)</f>
        <v>Normal</v>
      </c>
      <c r="L126" s="82" t="str">
        <f>VLOOKUP($A126,'Hospitalization details'!$A$1:$K$2336,10,FALSE)</f>
        <v>12-Oct-1978</v>
      </c>
      <c r="M126" s="62">
        <f>VLOOKUP($A126,'Hospitalization details'!$A$1:$K$2336,6,FALSE)</f>
        <v>38998.550000000003</v>
      </c>
      <c r="N126" s="63" t="str">
        <f>VLOOKUP($A126,'Hospitalization details'!$A$1:$K$2336,7,FALSE)</f>
        <v>tier - 1</v>
      </c>
      <c r="O126" s="63" t="str">
        <f>VLOOKUP($A126,'Hospitalization details'!$A$1:$K$2336,8,FALSE)</f>
        <v>tier - 1</v>
      </c>
      <c r="P126" s="63" t="str">
        <f>VLOOKUP($A126,'Hospitalization details'!$A$1:$K$2336,9,FALSE)</f>
        <v>R1011</v>
      </c>
      <c r="Q126" s="83">
        <f>VLOOKUP($A126,'Hospitalization details'!$A$1:$K$2336,11,FALSE)</f>
        <v>44</v>
      </c>
    </row>
    <row r="127" spans="1:17" ht="15.75" customHeight="1" x14ac:dyDescent="0.25">
      <c r="A127" s="187" t="s">
        <v>170</v>
      </c>
      <c r="B127" s="65" t="str">
        <f>VLOOKUP($A127,'Customer Names'!$A$1:$E$2336,4,FALSE)</f>
        <v>Bejar</v>
      </c>
      <c r="C127" s="71">
        <f>VLOOKUP($A127,'Medical Examinations'!$A$1:$J$2336,2,FALSE)</f>
        <v>37.799999999999997</v>
      </c>
      <c r="D127" s="60">
        <f>VLOOKUP($A127,'Medical Examinations'!$A$1:$J$2336,3,FALSE)</f>
        <v>6.29</v>
      </c>
      <c r="E127" s="61" t="str">
        <f>VLOOKUP($A127,'Medical Examinations'!$A$1:$J$2336,4,FALSE)</f>
        <v>No</v>
      </c>
      <c r="F127" s="61" t="str">
        <f>VLOOKUP($A127,'Medical Examinations'!$A$1:$J$2336,5,FALSE)</f>
        <v>No</v>
      </c>
      <c r="G127" s="61" t="str">
        <f>VLOOKUP($A127,'Medical Examinations'!$A$1:$J$2336,6,FALSE)</f>
        <v>No</v>
      </c>
      <c r="H127" s="21">
        <f>VLOOKUP($A127,'Medical Examinations'!$A$1:$J$2336,7,FALSE)</f>
        <v>1</v>
      </c>
      <c r="I127" s="21" t="str">
        <f>VLOOKUP($A127,'Medical Examinations'!$A$1:$J$2336,8,FALSE)</f>
        <v>Yes</v>
      </c>
      <c r="J127" s="21" t="str">
        <f>VLOOKUP($A127,'Medical Examinations'!$A$1:$J$2336,9,FALSE)</f>
        <v>Obesity</v>
      </c>
      <c r="K127" s="72" t="str">
        <f>VLOOKUP($A127,'Medical Examinations'!$A$1:$J$2336,10,FALSE)</f>
        <v>Prediabetes</v>
      </c>
      <c r="L127" s="82" t="str">
        <f>VLOOKUP($A127,'Hospitalization details'!$A$1:$K$2336,10,FALSE)</f>
        <v>24-Sep-1980</v>
      </c>
      <c r="M127" s="62">
        <f>VLOOKUP($A127,'Hospitalization details'!$A$1:$K$2336,6,FALSE)</f>
        <v>38947.43</v>
      </c>
      <c r="N127" s="63" t="str">
        <f>VLOOKUP($A127,'Hospitalization details'!$A$1:$K$2336,7,FALSE)</f>
        <v>tier - 2</v>
      </c>
      <c r="O127" s="63" t="str">
        <f>VLOOKUP($A127,'Hospitalization details'!$A$1:$K$2336,8,FALSE)</f>
        <v>tier - 3</v>
      </c>
      <c r="P127" s="63" t="str">
        <f>VLOOKUP($A127,'Hospitalization details'!$A$1:$K$2336,9,FALSE)</f>
        <v>R1011</v>
      </c>
      <c r="Q127" s="83">
        <f>VLOOKUP($A127,'Hospitalization details'!$A$1:$K$2336,11,FALSE)</f>
        <v>42</v>
      </c>
    </row>
    <row r="128" spans="1:17" ht="15.75" customHeight="1" x14ac:dyDescent="0.25">
      <c r="A128" s="187" t="s">
        <v>171</v>
      </c>
      <c r="B128" s="65" t="str">
        <f>VLOOKUP($A128,'Customer Names'!$A$1:$E$2336,4,FALSE)</f>
        <v>Navarro Castro</v>
      </c>
      <c r="C128" s="71">
        <f>VLOOKUP($A128,'Medical Examinations'!$A$1:$J$2336,2,FALSE)</f>
        <v>38.299999999999997</v>
      </c>
      <c r="D128" s="60">
        <f>VLOOKUP($A128,'Medical Examinations'!$A$1:$J$2336,3,FALSE)</f>
        <v>9.51</v>
      </c>
      <c r="E128" s="61" t="str">
        <f>VLOOKUP($A128,'Medical Examinations'!$A$1:$J$2336,4,FALSE)</f>
        <v>No</v>
      </c>
      <c r="F128" s="61" t="str">
        <f>VLOOKUP($A128,'Medical Examinations'!$A$1:$J$2336,5,FALSE)</f>
        <v>No</v>
      </c>
      <c r="G128" s="61" t="str">
        <f>VLOOKUP($A128,'Medical Examinations'!$A$1:$J$2336,6,FALSE)</f>
        <v>No</v>
      </c>
      <c r="H128" s="21">
        <f>VLOOKUP($A128,'Medical Examinations'!$A$1:$J$2336,7,FALSE)</f>
        <v>0</v>
      </c>
      <c r="I128" s="21" t="str">
        <f>VLOOKUP($A128,'Medical Examinations'!$A$1:$J$2336,8,FALSE)</f>
        <v>Yes</v>
      </c>
      <c r="J128" s="21" t="str">
        <f>VLOOKUP($A128,'Medical Examinations'!$A$1:$J$2336,9,FALSE)</f>
        <v>Obesity</v>
      </c>
      <c r="K128" s="72" t="str">
        <f>VLOOKUP($A128,'Medical Examinations'!$A$1:$J$2336,10,FALSE)</f>
        <v>Diabetes</v>
      </c>
      <c r="L128" s="82" t="str">
        <f>VLOOKUP($A128,'Hospitalization details'!$A$1:$K$2336,10,FALSE)</f>
        <v>15-Dec-1976</v>
      </c>
      <c r="M128" s="62">
        <f>VLOOKUP($A128,'Hospitalization details'!$A$1:$K$2336,6,FALSE)</f>
        <v>38932.559999999998</v>
      </c>
      <c r="N128" s="63" t="str">
        <f>VLOOKUP($A128,'Hospitalization details'!$A$1:$K$2336,7,FALSE)</f>
        <v>tier - 2</v>
      </c>
      <c r="O128" s="63" t="str">
        <f>VLOOKUP($A128,'Hospitalization details'!$A$1:$K$2336,8,FALSE)</f>
        <v>tier - 3</v>
      </c>
      <c r="P128" s="63" t="str">
        <f>VLOOKUP($A128,'Hospitalization details'!$A$1:$K$2336,9,FALSE)</f>
        <v>R1011</v>
      </c>
      <c r="Q128" s="83">
        <f>VLOOKUP($A128,'Hospitalization details'!$A$1:$K$2336,11,FALSE)</f>
        <v>46</v>
      </c>
    </row>
    <row r="129" spans="1:17" ht="15.75" customHeight="1" x14ac:dyDescent="0.25">
      <c r="A129" s="187" t="s">
        <v>172</v>
      </c>
      <c r="B129" s="65" t="str">
        <f>VLOOKUP($A129,'Customer Names'!$A$1:$E$2336,4,FALSE)</f>
        <v>Tice</v>
      </c>
      <c r="C129" s="71">
        <f>VLOOKUP($A129,'Medical Examinations'!$A$1:$J$2336,2,FALSE)</f>
        <v>32.774999999999999</v>
      </c>
      <c r="D129" s="60">
        <f>VLOOKUP($A129,'Medical Examinations'!$A$1:$J$2336,3,FALSE)</f>
        <v>4.72</v>
      </c>
      <c r="E129" s="61" t="str">
        <f>VLOOKUP($A129,'Medical Examinations'!$A$1:$J$2336,4,FALSE)</f>
        <v>No</v>
      </c>
      <c r="F129" s="61" t="str">
        <f>VLOOKUP($A129,'Medical Examinations'!$A$1:$J$2336,5,FALSE)</f>
        <v>No</v>
      </c>
      <c r="G129" s="61" t="str">
        <f>VLOOKUP($A129,'Medical Examinations'!$A$1:$J$2336,6,FALSE)</f>
        <v>No</v>
      </c>
      <c r="H129" s="21">
        <f>VLOOKUP($A129,'Medical Examinations'!$A$1:$J$2336,7,FALSE)</f>
        <v>0</v>
      </c>
      <c r="I129" s="21" t="str">
        <f>VLOOKUP($A129,'Medical Examinations'!$A$1:$J$2336,8,FALSE)</f>
        <v>Yes</v>
      </c>
      <c r="J129" s="21" t="str">
        <f>VLOOKUP($A129,'Medical Examinations'!$A$1:$J$2336,9,FALSE)</f>
        <v>Obesity</v>
      </c>
      <c r="K129" s="72" t="str">
        <f>VLOOKUP($A129,'Medical Examinations'!$A$1:$J$2336,10,FALSE)</f>
        <v>Normal</v>
      </c>
      <c r="L129" s="82" t="str">
        <f>VLOOKUP($A129,'Hospitalization details'!$A$1:$K$2336,10,FALSE)</f>
        <v>16-Jun-1987</v>
      </c>
      <c r="M129" s="62">
        <f>VLOOKUP($A129,'Hospitalization details'!$A$1:$K$2336,6,FALSE)</f>
        <v>38924.04</v>
      </c>
      <c r="N129" s="63" t="str">
        <f>VLOOKUP($A129,'Hospitalization details'!$A$1:$K$2336,7,FALSE)</f>
        <v>tier - 2</v>
      </c>
      <c r="O129" s="63" t="str">
        <f>VLOOKUP($A129,'Hospitalization details'!$A$1:$K$2336,8,FALSE)</f>
        <v>tier - 2</v>
      </c>
      <c r="P129" s="63" t="str">
        <f>VLOOKUP($A129,'Hospitalization details'!$A$1:$K$2336,9,FALSE)</f>
        <v>R1011</v>
      </c>
      <c r="Q129" s="83">
        <f>VLOOKUP($A129,'Hospitalization details'!$A$1:$K$2336,11,FALSE)</f>
        <v>35</v>
      </c>
    </row>
    <row r="130" spans="1:17" ht="15.75" customHeight="1" x14ac:dyDescent="0.25">
      <c r="A130" s="187" t="s">
        <v>173</v>
      </c>
      <c r="B130" s="65" t="str">
        <f>VLOOKUP($A130,'Customer Names'!$A$1:$E$2336,4,FALSE)</f>
        <v>Wolf</v>
      </c>
      <c r="C130" s="71">
        <f>VLOOKUP($A130,'Medical Examinations'!$A$1:$J$2336,2,FALSE)</f>
        <v>34.200000000000003</v>
      </c>
      <c r="D130" s="60">
        <f>VLOOKUP($A130,'Medical Examinations'!$A$1:$J$2336,3,FALSE)</f>
        <v>5.91</v>
      </c>
      <c r="E130" s="61" t="str">
        <f>VLOOKUP($A130,'Medical Examinations'!$A$1:$J$2336,4,FALSE)</f>
        <v>Yes</v>
      </c>
      <c r="F130" s="61" t="str">
        <f>VLOOKUP($A130,'Medical Examinations'!$A$1:$J$2336,5,FALSE)</f>
        <v>No</v>
      </c>
      <c r="G130" s="61" t="str">
        <f>VLOOKUP($A130,'Medical Examinations'!$A$1:$J$2336,6,FALSE)</f>
        <v>No</v>
      </c>
      <c r="H130" s="21">
        <f>VLOOKUP($A130,'Medical Examinations'!$A$1:$J$2336,7,FALSE)</f>
        <v>0</v>
      </c>
      <c r="I130" s="21" t="str">
        <f>VLOOKUP($A130,'Medical Examinations'!$A$1:$J$2336,8,FALSE)</f>
        <v>Yes</v>
      </c>
      <c r="J130" s="21" t="str">
        <f>VLOOKUP($A130,'Medical Examinations'!$A$1:$J$2336,9,FALSE)</f>
        <v>Obesity</v>
      </c>
      <c r="K130" s="72" t="str">
        <f>VLOOKUP($A130,'Medical Examinations'!$A$1:$J$2336,10,FALSE)</f>
        <v>Prediabetes</v>
      </c>
      <c r="L130" s="82" t="str">
        <f>VLOOKUP($A130,'Hospitalization details'!$A$1:$K$2336,10,FALSE)</f>
        <v>30-Jul-1967</v>
      </c>
      <c r="M130" s="62">
        <f>VLOOKUP($A130,'Hospitalization details'!$A$1:$K$2336,6,FALSE)</f>
        <v>38893.360000000001</v>
      </c>
      <c r="N130" s="63" t="str">
        <f>VLOOKUP($A130,'Hospitalization details'!$A$1:$K$2336,7,FALSE)</f>
        <v>tier - 1</v>
      </c>
      <c r="O130" s="63" t="str">
        <f>VLOOKUP($A130,'Hospitalization details'!$A$1:$K$2336,8,FALSE)</f>
        <v>tier - 2</v>
      </c>
      <c r="P130" s="63" t="str">
        <f>VLOOKUP($A130,'Hospitalization details'!$A$1:$K$2336,9,FALSE)</f>
        <v>R1011</v>
      </c>
      <c r="Q130" s="83">
        <f>VLOOKUP($A130,'Hospitalization details'!$A$1:$K$2336,11,FALSE)</f>
        <v>55</v>
      </c>
    </row>
    <row r="131" spans="1:17" ht="15.75" customHeight="1" x14ac:dyDescent="0.25">
      <c r="A131" s="187" t="s">
        <v>174</v>
      </c>
      <c r="B131" s="65" t="str">
        <f>VLOOKUP($A131,'Customer Names'!$A$1:$E$2336,4,FALSE)</f>
        <v>Oppedal</v>
      </c>
      <c r="C131" s="71">
        <f>VLOOKUP($A131,'Medical Examinations'!$A$1:$J$2336,2,FALSE)</f>
        <v>30.2</v>
      </c>
      <c r="D131" s="60">
        <f>VLOOKUP($A131,'Medical Examinations'!$A$1:$J$2336,3,FALSE)</f>
        <v>9.58</v>
      </c>
      <c r="E131" s="61" t="str">
        <f>VLOOKUP($A131,'Medical Examinations'!$A$1:$J$2336,4,FALSE)</f>
        <v>No</v>
      </c>
      <c r="F131" s="61" t="str">
        <f>VLOOKUP($A131,'Medical Examinations'!$A$1:$J$2336,5,FALSE)</f>
        <v>No</v>
      </c>
      <c r="G131" s="61" t="str">
        <f>VLOOKUP($A131,'Medical Examinations'!$A$1:$J$2336,6,FALSE)</f>
        <v>No</v>
      </c>
      <c r="H131" s="21">
        <f>VLOOKUP($A131,'Medical Examinations'!$A$1:$J$2336,7,FALSE)</f>
        <v>0</v>
      </c>
      <c r="I131" s="21" t="str">
        <f>VLOOKUP($A131,'Medical Examinations'!$A$1:$J$2336,8,FALSE)</f>
        <v>Yes</v>
      </c>
      <c r="J131" s="21" t="str">
        <f>VLOOKUP($A131,'Medical Examinations'!$A$1:$J$2336,9,FALSE)</f>
        <v>Obesity</v>
      </c>
      <c r="K131" s="72" t="str">
        <f>VLOOKUP($A131,'Medical Examinations'!$A$1:$J$2336,10,FALSE)</f>
        <v>Diabetes</v>
      </c>
      <c r="L131" s="82" t="str">
        <f>VLOOKUP($A131,'Hospitalization details'!$A$1:$K$2336,10,FALSE)</f>
        <v>6-Jun-1964</v>
      </c>
      <c r="M131" s="62">
        <f>VLOOKUP($A131,'Hospitalization details'!$A$1:$K$2336,6,FALSE)</f>
        <v>38869.25</v>
      </c>
      <c r="N131" s="63" t="str">
        <f>VLOOKUP($A131,'Hospitalization details'!$A$1:$K$2336,7,FALSE)</f>
        <v>tier - 2</v>
      </c>
      <c r="O131" s="63" t="str">
        <f>VLOOKUP($A131,'Hospitalization details'!$A$1:$K$2336,8,FALSE)</f>
        <v>tier - 2</v>
      </c>
      <c r="P131" s="63" t="str">
        <f>VLOOKUP($A131,'Hospitalization details'!$A$1:$K$2336,9,FALSE)</f>
        <v>R1011</v>
      </c>
      <c r="Q131" s="83">
        <f>VLOOKUP($A131,'Hospitalization details'!$A$1:$K$2336,11,FALSE)</f>
        <v>59</v>
      </c>
    </row>
    <row r="132" spans="1:17" ht="15.75" customHeight="1" x14ac:dyDescent="0.25">
      <c r="A132" s="187" t="s">
        <v>175</v>
      </c>
      <c r="B132" s="65" t="str">
        <f>VLOOKUP($A132,'Customer Names'!$A$1:$E$2336,4,FALSE)</f>
        <v>Wright</v>
      </c>
      <c r="C132" s="71">
        <f>VLOOKUP($A132,'Medical Examinations'!$A$1:$J$2336,2,FALSE)</f>
        <v>48.32</v>
      </c>
      <c r="D132" s="60">
        <f>VLOOKUP($A132,'Medical Examinations'!$A$1:$J$2336,3,FALSE)</f>
        <v>5.77</v>
      </c>
      <c r="E132" s="61" t="str">
        <f>VLOOKUP($A132,'Medical Examinations'!$A$1:$J$2336,4,FALSE)</f>
        <v>No</v>
      </c>
      <c r="F132" s="61" t="str">
        <f>VLOOKUP($A132,'Medical Examinations'!$A$1:$J$2336,5,FALSE)</f>
        <v>No</v>
      </c>
      <c r="G132" s="61" t="str">
        <f>VLOOKUP($A132,'Medical Examinations'!$A$1:$J$2336,6,FALSE)</f>
        <v>No</v>
      </c>
      <c r="H132" s="21">
        <f>VLOOKUP($A132,'Medical Examinations'!$A$1:$J$2336,7,FALSE)</f>
        <v>0</v>
      </c>
      <c r="I132" s="21" t="str">
        <f>VLOOKUP($A132,'Medical Examinations'!$A$1:$J$2336,8,FALSE)</f>
        <v>Yes</v>
      </c>
      <c r="J132" s="21" t="str">
        <f>VLOOKUP($A132,'Medical Examinations'!$A$1:$J$2336,9,FALSE)</f>
        <v>Obesity</v>
      </c>
      <c r="K132" s="72" t="str">
        <f>VLOOKUP($A132,'Medical Examinations'!$A$1:$J$2336,10,FALSE)</f>
        <v>Prediabetes</v>
      </c>
      <c r="L132" s="82" t="str">
        <f>VLOOKUP($A132,'Hospitalization details'!$A$1:$K$2336,10,FALSE)</f>
        <v>3-Dec-1979</v>
      </c>
      <c r="M132" s="62">
        <f>VLOOKUP($A132,'Hospitalization details'!$A$1:$K$2336,6,FALSE)</f>
        <v>38836.980000000003</v>
      </c>
      <c r="N132" s="63" t="str">
        <f>VLOOKUP($A132,'Hospitalization details'!$A$1:$K$2336,7,FALSE)</f>
        <v>tier - 2</v>
      </c>
      <c r="O132" s="63" t="str">
        <f>VLOOKUP($A132,'Hospitalization details'!$A$1:$K$2336,8,FALSE)</f>
        <v>tier - 1</v>
      </c>
      <c r="P132" s="63" t="str">
        <f>VLOOKUP($A132,'Hospitalization details'!$A$1:$K$2336,9,FALSE)</f>
        <v>R1011</v>
      </c>
      <c r="Q132" s="83">
        <f>VLOOKUP($A132,'Hospitalization details'!$A$1:$K$2336,11,FALSE)</f>
        <v>43</v>
      </c>
    </row>
    <row r="133" spans="1:17" ht="15.75" customHeight="1" x14ac:dyDescent="0.25">
      <c r="A133" s="187" t="s">
        <v>176</v>
      </c>
      <c r="B133" s="65" t="str">
        <f>VLOOKUP($A133,'Customer Names'!$A$1:$E$2336,4,FALSE)</f>
        <v>Ellis</v>
      </c>
      <c r="C133" s="71">
        <f>VLOOKUP($A133,'Medical Examinations'!$A$1:$J$2336,2,FALSE)</f>
        <v>44.86</v>
      </c>
      <c r="D133" s="60">
        <f>VLOOKUP($A133,'Medical Examinations'!$A$1:$J$2336,3,FALSE)</f>
        <v>4.38</v>
      </c>
      <c r="E133" s="61" t="str">
        <f>VLOOKUP($A133,'Medical Examinations'!$A$1:$J$2336,4,FALSE)</f>
        <v>Yes</v>
      </c>
      <c r="F133" s="61" t="str">
        <f>VLOOKUP($A133,'Medical Examinations'!$A$1:$J$2336,5,FALSE)</f>
        <v>No</v>
      </c>
      <c r="G133" s="61" t="str">
        <f>VLOOKUP($A133,'Medical Examinations'!$A$1:$J$2336,6,FALSE)</f>
        <v>No</v>
      </c>
      <c r="H133" s="21">
        <f>VLOOKUP($A133,'Medical Examinations'!$A$1:$J$2336,7,FALSE)</f>
        <v>0</v>
      </c>
      <c r="I133" s="21" t="str">
        <f>VLOOKUP($A133,'Medical Examinations'!$A$1:$J$2336,8,FALSE)</f>
        <v>Yes</v>
      </c>
      <c r="J133" s="21" t="str">
        <f>VLOOKUP($A133,'Medical Examinations'!$A$1:$J$2336,9,FALSE)</f>
        <v>Obesity</v>
      </c>
      <c r="K133" s="72" t="str">
        <f>VLOOKUP($A133,'Medical Examinations'!$A$1:$J$2336,10,FALSE)</f>
        <v>Normal</v>
      </c>
      <c r="L133" s="82" t="str">
        <f>VLOOKUP($A133,'Hospitalization details'!$A$1:$K$2336,10,FALSE)</f>
        <v>5-Dec-2004</v>
      </c>
      <c r="M133" s="62">
        <f>VLOOKUP($A133,'Hospitalization details'!$A$1:$K$2336,6,FALSE)</f>
        <v>38792.69</v>
      </c>
      <c r="N133" s="63" t="str">
        <f>VLOOKUP($A133,'Hospitalization details'!$A$1:$K$2336,7,FALSE)</f>
        <v>tier - 2</v>
      </c>
      <c r="O133" s="63" t="str">
        <f>VLOOKUP($A133,'Hospitalization details'!$A$1:$K$2336,8,FALSE)</f>
        <v>tier - 2</v>
      </c>
      <c r="P133" s="63" t="str">
        <f>VLOOKUP($A133,'Hospitalization details'!$A$1:$K$2336,9,FALSE)</f>
        <v>R1013</v>
      </c>
      <c r="Q133" s="83">
        <f>VLOOKUP($A133,'Hospitalization details'!$A$1:$K$2336,11,FALSE)</f>
        <v>18</v>
      </c>
    </row>
    <row r="134" spans="1:17" ht="15.75" customHeight="1" x14ac:dyDescent="0.25">
      <c r="A134" s="187" t="s">
        <v>177</v>
      </c>
      <c r="B134" s="65" t="str">
        <f>VLOOKUP($A134,'Customer Names'!$A$1:$E$2336,4,FALSE)</f>
        <v>Taormina</v>
      </c>
      <c r="C134" s="71">
        <f>VLOOKUP($A134,'Medical Examinations'!$A$1:$J$2336,2,FALSE)</f>
        <v>52.15</v>
      </c>
      <c r="D134" s="60">
        <f>VLOOKUP($A134,'Medical Examinations'!$A$1:$J$2336,3,FALSE)</f>
        <v>5.65</v>
      </c>
      <c r="E134" s="61" t="str">
        <f>VLOOKUP($A134,'Medical Examinations'!$A$1:$J$2336,4,FALSE)</f>
        <v>No</v>
      </c>
      <c r="F134" s="61" t="str">
        <f>VLOOKUP($A134,'Medical Examinations'!$A$1:$J$2336,5,FALSE)</f>
        <v>No</v>
      </c>
      <c r="G134" s="61" t="str">
        <f>VLOOKUP($A134,'Medical Examinations'!$A$1:$J$2336,6,FALSE)</f>
        <v>No</v>
      </c>
      <c r="H134" s="21">
        <f>VLOOKUP($A134,'Medical Examinations'!$A$1:$J$2336,7,FALSE)</f>
        <v>1</v>
      </c>
      <c r="I134" s="21" t="str">
        <f>VLOOKUP($A134,'Medical Examinations'!$A$1:$J$2336,8,FALSE)</f>
        <v>Yes</v>
      </c>
      <c r="J134" s="21" t="str">
        <f>VLOOKUP($A134,'Medical Examinations'!$A$1:$J$2336,9,FALSE)</f>
        <v>Obesity</v>
      </c>
      <c r="K134" s="72" t="str">
        <f>VLOOKUP($A134,'Medical Examinations'!$A$1:$J$2336,10,FALSE)</f>
        <v>Normal</v>
      </c>
      <c r="L134" s="82" t="str">
        <f>VLOOKUP($A134,'Hospitalization details'!$A$1:$K$2336,10,FALSE)</f>
        <v>8-Nov-1991</v>
      </c>
      <c r="M134" s="62">
        <f>VLOOKUP($A134,'Hospitalization details'!$A$1:$K$2336,6,FALSE)</f>
        <v>38746.36</v>
      </c>
      <c r="N134" s="63" t="str">
        <f>VLOOKUP($A134,'Hospitalization details'!$A$1:$K$2336,7,FALSE)</f>
        <v>tier - 1</v>
      </c>
      <c r="O134" s="63" t="str">
        <f>VLOOKUP($A134,'Hospitalization details'!$A$1:$K$2336,8,FALSE)</f>
        <v>tier - 2</v>
      </c>
      <c r="P134" s="63" t="str">
        <f>VLOOKUP($A134,'Hospitalization details'!$A$1:$K$2336,9,FALSE)</f>
        <v>R1012</v>
      </c>
      <c r="Q134" s="83">
        <f>VLOOKUP($A134,'Hospitalization details'!$A$1:$K$2336,11,FALSE)</f>
        <v>31</v>
      </c>
    </row>
    <row r="135" spans="1:17" ht="15.75" customHeight="1" x14ac:dyDescent="0.25">
      <c r="A135" s="187" t="s">
        <v>178</v>
      </c>
      <c r="B135" s="65" t="str">
        <f>VLOOKUP($A135,'Customer Names'!$A$1:$E$2336,4,FALSE)</f>
        <v>Lynch</v>
      </c>
      <c r="C135" s="71">
        <f>VLOOKUP($A135,'Medical Examinations'!$A$1:$J$2336,2,FALSE)</f>
        <v>41.12</v>
      </c>
      <c r="D135" s="60">
        <f>VLOOKUP($A135,'Medical Examinations'!$A$1:$J$2336,3,FALSE)</f>
        <v>7.54</v>
      </c>
      <c r="E135" s="61" t="str">
        <f>VLOOKUP($A135,'Medical Examinations'!$A$1:$J$2336,4,FALSE)</f>
        <v>Yes</v>
      </c>
      <c r="F135" s="61" t="str">
        <f>VLOOKUP($A135,'Medical Examinations'!$A$1:$J$2336,5,FALSE)</f>
        <v>No</v>
      </c>
      <c r="G135" s="61" t="str">
        <f>VLOOKUP($A135,'Medical Examinations'!$A$1:$J$2336,6,FALSE)</f>
        <v>No</v>
      </c>
      <c r="H135" s="21">
        <f>VLOOKUP($A135,'Medical Examinations'!$A$1:$J$2336,7,FALSE)</f>
        <v>0</v>
      </c>
      <c r="I135" s="21" t="str">
        <f>VLOOKUP($A135,'Medical Examinations'!$A$1:$J$2336,8,FALSE)</f>
        <v>Yes</v>
      </c>
      <c r="J135" s="21" t="str">
        <f>VLOOKUP($A135,'Medical Examinations'!$A$1:$J$2336,9,FALSE)</f>
        <v>Obesity</v>
      </c>
      <c r="K135" s="72" t="str">
        <f>VLOOKUP($A135,'Medical Examinations'!$A$1:$J$2336,10,FALSE)</f>
        <v>Diabetes</v>
      </c>
      <c r="L135" s="82" t="str">
        <f>VLOOKUP($A135,'Hospitalization details'!$A$1:$K$2336,10,FALSE)</f>
        <v>15-Jun-1976</v>
      </c>
      <c r="M135" s="62">
        <f>VLOOKUP($A135,'Hospitalization details'!$A$1:$K$2336,6,FALSE)</f>
        <v>38740.120000000003</v>
      </c>
      <c r="N135" s="63" t="str">
        <f>VLOOKUP($A135,'Hospitalization details'!$A$1:$K$2336,7,FALSE)</f>
        <v>tier - 2</v>
      </c>
      <c r="O135" s="63" t="str">
        <f>VLOOKUP($A135,'Hospitalization details'!$A$1:$K$2336,8,FALSE)</f>
        <v>tier - 2</v>
      </c>
      <c r="P135" s="63" t="str">
        <f>VLOOKUP($A135,'Hospitalization details'!$A$1:$K$2336,9,FALSE)</f>
        <v>R1012</v>
      </c>
      <c r="Q135" s="83">
        <f>VLOOKUP($A135,'Hospitalization details'!$A$1:$K$2336,11,FALSE)</f>
        <v>46</v>
      </c>
    </row>
    <row r="136" spans="1:17" ht="15.75" customHeight="1" x14ac:dyDescent="0.25">
      <c r="A136" s="187" t="s">
        <v>179</v>
      </c>
      <c r="B136" s="65" t="str">
        <f>VLOOKUP($A136,'Customer Names'!$A$1:$E$2336,4,FALSE)</f>
        <v>Tavella</v>
      </c>
      <c r="C136" s="71">
        <f>VLOOKUP($A136,'Medical Examinations'!$A$1:$J$2336,2,FALSE)</f>
        <v>38.39</v>
      </c>
      <c r="D136" s="60">
        <f>VLOOKUP($A136,'Medical Examinations'!$A$1:$J$2336,3,FALSE)</f>
        <v>5.1100000000000003</v>
      </c>
      <c r="E136" s="61" t="str">
        <f>VLOOKUP($A136,'Medical Examinations'!$A$1:$J$2336,4,FALSE)</f>
        <v>Yes</v>
      </c>
      <c r="F136" s="61" t="str">
        <f>VLOOKUP($A136,'Medical Examinations'!$A$1:$J$2336,5,FALSE)</f>
        <v>No</v>
      </c>
      <c r="G136" s="61" t="str">
        <f>VLOOKUP($A136,'Medical Examinations'!$A$1:$J$2336,6,FALSE)</f>
        <v>No</v>
      </c>
      <c r="H136" s="21">
        <f>VLOOKUP($A136,'Medical Examinations'!$A$1:$J$2336,7,FALSE)</f>
        <v>1</v>
      </c>
      <c r="I136" s="21" t="str">
        <f>VLOOKUP($A136,'Medical Examinations'!$A$1:$J$2336,8,FALSE)</f>
        <v>Yes</v>
      </c>
      <c r="J136" s="21" t="str">
        <f>VLOOKUP($A136,'Medical Examinations'!$A$1:$J$2336,9,FALSE)</f>
        <v>Obesity</v>
      </c>
      <c r="K136" s="72" t="str">
        <f>VLOOKUP($A136,'Medical Examinations'!$A$1:$J$2336,10,FALSE)</f>
        <v>Normal</v>
      </c>
      <c r="L136" s="82" t="str">
        <f>VLOOKUP($A136,'Hospitalization details'!$A$1:$K$2336,10,FALSE)</f>
        <v>2-Nov-1991</v>
      </c>
      <c r="M136" s="62">
        <f>VLOOKUP($A136,'Hospitalization details'!$A$1:$K$2336,6,FALSE)</f>
        <v>38711</v>
      </c>
      <c r="N136" s="63" t="str">
        <f>VLOOKUP($A136,'Hospitalization details'!$A$1:$K$2336,7,FALSE)</f>
        <v>tier - 2</v>
      </c>
      <c r="O136" s="63" t="str">
        <f>VLOOKUP($A136,'Hospitalization details'!$A$1:$K$2336,8,FALSE)</f>
        <v>tier - 2</v>
      </c>
      <c r="P136" s="63" t="str">
        <f>VLOOKUP($A136,'Hospitalization details'!$A$1:$K$2336,9,FALSE)</f>
        <v>R1011</v>
      </c>
      <c r="Q136" s="83">
        <f>VLOOKUP($A136,'Hospitalization details'!$A$1:$K$2336,11,FALSE)</f>
        <v>31</v>
      </c>
    </row>
    <row r="137" spans="1:17" ht="15.75" customHeight="1" x14ac:dyDescent="0.25">
      <c r="A137" s="187" t="s">
        <v>180</v>
      </c>
      <c r="B137" s="65" t="str">
        <f>VLOOKUP($A137,'Customer Names'!$A$1:$E$2336,4,FALSE)</f>
        <v>Neufeld</v>
      </c>
      <c r="C137" s="71">
        <f>VLOOKUP($A137,'Medical Examinations'!$A$1:$J$2336,2,FALSE)</f>
        <v>46.85</v>
      </c>
      <c r="D137" s="60">
        <f>VLOOKUP($A137,'Medical Examinations'!$A$1:$J$2336,3,FALSE)</f>
        <v>4.25</v>
      </c>
      <c r="E137" s="61" t="str">
        <f>VLOOKUP($A137,'Medical Examinations'!$A$1:$J$2336,4,FALSE)</f>
        <v>No</v>
      </c>
      <c r="F137" s="61" t="str">
        <f>VLOOKUP($A137,'Medical Examinations'!$A$1:$J$2336,5,FALSE)</f>
        <v>No</v>
      </c>
      <c r="G137" s="61" t="str">
        <f>VLOOKUP($A137,'Medical Examinations'!$A$1:$J$2336,6,FALSE)</f>
        <v>Yes</v>
      </c>
      <c r="H137" s="21">
        <f>VLOOKUP($A137,'Medical Examinations'!$A$1:$J$2336,7,FALSE)</f>
        <v>1</v>
      </c>
      <c r="I137" s="21" t="str">
        <f>VLOOKUP($A137,'Medical Examinations'!$A$1:$J$2336,8,FALSE)</f>
        <v>Yes</v>
      </c>
      <c r="J137" s="21" t="str">
        <f>VLOOKUP($A137,'Medical Examinations'!$A$1:$J$2336,9,FALSE)</f>
        <v>Obesity</v>
      </c>
      <c r="K137" s="72" t="str">
        <f>VLOOKUP($A137,'Medical Examinations'!$A$1:$J$2336,10,FALSE)</f>
        <v>Normal</v>
      </c>
      <c r="L137" s="82" t="str">
        <f>VLOOKUP($A137,'Hospitalization details'!$A$1:$K$2336,10,FALSE)</f>
        <v>22-Nov-1991</v>
      </c>
      <c r="M137" s="62">
        <f>VLOOKUP($A137,'Hospitalization details'!$A$1:$K$2336,6,FALSE)</f>
        <v>38711</v>
      </c>
      <c r="N137" s="63" t="str">
        <f>VLOOKUP($A137,'Hospitalization details'!$A$1:$K$2336,7,FALSE)</f>
        <v>tier - 1</v>
      </c>
      <c r="O137" s="63" t="str">
        <f>VLOOKUP($A137,'Hospitalization details'!$A$1:$K$2336,8,FALSE)</f>
        <v>tier - 3</v>
      </c>
      <c r="P137" s="63" t="str">
        <f>VLOOKUP($A137,'Hospitalization details'!$A$1:$K$2336,9,FALSE)</f>
        <v>R1011</v>
      </c>
      <c r="Q137" s="83">
        <f>VLOOKUP($A137,'Hospitalization details'!$A$1:$K$2336,11,FALSE)</f>
        <v>31</v>
      </c>
    </row>
    <row r="138" spans="1:17" ht="15.75" customHeight="1" x14ac:dyDescent="0.25">
      <c r="A138" s="187" t="s">
        <v>181</v>
      </c>
      <c r="B138" s="65" t="str">
        <f>VLOOKUP($A138,'Customer Names'!$A$1:$E$2336,4,FALSE)</f>
        <v>Walhovd</v>
      </c>
      <c r="C138" s="71">
        <f>VLOOKUP($A138,'Medical Examinations'!$A$1:$J$2336,2,FALSE)</f>
        <v>42.24</v>
      </c>
      <c r="D138" s="60">
        <f>VLOOKUP($A138,'Medical Examinations'!$A$1:$J$2336,3,FALSE)</f>
        <v>5.55</v>
      </c>
      <c r="E138" s="61" t="str">
        <f>VLOOKUP($A138,'Medical Examinations'!$A$1:$J$2336,4,FALSE)</f>
        <v>No</v>
      </c>
      <c r="F138" s="61" t="str">
        <f>VLOOKUP($A138,'Medical Examinations'!$A$1:$J$2336,5,FALSE)</f>
        <v>Yes</v>
      </c>
      <c r="G138" s="61" t="str">
        <f>VLOOKUP($A138,'Medical Examinations'!$A$1:$J$2336,6,FALSE)</f>
        <v>No</v>
      </c>
      <c r="H138" s="21">
        <f>VLOOKUP($A138,'Medical Examinations'!$A$1:$J$2336,7,FALSE)</f>
        <v>1</v>
      </c>
      <c r="I138" s="21" t="str">
        <f>VLOOKUP($A138,'Medical Examinations'!$A$1:$J$2336,8,FALSE)</f>
        <v>Yes</v>
      </c>
      <c r="J138" s="21" t="str">
        <f>VLOOKUP($A138,'Medical Examinations'!$A$1:$J$2336,9,FALSE)</f>
        <v>Obesity</v>
      </c>
      <c r="K138" s="72" t="str">
        <f>VLOOKUP($A138,'Medical Examinations'!$A$1:$J$2336,10,FALSE)</f>
        <v>Normal</v>
      </c>
      <c r="L138" s="82" t="str">
        <f>VLOOKUP($A138,'Hospitalization details'!$A$1:$K$2336,10,FALSE)</f>
        <v>20-Jul-1986</v>
      </c>
      <c r="M138" s="62">
        <f>VLOOKUP($A138,'Hospitalization details'!$A$1:$K$2336,6,FALSE)</f>
        <v>38709.18</v>
      </c>
      <c r="N138" s="63" t="str">
        <f>VLOOKUP($A138,'Hospitalization details'!$A$1:$K$2336,7,FALSE)</f>
        <v>tier - 1</v>
      </c>
      <c r="O138" s="63" t="str">
        <f>VLOOKUP($A138,'Hospitalization details'!$A$1:$K$2336,8,FALSE)</f>
        <v>tier - 3</v>
      </c>
      <c r="P138" s="63" t="str">
        <f>VLOOKUP($A138,'Hospitalization details'!$A$1:$K$2336,9,FALSE)</f>
        <v>R1013</v>
      </c>
      <c r="Q138" s="83">
        <f>VLOOKUP($A138,'Hospitalization details'!$A$1:$K$2336,11,FALSE)</f>
        <v>36</v>
      </c>
    </row>
    <row r="139" spans="1:17" ht="15.75" customHeight="1" x14ac:dyDescent="0.25">
      <c r="A139" s="187" t="s">
        <v>182</v>
      </c>
      <c r="B139" s="65" t="str">
        <f>VLOOKUP($A139,'Customer Names'!$A$1:$E$2336,4,FALSE)</f>
        <v>Washburn</v>
      </c>
      <c r="C139" s="71">
        <f>VLOOKUP($A139,'Medical Examinations'!$A$1:$J$2336,2,FALSE)</f>
        <v>34.39</v>
      </c>
      <c r="D139" s="60">
        <f>VLOOKUP($A139,'Medical Examinations'!$A$1:$J$2336,3,FALSE)</f>
        <v>5.78</v>
      </c>
      <c r="E139" s="61" t="str">
        <f>VLOOKUP($A139,'Medical Examinations'!$A$1:$J$2336,4,FALSE)</f>
        <v>No</v>
      </c>
      <c r="F139" s="61" t="str">
        <f>VLOOKUP($A139,'Medical Examinations'!$A$1:$J$2336,5,FALSE)</f>
        <v>No</v>
      </c>
      <c r="G139" s="61" t="str">
        <f>VLOOKUP($A139,'Medical Examinations'!$A$1:$J$2336,6,FALSE)</f>
        <v>No</v>
      </c>
      <c r="H139" s="21">
        <f>VLOOKUP($A139,'Medical Examinations'!$A$1:$J$2336,7,FALSE)</f>
        <v>0</v>
      </c>
      <c r="I139" s="21" t="str">
        <f>VLOOKUP($A139,'Medical Examinations'!$A$1:$J$2336,8,FALSE)</f>
        <v>Yes</v>
      </c>
      <c r="J139" s="21" t="str">
        <f>VLOOKUP($A139,'Medical Examinations'!$A$1:$J$2336,9,FALSE)</f>
        <v>Obesity</v>
      </c>
      <c r="K139" s="72" t="str">
        <f>VLOOKUP($A139,'Medical Examinations'!$A$1:$J$2336,10,FALSE)</f>
        <v>Prediabetes</v>
      </c>
      <c r="L139" s="82" t="str">
        <f>VLOOKUP($A139,'Hospitalization details'!$A$1:$K$2336,10,FALSE)</f>
        <v>13-Jul-1990</v>
      </c>
      <c r="M139" s="62">
        <f>VLOOKUP($A139,'Hospitalization details'!$A$1:$K$2336,6,FALSE)</f>
        <v>38652.089999999997</v>
      </c>
      <c r="N139" s="63" t="str">
        <f>VLOOKUP($A139,'Hospitalization details'!$A$1:$K$2336,7,FALSE)</f>
        <v>tier - 2</v>
      </c>
      <c r="O139" s="63" t="str">
        <f>VLOOKUP($A139,'Hospitalization details'!$A$1:$K$2336,8,FALSE)</f>
        <v>tier - 2</v>
      </c>
      <c r="P139" s="63" t="str">
        <f>VLOOKUP($A139,'Hospitalization details'!$A$1:$K$2336,9,FALSE)</f>
        <v>R1011</v>
      </c>
      <c r="Q139" s="83">
        <f>VLOOKUP($A139,'Hospitalization details'!$A$1:$K$2336,11,FALSE)</f>
        <v>32</v>
      </c>
    </row>
    <row r="140" spans="1:17" ht="15.75" customHeight="1" x14ac:dyDescent="0.25">
      <c r="A140" s="187" t="s">
        <v>183</v>
      </c>
      <c r="B140" s="65" t="str">
        <f>VLOOKUP($A140,'Customer Names'!$A$1:$E$2336,4,FALSE)</f>
        <v>Mroz</v>
      </c>
      <c r="C140" s="71">
        <f>VLOOKUP($A140,'Medical Examinations'!$A$1:$J$2336,2,FALSE)</f>
        <v>42.89</v>
      </c>
      <c r="D140" s="60">
        <f>VLOOKUP($A140,'Medical Examinations'!$A$1:$J$2336,3,FALSE)</f>
        <v>5.28</v>
      </c>
      <c r="E140" s="61" t="str">
        <f>VLOOKUP($A140,'Medical Examinations'!$A$1:$J$2336,4,FALSE)</f>
        <v>Yes</v>
      </c>
      <c r="F140" s="61" t="str">
        <f>VLOOKUP($A140,'Medical Examinations'!$A$1:$J$2336,5,FALSE)</f>
        <v>No</v>
      </c>
      <c r="G140" s="61" t="str">
        <f>VLOOKUP($A140,'Medical Examinations'!$A$1:$J$2336,6,FALSE)</f>
        <v>No</v>
      </c>
      <c r="H140" s="21">
        <f>VLOOKUP($A140,'Medical Examinations'!$A$1:$J$2336,7,FALSE)</f>
        <v>0</v>
      </c>
      <c r="I140" s="21" t="str">
        <f>VLOOKUP($A140,'Medical Examinations'!$A$1:$J$2336,8,FALSE)</f>
        <v>Yes</v>
      </c>
      <c r="J140" s="21" t="str">
        <f>VLOOKUP($A140,'Medical Examinations'!$A$1:$J$2336,9,FALSE)</f>
        <v>Obesity</v>
      </c>
      <c r="K140" s="72" t="str">
        <f>VLOOKUP($A140,'Medical Examinations'!$A$1:$J$2336,10,FALSE)</f>
        <v>Normal</v>
      </c>
      <c r="L140" s="82" t="str">
        <f>VLOOKUP($A140,'Hospitalization details'!$A$1:$K$2336,10,FALSE)</f>
        <v>12-Nov-1999</v>
      </c>
      <c r="M140" s="62">
        <f>VLOOKUP($A140,'Hospitalization details'!$A$1:$K$2336,6,FALSE)</f>
        <v>38511.629999999997</v>
      </c>
      <c r="N140" s="63" t="str">
        <f>VLOOKUP($A140,'Hospitalization details'!$A$1:$K$2336,7,FALSE)</f>
        <v>tier - 2</v>
      </c>
      <c r="O140" s="63" t="str">
        <f>VLOOKUP($A140,'Hospitalization details'!$A$1:$K$2336,8,FALSE)</f>
        <v>tier - 2</v>
      </c>
      <c r="P140" s="63" t="str">
        <f>VLOOKUP($A140,'Hospitalization details'!$A$1:$K$2336,9,FALSE)</f>
        <v>R1024</v>
      </c>
      <c r="Q140" s="83">
        <f>VLOOKUP($A140,'Hospitalization details'!$A$1:$K$2336,11,FALSE)</f>
        <v>23</v>
      </c>
    </row>
    <row r="141" spans="1:17" ht="15.75" customHeight="1" x14ac:dyDescent="0.25">
      <c r="A141" s="187" t="s">
        <v>184</v>
      </c>
      <c r="B141" s="65" t="str">
        <f>VLOOKUP($A141,'Customer Names'!$A$1:$E$2336,4,FALSE)</f>
        <v>Canaday</v>
      </c>
      <c r="C141" s="71">
        <f>VLOOKUP($A141,'Medical Examinations'!$A$1:$J$2336,2,FALSE)</f>
        <v>36.299999999999997</v>
      </c>
      <c r="D141" s="60">
        <f>VLOOKUP($A141,'Medical Examinations'!$A$1:$J$2336,3,FALSE)</f>
        <v>5.39</v>
      </c>
      <c r="E141" s="61" t="str">
        <f>VLOOKUP($A141,'Medical Examinations'!$A$1:$J$2336,4,FALSE)</f>
        <v>No</v>
      </c>
      <c r="F141" s="61" t="str">
        <f>VLOOKUP($A141,'Medical Examinations'!$A$1:$J$2336,5,FALSE)</f>
        <v>No</v>
      </c>
      <c r="G141" s="61" t="str">
        <f>VLOOKUP($A141,'Medical Examinations'!$A$1:$J$2336,6,FALSE)</f>
        <v>No</v>
      </c>
      <c r="H141" s="21">
        <f>VLOOKUP($A141,'Medical Examinations'!$A$1:$J$2336,7,FALSE)</f>
        <v>0</v>
      </c>
      <c r="I141" s="21" t="str">
        <f>VLOOKUP($A141,'Medical Examinations'!$A$1:$J$2336,8,FALSE)</f>
        <v>Yes</v>
      </c>
      <c r="J141" s="21" t="str">
        <f>VLOOKUP($A141,'Medical Examinations'!$A$1:$J$2336,9,FALSE)</f>
        <v>Obesity</v>
      </c>
      <c r="K141" s="72" t="str">
        <f>VLOOKUP($A141,'Medical Examinations'!$A$1:$J$2336,10,FALSE)</f>
        <v>Normal</v>
      </c>
      <c r="L141" s="82" t="str">
        <f>VLOOKUP($A141,'Hospitalization details'!$A$1:$K$2336,10,FALSE)</f>
        <v>21-Jun-1986</v>
      </c>
      <c r="M141" s="62">
        <f>VLOOKUP($A141,'Hospitalization details'!$A$1:$K$2336,6,FALSE)</f>
        <v>38415.47</v>
      </c>
      <c r="N141" s="63" t="str">
        <f>VLOOKUP($A141,'Hospitalization details'!$A$1:$K$2336,7,FALSE)</f>
        <v>tier - 1</v>
      </c>
      <c r="O141" s="63" t="str">
        <f>VLOOKUP($A141,'Hospitalization details'!$A$1:$K$2336,8,FALSE)</f>
        <v>tier - 2</v>
      </c>
      <c r="P141" s="63" t="str">
        <f>VLOOKUP($A141,'Hospitalization details'!$A$1:$K$2336,9,FALSE)</f>
        <v>R1011</v>
      </c>
      <c r="Q141" s="83">
        <f>VLOOKUP($A141,'Hospitalization details'!$A$1:$K$2336,11,FALSE)</f>
        <v>36</v>
      </c>
    </row>
    <row r="142" spans="1:17" ht="15.75" customHeight="1" x14ac:dyDescent="0.25">
      <c r="A142" s="187" t="s">
        <v>185</v>
      </c>
      <c r="B142" s="65" t="str">
        <f>VLOOKUP($A142,'Customer Names'!$A$1:$E$2336,4,FALSE)</f>
        <v>Atkins</v>
      </c>
      <c r="C142" s="71">
        <f>VLOOKUP($A142,'Medical Examinations'!$A$1:$J$2336,2,FALSE)</f>
        <v>35.200000000000003</v>
      </c>
      <c r="D142" s="60">
        <f>VLOOKUP($A142,'Medical Examinations'!$A$1:$J$2336,3,FALSE)</f>
        <v>8.01</v>
      </c>
      <c r="E142" s="61" t="str">
        <f>VLOOKUP($A142,'Medical Examinations'!$A$1:$J$2336,4,FALSE)</f>
        <v>Yes</v>
      </c>
      <c r="F142" s="61" t="str">
        <f>VLOOKUP($A142,'Medical Examinations'!$A$1:$J$2336,5,FALSE)</f>
        <v>No</v>
      </c>
      <c r="G142" s="61" t="str">
        <f>VLOOKUP($A142,'Medical Examinations'!$A$1:$J$2336,6,FALSE)</f>
        <v>No</v>
      </c>
      <c r="H142" s="21">
        <f>VLOOKUP($A142,'Medical Examinations'!$A$1:$J$2336,7,FALSE)</f>
        <v>1</v>
      </c>
      <c r="I142" s="21" t="str">
        <f>VLOOKUP($A142,'Medical Examinations'!$A$1:$J$2336,8,FALSE)</f>
        <v>Yes</v>
      </c>
      <c r="J142" s="21" t="str">
        <f>VLOOKUP($A142,'Medical Examinations'!$A$1:$J$2336,9,FALSE)</f>
        <v>Obesity</v>
      </c>
      <c r="K142" s="72" t="str">
        <f>VLOOKUP($A142,'Medical Examinations'!$A$1:$J$2336,10,FALSE)</f>
        <v>Diabetes</v>
      </c>
      <c r="L142" s="82" t="str">
        <f>VLOOKUP($A142,'Hospitalization details'!$A$1:$K$2336,10,FALSE)</f>
        <v>23-Dec-1971</v>
      </c>
      <c r="M142" s="62">
        <f>VLOOKUP($A142,'Hospitalization details'!$A$1:$K$2336,6,FALSE)</f>
        <v>38405.26</v>
      </c>
      <c r="N142" s="63" t="str">
        <f>VLOOKUP($A142,'Hospitalization details'!$A$1:$K$2336,7,FALSE)</f>
        <v>tier - 2</v>
      </c>
      <c r="O142" s="63" t="str">
        <f>VLOOKUP($A142,'Hospitalization details'!$A$1:$K$2336,8,FALSE)</f>
        <v>tier - 1</v>
      </c>
      <c r="P142" s="63" t="str">
        <f>VLOOKUP($A142,'Hospitalization details'!$A$1:$K$2336,9,FALSE)</f>
        <v>R1011</v>
      </c>
      <c r="Q142" s="83">
        <f>VLOOKUP($A142,'Hospitalization details'!$A$1:$K$2336,11,FALSE)</f>
        <v>51</v>
      </c>
    </row>
    <row r="143" spans="1:17" ht="15.75" customHeight="1" x14ac:dyDescent="0.25">
      <c r="A143" s="187" t="s">
        <v>186</v>
      </c>
      <c r="B143" s="65" t="str">
        <f>VLOOKUP($A143,'Customer Names'!$A$1:$E$2336,4,FALSE)</f>
        <v>Kropelnicki</v>
      </c>
      <c r="C143" s="71">
        <f>VLOOKUP($A143,'Medical Examinations'!$A$1:$J$2336,2,FALSE)</f>
        <v>53.62</v>
      </c>
      <c r="D143" s="60">
        <f>VLOOKUP($A143,'Medical Examinations'!$A$1:$J$2336,3,FALSE)</f>
        <v>5.21</v>
      </c>
      <c r="E143" s="61" t="str">
        <f>VLOOKUP($A143,'Medical Examinations'!$A$1:$J$2336,4,FALSE)</f>
        <v>No</v>
      </c>
      <c r="F143" s="61" t="str">
        <f>VLOOKUP($A143,'Medical Examinations'!$A$1:$J$2336,5,FALSE)</f>
        <v>No</v>
      </c>
      <c r="G143" s="61" t="str">
        <f>VLOOKUP($A143,'Medical Examinations'!$A$1:$J$2336,6,FALSE)</f>
        <v>No</v>
      </c>
      <c r="H143" s="21">
        <f>VLOOKUP($A143,'Medical Examinations'!$A$1:$J$2336,7,FALSE)</f>
        <v>0</v>
      </c>
      <c r="I143" s="21" t="str">
        <f>VLOOKUP($A143,'Medical Examinations'!$A$1:$J$2336,8,FALSE)</f>
        <v>Yes</v>
      </c>
      <c r="J143" s="21" t="str">
        <f>VLOOKUP($A143,'Medical Examinations'!$A$1:$J$2336,9,FALSE)</f>
        <v>Obesity</v>
      </c>
      <c r="K143" s="72" t="str">
        <f>VLOOKUP($A143,'Medical Examinations'!$A$1:$J$2336,10,FALSE)</f>
        <v>Normal</v>
      </c>
      <c r="L143" s="82" t="str">
        <f>VLOOKUP($A143,'Hospitalization details'!$A$1:$K$2336,10,FALSE)</f>
        <v>22-Aug-1970</v>
      </c>
      <c r="M143" s="62">
        <f>VLOOKUP($A143,'Hospitalization details'!$A$1:$K$2336,6,FALSE)</f>
        <v>38389.79</v>
      </c>
      <c r="N143" s="63" t="str">
        <f>VLOOKUP($A143,'Hospitalization details'!$A$1:$K$2336,7,FALSE)</f>
        <v>tier - 2</v>
      </c>
      <c r="O143" s="63" t="str">
        <f>VLOOKUP($A143,'Hospitalization details'!$A$1:$K$2336,8,FALSE)</f>
        <v>tier - 3</v>
      </c>
      <c r="P143" s="63" t="str">
        <f>VLOOKUP($A143,'Hospitalization details'!$A$1:$K$2336,9,FALSE)</f>
        <v>R1011</v>
      </c>
      <c r="Q143" s="83">
        <f>VLOOKUP($A143,'Hospitalization details'!$A$1:$K$2336,11,FALSE)</f>
        <v>52</v>
      </c>
    </row>
    <row r="144" spans="1:17" ht="15.75" customHeight="1" x14ac:dyDescent="0.25">
      <c r="A144" s="187" t="s">
        <v>187</v>
      </c>
      <c r="B144" s="65" t="str">
        <f>VLOOKUP($A144,'Customer Names'!$A$1:$E$2336,4,FALSE)</f>
        <v>Braund</v>
      </c>
      <c r="C144" s="71">
        <f>VLOOKUP($A144,'Medical Examinations'!$A$1:$J$2336,2,FALSE)</f>
        <v>36.67</v>
      </c>
      <c r="D144" s="60">
        <f>VLOOKUP($A144,'Medical Examinations'!$A$1:$J$2336,3,FALSE)</f>
        <v>6.27</v>
      </c>
      <c r="E144" s="61" t="str">
        <f>VLOOKUP($A144,'Medical Examinations'!$A$1:$J$2336,4,FALSE)</f>
        <v>No</v>
      </c>
      <c r="F144" s="61" t="str">
        <f>VLOOKUP($A144,'Medical Examinations'!$A$1:$J$2336,5,FALSE)</f>
        <v>No</v>
      </c>
      <c r="G144" s="61" t="str">
        <f>VLOOKUP($A144,'Medical Examinations'!$A$1:$J$2336,6,FALSE)</f>
        <v>No</v>
      </c>
      <c r="H144" s="21">
        <f>VLOOKUP($A144,'Medical Examinations'!$A$1:$J$2336,7,FALSE)</f>
        <v>0</v>
      </c>
      <c r="I144" s="21" t="str">
        <f>VLOOKUP($A144,'Medical Examinations'!$A$1:$J$2336,8,FALSE)</f>
        <v>Yes</v>
      </c>
      <c r="J144" s="21" t="str">
        <f>VLOOKUP($A144,'Medical Examinations'!$A$1:$J$2336,9,FALSE)</f>
        <v>Obesity</v>
      </c>
      <c r="K144" s="72" t="str">
        <f>VLOOKUP($A144,'Medical Examinations'!$A$1:$J$2336,10,FALSE)</f>
        <v>Prediabetes</v>
      </c>
      <c r="L144" s="82" t="str">
        <f>VLOOKUP($A144,'Hospitalization details'!$A$1:$K$2336,10,FALSE)</f>
        <v>17-Sep-2002</v>
      </c>
      <c r="M144" s="62">
        <f>VLOOKUP($A144,'Hospitalization details'!$A$1:$K$2336,6,FALSE)</f>
        <v>38344.57</v>
      </c>
      <c r="N144" s="63" t="str">
        <f>VLOOKUP($A144,'Hospitalization details'!$A$1:$K$2336,7,FALSE)</f>
        <v>tier - 1</v>
      </c>
      <c r="O144" s="63" t="str">
        <f>VLOOKUP($A144,'Hospitalization details'!$A$1:$K$2336,8,FALSE)</f>
        <v>tier - 3</v>
      </c>
      <c r="P144" s="63" t="str">
        <f>VLOOKUP($A144,'Hospitalization details'!$A$1:$K$2336,9,FALSE)</f>
        <v>R1011</v>
      </c>
      <c r="Q144" s="83">
        <f>VLOOKUP($A144,'Hospitalization details'!$A$1:$K$2336,11,FALSE)</f>
        <v>20</v>
      </c>
    </row>
    <row r="145" spans="1:17" ht="15.75" customHeight="1" x14ac:dyDescent="0.25">
      <c r="A145" s="187" t="s">
        <v>188</v>
      </c>
      <c r="B145" s="65" t="str">
        <f>VLOOKUP($A145,'Customer Names'!$A$1:$E$2336,4,FALSE)</f>
        <v>Anderson</v>
      </c>
      <c r="C145" s="71">
        <f>VLOOKUP($A145,'Medical Examinations'!$A$1:$J$2336,2,FALSE)</f>
        <v>33.4</v>
      </c>
      <c r="D145" s="60">
        <f>VLOOKUP($A145,'Medical Examinations'!$A$1:$J$2336,3,FALSE)</f>
        <v>10.73</v>
      </c>
      <c r="E145" s="61" t="str">
        <f>VLOOKUP($A145,'Medical Examinations'!$A$1:$J$2336,4,FALSE)</f>
        <v>Yes</v>
      </c>
      <c r="F145" s="61" t="str">
        <f>VLOOKUP($A145,'Medical Examinations'!$A$1:$J$2336,5,FALSE)</f>
        <v>No</v>
      </c>
      <c r="G145" s="61" t="str">
        <f>VLOOKUP($A145,'Medical Examinations'!$A$1:$J$2336,6,FALSE)</f>
        <v>No</v>
      </c>
      <c r="H145" s="21">
        <f>VLOOKUP($A145,'Medical Examinations'!$A$1:$J$2336,7,FALSE)</f>
        <v>1</v>
      </c>
      <c r="I145" s="21" t="str">
        <f>VLOOKUP($A145,'Medical Examinations'!$A$1:$J$2336,8,FALSE)</f>
        <v>Yes</v>
      </c>
      <c r="J145" s="21" t="str">
        <f>VLOOKUP($A145,'Medical Examinations'!$A$1:$J$2336,9,FALSE)</f>
        <v>Obesity</v>
      </c>
      <c r="K145" s="72" t="str">
        <f>VLOOKUP($A145,'Medical Examinations'!$A$1:$J$2336,10,FALSE)</f>
        <v>Diabetes</v>
      </c>
      <c r="L145" s="82" t="str">
        <f>VLOOKUP($A145,'Hospitalization details'!$A$1:$K$2336,10,FALSE)</f>
        <v>12-Jun-1980</v>
      </c>
      <c r="M145" s="62">
        <f>VLOOKUP($A145,'Hospitalization details'!$A$1:$K$2336,6,FALSE)</f>
        <v>38313.129999999997</v>
      </c>
      <c r="N145" s="63" t="str">
        <f>VLOOKUP($A145,'Hospitalization details'!$A$1:$K$2336,7,FALSE)</f>
        <v>tier - 1</v>
      </c>
      <c r="O145" s="63" t="str">
        <f>VLOOKUP($A145,'Hospitalization details'!$A$1:$K$2336,8,FALSE)</f>
        <v>tier - 3</v>
      </c>
      <c r="P145" s="63" t="str">
        <f>VLOOKUP($A145,'Hospitalization details'!$A$1:$K$2336,9,FALSE)</f>
        <v>R1011</v>
      </c>
      <c r="Q145" s="83">
        <f>VLOOKUP($A145,'Hospitalization details'!$A$1:$K$2336,11,FALSE)</f>
        <v>42</v>
      </c>
    </row>
    <row r="146" spans="1:17" ht="15.75" customHeight="1" x14ac:dyDescent="0.25">
      <c r="A146" s="187" t="s">
        <v>189</v>
      </c>
      <c r="B146" s="65" t="str">
        <f>VLOOKUP($A146,'Customer Names'!$A$1:$E$2336,4,FALSE)</f>
        <v>Bilbrey</v>
      </c>
      <c r="C146" s="71">
        <f>VLOOKUP($A146,'Medical Examinations'!$A$1:$J$2336,2,FALSE)</f>
        <v>42.71</v>
      </c>
      <c r="D146" s="60">
        <f>VLOOKUP($A146,'Medical Examinations'!$A$1:$J$2336,3,FALSE)</f>
        <v>10.52</v>
      </c>
      <c r="E146" s="61" t="str">
        <f>VLOOKUP($A146,'Medical Examinations'!$A$1:$J$2336,4,FALSE)</f>
        <v>No</v>
      </c>
      <c r="F146" s="61" t="str">
        <f>VLOOKUP($A146,'Medical Examinations'!$A$1:$J$2336,5,FALSE)</f>
        <v>No</v>
      </c>
      <c r="G146" s="61" t="str">
        <f>VLOOKUP($A146,'Medical Examinations'!$A$1:$J$2336,6,FALSE)</f>
        <v>No</v>
      </c>
      <c r="H146" s="21">
        <f>VLOOKUP($A146,'Medical Examinations'!$A$1:$J$2336,7,FALSE)</f>
        <v>0</v>
      </c>
      <c r="I146" s="21" t="str">
        <f>VLOOKUP($A146,'Medical Examinations'!$A$1:$J$2336,8,FALSE)</f>
        <v>Yes</v>
      </c>
      <c r="J146" s="21" t="str">
        <f>VLOOKUP($A146,'Medical Examinations'!$A$1:$J$2336,9,FALSE)</f>
        <v>Obesity</v>
      </c>
      <c r="K146" s="72" t="str">
        <f>VLOOKUP($A146,'Medical Examinations'!$A$1:$J$2336,10,FALSE)</f>
        <v>Diabetes</v>
      </c>
      <c r="L146" s="82" t="str">
        <f>VLOOKUP($A146,'Hospitalization details'!$A$1:$K$2336,10,FALSE)</f>
        <v>30-Oct-1989</v>
      </c>
      <c r="M146" s="62">
        <f>VLOOKUP($A146,'Hospitalization details'!$A$1:$K$2336,6,FALSE)</f>
        <v>38282.75</v>
      </c>
      <c r="N146" s="63" t="str">
        <f>VLOOKUP($A146,'Hospitalization details'!$A$1:$K$2336,7,FALSE)</f>
        <v>tier - 1</v>
      </c>
      <c r="O146" s="63" t="str">
        <f>VLOOKUP($A146,'Hospitalization details'!$A$1:$K$2336,8,FALSE)</f>
        <v>tier - 2</v>
      </c>
      <c r="P146" s="63" t="str">
        <f>VLOOKUP($A146,'Hospitalization details'!$A$1:$K$2336,9,FALSE)</f>
        <v>R1013</v>
      </c>
      <c r="Q146" s="83">
        <f>VLOOKUP($A146,'Hospitalization details'!$A$1:$K$2336,11,FALSE)</f>
        <v>33</v>
      </c>
    </row>
    <row r="147" spans="1:17" ht="15.75" customHeight="1" x14ac:dyDescent="0.25">
      <c r="A147" s="187" t="s">
        <v>190</v>
      </c>
      <c r="B147" s="65" t="str">
        <f>VLOOKUP($A147,'Customer Names'!$A$1:$E$2336,4,FALSE)</f>
        <v>Curtis</v>
      </c>
      <c r="C147" s="71">
        <f>VLOOKUP($A147,'Medical Examinations'!$A$1:$J$2336,2,FALSE)</f>
        <v>41.52</v>
      </c>
      <c r="D147" s="60">
        <f>VLOOKUP($A147,'Medical Examinations'!$A$1:$J$2336,3,FALSE)</f>
        <v>11.82</v>
      </c>
      <c r="E147" s="61" t="str">
        <f>VLOOKUP($A147,'Medical Examinations'!$A$1:$J$2336,4,FALSE)</f>
        <v>Yes</v>
      </c>
      <c r="F147" s="61" t="str">
        <f>VLOOKUP($A147,'Medical Examinations'!$A$1:$J$2336,5,FALSE)</f>
        <v>No</v>
      </c>
      <c r="G147" s="61" t="str">
        <f>VLOOKUP($A147,'Medical Examinations'!$A$1:$J$2336,6,FALSE)</f>
        <v>No</v>
      </c>
      <c r="H147" s="21">
        <f>VLOOKUP($A147,'Medical Examinations'!$A$1:$J$2336,7,FALSE)</f>
        <v>2</v>
      </c>
      <c r="I147" s="21" t="str">
        <f>VLOOKUP($A147,'Medical Examinations'!$A$1:$J$2336,8,FALSE)</f>
        <v>Yes</v>
      </c>
      <c r="J147" s="21" t="str">
        <f>VLOOKUP($A147,'Medical Examinations'!$A$1:$J$2336,9,FALSE)</f>
        <v>Obesity</v>
      </c>
      <c r="K147" s="72" t="str">
        <f>VLOOKUP($A147,'Medical Examinations'!$A$1:$J$2336,10,FALSE)</f>
        <v>Diabetes</v>
      </c>
      <c r="L147" s="82" t="str">
        <f>VLOOKUP($A147,'Hospitalization details'!$A$1:$K$2336,10,FALSE)</f>
        <v>16-Aug-1980</v>
      </c>
      <c r="M147" s="62">
        <f>VLOOKUP($A147,'Hospitalization details'!$A$1:$K$2336,6,FALSE)</f>
        <v>38245.589999999997</v>
      </c>
      <c r="N147" s="63" t="str">
        <f>VLOOKUP($A147,'Hospitalization details'!$A$1:$K$2336,7,FALSE)</f>
        <v>tier - 1</v>
      </c>
      <c r="O147" s="63" t="str">
        <f>VLOOKUP($A147,'Hospitalization details'!$A$1:$K$2336,8,FALSE)</f>
        <v>tier - 2</v>
      </c>
      <c r="P147" s="63" t="str">
        <f>VLOOKUP($A147,'Hospitalization details'!$A$1:$K$2336,9,FALSE)</f>
        <v>R1013</v>
      </c>
      <c r="Q147" s="83">
        <f>VLOOKUP($A147,'Hospitalization details'!$A$1:$K$2336,11,FALSE)</f>
        <v>42</v>
      </c>
    </row>
    <row r="148" spans="1:17" ht="15.75" customHeight="1" x14ac:dyDescent="0.25">
      <c r="A148" s="187" t="s">
        <v>191</v>
      </c>
      <c r="B148" s="65" t="str">
        <f>VLOOKUP($A148,'Customer Names'!$A$1:$E$2336,4,FALSE)</f>
        <v>Meyer</v>
      </c>
      <c r="C148" s="71">
        <f>VLOOKUP($A148,'Medical Examinations'!$A$1:$J$2336,2,FALSE)</f>
        <v>39.4</v>
      </c>
      <c r="D148" s="60">
        <f>VLOOKUP($A148,'Medical Examinations'!$A$1:$J$2336,3,FALSE)</f>
        <v>6.76</v>
      </c>
      <c r="E148" s="61" t="str">
        <f>VLOOKUP($A148,'Medical Examinations'!$A$1:$J$2336,4,FALSE)</f>
        <v>No</v>
      </c>
      <c r="F148" s="61" t="str">
        <f>VLOOKUP($A148,'Medical Examinations'!$A$1:$J$2336,5,FALSE)</f>
        <v>No</v>
      </c>
      <c r="G148" s="61" t="str">
        <f>VLOOKUP($A148,'Medical Examinations'!$A$1:$J$2336,6,FALSE)</f>
        <v>No</v>
      </c>
      <c r="H148" s="21">
        <f>VLOOKUP($A148,'Medical Examinations'!$A$1:$J$2336,7,FALSE)</f>
        <v>0</v>
      </c>
      <c r="I148" s="21" t="str">
        <f>VLOOKUP($A148,'Medical Examinations'!$A$1:$J$2336,8,FALSE)</f>
        <v>Yes</v>
      </c>
      <c r="J148" s="21" t="str">
        <f>VLOOKUP($A148,'Medical Examinations'!$A$1:$J$2336,9,FALSE)</f>
        <v>Obesity</v>
      </c>
      <c r="K148" s="72" t="str">
        <f>VLOOKUP($A148,'Medical Examinations'!$A$1:$J$2336,10,FALSE)</f>
        <v>Diabetes</v>
      </c>
      <c r="L148" s="82" t="str">
        <f>VLOOKUP($A148,'Hospitalization details'!$A$1:$K$2336,10,FALSE)</f>
        <v>16-Jun-1964</v>
      </c>
      <c r="M148" s="62">
        <f>VLOOKUP($A148,'Hospitalization details'!$A$1:$K$2336,6,FALSE)</f>
        <v>38241.74</v>
      </c>
      <c r="N148" s="63" t="str">
        <f>VLOOKUP($A148,'Hospitalization details'!$A$1:$K$2336,7,FALSE)</f>
        <v>tier - 2</v>
      </c>
      <c r="O148" s="63" t="str">
        <f>VLOOKUP($A148,'Hospitalization details'!$A$1:$K$2336,8,FALSE)</f>
        <v>tier - 3</v>
      </c>
      <c r="P148" s="63" t="str">
        <f>VLOOKUP($A148,'Hospitalization details'!$A$1:$K$2336,9,FALSE)</f>
        <v>R1011</v>
      </c>
      <c r="Q148" s="83">
        <f>VLOOKUP($A148,'Hospitalization details'!$A$1:$K$2336,11,FALSE)</f>
        <v>58</v>
      </c>
    </row>
    <row r="149" spans="1:17" ht="15.75" customHeight="1" x14ac:dyDescent="0.25">
      <c r="A149" s="187" t="s">
        <v>192</v>
      </c>
      <c r="B149" s="65" t="str">
        <f>VLOOKUP($A149,'Customer Names'!$A$1:$E$2336,4,FALSE)</f>
        <v>Bardeesy</v>
      </c>
      <c r="C149" s="71">
        <f>VLOOKUP($A149,'Medical Examinations'!$A$1:$J$2336,2,FALSE)</f>
        <v>46.45</v>
      </c>
      <c r="D149" s="60">
        <f>VLOOKUP($A149,'Medical Examinations'!$A$1:$J$2336,3,FALSE)</f>
        <v>5.62</v>
      </c>
      <c r="E149" s="61" t="str">
        <f>VLOOKUP($A149,'Medical Examinations'!$A$1:$J$2336,4,FALSE)</f>
        <v>No</v>
      </c>
      <c r="F149" s="61" t="str">
        <f>VLOOKUP($A149,'Medical Examinations'!$A$1:$J$2336,5,FALSE)</f>
        <v>No</v>
      </c>
      <c r="G149" s="61" t="str">
        <f>VLOOKUP($A149,'Medical Examinations'!$A$1:$J$2336,6,FALSE)</f>
        <v>No</v>
      </c>
      <c r="H149" s="21">
        <f>VLOOKUP($A149,'Medical Examinations'!$A$1:$J$2336,7,FALSE)</f>
        <v>0</v>
      </c>
      <c r="I149" s="21" t="str">
        <f>VLOOKUP($A149,'Medical Examinations'!$A$1:$J$2336,8,FALSE)</f>
        <v>Yes</v>
      </c>
      <c r="J149" s="21" t="str">
        <f>VLOOKUP($A149,'Medical Examinations'!$A$1:$J$2336,9,FALSE)</f>
        <v>Obesity</v>
      </c>
      <c r="K149" s="72" t="str">
        <f>VLOOKUP($A149,'Medical Examinations'!$A$1:$J$2336,10,FALSE)</f>
        <v>Normal</v>
      </c>
      <c r="L149" s="82" t="str">
        <f>VLOOKUP($A149,'Hospitalization details'!$A$1:$K$2336,10,FALSE)</f>
        <v>8-Sep-1989</v>
      </c>
      <c r="M149" s="62">
        <f>VLOOKUP($A149,'Hospitalization details'!$A$1:$K$2336,6,FALSE)</f>
        <v>38237.339999999997</v>
      </c>
      <c r="N149" s="63" t="str">
        <f>VLOOKUP($A149,'Hospitalization details'!$A$1:$K$2336,7,FALSE)</f>
        <v>tier - 2</v>
      </c>
      <c r="O149" s="63" t="str">
        <f>VLOOKUP($A149,'Hospitalization details'!$A$1:$K$2336,8,FALSE)</f>
        <v>tier - 3</v>
      </c>
      <c r="P149" s="63" t="str">
        <f>VLOOKUP($A149,'Hospitalization details'!$A$1:$K$2336,9,FALSE)</f>
        <v>R1011</v>
      </c>
      <c r="Q149" s="83">
        <f>VLOOKUP($A149,'Hospitalization details'!$A$1:$K$2336,11,FALSE)</f>
        <v>33</v>
      </c>
    </row>
    <row r="150" spans="1:17" ht="15.75" customHeight="1" x14ac:dyDescent="0.25">
      <c r="A150" s="187" t="s">
        <v>193</v>
      </c>
      <c r="B150" s="65" t="str">
        <f>VLOOKUP($A150,'Customer Names'!$A$1:$E$2336,4,FALSE)</f>
        <v>Shanahan</v>
      </c>
      <c r="C150" s="71">
        <f>VLOOKUP($A150,'Medical Examinations'!$A$1:$J$2336,2,FALSE)</f>
        <v>35.75</v>
      </c>
      <c r="D150" s="60">
        <f>VLOOKUP($A150,'Medical Examinations'!$A$1:$J$2336,3,FALSE)</f>
        <v>4.1900000000000004</v>
      </c>
      <c r="E150" s="61" t="str">
        <f>VLOOKUP($A150,'Medical Examinations'!$A$1:$J$2336,4,FALSE)</f>
        <v>No</v>
      </c>
      <c r="F150" s="61" t="str">
        <f>VLOOKUP($A150,'Medical Examinations'!$A$1:$J$2336,5,FALSE)</f>
        <v>No</v>
      </c>
      <c r="G150" s="61" t="str">
        <f>VLOOKUP($A150,'Medical Examinations'!$A$1:$J$2336,6,FALSE)</f>
        <v>No</v>
      </c>
      <c r="H150" s="21">
        <f>VLOOKUP($A150,'Medical Examinations'!$A$1:$J$2336,7,FALSE)</f>
        <v>0</v>
      </c>
      <c r="I150" s="21" t="str">
        <f>VLOOKUP($A150,'Medical Examinations'!$A$1:$J$2336,8,FALSE)</f>
        <v>Yes</v>
      </c>
      <c r="J150" s="21" t="str">
        <f>VLOOKUP($A150,'Medical Examinations'!$A$1:$J$2336,9,FALSE)</f>
        <v>Obesity</v>
      </c>
      <c r="K150" s="72" t="str">
        <f>VLOOKUP($A150,'Medical Examinations'!$A$1:$J$2336,10,FALSE)</f>
        <v>Normal</v>
      </c>
      <c r="L150" s="82" t="str">
        <f>VLOOKUP($A150,'Hospitalization details'!$A$1:$K$2336,10,FALSE)</f>
        <v>19-Nov-1972</v>
      </c>
      <c r="M150" s="62">
        <f>VLOOKUP($A150,'Hospitalization details'!$A$1:$K$2336,6,FALSE)</f>
        <v>38189.1</v>
      </c>
      <c r="N150" s="63" t="str">
        <f>VLOOKUP($A150,'Hospitalization details'!$A$1:$K$2336,7,FALSE)</f>
        <v>tier - 2</v>
      </c>
      <c r="O150" s="63" t="str">
        <f>VLOOKUP($A150,'Hospitalization details'!$A$1:$K$2336,8,FALSE)</f>
        <v>tier - 2</v>
      </c>
      <c r="P150" s="63" t="str">
        <f>VLOOKUP($A150,'Hospitalization details'!$A$1:$K$2336,9,FALSE)</f>
        <v>R1011</v>
      </c>
      <c r="Q150" s="83">
        <f>VLOOKUP($A150,'Hospitalization details'!$A$1:$K$2336,11,FALSE)</f>
        <v>50</v>
      </c>
    </row>
    <row r="151" spans="1:17" ht="15.75" customHeight="1" x14ac:dyDescent="0.25">
      <c r="A151" s="187" t="s">
        <v>194</v>
      </c>
      <c r="B151" s="65" t="str">
        <f>VLOOKUP($A151,'Customer Names'!$A$1:$E$2336,4,FALSE)</f>
        <v>Sutter</v>
      </c>
      <c r="C151" s="71">
        <f>VLOOKUP($A151,'Medical Examinations'!$A$1:$J$2336,2,FALSE)</f>
        <v>26.07</v>
      </c>
      <c r="D151" s="60">
        <f>VLOOKUP($A151,'Medical Examinations'!$A$1:$J$2336,3,FALSE)</f>
        <v>5.32</v>
      </c>
      <c r="E151" s="61" t="str">
        <f>VLOOKUP($A151,'Medical Examinations'!$A$1:$J$2336,4,FALSE)</f>
        <v>No</v>
      </c>
      <c r="F151" s="61" t="str">
        <f>VLOOKUP($A151,'Medical Examinations'!$A$1:$J$2336,5,FALSE)</f>
        <v>No</v>
      </c>
      <c r="G151" s="61" t="str">
        <f>VLOOKUP($A151,'Medical Examinations'!$A$1:$J$2336,6,FALSE)</f>
        <v>No</v>
      </c>
      <c r="H151" s="21">
        <f>VLOOKUP($A151,'Medical Examinations'!$A$1:$J$2336,7,FALSE)</f>
        <v>0</v>
      </c>
      <c r="I151" s="21" t="str">
        <f>VLOOKUP($A151,'Medical Examinations'!$A$1:$J$2336,8,FALSE)</f>
        <v>Yes</v>
      </c>
      <c r="J151" s="21" t="str">
        <f>VLOOKUP($A151,'Medical Examinations'!$A$1:$J$2336,9,FALSE)</f>
        <v>Over Weight</v>
      </c>
      <c r="K151" s="72" t="str">
        <f>VLOOKUP($A151,'Medical Examinations'!$A$1:$J$2336,10,FALSE)</f>
        <v>Normal</v>
      </c>
      <c r="L151" s="82" t="str">
        <f>VLOOKUP($A151,'Hospitalization details'!$A$1:$K$2336,10,FALSE)</f>
        <v>29-Jul-1998</v>
      </c>
      <c r="M151" s="62">
        <f>VLOOKUP($A151,'Hospitalization details'!$A$1:$K$2336,6,FALSE)</f>
        <v>38126.25</v>
      </c>
      <c r="N151" s="63" t="str">
        <f>VLOOKUP($A151,'Hospitalization details'!$A$1:$K$2336,7,FALSE)</f>
        <v>tier - 1</v>
      </c>
      <c r="O151" s="63" t="str">
        <f>VLOOKUP($A151,'Hospitalization details'!$A$1:$K$2336,8,FALSE)</f>
        <v>tier - 3</v>
      </c>
      <c r="P151" s="63" t="str">
        <f>VLOOKUP($A151,'Hospitalization details'!$A$1:$K$2336,9,FALSE)</f>
        <v>R1013</v>
      </c>
      <c r="Q151" s="83">
        <f>VLOOKUP($A151,'Hospitalization details'!$A$1:$K$2336,11,FALSE)</f>
        <v>24</v>
      </c>
    </row>
    <row r="152" spans="1:17" ht="15.75" customHeight="1" x14ac:dyDescent="0.25">
      <c r="A152" s="187" t="s">
        <v>195</v>
      </c>
      <c r="B152" s="65" t="str">
        <f>VLOOKUP($A152,'Customer Names'!$A$1:$E$2336,4,FALSE)</f>
        <v>Yesian</v>
      </c>
      <c r="C152" s="71">
        <f>VLOOKUP($A152,'Medical Examinations'!$A$1:$J$2336,2,FALSE)</f>
        <v>36.54</v>
      </c>
      <c r="D152" s="60">
        <f>VLOOKUP($A152,'Medical Examinations'!$A$1:$J$2336,3,FALSE)</f>
        <v>4.46</v>
      </c>
      <c r="E152" s="61" t="str">
        <f>VLOOKUP($A152,'Medical Examinations'!$A$1:$J$2336,4,FALSE)</f>
        <v>Yes</v>
      </c>
      <c r="F152" s="61" t="str">
        <f>VLOOKUP($A152,'Medical Examinations'!$A$1:$J$2336,5,FALSE)</f>
        <v>No</v>
      </c>
      <c r="G152" s="61" t="str">
        <f>VLOOKUP($A152,'Medical Examinations'!$A$1:$J$2336,6,FALSE)</f>
        <v>No</v>
      </c>
      <c r="H152" s="21">
        <f>VLOOKUP($A152,'Medical Examinations'!$A$1:$J$2336,7,FALSE)</f>
        <v>1</v>
      </c>
      <c r="I152" s="21" t="str">
        <f>VLOOKUP($A152,'Medical Examinations'!$A$1:$J$2336,8,FALSE)</f>
        <v>Yes</v>
      </c>
      <c r="J152" s="21" t="str">
        <f>VLOOKUP($A152,'Medical Examinations'!$A$1:$J$2336,9,FALSE)</f>
        <v>Obesity</v>
      </c>
      <c r="K152" s="72" t="str">
        <f>VLOOKUP($A152,'Medical Examinations'!$A$1:$J$2336,10,FALSE)</f>
        <v>Normal</v>
      </c>
      <c r="L152" s="82" t="str">
        <f>VLOOKUP($A152,'Hospitalization details'!$A$1:$K$2336,10,FALSE)</f>
        <v>9-Sep-1979</v>
      </c>
      <c r="M152" s="62">
        <f>VLOOKUP($A152,'Hospitalization details'!$A$1:$K$2336,6,FALSE)</f>
        <v>37829.72</v>
      </c>
      <c r="N152" s="63" t="str">
        <f>VLOOKUP($A152,'Hospitalization details'!$A$1:$K$2336,7,FALSE)</f>
        <v>tier - 1</v>
      </c>
      <c r="O152" s="63" t="str">
        <f>VLOOKUP($A152,'Hospitalization details'!$A$1:$K$2336,8,FALSE)</f>
        <v>tier - 2</v>
      </c>
      <c r="P152" s="63" t="str">
        <f>VLOOKUP($A152,'Hospitalization details'!$A$1:$K$2336,9,FALSE)</f>
        <v>R1011</v>
      </c>
      <c r="Q152" s="83">
        <f>VLOOKUP($A152,'Hospitalization details'!$A$1:$K$2336,11,FALSE)</f>
        <v>43</v>
      </c>
    </row>
    <row r="153" spans="1:17" ht="15.75" customHeight="1" x14ac:dyDescent="0.25">
      <c r="A153" s="187" t="s">
        <v>196</v>
      </c>
      <c r="B153" s="65" t="str">
        <f>VLOOKUP($A153,'Customer Names'!$A$1:$E$2336,4,FALSE)</f>
        <v>Meers</v>
      </c>
      <c r="C153" s="71">
        <f>VLOOKUP($A153,'Medical Examinations'!$A$1:$J$2336,2,FALSE)</f>
        <v>51.64</v>
      </c>
      <c r="D153" s="60">
        <f>VLOOKUP($A153,'Medical Examinations'!$A$1:$J$2336,3,FALSE)</f>
        <v>5.65</v>
      </c>
      <c r="E153" s="61" t="str">
        <f>VLOOKUP($A153,'Medical Examinations'!$A$1:$J$2336,4,FALSE)</f>
        <v>No</v>
      </c>
      <c r="F153" s="61" t="str">
        <f>VLOOKUP($A153,'Medical Examinations'!$A$1:$J$2336,5,FALSE)</f>
        <v>No</v>
      </c>
      <c r="G153" s="61" t="str">
        <f>VLOOKUP($A153,'Medical Examinations'!$A$1:$J$2336,6,FALSE)</f>
        <v>No</v>
      </c>
      <c r="H153" s="21">
        <f>VLOOKUP($A153,'Medical Examinations'!$A$1:$J$2336,7,FALSE)</f>
        <v>0</v>
      </c>
      <c r="I153" s="21" t="str">
        <f>VLOOKUP($A153,'Medical Examinations'!$A$1:$J$2336,8,FALSE)</f>
        <v>Yes</v>
      </c>
      <c r="J153" s="21" t="str">
        <f>VLOOKUP($A153,'Medical Examinations'!$A$1:$J$2336,9,FALSE)</f>
        <v>Obesity</v>
      </c>
      <c r="K153" s="72" t="str">
        <f>VLOOKUP($A153,'Medical Examinations'!$A$1:$J$2336,10,FALSE)</f>
        <v>Normal</v>
      </c>
      <c r="L153" s="82" t="str">
        <f>VLOOKUP($A153,'Hospitalization details'!$A$1:$K$2336,10,FALSE)</f>
        <v>26-Jul-1983</v>
      </c>
      <c r="M153" s="62">
        <f>VLOOKUP($A153,'Hospitalization details'!$A$1:$K$2336,6,FALSE)</f>
        <v>37800.980000000003</v>
      </c>
      <c r="N153" s="63" t="str">
        <f>VLOOKUP($A153,'Hospitalization details'!$A$1:$K$2336,7,FALSE)</f>
        <v>tier - 2</v>
      </c>
      <c r="O153" s="63" t="str">
        <f>VLOOKUP($A153,'Hospitalization details'!$A$1:$K$2336,8,FALSE)</f>
        <v>tier - 2</v>
      </c>
      <c r="P153" s="63" t="str">
        <f>VLOOKUP($A153,'Hospitalization details'!$A$1:$K$2336,9,FALSE)</f>
        <v>R1011</v>
      </c>
      <c r="Q153" s="83">
        <f>VLOOKUP($A153,'Hospitalization details'!$A$1:$K$2336,11,FALSE)</f>
        <v>39</v>
      </c>
    </row>
    <row r="154" spans="1:17" ht="15.75" customHeight="1" x14ac:dyDescent="0.25">
      <c r="A154" s="187" t="s">
        <v>197</v>
      </c>
      <c r="B154" s="65" t="str">
        <f>VLOOKUP($A154,'Customer Names'!$A$1:$E$2336,4,FALSE)</f>
        <v>Conlon</v>
      </c>
      <c r="C154" s="71">
        <f>VLOOKUP($A154,'Medical Examinations'!$A$1:$J$2336,2,FALSE)</f>
        <v>42.83</v>
      </c>
      <c r="D154" s="60">
        <f>VLOOKUP($A154,'Medical Examinations'!$A$1:$J$2336,3,FALSE)</f>
        <v>6.04</v>
      </c>
      <c r="E154" s="61" t="str">
        <f>VLOOKUP($A154,'Medical Examinations'!$A$1:$J$2336,4,FALSE)</f>
        <v>No</v>
      </c>
      <c r="F154" s="61" t="str">
        <f>VLOOKUP($A154,'Medical Examinations'!$A$1:$J$2336,5,FALSE)</f>
        <v>No</v>
      </c>
      <c r="G154" s="61" t="str">
        <f>VLOOKUP($A154,'Medical Examinations'!$A$1:$J$2336,6,FALSE)</f>
        <v>No</v>
      </c>
      <c r="H154" s="21">
        <f>VLOOKUP($A154,'Medical Examinations'!$A$1:$J$2336,7,FALSE)</f>
        <v>2</v>
      </c>
      <c r="I154" s="21" t="str">
        <f>VLOOKUP($A154,'Medical Examinations'!$A$1:$J$2336,8,FALSE)</f>
        <v>Yes</v>
      </c>
      <c r="J154" s="21" t="str">
        <f>VLOOKUP($A154,'Medical Examinations'!$A$1:$J$2336,9,FALSE)</f>
        <v>Obesity</v>
      </c>
      <c r="K154" s="72" t="str">
        <f>VLOOKUP($A154,'Medical Examinations'!$A$1:$J$2336,10,FALSE)</f>
        <v>Prediabetes</v>
      </c>
      <c r="L154" s="82" t="str">
        <f>VLOOKUP($A154,'Hospitalization details'!$A$1:$K$2336,10,FALSE)</f>
        <v>15-Aug-1986</v>
      </c>
      <c r="M154" s="62">
        <f>VLOOKUP($A154,'Hospitalization details'!$A$1:$K$2336,6,FALSE)</f>
        <v>37742.58</v>
      </c>
      <c r="N154" s="63" t="str">
        <f>VLOOKUP($A154,'Hospitalization details'!$A$1:$K$2336,7,FALSE)</f>
        <v>tier - 1</v>
      </c>
      <c r="O154" s="63" t="str">
        <f>VLOOKUP($A154,'Hospitalization details'!$A$1:$K$2336,8,FALSE)</f>
        <v>tier - 1</v>
      </c>
      <c r="P154" s="63" t="str">
        <f>VLOOKUP($A154,'Hospitalization details'!$A$1:$K$2336,9,FALSE)</f>
        <v>R1013</v>
      </c>
      <c r="Q154" s="83">
        <f>VLOOKUP($A154,'Hospitalization details'!$A$1:$K$2336,11,FALSE)</f>
        <v>36</v>
      </c>
    </row>
    <row r="155" spans="1:17" ht="15.75" customHeight="1" x14ac:dyDescent="0.25">
      <c r="A155" s="187" t="s">
        <v>198</v>
      </c>
      <c r="B155" s="65" t="str">
        <f>VLOOKUP($A155,'Customer Names'!$A$1:$E$2336,4,FALSE)</f>
        <v>Arnstein</v>
      </c>
      <c r="C155" s="71">
        <f>VLOOKUP($A155,'Medical Examinations'!$A$1:$J$2336,2,FALSE)</f>
        <v>40.15</v>
      </c>
      <c r="D155" s="60">
        <f>VLOOKUP($A155,'Medical Examinations'!$A$1:$J$2336,3,FALSE)</f>
        <v>5.76</v>
      </c>
      <c r="E155" s="61" t="str">
        <f>VLOOKUP($A155,'Medical Examinations'!$A$1:$J$2336,4,FALSE)</f>
        <v>No</v>
      </c>
      <c r="F155" s="61" t="str">
        <f>VLOOKUP($A155,'Medical Examinations'!$A$1:$J$2336,5,FALSE)</f>
        <v>No</v>
      </c>
      <c r="G155" s="61" t="str">
        <f>VLOOKUP($A155,'Medical Examinations'!$A$1:$J$2336,6,FALSE)</f>
        <v>No</v>
      </c>
      <c r="H155" s="21">
        <f>VLOOKUP($A155,'Medical Examinations'!$A$1:$J$2336,7,FALSE)</f>
        <v>1</v>
      </c>
      <c r="I155" s="21" t="str">
        <f>VLOOKUP($A155,'Medical Examinations'!$A$1:$J$2336,8,FALSE)</f>
        <v>Yes</v>
      </c>
      <c r="J155" s="21" t="str">
        <f>VLOOKUP($A155,'Medical Examinations'!$A$1:$J$2336,9,FALSE)</f>
        <v>Obesity</v>
      </c>
      <c r="K155" s="72" t="str">
        <f>VLOOKUP($A155,'Medical Examinations'!$A$1:$J$2336,10,FALSE)</f>
        <v>Prediabetes</v>
      </c>
      <c r="L155" s="82" t="str">
        <f>VLOOKUP($A155,'Hospitalization details'!$A$1:$K$2336,10,FALSE)</f>
        <v>18-Sep-1976</v>
      </c>
      <c r="M155" s="62">
        <f>VLOOKUP($A155,'Hospitalization details'!$A$1:$K$2336,6,FALSE)</f>
        <v>37735.199999999997</v>
      </c>
      <c r="N155" s="63" t="str">
        <f>VLOOKUP($A155,'Hospitalization details'!$A$1:$K$2336,7,FALSE)</f>
        <v>tier - 2</v>
      </c>
      <c r="O155" s="63" t="str">
        <f>VLOOKUP($A155,'Hospitalization details'!$A$1:$K$2336,8,FALSE)</f>
        <v>tier - 2</v>
      </c>
      <c r="P155" s="63" t="str">
        <f>VLOOKUP($A155,'Hospitalization details'!$A$1:$K$2336,9,FALSE)</f>
        <v>R1011</v>
      </c>
      <c r="Q155" s="83">
        <f>VLOOKUP($A155,'Hospitalization details'!$A$1:$K$2336,11,FALSE)</f>
        <v>46</v>
      </c>
    </row>
    <row r="156" spans="1:17" ht="15.75" customHeight="1" x14ac:dyDescent="0.25">
      <c r="A156" s="187" t="s">
        <v>199</v>
      </c>
      <c r="B156" s="65" t="str">
        <f>VLOOKUP($A156,'Customer Names'!$A$1:$E$2336,4,FALSE)</f>
        <v>Jurek</v>
      </c>
      <c r="C156" s="71">
        <f>VLOOKUP($A156,'Medical Examinations'!$A$1:$J$2336,2,FALSE)</f>
        <v>27.8</v>
      </c>
      <c r="D156" s="60">
        <f>VLOOKUP($A156,'Medical Examinations'!$A$1:$J$2336,3,FALSE)</f>
        <v>4.3600000000000003</v>
      </c>
      <c r="E156" s="61" t="str">
        <f>VLOOKUP($A156,'Medical Examinations'!$A$1:$J$2336,4,FALSE)</f>
        <v>No</v>
      </c>
      <c r="F156" s="61" t="str">
        <f>VLOOKUP($A156,'Medical Examinations'!$A$1:$J$2336,5,FALSE)</f>
        <v>No</v>
      </c>
      <c r="G156" s="61" t="str">
        <f>VLOOKUP($A156,'Medical Examinations'!$A$1:$J$2336,6,FALSE)</f>
        <v>Yes</v>
      </c>
      <c r="H156" s="21">
        <f>VLOOKUP($A156,'Medical Examinations'!$A$1:$J$2336,7,FALSE)</f>
        <v>1</v>
      </c>
      <c r="I156" s="21" t="str">
        <f>VLOOKUP($A156,'Medical Examinations'!$A$1:$J$2336,8,FALSE)</f>
        <v>Yes</v>
      </c>
      <c r="J156" s="21" t="str">
        <f>VLOOKUP($A156,'Medical Examinations'!$A$1:$J$2336,9,FALSE)</f>
        <v>Over Weight</v>
      </c>
      <c r="K156" s="72" t="str">
        <f>VLOOKUP($A156,'Medical Examinations'!$A$1:$J$2336,10,FALSE)</f>
        <v>Normal</v>
      </c>
      <c r="L156" s="82" t="str">
        <f>VLOOKUP($A156,'Hospitalization details'!$A$1:$K$2336,10,FALSE)</f>
        <v>10-Oct-1988</v>
      </c>
      <c r="M156" s="62">
        <f>VLOOKUP($A156,'Hospitalization details'!$A$1:$K$2336,6,FALSE)</f>
        <v>37701.879999999997</v>
      </c>
      <c r="N156" s="63" t="str">
        <f>VLOOKUP($A156,'Hospitalization details'!$A$1:$K$2336,7,FALSE)</f>
        <v>tier - 2</v>
      </c>
      <c r="O156" s="63" t="str">
        <f>VLOOKUP($A156,'Hospitalization details'!$A$1:$K$2336,8,FALSE)</f>
        <v>tier - 3</v>
      </c>
      <c r="P156" s="63" t="str">
        <f>VLOOKUP($A156,'Hospitalization details'!$A$1:$K$2336,9,FALSE)</f>
        <v>R1023</v>
      </c>
      <c r="Q156" s="83">
        <f>VLOOKUP($A156,'Hospitalization details'!$A$1:$K$2336,11,FALSE)</f>
        <v>34</v>
      </c>
    </row>
    <row r="157" spans="1:17" ht="15.75" customHeight="1" x14ac:dyDescent="0.25">
      <c r="A157" s="187" t="s">
        <v>200</v>
      </c>
      <c r="B157" s="65" t="str">
        <f>VLOOKUP($A157,'Customer Names'!$A$1:$E$2336,4,FALSE)</f>
        <v>Thill</v>
      </c>
      <c r="C157" s="71">
        <f>VLOOKUP($A157,'Medical Examinations'!$A$1:$J$2336,2,FALSE)</f>
        <v>45.81</v>
      </c>
      <c r="D157" s="60">
        <f>VLOOKUP($A157,'Medical Examinations'!$A$1:$J$2336,3,FALSE)</f>
        <v>4.76</v>
      </c>
      <c r="E157" s="61" t="str">
        <f>VLOOKUP($A157,'Medical Examinations'!$A$1:$J$2336,4,FALSE)</f>
        <v>Yes</v>
      </c>
      <c r="F157" s="61" t="str">
        <f>VLOOKUP($A157,'Medical Examinations'!$A$1:$J$2336,5,FALSE)</f>
        <v>No</v>
      </c>
      <c r="G157" s="61" t="str">
        <f>VLOOKUP($A157,'Medical Examinations'!$A$1:$J$2336,6,FALSE)</f>
        <v>Yes</v>
      </c>
      <c r="H157" s="21">
        <f>VLOOKUP($A157,'Medical Examinations'!$A$1:$J$2336,7,FALSE)</f>
        <v>1</v>
      </c>
      <c r="I157" s="21" t="str">
        <f>VLOOKUP($A157,'Medical Examinations'!$A$1:$J$2336,8,FALSE)</f>
        <v>Yes</v>
      </c>
      <c r="J157" s="21" t="str">
        <f>VLOOKUP($A157,'Medical Examinations'!$A$1:$J$2336,9,FALSE)</f>
        <v>Obesity</v>
      </c>
      <c r="K157" s="72" t="str">
        <f>VLOOKUP($A157,'Medical Examinations'!$A$1:$J$2336,10,FALSE)</f>
        <v>Normal</v>
      </c>
      <c r="L157" s="82" t="str">
        <f>VLOOKUP($A157,'Hospitalization details'!$A$1:$K$2336,10,FALSE)</f>
        <v>28-Oct-1970</v>
      </c>
      <c r="M157" s="62">
        <f>VLOOKUP($A157,'Hospitalization details'!$A$1:$K$2336,6,FALSE)</f>
        <v>37675.06</v>
      </c>
      <c r="N157" s="63" t="str">
        <f>VLOOKUP($A157,'Hospitalization details'!$A$1:$K$2336,7,FALSE)</f>
        <v>tier - 2</v>
      </c>
      <c r="O157" s="63" t="str">
        <f>VLOOKUP($A157,'Hospitalization details'!$A$1:$K$2336,8,FALSE)</f>
        <v>tier - 3</v>
      </c>
      <c r="P157" s="63" t="str">
        <f>VLOOKUP($A157,'Hospitalization details'!$A$1:$K$2336,9,FALSE)</f>
        <v>R1011</v>
      </c>
      <c r="Q157" s="83">
        <f>VLOOKUP($A157,'Hospitalization details'!$A$1:$K$2336,11,FALSE)</f>
        <v>52</v>
      </c>
    </row>
    <row r="158" spans="1:17" ht="15.75" customHeight="1" x14ac:dyDescent="0.25">
      <c r="A158" s="187" t="s">
        <v>201</v>
      </c>
      <c r="B158" s="65" t="str">
        <f>VLOOKUP($A158,'Customer Names'!$A$1:$E$2336,4,FALSE)</f>
        <v>Glaz</v>
      </c>
      <c r="C158" s="71">
        <f>VLOOKUP($A158,'Medical Examinations'!$A$1:$J$2336,2,FALSE)</f>
        <v>34.43</v>
      </c>
      <c r="D158" s="60">
        <f>VLOOKUP($A158,'Medical Examinations'!$A$1:$J$2336,3,FALSE)</f>
        <v>10.82</v>
      </c>
      <c r="E158" s="61" t="str">
        <f>VLOOKUP($A158,'Medical Examinations'!$A$1:$J$2336,4,FALSE)</f>
        <v>Yes</v>
      </c>
      <c r="F158" s="61" t="str">
        <f>VLOOKUP($A158,'Medical Examinations'!$A$1:$J$2336,5,FALSE)</f>
        <v>No</v>
      </c>
      <c r="G158" s="61" t="str">
        <f>VLOOKUP($A158,'Medical Examinations'!$A$1:$J$2336,6,FALSE)</f>
        <v>No</v>
      </c>
      <c r="H158" s="21">
        <f>VLOOKUP($A158,'Medical Examinations'!$A$1:$J$2336,7,FALSE)</f>
        <v>1</v>
      </c>
      <c r="I158" s="21" t="str">
        <f>VLOOKUP($A158,'Medical Examinations'!$A$1:$J$2336,8,FALSE)</f>
        <v>Yes</v>
      </c>
      <c r="J158" s="21" t="str">
        <f>VLOOKUP($A158,'Medical Examinations'!$A$1:$J$2336,9,FALSE)</f>
        <v>Obesity</v>
      </c>
      <c r="K158" s="72" t="str">
        <f>VLOOKUP($A158,'Medical Examinations'!$A$1:$J$2336,10,FALSE)</f>
        <v>Diabetes</v>
      </c>
      <c r="L158" s="82" t="str">
        <f>VLOOKUP($A158,'Hospitalization details'!$A$1:$K$2336,10,FALSE)</f>
        <v>20-Jun-1982</v>
      </c>
      <c r="M158" s="62">
        <f>VLOOKUP($A158,'Hospitalization details'!$A$1:$K$2336,6,FALSE)</f>
        <v>37650.74</v>
      </c>
      <c r="N158" s="63" t="str">
        <f>VLOOKUP($A158,'Hospitalization details'!$A$1:$K$2336,7,FALSE)</f>
        <v>tier - 2</v>
      </c>
      <c r="O158" s="63" t="str">
        <f>VLOOKUP($A158,'Hospitalization details'!$A$1:$K$2336,8,FALSE)</f>
        <v>tier - 2</v>
      </c>
      <c r="P158" s="63" t="str">
        <f>VLOOKUP($A158,'Hospitalization details'!$A$1:$K$2336,9,FALSE)</f>
        <v>R1012</v>
      </c>
      <c r="Q158" s="83">
        <f>VLOOKUP($A158,'Hospitalization details'!$A$1:$K$2336,11,FALSE)</f>
        <v>40</v>
      </c>
    </row>
    <row r="159" spans="1:17" ht="15.75" customHeight="1" x14ac:dyDescent="0.25">
      <c r="A159" s="187" t="s">
        <v>202</v>
      </c>
      <c r="B159" s="65" t="str">
        <f>VLOOKUP($A159,'Customer Names'!$A$1:$E$2336,4,FALSE)</f>
        <v>Sampson</v>
      </c>
      <c r="C159" s="71">
        <f>VLOOKUP($A159,'Medical Examinations'!$A$1:$J$2336,2,FALSE)</f>
        <v>41.33</v>
      </c>
      <c r="D159" s="60">
        <f>VLOOKUP($A159,'Medical Examinations'!$A$1:$J$2336,3,FALSE)</f>
        <v>4.01</v>
      </c>
      <c r="E159" s="61" t="str">
        <f>VLOOKUP($A159,'Medical Examinations'!$A$1:$J$2336,4,FALSE)</f>
        <v>Yes</v>
      </c>
      <c r="F159" s="61" t="str">
        <f>VLOOKUP($A159,'Medical Examinations'!$A$1:$J$2336,5,FALSE)</f>
        <v>No</v>
      </c>
      <c r="G159" s="61" t="str">
        <f>VLOOKUP($A159,'Medical Examinations'!$A$1:$J$2336,6,FALSE)</f>
        <v>No</v>
      </c>
      <c r="H159" s="21">
        <f>VLOOKUP($A159,'Medical Examinations'!$A$1:$J$2336,7,FALSE)</f>
        <v>0</v>
      </c>
      <c r="I159" s="21" t="str">
        <f>VLOOKUP($A159,'Medical Examinations'!$A$1:$J$2336,8,FALSE)</f>
        <v>Yes</v>
      </c>
      <c r="J159" s="21" t="str">
        <f>VLOOKUP($A159,'Medical Examinations'!$A$1:$J$2336,9,FALSE)</f>
        <v>Obesity</v>
      </c>
      <c r="K159" s="72" t="str">
        <f>VLOOKUP($A159,'Medical Examinations'!$A$1:$J$2336,10,FALSE)</f>
        <v>Normal</v>
      </c>
      <c r="L159" s="82" t="str">
        <f>VLOOKUP($A159,'Hospitalization details'!$A$1:$K$2336,10,FALSE)</f>
        <v>16-Nov-1990</v>
      </c>
      <c r="M159" s="62">
        <f>VLOOKUP($A159,'Hospitalization details'!$A$1:$K$2336,6,FALSE)</f>
        <v>37607.53</v>
      </c>
      <c r="N159" s="63" t="str">
        <f>VLOOKUP($A159,'Hospitalization details'!$A$1:$K$2336,7,FALSE)</f>
        <v>tier - 1</v>
      </c>
      <c r="O159" s="63" t="str">
        <f>VLOOKUP($A159,'Hospitalization details'!$A$1:$K$2336,8,FALSE)</f>
        <v>tier - 2</v>
      </c>
      <c r="P159" s="63" t="str">
        <f>VLOOKUP($A159,'Hospitalization details'!$A$1:$K$2336,9,FALSE)</f>
        <v>R1019</v>
      </c>
      <c r="Q159" s="83">
        <f>VLOOKUP($A159,'Hospitalization details'!$A$1:$K$2336,11,FALSE)</f>
        <v>32</v>
      </c>
    </row>
    <row r="160" spans="1:17" ht="15.75" customHeight="1" x14ac:dyDescent="0.25">
      <c r="A160" s="187" t="s">
        <v>203</v>
      </c>
      <c r="B160" s="65" t="str">
        <f>VLOOKUP($A160,'Customer Names'!$A$1:$E$2336,4,FALSE)</f>
        <v>Duliba</v>
      </c>
      <c r="C160" s="71">
        <f>VLOOKUP($A160,'Medical Examinations'!$A$1:$J$2336,2,FALSE)</f>
        <v>31.92</v>
      </c>
      <c r="D160" s="60">
        <f>VLOOKUP($A160,'Medical Examinations'!$A$1:$J$2336,3,FALSE)</f>
        <v>5.12</v>
      </c>
      <c r="E160" s="61" t="str">
        <f>VLOOKUP($A160,'Medical Examinations'!$A$1:$J$2336,4,FALSE)</f>
        <v>Yes</v>
      </c>
      <c r="F160" s="61" t="str">
        <f>VLOOKUP($A160,'Medical Examinations'!$A$1:$J$2336,5,FALSE)</f>
        <v>No</v>
      </c>
      <c r="G160" s="61" t="str">
        <f>VLOOKUP($A160,'Medical Examinations'!$A$1:$J$2336,6,FALSE)</f>
        <v>No</v>
      </c>
      <c r="H160" s="21">
        <f>VLOOKUP($A160,'Medical Examinations'!$A$1:$J$2336,7,FALSE)</f>
        <v>1</v>
      </c>
      <c r="I160" s="21" t="str">
        <f>VLOOKUP($A160,'Medical Examinations'!$A$1:$J$2336,8,FALSE)</f>
        <v>Yes</v>
      </c>
      <c r="J160" s="21" t="str">
        <f>VLOOKUP($A160,'Medical Examinations'!$A$1:$J$2336,9,FALSE)</f>
        <v>Obesity</v>
      </c>
      <c r="K160" s="72" t="str">
        <f>VLOOKUP($A160,'Medical Examinations'!$A$1:$J$2336,10,FALSE)</f>
        <v>Normal</v>
      </c>
      <c r="L160" s="82" t="str">
        <f>VLOOKUP($A160,'Hospitalization details'!$A$1:$K$2336,10,FALSE)</f>
        <v>12-Oct-2000</v>
      </c>
      <c r="M160" s="62">
        <f>VLOOKUP($A160,'Hospitalization details'!$A$1:$K$2336,6,FALSE)</f>
        <v>37484.449999999997</v>
      </c>
      <c r="N160" s="63" t="str">
        <f>VLOOKUP($A160,'Hospitalization details'!$A$1:$K$2336,7,FALSE)</f>
        <v>tier - 1</v>
      </c>
      <c r="O160" s="63" t="str">
        <f>VLOOKUP($A160,'Hospitalization details'!$A$1:$K$2336,8,FALSE)</f>
        <v>tier - 1</v>
      </c>
      <c r="P160" s="63" t="str">
        <f>VLOOKUP($A160,'Hospitalization details'!$A$1:$K$2336,9,FALSE)</f>
        <v>R1013</v>
      </c>
      <c r="Q160" s="83">
        <f>VLOOKUP($A160,'Hospitalization details'!$A$1:$K$2336,11,FALSE)</f>
        <v>22</v>
      </c>
    </row>
    <row r="161" spans="1:17" ht="15.75" customHeight="1" x14ac:dyDescent="0.25">
      <c r="A161" s="187" t="s">
        <v>204</v>
      </c>
      <c r="B161" s="65" t="str">
        <f>VLOOKUP($A161,'Customer Names'!$A$1:$E$2336,4,FALSE)</f>
        <v>Tanguay</v>
      </c>
      <c r="C161" s="71">
        <f>VLOOKUP($A161,'Medical Examinations'!$A$1:$J$2336,2,FALSE)</f>
        <v>39.799999999999997</v>
      </c>
      <c r="D161" s="60">
        <f>VLOOKUP($A161,'Medical Examinations'!$A$1:$J$2336,3,FALSE)</f>
        <v>10.54</v>
      </c>
      <c r="E161" s="61" t="str">
        <f>VLOOKUP($A161,'Medical Examinations'!$A$1:$J$2336,4,FALSE)</f>
        <v>Yes</v>
      </c>
      <c r="F161" s="61" t="str">
        <f>VLOOKUP($A161,'Medical Examinations'!$A$1:$J$2336,5,FALSE)</f>
        <v>No</v>
      </c>
      <c r="G161" s="61" t="str">
        <f>VLOOKUP($A161,'Medical Examinations'!$A$1:$J$2336,6,FALSE)</f>
        <v>No</v>
      </c>
      <c r="H161" s="21">
        <f>VLOOKUP($A161,'Medical Examinations'!$A$1:$J$2336,7,FALSE)</f>
        <v>2</v>
      </c>
      <c r="I161" s="21" t="str">
        <f>VLOOKUP($A161,'Medical Examinations'!$A$1:$J$2336,8,FALSE)</f>
        <v>Yes</v>
      </c>
      <c r="J161" s="21" t="str">
        <f>VLOOKUP($A161,'Medical Examinations'!$A$1:$J$2336,9,FALSE)</f>
        <v>Obesity</v>
      </c>
      <c r="K161" s="72" t="str">
        <f>VLOOKUP($A161,'Medical Examinations'!$A$1:$J$2336,10,FALSE)</f>
        <v>Diabetes</v>
      </c>
      <c r="L161" s="82" t="str">
        <f>VLOOKUP($A161,'Hospitalization details'!$A$1:$K$2336,10,FALSE)</f>
        <v>27-Sep-2002</v>
      </c>
      <c r="M161" s="62">
        <f>VLOOKUP($A161,'Hospitalization details'!$A$1:$K$2336,6,FALSE)</f>
        <v>37465.339999999997</v>
      </c>
      <c r="N161" s="63" t="str">
        <f>VLOOKUP($A161,'Hospitalization details'!$A$1:$K$2336,7,FALSE)</f>
        <v>tier - 1</v>
      </c>
      <c r="O161" s="63" t="str">
        <f>VLOOKUP($A161,'Hospitalization details'!$A$1:$K$2336,8,FALSE)</f>
        <v>tier - 2</v>
      </c>
      <c r="P161" s="63" t="str">
        <f>VLOOKUP($A161,'Hospitalization details'!$A$1:$K$2336,9,FALSE)</f>
        <v>R1012</v>
      </c>
      <c r="Q161" s="83">
        <f>VLOOKUP($A161,'Hospitalization details'!$A$1:$K$2336,11,FALSE)</f>
        <v>20</v>
      </c>
    </row>
    <row r="162" spans="1:17" ht="15.75" customHeight="1" x14ac:dyDescent="0.25">
      <c r="A162" s="187" t="s">
        <v>205</v>
      </c>
      <c r="B162" s="65" t="str">
        <f>VLOOKUP($A162,'Customer Names'!$A$1:$E$2336,4,FALSE)</f>
        <v>Mcclelland</v>
      </c>
      <c r="C162" s="71">
        <f>VLOOKUP($A162,'Medical Examinations'!$A$1:$J$2336,2,FALSE)</f>
        <v>42.82</v>
      </c>
      <c r="D162" s="60">
        <f>VLOOKUP($A162,'Medical Examinations'!$A$1:$J$2336,3,FALSE)</f>
        <v>4.21</v>
      </c>
      <c r="E162" s="61" t="str">
        <f>VLOOKUP($A162,'Medical Examinations'!$A$1:$J$2336,4,FALSE)</f>
        <v>No</v>
      </c>
      <c r="F162" s="61" t="str">
        <f>VLOOKUP($A162,'Medical Examinations'!$A$1:$J$2336,5,FALSE)</f>
        <v>No</v>
      </c>
      <c r="G162" s="61" t="str">
        <f>VLOOKUP($A162,'Medical Examinations'!$A$1:$J$2336,6,FALSE)</f>
        <v>No</v>
      </c>
      <c r="H162" s="21">
        <f>VLOOKUP($A162,'Medical Examinations'!$A$1:$J$2336,7,FALSE)</f>
        <v>0</v>
      </c>
      <c r="I162" s="21" t="str">
        <f>VLOOKUP($A162,'Medical Examinations'!$A$1:$J$2336,8,FALSE)</f>
        <v>Yes</v>
      </c>
      <c r="J162" s="21" t="str">
        <f>VLOOKUP($A162,'Medical Examinations'!$A$1:$J$2336,9,FALSE)</f>
        <v>Obesity</v>
      </c>
      <c r="K162" s="72" t="str">
        <f>VLOOKUP($A162,'Medical Examinations'!$A$1:$J$2336,10,FALSE)</f>
        <v>Normal</v>
      </c>
      <c r="L162" s="82" t="str">
        <f>VLOOKUP($A162,'Hospitalization details'!$A$1:$K$2336,10,FALSE)</f>
        <v>3-Aug-1979</v>
      </c>
      <c r="M162" s="62">
        <f>VLOOKUP($A162,'Hospitalization details'!$A$1:$K$2336,6,FALSE)</f>
        <v>37425.94</v>
      </c>
      <c r="N162" s="63" t="str">
        <f>VLOOKUP($A162,'Hospitalization details'!$A$1:$K$2336,7,FALSE)</f>
        <v>tier - 2</v>
      </c>
      <c r="O162" s="63" t="str">
        <f>VLOOKUP($A162,'Hospitalization details'!$A$1:$K$2336,8,FALSE)</f>
        <v>tier - 1</v>
      </c>
      <c r="P162" s="63" t="str">
        <f>VLOOKUP($A162,'Hospitalization details'!$A$1:$K$2336,9,FALSE)</f>
        <v>R1011</v>
      </c>
      <c r="Q162" s="83">
        <f>VLOOKUP($A162,'Hospitalization details'!$A$1:$K$2336,11,FALSE)</f>
        <v>43</v>
      </c>
    </row>
    <row r="163" spans="1:17" ht="15.75" customHeight="1" x14ac:dyDescent="0.25">
      <c r="A163" s="187" t="s">
        <v>206</v>
      </c>
      <c r="B163" s="65" t="str">
        <f>VLOOKUP($A163,'Customer Names'!$A$1:$E$2336,4,FALSE)</f>
        <v>Gorman</v>
      </c>
      <c r="C163" s="71">
        <f>VLOOKUP($A163,'Medical Examinations'!$A$1:$J$2336,2,FALSE)</f>
        <v>33.630000000000003</v>
      </c>
      <c r="D163" s="60">
        <f>VLOOKUP($A163,'Medical Examinations'!$A$1:$J$2336,3,FALSE)</f>
        <v>5.42</v>
      </c>
      <c r="E163" s="61" t="str">
        <f>VLOOKUP($A163,'Medical Examinations'!$A$1:$J$2336,4,FALSE)</f>
        <v>No</v>
      </c>
      <c r="F163" s="61" t="str">
        <f>VLOOKUP($A163,'Medical Examinations'!$A$1:$J$2336,5,FALSE)</f>
        <v>No</v>
      </c>
      <c r="G163" s="61" t="str">
        <f>VLOOKUP($A163,'Medical Examinations'!$A$1:$J$2336,6,FALSE)</f>
        <v>No</v>
      </c>
      <c r="H163" s="21">
        <f>VLOOKUP($A163,'Medical Examinations'!$A$1:$J$2336,7,FALSE)</f>
        <v>0</v>
      </c>
      <c r="I163" s="21" t="str">
        <f>VLOOKUP($A163,'Medical Examinations'!$A$1:$J$2336,8,FALSE)</f>
        <v>Yes</v>
      </c>
      <c r="J163" s="21" t="str">
        <f>VLOOKUP($A163,'Medical Examinations'!$A$1:$J$2336,9,FALSE)</f>
        <v>Obesity</v>
      </c>
      <c r="K163" s="72" t="str">
        <f>VLOOKUP($A163,'Medical Examinations'!$A$1:$J$2336,10,FALSE)</f>
        <v>Normal</v>
      </c>
      <c r="L163" s="82" t="str">
        <f>VLOOKUP($A163,'Hospitalization details'!$A$1:$K$2336,10,FALSE)</f>
        <v>30-Oct-1969</v>
      </c>
      <c r="M163" s="62">
        <f>VLOOKUP($A163,'Hospitalization details'!$A$1:$K$2336,6,FALSE)</f>
        <v>37277.269999999997</v>
      </c>
      <c r="N163" s="63" t="str">
        <f>VLOOKUP($A163,'Hospitalization details'!$A$1:$K$2336,7,FALSE)</f>
        <v>tier - 1</v>
      </c>
      <c r="O163" s="63" t="str">
        <f>VLOOKUP($A163,'Hospitalization details'!$A$1:$K$2336,8,FALSE)</f>
        <v>tier - 3</v>
      </c>
      <c r="P163" s="63" t="str">
        <f>VLOOKUP($A163,'Hospitalization details'!$A$1:$K$2336,9,FALSE)</f>
        <v>R1011</v>
      </c>
      <c r="Q163" s="83">
        <f>VLOOKUP($A163,'Hospitalization details'!$A$1:$K$2336,11,FALSE)</f>
        <v>53</v>
      </c>
    </row>
    <row r="164" spans="1:17" ht="15.75" customHeight="1" x14ac:dyDescent="0.25">
      <c r="A164" s="187" t="s">
        <v>207</v>
      </c>
      <c r="B164" s="65" t="str">
        <f>VLOOKUP($A164,'Customer Names'!$A$1:$E$2336,4,FALSE)</f>
        <v>Nishimura</v>
      </c>
      <c r="C164" s="71">
        <f>VLOOKUP($A164,'Medical Examinations'!$A$1:$J$2336,2,FALSE)</f>
        <v>37.07</v>
      </c>
      <c r="D164" s="60">
        <f>VLOOKUP($A164,'Medical Examinations'!$A$1:$J$2336,3,FALSE)</f>
        <v>4.28</v>
      </c>
      <c r="E164" s="61" t="str">
        <f>VLOOKUP($A164,'Medical Examinations'!$A$1:$J$2336,4,FALSE)</f>
        <v>No</v>
      </c>
      <c r="F164" s="61" t="str">
        <f>VLOOKUP($A164,'Medical Examinations'!$A$1:$J$2336,5,FALSE)</f>
        <v>Yes</v>
      </c>
      <c r="G164" s="61" t="str">
        <f>VLOOKUP($A164,'Medical Examinations'!$A$1:$J$2336,6,FALSE)</f>
        <v>No</v>
      </c>
      <c r="H164" s="21">
        <f>VLOOKUP($A164,'Medical Examinations'!$A$1:$J$2336,7,FALSE)</f>
        <v>1</v>
      </c>
      <c r="I164" s="21" t="str">
        <f>VLOOKUP($A164,'Medical Examinations'!$A$1:$J$2336,8,FALSE)</f>
        <v>Yes</v>
      </c>
      <c r="J164" s="21" t="str">
        <f>VLOOKUP($A164,'Medical Examinations'!$A$1:$J$2336,9,FALSE)</f>
        <v>Obesity</v>
      </c>
      <c r="K164" s="72" t="str">
        <f>VLOOKUP($A164,'Medical Examinations'!$A$1:$J$2336,10,FALSE)</f>
        <v>Normal</v>
      </c>
      <c r="L164" s="82" t="str">
        <f>VLOOKUP($A164,'Hospitalization details'!$A$1:$K$2336,10,FALSE)</f>
        <v>9-Nov-1975</v>
      </c>
      <c r="M164" s="62">
        <f>VLOOKUP($A164,'Hospitalization details'!$A$1:$K$2336,6,FALSE)</f>
        <v>37272.339999999997</v>
      </c>
      <c r="N164" s="63" t="str">
        <f>VLOOKUP($A164,'Hospitalization details'!$A$1:$K$2336,7,FALSE)</f>
        <v>tier - 2</v>
      </c>
      <c r="O164" s="63" t="str">
        <f>VLOOKUP($A164,'Hospitalization details'!$A$1:$K$2336,8,FALSE)</f>
        <v>tier - 3</v>
      </c>
      <c r="P164" s="63" t="str">
        <f>VLOOKUP($A164,'Hospitalization details'!$A$1:$K$2336,9,FALSE)</f>
        <v>R1011</v>
      </c>
      <c r="Q164" s="83">
        <f>VLOOKUP($A164,'Hospitalization details'!$A$1:$K$2336,11,FALSE)</f>
        <v>47</v>
      </c>
    </row>
    <row r="165" spans="1:17" ht="15.75" customHeight="1" x14ac:dyDescent="0.25">
      <c r="A165" s="187" t="s">
        <v>208</v>
      </c>
      <c r="B165" s="65" t="str">
        <f>VLOOKUP($A165,'Customer Names'!$A$1:$E$2336,4,FALSE)</f>
        <v>Brimble</v>
      </c>
      <c r="C165" s="71">
        <f>VLOOKUP($A165,'Medical Examinations'!$A$1:$J$2336,2,FALSE)</f>
        <v>35.625</v>
      </c>
      <c r="D165" s="60">
        <f>VLOOKUP($A165,'Medical Examinations'!$A$1:$J$2336,3,FALSE)</f>
        <v>8.9</v>
      </c>
      <c r="E165" s="61" t="str">
        <f>VLOOKUP($A165,'Medical Examinations'!$A$1:$J$2336,4,FALSE)</f>
        <v>No</v>
      </c>
      <c r="F165" s="61" t="str">
        <f>VLOOKUP($A165,'Medical Examinations'!$A$1:$J$2336,5,FALSE)</f>
        <v>No</v>
      </c>
      <c r="G165" s="61" t="str">
        <f>VLOOKUP($A165,'Medical Examinations'!$A$1:$J$2336,6,FALSE)</f>
        <v>No</v>
      </c>
      <c r="H165" s="21">
        <f>VLOOKUP($A165,'Medical Examinations'!$A$1:$J$2336,7,FALSE)</f>
        <v>0</v>
      </c>
      <c r="I165" s="21" t="str">
        <f>VLOOKUP($A165,'Medical Examinations'!$A$1:$J$2336,8,FALSE)</f>
        <v>Yes</v>
      </c>
      <c r="J165" s="21" t="str">
        <f>VLOOKUP($A165,'Medical Examinations'!$A$1:$J$2336,9,FALSE)</f>
        <v>Obesity</v>
      </c>
      <c r="K165" s="72" t="str">
        <f>VLOOKUP($A165,'Medical Examinations'!$A$1:$J$2336,10,FALSE)</f>
        <v>Diabetes</v>
      </c>
      <c r="L165" s="82" t="str">
        <f>VLOOKUP($A165,'Hospitalization details'!$A$1:$K$2336,10,FALSE)</f>
        <v>17-Nov-1985</v>
      </c>
      <c r="M165" s="62">
        <f>VLOOKUP($A165,'Hospitalization details'!$A$1:$K$2336,6,FALSE)</f>
        <v>37270.15</v>
      </c>
      <c r="N165" s="63" t="str">
        <f>VLOOKUP($A165,'Hospitalization details'!$A$1:$K$2336,7,FALSE)</f>
        <v>tier - 2</v>
      </c>
      <c r="O165" s="63" t="str">
        <f>VLOOKUP($A165,'Hospitalization details'!$A$1:$K$2336,8,FALSE)</f>
        <v>tier - 1</v>
      </c>
      <c r="P165" s="63" t="str">
        <f>VLOOKUP($A165,'Hospitalization details'!$A$1:$K$2336,9,FALSE)</f>
        <v>R1024</v>
      </c>
      <c r="Q165" s="83">
        <f>VLOOKUP($A165,'Hospitalization details'!$A$1:$K$2336,11,FALSE)</f>
        <v>37</v>
      </c>
    </row>
    <row r="166" spans="1:17" ht="15.75" customHeight="1" x14ac:dyDescent="0.25">
      <c r="A166" s="187" t="s">
        <v>209</v>
      </c>
      <c r="B166" s="65" t="str">
        <f>VLOOKUP($A166,'Customer Names'!$A$1:$E$2336,4,FALSE)</f>
        <v>Trenk</v>
      </c>
      <c r="C166" s="71">
        <f>VLOOKUP($A166,'Medical Examinations'!$A$1:$J$2336,2,FALSE)</f>
        <v>42.69</v>
      </c>
      <c r="D166" s="60">
        <f>VLOOKUP($A166,'Medical Examinations'!$A$1:$J$2336,3,FALSE)</f>
        <v>4.8899999999999997</v>
      </c>
      <c r="E166" s="61" t="str">
        <f>VLOOKUP($A166,'Medical Examinations'!$A$1:$J$2336,4,FALSE)</f>
        <v>No</v>
      </c>
      <c r="F166" s="61" t="str">
        <f>VLOOKUP($A166,'Medical Examinations'!$A$1:$J$2336,5,FALSE)</f>
        <v>No</v>
      </c>
      <c r="G166" s="61" t="str">
        <f>VLOOKUP($A166,'Medical Examinations'!$A$1:$J$2336,6,FALSE)</f>
        <v>Yes</v>
      </c>
      <c r="H166" s="21">
        <f>VLOOKUP($A166,'Medical Examinations'!$A$1:$J$2336,7,FALSE)</f>
        <v>1</v>
      </c>
      <c r="I166" s="21" t="str">
        <f>VLOOKUP($A166,'Medical Examinations'!$A$1:$J$2336,8,FALSE)</f>
        <v>Yes</v>
      </c>
      <c r="J166" s="21" t="str">
        <f>VLOOKUP($A166,'Medical Examinations'!$A$1:$J$2336,9,FALSE)</f>
        <v>Obesity</v>
      </c>
      <c r="K166" s="72" t="str">
        <f>VLOOKUP($A166,'Medical Examinations'!$A$1:$J$2336,10,FALSE)</f>
        <v>Normal</v>
      </c>
      <c r="L166" s="82" t="str">
        <f>VLOOKUP($A166,'Hospitalization details'!$A$1:$K$2336,10,FALSE)</f>
        <v>17-Oct-1990</v>
      </c>
      <c r="M166" s="62">
        <f>VLOOKUP($A166,'Hospitalization details'!$A$1:$K$2336,6,FALSE)</f>
        <v>37251.22</v>
      </c>
      <c r="N166" s="63" t="str">
        <f>VLOOKUP($A166,'Hospitalization details'!$A$1:$K$2336,7,FALSE)</f>
        <v>tier - 2</v>
      </c>
      <c r="O166" s="63" t="str">
        <f>VLOOKUP($A166,'Hospitalization details'!$A$1:$K$2336,8,FALSE)</f>
        <v>tier - 2</v>
      </c>
      <c r="P166" s="63" t="str">
        <f>VLOOKUP($A166,'Hospitalization details'!$A$1:$K$2336,9,FALSE)</f>
        <v>R1011</v>
      </c>
      <c r="Q166" s="83">
        <f>VLOOKUP($A166,'Hospitalization details'!$A$1:$K$2336,11,FALSE)</f>
        <v>32</v>
      </c>
    </row>
    <row r="167" spans="1:17" ht="15.75" customHeight="1" x14ac:dyDescent="0.25">
      <c r="A167" s="187" t="s">
        <v>210</v>
      </c>
      <c r="B167" s="65" t="str">
        <f>VLOOKUP($A167,'Customer Names'!$A$1:$E$2336,4,FALSE)</f>
        <v>Wittmann</v>
      </c>
      <c r="C167" s="71">
        <f>VLOOKUP($A167,'Medical Examinations'!$A$1:$J$2336,2,FALSE)</f>
        <v>37.869999999999997</v>
      </c>
      <c r="D167" s="60">
        <f>VLOOKUP($A167,'Medical Examinations'!$A$1:$J$2336,3,FALSE)</f>
        <v>4.29</v>
      </c>
      <c r="E167" s="61" t="str">
        <f>VLOOKUP($A167,'Medical Examinations'!$A$1:$J$2336,4,FALSE)</f>
        <v>Yes</v>
      </c>
      <c r="F167" s="61" t="str">
        <f>VLOOKUP($A167,'Medical Examinations'!$A$1:$J$2336,5,FALSE)</f>
        <v>No</v>
      </c>
      <c r="G167" s="61" t="str">
        <f>VLOOKUP($A167,'Medical Examinations'!$A$1:$J$2336,6,FALSE)</f>
        <v>Yes</v>
      </c>
      <c r="H167" s="21">
        <f>VLOOKUP($A167,'Medical Examinations'!$A$1:$J$2336,7,FALSE)</f>
        <v>1</v>
      </c>
      <c r="I167" s="21" t="str">
        <f>VLOOKUP($A167,'Medical Examinations'!$A$1:$J$2336,8,FALSE)</f>
        <v>Yes</v>
      </c>
      <c r="J167" s="21" t="str">
        <f>VLOOKUP($A167,'Medical Examinations'!$A$1:$J$2336,9,FALSE)</f>
        <v>Obesity</v>
      </c>
      <c r="K167" s="72" t="str">
        <f>VLOOKUP($A167,'Medical Examinations'!$A$1:$J$2336,10,FALSE)</f>
        <v>Normal</v>
      </c>
      <c r="L167" s="82" t="str">
        <f>VLOOKUP($A167,'Hospitalization details'!$A$1:$K$2336,10,FALSE)</f>
        <v>5-Sep-2000</v>
      </c>
      <c r="M167" s="62">
        <f>VLOOKUP($A167,'Hospitalization details'!$A$1:$K$2336,6,FALSE)</f>
        <v>37165.160000000003</v>
      </c>
      <c r="N167" s="63" t="str">
        <f>VLOOKUP($A167,'Hospitalization details'!$A$1:$K$2336,7,FALSE)</f>
        <v>tier - 1</v>
      </c>
      <c r="O167" s="63" t="str">
        <f>VLOOKUP($A167,'Hospitalization details'!$A$1:$K$2336,8,FALSE)</f>
        <v>tier - 3</v>
      </c>
      <c r="P167" s="63" t="str">
        <f>VLOOKUP($A167,'Hospitalization details'!$A$1:$K$2336,9,FALSE)</f>
        <v>R1013</v>
      </c>
      <c r="Q167" s="83">
        <f>VLOOKUP($A167,'Hospitalization details'!$A$1:$K$2336,11,FALSE)</f>
        <v>22</v>
      </c>
    </row>
    <row r="168" spans="1:17" ht="15.75" customHeight="1" x14ac:dyDescent="0.25">
      <c r="A168" s="187" t="s">
        <v>211</v>
      </c>
      <c r="B168" s="65" t="str">
        <f>VLOOKUP($A168,'Customer Names'!$A$1:$E$2336,4,FALSE)</f>
        <v>Tremblay</v>
      </c>
      <c r="C168" s="71">
        <f>VLOOKUP($A168,'Medical Examinations'!$A$1:$J$2336,2,FALSE)</f>
        <v>40.61</v>
      </c>
      <c r="D168" s="60">
        <f>VLOOKUP($A168,'Medical Examinations'!$A$1:$J$2336,3,FALSE)</f>
        <v>8</v>
      </c>
      <c r="E168" s="61" t="str">
        <f>VLOOKUP($A168,'Medical Examinations'!$A$1:$J$2336,4,FALSE)</f>
        <v>Yes</v>
      </c>
      <c r="F168" s="61" t="str">
        <f>VLOOKUP($A168,'Medical Examinations'!$A$1:$J$2336,5,FALSE)</f>
        <v>No</v>
      </c>
      <c r="G168" s="61" t="str">
        <f>VLOOKUP($A168,'Medical Examinations'!$A$1:$J$2336,6,FALSE)</f>
        <v>No</v>
      </c>
      <c r="H168" s="21">
        <f>VLOOKUP($A168,'Medical Examinations'!$A$1:$J$2336,7,FALSE)</f>
        <v>1</v>
      </c>
      <c r="I168" s="21" t="str">
        <f>VLOOKUP($A168,'Medical Examinations'!$A$1:$J$2336,8,FALSE)</f>
        <v>Yes</v>
      </c>
      <c r="J168" s="21" t="str">
        <f>VLOOKUP($A168,'Medical Examinations'!$A$1:$J$2336,9,FALSE)</f>
        <v>Obesity</v>
      </c>
      <c r="K168" s="72" t="str">
        <f>VLOOKUP($A168,'Medical Examinations'!$A$1:$J$2336,10,FALSE)</f>
        <v>Diabetes</v>
      </c>
      <c r="L168" s="82" t="str">
        <f>VLOOKUP($A168,'Hospitalization details'!$A$1:$K$2336,10,FALSE)</f>
        <v>30-Oct-1995</v>
      </c>
      <c r="M168" s="62">
        <f>VLOOKUP($A168,'Hospitalization details'!$A$1:$K$2336,6,FALSE)</f>
        <v>37133.9</v>
      </c>
      <c r="N168" s="63" t="str">
        <f>VLOOKUP($A168,'Hospitalization details'!$A$1:$K$2336,7,FALSE)</f>
        <v>tier - 2</v>
      </c>
      <c r="O168" s="63" t="str">
        <f>VLOOKUP($A168,'Hospitalization details'!$A$1:$K$2336,8,FALSE)</f>
        <v>tier - 2</v>
      </c>
      <c r="P168" s="63" t="str">
        <f>VLOOKUP($A168,'Hospitalization details'!$A$1:$K$2336,9,FALSE)</f>
        <v>R1013</v>
      </c>
      <c r="Q168" s="83">
        <f>VLOOKUP($A168,'Hospitalization details'!$A$1:$K$2336,11,FALSE)</f>
        <v>27</v>
      </c>
    </row>
    <row r="169" spans="1:17" ht="15.75" customHeight="1" x14ac:dyDescent="0.25">
      <c r="A169" s="187" t="s">
        <v>212</v>
      </c>
      <c r="B169" s="65" t="str">
        <f>VLOOKUP($A169,'Customer Names'!$A$1:$E$2336,4,FALSE)</f>
        <v>Scofield</v>
      </c>
      <c r="C169" s="71">
        <f>VLOOKUP($A169,'Medical Examinations'!$A$1:$J$2336,2,FALSE)</f>
        <v>30.78</v>
      </c>
      <c r="D169" s="60">
        <f>VLOOKUP($A169,'Medical Examinations'!$A$1:$J$2336,3,FALSE)</f>
        <v>4.67</v>
      </c>
      <c r="E169" s="61" t="str">
        <f>VLOOKUP($A169,'Medical Examinations'!$A$1:$J$2336,4,FALSE)</f>
        <v>Yes</v>
      </c>
      <c r="F169" s="61" t="str">
        <f>VLOOKUP($A169,'Medical Examinations'!$A$1:$J$2336,5,FALSE)</f>
        <v>No</v>
      </c>
      <c r="G169" s="61" t="str">
        <f>VLOOKUP($A169,'Medical Examinations'!$A$1:$J$2336,6,FALSE)</f>
        <v>No</v>
      </c>
      <c r="H169" s="21">
        <f>VLOOKUP($A169,'Medical Examinations'!$A$1:$J$2336,7,FALSE)</f>
        <v>0</v>
      </c>
      <c r="I169" s="21" t="str">
        <f>VLOOKUP($A169,'Medical Examinations'!$A$1:$J$2336,8,FALSE)</f>
        <v>Yes</v>
      </c>
      <c r="J169" s="21" t="str">
        <f>VLOOKUP($A169,'Medical Examinations'!$A$1:$J$2336,9,FALSE)</f>
        <v>Obesity</v>
      </c>
      <c r="K169" s="72" t="str">
        <f>VLOOKUP($A169,'Medical Examinations'!$A$1:$J$2336,10,FALSE)</f>
        <v>Normal</v>
      </c>
      <c r="L169" s="82" t="str">
        <f>VLOOKUP($A169,'Hospitalization details'!$A$1:$K$2336,10,FALSE)</f>
        <v>10-Jun-1989</v>
      </c>
      <c r="M169" s="62">
        <f>VLOOKUP($A169,'Hospitalization details'!$A$1:$K$2336,6,FALSE)</f>
        <v>37079.370000000003</v>
      </c>
      <c r="N169" s="63" t="str">
        <f>VLOOKUP($A169,'Hospitalization details'!$A$1:$K$2336,7,FALSE)</f>
        <v>tier - 2</v>
      </c>
      <c r="O169" s="63" t="str">
        <f>VLOOKUP($A169,'Hospitalization details'!$A$1:$K$2336,8,FALSE)</f>
        <v>tier - 3</v>
      </c>
      <c r="P169" s="63" t="str">
        <f>VLOOKUP($A169,'Hospitalization details'!$A$1:$K$2336,9,FALSE)</f>
        <v>R1011</v>
      </c>
      <c r="Q169" s="83">
        <f>VLOOKUP($A169,'Hospitalization details'!$A$1:$K$2336,11,FALSE)</f>
        <v>33</v>
      </c>
    </row>
    <row r="170" spans="1:17" ht="15.75" customHeight="1" x14ac:dyDescent="0.25">
      <c r="A170" s="187" t="s">
        <v>213</v>
      </c>
      <c r="B170" s="65" t="str">
        <f>VLOOKUP($A170,'Customer Names'!$A$1:$E$2336,4,FALSE)</f>
        <v>Yost</v>
      </c>
      <c r="C170" s="71">
        <f>VLOOKUP($A170,'Medical Examinations'!$A$1:$J$2336,2,FALSE)</f>
        <v>49.49</v>
      </c>
      <c r="D170" s="60">
        <f>VLOOKUP($A170,'Medical Examinations'!$A$1:$J$2336,3,FALSE)</f>
        <v>4.5</v>
      </c>
      <c r="E170" s="61" t="str">
        <f>VLOOKUP($A170,'Medical Examinations'!$A$1:$J$2336,4,FALSE)</f>
        <v>No</v>
      </c>
      <c r="F170" s="61" t="str">
        <f>VLOOKUP($A170,'Medical Examinations'!$A$1:$J$2336,5,FALSE)</f>
        <v>No</v>
      </c>
      <c r="G170" s="61" t="str">
        <f>VLOOKUP($A170,'Medical Examinations'!$A$1:$J$2336,6,FALSE)</f>
        <v>No</v>
      </c>
      <c r="H170" s="21">
        <f>VLOOKUP($A170,'Medical Examinations'!$A$1:$J$2336,7,FALSE)</f>
        <v>0</v>
      </c>
      <c r="I170" s="21" t="str">
        <f>VLOOKUP($A170,'Medical Examinations'!$A$1:$J$2336,8,FALSE)</f>
        <v>Yes</v>
      </c>
      <c r="J170" s="21" t="str">
        <f>VLOOKUP($A170,'Medical Examinations'!$A$1:$J$2336,9,FALSE)</f>
        <v>Obesity</v>
      </c>
      <c r="K170" s="72" t="str">
        <f>VLOOKUP($A170,'Medical Examinations'!$A$1:$J$2336,10,FALSE)</f>
        <v>Normal</v>
      </c>
      <c r="L170" s="82" t="str">
        <f>VLOOKUP($A170,'Hospitalization details'!$A$1:$K$2336,10,FALSE)</f>
        <v>17-Dec-1988</v>
      </c>
      <c r="M170" s="62">
        <f>VLOOKUP($A170,'Hospitalization details'!$A$1:$K$2336,6,FALSE)</f>
        <v>37076.370000000003</v>
      </c>
      <c r="N170" s="63" t="str">
        <f>VLOOKUP($A170,'Hospitalization details'!$A$1:$K$2336,7,FALSE)</f>
        <v>tier - 2</v>
      </c>
      <c r="O170" s="63" t="str">
        <f>VLOOKUP($A170,'Hospitalization details'!$A$1:$K$2336,8,FALSE)</f>
        <v>tier - 1</v>
      </c>
      <c r="P170" s="63" t="str">
        <f>VLOOKUP($A170,'Hospitalization details'!$A$1:$K$2336,9,FALSE)</f>
        <v>R1011</v>
      </c>
      <c r="Q170" s="83">
        <f>VLOOKUP($A170,'Hospitalization details'!$A$1:$K$2336,11,FALSE)</f>
        <v>34</v>
      </c>
    </row>
    <row r="171" spans="1:17" ht="15.75" customHeight="1" x14ac:dyDescent="0.25">
      <c r="A171" s="187" t="s">
        <v>214</v>
      </c>
      <c r="B171" s="65" t="str">
        <f>VLOOKUP($A171,'Customer Names'!$A$1:$E$2336,4,FALSE)</f>
        <v>Torphy</v>
      </c>
      <c r="C171" s="71">
        <f>VLOOKUP($A171,'Medical Examinations'!$A$1:$J$2336,2,FALSE)</f>
        <v>37.619999999999997</v>
      </c>
      <c r="D171" s="60">
        <f>VLOOKUP($A171,'Medical Examinations'!$A$1:$J$2336,3,FALSE)</f>
        <v>6.32</v>
      </c>
      <c r="E171" s="61" t="str">
        <f>VLOOKUP($A171,'Medical Examinations'!$A$1:$J$2336,4,FALSE)</f>
        <v>Yes</v>
      </c>
      <c r="F171" s="61" t="str">
        <f>VLOOKUP($A171,'Medical Examinations'!$A$1:$J$2336,5,FALSE)</f>
        <v>Yes</v>
      </c>
      <c r="G171" s="61" t="str">
        <f>VLOOKUP($A171,'Medical Examinations'!$A$1:$J$2336,6,FALSE)</f>
        <v>No</v>
      </c>
      <c r="H171" s="21">
        <f>VLOOKUP($A171,'Medical Examinations'!$A$1:$J$2336,7,FALSE)</f>
        <v>2</v>
      </c>
      <c r="I171" s="21" t="str">
        <f>VLOOKUP($A171,'Medical Examinations'!$A$1:$J$2336,8,FALSE)</f>
        <v>Yes</v>
      </c>
      <c r="J171" s="21" t="str">
        <f>VLOOKUP($A171,'Medical Examinations'!$A$1:$J$2336,9,FALSE)</f>
        <v>Obesity</v>
      </c>
      <c r="K171" s="72" t="str">
        <f>VLOOKUP($A171,'Medical Examinations'!$A$1:$J$2336,10,FALSE)</f>
        <v>Prediabetes</v>
      </c>
      <c r="L171" s="82" t="str">
        <f>VLOOKUP($A171,'Hospitalization details'!$A$1:$K$2336,10,FALSE)</f>
        <v>1-Nov-1991</v>
      </c>
      <c r="M171" s="62">
        <f>VLOOKUP($A171,'Hospitalization details'!$A$1:$K$2336,6,FALSE)</f>
        <v>37040.879999999997</v>
      </c>
      <c r="N171" s="63" t="str">
        <f>VLOOKUP($A171,'Hospitalization details'!$A$1:$K$2336,7,FALSE)</f>
        <v>tier - 2</v>
      </c>
      <c r="O171" s="63" t="str">
        <f>VLOOKUP($A171,'Hospitalization details'!$A$1:$K$2336,8,FALSE)</f>
        <v>tier - 2</v>
      </c>
      <c r="P171" s="63" t="str">
        <f>VLOOKUP($A171,'Hospitalization details'!$A$1:$K$2336,9,FALSE)</f>
        <v>R1011</v>
      </c>
      <c r="Q171" s="83">
        <f>VLOOKUP($A171,'Hospitalization details'!$A$1:$K$2336,11,FALSE)</f>
        <v>31</v>
      </c>
    </row>
    <row r="172" spans="1:17" ht="15.75" customHeight="1" x14ac:dyDescent="0.25">
      <c r="A172" s="187" t="s">
        <v>215</v>
      </c>
      <c r="B172" s="65" t="str">
        <f>VLOOKUP($A172,'Customer Names'!$A$1:$E$2336,4,FALSE)</f>
        <v>Busby</v>
      </c>
      <c r="C172" s="71">
        <f>VLOOKUP($A172,'Medical Examinations'!$A$1:$J$2336,2,FALSE)</f>
        <v>36.08</v>
      </c>
      <c r="D172" s="60">
        <f>VLOOKUP($A172,'Medical Examinations'!$A$1:$J$2336,3,FALSE)</f>
        <v>6.1</v>
      </c>
      <c r="E172" s="61" t="str">
        <f>VLOOKUP($A172,'Medical Examinations'!$A$1:$J$2336,4,FALSE)</f>
        <v>Yes</v>
      </c>
      <c r="F172" s="61" t="str">
        <f>VLOOKUP($A172,'Medical Examinations'!$A$1:$J$2336,5,FALSE)</f>
        <v>No</v>
      </c>
      <c r="G172" s="61" t="str">
        <f>VLOOKUP($A172,'Medical Examinations'!$A$1:$J$2336,6,FALSE)</f>
        <v>No</v>
      </c>
      <c r="H172" s="21">
        <f>VLOOKUP($A172,'Medical Examinations'!$A$1:$J$2336,7,FALSE)</f>
        <v>1</v>
      </c>
      <c r="I172" s="21" t="str">
        <f>VLOOKUP($A172,'Medical Examinations'!$A$1:$J$2336,8,FALSE)</f>
        <v>Yes</v>
      </c>
      <c r="J172" s="21" t="str">
        <f>VLOOKUP($A172,'Medical Examinations'!$A$1:$J$2336,9,FALSE)</f>
        <v>Obesity</v>
      </c>
      <c r="K172" s="72" t="str">
        <f>VLOOKUP($A172,'Medical Examinations'!$A$1:$J$2336,10,FALSE)</f>
        <v>Prediabetes</v>
      </c>
      <c r="L172" s="82" t="str">
        <f>VLOOKUP($A172,'Hospitalization details'!$A$1:$K$2336,10,FALSE)</f>
        <v>13-Sep-1992</v>
      </c>
      <c r="M172" s="62">
        <f>VLOOKUP($A172,'Hospitalization details'!$A$1:$K$2336,6,FALSE)</f>
        <v>36976.449999999997</v>
      </c>
      <c r="N172" s="63" t="str">
        <f>VLOOKUP($A172,'Hospitalization details'!$A$1:$K$2336,7,FALSE)</f>
        <v>tier - 2</v>
      </c>
      <c r="O172" s="63" t="str">
        <f>VLOOKUP($A172,'Hospitalization details'!$A$1:$K$2336,8,FALSE)</f>
        <v>tier - 3</v>
      </c>
      <c r="P172" s="63" t="str">
        <f>VLOOKUP($A172,'Hospitalization details'!$A$1:$K$2336,9,FALSE)</f>
        <v>R1011</v>
      </c>
      <c r="Q172" s="83">
        <f>VLOOKUP($A172,'Hospitalization details'!$A$1:$K$2336,11,FALSE)</f>
        <v>30</v>
      </c>
    </row>
    <row r="173" spans="1:17" ht="15.75" customHeight="1" x14ac:dyDescent="0.25">
      <c r="A173" s="187" t="s">
        <v>216</v>
      </c>
      <c r="B173" s="65" t="str">
        <f>VLOOKUP($A173,'Customer Names'!$A$1:$E$2336,4,FALSE)</f>
        <v>Nguyen</v>
      </c>
      <c r="C173" s="71">
        <f>VLOOKUP($A173,'Medical Examinations'!$A$1:$J$2336,2,FALSE)</f>
        <v>33.5</v>
      </c>
      <c r="D173" s="60">
        <f>VLOOKUP($A173,'Medical Examinations'!$A$1:$J$2336,3,FALSE)</f>
        <v>5.4</v>
      </c>
      <c r="E173" s="61" t="str">
        <f>VLOOKUP($A173,'Medical Examinations'!$A$1:$J$2336,4,FALSE)</f>
        <v>No</v>
      </c>
      <c r="F173" s="61" t="str">
        <f>VLOOKUP($A173,'Medical Examinations'!$A$1:$J$2336,5,FALSE)</f>
        <v>No</v>
      </c>
      <c r="G173" s="61" t="str">
        <f>VLOOKUP($A173,'Medical Examinations'!$A$1:$J$2336,6,FALSE)</f>
        <v>No</v>
      </c>
      <c r="H173" s="21">
        <f>VLOOKUP($A173,'Medical Examinations'!$A$1:$J$2336,7,FALSE)</f>
        <v>0</v>
      </c>
      <c r="I173" s="21" t="str">
        <f>VLOOKUP($A173,'Medical Examinations'!$A$1:$J$2336,8,FALSE)</f>
        <v>Yes</v>
      </c>
      <c r="J173" s="21" t="str">
        <f>VLOOKUP($A173,'Medical Examinations'!$A$1:$J$2336,9,FALSE)</f>
        <v>Obesity</v>
      </c>
      <c r="K173" s="72" t="str">
        <f>VLOOKUP($A173,'Medical Examinations'!$A$1:$J$2336,10,FALSE)</f>
        <v>Normal</v>
      </c>
      <c r="L173" s="82" t="str">
        <f>VLOOKUP($A173,'Hospitalization details'!$A$1:$K$2336,10,FALSE)</f>
        <v>25-Aug-1992</v>
      </c>
      <c r="M173" s="62">
        <f>VLOOKUP($A173,'Hospitalization details'!$A$1:$K$2336,6,FALSE)</f>
        <v>36950.26</v>
      </c>
      <c r="N173" s="63" t="str">
        <f>VLOOKUP($A173,'Hospitalization details'!$A$1:$K$2336,7,FALSE)</f>
        <v>tier - 1</v>
      </c>
      <c r="O173" s="63" t="str">
        <f>VLOOKUP($A173,'Hospitalization details'!$A$1:$K$2336,8,FALSE)</f>
        <v>tier - 1</v>
      </c>
      <c r="P173" s="63" t="str">
        <f>VLOOKUP($A173,'Hospitalization details'!$A$1:$K$2336,9,FALSE)</f>
        <v>R1013</v>
      </c>
      <c r="Q173" s="83">
        <f>VLOOKUP($A173,'Hospitalization details'!$A$1:$K$2336,11,FALSE)</f>
        <v>30</v>
      </c>
    </row>
    <row r="174" spans="1:17" ht="15.75" customHeight="1" x14ac:dyDescent="0.25">
      <c r="A174" s="187" t="s">
        <v>217</v>
      </c>
      <c r="B174" s="65" t="str">
        <f>VLOOKUP($A174,'Customer Names'!$A$1:$E$2336,4,FALSE)</f>
        <v>Hanley</v>
      </c>
      <c r="C174" s="71">
        <f>VLOOKUP($A174,'Medical Examinations'!$A$1:$J$2336,2,FALSE)</f>
        <v>47.46</v>
      </c>
      <c r="D174" s="60">
        <f>VLOOKUP($A174,'Medical Examinations'!$A$1:$J$2336,3,FALSE)</f>
        <v>6.24</v>
      </c>
      <c r="E174" s="61" t="str">
        <f>VLOOKUP($A174,'Medical Examinations'!$A$1:$J$2336,4,FALSE)</f>
        <v>Yes</v>
      </c>
      <c r="F174" s="61" t="str">
        <f>VLOOKUP($A174,'Medical Examinations'!$A$1:$J$2336,5,FALSE)</f>
        <v>No</v>
      </c>
      <c r="G174" s="61" t="str">
        <f>VLOOKUP($A174,'Medical Examinations'!$A$1:$J$2336,6,FALSE)</f>
        <v>No</v>
      </c>
      <c r="H174" s="21">
        <f>VLOOKUP($A174,'Medical Examinations'!$A$1:$J$2336,7,FALSE)</f>
        <v>1</v>
      </c>
      <c r="I174" s="21" t="str">
        <f>VLOOKUP($A174,'Medical Examinations'!$A$1:$J$2336,8,FALSE)</f>
        <v>Yes</v>
      </c>
      <c r="J174" s="21" t="str">
        <f>VLOOKUP($A174,'Medical Examinations'!$A$1:$J$2336,9,FALSE)</f>
        <v>Obesity</v>
      </c>
      <c r="K174" s="72" t="str">
        <f>VLOOKUP($A174,'Medical Examinations'!$A$1:$J$2336,10,FALSE)</f>
        <v>Prediabetes</v>
      </c>
      <c r="L174" s="82" t="str">
        <f>VLOOKUP($A174,'Hospitalization details'!$A$1:$K$2336,10,FALSE)</f>
        <v>13-Aug-1977</v>
      </c>
      <c r="M174" s="62">
        <f>VLOOKUP($A174,'Hospitalization details'!$A$1:$K$2336,6,FALSE)</f>
        <v>36935.64</v>
      </c>
      <c r="N174" s="63" t="str">
        <f>VLOOKUP($A174,'Hospitalization details'!$A$1:$K$2336,7,FALSE)</f>
        <v>tier - 2</v>
      </c>
      <c r="O174" s="63" t="str">
        <f>VLOOKUP($A174,'Hospitalization details'!$A$1:$K$2336,8,FALSE)</f>
        <v>tier - 1</v>
      </c>
      <c r="P174" s="63" t="str">
        <f>VLOOKUP($A174,'Hospitalization details'!$A$1:$K$2336,9,FALSE)</f>
        <v>R1011</v>
      </c>
      <c r="Q174" s="83">
        <f>VLOOKUP($A174,'Hospitalization details'!$A$1:$K$2336,11,FALSE)</f>
        <v>45</v>
      </c>
    </row>
    <row r="175" spans="1:17" ht="15.75" customHeight="1" x14ac:dyDescent="0.25">
      <c r="A175" s="187" t="s">
        <v>218</v>
      </c>
      <c r="B175" s="65" t="str">
        <f>VLOOKUP($A175,'Customer Names'!$A$1:$E$2336,4,FALSE)</f>
        <v>Scheer</v>
      </c>
      <c r="C175" s="71">
        <f>VLOOKUP($A175,'Medical Examinations'!$A$1:$J$2336,2,FALSE)</f>
        <v>49.24</v>
      </c>
      <c r="D175" s="60">
        <f>VLOOKUP($A175,'Medical Examinations'!$A$1:$J$2336,3,FALSE)</f>
        <v>4.45</v>
      </c>
      <c r="E175" s="61" t="str">
        <f>VLOOKUP($A175,'Medical Examinations'!$A$1:$J$2336,4,FALSE)</f>
        <v>No</v>
      </c>
      <c r="F175" s="61" t="str">
        <f>VLOOKUP($A175,'Medical Examinations'!$A$1:$J$2336,5,FALSE)</f>
        <v>No</v>
      </c>
      <c r="G175" s="61" t="str">
        <f>VLOOKUP($A175,'Medical Examinations'!$A$1:$J$2336,6,FALSE)</f>
        <v>No</v>
      </c>
      <c r="H175" s="21">
        <f>VLOOKUP($A175,'Medical Examinations'!$A$1:$J$2336,7,FALSE)</f>
        <v>0</v>
      </c>
      <c r="I175" s="21" t="str">
        <f>VLOOKUP($A175,'Medical Examinations'!$A$1:$J$2336,8,FALSE)</f>
        <v>Yes</v>
      </c>
      <c r="J175" s="21" t="str">
        <f>VLOOKUP($A175,'Medical Examinations'!$A$1:$J$2336,9,FALSE)</f>
        <v>Obesity</v>
      </c>
      <c r="K175" s="72" t="str">
        <f>VLOOKUP($A175,'Medical Examinations'!$A$1:$J$2336,10,FALSE)</f>
        <v>Normal</v>
      </c>
      <c r="L175" s="82" t="str">
        <f>VLOOKUP($A175,'Hospitalization details'!$A$1:$K$2336,10,FALSE)</f>
        <v>22-Oct-1968</v>
      </c>
      <c r="M175" s="62">
        <f>VLOOKUP($A175,'Hospitalization details'!$A$1:$K$2336,6,FALSE)</f>
        <v>36922.61</v>
      </c>
      <c r="N175" s="63" t="str">
        <f>VLOOKUP($A175,'Hospitalization details'!$A$1:$K$2336,7,FALSE)</f>
        <v>tier - 2</v>
      </c>
      <c r="O175" s="63" t="str">
        <f>VLOOKUP($A175,'Hospitalization details'!$A$1:$K$2336,8,FALSE)</f>
        <v>tier - 1</v>
      </c>
      <c r="P175" s="63" t="str">
        <f>VLOOKUP($A175,'Hospitalization details'!$A$1:$K$2336,9,FALSE)</f>
        <v>R1011</v>
      </c>
      <c r="Q175" s="83">
        <f>VLOOKUP($A175,'Hospitalization details'!$A$1:$K$2336,11,FALSE)</f>
        <v>54</v>
      </c>
    </row>
    <row r="176" spans="1:17" ht="15.75" customHeight="1" x14ac:dyDescent="0.25">
      <c r="A176" s="187" t="s">
        <v>219</v>
      </c>
      <c r="B176" s="65" t="str">
        <f>VLOOKUP($A176,'Customer Names'!$A$1:$E$2336,4,FALSE)</f>
        <v>Rankin</v>
      </c>
      <c r="C176" s="71">
        <f>VLOOKUP($A176,'Medical Examinations'!$A$1:$J$2336,2,FALSE)</f>
        <v>54.4</v>
      </c>
      <c r="D176" s="60">
        <f>VLOOKUP($A176,'Medical Examinations'!$A$1:$J$2336,3,FALSE)</f>
        <v>5.22</v>
      </c>
      <c r="E176" s="61" t="str">
        <f>VLOOKUP($A176,'Medical Examinations'!$A$1:$J$2336,4,FALSE)</f>
        <v>No</v>
      </c>
      <c r="F176" s="61" t="str">
        <f>VLOOKUP($A176,'Medical Examinations'!$A$1:$J$2336,5,FALSE)</f>
        <v>No</v>
      </c>
      <c r="G176" s="61" t="str">
        <f>VLOOKUP($A176,'Medical Examinations'!$A$1:$J$2336,6,FALSE)</f>
        <v>No</v>
      </c>
      <c r="H176" s="21">
        <f>VLOOKUP($A176,'Medical Examinations'!$A$1:$J$2336,7,FALSE)</f>
        <v>1</v>
      </c>
      <c r="I176" s="21" t="str">
        <f>VLOOKUP($A176,'Medical Examinations'!$A$1:$J$2336,8,FALSE)</f>
        <v>Yes</v>
      </c>
      <c r="J176" s="21" t="str">
        <f>VLOOKUP($A176,'Medical Examinations'!$A$1:$J$2336,9,FALSE)</f>
        <v>Obesity</v>
      </c>
      <c r="K176" s="72" t="str">
        <f>VLOOKUP($A176,'Medical Examinations'!$A$1:$J$2336,10,FALSE)</f>
        <v>Normal</v>
      </c>
      <c r="L176" s="82" t="str">
        <f>VLOOKUP($A176,'Hospitalization details'!$A$1:$K$2336,10,FALSE)</f>
        <v>10-Jun-1991</v>
      </c>
      <c r="M176" s="62">
        <f>VLOOKUP($A176,'Hospitalization details'!$A$1:$K$2336,6,FALSE)</f>
        <v>36911.99</v>
      </c>
      <c r="N176" s="63" t="str">
        <f>VLOOKUP($A176,'Hospitalization details'!$A$1:$K$2336,7,FALSE)</f>
        <v>tier - 2</v>
      </c>
      <c r="O176" s="63" t="str">
        <f>VLOOKUP($A176,'Hospitalization details'!$A$1:$K$2336,8,FALSE)</f>
        <v>tier - 2</v>
      </c>
      <c r="P176" s="63" t="str">
        <f>VLOOKUP($A176,'Hospitalization details'!$A$1:$K$2336,9,FALSE)</f>
        <v>R1011</v>
      </c>
      <c r="Q176" s="83">
        <f>VLOOKUP($A176,'Hospitalization details'!$A$1:$K$2336,11,FALSE)</f>
        <v>31</v>
      </c>
    </row>
    <row r="177" spans="1:17" ht="15.75" customHeight="1" x14ac:dyDescent="0.25">
      <c r="A177" s="187" t="s">
        <v>220</v>
      </c>
      <c r="B177" s="65" t="str">
        <f>VLOOKUP($A177,'Customer Names'!$A$1:$E$2336,4,FALSE)</f>
        <v>Ricardi</v>
      </c>
      <c r="C177" s="71">
        <f>VLOOKUP($A177,'Medical Examinations'!$A$1:$J$2336,2,FALSE)</f>
        <v>35.53</v>
      </c>
      <c r="D177" s="60">
        <f>VLOOKUP($A177,'Medical Examinations'!$A$1:$J$2336,3,FALSE)</f>
        <v>4.6100000000000003</v>
      </c>
      <c r="E177" s="61" t="str">
        <f>VLOOKUP($A177,'Medical Examinations'!$A$1:$J$2336,4,FALSE)</f>
        <v>No</v>
      </c>
      <c r="F177" s="61" t="str">
        <f>VLOOKUP($A177,'Medical Examinations'!$A$1:$J$2336,5,FALSE)</f>
        <v>No</v>
      </c>
      <c r="G177" s="61" t="str">
        <f>VLOOKUP($A177,'Medical Examinations'!$A$1:$J$2336,6,FALSE)</f>
        <v>No</v>
      </c>
      <c r="H177" s="21">
        <f>VLOOKUP($A177,'Medical Examinations'!$A$1:$J$2336,7,FALSE)</f>
        <v>1</v>
      </c>
      <c r="I177" s="21" t="str">
        <f>VLOOKUP($A177,'Medical Examinations'!$A$1:$J$2336,8,FALSE)</f>
        <v>Yes</v>
      </c>
      <c r="J177" s="21" t="str">
        <f>VLOOKUP($A177,'Medical Examinations'!$A$1:$J$2336,9,FALSE)</f>
        <v>Obesity</v>
      </c>
      <c r="K177" s="72" t="str">
        <f>VLOOKUP($A177,'Medical Examinations'!$A$1:$J$2336,10,FALSE)</f>
        <v>Normal</v>
      </c>
      <c r="L177" s="82" t="str">
        <f>VLOOKUP($A177,'Hospitalization details'!$A$1:$K$2336,10,FALSE)</f>
        <v>24-Jul-1963</v>
      </c>
      <c r="M177" s="62">
        <f>VLOOKUP($A177,'Hospitalization details'!$A$1:$K$2336,6,FALSE)</f>
        <v>36910.61</v>
      </c>
      <c r="N177" s="63" t="str">
        <f>VLOOKUP($A177,'Hospitalization details'!$A$1:$K$2336,7,FALSE)</f>
        <v>tier - 2</v>
      </c>
      <c r="O177" s="63" t="str">
        <f>VLOOKUP($A177,'Hospitalization details'!$A$1:$K$2336,8,FALSE)</f>
        <v>tier - 2</v>
      </c>
      <c r="P177" s="63" t="str">
        <f>VLOOKUP($A177,'Hospitalization details'!$A$1:$K$2336,9,FALSE)</f>
        <v>R1011</v>
      </c>
      <c r="Q177" s="83">
        <f>VLOOKUP($A177,'Hospitalization details'!$A$1:$K$2336,11,FALSE)</f>
        <v>59</v>
      </c>
    </row>
    <row r="178" spans="1:17" ht="15.75" customHeight="1" x14ac:dyDescent="0.25">
      <c r="A178" s="187" t="s">
        <v>221</v>
      </c>
      <c r="B178" s="65" t="str">
        <f>VLOOKUP($A178,'Customer Names'!$A$1:$E$2336,4,FALSE)</f>
        <v>Karkos</v>
      </c>
      <c r="C178" s="71">
        <f>VLOOKUP($A178,'Medical Examinations'!$A$1:$J$2336,2,FALSE)</f>
        <v>39.729999999999997</v>
      </c>
      <c r="D178" s="60">
        <f>VLOOKUP($A178,'Medical Examinations'!$A$1:$J$2336,3,FALSE)</f>
        <v>6.24</v>
      </c>
      <c r="E178" s="61" t="str">
        <f>VLOOKUP($A178,'Medical Examinations'!$A$1:$J$2336,4,FALSE)</f>
        <v>No</v>
      </c>
      <c r="F178" s="61" t="str">
        <f>VLOOKUP($A178,'Medical Examinations'!$A$1:$J$2336,5,FALSE)</f>
        <v>No</v>
      </c>
      <c r="G178" s="61" t="str">
        <f>VLOOKUP($A178,'Medical Examinations'!$A$1:$J$2336,6,FALSE)</f>
        <v>No</v>
      </c>
      <c r="H178" s="21">
        <f>VLOOKUP($A178,'Medical Examinations'!$A$1:$J$2336,7,FALSE)</f>
        <v>0</v>
      </c>
      <c r="I178" s="21" t="str">
        <f>VLOOKUP($A178,'Medical Examinations'!$A$1:$J$2336,8,FALSE)</f>
        <v>Yes</v>
      </c>
      <c r="J178" s="21" t="str">
        <f>VLOOKUP($A178,'Medical Examinations'!$A$1:$J$2336,9,FALSE)</f>
        <v>Obesity</v>
      </c>
      <c r="K178" s="72" t="str">
        <f>VLOOKUP($A178,'Medical Examinations'!$A$1:$J$2336,10,FALSE)</f>
        <v>Prediabetes</v>
      </c>
      <c r="L178" s="82" t="str">
        <f>VLOOKUP($A178,'Hospitalization details'!$A$1:$K$2336,10,FALSE)</f>
        <v>21-Jun-2003</v>
      </c>
      <c r="M178" s="62">
        <f>VLOOKUP($A178,'Hospitalization details'!$A$1:$K$2336,6,FALSE)</f>
        <v>36898.730000000003</v>
      </c>
      <c r="N178" s="63" t="str">
        <f>VLOOKUP($A178,'Hospitalization details'!$A$1:$K$2336,7,FALSE)</f>
        <v>tier - 2</v>
      </c>
      <c r="O178" s="63" t="str">
        <f>VLOOKUP($A178,'Hospitalization details'!$A$1:$K$2336,8,FALSE)</f>
        <v>tier - 1</v>
      </c>
      <c r="P178" s="63" t="str">
        <f>VLOOKUP($A178,'Hospitalization details'!$A$1:$K$2336,9,FALSE)</f>
        <v>R1012</v>
      </c>
      <c r="Q178" s="83">
        <f>VLOOKUP($A178,'Hospitalization details'!$A$1:$K$2336,11,FALSE)</f>
        <v>19</v>
      </c>
    </row>
    <row r="179" spans="1:17" ht="15.75" customHeight="1" x14ac:dyDescent="0.25">
      <c r="A179" s="187" t="s">
        <v>222</v>
      </c>
      <c r="B179" s="65" t="str">
        <f>VLOOKUP($A179,'Customer Names'!$A$1:$E$2336,4,FALSE)</f>
        <v>Price-Dierksen</v>
      </c>
      <c r="C179" s="71">
        <f>VLOOKUP($A179,'Medical Examinations'!$A$1:$J$2336,2,FALSE)</f>
        <v>35.68</v>
      </c>
      <c r="D179" s="60">
        <f>VLOOKUP($A179,'Medical Examinations'!$A$1:$J$2336,3,FALSE)</f>
        <v>10.039999999999999</v>
      </c>
      <c r="E179" s="61" t="str">
        <f>VLOOKUP($A179,'Medical Examinations'!$A$1:$J$2336,4,FALSE)</f>
        <v>No</v>
      </c>
      <c r="F179" s="61" t="str">
        <f>VLOOKUP($A179,'Medical Examinations'!$A$1:$J$2336,5,FALSE)</f>
        <v>No</v>
      </c>
      <c r="G179" s="61" t="str">
        <f>VLOOKUP($A179,'Medical Examinations'!$A$1:$J$2336,6,FALSE)</f>
        <v>No</v>
      </c>
      <c r="H179" s="21">
        <f>VLOOKUP($A179,'Medical Examinations'!$A$1:$J$2336,7,FALSE)</f>
        <v>0</v>
      </c>
      <c r="I179" s="21" t="str">
        <f>VLOOKUP($A179,'Medical Examinations'!$A$1:$J$2336,8,FALSE)</f>
        <v>Yes</v>
      </c>
      <c r="J179" s="21" t="str">
        <f>VLOOKUP($A179,'Medical Examinations'!$A$1:$J$2336,9,FALSE)</f>
        <v>Obesity</v>
      </c>
      <c r="K179" s="72" t="str">
        <f>VLOOKUP($A179,'Medical Examinations'!$A$1:$J$2336,10,FALSE)</f>
        <v>Diabetes</v>
      </c>
      <c r="L179" s="82" t="str">
        <f>VLOOKUP($A179,'Hospitalization details'!$A$1:$K$2336,10,FALSE)</f>
        <v>5-Dec-1972</v>
      </c>
      <c r="M179" s="62">
        <f>VLOOKUP($A179,'Hospitalization details'!$A$1:$K$2336,6,FALSE)</f>
        <v>36889.99</v>
      </c>
      <c r="N179" s="63" t="str">
        <f>VLOOKUP($A179,'Hospitalization details'!$A$1:$K$2336,7,FALSE)</f>
        <v>tier - 1</v>
      </c>
      <c r="O179" s="63" t="str">
        <f>VLOOKUP($A179,'Hospitalization details'!$A$1:$K$2336,8,FALSE)</f>
        <v>tier - 3</v>
      </c>
      <c r="P179" s="63" t="str">
        <f>VLOOKUP($A179,'Hospitalization details'!$A$1:$K$2336,9,FALSE)</f>
        <v>R1011</v>
      </c>
      <c r="Q179" s="83">
        <f>VLOOKUP($A179,'Hospitalization details'!$A$1:$K$2336,11,FALSE)</f>
        <v>50</v>
      </c>
    </row>
    <row r="180" spans="1:17" ht="15.75" customHeight="1" x14ac:dyDescent="0.25">
      <c r="A180" s="187" t="s">
        <v>223</v>
      </c>
      <c r="B180" s="65" t="str">
        <f>VLOOKUP($A180,'Customer Names'!$A$1:$E$2336,4,FALSE)</f>
        <v>Knispel</v>
      </c>
      <c r="C180" s="71">
        <f>VLOOKUP($A180,'Medical Examinations'!$A$1:$J$2336,2,FALSE)</f>
        <v>48.86</v>
      </c>
      <c r="D180" s="60">
        <f>VLOOKUP($A180,'Medical Examinations'!$A$1:$J$2336,3,FALSE)</f>
        <v>6.09</v>
      </c>
      <c r="E180" s="61" t="str">
        <f>VLOOKUP($A180,'Medical Examinations'!$A$1:$J$2336,4,FALSE)</f>
        <v>No</v>
      </c>
      <c r="F180" s="61" t="str">
        <f>VLOOKUP($A180,'Medical Examinations'!$A$1:$J$2336,5,FALSE)</f>
        <v>No</v>
      </c>
      <c r="G180" s="61" t="str">
        <f>VLOOKUP($A180,'Medical Examinations'!$A$1:$J$2336,6,FALSE)</f>
        <v>No</v>
      </c>
      <c r="H180" s="21">
        <f>VLOOKUP($A180,'Medical Examinations'!$A$1:$J$2336,7,FALSE)</f>
        <v>0</v>
      </c>
      <c r="I180" s="21" t="str">
        <f>VLOOKUP($A180,'Medical Examinations'!$A$1:$J$2336,8,FALSE)</f>
        <v>Yes</v>
      </c>
      <c r="J180" s="21" t="str">
        <f>VLOOKUP($A180,'Medical Examinations'!$A$1:$J$2336,9,FALSE)</f>
        <v>Obesity</v>
      </c>
      <c r="K180" s="72" t="str">
        <f>VLOOKUP($A180,'Medical Examinations'!$A$1:$J$2336,10,FALSE)</f>
        <v>Prediabetes</v>
      </c>
      <c r="L180" s="82" t="str">
        <f>VLOOKUP($A180,'Hospitalization details'!$A$1:$K$2336,10,FALSE)</f>
        <v>4-Jul-1992</v>
      </c>
      <c r="M180" s="62">
        <f>VLOOKUP($A180,'Hospitalization details'!$A$1:$K$2336,6,FALSE)</f>
        <v>36837.47</v>
      </c>
      <c r="N180" s="63" t="str">
        <f>VLOOKUP($A180,'Hospitalization details'!$A$1:$K$2336,7,FALSE)</f>
        <v>tier - 2</v>
      </c>
      <c r="O180" s="63" t="str">
        <f>VLOOKUP($A180,'Hospitalization details'!$A$1:$K$2336,8,FALSE)</f>
        <v>tier - 3</v>
      </c>
      <c r="P180" s="63" t="str">
        <f>VLOOKUP($A180,'Hospitalization details'!$A$1:$K$2336,9,FALSE)</f>
        <v>R1011</v>
      </c>
      <c r="Q180" s="83">
        <f>VLOOKUP($A180,'Hospitalization details'!$A$1:$K$2336,11,FALSE)</f>
        <v>30</v>
      </c>
    </row>
    <row r="181" spans="1:17" ht="15.75" customHeight="1" x14ac:dyDescent="0.25">
      <c r="A181" s="187" t="s">
        <v>224</v>
      </c>
      <c r="B181" s="65" t="str">
        <f>VLOOKUP($A181,'Customer Names'!$A$1:$E$2336,4,FALSE)</f>
        <v>King</v>
      </c>
      <c r="C181" s="71">
        <f>VLOOKUP($A181,'Medical Examinations'!$A$1:$J$2336,2,FALSE)</f>
        <v>34.799999999999997</v>
      </c>
      <c r="D181" s="60">
        <f>VLOOKUP($A181,'Medical Examinations'!$A$1:$J$2336,3,FALSE)</f>
        <v>11.4</v>
      </c>
      <c r="E181" s="61" t="str">
        <f>VLOOKUP($A181,'Medical Examinations'!$A$1:$J$2336,4,FALSE)</f>
        <v>Yes</v>
      </c>
      <c r="F181" s="61" t="str">
        <f>VLOOKUP($A181,'Medical Examinations'!$A$1:$J$2336,5,FALSE)</f>
        <v>No</v>
      </c>
      <c r="G181" s="61" t="str">
        <f>VLOOKUP($A181,'Medical Examinations'!$A$1:$J$2336,6,FALSE)</f>
        <v>Yes</v>
      </c>
      <c r="H181" s="21">
        <f>VLOOKUP($A181,'Medical Examinations'!$A$1:$J$2336,7,FALSE)</f>
        <v>1</v>
      </c>
      <c r="I181" s="21" t="str">
        <f>VLOOKUP($A181,'Medical Examinations'!$A$1:$J$2336,8,FALSE)</f>
        <v>No</v>
      </c>
      <c r="J181" s="21" t="str">
        <f>VLOOKUP($A181,'Medical Examinations'!$A$1:$J$2336,9,FALSE)</f>
        <v>Obesity</v>
      </c>
      <c r="K181" s="72" t="str">
        <f>VLOOKUP($A181,'Medical Examinations'!$A$1:$J$2336,10,FALSE)</f>
        <v>Diabetes</v>
      </c>
      <c r="L181" s="82" t="str">
        <f>VLOOKUP($A181,'Hospitalization details'!$A$1:$K$2336,10,FALSE)</f>
        <v>6-Oct-1992</v>
      </c>
      <c r="M181" s="62">
        <f>VLOOKUP($A181,'Hospitalization details'!$A$1:$K$2336,6,FALSE)</f>
        <v>36837.47</v>
      </c>
      <c r="N181" s="63" t="str">
        <f>VLOOKUP($A181,'Hospitalization details'!$A$1:$K$2336,7,FALSE)</f>
        <v>tier - 1</v>
      </c>
      <c r="O181" s="63" t="str">
        <f>VLOOKUP($A181,'Hospitalization details'!$A$1:$K$2336,8,FALSE)</f>
        <v>tier - 2</v>
      </c>
      <c r="P181" s="63" t="str">
        <f>VLOOKUP($A181,'Hospitalization details'!$A$1:$K$2336,9,FALSE)</f>
        <v>R1011</v>
      </c>
      <c r="Q181" s="83">
        <f>VLOOKUP($A181,'Hospitalization details'!$A$1:$K$2336,11,FALSE)</f>
        <v>30</v>
      </c>
    </row>
    <row r="182" spans="1:17" ht="15.75" customHeight="1" x14ac:dyDescent="0.25">
      <c r="A182" s="187" t="s">
        <v>225</v>
      </c>
      <c r="B182" s="65" t="str">
        <f>VLOOKUP($A182,'Customer Names'!$A$1:$E$2336,4,FALSE)</f>
        <v>Samuelson</v>
      </c>
      <c r="C182" s="71">
        <f>VLOOKUP($A182,'Medical Examinations'!$A$1:$J$2336,2,FALSE)</f>
        <v>32.49</v>
      </c>
      <c r="D182" s="60">
        <f>VLOOKUP($A182,'Medical Examinations'!$A$1:$J$2336,3,FALSE)</f>
        <v>4.29</v>
      </c>
      <c r="E182" s="61" t="str">
        <f>VLOOKUP($A182,'Medical Examinations'!$A$1:$J$2336,4,FALSE)</f>
        <v>No</v>
      </c>
      <c r="F182" s="61" t="str">
        <f>VLOOKUP($A182,'Medical Examinations'!$A$1:$J$2336,5,FALSE)</f>
        <v>No</v>
      </c>
      <c r="G182" s="61" t="str">
        <f>VLOOKUP($A182,'Medical Examinations'!$A$1:$J$2336,6,FALSE)</f>
        <v>Yes</v>
      </c>
      <c r="H182" s="21">
        <f>VLOOKUP($A182,'Medical Examinations'!$A$1:$J$2336,7,FALSE)</f>
        <v>1</v>
      </c>
      <c r="I182" s="21" t="str">
        <f>VLOOKUP($A182,'Medical Examinations'!$A$1:$J$2336,8,FALSE)</f>
        <v>Yes</v>
      </c>
      <c r="J182" s="21" t="str">
        <f>VLOOKUP($A182,'Medical Examinations'!$A$1:$J$2336,9,FALSE)</f>
        <v>Obesity</v>
      </c>
      <c r="K182" s="72" t="str">
        <f>VLOOKUP($A182,'Medical Examinations'!$A$1:$J$2336,10,FALSE)</f>
        <v>Normal</v>
      </c>
      <c r="L182" s="82" t="str">
        <f>VLOOKUP($A182,'Hospitalization details'!$A$1:$K$2336,10,FALSE)</f>
        <v>28-Dec-1965</v>
      </c>
      <c r="M182" s="62">
        <f>VLOOKUP($A182,'Hospitalization details'!$A$1:$K$2336,6,FALSE)</f>
        <v>36795.29</v>
      </c>
      <c r="N182" s="63" t="str">
        <f>VLOOKUP($A182,'Hospitalization details'!$A$1:$K$2336,7,FALSE)</f>
        <v>tier - 2</v>
      </c>
      <c r="O182" s="63" t="str">
        <f>VLOOKUP($A182,'Hospitalization details'!$A$1:$K$2336,8,FALSE)</f>
        <v>tier - 1</v>
      </c>
      <c r="P182" s="63" t="str">
        <f>VLOOKUP($A182,'Hospitalization details'!$A$1:$K$2336,9,FALSE)</f>
        <v>R1011</v>
      </c>
      <c r="Q182" s="83">
        <f>VLOOKUP($A182,'Hospitalization details'!$A$1:$K$2336,11,FALSE)</f>
        <v>57</v>
      </c>
    </row>
    <row r="183" spans="1:17" ht="15.75" customHeight="1" x14ac:dyDescent="0.25">
      <c r="A183" s="187" t="s">
        <v>226</v>
      </c>
      <c r="B183" s="65" t="str">
        <f>VLOOKUP($A183,'Customer Names'!$A$1:$E$2336,4,FALSE)</f>
        <v>Fredsall</v>
      </c>
      <c r="C183" s="71">
        <f>VLOOKUP($A183,'Medical Examinations'!$A$1:$J$2336,2,FALSE)</f>
        <v>39</v>
      </c>
      <c r="D183" s="60">
        <f>VLOOKUP($A183,'Medical Examinations'!$A$1:$J$2336,3,FALSE)</f>
        <v>5.7</v>
      </c>
      <c r="E183" s="61" t="str">
        <f>VLOOKUP($A183,'Medical Examinations'!$A$1:$J$2336,4,FALSE)</f>
        <v>No</v>
      </c>
      <c r="F183" s="61" t="str">
        <f>VLOOKUP($A183,'Medical Examinations'!$A$1:$J$2336,5,FALSE)</f>
        <v>No</v>
      </c>
      <c r="G183" s="61" t="str">
        <f>VLOOKUP($A183,'Medical Examinations'!$A$1:$J$2336,6,FALSE)</f>
        <v>No</v>
      </c>
      <c r="H183" s="21">
        <f>VLOOKUP($A183,'Medical Examinations'!$A$1:$J$2336,7,FALSE)</f>
        <v>2</v>
      </c>
      <c r="I183" s="21" t="str">
        <f>VLOOKUP($A183,'Medical Examinations'!$A$1:$J$2336,8,FALSE)</f>
        <v>Yes</v>
      </c>
      <c r="J183" s="21" t="str">
        <f>VLOOKUP($A183,'Medical Examinations'!$A$1:$J$2336,9,FALSE)</f>
        <v>Obesity</v>
      </c>
      <c r="K183" s="72" t="str">
        <f>VLOOKUP($A183,'Medical Examinations'!$A$1:$J$2336,10,FALSE)</f>
        <v>Prediabetes</v>
      </c>
      <c r="L183" s="82" t="str">
        <f>VLOOKUP($A183,'Hospitalization details'!$A$1:$K$2336,10,FALSE)</f>
        <v>14-Jul-1970</v>
      </c>
      <c r="M183" s="62">
        <f>VLOOKUP($A183,'Hospitalization details'!$A$1:$K$2336,6,FALSE)</f>
        <v>36786.370000000003</v>
      </c>
      <c r="N183" s="63" t="str">
        <f>VLOOKUP($A183,'Hospitalization details'!$A$1:$K$2336,7,FALSE)</f>
        <v>tier - 1</v>
      </c>
      <c r="O183" s="63" t="str">
        <f>VLOOKUP($A183,'Hospitalization details'!$A$1:$K$2336,8,FALSE)</f>
        <v>tier - 1</v>
      </c>
      <c r="P183" s="63" t="str">
        <f>VLOOKUP($A183,'Hospitalization details'!$A$1:$K$2336,9,FALSE)</f>
        <v>R1011</v>
      </c>
      <c r="Q183" s="83">
        <f>VLOOKUP($A183,'Hospitalization details'!$A$1:$K$2336,11,FALSE)</f>
        <v>52</v>
      </c>
    </row>
    <row r="184" spans="1:17" ht="15.75" customHeight="1" x14ac:dyDescent="0.25">
      <c r="A184" s="187" t="s">
        <v>227</v>
      </c>
      <c r="B184" s="65" t="str">
        <f>VLOOKUP($A184,'Customer Names'!$A$1:$E$2336,4,FALSE)</f>
        <v>Eggleston</v>
      </c>
      <c r="C184" s="71">
        <f>VLOOKUP($A184,'Medical Examinations'!$A$1:$J$2336,2,FALSE)</f>
        <v>35.299999999999997</v>
      </c>
      <c r="D184" s="60">
        <f>VLOOKUP($A184,'Medical Examinations'!$A$1:$J$2336,3,FALSE)</f>
        <v>6.09</v>
      </c>
      <c r="E184" s="61" t="str">
        <f>VLOOKUP($A184,'Medical Examinations'!$A$1:$J$2336,4,FALSE)</f>
        <v>No</v>
      </c>
      <c r="F184" s="61" t="str">
        <f>VLOOKUP($A184,'Medical Examinations'!$A$1:$J$2336,5,FALSE)</f>
        <v>No</v>
      </c>
      <c r="G184" s="61" t="str">
        <f>VLOOKUP($A184,'Medical Examinations'!$A$1:$J$2336,6,FALSE)</f>
        <v>No</v>
      </c>
      <c r="H184" s="21">
        <f>VLOOKUP($A184,'Medical Examinations'!$A$1:$J$2336,7,FALSE)</f>
        <v>1</v>
      </c>
      <c r="I184" s="21" t="str">
        <f>VLOOKUP($A184,'Medical Examinations'!$A$1:$J$2336,8,FALSE)</f>
        <v>Yes</v>
      </c>
      <c r="J184" s="21" t="str">
        <f>VLOOKUP($A184,'Medical Examinations'!$A$1:$J$2336,9,FALSE)</f>
        <v>Obesity</v>
      </c>
      <c r="K184" s="72" t="str">
        <f>VLOOKUP($A184,'Medical Examinations'!$A$1:$J$2336,10,FALSE)</f>
        <v>Prediabetes</v>
      </c>
      <c r="L184" s="82" t="str">
        <f>VLOOKUP($A184,'Hospitalization details'!$A$1:$K$2336,10,FALSE)</f>
        <v>29-Jul-1961</v>
      </c>
      <c r="M184" s="62">
        <f>VLOOKUP($A184,'Hospitalization details'!$A$1:$K$2336,6,FALSE)</f>
        <v>36580.28</v>
      </c>
      <c r="N184" s="63" t="str">
        <f>VLOOKUP($A184,'Hospitalization details'!$A$1:$K$2336,7,FALSE)</f>
        <v>tier - 2</v>
      </c>
      <c r="O184" s="63" t="str">
        <f>VLOOKUP($A184,'Hospitalization details'!$A$1:$K$2336,8,FALSE)</f>
        <v>tier - 2</v>
      </c>
      <c r="P184" s="63" t="str">
        <f>VLOOKUP($A184,'Hospitalization details'!$A$1:$K$2336,9,FALSE)</f>
        <v>R1013</v>
      </c>
      <c r="Q184" s="83">
        <f>VLOOKUP($A184,'Hospitalization details'!$A$1:$K$2336,11,FALSE)</f>
        <v>61</v>
      </c>
    </row>
    <row r="185" spans="1:17" ht="15.75" customHeight="1" x14ac:dyDescent="0.25">
      <c r="A185" s="187" t="s">
        <v>228</v>
      </c>
      <c r="B185" s="65" t="str">
        <f>VLOOKUP($A185,'Customer Names'!$A$1:$E$2336,4,FALSE)</f>
        <v>Palombaro</v>
      </c>
      <c r="C185" s="71">
        <f>VLOOKUP($A185,'Medical Examinations'!$A$1:$J$2336,2,FALSE)</f>
        <v>33.42</v>
      </c>
      <c r="D185" s="60">
        <f>VLOOKUP($A185,'Medical Examinations'!$A$1:$J$2336,3,FALSE)</f>
        <v>10.67</v>
      </c>
      <c r="E185" s="61" t="str">
        <f>VLOOKUP($A185,'Medical Examinations'!$A$1:$J$2336,4,FALSE)</f>
        <v>No</v>
      </c>
      <c r="F185" s="61" t="str">
        <f>VLOOKUP($A185,'Medical Examinations'!$A$1:$J$2336,5,FALSE)</f>
        <v>No</v>
      </c>
      <c r="G185" s="61" t="str">
        <f>VLOOKUP($A185,'Medical Examinations'!$A$1:$J$2336,6,FALSE)</f>
        <v>No</v>
      </c>
      <c r="H185" s="21">
        <f>VLOOKUP($A185,'Medical Examinations'!$A$1:$J$2336,7,FALSE)</f>
        <v>0</v>
      </c>
      <c r="I185" s="21" t="str">
        <f>VLOOKUP($A185,'Medical Examinations'!$A$1:$J$2336,8,FALSE)</f>
        <v>Yes</v>
      </c>
      <c r="J185" s="21" t="str">
        <f>VLOOKUP($A185,'Medical Examinations'!$A$1:$J$2336,9,FALSE)</f>
        <v>Obesity</v>
      </c>
      <c r="K185" s="72" t="str">
        <f>VLOOKUP($A185,'Medical Examinations'!$A$1:$J$2336,10,FALSE)</f>
        <v>Diabetes</v>
      </c>
      <c r="L185" s="82" t="str">
        <f>VLOOKUP($A185,'Hospitalization details'!$A$1:$K$2336,10,FALSE)</f>
        <v>9-Oct-1992</v>
      </c>
      <c r="M185" s="62">
        <f>VLOOKUP($A185,'Hospitalization details'!$A$1:$K$2336,6,FALSE)</f>
        <v>36572.800000000003</v>
      </c>
      <c r="N185" s="63" t="str">
        <f>VLOOKUP($A185,'Hospitalization details'!$A$1:$K$2336,7,FALSE)</f>
        <v>tier - 1</v>
      </c>
      <c r="O185" s="63" t="str">
        <f>VLOOKUP($A185,'Hospitalization details'!$A$1:$K$2336,8,FALSE)</f>
        <v>tier - 2</v>
      </c>
      <c r="P185" s="63" t="str">
        <f>VLOOKUP($A185,'Hospitalization details'!$A$1:$K$2336,9,FALSE)</f>
        <v>R1011</v>
      </c>
      <c r="Q185" s="83">
        <f>VLOOKUP($A185,'Hospitalization details'!$A$1:$K$2336,11,FALSE)</f>
        <v>30</v>
      </c>
    </row>
    <row r="186" spans="1:17" ht="15.75" customHeight="1" x14ac:dyDescent="0.25">
      <c r="A186" s="187" t="s">
        <v>229</v>
      </c>
      <c r="B186" s="65" t="str">
        <f>VLOOKUP($A186,'Customer Names'!$A$1:$E$2336,4,FALSE)</f>
        <v>Silva</v>
      </c>
      <c r="C186" s="71">
        <f>VLOOKUP($A186,'Medical Examinations'!$A$1:$J$2336,2,FALSE)</f>
        <v>37.18</v>
      </c>
      <c r="D186" s="60">
        <f>VLOOKUP($A186,'Medical Examinations'!$A$1:$J$2336,3,FALSE)</f>
        <v>6.75</v>
      </c>
      <c r="E186" s="61" t="str">
        <f>VLOOKUP($A186,'Medical Examinations'!$A$1:$J$2336,4,FALSE)</f>
        <v>Yes</v>
      </c>
      <c r="F186" s="61" t="str">
        <f>VLOOKUP($A186,'Medical Examinations'!$A$1:$J$2336,5,FALSE)</f>
        <v>No</v>
      </c>
      <c r="G186" s="61" t="str">
        <f>VLOOKUP($A186,'Medical Examinations'!$A$1:$J$2336,6,FALSE)</f>
        <v>No</v>
      </c>
      <c r="H186" s="21">
        <f>VLOOKUP($A186,'Medical Examinations'!$A$1:$J$2336,7,FALSE)</f>
        <v>2</v>
      </c>
      <c r="I186" s="21" t="str">
        <f>VLOOKUP($A186,'Medical Examinations'!$A$1:$J$2336,8,FALSE)</f>
        <v>Yes</v>
      </c>
      <c r="J186" s="21" t="str">
        <f>VLOOKUP($A186,'Medical Examinations'!$A$1:$J$2336,9,FALSE)</f>
        <v>Obesity</v>
      </c>
      <c r="K186" s="72" t="str">
        <f>VLOOKUP($A186,'Medical Examinations'!$A$1:$J$2336,10,FALSE)</f>
        <v>Diabetes</v>
      </c>
      <c r="L186" s="82" t="str">
        <f>VLOOKUP($A186,'Hospitalization details'!$A$1:$K$2336,10,FALSE)</f>
        <v>9-Aug-1973</v>
      </c>
      <c r="M186" s="62">
        <f>VLOOKUP($A186,'Hospitalization details'!$A$1:$K$2336,6,FALSE)</f>
        <v>36541.550000000003</v>
      </c>
      <c r="N186" s="63" t="str">
        <f>VLOOKUP($A186,'Hospitalization details'!$A$1:$K$2336,7,FALSE)</f>
        <v>tier - 2</v>
      </c>
      <c r="O186" s="63" t="str">
        <f>VLOOKUP($A186,'Hospitalization details'!$A$1:$K$2336,8,FALSE)</f>
        <v>tier - 3</v>
      </c>
      <c r="P186" s="63" t="str">
        <f>VLOOKUP($A186,'Hospitalization details'!$A$1:$K$2336,9,FALSE)</f>
        <v>R1011</v>
      </c>
      <c r="Q186" s="83">
        <f>VLOOKUP($A186,'Hospitalization details'!$A$1:$K$2336,11,FALSE)</f>
        <v>49</v>
      </c>
    </row>
    <row r="187" spans="1:17" ht="15.75" customHeight="1" x14ac:dyDescent="0.25">
      <c r="A187" s="187" t="s">
        <v>230</v>
      </c>
      <c r="B187" s="65" t="str">
        <f>VLOOKUP($A187,'Customer Names'!$A$1:$E$2336,4,FALSE)</f>
        <v>Bugala</v>
      </c>
      <c r="C187" s="71">
        <f>VLOOKUP($A187,'Medical Examinations'!$A$1:$J$2336,2,FALSE)</f>
        <v>33.33</v>
      </c>
      <c r="D187" s="60">
        <f>VLOOKUP($A187,'Medical Examinations'!$A$1:$J$2336,3,FALSE)</f>
        <v>9.26</v>
      </c>
      <c r="E187" s="61" t="str">
        <f>VLOOKUP($A187,'Medical Examinations'!$A$1:$J$2336,4,FALSE)</f>
        <v>Yes</v>
      </c>
      <c r="F187" s="61" t="str">
        <f>VLOOKUP($A187,'Medical Examinations'!$A$1:$J$2336,5,FALSE)</f>
        <v>No</v>
      </c>
      <c r="G187" s="61" t="str">
        <f>VLOOKUP($A187,'Medical Examinations'!$A$1:$J$2336,6,FALSE)</f>
        <v>No</v>
      </c>
      <c r="H187" s="21">
        <f>VLOOKUP($A187,'Medical Examinations'!$A$1:$J$2336,7,FALSE)</f>
        <v>2</v>
      </c>
      <c r="I187" s="21" t="str">
        <f>VLOOKUP($A187,'Medical Examinations'!$A$1:$J$2336,8,FALSE)</f>
        <v>No</v>
      </c>
      <c r="J187" s="21" t="str">
        <f>VLOOKUP($A187,'Medical Examinations'!$A$1:$J$2336,9,FALSE)</f>
        <v>Obesity</v>
      </c>
      <c r="K187" s="72" t="str">
        <f>VLOOKUP($A187,'Medical Examinations'!$A$1:$J$2336,10,FALSE)</f>
        <v>Diabetes</v>
      </c>
      <c r="L187" s="82" t="str">
        <f>VLOOKUP($A187,'Hospitalization details'!$A$1:$K$2336,10,FALSE)</f>
        <v>19-Nov-1962</v>
      </c>
      <c r="M187" s="62">
        <f>VLOOKUP($A187,'Hospitalization details'!$A$1:$K$2336,6,FALSE)</f>
        <v>36445.550000000003</v>
      </c>
      <c r="N187" s="63" t="str">
        <f>VLOOKUP($A187,'Hospitalization details'!$A$1:$K$2336,7,FALSE)</f>
        <v>tier - 2</v>
      </c>
      <c r="O187" s="63" t="str">
        <f>VLOOKUP($A187,'Hospitalization details'!$A$1:$K$2336,8,FALSE)</f>
        <v>tier - 2</v>
      </c>
      <c r="P187" s="63" t="str">
        <f>VLOOKUP($A187,'Hospitalization details'!$A$1:$K$2336,9,FALSE)</f>
        <v>R1011</v>
      </c>
      <c r="Q187" s="83">
        <f>VLOOKUP($A187,'Hospitalization details'!$A$1:$K$2336,11,FALSE)</f>
        <v>60</v>
      </c>
    </row>
    <row r="188" spans="1:17" ht="15.75" customHeight="1" x14ac:dyDescent="0.25">
      <c r="A188" s="187" t="s">
        <v>231</v>
      </c>
      <c r="B188" s="65" t="str">
        <f>VLOOKUP($A188,'Customer Names'!$A$1:$E$2336,4,FALSE)</f>
        <v>Dublin</v>
      </c>
      <c r="C188" s="71">
        <f>VLOOKUP($A188,'Medical Examinations'!$A$1:$J$2336,2,FALSE)</f>
        <v>53.21</v>
      </c>
      <c r="D188" s="60">
        <f>VLOOKUP($A188,'Medical Examinations'!$A$1:$J$2336,3,FALSE)</f>
        <v>4.2699999999999996</v>
      </c>
      <c r="E188" s="61" t="str">
        <f>VLOOKUP($A188,'Medical Examinations'!$A$1:$J$2336,4,FALSE)</f>
        <v>No</v>
      </c>
      <c r="F188" s="61" t="str">
        <f>VLOOKUP($A188,'Medical Examinations'!$A$1:$J$2336,5,FALSE)</f>
        <v>No</v>
      </c>
      <c r="G188" s="61" t="str">
        <f>VLOOKUP($A188,'Medical Examinations'!$A$1:$J$2336,6,FALSE)</f>
        <v>No</v>
      </c>
      <c r="H188" s="21">
        <f>VLOOKUP($A188,'Medical Examinations'!$A$1:$J$2336,7,FALSE)</f>
        <v>1</v>
      </c>
      <c r="I188" s="21" t="str">
        <f>VLOOKUP($A188,'Medical Examinations'!$A$1:$J$2336,8,FALSE)</f>
        <v>Yes</v>
      </c>
      <c r="J188" s="21" t="str">
        <f>VLOOKUP($A188,'Medical Examinations'!$A$1:$J$2336,9,FALSE)</f>
        <v>Obesity</v>
      </c>
      <c r="K188" s="72" t="str">
        <f>VLOOKUP($A188,'Medical Examinations'!$A$1:$J$2336,10,FALSE)</f>
        <v>Normal</v>
      </c>
      <c r="L188" s="82" t="str">
        <f>VLOOKUP($A188,'Hospitalization details'!$A$1:$K$2336,10,FALSE)</f>
        <v>9-Dec-2003</v>
      </c>
      <c r="M188" s="62">
        <f>VLOOKUP($A188,'Hospitalization details'!$A$1:$K$2336,6,FALSE)</f>
        <v>36397.58</v>
      </c>
      <c r="N188" s="63" t="str">
        <f>VLOOKUP($A188,'Hospitalization details'!$A$1:$K$2336,7,FALSE)</f>
        <v>tier - 2</v>
      </c>
      <c r="O188" s="63" t="str">
        <f>VLOOKUP($A188,'Hospitalization details'!$A$1:$K$2336,8,FALSE)</f>
        <v>tier - 3</v>
      </c>
      <c r="P188" s="63" t="str">
        <f>VLOOKUP($A188,'Hospitalization details'!$A$1:$K$2336,9,FALSE)</f>
        <v>R1011</v>
      </c>
      <c r="Q188" s="83">
        <f>VLOOKUP($A188,'Hospitalization details'!$A$1:$K$2336,11,FALSE)</f>
        <v>19</v>
      </c>
    </row>
    <row r="189" spans="1:17" ht="15.75" customHeight="1" x14ac:dyDescent="0.25">
      <c r="A189" s="187" t="s">
        <v>232</v>
      </c>
      <c r="B189" s="65" t="str">
        <f>VLOOKUP($A189,'Customer Names'!$A$1:$E$2336,4,FALSE)</f>
        <v>Cleland</v>
      </c>
      <c r="C189" s="71">
        <f>VLOOKUP($A189,'Medical Examinations'!$A$1:$J$2336,2,FALSE)</f>
        <v>38.729999999999997</v>
      </c>
      <c r="D189" s="60">
        <f>VLOOKUP($A189,'Medical Examinations'!$A$1:$J$2336,3,FALSE)</f>
        <v>11.51</v>
      </c>
      <c r="E189" s="61" t="str">
        <f>VLOOKUP($A189,'Medical Examinations'!$A$1:$J$2336,4,FALSE)</f>
        <v>No</v>
      </c>
      <c r="F189" s="61" t="str">
        <f>VLOOKUP($A189,'Medical Examinations'!$A$1:$J$2336,5,FALSE)</f>
        <v>No</v>
      </c>
      <c r="G189" s="61" t="str">
        <f>VLOOKUP($A189,'Medical Examinations'!$A$1:$J$2336,6,FALSE)</f>
        <v>No</v>
      </c>
      <c r="H189" s="21">
        <f>VLOOKUP($A189,'Medical Examinations'!$A$1:$J$2336,7,FALSE)</f>
        <v>2</v>
      </c>
      <c r="I189" s="21" t="str">
        <f>VLOOKUP($A189,'Medical Examinations'!$A$1:$J$2336,8,FALSE)</f>
        <v>Yes</v>
      </c>
      <c r="J189" s="21" t="str">
        <f>VLOOKUP($A189,'Medical Examinations'!$A$1:$J$2336,9,FALSE)</f>
        <v>Obesity</v>
      </c>
      <c r="K189" s="72" t="str">
        <f>VLOOKUP($A189,'Medical Examinations'!$A$1:$J$2336,10,FALSE)</f>
        <v>Diabetes</v>
      </c>
      <c r="L189" s="82" t="str">
        <f>VLOOKUP($A189,'Hospitalization details'!$A$1:$K$2336,10,FALSE)</f>
        <v>5-Jun-1975</v>
      </c>
      <c r="M189" s="62">
        <f>VLOOKUP($A189,'Hospitalization details'!$A$1:$K$2336,6,FALSE)</f>
        <v>36350.71</v>
      </c>
      <c r="N189" s="63" t="str">
        <f>VLOOKUP($A189,'Hospitalization details'!$A$1:$K$2336,7,FALSE)</f>
        <v>tier - 1</v>
      </c>
      <c r="O189" s="63" t="str">
        <f>VLOOKUP($A189,'Hospitalization details'!$A$1:$K$2336,8,FALSE)</f>
        <v>tier - 2</v>
      </c>
      <c r="P189" s="63" t="str">
        <f>VLOOKUP($A189,'Hospitalization details'!$A$1:$K$2336,9,FALSE)</f>
        <v>R1011</v>
      </c>
      <c r="Q189" s="83">
        <f>VLOOKUP($A189,'Hospitalization details'!$A$1:$K$2336,11,FALSE)</f>
        <v>48</v>
      </c>
    </row>
    <row r="190" spans="1:17" ht="15.75" customHeight="1" x14ac:dyDescent="0.25">
      <c r="A190" s="187" t="s">
        <v>233</v>
      </c>
      <c r="B190" s="65" t="str">
        <f>VLOOKUP($A190,'Customer Names'!$A$1:$E$2336,4,FALSE)</f>
        <v>Evans</v>
      </c>
      <c r="C190" s="71">
        <f>VLOOKUP($A190,'Medical Examinations'!$A$1:$J$2336,2,FALSE)</f>
        <v>29.73</v>
      </c>
      <c r="D190" s="60">
        <f>VLOOKUP($A190,'Medical Examinations'!$A$1:$J$2336,3,FALSE)</f>
        <v>7.22</v>
      </c>
      <c r="E190" s="61" t="str">
        <f>VLOOKUP($A190,'Medical Examinations'!$A$1:$J$2336,4,FALSE)</f>
        <v>No</v>
      </c>
      <c r="F190" s="61" t="str">
        <f>VLOOKUP($A190,'Medical Examinations'!$A$1:$J$2336,5,FALSE)</f>
        <v>No</v>
      </c>
      <c r="G190" s="61" t="str">
        <f>VLOOKUP($A190,'Medical Examinations'!$A$1:$J$2336,6,FALSE)</f>
        <v>No</v>
      </c>
      <c r="H190" s="21">
        <f>VLOOKUP($A190,'Medical Examinations'!$A$1:$J$2336,7,FALSE)</f>
        <v>0</v>
      </c>
      <c r="I190" s="21" t="str">
        <f>VLOOKUP($A190,'Medical Examinations'!$A$1:$J$2336,8,FALSE)</f>
        <v>Yes</v>
      </c>
      <c r="J190" s="21" t="str">
        <f>VLOOKUP($A190,'Medical Examinations'!$A$1:$J$2336,9,FALSE)</f>
        <v>Over Weight</v>
      </c>
      <c r="K190" s="72" t="str">
        <f>VLOOKUP($A190,'Medical Examinations'!$A$1:$J$2336,10,FALSE)</f>
        <v>Diabetes</v>
      </c>
      <c r="L190" s="82" t="str">
        <f>VLOOKUP($A190,'Hospitalization details'!$A$1:$K$2336,10,FALSE)</f>
        <v>18-Oct-1967</v>
      </c>
      <c r="M190" s="62">
        <f>VLOOKUP($A190,'Hospitalization details'!$A$1:$K$2336,6,FALSE)</f>
        <v>36332.449999999997</v>
      </c>
      <c r="N190" s="63" t="str">
        <f>VLOOKUP($A190,'Hospitalization details'!$A$1:$K$2336,7,FALSE)</f>
        <v>tier - 1</v>
      </c>
      <c r="O190" s="63" t="str">
        <f>VLOOKUP($A190,'Hospitalization details'!$A$1:$K$2336,8,FALSE)</f>
        <v>tier - 3</v>
      </c>
      <c r="P190" s="63" t="str">
        <f>VLOOKUP($A190,'Hospitalization details'!$A$1:$K$2336,9,FALSE)</f>
        <v>R1011</v>
      </c>
      <c r="Q190" s="83">
        <f>VLOOKUP($A190,'Hospitalization details'!$A$1:$K$2336,11,FALSE)</f>
        <v>55</v>
      </c>
    </row>
    <row r="191" spans="1:17" ht="15.75" customHeight="1" x14ac:dyDescent="0.25">
      <c r="A191" s="187" t="s">
        <v>234</v>
      </c>
      <c r="B191" s="65" t="str">
        <f>VLOOKUP($A191,'Customer Names'!$A$1:$E$2336,4,FALSE)</f>
        <v>Boyd</v>
      </c>
      <c r="C191" s="71">
        <f>VLOOKUP($A191,'Medical Examinations'!$A$1:$J$2336,2,FALSE)</f>
        <v>34.700000000000003</v>
      </c>
      <c r="D191" s="60">
        <f>VLOOKUP($A191,'Medical Examinations'!$A$1:$J$2336,3,FALSE)</f>
        <v>4.37</v>
      </c>
      <c r="E191" s="61" t="str">
        <f>VLOOKUP($A191,'Medical Examinations'!$A$1:$J$2336,4,FALSE)</f>
        <v>No</v>
      </c>
      <c r="F191" s="61" t="str">
        <f>VLOOKUP($A191,'Medical Examinations'!$A$1:$J$2336,5,FALSE)</f>
        <v>No</v>
      </c>
      <c r="G191" s="61" t="str">
        <f>VLOOKUP($A191,'Medical Examinations'!$A$1:$J$2336,6,FALSE)</f>
        <v>Yes</v>
      </c>
      <c r="H191" s="21">
        <f>VLOOKUP($A191,'Medical Examinations'!$A$1:$J$2336,7,FALSE)</f>
        <v>1</v>
      </c>
      <c r="I191" s="21" t="str">
        <f>VLOOKUP($A191,'Medical Examinations'!$A$1:$J$2336,8,FALSE)</f>
        <v>Yes</v>
      </c>
      <c r="J191" s="21" t="str">
        <f>VLOOKUP($A191,'Medical Examinations'!$A$1:$J$2336,9,FALSE)</f>
        <v>Obesity</v>
      </c>
      <c r="K191" s="72" t="str">
        <f>VLOOKUP($A191,'Medical Examinations'!$A$1:$J$2336,10,FALSE)</f>
        <v>Normal</v>
      </c>
      <c r="L191" s="82" t="str">
        <f>VLOOKUP($A191,'Hospitalization details'!$A$1:$K$2336,10,FALSE)</f>
        <v>16-Jun-1992</v>
      </c>
      <c r="M191" s="62">
        <f>VLOOKUP($A191,'Hospitalization details'!$A$1:$K$2336,6,FALSE)</f>
        <v>36314.050000000003</v>
      </c>
      <c r="N191" s="63" t="str">
        <f>VLOOKUP($A191,'Hospitalization details'!$A$1:$K$2336,7,FALSE)</f>
        <v>tier - 2</v>
      </c>
      <c r="O191" s="63" t="str">
        <f>VLOOKUP($A191,'Hospitalization details'!$A$1:$K$2336,8,FALSE)</f>
        <v>tier - 2</v>
      </c>
      <c r="P191" s="63" t="str">
        <f>VLOOKUP($A191,'Hospitalization details'!$A$1:$K$2336,9,FALSE)</f>
        <v>R1011</v>
      </c>
      <c r="Q191" s="83">
        <f>VLOOKUP($A191,'Hospitalization details'!$A$1:$K$2336,11,FALSE)</f>
        <v>30</v>
      </c>
    </row>
    <row r="192" spans="1:17" ht="15.75" customHeight="1" x14ac:dyDescent="0.25">
      <c r="A192" s="187" t="s">
        <v>235</v>
      </c>
      <c r="B192" s="65" t="str">
        <f>VLOOKUP($A192,'Customer Names'!$A$1:$E$2336,4,FALSE)</f>
        <v>Roulier</v>
      </c>
      <c r="C192" s="71">
        <f>VLOOKUP($A192,'Medical Examinations'!$A$1:$J$2336,2,FALSE)</f>
        <v>38.28</v>
      </c>
      <c r="D192" s="60">
        <f>VLOOKUP($A192,'Medical Examinations'!$A$1:$J$2336,3,FALSE)</f>
        <v>11.56</v>
      </c>
      <c r="E192" s="61" t="str">
        <f>VLOOKUP($A192,'Medical Examinations'!$A$1:$J$2336,4,FALSE)</f>
        <v>Yes</v>
      </c>
      <c r="F192" s="61" t="str">
        <f>VLOOKUP($A192,'Medical Examinations'!$A$1:$J$2336,5,FALSE)</f>
        <v>No</v>
      </c>
      <c r="G192" s="61" t="str">
        <f>VLOOKUP($A192,'Medical Examinations'!$A$1:$J$2336,6,FALSE)</f>
        <v>No</v>
      </c>
      <c r="H192" s="21">
        <f>VLOOKUP($A192,'Medical Examinations'!$A$1:$J$2336,7,FALSE)</f>
        <v>1</v>
      </c>
      <c r="I192" s="21" t="str">
        <f>VLOOKUP($A192,'Medical Examinations'!$A$1:$J$2336,8,FALSE)</f>
        <v>Yes</v>
      </c>
      <c r="J192" s="21" t="str">
        <f>VLOOKUP($A192,'Medical Examinations'!$A$1:$J$2336,9,FALSE)</f>
        <v>Obesity</v>
      </c>
      <c r="K192" s="72" t="str">
        <f>VLOOKUP($A192,'Medical Examinations'!$A$1:$J$2336,10,FALSE)</f>
        <v>Diabetes</v>
      </c>
      <c r="L192" s="82" t="str">
        <f>VLOOKUP($A192,'Hospitalization details'!$A$1:$K$2336,10,FALSE)</f>
        <v>25-Dec-2004</v>
      </c>
      <c r="M192" s="62">
        <f>VLOOKUP($A192,'Hospitalization details'!$A$1:$K$2336,6,FALSE)</f>
        <v>36307.800000000003</v>
      </c>
      <c r="N192" s="63" t="str">
        <f>VLOOKUP($A192,'Hospitalization details'!$A$1:$K$2336,7,FALSE)</f>
        <v>tier - 1</v>
      </c>
      <c r="O192" s="63" t="str">
        <f>VLOOKUP($A192,'Hospitalization details'!$A$1:$K$2336,8,FALSE)</f>
        <v>tier - 2</v>
      </c>
      <c r="P192" s="63" t="str">
        <f>VLOOKUP($A192,'Hospitalization details'!$A$1:$K$2336,9,FALSE)</f>
        <v>R1013</v>
      </c>
      <c r="Q192" s="83">
        <f>VLOOKUP($A192,'Hospitalization details'!$A$1:$K$2336,11,FALSE)</f>
        <v>18</v>
      </c>
    </row>
    <row r="193" spans="1:17" ht="15.75" customHeight="1" x14ac:dyDescent="0.25">
      <c r="A193" s="187" t="s">
        <v>236</v>
      </c>
      <c r="B193" s="65" t="str">
        <f>VLOOKUP($A193,'Customer Names'!$A$1:$E$2336,4,FALSE)</f>
        <v>Mullins</v>
      </c>
      <c r="C193" s="71">
        <f>VLOOKUP($A193,'Medical Examinations'!$A$1:$J$2336,2,FALSE)</f>
        <v>33.57</v>
      </c>
      <c r="D193" s="60">
        <f>VLOOKUP($A193,'Medical Examinations'!$A$1:$J$2336,3,FALSE)</f>
        <v>8.82</v>
      </c>
      <c r="E193" s="61" t="str">
        <f>VLOOKUP($A193,'Medical Examinations'!$A$1:$J$2336,4,FALSE)</f>
        <v>Yes</v>
      </c>
      <c r="F193" s="61" t="str">
        <f>VLOOKUP($A193,'Medical Examinations'!$A$1:$J$2336,5,FALSE)</f>
        <v>No</v>
      </c>
      <c r="G193" s="61" t="str">
        <f>VLOOKUP($A193,'Medical Examinations'!$A$1:$J$2336,6,FALSE)</f>
        <v>No</v>
      </c>
      <c r="H193" s="21">
        <f>VLOOKUP($A193,'Medical Examinations'!$A$1:$J$2336,7,FALSE)</f>
        <v>0</v>
      </c>
      <c r="I193" s="21" t="str">
        <f>VLOOKUP($A193,'Medical Examinations'!$A$1:$J$2336,8,FALSE)</f>
        <v>Yes</v>
      </c>
      <c r="J193" s="21" t="str">
        <f>VLOOKUP($A193,'Medical Examinations'!$A$1:$J$2336,9,FALSE)</f>
        <v>Obesity</v>
      </c>
      <c r="K193" s="72" t="str">
        <f>VLOOKUP($A193,'Medical Examinations'!$A$1:$J$2336,10,FALSE)</f>
        <v>Diabetes</v>
      </c>
      <c r="L193" s="82" t="str">
        <f>VLOOKUP($A193,'Hospitalization details'!$A$1:$K$2336,10,FALSE)</f>
        <v>5-Sep-2003</v>
      </c>
      <c r="M193" s="62">
        <f>VLOOKUP($A193,'Hospitalization details'!$A$1:$K$2336,6,FALSE)</f>
        <v>36219.410000000003</v>
      </c>
      <c r="N193" s="63" t="str">
        <f>VLOOKUP($A193,'Hospitalization details'!$A$1:$K$2336,7,FALSE)</f>
        <v>tier - 1</v>
      </c>
      <c r="O193" s="63" t="str">
        <f>VLOOKUP($A193,'Hospitalization details'!$A$1:$K$2336,8,FALSE)</f>
        <v>tier - 1</v>
      </c>
      <c r="P193" s="63" t="str">
        <f>VLOOKUP($A193,'Hospitalization details'!$A$1:$K$2336,9,FALSE)</f>
        <v>R1012</v>
      </c>
      <c r="Q193" s="83">
        <f>VLOOKUP($A193,'Hospitalization details'!$A$1:$K$2336,11,FALSE)</f>
        <v>19</v>
      </c>
    </row>
    <row r="194" spans="1:17" ht="15.75" customHeight="1" x14ac:dyDescent="0.25">
      <c r="A194" s="187" t="s">
        <v>237</v>
      </c>
      <c r="B194" s="65" t="str">
        <f>VLOOKUP($A194,'Customer Names'!$A$1:$E$2336,4,FALSE)</f>
        <v>Hofmann</v>
      </c>
      <c r="C194" s="71">
        <f>VLOOKUP($A194,'Medical Examinations'!$A$1:$J$2336,2,FALSE)</f>
        <v>52.06</v>
      </c>
      <c r="D194" s="60">
        <f>VLOOKUP($A194,'Medical Examinations'!$A$1:$J$2336,3,FALSE)</f>
        <v>4.6900000000000004</v>
      </c>
      <c r="E194" s="61" t="str">
        <f>VLOOKUP($A194,'Medical Examinations'!$A$1:$J$2336,4,FALSE)</f>
        <v>No</v>
      </c>
      <c r="F194" s="61" t="str">
        <f>VLOOKUP($A194,'Medical Examinations'!$A$1:$J$2336,5,FALSE)</f>
        <v>No</v>
      </c>
      <c r="G194" s="61" t="str">
        <f>VLOOKUP($A194,'Medical Examinations'!$A$1:$J$2336,6,FALSE)</f>
        <v>No</v>
      </c>
      <c r="H194" s="21">
        <f>VLOOKUP($A194,'Medical Examinations'!$A$1:$J$2336,7,FALSE)</f>
        <v>1</v>
      </c>
      <c r="I194" s="21" t="str">
        <f>VLOOKUP($A194,'Medical Examinations'!$A$1:$J$2336,8,FALSE)</f>
        <v>Yes</v>
      </c>
      <c r="J194" s="21" t="str">
        <f>VLOOKUP($A194,'Medical Examinations'!$A$1:$J$2336,9,FALSE)</f>
        <v>Obesity</v>
      </c>
      <c r="K194" s="72" t="str">
        <f>VLOOKUP($A194,'Medical Examinations'!$A$1:$J$2336,10,FALSE)</f>
        <v>Normal</v>
      </c>
      <c r="L194" s="82" t="str">
        <f>VLOOKUP($A194,'Hospitalization details'!$A$1:$K$2336,10,FALSE)</f>
        <v>28-Dec-1993</v>
      </c>
      <c r="M194" s="62">
        <f>VLOOKUP($A194,'Hospitalization details'!$A$1:$K$2336,6,FALSE)</f>
        <v>36197.699999999997</v>
      </c>
      <c r="N194" s="63" t="str">
        <f>VLOOKUP($A194,'Hospitalization details'!$A$1:$K$2336,7,FALSE)</f>
        <v>tier - 1</v>
      </c>
      <c r="O194" s="63" t="str">
        <f>VLOOKUP($A194,'Hospitalization details'!$A$1:$K$2336,8,FALSE)</f>
        <v>tier - 3</v>
      </c>
      <c r="P194" s="63" t="str">
        <f>VLOOKUP($A194,'Hospitalization details'!$A$1:$K$2336,9,FALSE)</f>
        <v>R1011</v>
      </c>
      <c r="Q194" s="83">
        <f>VLOOKUP($A194,'Hospitalization details'!$A$1:$K$2336,11,FALSE)</f>
        <v>29</v>
      </c>
    </row>
    <row r="195" spans="1:17" ht="15.75" customHeight="1" x14ac:dyDescent="0.25">
      <c r="A195" s="187" t="s">
        <v>238</v>
      </c>
      <c r="B195" s="65" t="str">
        <f>VLOOKUP($A195,'Customer Names'!$A$1:$E$2336,4,FALSE)</f>
        <v>Garcia Garcia</v>
      </c>
      <c r="C195" s="71">
        <f>VLOOKUP($A195,'Medical Examinations'!$A$1:$J$2336,2,FALSE)</f>
        <v>38.17</v>
      </c>
      <c r="D195" s="60">
        <f>VLOOKUP($A195,'Medical Examinations'!$A$1:$J$2336,3,FALSE)</f>
        <v>4.53</v>
      </c>
      <c r="E195" s="61" t="str">
        <f>VLOOKUP($A195,'Medical Examinations'!$A$1:$J$2336,4,FALSE)</f>
        <v>No</v>
      </c>
      <c r="F195" s="61" t="str">
        <f>VLOOKUP($A195,'Medical Examinations'!$A$1:$J$2336,5,FALSE)</f>
        <v>Yes</v>
      </c>
      <c r="G195" s="61" t="str">
        <f>VLOOKUP($A195,'Medical Examinations'!$A$1:$J$2336,6,FALSE)</f>
        <v>No</v>
      </c>
      <c r="H195" s="21">
        <f>VLOOKUP($A195,'Medical Examinations'!$A$1:$J$2336,7,FALSE)</f>
        <v>1</v>
      </c>
      <c r="I195" s="21" t="str">
        <f>VLOOKUP($A195,'Medical Examinations'!$A$1:$J$2336,8,FALSE)</f>
        <v>Yes</v>
      </c>
      <c r="J195" s="21" t="str">
        <f>VLOOKUP($A195,'Medical Examinations'!$A$1:$J$2336,9,FALSE)</f>
        <v>Obesity</v>
      </c>
      <c r="K195" s="72" t="str">
        <f>VLOOKUP($A195,'Medical Examinations'!$A$1:$J$2336,10,FALSE)</f>
        <v>Normal</v>
      </c>
      <c r="L195" s="82" t="str">
        <f>VLOOKUP($A195,'Hospitalization details'!$A$1:$K$2336,10,FALSE)</f>
        <v>1-Oct-1999</v>
      </c>
      <c r="M195" s="62">
        <f>VLOOKUP($A195,'Hospitalization details'!$A$1:$K$2336,6,FALSE)</f>
        <v>36189.1</v>
      </c>
      <c r="N195" s="63" t="str">
        <f>VLOOKUP($A195,'Hospitalization details'!$A$1:$K$2336,7,FALSE)</f>
        <v>tier - 1</v>
      </c>
      <c r="O195" s="63" t="str">
        <f>VLOOKUP($A195,'Hospitalization details'!$A$1:$K$2336,8,FALSE)</f>
        <v>tier - 3</v>
      </c>
      <c r="P195" s="63" t="str">
        <f>VLOOKUP($A195,'Hospitalization details'!$A$1:$K$2336,9,FALSE)</f>
        <v>R1016</v>
      </c>
      <c r="Q195" s="83">
        <f>VLOOKUP($A195,'Hospitalization details'!$A$1:$K$2336,11,FALSE)</f>
        <v>23</v>
      </c>
    </row>
    <row r="196" spans="1:17" ht="15.75" customHeight="1" x14ac:dyDescent="0.25">
      <c r="A196" s="187" t="s">
        <v>239</v>
      </c>
      <c r="B196" s="65" t="str">
        <f>VLOOKUP($A196,'Customer Names'!$A$1:$E$2336,4,FALSE)</f>
        <v>Klecker</v>
      </c>
      <c r="C196" s="71">
        <f>VLOOKUP($A196,'Medical Examinations'!$A$1:$J$2336,2,FALSE)</f>
        <v>36.954999999999998</v>
      </c>
      <c r="D196" s="60">
        <f>VLOOKUP($A196,'Medical Examinations'!$A$1:$J$2336,3,FALSE)</f>
        <v>5.84</v>
      </c>
      <c r="E196" s="61" t="str">
        <f>VLOOKUP($A196,'Medical Examinations'!$A$1:$J$2336,4,FALSE)</f>
        <v>No</v>
      </c>
      <c r="F196" s="61" t="str">
        <f>VLOOKUP($A196,'Medical Examinations'!$A$1:$J$2336,5,FALSE)</f>
        <v>No</v>
      </c>
      <c r="G196" s="61" t="str">
        <f>VLOOKUP($A196,'Medical Examinations'!$A$1:$J$2336,6,FALSE)</f>
        <v>Yes</v>
      </c>
      <c r="H196" s="21">
        <f>VLOOKUP($A196,'Medical Examinations'!$A$1:$J$2336,7,FALSE)</f>
        <v>1</v>
      </c>
      <c r="I196" s="21" t="str">
        <f>VLOOKUP($A196,'Medical Examinations'!$A$1:$J$2336,8,FALSE)</f>
        <v>Yes</v>
      </c>
      <c r="J196" s="21" t="str">
        <f>VLOOKUP($A196,'Medical Examinations'!$A$1:$J$2336,9,FALSE)</f>
        <v>Obesity</v>
      </c>
      <c r="K196" s="72" t="str">
        <f>VLOOKUP($A196,'Medical Examinations'!$A$1:$J$2336,10,FALSE)</f>
        <v>Prediabetes</v>
      </c>
      <c r="L196" s="82" t="str">
        <f>VLOOKUP($A196,'Hospitalization details'!$A$1:$K$2336,10,FALSE)</f>
        <v>6-Dec-1974</v>
      </c>
      <c r="M196" s="62">
        <f>VLOOKUP($A196,'Hospitalization details'!$A$1:$K$2336,6,FALSE)</f>
        <v>36182.870000000003</v>
      </c>
      <c r="N196" s="63" t="str">
        <f>VLOOKUP($A196,'Hospitalization details'!$A$1:$K$2336,7,FALSE)</f>
        <v>tier - 2</v>
      </c>
      <c r="O196" s="63" t="str">
        <f>VLOOKUP($A196,'Hospitalization details'!$A$1:$K$2336,8,FALSE)</f>
        <v>tier - 3</v>
      </c>
      <c r="P196" s="63" t="str">
        <f>VLOOKUP($A196,'Hospitalization details'!$A$1:$K$2336,9,FALSE)</f>
        <v>R1012</v>
      </c>
      <c r="Q196" s="83">
        <f>VLOOKUP($A196,'Hospitalization details'!$A$1:$K$2336,11,FALSE)</f>
        <v>48</v>
      </c>
    </row>
    <row r="197" spans="1:17" ht="15.75" customHeight="1" x14ac:dyDescent="0.25">
      <c r="A197" s="187" t="s">
        <v>240</v>
      </c>
      <c r="B197" s="65" t="str">
        <f>VLOOKUP($A197,'Customer Names'!$A$1:$E$2336,4,FALSE)</f>
        <v>Cancre</v>
      </c>
      <c r="C197" s="71">
        <f>VLOOKUP($A197,'Medical Examinations'!$A$1:$J$2336,2,FALSE)</f>
        <v>34.4</v>
      </c>
      <c r="D197" s="60">
        <f>VLOOKUP($A197,'Medical Examinations'!$A$1:$J$2336,3,FALSE)</f>
        <v>4.9000000000000004</v>
      </c>
      <c r="E197" s="61" t="str">
        <f>VLOOKUP($A197,'Medical Examinations'!$A$1:$J$2336,4,FALSE)</f>
        <v>No</v>
      </c>
      <c r="F197" s="61" t="str">
        <f>VLOOKUP($A197,'Medical Examinations'!$A$1:$J$2336,5,FALSE)</f>
        <v>No</v>
      </c>
      <c r="G197" s="61" t="str">
        <f>VLOOKUP($A197,'Medical Examinations'!$A$1:$J$2336,6,FALSE)</f>
        <v>Yes</v>
      </c>
      <c r="H197" s="21">
        <f>VLOOKUP($A197,'Medical Examinations'!$A$1:$J$2336,7,FALSE)</f>
        <v>1</v>
      </c>
      <c r="I197" s="21" t="str">
        <f>VLOOKUP($A197,'Medical Examinations'!$A$1:$J$2336,8,FALSE)</f>
        <v>Yes</v>
      </c>
      <c r="J197" s="21" t="str">
        <f>VLOOKUP($A197,'Medical Examinations'!$A$1:$J$2336,9,FALSE)</f>
        <v>Obesity</v>
      </c>
      <c r="K197" s="72" t="str">
        <f>VLOOKUP($A197,'Medical Examinations'!$A$1:$J$2336,10,FALSE)</f>
        <v>Normal</v>
      </c>
      <c r="L197" s="82" t="str">
        <f>VLOOKUP($A197,'Hospitalization details'!$A$1:$K$2336,10,FALSE)</f>
        <v>30-Aug-2004</v>
      </c>
      <c r="M197" s="62">
        <f>VLOOKUP($A197,'Hospitalization details'!$A$1:$K$2336,6,FALSE)</f>
        <v>36149.480000000003</v>
      </c>
      <c r="N197" s="63" t="str">
        <f>VLOOKUP($A197,'Hospitalization details'!$A$1:$K$2336,7,FALSE)</f>
        <v>tier - 2</v>
      </c>
      <c r="O197" s="63" t="str">
        <f>VLOOKUP($A197,'Hospitalization details'!$A$1:$K$2336,8,FALSE)</f>
        <v>tier - 2</v>
      </c>
      <c r="P197" s="63" t="str">
        <f>VLOOKUP($A197,'Hospitalization details'!$A$1:$K$2336,9,FALSE)</f>
        <v>R1013</v>
      </c>
      <c r="Q197" s="83">
        <f>VLOOKUP($A197,'Hospitalization details'!$A$1:$K$2336,11,FALSE)</f>
        <v>18</v>
      </c>
    </row>
    <row r="198" spans="1:17" ht="15.75" customHeight="1" x14ac:dyDescent="0.25">
      <c r="A198" s="187" t="s">
        <v>241</v>
      </c>
      <c r="B198" s="65" t="str">
        <f>VLOOKUP($A198,'Customer Names'!$A$1:$E$2336,4,FALSE)</f>
        <v>Denucci</v>
      </c>
      <c r="C198" s="71">
        <f>VLOOKUP($A198,'Medical Examinations'!$A$1:$J$2336,2,FALSE)</f>
        <v>31.73</v>
      </c>
      <c r="D198" s="60">
        <f>VLOOKUP($A198,'Medical Examinations'!$A$1:$J$2336,3,FALSE)</f>
        <v>4.3</v>
      </c>
      <c r="E198" s="61" t="str">
        <f>VLOOKUP($A198,'Medical Examinations'!$A$1:$J$2336,4,FALSE)</f>
        <v>No</v>
      </c>
      <c r="F198" s="61" t="str">
        <f>VLOOKUP($A198,'Medical Examinations'!$A$1:$J$2336,5,FALSE)</f>
        <v>No</v>
      </c>
      <c r="G198" s="61" t="str">
        <f>VLOOKUP($A198,'Medical Examinations'!$A$1:$J$2336,6,FALSE)</f>
        <v>No</v>
      </c>
      <c r="H198" s="21">
        <f>VLOOKUP($A198,'Medical Examinations'!$A$1:$J$2336,7,FALSE)</f>
        <v>0</v>
      </c>
      <c r="I198" s="21" t="str">
        <f>VLOOKUP($A198,'Medical Examinations'!$A$1:$J$2336,8,FALSE)</f>
        <v>Yes</v>
      </c>
      <c r="J198" s="21" t="str">
        <f>VLOOKUP($A198,'Medical Examinations'!$A$1:$J$2336,9,FALSE)</f>
        <v>Obesity</v>
      </c>
      <c r="K198" s="72" t="str">
        <f>VLOOKUP($A198,'Medical Examinations'!$A$1:$J$2336,10,FALSE)</f>
        <v>Normal</v>
      </c>
      <c r="L198" s="82" t="str">
        <f>VLOOKUP($A198,'Hospitalization details'!$A$1:$K$2336,10,FALSE)</f>
        <v>12-Jun-1997</v>
      </c>
      <c r="M198" s="62">
        <f>VLOOKUP($A198,'Hospitalization details'!$A$1:$K$2336,6,FALSE)</f>
        <v>36124.57</v>
      </c>
      <c r="N198" s="63" t="str">
        <f>VLOOKUP($A198,'Hospitalization details'!$A$1:$K$2336,7,FALSE)</f>
        <v>tier - 1</v>
      </c>
      <c r="O198" s="63" t="str">
        <f>VLOOKUP($A198,'Hospitalization details'!$A$1:$K$2336,8,FALSE)</f>
        <v>tier - 3</v>
      </c>
      <c r="P198" s="63" t="str">
        <f>VLOOKUP($A198,'Hospitalization details'!$A$1:$K$2336,9,FALSE)</f>
        <v>R1013</v>
      </c>
      <c r="Q198" s="83">
        <f>VLOOKUP($A198,'Hospitalization details'!$A$1:$K$2336,11,FALSE)</f>
        <v>25</v>
      </c>
    </row>
    <row r="199" spans="1:17" ht="15.75" customHeight="1" x14ac:dyDescent="0.25">
      <c r="A199" s="187" t="s">
        <v>242</v>
      </c>
      <c r="B199" s="65" t="str">
        <f>VLOOKUP($A199,'Customer Names'!$A$1:$E$2336,4,FALSE)</f>
        <v>Saldana</v>
      </c>
      <c r="C199" s="71">
        <f>VLOOKUP($A199,'Medical Examinations'!$A$1:$J$2336,2,FALSE)</f>
        <v>36.64</v>
      </c>
      <c r="D199" s="60">
        <f>VLOOKUP($A199,'Medical Examinations'!$A$1:$J$2336,3,FALSE)</f>
        <v>11.34</v>
      </c>
      <c r="E199" s="61" t="str">
        <f>VLOOKUP($A199,'Medical Examinations'!$A$1:$J$2336,4,FALSE)</f>
        <v>No</v>
      </c>
      <c r="F199" s="61" t="str">
        <f>VLOOKUP($A199,'Medical Examinations'!$A$1:$J$2336,5,FALSE)</f>
        <v>No</v>
      </c>
      <c r="G199" s="61" t="str">
        <f>VLOOKUP($A199,'Medical Examinations'!$A$1:$J$2336,6,FALSE)</f>
        <v>No</v>
      </c>
      <c r="H199" s="21">
        <f>VLOOKUP($A199,'Medical Examinations'!$A$1:$J$2336,7,FALSE)</f>
        <v>0</v>
      </c>
      <c r="I199" s="21" t="str">
        <f>VLOOKUP($A199,'Medical Examinations'!$A$1:$J$2336,8,FALSE)</f>
        <v>Yes</v>
      </c>
      <c r="J199" s="21" t="str">
        <f>VLOOKUP($A199,'Medical Examinations'!$A$1:$J$2336,9,FALSE)</f>
        <v>Obesity</v>
      </c>
      <c r="K199" s="72" t="str">
        <f>VLOOKUP($A199,'Medical Examinations'!$A$1:$J$2336,10,FALSE)</f>
        <v>Diabetes</v>
      </c>
      <c r="L199" s="82" t="str">
        <f>VLOOKUP($A199,'Hospitalization details'!$A$1:$K$2336,10,FALSE)</f>
        <v>4-Nov-1979</v>
      </c>
      <c r="M199" s="62">
        <f>VLOOKUP($A199,'Hospitalization details'!$A$1:$K$2336,6,FALSE)</f>
        <v>36090.49</v>
      </c>
      <c r="N199" s="63" t="str">
        <f>VLOOKUP($A199,'Hospitalization details'!$A$1:$K$2336,7,FALSE)</f>
        <v>tier - 2</v>
      </c>
      <c r="O199" s="63" t="str">
        <f>VLOOKUP($A199,'Hospitalization details'!$A$1:$K$2336,8,FALSE)</f>
        <v>tier - 2</v>
      </c>
      <c r="P199" s="63" t="str">
        <f>VLOOKUP($A199,'Hospitalization details'!$A$1:$K$2336,9,FALSE)</f>
        <v>R1011</v>
      </c>
      <c r="Q199" s="83">
        <f>VLOOKUP($A199,'Hospitalization details'!$A$1:$K$2336,11,FALSE)</f>
        <v>43</v>
      </c>
    </row>
    <row r="200" spans="1:17" ht="15.75" customHeight="1" x14ac:dyDescent="0.25">
      <c r="A200" s="187" t="s">
        <v>243</v>
      </c>
      <c r="B200" s="65" t="str">
        <f>VLOOKUP($A200,'Customer Names'!$A$1:$E$2336,4,FALSE)</f>
        <v>Weinberg</v>
      </c>
      <c r="C200" s="71">
        <f>VLOOKUP($A200,'Medical Examinations'!$A$1:$J$2336,2,FALSE)</f>
        <v>36.85</v>
      </c>
      <c r="D200" s="60">
        <f>VLOOKUP($A200,'Medical Examinations'!$A$1:$J$2336,3,FALSE)</f>
        <v>5.88</v>
      </c>
      <c r="E200" s="61" t="str">
        <f>VLOOKUP($A200,'Medical Examinations'!$A$1:$J$2336,4,FALSE)</f>
        <v>No</v>
      </c>
      <c r="F200" s="61" t="str">
        <f>VLOOKUP($A200,'Medical Examinations'!$A$1:$J$2336,5,FALSE)</f>
        <v>Yes</v>
      </c>
      <c r="G200" s="61" t="str">
        <f>VLOOKUP($A200,'Medical Examinations'!$A$1:$J$2336,6,FALSE)</f>
        <v>No</v>
      </c>
      <c r="H200" s="21">
        <f>VLOOKUP($A200,'Medical Examinations'!$A$1:$J$2336,7,FALSE)</f>
        <v>1</v>
      </c>
      <c r="I200" s="21" t="str">
        <f>VLOOKUP($A200,'Medical Examinations'!$A$1:$J$2336,8,FALSE)</f>
        <v>Yes</v>
      </c>
      <c r="J200" s="21" t="str">
        <f>VLOOKUP($A200,'Medical Examinations'!$A$1:$J$2336,9,FALSE)</f>
        <v>Obesity</v>
      </c>
      <c r="K200" s="72" t="str">
        <f>VLOOKUP($A200,'Medical Examinations'!$A$1:$J$2336,10,FALSE)</f>
        <v>Prediabetes</v>
      </c>
      <c r="L200" s="82" t="str">
        <f>VLOOKUP($A200,'Hospitalization details'!$A$1:$K$2336,10,FALSE)</f>
        <v>20-Aug-1996</v>
      </c>
      <c r="M200" s="62">
        <f>VLOOKUP($A200,'Hospitalization details'!$A$1:$K$2336,6,FALSE)</f>
        <v>36085.22</v>
      </c>
      <c r="N200" s="63" t="str">
        <f>VLOOKUP($A200,'Hospitalization details'!$A$1:$K$2336,7,FALSE)</f>
        <v>tier - 1</v>
      </c>
      <c r="O200" s="63" t="str">
        <f>VLOOKUP($A200,'Hospitalization details'!$A$1:$K$2336,8,FALSE)</f>
        <v>tier - 1</v>
      </c>
      <c r="P200" s="63" t="str">
        <f>VLOOKUP($A200,'Hospitalization details'!$A$1:$K$2336,9,FALSE)</f>
        <v>R1011</v>
      </c>
      <c r="Q200" s="83">
        <f>VLOOKUP($A200,'Hospitalization details'!$A$1:$K$2336,11,FALSE)</f>
        <v>26</v>
      </c>
    </row>
    <row r="201" spans="1:17" ht="15.75" customHeight="1" x14ac:dyDescent="0.25">
      <c r="A201" s="187" t="s">
        <v>244</v>
      </c>
      <c r="B201" s="65" t="str">
        <f>VLOOKUP($A201,'Customer Names'!$A$1:$E$2336,4,FALSE)</f>
        <v>Walsh</v>
      </c>
      <c r="C201" s="71">
        <f>VLOOKUP($A201,'Medical Examinations'!$A$1:$J$2336,2,FALSE)</f>
        <v>33.33</v>
      </c>
      <c r="D201" s="60">
        <f>VLOOKUP($A201,'Medical Examinations'!$A$1:$J$2336,3,FALSE)</f>
        <v>5.01</v>
      </c>
      <c r="E201" s="61" t="str">
        <f>VLOOKUP($A201,'Medical Examinations'!$A$1:$J$2336,4,FALSE)</f>
        <v>Yes</v>
      </c>
      <c r="F201" s="61" t="str">
        <f>VLOOKUP($A201,'Medical Examinations'!$A$1:$J$2336,5,FALSE)</f>
        <v>No</v>
      </c>
      <c r="G201" s="61" t="str">
        <f>VLOOKUP($A201,'Medical Examinations'!$A$1:$J$2336,6,FALSE)</f>
        <v>Yes</v>
      </c>
      <c r="H201" s="21">
        <f>VLOOKUP($A201,'Medical Examinations'!$A$1:$J$2336,7,FALSE)</f>
        <v>1</v>
      </c>
      <c r="I201" s="21" t="str">
        <f>VLOOKUP($A201,'Medical Examinations'!$A$1:$J$2336,8,FALSE)</f>
        <v>Yes</v>
      </c>
      <c r="J201" s="21" t="str">
        <f>VLOOKUP($A201,'Medical Examinations'!$A$1:$J$2336,9,FALSE)</f>
        <v>Obesity</v>
      </c>
      <c r="K201" s="72" t="str">
        <f>VLOOKUP($A201,'Medical Examinations'!$A$1:$J$2336,10,FALSE)</f>
        <v>Normal</v>
      </c>
      <c r="L201" s="82" t="str">
        <f>VLOOKUP($A201,'Hospitalization details'!$A$1:$K$2336,10,FALSE)</f>
        <v>22-Jul-1963</v>
      </c>
      <c r="M201" s="62">
        <f>VLOOKUP($A201,'Hospitalization details'!$A$1:$K$2336,6,FALSE)</f>
        <v>36074.339999999997</v>
      </c>
      <c r="N201" s="63" t="str">
        <f>VLOOKUP($A201,'Hospitalization details'!$A$1:$K$2336,7,FALSE)</f>
        <v>tier - 2</v>
      </c>
      <c r="O201" s="63" t="str">
        <f>VLOOKUP($A201,'Hospitalization details'!$A$1:$K$2336,8,FALSE)</f>
        <v>tier - 1</v>
      </c>
      <c r="P201" s="63" t="str">
        <f>VLOOKUP($A201,'Hospitalization details'!$A$1:$K$2336,9,FALSE)</f>
        <v>R1011</v>
      </c>
      <c r="Q201" s="83">
        <f>VLOOKUP($A201,'Hospitalization details'!$A$1:$K$2336,11,FALSE)</f>
        <v>59</v>
      </c>
    </row>
    <row r="202" spans="1:17" ht="15.75" customHeight="1" x14ac:dyDescent="0.25">
      <c r="A202" s="187" t="s">
        <v>245</v>
      </c>
      <c r="B202" s="65" t="str">
        <f>VLOOKUP($A202,'Customer Names'!$A$1:$E$2336,4,FALSE)</f>
        <v>Pasten</v>
      </c>
      <c r="C202" s="71">
        <f>VLOOKUP($A202,'Medical Examinations'!$A$1:$J$2336,2,FALSE)</f>
        <v>39.14</v>
      </c>
      <c r="D202" s="60">
        <f>VLOOKUP($A202,'Medical Examinations'!$A$1:$J$2336,3,FALSE)</f>
        <v>4.4000000000000004</v>
      </c>
      <c r="E202" s="61" t="str">
        <f>VLOOKUP($A202,'Medical Examinations'!$A$1:$J$2336,4,FALSE)</f>
        <v>No</v>
      </c>
      <c r="F202" s="61" t="str">
        <f>VLOOKUP($A202,'Medical Examinations'!$A$1:$J$2336,5,FALSE)</f>
        <v>No</v>
      </c>
      <c r="G202" s="61" t="str">
        <f>VLOOKUP($A202,'Medical Examinations'!$A$1:$J$2336,6,FALSE)</f>
        <v>Yes</v>
      </c>
      <c r="H202" s="21">
        <f>VLOOKUP($A202,'Medical Examinations'!$A$1:$J$2336,7,FALSE)</f>
        <v>1</v>
      </c>
      <c r="I202" s="21" t="str">
        <f>VLOOKUP($A202,'Medical Examinations'!$A$1:$J$2336,8,FALSE)</f>
        <v>Yes</v>
      </c>
      <c r="J202" s="21" t="str">
        <f>VLOOKUP($A202,'Medical Examinations'!$A$1:$J$2336,9,FALSE)</f>
        <v>Obesity</v>
      </c>
      <c r="K202" s="72" t="str">
        <f>VLOOKUP($A202,'Medical Examinations'!$A$1:$J$2336,10,FALSE)</f>
        <v>Normal</v>
      </c>
      <c r="L202" s="82" t="str">
        <f>VLOOKUP($A202,'Hospitalization details'!$A$1:$K$2336,10,FALSE)</f>
        <v>4-Sep-1999</v>
      </c>
      <c r="M202" s="62">
        <f>VLOOKUP($A202,'Hospitalization details'!$A$1:$K$2336,6,FALSE)</f>
        <v>36021.01</v>
      </c>
      <c r="N202" s="63" t="str">
        <f>VLOOKUP($A202,'Hospitalization details'!$A$1:$K$2336,7,FALSE)</f>
        <v>tier - 2</v>
      </c>
      <c r="O202" s="63" t="str">
        <f>VLOOKUP($A202,'Hospitalization details'!$A$1:$K$2336,8,FALSE)</f>
        <v>tier - 3</v>
      </c>
      <c r="P202" s="63" t="str">
        <f>VLOOKUP($A202,'Hospitalization details'!$A$1:$K$2336,9,FALSE)</f>
        <v>R1013</v>
      </c>
      <c r="Q202" s="83">
        <f>VLOOKUP($A202,'Hospitalization details'!$A$1:$K$2336,11,FALSE)</f>
        <v>23</v>
      </c>
    </row>
    <row r="203" spans="1:17" ht="15.75" customHeight="1" x14ac:dyDescent="0.25">
      <c r="A203" s="187" t="s">
        <v>246</v>
      </c>
      <c r="B203" s="65" t="str">
        <f>VLOOKUP($A203,'Customer Names'!$A$1:$E$2336,4,FALSE)</f>
        <v>Labelle</v>
      </c>
      <c r="C203" s="71">
        <f>VLOOKUP($A203,'Medical Examinations'!$A$1:$J$2336,2,FALSE)</f>
        <v>32.9</v>
      </c>
      <c r="D203" s="60">
        <f>VLOOKUP($A203,'Medical Examinations'!$A$1:$J$2336,3,FALSE)</f>
        <v>6.26</v>
      </c>
      <c r="E203" s="61" t="str">
        <f>VLOOKUP($A203,'Medical Examinations'!$A$1:$J$2336,4,FALSE)</f>
        <v>Yes</v>
      </c>
      <c r="F203" s="61" t="str">
        <f>VLOOKUP($A203,'Medical Examinations'!$A$1:$J$2336,5,FALSE)</f>
        <v>No</v>
      </c>
      <c r="G203" s="61" t="str">
        <f>VLOOKUP($A203,'Medical Examinations'!$A$1:$J$2336,6,FALSE)</f>
        <v>No</v>
      </c>
      <c r="H203" s="21">
        <f>VLOOKUP($A203,'Medical Examinations'!$A$1:$J$2336,7,FALSE)</f>
        <v>0</v>
      </c>
      <c r="I203" s="21" t="str">
        <f>VLOOKUP($A203,'Medical Examinations'!$A$1:$J$2336,8,FALSE)</f>
        <v>Yes</v>
      </c>
      <c r="J203" s="21" t="str">
        <f>VLOOKUP($A203,'Medical Examinations'!$A$1:$J$2336,9,FALSE)</f>
        <v>Obesity</v>
      </c>
      <c r="K203" s="72" t="str">
        <f>VLOOKUP($A203,'Medical Examinations'!$A$1:$J$2336,10,FALSE)</f>
        <v>Prediabetes</v>
      </c>
      <c r="L203" s="82" t="str">
        <f>VLOOKUP($A203,'Hospitalization details'!$A$1:$K$2336,10,FALSE)</f>
        <v>22-Nov-1981</v>
      </c>
      <c r="M203" s="62">
        <f>VLOOKUP($A203,'Hospitalization details'!$A$1:$K$2336,6,FALSE)</f>
        <v>35952.65</v>
      </c>
      <c r="N203" s="63" t="str">
        <f>VLOOKUP($A203,'Hospitalization details'!$A$1:$K$2336,7,FALSE)</f>
        <v>tier - 1</v>
      </c>
      <c r="O203" s="63" t="str">
        <f>VLOOKUP($A203,'Hospitalization details'!$A$1:$K$2336,8,FALSE)</f>
        <v>tier - 3</v>
      </c>
      <c r="P203" s="63" t="str">
        <f>VLOOKUP($A203,'Hospitalization details'!$A$1:$K$2336,9,FALSE)</f>
        <v>R1011</v>
      </c>
      <c r="Q203" s="83">
        <f>VLOOKUP($A203,'Hospitalization details'!$A$1:$K$2336,11,FALSE)</f>
        <v>41</v>
      </c>
    </row>
    <row r="204" spans="1:17" ht="15.75" customHeight="1" x14ac:dyDescent="0.25">
      <c r="A204" s="187" t="s">
        <v>247</v>
      </c>
      <c r="B204" s="65" t="str">
        <f>VLOOKUP($A204,'Customer Names'!$A$1:$E$2336,4,FALSE)</f>
        <v>Guzman</v>
      </c>
      <c r="C204" s="71">
        <f>VLOOKUP($A204,'Medical Examinations'!$A$1:$J$2336,2,FALSE)</f>
        <v>29.78</v>
      </c>
      <c r="D204" s="60">
        <f>VLOOKUP($A204,'Medical Examinations'!$A$1:$J$2336,3,FALSE)</f>
        <v>10.27</v>
      </c>
      <c r="E204" s="61" t="str">
        <f>VLOOKUP($A204,'Medical Examinations'!$A$1:$J$2336,4,FALSE)</f>
        <v>Yes</v>
      </c>
      <c r="F204" s="61" t="str">
        <f>VLOOKUP($A204,'Medical Examinations'!$A$1:$J$2336,5,FALSE)</f>
        <v>No</v>
      </c>
      <c r="G204" s="61" t="str">
        <f>VLOOKUP($A204,'Medical Examinations'!$A$1:$J$2336,6,FALSE)</f>
        <v>Yes</v>
      </c>
      <c r="H204" s="21">
        <f>VLOOKUP($A204,'Medical Examinations'!$A$1:$J$2336,7,FALSE)</f>
        <v>1</v>
      </c>
      <c r="I204" s="21" t="str">
        <f>VLOOKUP($A204,'Medical Examinations'!$A$1:$J$2336,8,FALSE)</f>
        <v>Yes</v>
      </c>
      <c r="J204" s="21" t="str">
        <f>VLOOKUP($A204,'Medical Examinations'!$A$1:$J$2336,9,FALSE)</f>
        <v>Over Weight</v>
      </c>
      <c r="K204" s="72" t="str">
        <f>VLOOKUP($A204,'Medical Examinations'!$A$1:$J$2336,10,FALSE)</f>
        <v>Diabetes</v>
      </c>
      <c r="L204" s="82" t="str">
        <f>VLOOKUP($A204,'Hospitalization details'!$A$1:$K$2336,10,FALSE)</f>
        <v>18-Jun-1992</v>
      </c>
      <c r="M204" s="62">
        <f>VLOOKUP($A204,'Hospitalization details'!$A$1:$K$2336,6,FALSE)</f>
        <v>35883.269999999997</v>
      </c>
      <c r="N204" s="63" t="str">
        <f>VLOOKUP($A204,'Hospitalization details'!$A$1:$K$2336,7,FALSE)</f>
        <v>tier - 2</v>
      </c>
      <c r="O204" s="63" t="str">
        <f>VLOOKUP($A204,'Hospitalization details'!$A$1:$K$2336,8,FALSE)</f>
        <v>tier - 1</v>
      </c>
      <c r="P204" s="63" t="str">
        <f>VLOOKUP($A204,'Hospitalization details'!$A$1:$K$2336,9,FALSE)</f>
        <v>R1011</v>
      </c>
      <c r="Q204" s="83">
        <f>VLOOKUP($A204,'Hospitalization details'!$A$1:$K$2336,11,FALSE)</f>
        <v>30</v>
      </c>
    </row>
    <row r="205" spans="1:17" ht="15.75" customHeight="1" x14ac:dyDescent="0.25">
      <c r="A205" s="187" t="s">
        <v>248</v>
      </c>
      <c r="B205" s="65" t="str">
        <f>VLOOKUP($A205,'Customer Names'!$A$1:$E$2336,4,FALSE)</f>
        <v>Turnbull</v>
      </c>
      <c r="C205" s="71">
        <f>VLOOKUP($A205,'Medical Examinations'!$A$1:$J$2336,2,FALSE)</f>
        <v>32.78</v>
      </c>
      <c r="D205" s="60">
        <f>VLOOKUP($A205,'Medical Examinations'!$A$1:$J$2336,3,FALSE)</f>
        <v>5.27</v>
      </c>
      <c r="E205" s="61" t="str">
        <f>VLOOKUP($A205,'Medical Examinations'!$A$1:$J$2336,4,FALSE)</f>
        <v>No</v>
      </c>
      <c r="F205" s="61" t="str">
        <f>VLOOKUP($A205,'Medical Examinations'!$A$1:$J$2336,5,FALSE)</f>
        <v>No</v>
      </c>
      <c r="G205" s="61" t="str">
        <f>VLOOKUP($A205,'Medical Examinations'!$A$1:$J$2336,6,FALSE)</f>
        <v>No</v>
      </c>
      <c r="H205" s="21">
        <f>VLOOKUP($A205,'Medical Examinations'!$A$1:$J$2336,7,FALSE)</f>
        <v>0</v>
      </c>
      <c r="I205" s="21" t="str">
        <f>VLOOKUP($A205,'Medical Examinations'!$A$1:$J$2336,8,FALSE)</f>
        <v>Yes</v>
      </c>
      <c r="J205" s="21" t="str">
        <f>VLOOKUP($A205,'Medical Examinations'!$A$1:$J$2336,9,FALSE)</f>
        <v>Obesity</v>
      </c>
      <c r="K205" s="72" t="str">
        <f>VLOOKUP($A205,'Medical Examinations'!$A$1:$J$2336,10,FALSE)</f>
        <v>Normal</v>
      </c>
      <c r="L205" s="82" t="str">
        <f>VLOOKUP($A205,'Hospitalization details'!$A$1:$K$2336,10,FALSE)</f>
        <v>4-Oct-1976</v>
      </c>
      <c r="M205" s="62">
        <f>VLOOKUP($A205,'Hospitalization details'!$A$1:$K$2336,6,FALSE)</f>
        <v>35733.96</v>
      </c>
      <c r="N205" s="63" t="str">
        <f>VLOOKUP($A205,'Hospitalization details'!$A$1:$K$2336,7,FALSE)</f>
        <v>tier - 2</v>
      </c>
      <c r="O205" s="63" t="str">
        <f>VLOOKUP($A205,'Hospitalization details'!$A$1:$K$2336,8,FALSE)</f>
        <v>tier - 2</v>
      </c>
      <c r="P205" s="63" t="str">
        <f>VLOOKUP($A205,'Hospitalization details'!$A$1:$K$2336,9,FALSE)</f>
        <v>R1011</v>
      </c>
      <c r="Q205" s="83">
        <f>VLOOKUP($A205,'Hospitalization details'!$A$1:$K$2336,11,FALSE)</f>
        <v>46</v>
      </c>
    </row>
    <row r="206" spans="1:17" ht="15.75" customHeight="1" x14ac:dyDescent="0.25">
      <c r="A206" s="187" t="s">
        <v>249</v>
      </c>
      <c r="B206" s="65" t="str">
        <f>VLOOKUP($A206,'Customer Names'!$A$1:$E$2336,4,FALSE)</f>
        <v>Aguero</v>
      </c>
      <c r="C206" s="71">
        <f>VLOOKUP($A206,'Medical Examinations'!$A$1:$J$2336,2,FALSE)</f>
        <v>41.65</v>
      </c>
      <c r="D206" s="60">
        <f>VLOOKUP($A206,'Medical Examinations'!$A$1:$J$2336,3,FALSE)</f>
        <v>10.73</v>
      </c>
      <c r="E206" s="61" t="str">
        <f>VLOOKUP($A206,'Medical Examinations'!$A$1:$J$2336,4,FALSE)</f>
        <v>Yes</v>
      </c>
      <c r="F206" s="61" t="str">
        <f>VLOOKUP($A206,'Medical Examinations'!$A$1:$J$2336,5,FALSE)</f>
        <v>No</v>
      </c>
      <c r="G206" s="61" t="str">
        <f>VLOOKUP($A206,'Medical Examinations'!$A$1:$J$2336,6,FALSE)</f>
        <v>No</v>
      </c>
      <c r="H206" s="21">
        <f>VLOOKUP($A206,'Medical Examinations'!$A$1:$J$2336,7,FALSE)</f>
        <v>0</v>
      </c>
      <c r="I206" s="21" t="str">
        <f>VLOOKUP($A206,'Medical Examinations'!$A$1:$J$2336,8,FALSE)</f>
        <v>Yes</v>
      </c>
      <c r="J206" s="21" t="str">
        <f>VLOOKUP($A206,'Medical Examinations'!$A$1:$J$2336,9,FALSE)</f>
        <v>Obesity</v>
      </c>
      <c r="K206" s="72" t="str">
        <f>VLOOKUP($A206,'Medical Examinations'!$A$1:$J$2336,10,FALSE)</f>
        <v>Diabetes</v>
      </c>
      <c r="L206" s="82" t="str">
        <f>VLOOKUP($A206,'Hospitalization details'!$A$1:$K$2336,10,FALSE)</f>
        <v>15-Jul-1974</v>
      </c>
      <c r="M206" s="62">
        <f>VLOOKUP($A206,'Hospitalization details'!$A$1:$K$2336,6,FALSE)</f>
        <v>35711.39</v>
      </c>
      <c r="N206" s="63" t="str">
        <f>VLOOKUP($A206,'Hospitalization details'!$A$1:$K$2336,7,FALSE)</f>
        <v>tier - 2</v>
      </c>
      <c r="O206" s="63" t="str">
        <f>VLOOKUP($A206,'Hospitalization details'!$A$1:$K$2336,8,FALSE)</f>
        <v>tier - 3</v>
      </c>
      <c r="P206" s="63" t="str">
        <f>VLOOKUP($A206,'Hospitalization details'!$A$1:$K$2336,9,FALSE)</f>
        <v>R1012</v>
      </c>
      <c r="Q206" s="83">
        <f>VLOOKUP($A206,'Hospitalization details'!$A$1:$K$2336,11,FALSE)</f>
        <v>48</v>
      </c>
    </row>
    <row r="207" spans="1:17" ht="15.75" customHeight="1" x14ac:dyDescent="0.25">
      <c r="A207" s="187" t="s">
        <v>250</v>
      </c>
      <c r="B207" s="65" t="str">
        <f>VLOOKUP($A207,'Customer Names'!$A$1:$E$2336,4,FALSE)</f>
        <v>Woodward</v>
      </c>
      <c r="C207" s="71">
        <f>VLOOKUP($A207,'Medical Examinations'!$A$1:$J$2336,2,FALSE)</f>
        <v>50.79</v>
      </c>
      <c r="D207" s="60">
        <f>VLOOKUP($A207,'Medical Examinations'!$A$1:$J$2336,3,FALSE)</f>
        <v>4.45</v>
      </c>
      <c r="E207" s="61" t="str">
        <f>VLOOKUP($A207,'Medical Examinations'!$A$1:$J$2336,4,FALSE)</f>
        <v>No</v>
      </c>
      <c r="F207" s="61" t="str">
        <f>VLOOKUP($A207,'Medical Examinations'!$A$1:$J$2336,5,FALSE)</f>
        <v>No</v>
      </c>
      <c r="G207" s="61" t="str">
        <f>VLOOKUP($A207,'Medical Examinations'!$A$1:$J$2336,6,FALSE)</f>
        <v>No</v>
      </c>
      <c r="H207" s="21">
        <f>VLOOKUP($A207,'Medical Examinations'!$A$1:$J$2336,7,FALSE)</f>
        <v>1</v>
      </c>
      <c r="I207" s="21" t="str">
        <f>VLOOKUP($A207,'Medical Examinations'!$A$1:$J$2336,8,FALSE)</f>
        <v>Yes</v>
      </c>
      <c r="J207" s="21" t="str">
        <f>VLOOKUP($A207,'Medical Examinations'!$A$1:$J$2336,9,FALSE)</f>
        <v>Obesity</v>
      </c>
      <c r="K207" s="72" t="str">
        <f>VLOOKUP($A207,'Medical Examinations'!$A$1:$J$2336,10,FALSE)</f>
        <v>Normal</v>
      </c>
      <c r="L207" s="82" t="str">
        <f>VLOOKUP($A207,'Hospitalization details'!$A$1:$K$2336,10,FALSE)</f>
        <v>19-Dec-1978</v>
      </c>
      <c r="M207" s="62">
        <f>VLOOKUP($A207,'Hospitalization details'!$A$1:$K$2336,6,FALSE)</f>
        <v>35701.9</v>
      </c>
      <c r="N207" s="63" t="str">
        <f>VLOOKUP($A207,'Hospitalization details'!$A$1:$K$2336,7,FALSE)</f>
        <v>tier - 2</v>
      </c>
      <c r="O207" s="63" t="str">
        <f>VLOOKUP($A207,'Hospitalization details'!$A$1:$K$2336,8,FALSE)</f>
        <v>tier - 1</v>
      </c>
      <c r="P207" s="63" t="str">
        <f>VLOOKUP($A207,'Hospitalization details'!$A$1:$K$2336,9,FALSE)</f>
        <v>R1011</v>
      </c>
      <c r="Q207" s="83">
        <f>VLOOKUP($A207,'Hospitalization details'!$A$1:$K$2336,11,FALSE)</f>
        <v>44</v>
      </c>
    </row>
    <row r="208" spans="1:17" ht="15.75" customHeight="1" x14ac:dyDescent="0.25">
      <c r="A208" s="187" t="s">
        <v>251</v>
      </c>
      <c r="B208" s="65" t="str">
        <f>VLOOKUP($A208,'Customer Names'!$A$1:$E$2336,4,FALSE)</f>
        <v>Mcelroy</v>
      </c>
      <c r="C208" s="71">
        <f>VLOOKUP($A208,'Medical Examinations'!$A$1:$J$2336,2,FALSE)</f>
        <v>35.43</v>
      </c>
      <c r="D208" s="60">
        <f>VLOOKUP($A208,'Medical Examinations'!$A$1:$J$2336,3,FALSE)</f>
        <v>5.25</v>
      </c>
      <c r="E208" s="61" t="str">
        <f>VLOOKUP($A208,'Medical Examinations'!$A$1:$J$2336,4,FALSE)</f>
        <v>Yes</v>
      </c>
      <c r="F208" s="61" t="str">
        <f>VLOOKUP($A208,'Medical Examinations'!$A$1:$J$2336,5,FALSE)</f>
        <v>No</v>
      </c>
      <c r="G208" s="61" t="str">
        <f>VLOOKUP($A208,'Medical Examinations'!$A$1:$J$2336,6,FALSE)</f>
        <v>No</v>
      </c>
      <c r="H208" s="21">
        <f>VLOOKUP($A208,'Medical Examinations'!$A$1:$J$2336,7,FALSE)</f>
        <v>0</v>
      </c>
      <c r="I208" s="21" t="str">
        <f>VLOOKUP($A208,'Medical Examinations'!$A$1:$J$2336,8,FALSE)</f>
        <v>Yes</v>
      </c>
      <c r="J208" s="21" t="str">
        <f>VLOOKUP($A208,'Medical Examinations'!$A$1:$J$2336,9,FALSE)</f>
        <v>Obesity</v>
      </c>
      <c r="K208" s="72" t="str">
        <f>VLOOKUP($A208,'Medical Examinations'!$A$1:$J$2336,10,FALSE)</f>
        <v>Normal</v>
      </c>
      <c r="L208" s="82" t="str">
        <f>VLOOKUP($A208,'Hospitalization details'!$A$1:$K$2336,10,FALSE)</f>
        <v>17-Dec-2000</v>
      </c>
      <c r="M208" s="62">
        <f>VLOOKUP($A208,'Hospitalization details'!$A$1:$K$2336,6,FALSE)</f>
        <v>35595.589999999997</v>
      </c>
      <c r="N208" s="63" t="str">
        <f>VLOOKUP($A208,'Hospitalization details'!$A$1:$K$2336,7,FALSE)</f>
        <v>tier - 2</v>
      </c>
      <c r="O208" s="63" t="str">
        <f>VLOOKUP($A208,'Hospitalization details'!$A$1:$K$2336,8,FALSE)</f>
        <v>tier - 3</v>
      </c>
      <c r="P208" s="63" t="str">
        <f>VLOOKUP($A208,'Hospitalization details'!$A$1:$K$2336,9,FALSE)</f>
        <v>R1013</v>
      </c>
      <c r="Q208" s="83">
        <f>VLOOKUP($A208,'Hospitalization details'!$A$1:$K$2336,11,FALSE)</f>
        <v>22</v>
      </c>
    </row>
    <row r="209" spans="1:17" ht="15.75" customHeight="1" x14ac:dyDescent="0.25">
      <c r="A209" s="187" t="s">
        <v>252</v>
      </c>
      <c r="B209" s="65" t="str">
        <f>VLOOKUP($A209,'Customer Names'!$A$1:$E$2336,4,FALSE)</f>
        <v>Lopez</v>
      </c>
      <c r="C209" s="71">
        <f>VLOOKUP($A209,'Medical Examinations'!$A$1:$J$2336,2,FALSE)</f>
        <v>35.25</v>
      </c>
      <c r="D209" s="60">
        <f>VLOOKUP($A209,'Medical Examinations'!$A$1:$J$2336,3,FALSE)</f>
        <v>9.51</v>
      </c>
      <c r="E209" s="61" t="str">
        <f>VLOOKUP($A209,'Medical Examinations'!$A$1:$J$2336,4,FALSE)</f>
        <v>No</v>
      </c>
      <c r="F209" s="61" t="str">
        <f>VLOOKUP($A209,'Medical Examinations'!$A$1:$J$2336,5,FALSE)</f>
        <v>No</v>
      </c>
      <c r="G209" s="61" t="str">
        <f>VLOOKUP($A209,'Medical Examinations'!$A$1:$J$2336,6,FALSE)</f>
        <v>No</v>
      </c>
      <c r="H209" s="21">
        <f>VLOOKUP($A209,'Medical Examinations'!$A$1:$J$2336,7,FALSE)</f>
        <v>0</v>
      </c>
      <c r="I209" s="21" t="str">
        <f>VLOOKUP($A209,'Medical Examinations'!$A$1:$J$2336,8,FALSE)</f>
        <v>Yes</v>
      </c>
      <c r="J209" s="21" t="str">
        <f>VLOOKUP($A209,'Medical Examinations'!$A$1:$J$2336,9,FALSE)</f>
        <v>Obesity</v>
      </c>
      <c r="K209" s="72" t="str">
        <f>VLOOKUP($A209,'Medical Examinations'!$A$1:$J$2336,10,FALSE)</f>
        <v>Diabetes</v>
      </c>
      <c r="L209" s="82" t="str">
        <f>VLOOKUP($A209,'Hospitalization details'!$A$1:$K$2336,10,FALSE)</f>
        <v>19-Nov-2000</v>
      </c>
      <c r="M209" s="62">
        <f>VLOOKUP($A209,'Hospitalization details'!$A$1:$K$2336,6,FALSE)</f>
        <v>35585.58</v>
      </c>
      <c r="N209" s="63" t="str">
        <f>VLOOKUP($A209,'Hospitalization details'!$A$1:$K$2336,7,FALSE)</f>
        <v>tier - 2</v>
      </c>
      <c r="O209" s="63" t="str">
        <f>VLOOKUP($A209,'Hospitalization details'!$A$1:$K$2336,8,FALSE)</f>
        <v>tier - 3</v>
      </c>
      <c r="P209" s="63" t="str">
        <f>VLOOKUP($A209,'Hospitalization details'!$A$1:$K$2336,9,FALSE)</f>
        <v>R1011</v>
      </c>
      <c r="Q209" s="83">
        <f>VLOOKUP($A209,'Hospitalization details'!$A$1:$K$2336,11,FALSE)</f>
        <v>22</v>
      </c>
    </row>
    <row r="210" spans="1:17" ht="15.75" customHeight="1" x14ac:dyDescent="0.25">
      <c r="A210" s="187" t="s">
        <v>253</v>
      </c>
      <c r="B210" s="65" t="str">
        <f>VLOOKUP($A210,'Customer Names'!$A$1:$E$2336,4,FALSE)</f>
        <v>Cardosi</v>
      </c>
      <c r="C210" s="71">
        <f>VLOOKUP($A210,'Medical Examinations'!$A$1:$J$2336,2,FALSE)</f>
        <v>36.85</v>
      </c>
      <c r="D210" s="60">
        <f>VLOOKUP($A210,'Medical Examinations'!$A$1:$J$2336,3,FALSE)</f>
        <v>11.12</v>
      </c>
      <c r="E210" s="61" t="str">
        <f>VLOOKUP($A210,'Medical Examinations'!$A$1:$J$2336,4,FALSE)</f>
        <v>No</v>
      </c>
      <c r="F210" s="61" t="str">
        <f>VLOOKUP($A210,'Medical Examinations'!$A$1:$J$2336,5,FALSE)</f>
        <v>No</v>
      </c>
      <c r="G210" s="61" t="str">
        <f>VLOOKUP($A210,'Medical Examinations'!$A$1:$J$2336,6,FALSE)</f>
        <v>No</v>
      </c>
      <c r="H210" s="21">
        <f>VLOOKUP($A210,'Medical Examinations'!$A$1:$J$2336,7,FALSE)</f>
        <v>0</v>
      </c>
      <c r="I210" s="21" t="str">
        <f>VLOOKUP($A210,'Medical Examinations'!$A$1:$J$2336,8,FALSE)</f>
        <v>Yes</v>
      </c>
      <c r="J210" s="21" t="str">
        <f>VLOOKUP($A210,'Medical Examinations'!$A$1:$J$2336,9,FALSE)</f>
        <v>Obesity</v>
      </c>
      <c r="K210" s="72" t="str">
        <f>VLOOKUP($A210,'Medical Examinations'!$A$1:$J$2336,10,FALSE)</f>
        <v>Diabetes</v>
      </c>
      <c r="L210" s="82" t="str">
        <f>VLOOKUP($A210,'Hospitalization details'!$A$1:$K$2336,10,FALSE)</f>
        <v>13-Oct-2000</v>
      </c>
      <c r="M210" s="62">
        <f>VLOOKUP($A210,'Hospitalization details'!$A$1:$K$2336,6,FALSE)</f>
        <v>35585.58</v>
      </c>
      <c r="N210" s="63" t="str">
        <f>VLOOKUP($A210,'Hospitalization details'!$A$1:$K$2336,7,FALSE)</f>
        <v>tier - 1</v>
      </c>
      <c r="O210" s="63" t="str">
        <f>VLOOKUP($A210,'Hospitalization details'!$A$1:$K$2336,8,FALSE)</f>
        <v>tier - 2</v>
      </c>
      <c r="P210" s="63" t="str">
        <f>VLOOKUP($A210,'Hospitalization details'!$A$1:$K$2336,9,FALSE)</f>
        <v>R1011</v>
      </c>
      <c r="Q210" s="83">
        <f>VLOOKUP($A210,'Hospitalization details'!$A$1:$K$2336,11,FALSE)</f>
        <v>22</v>
      </c>
    </row>
    <row r="211" spans="1:17" ht="15.75" customHeight="1" x14ac:dyDescent="0.25">
      <c r="A211" s="187" t="s">
        <v>254</v>
      </c>
      <c r="B211" s="65" t="str">
        <f>VLOOKUP($A211,'Customer Names'!$A$1:$E$2336,4,FALSE)</f>
        <v>Looney</v>
      </c>
      <c r="C211" s="71">
        <f>VLOOKUP($A211,'Medical Examinations'!$A$1:$J$2336,2,FALSE)</f>
        <v>31.02</v>
      </c>
      <c r="D211" s="60">
        <f>VLOOKUP($A211,'Medical Examinations'!$A$1:$J$2336,3,FALSE)</f>
        <v>4.5599999999999996</v>
      </c>
      <c r="E211" s="61" t="str">
        <f>VLOOKUP($A211,'Medical Examinations'!$A$1:$J$2336,4,FALSE)</f>
        <v>No</v>
      </c>
      <c r="F211" s="61" t="str">
        <f>VLOOKUP($A211,'Medical Examinations'!$A$1:$J$2336,5,FALSE)</f>
        <v>Yes</v>
      </c>
      <c r="G211" s="61" t="str">
        <f>VLOOKUP($A211,'Medical Examinations'!$A$1:$J$2336,6,FALSE)</f>
        <v>No</v>
      </c>
      <c r="H211" s="21">
        <f>VLOOKUP($A211,'Medical Examinations'!$A$1:$J$2336,7,FALSE)</f>
        <v>1</v>
      </c>
      <c r="I211" s="21" t="str">
        <f>VLOOKUP($A211,'Medical Examinations'!$A$1:$J$2336,8,FALSE)</f>
        <v>Yes</v>
      </c>
      <c r="J211" s="21" t="str">
        <f>VLOOKUP($A211,'Medical Examinations'!$A$1:$J$2336,9,FALSE)</f>
        <v>Obesity</v>
      </c>
      <c r="K211" s="72" t="str">
        <f>VLOOKUP($A211,'Medical Examinations'!$A$1:$J$2336,10,FALSE)</f>
        <v>Normal</v>
      </c>
      <c r="L211" s="82" t="str">
        <f>VLOOKUP($A211,'Hospitalization details'!$A$1:$K$2336,10,FALSE)</f>
        <v>10-Aug-1971</v>
      </c>
      <c r="M211" s="62">
        <f>VLOOKUP($A211,'Hospitalization details'!$A$1:$K$2336,6,FALSE)</f>
        <v>35583.17</v>
      </c>
      <c r="N211" s="63" t="str">
        <f>VLOOKUP($A211,'Hospitalization details'!$A$1:$K$2336,7,FALSE)</f>
        <v>tier - 1</v>
      </c>
      <c r="O211" s="63" t="str">
        <f>VLOOKUP($A211,'Hospitalization details'!$A$1:$K$2336,8,FALSE)</f>
        <v>tier - 3</v>
      </c>
      <c r="P211" s="63" t="str">
        <f>VLOOKUP($A211,'Hospitalization details'!$A$1:$K$2336,9,FALSE)</f>
        <v>R1011</v>
      </c>
      <c r="Q211" s="83">
        <f>VLOOKUP($A211,'Hospitalization details'!$A$1:$K$2336,11,FALSE)</f>
        <v>51</v>
      </c>
    </row>
    <row r="212" spans="1:17" ht="15.75" customHeight="1" x14ac:dyDescent="0.25">
      <c r="A212" s="187" t="s">
        <v>255</v>
      </c>
      <c r="B212" s="65" t="str">
        <f>VLOOKUP($A212,'Customer Names'!$A$1:$E$2336,4,FALSE)</f>
        <v>Zyryanov</v>
      </c>
      <c r="C212" s="71">
        <f>VLOOKUP($A212,'Medical Examinations'!$A$1:$J$2336,2,FALSE)</f>
        <v>35.6</v>
      </c>
      <c r="D212" s="60">
        <f>VLOOKUP($A212,'Medical Examinations'!$A$1:$J$2336,3,FALSE)</f>
        <v>4.0199999999999996</v>
      </c>
      <c r="E212" s="61" t="str">
        <f>VLOOKUP($A212,'Medical Examinations'!$A$1:$J$2336,4,FALSE)</f>
        <v>Yes</v>
      </c>
      <c r="F212" s="61" t="str">
        <f>VLOOKUP($A212,'Medical Examinations'!$A$1:$J$2336,5,FALSE)</f>
        <v>Yes</v>
      </c>
      <c r="G212" s="61" t="str">
        <f>VLOOKUP($A212,'Medical Examinations'!$A$1:$J$2336,6,FALSE)</f>
        <v>No</v>
      </c>
      <c r="H212" s="21">
        <f>VLOOKUP($A212,'Medical Examinations'!$A$1:$J$2336,7,FALSE)</f>
        <v>2</v>
      </c>
      <c r="I212" s="21" t="str">
        <f>VLOOKUP($A212,'Medical Examinations'!$A$1:$J$2336,8,FALSE)</f>
        <v>Yes</v>
      </c>
      <c r="J212" s="21" t="str">
        <f>VLOOKUP($A212,'Medical Examinations'!$A$1:$J$2336,9,FALSE)</f>
        <v>Obesity</v>
      </c>
      <c r="K212" s="72" t="str">
        <f>VLOOKUP($A212,'Medical Examinations'!$A$1:$J$2336,10,FALSE)</f>
        <v>Normal</v>
      </c>
      <c r="L212" s="82" t="str">
        <f>VLOOKUP($A212,'Hospitalization details'!$A$1:$K$2336,10,FALSE)</f>
        <v>29-Aug-1964</v>
      </c>
      <c r="M212" s="62">
        <f>VLOOKUP($A212,'Hospitalization details'!$A$1:$K$2336,6,FALSE)</f>
        <v>35573.26</v>
      </c>
      <c r="N212" s="63" t="str">
        <f>VLOOKUP($A212,'Hospitalization details'!$A$1:$K$2336,7,FALSE)</f>
        <v>tier - 2</v>
      </c>
      <c r="O212" s="63" t="str">
        <f>VLOOKUP($A212,'Hospitalization details'!$A$1:$K$2336,8,FALSE)</f>
        <v>tier - 1</v>
      </c>
      <c r="P212" s="63" t="str">
        <f>VLOOKUP($A212,'Hospitalization details'!$A$1:$K$2336,9,FALSE)</f>
        <v>R1011</v>
      </c>
      <c r="Q212" s="83">
        <f>VLOOKUP($A212,'Hospitalization details'!$A$1:$K$2336,11,FALSE)</f>
        <v>58</v>
      </c>
    </row>
    <row r="213" spans="1:17" ht="15.75" customHeight="1" x14ac:dyDescent="0.25">
      <c r="A213" s="187" t="s">
        <v>256</v>
      </c>
      <c r="B213" s="65" t="str">
        <f>VLOOKUP($A213,'Customer Names'!$A$1:$E$2336,4,FALSE)</f>
        <v>Gavin</v>
      </c>
      <c r="C213" s="71">
        <f>VLOOKUP($A213,'Medical Examinations'!$A$1:$J$2336,2,FALSE)</f>
        <v>34.39</v>
      </c>
      <c r="D213" s="60">
        <f>VLOOKUP($A213,'Medical Examinations'!$A$1:$J$2336,3,FALSE)</f>
        <v>8.7200000000000006</v>
      </c>
      <c r="E213" s="61" t="str">
        <f>VLOOKUP($A213,'Medical Examinations'!$A$1:$J$2336,4,FALSE)</f>
        <v>No</v>
      </c>
      <c r="F213" s="61" t="str">
        <f>VLOOKUP($A213,'Medical Examinations'!$A$1:$J$2336,5,FALSE)</f>
        <v>No</v>
      </c>
      <c r="G213" s="61" t="str">
        <f>VLOOKUP($A213,'Medical Examinations'!$A$1:$J$2336,6,FALSE)</f>
        <v>No</v>
      </c>
      <c r="H213" s="21">
        <f>VLOOKUP($A213,'Medical Examinations'!$A$1:$J$2336,7,FALSE)</f>
        <v>0</v>
      </c>
      <c r="I213" s="21" t="str">
        <f>VLOOKUP($A213,'Medical Examinations'!$A$1:$J$2336,8,FALSE)</f>
        <v>Yes</v>
      </c>
      <c r="J213" s="21" t="str">
        <f>VLOOKUP($A213,'Medical Examinations'!$A$1:$J$2336,9,FALSE)</f>
        <v>Obesity</v>
      </c>
      <c r="K213" s="72" t="str">
        <f>VLOOKUP($A213,'Medical Examinations'!$A$1:$J$2336,10,FALSE)</f>
        <v>Diabetes</v>
      </c>
      <c r="L213" s="82" t="str">
        <f>VLOOKUP($A213,'Hospitalization details'!$A$1:$K$2336,10,FALSE)</f>
        <v>27-Oct-1973</v>
      </c>
      <c r="M213" s="62">
        <f>VLOOKUP($A213,'Hospitalization details'!$A$1:$K$2336,6,FALSE)</f>
        <v>35547.72</v>
      </c>
      <c r="N213" s="63" t="str">
        <f>VLOOKUP($A213,'Hospitalization details'!$A$1:$K$2336,7,FALSE)</f>
        <v>tier - 1</v>
      </c>
      <c r="O213" s="63" t="str">
        <f>VLOOKUP($A213,'Hospitalization details'!$A$1:$K$2336,8,FALSE)</f>
        <v>tier - 1</v>
      </c>
      <c r="P213" s="63" t="str">
        <f>VLOOKUP($A213,'Hospitalization details'!$A$1:$K$2336,9,FALSE)</f>
        <v>R1011</v>
      </c>
      <c r="Q213" s="83">
        <f>VLOOKUP($A213,'Hospitalization details'!$A$1:$K$2336,11,FALSE)</f>
        <v>49</v>
      </c>
    </row>
    <row r="214" spans="1:17" ht="15.75" customHeight="1" x14ac:dyDescent="0.25">
      <c r="A214" s="187" t="s">
        <v>257</v>
      </c>
      <c r="B214" s="65" t="str">
        <f>VLOOKUP($A214,'Customer Names'!$A$1:$E$2336,4,FALSE)</f>
        <v>Littlefield</v>
      </c>
      <c r="C214" s="71">
        <f>VLOOKUP($A214,'Medical Examinations'!$A$1:$J$2336,2,FALSE)</f>
        <v>29.06</v>
      </c>
      <c r="D214" s="60">
        <f>VLOOKUP($A214,'Medical Examinations'!$A$1:$J$2336,3,FALSE)</f>
        <v>6.25</v>
      </c>
      <c r="E214" s="61" t="str">
        <f>VLOOKUP($A214,'Medical Examinations'!$A$1:$J$2336,4,FALSE)</f>
        <v>Yes</v>
      </c>
      <c r="F214" s="61" t="str">
        <f>VLOOKUP($A214,'Medical Examinations'!$A$1:$J$2336,5,FALSE)</f>
        <v>No</v>
      </c>
      <c r="G214" s="61" t="str">
        <f>VLOOKUP($A214,'Medical Examinations'!$A$1:$J$2336,6,FALSE)</f>
        <v>No</v>
      </c>
      <c r="H214" s="21">
        <f>VLOOKUP($A214,'Medical Examinations'!$A$1:$J$2336,7,FALSE)</f>
        <v>1</v>
      </c>
      <c r="I214" s="21" t="str">
        <f>VLOOKUP($A214,'Medical Examinations'!$A$1:$J$2336,8,FALSE)</f>
        <v>Yes</v>
      </c>
      <c r="J214" s="21" t="str">
        <f>VLOOKUP($A214,'Medical Examinations'!$A$1:$J$2336,9,FALSE)</f>
        <v>Over Weight</v>
      </c>
      <c r="K214" s="72" t="str">
        <f>VLOOKUP($A214,'Medical Examinations'!$A$1:$J$2336,10,FALSE)</f>
        <v>Prediabetes</v>
      </c>
      <c r="L214" s="82" t="str">
        <f>VLOOKUP($A214,'Hospitalization details'!$A$1:$K$2336,10,FALSE)</f>
        <v>13-Sep-1992</v>
      </c>
      <c r="M214" s="62">
        <f>VLOOKUP($A214,'Hospitalization details'!$A$1:$K$2336,6,FALSE)</f>
        <v>35547.47</v>
      </c>
      <c r="N214" s="63" t="str">
        <f>VLOOKUP($A214,'Hospitalization details'!$A$1:$K$2336,7,FALSE)</f>
        <v>tier - 2</v>
      </c>
      <c r="O214" s="63" t="str">
        <f>VLOOKUP($A214,'Hospitalization details'!$A$1:$K$2336,8,FALSE)</f>
        <v>tier - 3</v>
      </c>
      <c r="P214" s="63" t="str">
        <f>VLOOKUP($A214,'Hospitalization details'!$A$1:$K$2336,9,FALSE)</f>
        <v>R1011</v>
      </c>
      <c r="Q214" s="83">
        <f>VLOOKUP($A214,'Hospitalization details'!$A$1:$K$2336,11,FALSE)</f>
        <v>30</v>
      </c>
    </row>
    <row r="215" spans="1:17" ht="15.75" customHeight="1" x14ac:dyDescent="0.25">
      <c r="A215" s="187" t="s">
        <v>258</v>
      </c>
      <c r="B215" s="65" t="str">
        <f>VLOOKUP($A215,'Customer Names'!$A$1:$E$2336,4,FALSE)</f>
        <v>Shearer</v>
      </c>
      <c r="C215" s="71">
        <f>VLOOKUP($A215,'Medical Examinations'!$A$1:$J$2336,2,FALSE)</f>
        <v>35.799999999999997</v>
      </c>
      <c r="D215" s="60">
        <f>VLOOKUP($A215,'Medical Examinations'!$A$1:$J$2336,3,FALSE)</f>
        <v>7.32</v>
      </c>
      <c r="E215" s="61" t="str">
        <f>VLOOKUP($A215,'Medical Examinations'!$A$1:$J$2336,4,FALSE)</f>
        <v>No</v>
      </c>
      <c r="F215" s="61" t="str">
        <f>VLOOKUP($A215,'Medical Examinations'!$A$1:$J$2336,5,FALSE)</f>
        <v>No</v>
      </c>
      <c r="G215" s="61" t="str">
        <f>VLOOKUP($A215,'Medical Examinations'!$A$1:$J$2336,6,FALSE)</f>
        <v>No</v>
      </c>
      <c r="H215" s="21">
        <f>VLOOKUP($A215,'Medical Examinations'!$A$1:$J$2336,7,FALSE)</f>
        <v>2</v>
      </c>
      <c r="I215" s="21" t="str">
        <f>VLOOKUP($A215,'Medical Examinations'!$A$1:$J$2336,8,FALSE)</f>
        <v>Yes</v>
      </c>
      <c r="J215" s="21" t="str">
        <f>VLOOKUP($A215,'Medical Examinations'!$A$1:$J$2336,9,FALSE)</f>
        <v>Obesity</v>
      </c>
      <c r="K215" s="72" t="str">
        <f>VLOOKUP($A215,'Medical Examinations'!$A$1:$J$2336,10,FALSE)</f>
        <v>Diabetes</v>
      </c>
      <c r="L215" s="82" t="str">
        <f>VLOOKUP($A215,'Hospitalization details'!$A$1:$K$2336,10,FALSE)</f>
        <v>16-Dec-1973</v>
      </c>
      <c r="M215" s="62">
        <f>VLOOKUP($A215,'Hospitalization details'!$A$1:$K$2336,6,FALSE)</f>
        <v>35517.19</v>
      </c>
      <c r="N215" s="63" t="str">
        <f>VLOOKUP($A215,'Hospitalization details'!$A$1:$K$2336,7,FALSE)</f>
        <v>tier - 2</v>
      </c>
      <c r="O215" s="63" t="str">
        <f>VLOOKUP($A215,'Hospitalization details'!$A$1:$K$2336,8,FALSE)</f>
        <v>tier - 2</v>
      </c>
      <c r="P215" s="63" t="str">
        <f>VLOOKUP($A215,'Hospitalization details'!$A$1:$K$2336,9,FALSE)</f>
        <v>R1011</v>
      </c>
      <c r="Q215" s="83">
        <f>VLOOKUP($A215,'Hospitalization details'!$A$1:$K$2336,11,FALSE)</f>
        <v>49</v>
      </c>
    </row>
    <row r="216" spans="1:17" ht="15.75" customHeight="1" x14ac:dyDescent="0.25">
      <c r="A216" s="187" t="s">
        <v>259</v>
      </c>
      <c r="B216" s="65" t="str">
        <f>VLOOKUP($A216,'Customer Names'!$A$1:$E$2336,4,FALSE)</f>
        <v>Armstrong</v>
      </c>
      <c r="C216" s="71">
        <f>VLOOKUP($A216,'Medical Examinations'!$A$1:$J$2336,2,FALSE)</f>
        <v>49.8</v>
      </c>
      <c r="D216" s="60">
        <f>VLOOKUP($A216,'Medical Examinations'!$A$1:$J$2336,3,FALSE)</f>
        <v>4.24</v>
      </c>
      <c r="E216" s="61" t="str">
        <f>VLOOKUP($A216,'Medical Examinations'!$A$1:$J$2336,4,FALSE)</f>
        <v>No</v>
      </c>
      <c r="F216" s="61" t="str">
        <f>VLOOKUP($A216,'Medical Examinations'!$A$1:$J$2336,5,FALSE)</f>
        <v>No</v>
      </c>
      <c r="G216" s="61" t="str">
        <f>VLOOKUP($A216,'Medical Examinations'!$A$1:$J$2336,6,FALSE)</f>
        <v>No</v>
      </c>
      <c r="H216" s="21">
        <f>VLOOKUP($A216,'Medical Examinations'!$A$1:$J$2336,7,FALSE)</f>
        <v>1</v>
      </c>
      <c r="I216" s="21" t="str">
        <f>VLOOKUP($A216,'Medical Examinations'!$A$1:$J$2336,8,FALSE)</f>
        <v>Yes</v>
      </c>
      <c r="J216" s="21" t="str">
        <f>VLOOKUP($A216,'Medical Examinations'!$A$1:$J$2336,9,FALSE)</f>
        <v>Obesity</v>
      </c>
      <c r="K216" s="72" t="str">
        <f>VLOOKUP($A216,'Medical Examinations'!$A$1:$J$2336,10,FALSE)</f>
        <v>Normal</v>
      </c>
      <c r="L216" s="82" t="str">
        <f>VLOOKUP($A216,'Hospitalization details'!$A$1:$K$2336,10,FALSE)</f>
        <v>20-Nov-1988</v>
      </c>
      <c r="M216" s="62">
        <f>VLOOKUP($A216,'Hospitalization details'!$A$1:$K$2336,6,FALSE)</f>
        <v>35491.64</v>
      </c>
      <c r="N216" s="63" t="str">
        <f>VLOOKUP($A216,'Hospitalization details'!$A$1:$K$2336,7,FALSE)</f>
        <v>tier - 1</v>
      </c>
      <c r="O216" s="63" t="str">
        <f>VLOOKUP($A216,'Hospitalization details'!$A$1:$K$2336,8,FALSE)</f>
        <v>tier - 2</v>
      </c>
      <c r="P216" s="63" t="str">
        <f>VLOOKUP($A216,'Hospitalization details'!$A$1:$K$2336,9,FALSE)</f>
        <v>R1011</v>
      </c>
      <c r="Q216" s="83">
        <f>VLOOKUP($A216,'Hospitalization details'!$A$1:$K$2336,11,FALSE)</f>
        <v>34</v>
      </c>
    </row>
    <row r="217" spans="1:17" ht="15.75" customHeight="1" x14ac:dyDescent="0.25">
      <c r="A217" s="187" t="s">
        <v>260</v>
      </c>
      <c r="B217" s="65" t="str">
        <f>VLOOKUP($A217,'Customer Names'!$A$1:$E$2336,4,FALSE)</f>
        <v>Warriner</v>
      </c>
      <c r="C217" s="71">
        <f>VLOOKUP($A217,'Medical Examinations'!$A$1:$J$2336,2,FALSE)</f>
        <v>35.71</v>
      </c>
      <c r="D217" s="60">
        <f>VLOOKUP($A217,'Medical Examinations'!$A$1:$J$2336,3,FALSE)</f>
        <v>6.84</v>
      </c>
      <c r="E217" s="61" t="str">
        <f>VLOOKUP($A217,'Medical Examinations'!$A$1:$J$2336,4,FALSE)</f>
        <v>No</v>
      </c>
      <c r="F217" s="61" t="str">
        <f>VLOOKUP($A217,'Medical Examinations'!$A$1:$J$2336,5,FALSE)</f>
        <v>No</v>
      </c>
      <c r="G217" s="61" t="str">
        <f>VLOOKUP($A217,'Medical Examinations'!$A$1:$J$2336,6,FALSE)</f>
        <v>No</v>
      </c>
      <c r="H217" s="21">
        <f>VLOOKUP($A217,'Medical Examinations'!$A$1:$J$2336,7,FALSE)</f>
        <v>2</v>
      </c>
      <c r="I217" s="21" t="str">
        <f>VLOOKUP($A217,'Medical Examinations'!$A$1:$J$2336,8,FALSE)</f>
        <v>Yes</v>
      </c>
      <c r="J217" s="21" t="str">
        <f>VLOOKUP($A217,'Medical Examinations'!$A$1:$J$2336,9,FALSE)</f>
        <v>Obesity</v>
      </c>
      <c r="K217" s="72" t="str">
        <f>VLOOKUP($A217,'Medical Examinations'!$A$1:$J$2336,10,FALSE)</f>
        <v>Diabetes</v>
      </c>
      <c r="L217" s="82" t="str">
        <f>VLOOKUP($A217,'Hospitalization details'!$A$1:$K$2336,10,FALSE)</f>
        <v>22-Sep-1971</v>
      </c>
      <c r="M217" s="62">
        <f>VLOOKUP($A217,'Hospitalization details'!$A$1:$K$2336,6,FALSE)</f>
        <v>35345.730000000003</v>
      </c>
      <c r="N217" s="63" t="str">
        <f>VLOOKUP($A217,'Hospitalization details'!$A$1:$K$2336,7,FALSE)</f>
        <v>tier - 2</v>
      </c>
      <c r="O217" s="63" t="str">
        <f>VLOOKUP($A217,'Hospitalization details'!$A$1:$K$2336,8,FALSE)</f>
        <v>tier - 3</v>
      </c>
      <c r="P217" s="63" t="str">
        <f>VLOOKUP($A217,'Hospitalization details'!$A$1:$K$2336,9,FALSE)</f>
        <v>R1011</v>
      </c>
      <c r="Q217" s="83">
        <f>VLOOKUP($A217,'Hospitalization details'!$A$1:$K$2336,11,FALSE)</f>
        <v>51</v>
      </c>
    </row>
    <row r="218" spans="1:17" ht="15.75" customHeight="1" x14ac:dyDescent="0.25">
      <c r="A218" s="187" t="s">
        <v>261</v>
      </c>
      <c r="B218" s="65" t="str">
        <f>VLOOKUP($A218,'Customer Names'!$A$1:$E$2336,4,FALSE)</f>
        <v>White</v>
      </c>
      <c r="C218" s="71">
        <f>VLOOKUP($A218,'Medical Examinations'!$A$1:$J$2336,2,FALSE)</f>
        <v>30.8</v>
      </c>
      <c r="D218" s="60">
        <f>VLOOKUP($A218,'Medical Examinations'!$A$1:$J$2336,3,FALSE)</f>
        <v>5.23</v>
      </c>
      <c r="E218" s="61" t="str">
        <f>VLOOKUP($A218,'Medical Examinations'!$A$1:$J$2336,4,FALSE)</f>
        <v>Yes</v>
      </c>
      <c r="F218" s="61" t="str">
        <f>VLOOKUP($A218,'Medical Examinations'!$A$1:$J$2336,5,FALSE)</f>
        <v>No</v>
      </c>
      <c r="G218" s="61" t="str">
        <f>VLOOKUP($A218,'Medical Examinations'!$A$1:$J$2336,6,FALSE)</f>
        <v>No</v>
      </c>
      <c r="H218" s="21">
        <f>VLOOKUP($A218,'Medical Examinations'!$A$1:$J$2336,7,FALSE)</f>
        <v>1</v>
      </c>
      <c r="I218" s="21" t="str">
        <f>VLOOKUP($A218,'Medical Examinations'!$A$1:$J$2336,8,FALSE)</f>
        <v>Yes</v>
      </c>
      <c r="J218" s="21" t="str">
        <f>VLOOKUP($A218,'Medical Examinations'!$A$1:$J$2336,9,FALSE)</f>
        <v>Obesity</v>
      </c>
      <c r="K218" s="72" t="str">
        <f>VLOOKUP($A218,'Medical Examinations'!$A$1:$J$2336,10,FALSE)</f>
        <v>Normal</v>
      </c>
      <c r="L218" s="82" t="str">
        <f>VLOOKUP($A218,'Hospitalization details'!$A$1:$K$2336,10,FALSE)</f>
        <v>19-Sep-1988</v>
      </c>
      <c r="M218" s="62">
        <f>VLOOKUP($A218,'Hospitalization details'!$A$1:$K$2336,6,FALSE)</f>
        <v>35315.96</v>
      </c>
      <c r="N218" s="63" t="str">
        <f>VLOOKUP($A218,'Hospitalization details'!$A$1:$K$2336,7,FALSE)</f>
        <v>tier - 2</v>
      </c>
      <c r="O218" s="63" t="str">
        <f>VLOOKUP($A218,'Hospitalization details'!$A$1:$K$2336,8,FALSE)</f>
        <v>tier - 1</v>
      </c>
      <c r="P218" s="63" t="str">
        <f>VLOOKUP($A218,'Hospitalization details'!$A$1:$K$2336,9,FALSE)</f>
        <v>R1011</v>
      </c>
      <c r="Q218" s="83">
        <f>VLOOKUP($A218,'Hospitalization details'!$A$1:$K$2336,11,FALSE)</f>
        <v>34</v>
      </c>
    </row>
    <row r="219" spans="1:17" ht="15.75" customHeight="1" x14ac:dyDescent="0.25">
      <c r="A219" s="187" t="s">
        <v>262</v>
      </c>
      <c r="B219" s="65" t="str">
        <f>VLOOKUP($A219,'Customer Names'!$A$1:$E$2336,4,FALSE)</f>
        <v>Cordaro</v>
      </c>
      <c r="C219" s="71">
        <f>VLOOKUP($A219,'Medical Examinations'!$A$1:$J$2336,2,FALSE)</f>
        <v>33.69</v>
      </c>
      <c r="D219" s="60">
        <f>VLOOKUP($A219,'Medical Examinations'!$A$1:$J$2336,3,FALSE)</f>
        <v>9.68</v>
      </c>
      <c r="E219" s="61" t="str">
        <f>VLOOKUP($A219,'Medical Examinations'!$A$1:$J$2336,4,FALSE)</f>
        <v>No</v>
      </c>
      <c r="F219" s="61" t="str">
        <f>VLOOKUP($A219,'Medical Examinations'!$A$1:$J$2336,5,FALSE)</f>
        <v>No</v>
      </c>
      <c r="G219" s="61" t="str">
        <f>VLOOKUP($A219,'Medical Examinations'!$A$1:$J$2336,6,FALSE)</f>
        <v>No</v>
      </c>
      <c r="H219" s="21">
        <f>VLOOKUP($A219,'Medical Examinations'!$A$1:$J$2336,7,FALSE)</f>
        <v>0</v>
      </c>
      <c r="I219" s="21" t="str">
        <f>VLOOKUP($A219,'Medical Examinations'!$A$1:$J$2336,8,FALSE)</f>
        <v>Yes</v>
      </c>
      <c r="J219" s="21" t="str">
        <f>VLOOKUP($A219,'Medical Examinations'!$A$1:$J$2336,9,FALSE)</f>
        <v>Obesity</v>
      </c>
      <c r="K219" s="72" t="str">
        <f>VLOOKUP($A219,'Medical Examinations'!$A$1:$J$2336,10,FALSE)</f>
        <v>Diabetes</v>
      </c>
      <c r="L219" s="82" t="str">
        <f>VLOOKUP($A219,'Hospitalization details'!$A$1:$K$2336,10,FALSE)</f>
        <v>9-Jul-1997</v>
      </c>
      <c r="M219" s="62">
        <f>VLOOKUP($A219,'Hospitalization details'!$A$1:$K$2336,6,FALSE)</f>
        <v>35302.089999999997</v>
      </c>
      <c r="N219" s="63" t="str">
        <f>VLOOKUP($A219,'Hospitalization details'!$A$1:$K$2336,7,FALSE)</f>
        <v>tier - 1</v>
      </c>
      <c r="O219" s="63" t="str">
        <f>VLOOKUP($A219,'Hospitalization details'!$A$1:$K$2336,8,FALSE)</f>
        <v>tier - 2</v>
      </c>
      <c r="P219" s="63" t="str">
        <f>VLOOKUP($A219,'Hospitalization details'!$A$1:$K$2336,9,FALSE)</f>
        <v>R1011</v>
      </c>
      <c r="Q219" s="83">
        <f>VLOOKUP($A219,'Hospitalization details'!$A$1:$K$2336,11,FALSE)</f>
        <v>25</v>
      </c>
    </row>
    <row r="220" spans="1:17" ht="15.75" customHeight="1" x14ac:dyDescent="0.25">
      <c r="A220" s="187" t="s">
        <v>263</v>
      </c>
      <c r="B220" s="65" t="str">
        <f>VLOOKUP($A220,'Customer Names'!$A$1:$E$2336,4,FALSE)</f>
        <v>Hamilton</v>
      </c>
      <c r="C220" s="71">
        <f>VLOOKUP($A220,'Medical Examinations'!$A$1:$J$2336,2,FALSE)</f>
        <v>42.27</v>
      </c>
      <c r="D220" s="60">
        <f>VLOOKUP($A220,'Medical Examinations'!$A$1:$J$2336,3,FALSE)</f>
        <v>6.05</v>
      </c>
      <c r="E220" s="61" t="str">
        <f>VLOOKUP($A220,'Medical Examinations'!$A$1:$J$2336,4,FALSE)</f>
        <v>Yes</v>
      </c>
      <c r="F220" s="61" t="str">
        <f>VLOOKUP($A220,'Medical Examinations'!$A$1:$J$2336,5,FALSE)</f>
        <v>No</v>
      </c>
      <c r="G220" s="61" t="str">
        <f>VLOOKUP($A220,'Medical Examinations'!$A$1:$J$2336,6,FALSE)</f>
        <v>No</v>
      </c>
      <c r="H220" s="21">
        <f>VLOOKUP($A220,'Medical Examinations'!$A$1:$J$2336,7,FALSE)</f>
        <v>1</v>
      </c>
      <c r="I220" s="21" t="str">
        <f>VLOOKUP($A220,'Medical Examinations'!$A$1:$J$2336,8,FALSE)</f>
        <v>Yes</v>
      </c>
      <c r="J220" s="21" t="str">
        <f>VLOOKUP($A220,'Medical Examinations'!$A$1:$J$2336,9,FALSE)</f>
        <v>Obesity</v>
      </c>
      <c r="K220" s="72" t="str">
        <f>VLOOKUP($A220,'Medical Examinations'!$A$1:$J$2336,10,FALSE)</f>
        <v>Prediabetes</v>
      </c>
      <c r="L220" s="82" t="str">
        <f>VLOOKUP($A220,'Hospitalization details'!$A$1:$K$2336,10,FALSE)</f>
        <v>30-Dec-1967</v>
      </c>
      <c r="M220" s="62">
        <f>VLOOKUP($A220,'Hospitalization details'!$A$1:$K$2336,6,FALSE)</f>
        <v>35160.129999999997</v>
      </c>
      <c r="N220" s="63" t="str">
        <f>VLOOKUP($A220,'Hospitalization details'!$A$1:$K$2336,7,FALSE)</f>
        <v>tier - 2</v>
      </c>
      <c r="O220" s="63" t="str">
        <f>VLOOKUP($A220,'Hospitalization details'!$A$1:$K$2336,8,FALSE)</f>
        <v>tier - 2</v>
      </c>
      <c r="P220" s="63" t="str">
        <f>VLOOKUP($A220,'Hospitalization details'!$A$1:$K$2336,9,FALSE)</f>
        <v>R1011</v>
      </c>
      <c r="Q220" s="83">
        <f>VLOOKUP($A220,'Hospitalization details'!$A$1:$K$2336,11,FALSE)</f>
        <v>55</v>
      </c>
    </row>
    <row r="221" spans="1:17" ht="15.75" customHeight="1" x14ac:dyDescent="0.25">
      <c r="A221" s="187" t="s">
        <v>264</v>
      </c>
      <c r="B221" s="65" t="str">
        <f>VLOOKUP($A221,'Customer Names'!$A$1:$E$2336,4,FALSE)</f>
        <v>Meyer</v>
      </c>
      <c r="C221" s="71">
        <f>VLOOKUP($A221,'Medical Examinations'!$A$1:$J$2336,2,FALSE)</f>
        <v>53.25</v>
      </c>
      <c r="D221" s="60">
        <f>VLOOKUP($A221,'Medical Examinations'!$A$1:$J$2336,3,FALSE)</f>
        <v>6.11</v>
      </c>
      <c r="E221" s="61" t="str">
        <f>VLOOKUP($A221,'Medical Examinations'!$A$1:$J$2336,4,FALSE)</f>
        <v>Yes</v>
      </c>
      <c r="F221" s="61" t="str">
        <f>VLOOKUP($A221,'Medical Examinations'!$A$1:$J$2336,5,FALSE)</f>
        <v>No</v>
      </c>
      <c r="G221" s="61" t="str">
        <f>VLOOKUP($A221,'Medical Examinations'!$A$1:$J$2336,6,FALSE)</f>
        <v>Yes</v>
      </c>
      <c r="H221" s="21">
        <f>VLOOKUP($A221,'Medical Examinations'!$A$1:$J$2336,7,FALSE)</f>
        <v>1</v>
      </c>
      <c r="I221" s="21" t="str">
        <f>VLOOKUP($A221,'Medical Examinations'!$A$1:$J$2336,8,FALSE)</f>
        <v>Yes</v>
      </c>
      <c r="J221" s="21" t="str">
        <f>VLOOKUP($A221,'Medical Examinations'!$A$1:$J$2336,9,FALSE)</f>
        <v>Obesity</v>
      </c>
      <c r="K221" s="72" t="str">
        <f>VLOOKUP($A221,'Medical Examinations'!$A$1:$J$2336,10,FALSE)</f>
        <v>Prediabetes</v>
      </c>
      <c r="L221" s="82" t="str">
        <f>VLOOKUP($A221,'Hospitalization details'!$A$1:$K$2336,10,FALSE)</f>
        <v>22-Dec-1998</v>
      </c>
      <c r="M221" s="62">
        <f>VLOOKUP($A221,'Hospitalization details'!$A$1:$K$2336,6,FALSE)</f>
        <v>35147.53</v>
      </c>
      <c r="N221" s="63" t="str">
        <f>VLOOKUP($A221,'Hospitalization details'!$A$1:$K$2336,7,FALSE)</f>
        <v>tier - 1</v>
      </c>
      <c r="O221" s="63" t="str">
        <f>VLOOKUP($A221,'Hospitalization details'!$A$1:$K$2336,8,FALSE)</f>
        <v>tier - 1</v>
      </c>
      <c r="P221" s="63" t="str">
        <f>VLOOKUP($A221,'Hospitalization details'!$A$1:$K$2336,9,FALSE)</f>
        <v>R1016</v>
      </c>
      <c r="Q221" s="83">
        <f>VLOOKUP($A221,'Hospitalization details'!$A$1:$K$2336,11,FALSE)</f>
        <v>24</v>
      </c>
    </row>
    <row r="222" spans="1:17" ht="15.75" customHeight="1" x14ac:dyDescent="0.25">
      <c r="A222" s="187" t="s">
        <v>265</v>
      </c>
      <c r="B222" s="65" t="str">
        <f>VLOOKUP($A222,'Customer Names'!$A$1:$E$2336,4,FALSE)</f>
        <v>Duke</v>
      </c>
      <c r="C222" s="71">
        <f>VLOOKUP($A222,'Medical Examinations'!$A$1:$J$2336,2,FALSE)</f>
        <v>26.8</v>
      </c>
      <c r="D222" s="60">
        <f>VLOOKUP($A222,'Medical Examinations'!$A$1:$J$2336,3,FALSE)</f>
        <v>10.93</v>
      </c>
      <c r="E222" s="61" t="str">
        <f>VLOOKUP($A222,'Medical Examinations'!$A$1:$J$2336,4,FALSE)</f>
        <v>Yes</v>
      </c>
      <c r="F222" s="61" t="str">
        <f>VLOOKUP($A222,'Medical Examinations'!$A$1:$J$2336,5,FALSE)</f>
        <v>No</v>
      </c>
      <c r="G222" s="61" t="str">
        <f>VLOOKUP($A222,'Medical Examinations'!$A$1:$J$2336,6,FALSE)</f>
        <v>No</v>
      </c>
      <c r="H222" s="21">
        <f>VLOOKUP($A222,'Medical Examinations'!$A$1:$J$2336,7,FALSE)</f>
        <v>0</v>
      </c>
      <c r="I222" s="21" t="str">
        <f>VLOOKUP($A222,'Medical Examinations'!$A$1:$J$2336,8,FALSE)</f>
        <v>No</v>
      </c>
      <c r="J222" s="21" t="str">
        <f>VLOOKUP($A222,'Medical Examinations'!$A$1:$J$2336,9,FALSE)</f>
        <v>Over Weight</v>
      </c>
      <c r="K222" s="72" t="str">
        <f>VLOOKUP($A222,'Medical Examinations'!$A$1:$J$2336,10,FALSE)</f>
        <v>Diabetes</v>
      </c>
      <c r="L222" s="82" t="str">
        <f>VLOOKUP($A222,'Hospitalization details'!$A$1:$K$2336,10,FALSE)</f>
        <v>29-Jun-1977</v>
      </c>
      <c r="M222" s="62">
        <f>VLOOKUP($A222,'Hospitalization details'!$A$1:$K$2336,6,FALSE)</f>
        <v>35069.370000000003</v>
      </c>
      <c r="N222" s="63" t="str">
        <f>VLOOKUP($A222,'Hospitalization details'!$A$1:$K$2336,7,FALSE)</f>
        <v>tier - 1</v>
      </c>
      <c r="O222" s="63" t="str">
        <f>VLOOKUP($A222,'Hospitalization details'!$A$1:$K$2336,8,FALSE)</f>
        <v>tier - 1</v>
      </c>
      <c r="P222" s="63" t="str">
        <f>VLOOKUP($A222,'Hospitalization details'!$A$1:$K$2336,9,FALSE)</f>
        <v>R1017</v>
      </c>
      <c r="Q222" s="83">
        <f>VLOOKUP($A222,'Hospitalization details'!$A$1:$K$2336,11,FALSE)</f>
        <v>45</v>
      </c>
    </row>
    <row r="223" spans="1:17" ht="15.75" customHeight="1" x14ac:dyDescent="0.25">
      <c r="A223" s="187" t="s">
        <v>266</v>
      </c>
      <c r="B223" s="65" t="str">
        <f>VLOOKUP($A223,'Customer Names'!$A$1:$E$2336,4,FALSE)</f>
        <v>Malatesta</v>
      </c>
      <c r="C223" s="71">
        <f>VLOOKUP($A223,'Medical Examinations'!$A$1:$J$2336,2,FALSE)</f>
        <v>28.5</v>
      </c>
      <c r="D223" s="60">
        <f>VLOOKUP($A223,'Medical Examinations'!$A$1:$J$2336,3,FALSE)</f>
        <v>5.12</v>
      </c>
      <c r="E223" s="61" t="str">
        <f>VLOOKUP($A223,'Medical Examinations'!$A$1:$J$2336,4,FALSE)</f>
        <v>No</v>
      </c>
      <c r="F223" s="61" t="str">
        <f>VLOOKUP($A223,'Medical Examinations'!$A$1:$J$2336,5,FALSE)</f>
        <v>No</v>
      </c>
      <c r="G223" s="61" t="str">
        <f>VLOOKUP($A223,'Medical Examinations'!$A$1:$J$2336,6,FALSE)</f>
        <v>No</v>
      </c>
      <c r="H223" s="21">
        <f>VLOOKUP($A223,'Medical Examinations'!$A$1:$J$2336,7,FALSE)</f>
        <v>1</v>
      </c>
      <c r="I223" s="21" t="str">
        <f>VLOOKUP($A223,'Medical Examinations'!$A$1:$J$2336,8,FALSE)</f>
        <v>Yes</v>
      </c>
      <c r="J223" s="21" t="str">
        <f>VLOOKUP($A223,'Medical Examinations'!$A$1:$J$2336,9,FALSE)</f>
        <v>Over Weight</v>
      </c>
      <c r="K223" s="72" t="str">
        <f>VLOOKUP($A223,'Medical Examinations'!$A$1:$J$2336,10,FALSE)</f>
        <v>Normal</v>
      </c>
      <c r="L223" s="82" t="str">
        <f>VLOOKUP($A223,'Hospitalization details'!$A$1:$K$2336,10,FALSE)</f>
        <v>29-Aug-1975</v>
      </c>
      <c r="M223" s="62">
        <f>VLOOKUP($A223,'Hospitalization details'!$A$1:$K$2336,6,FALSE)</f>
        <v>35050.620000000003</v>
      </c>
      <c r="N223" s="63" t="str">
        <f>VLOOKUP($A223,'Hospitalization details'!$A$1:$K$2336,7,FALSE)</f>
        <v>tier - 2</v>
      </c>
      <c r="O223" s="63" t="str">
        <f>VLOOKUP($A223,'Hospitalization details'!$A$1:$K$2336,8,FALSE)</f>
        <v>tier - 1</v>
      </c>
      <c r="P223" s="63" t="str">
        <f>VLOOKUP($A223,'Hospitalization details'!$A$1:$K$2336,9,FALSE)</f>
        <v>R1011</v>
      </c>
      <c r="Q223" s="83">
        <f>VLOOKUP($A223,'Hospitalization details'!$A$1:$K$2336,11,FALSE)</f>
        <v>47</v>
      </c>
    </row>
    <row r="224" spans="1:17" ht="15.75" customHeight="1" x14ac:dyDescent="0.25">
      <c r="A224" s="187" t="s">
        <v>267</v>
      </c>
      <c r="B224" s="65" t="str">
        <f>VLOOKUP($A224,'Customer Names'!$A$1:$E$2336,4,FALSE)</f>
        <v>Hinrichsen</v>
      </c>
      <c r="C224" s="71">
        <f>VLOOKUP($A224,'Medical Examinations'!$A$1:$J$2336,2,FALSE)</f>
        <v>22.895</v>
      </c>
      <c r="D224" s="60">
        <f>VLOOKUP($A224,'Medical Examinations'!$A$1:$J$2336,3,FALSE)</f>
        <v>5.72</v>
      </c>
      <c r="E224" s="61" t="str">
        <f>VLOOKUP($A224,'Medical Examinations'!$A$1:$J$2336,4,FALSE)</f>
        <v>No</v>
      </c>
      <c r="F224" s="61" t="str">
        <f>VLOOKUP($A224,'Medical Examinations'!$A$1:$J$2336,5,FALSE)</f>
        <v>No</v>
      </c>
      <c r="G224" s="61" t="str">
        <f>VLOOKUP($A224,'Medical Examinations'!$A$1:$J$2336,6,FALSE)</f>
        <v>No</v>
      </c>
      <c r="H224" s="21">
        <f>VLOOKUP($A224,'Medical Examinations'!$A$1:$J$2336,7,FALSE)</f>
        <v>0</v>
      </c>
      <c r="I224" s="21" t="str">
        <f>VLOOKUP($A224,'Medical Examinations'!$A$1:$J$2336,8,FALSE)</f>
        <v>Yes</v>
      </c>
      <c r="J224" s="21" t="str">
        <f>VLOOKUP($A224,'Medical Examinations'!$A$1:$J$2336,9,FALSE)</f>
        <v>Healthy Weight</v>
      </c>
      <c r="K224" s="72" t="str">
        <f>VLOOKUP($A224,'Medical Examinations'!$A$1:$J$2336,10,FALSE)</f>
        <v>Prediabetes</v>
      </c>
      <c r="L224" s="82" t="str">
        <f>VLOOKUP($A224,'Hospitalization details'!$A$1:$K$2336,10,FALSE)</f>
        <v>5-Jul-1982</v>
      </c>
      <c r="M224" s="62">
        <f>VLOOKUP($A224,'Hospitalization details'!$A$1:$K$2336,6,FALSE)</f>
        <v>35000.730000000003</v>
      </c>
      <c r="N224" s="63" t="str">
        <f>VLOOKUP($A224,'Hospitalization details'!$A$1:$K$2336,7,FALSE)</f>
        <v>tier - 2</v>
      </c>
      <c r="O224" s="63" t="str">
        <f>VLOOKUP($A224,'Hospitalization details'!$A$1:$K$2336,8,FALSE)</f>
        <v>tier - 3</v>
      </c>
      <c r="P224" s="63" t="str">
        <f>VLOOKUP($A224,'Hospitalization details'!$A$1:$K$2336,9,FALSE)</f>
        <v>R1011</v>
      </c>
      <c r="Q224" s="83">
        <f>VLOOKUP($A224,'Hospitalization details'!$A$1:$K$2336,11,FALSE)</f>
        <v>40</v>
      </c>
    </row>
    <row r="225" spans="1:17" ht="15.75" customHeight="1" x14ac:dyDescent="0.25">
      <c r="A225" s="187" t="s">
        <v>268</v>
      </c>
      <c r="B225" s="65" t="str">
        <f>VLOOKUP($A225,'Customer Names'!$A$1:$E$2336,4,FALSE)</f>
        <v>Lucan</v>
      </c>
      <c r="C225" s="71">
        <f>VLOOKUP($A225,'Medical Examinations'!$A$1:$J$2336,2,FALSE)</f>
        <v>34.06</v>
      </c>
      <c r="D225" s="60">
        <f>VLOOKUP($A225,'Medical Examinations'!$A$1:$J$2336,3,FALSE)</f>
        <v>11.83</v>
      </c>
      <c r="E225" s="61" t="str">
        <f>VLOOKUP($A225,'Medical Examinations'!$A$1:$J$2336,4,FALSE)</f>
        <v>Yes</v>
      </c>
      <c r="F225" s="61" t="str">
        <f>VLOOKUP($A225,'Medical Examinations'!$A$1:$J$2336,5,FALSE)</f>
        <v>No</v>
      </c>
      <c r="G225" s="61" t="str">
        <f>VLOOKUP($A225,'Medical Examinations'!$A$1:$J$2336,6,FALSE)</f>
        <v>No</v>
      </c>
      <c r="H225" s="21">
        <f>VLOOKUP($A225,'Medical Examinations'!$A$1:$J$2336,7,FALSE)</f>
        <v>1</v>
      </c>
      <c r="I225" s="21" t="str">
        <f>VLOOKUP($A225,'Medical Examinations'!$A$1:$J$2336,8,FALSE)</f>
        <v>Yes</v>
      </c>
      <c r="J225" s="21" t="str">
        <f>VLOOKUP($A225,'Medical Examinations'!$A$1:$J$2336,9,FALSE)</f>
        <v>Obesity</v>
      </c>
      <c r="K225" s="72" t="str">
        <f>VLOOKUP($A225,'Medical Examinations'!$A$1:$J$2336,10,FALSE)</f>
        <v>Diabetes</v>
      </c>
      <c r="L225" s="82" t="str">
        <f>VLOOKUP($A225,'Hospitalization details'!$A$1:$K$2336,10,FALSE)</f>
        <v>22-Aug-1997</v>
      </c>
      <c r="M225" s="62">
        <f>VLOOKUP($A225,'Hospitalization details'!$A$1:$K$2336,6,FALSE)</f>
        <v>34979.86</v>
      </c>
      <c r="N225" s="63" t="str">
        <f>VLOOKUP($A225,'Hospitalization details'!$A$1:$K$2336,7,FALSE)</f>
        <v>tier - 2</v>
      </c>
      <c r="O225" s="63" t="str">
        <f>VLOOKUP($A225,'Hospitalization details'!$A$1:$K$2336,8,FALSE)</f>
        <v>tier - 2</v>
      </c>
      <c r="P225" s="63" t="str">
        <f>VLOOKUP($A225,'Hospitalization details'!$A$1:$K$2336,9,FALSE)</f>
        <v>R1011</v>
      </c>
      <c r="Q225" s="83">
        <f>VLOOKUP($A225,'Hospitalization details'!$A$1:$K$2336,11,FALSE)</f>
        <v>25</v>
      </c>
    </row>
    <row r="226" spans="1:17" ht="15.75" customHeight="1" x14ac:dyDescent="0.25">
      <c r="A226" s="187" t="s">
        <v>269</v>
      </c>
      <c r="B226" s="65" t="str">
        <f>VLOOKUP($A226,'Customer Names'!$A$1:$E$2336,4,FALSE)</f>
        <v>Koch</v>
      </c>
      <c r="C226" s="71">
        <f>VLOOKUP($A226,'Medical Examinations'!$A$1:$J$2336,2,FALSE)</f>
        <v>36.409999999999997</v>
      </c>
      <c r="D226" s="60">
        <f>VLOOKUP($A226,'Medical Examinations'!$A$1:$J$2336,3,FALSE)</f>
        <v>4.55</v>
      </c>
      <c r="E226" s="61" t="str">
        <f>VLOOKUP($A226,'Medical Examinations'!$A$1:$J$2336,4,FALSE)</f>
        <v>No</v>
      </c>
      <c r="F226" s="61" t="str">
        <f>VLOOKUP($A226,'Medical Examinations'!$A$1:$J$2336,5,FALSE)</f>
        <v>No</v>
      </c>
      <c r="G226" s="61" t="str">
        <f>VLOOKUP($A226,'Medical Examinations'!$A$1:$J$2336,6,FALSE)</f>
        <v>No</v>
      </c>
      <c r="H226" s="21">
        <f>VLOOKUP($A226,'Medical Examinations'!$A$1:$J$2336,7,FALSE)</f>
        <v>0</v>
      </c>
      <c r="I226" s="21" t="str">
        <f>VLOOKUP($A226,'Medical Examinations'!$A$1:$J$2336,8,FALSE)</f>
        <v>Yes</v>
      </c>
      <c r="J226" s="21" t="str">
        <f>VLOOKUP($A226,'Medical Examinations'!$A$1:$J$2336,9,FALSE)</f>
        <v>Obesity</v>
      </c>
      <c r="K226" s="72" t="str">
        <f>VLOOKUP($A226,'Medical Examinations'!$A$1:$J$2336,10,FALSE)</f>
        <v>Normal</v>
      </c>
      <c r="L226" s="82" t="str">
        <f>VLOOKUP($A226,'Hospitalization details'!$A$1:$K$2336,10,FALSE)</f>
        <v>22-Aug-1998</v>
      </c>
      <c r="M226" s="62">
        <f>VLOOKUP($A226,'Hospitalization details'!$A$1:$K$2336,6,FALSE)</f>
        <v>34976.42</v>
      </c>
      <c r="N226" s="63" t="str">
        <f>VLOOKUP($A226,'Hospitalization details'!$A$1:$K$2336,7,FALSE)</f>
        <v>tier - 2</v>
      </c>
      <c r="O226" s="63" t="str">
        <f>VLOOKUP($A226,'Hospitalization details'!$A$1:$K$2336,8,FALSE)</f>
        <v>tier - 1</v>
      </c>
      <c r="P226" s="63" t="str">
        <f>VLOOKUP($A226,'Hospitalization details'!$A$1:$K$2336,9,FALSE)</f>
        <v>R1011</v>
      </c>
      <c r="Q226" s="83">
        <f>VLOOKUP($A226,'Hospitalization details'!$A$1:$K$2336,11,FALSE)</f>
        <v>24</v>
      </c>
    </row>
    <row r="227" spans="1:17" ht="15.75" customHeight="1" x14ac:dyDescent="0.25">
      <c r="A227" s="187" t="s">
        <v>270</v>
      </c>
      <c r="B227" s="65" t="str">
        <f>VLOOKUP($A227,'Customer Names'!$A$1:$E$2336,4,FALSE)</f>
        <v>Smith</v>
      </c>
      <c r="C227" s="71">
        <f>VLOOKUP($A227,'Medical Examinations'!$A$1:$J$2336,2,FALSE)</f>
        <v>52.3</v>
      </c>
      <c r="D227" s="60">
        <f>VLOOKUP($A227,'Medical Examinations'!$A$1:$J$2336,3,FALSE)</f>
        <v>4.87</v>
      </c>
      <c r="E227" s="61" t="str">
        <f>VLOOKUP($A227,'Medical Examinations'!$A$1:$J$2336,4,FALSE)</f>
        <v>Yes</v>
      </c>
      <c r="F227" s="61" t="str">
        <f>VLOOKUP($A227,'Medical Examinations'!$A$1:$J$2336,5,FALSE)</f>
        <v>No</v>
      </c>
      <c r="G227" s="61" t="str">
        <f>VLOOKUP($A227,'Medical Examinations'!$A$1:$J$2336,6,FALSE)</f>
        <v>Yes</v>
      </c>
      <c r="H227" s="21">
        <f>VLOOKUP($A227,'Medical Examinations'!$A$1:$J$2336,7,FALSE)</f>
        <v>1</v>
      </c>
      <c r="I227" s="21" t="str">
        <f>VLOOKUP($A227,'Medical Examinations'!$A$1:$J$2336,8,FALSE)</f>
        <v>Yes</v>
      </c>
      <c r="J227" s="21" t="str">
        <f>VLOOKUP($A227,'Medical Examinations'!$A$1:$J$2336,9,FALSE)</f>
        <v>Obesity</v>
      </c>
      <c r="K227" s="72" t="str">
        <f>VLOOKUP($A227,'Medical Examinations'!$A$1:$J$2336,10,FALSE)</f>
        <v>Normal</v>
      </c>
      <c r="L227" s="82" t="str">
        <f>VLOOKUP($A227,'Hospitalization details'!$A$1:$K$2336,10,FALSE)</f>
        <v>7-Oct-1967</v>
      </c>
      <c r="M227" s="62">
        <f>VLOOKUP($A227,'Hospitalization details'!$A$1:$K$2336,6,FALSE)</f>
        <v>34975.68</v>
      </c>
      <c r="N227" s="63" t="str">
        <f>VLOOKUP($A227,'Hospitalization details'!$A$1:$K$2336,7,FALSE)</f>
        <v>tier - 2</v>
      </c>
      <c r="O227" s="63" t="str">
        <f>VLOOKUP($A227,'Hospitalization details'!$A$1:$K$2336,8,FALSE)</f>
        <v>tier - 2</v>
      </c>
      <c r="P227" s="63" t="str">
        <f>VLOOKUP($A227,'Hospitalization details'!$A$1:$K$2336,9,FALSE)</f>
        <v>R1011</v>
      </c>
      <c r="Q227" s="83">
        <f>VLOOKUP($A227,'Hospitalization details'!$A$1:$K$2336,11,FALSE)</f>
        <v>55</v>
      </c>
    </row>
    <row r="228" spans="1:17" ht="15.75" customHeight="1" x14ac:dyDescent="0.25">
      <c r="A228" s="187" t="s">
        <v>271</v>
      </c>
      <c r="B228" s="65" t="str">
        <f>VLOOKUP($A228,'Customer Names'!$A$1:$E$2336,4,FALSE)</f>
        <v>O'Connor</v>
      </c>
      <c r="C228" s="71">
        <f>VLOOKUP($A228,'Medical Examinations'!$A$1:$J$2336,2,FALSE)</f>
        <v>52.66</v>
      </c>
      <c r="D228" s="60">
        <f>VLOOKUP($A228,'Medical Examinations'!$A$1:$J$2336,3,FALSE)</f>
        <v>4.45</v>
      </c>
      <c r="E228" s="61" t="str">
        <f>VLOOKUP($A228,'Medical Examinations'!$A$1:$J$2336,4,FALSE)</f>
        <v>No</v>
      </c>
      <c r="F228" s="61" t="str">
        <f>VLOOKUP($A228,'Medical Examinations'!$A$1:$J$2336,5,FALSE)</f>
        <v>No</v>
      </c>
      <c r="G228" s="61" t="str">
        <f>VLOOKUP($A228,'Medical Examinations'!$A$1:$J$2336,6,FALSE)</f>
        <v>No</v>
      </c>
      <c r="H228" s="21">
        <f>VLOOKUP($A228,'Medical Examinations'!$A$1:$J$2336,7,FALSE)</f>
        <v>1</v>
      </c>
      <c r="I228" s="21" t="str">
        <f>VLOOKUP($A228,'Medical Examinations'!$A$1:$J$2336,8,FALSE)</f>
        <v>Yes</v>
      </c>
      <c r="J228" s="21" t="str">
        <f>VLOOKUP($A228,'Medical Examinations'!$A$1:$J$2336,9,FALSE)</f>
        <v>Obesity</v>
      </c>
      <c r="K228" s="72" t="str">
        <f>VLOOKUP($A228,'Medical Examinations'!$A$1:$J$2336,10,FALSE)</f>
        <v>Normal</v>
      </c>
      <c r="L228" s="82" t="str">
        <f>VLOOKUP($A228,'Hospitalization details'!$A$1:$K$2336,10,FALSE)</f>
        <v>29-Jul-1983</v>
      </c>
      <c r="M228" s="62">
        <f>VLOOKUP($A228,'Hospitalization details'!$A$1:$K$2336,6,FALSE)</f>
        <v>34940.61</v>
      </c>
      <c r="N228" s="63" t="str">
        <f>VLOOKUP($A228,'Hospitalization details'!$A$1:$K$2336,7,FALSE)</f>
        <v>tier - 2</v>
      </c>
      <c r="O228" s="63" t="str">
        <f>VLOOKUP($A228,'Hospitalization details'!$A$1:$K$2336,8,FALSE)</f>
        <v>tier - 3</v>
      </c>
      <c r="P228" s="63" t="str">
        <f>VLOOKUP($A228,'Hospitalization details'!$A$1:$K$2336,9,FALSE)</f>
        <v>R1011</v>
      </c>
      <c r="Q228" s="83">
        <f>VLOOKUP($A228,'Hospitalization details'!$A$1:$K$2336,11,FALSE)</f>
        <v>39</v>
      </c>
    </row>
    <row r="229" spans="1:17" ht="15.75" customHeight="1" x14ac:dyDescent="0.25">
      <c r="A229" s="187" t="s">
        <v>272</v>
      </c>
      <c r="B229" s="65" t="str">
        <f>VLOOKUP($A229,'Customer Names'!$A$1:$E$2336,4,FALSE)</f>
        <v>Kampwerth</v>
      </c>
      <c r="C229" s="71">
        <f>VLOOKUP($A229,'Medical Examinations'!$A$1:$J$2336,2,FALSE)</f>
        <v>29.57</v>
      </c>
      <c r="D229" s="60">
        <f>VLOOKUP($A229,'Medical Examinations'!$A$1:$J$2336,3,FALSE)</f>
        <v>9.42</v>
      </c>
      <c r="E229" s="61" t="str">
        <f>VLOOKUP($A229,'Medical Examinations'!$A$1:$J$2336,4,FALSE)</f>
        <v>Yes</v>
      </c>
      <c r="F229" s="61" t="str">
        <f>VLOOKUP($A229,'Medical Examinations'!$A$1:$J$2336,5,FALSE)</f>
        <v>No</v>
      </c>
      <c r="G229" s="61" t="str">
        <f>VLOOKUP($A229,'Medical Examinations'!$A$1:$J$2336,6,FALSE)</f>
        <v>No</v>
      </c>
      <c r="H229" s="21">
        <f>VLOOKUP($A229,'Medical Examinations'!$A$1:$J$2336,7,FALSE)</f>
        <v>0</v>
      </c>
      <c r="I229" s="21" t="str">
        <f>VLOOKUP($A229,'Medical Examinations'!$A$1:$J$2336,8,FALSE)</f>
        <v>Yes</v>
      </c>
      <c r="J229" s="21" t="str">
        <f>VLOOKUP($A229,'Medical Examinations'!$A$1:$J$2336,9,FALSE)</f>
        <v>Over Weight</v>
      </c>
      <c r="K229" s="72" t="str">
        <f>VLOOKUP($A229,'Medical Examinations'!$A$1:$J$2336,10,FALSE)</f>
        <v>Diabetes</v>
      </c>
      <c r="L229" s="82" t="str">
        <f>VLOOKUP($A229,'Hospitalization details'!$A$1:$K$2336,10,FALSE)</f>
        <v>17-Oct-1995</v>
      </c>
      <c r="M229" s="62">
        <f>VLOOKUP($A229,'Hospitalization details'!$A$1:$K$2336,6,FALSE)</f>
        <v>34838.870000000003</v>
      </c>
      <c r="N229" s="63" t="str">
        <f>VLOOKUP($A229,'Hospitalization details'!$A$1:$K$2336,7,FALSE)</f>
        <v>tier - 2</v>
      </c>
      <c r="O229" s="63" t="str">
        <f>VLOOKUP($A229,'Hospitalization details'!$A$1:$K$2336,8,FALSE)</f>
        <v>tier - 3</v>
      </c>
      <c r="P229" s="63" t="str">
        <f>VLOOKUP($A229,'Hospitalization details'!$A$1:$K$2336,9,FALSE)</f>
        <v>R1011</v>
      </c>
      <c r="Q229" s="83">
        <f>VLOOKUP($A229,'Hospitalization details'!$A$1:$K$2336,11,FALSE)</f>
        <v>27</v>
      </c>
    </row>
    <row r="230" spans="1:17" ht="15.75" customHeight="1" x14ac:dyDescent="0.25">
      <c r="A230" s="187" t="s">
        <v>273</v>
      </c>
      <c r="B230" s="65" t="str">
        <f>VLOOKUP($A230,'Customer Names'!$A$1:$E$2336,4,FALSE)</f>
        <v>Federoff</v>
      </c>
      <c r="C230" s="71">
        <f>VLOOKUP($A230,'Medical Examinations'!$A$1:$J$2336,2,FALSE)</f>
        <v>36.99</v>
      </c>
      <c r="D230" s="60">
        <f>VLOOKUP($A230,'Medical Examinations'!$A$1:$J$2336,3,FALSE)</f>
        <v>5.37</v>
      </c>
      <c r="E230" s="61" t="str">
        <f>VLOOKUP($A230,'Medical Examinations'!$A$1:$J$2336,4,FALSE)</f>
        <v>Yes</v>
      </c>
      <c r="F230" s="61" t="str">
        <f>VLOOKUP($A230,'Medical Examinations'!$A$1:$J$2336,5,FALSE)</f>
        <v>No</v>
      </c>
      <c r="G230" s="61" t="str">
        <f>VLOOKUP($A230,'Medical Examinations'!$A$1:$J$2336,6,FALSE)</f>
        <v>Yes</v>
      </c>
      <c r="H230" s="21">
        <f>VLOOKUP($A230,'Medical Examinations'!$A$1:$J$2336,7,FALSE)</f>
        <v>1</v>
      </c>
      <c r="I230" s="21" t="str">
        <f>VLOOKUP($A230,'Medical Examinations'!$A$1:$J$2336,8,FALSE)</f>
        <v>Yes</v>
      </c>
      <c r="J230" s="21" t="str">
        <f>VLOOKUP($A230,'Medical Examinations'!$A$1:$J$2336,9,FALSE)</f>
        <v>Obesity</v>
      </c>
      <c r="K230" s="72" t="str">
        <f>VLOOKUP($A230,'Medical Examinations'!$A$1:$J$2336,10,FALSE)</f>
        <v>Normal</v>
      </c>
      <c r="L230" s="82" t="str">
        <f>VLOOKUP($A230,'Hospitalization details'!$A$1:$K$2336,10,FALSE)</f>
        <v>17-Sep-2003</v>
      </c>
      <c r="M230" s="62">
        <f>VLOOKUP($A230,'Hospitalization details'!$A$1:$K$2336,6,FALSE)</f>
        <v>34828.65</v>
      </c>
      <c r="N230" s="63" t="str">
        <f>VLOOKUP($A230,'Hospitalization details'!$A$1:$K$2336,7,FALSE)</f>
        <v>tier - 1</v>
      </c>
      <c r="O230" s="63" t="str">
        <f>VLOOKUP($A230,'Hospitalization details'!$A$1:$K$2336,8,FALSE)</f>
        <v>tier - 3</v>
      </c>
      <c r="P230" s="63" t="str">
        <f>VLOOKUP($A230,'Hospitalization details'!$A$1:$K$2336,9,FALSE)</f>
        <v>R1011</v>
      </c>
      <c r="Q230" s="83">
        <f>VLOOKUP($A230,'Hospitalization details'!$A$1:$K$2336,11,FALSE)</f>
        <v>19</v>
      </c>
    </row>
    <row r="231" spans="1:17" ht="15.75" customHeight="1" x14ac:dyDescent="0.25">
      <c r="A231" s="187" t="s">
        <v>274</v>
      </c>
      <c r="B231" s="65" t="str">
        <f>VLOOKUP($A231,'Customer Names'!$A$1:$E$2336,4,FALSE)</f>
        <v>Goya</v>
      </c>
      <c r="C231" s="71">
        <f>VLOOKUP($A231,'Medical Examinations'!$A$1:$J$2336,2,FALSE)</f>
        <v>31.4</v>
      </c>
      <c r="D231" s="60">
        <f>VLOOKUP($A231,'Medical Examinations'!$A$1:$J$2336,3,FALSE)</f>
        <v>4.5999999999999996</v>
      </c>
      <c r="E231" s="61" t="str">
        <f>VLOOKUP($A231,'Medical Examinations'!$A$1:$J$2336,4,FALSE)</f>
        <v>Yes</v>
      </c>
      <c r="F231" s="61" t="str">
        <f>VLOOKUP($A231,'Medical Examinations'!$A$1:$J$2336,5,FALSE)</f>
        <v>No</v>
      </c>
      <c r="G231" s="61" t="str">
        <f>VLOOKUP($A231,'Medical Examinations'!$A$1:$J$2336,6,FALSE)</f>
        <v>No</v>
      </c>
      <c r="H231" s="21">
        <f>VLOOKUP($A231,'Medical Examinations'!$A$1:$J$2336,7,FALSE)</f>
        <v>1</v>
      </c>
      <c r="I231" s="21" t="str">
        <f>VLOOKUP($A231,'Medical Examinations'!$A$1:$J$2336,8,FALSE)</f>
        <v>Yes</v>
      </c>
      <c r="J231" s="21" t="str">
        <f>VLOOKUP($A231,'Medical Examinations'!$A$1:$J$2336,9,FALSE)</f>
        <v>Obesity</v>
      </c>
      <c r="K231" s="72" t="str">
        <f>VLOOKUP($A231,'Medical Examinations'!$A$1:$J$2336,10,FALSE)</f>
        <v>Normal</v>
      </c>
      <c r="L231" s="82" t="str">
        <f>VLOOKUP($A231,'Hospitalization details'!$A$1:$K$2336,10,FALSE)</f>
        <v>27-Dec-1995</v>
      </c>
      <c r="M231" s="62">
        <f>VLOOKUP($A231,'Hospitalization details'!$A$1:$K$2336,6,FALSE)</f>
        <v>34806.47</v>
      </c>
      <c r="N231" s="63" t="str">
        <f>VLOOKUP($A231,'Hospitalization details'!$A$1:$K$2336,7,FALSE)</f>
        <v>tier - 1</v>
      </c>
      <c r="O231" s="63" t="str">
        <f>VLOOKUP($A231,'Hospitalization details'!$A$1:$K$2336,8,FALSE)</f>
        <v>tier - 2</v>
      </c>
      <c r="P231" s="63" t="str">
        <f>VLOOKUP($A231,'Hospitalization details'!$A$1:$K$2336,9,FALSE)</f>
        <v>R1013</v>
      </c>
      <c r="Q231" s="83">
        <f>VLOOKUP($A231,'Hospitalization details'!$A$1:$K$2336,11,FALSE)</f>
        <v>27</v>
      </c>
    </row>
    <row r="232" spans="1:17" ht="15.75" customHeight="1" x14ac:dyDescent="0.25">
      <c r="A232" s="187" t="s">
        <v>275</v>
      </c>
      <c r="B232" s="65" t="str">
        <f>VLOOKUP($A232,'Customer Names'!$A$1:$E$2336,4,FALSE)</f>
        <v>Hodges</v>
      </c>
      <c r="C232" s="71">
        <f>VLOOKUP($A232,'Medical Examinations'!$A$1:$J$2336,2,FALSE)</f>
        <v>34.9</v>
      </c>
      <c r="D232" s="60">
        <f>VLOOKUP($A232,'Medical Examinations'!$A$1:$J$2336,3,FALSE)</f>
        <v>6.22</v>
      </c>
      <c r="E232" s="61" t="str">
        <f>VLOOKUP($A232,'Medical Examinations'!$A$1:$J$2336,4,FALSE)</f>
        <v>No</v>
      </c>
      <c r="F232" s="61" t="str">
        <f>VLOOKUP($A232,'Medical Examinations'!$A$1:$J$2336,5,FALSE)</f>
        <v>No</v>
      </c>
      <c r="G232" s="61" t="str">
        <f>VLOOKUP($A232,'Medical Examinations'!$A$1:$J$2336,6,FALSE)</f>
        <v>Yes</v>
      </c>
      <c r="H232" s="21">
        <f>VLOOKUP($A232,'Medical Examinations'!$A$1:$J$2336,7,FALSE)</f>
        <v>1</v>
      </c>
      <c r="I232" s="21" t="str">
        <f>VLOOKUP($A232,'Medical Examinations'!$A$1:$J$2336,8,FALSE)</f>
        <v>Yes</v>
      </c>
      <c r="J232" s="21" t="str">
        <f>VLOOKUP($A232,'Medical Examinations'!$A$1:$J$2336,9,FALSE)</f>
        <v>Obesity</v>
      </c>
      <c r="K232" s="72" t="str">
        <f>VLOOKUP($A232,'Medical Examinations'!$A$1:$J$2336,10,FALSE)</f>
        <v>Prediabetes</v>
      </c>
      <c r="L232" s="82" t="str">
        <f>VLOOKUP($A232,'Hospitalization details'!$A$1:$K$2336,10,FALSE)</f>
        <v>3-Jul-2003</v>
      </c>
      <c r="M232" s="62">
        <f>VLOOKUP($A232,'Hospitalization details'!$A$1:$K$2336,6,FALSE)</f>
        <v>34779.620000000003</v>
      </c>
      <c r="N232" s="63" t="str">
        <f>VLOOKUP($A232,'Hospitalization details'!$A$1:$K$2336,7,FALSE)</f>
        <v>tier - 1</v>
      </c>
      <c r="O232" s="63" t="str">
        <f>VLOOKUP($A232,'Hospitalization details'!$A$1:$K$2336,8,FALSE)</f>
        <v>tier - 2</v>
      </c>
      <c r="P232" s="63" t="str">
        <f>VLOOKUP($A232,'Hospitalization details'!$A$1:$K$2336,9,FALSE)</f>
        <v>R1011</v>
      </c>
      <c r="Q232" s="83">
        <f>VLOOKUP($A232,'Hospitalization details'!$A$1:$K$2336,11,FALSE)</f>
        <v>19</v>
      </c>
    </row>
    <row r="233" spans="1:17" ht="15.75" customHeight="1" x14ac:dyDescent="0.25">
      <c r="A233" s="187" t="s">
        <v>276</v>
      </c>
      <c r="B233" s="65" t="str">
        <f>VLOOKUP($A233,'Customer Names'!$A$1:$E$2336,4,FALSE)</f>
        <v>Erickson</v>
      </c>
      <c r="C233" s="71">
        <f>VLOOKUP($A233,'Medical Examinations'!$A$1:$J$2336,2,FALSE)</f>
        <v>31.13</v>
      </c>
      <c r="D233" s="60">
        <f>VLOOKUP($A233,'Medical Examinations'!$A$1:$J$2336,3,FALSE)</f>
        <v>4.5199999999999996</v>
      </c>
      <c r="E233" s="61" t="str">
        <f>VLOOKUP($A233,'Medical Examinations'!$A$1:$J$2336,4,FALSE)</f>
        <v>Yes</v>
      </c>
      <c r="F233" s="61" t="str">
        <f>VLOOKUP($A233,'Medical Examinations'!$A$1:$J$2336,5,FALSE)</f>
        <v>No</v>
      </c>
      <c r="G233" s="61" t="str">
        <f>VLOOKUP($A233,'Medical Examinations'!$A$1:$J$2336,6,FALSE)</f>
        <v>No</v>
      </c>
      <c r="H233" s="21">
        <f>VLOOKUP($A233,'Medical Examinations'!$A$1:$J$2336,7,FALSE)</f>
        <v>1</v>
      </c>
      <c r="I233" s="21" t="str">
        <f>VLOOKUP($A233,'Medical Examinations'!$A$1:$J$2336,8,FALSE)</f>
        <v>Yes</v>
      </c>
      <c r="J233" s="21" t="str">
        <f>VLOOKUP($A233,'Medical Examinations'!$A$1:$J$2336,9,FALSE)</f>
        <v>Obesity</v>
      </c>
      <c r="K233" s="72" t="str">
        <f>VLOOKUP($A233,'Medical Examinations'!$A$1:$J$2336,10,FALSE)</f>
        <v>Normal</v>
      </c>
      <c r="L233" s="82" t="str">
        <f>VLOOKUP($A233,'Hospitalization details'!$A$1:$K$2336,10,FALSE)</f>
        <v>7-Jul-1994</v>
      </c>
      <c r="M233" s="62">
        <f>VLOOKUP($A233,'Hospitalization details'!$A$1:$K$2336,6,FALSE)</f>
        <v>34672.15</v>
      </c>
      <c r="N233" s="63" t="str">
        <f>VLOOKUP($A233,'Hospitalization details'!$A$1:$K$2336,7,FALSE)</f>
        <v>tier - 1</v>
      </c>
      <c r="O233" s="63" t="str">
        <f>VLOOKUP($A233,'Hospitalization details'!$A$1:$K$2336,8,FALSE)</f>
        <v>tier - 3</v>
      </c>
      <c r="P233" s="63" t="str">
        <f>VLOOKUP($A233,'Hospitalization details'!$A$1:$K$2336,9,FALSE)</f>
        <v>R1013</v>
      </c>
      <c r="Q233" s="83">
        <f>VLOOKUP($A233,'Hospitalization details'!$A$1:$K$2336,11,FALSE)</f>
        <v>28</v>
      </c>
    </row>
    <row r="234" spans="1:17" ht="15.75" customHeight="1" x14ac:dyDescent="0.25">
      <c r="A234" s="187" t="s">
        <v>277</v>
      </c>
      <c r="B234" s="65" t="str">
        <f>VLOOKUP($A234,'Customer Names'!$A$1:$E$2336,4,FALSE)</f>
        <v>Welleck</v>
      </c>
      <c r="C234" s="71">
        <f>VLOOKUP($A234,'Medical Examinations'!$A$1:$J$2336,2,FALSE)</f>
        <v>34.799999999999997</v>
      </c>
      <c r="D234" s="60">
        <f>VLOOKUP($A234,'Medical Examinations'!$A$1:$J$2336,3,FALSE)</f>
        <v>6.18</v>
      </c>
      <c r="E234" s="61" t="str">
        <f>VLOOKUP($A234,'Medical Examinations'!$A$1:$J$2336,4,FALSE)</f>
        <v>No</v>
      </c>
      <c r="F234" s="61" t="str">
        <f>VLOOKUP($A234,'Medical Examinations'!$A$1:$J$2336,5,FALSE)</f>
        <v>No</v>
      </c>
      <c r="G234" s="61" t="str">
        <f>VLOOKUP($A234,'Medical Examinations'!$A$1:$J$2336,6,FALSE)</f>
        <v>Yes</v>
      </c>
      <c r="H234" s="21">
        <f>VLOOKUP($A234,'Medical Examinations'!$A$1:$J$2336,7,FALSE)</f>
        <v>1</v>
      </c>
      <c r="I234" s="21" t="str">
        <f>VLOOKUP($A234,'Medical Examinations'!$A$1:$J$2336,8,FALSE)</f>
        <v>Yes</v>
      </c>
      <c r="J234" s="21" t="str">
        <f>VLOOKUP($A234,'Medical Examinations'!$A$1:$J$2336,9,FALSE)</f>
        <v>Obesity</v>
      </c>
      <c r="K234" s="72" t="str">
        <f>VLOOKUP($A234,'Medical Examinations'!$A$1:$J$2336,10,FALSE)</f>
        <v>Prediabetes</v>
      </c>
      <c r="L234" s="82" t="str">
        <f>VLOOKUP($A234,'Hospitalization details'!$A$1:$K$2336,10,FALSE)</f>
        <v>9-Oct-2004</v>
      </c>
      <c r="M234" s="62">
        <f>VLOOKUP($A234,'Hospitalization details'!$A$1:$K$2336,6,FALSE)</f>
        <v>34617.839999999997</v>
      </c>
      <c r="N234" s="63" t="str">
        <f>VLOOKUP($A234,'Hospitalization details'!$A$1:$K$2336,7,FALSE)</f>
        <v>tier - 1</v>
      </c>
      <c r="O234" s="63" t="str">
        <f>VLOOKUP($A234,'Hospitalization details'!$A$1:$K$2336,8,FALSE)</f>
        <v>tier - 3</v>
      </c>
      <c r="P234" s="63" t="str">
        <f>VLOOKUP($A234,'Hospitalization details'!$A$1:$K$2336,9,FALSE)</f>
        <v>R1016</v>
      </c>
      <c r="Q234" s="83">
        <f>VLOOKUP($A234,'Hospitalization details'!$A$1:$K$2336,11,FALSE)</f>
        <v>18</v>
      </c>
    </row>
    <row r="235" spans="1:17" ht="15.75" customHeight="1" x14ac:dyDescent="0.25">
      <c r="A235" s="187" t="s">
        <v>278</v>
      </c>
      <c r="B235" s="65" t="str">
        <f>VLOOKUP($A235,'Customer Names'!$A$1:$E$2336,4,FALSE)</f>
        <v>Polen</v>
      </c>
      <c r="C235" s="71">
        <f>VLOOKUP($A235,'Medical Examinations'!$A$1:$J$2336,2,FALSE)</f>
        <v>31.68</v>
      </c>
      <c r="D235" s="60">
        <f>VLOOKUP($A235,'Medical Examinations'!$A$1:$J$2336,3,FALSE)</f>
        <v>4.4000000000000004</v>
      </c>
      <c r="E235" s="61" t="str">
        <f>VLOOKUP($A235,'Medical Examinations'!$A$1:$J$2336,4,FALSE)</f>
        <v>No</v>
      </c>
      <c r="F235" s="61" t="str">
        <f>VLOOKUP($A235,'Medical Examinations'!$A$1:$J$2336,5,FALSE)</f>
        <v>No</v>
      </c>
      <c r="G235" s="61" t="str">
        <f>VLOOKUP($A235,'Medical Examinations'!$A$1:$J$2336,6,FALSE)</f>
        <v>No</v>
      </c>
      <c r="H235" s="21">
        <f>VLOOKUP($A235,'Medical Examinations'!$A$1:$J$2336,7,FALSE)</f>
        <v>0</v>
      </c>
      <c r="I235" s="21" t="str">
        <f>VLOOKUP($A235,'Medical Examinations'!$A$1:$J$2336,8,FALSE)</f>
        <v>Yes</v>
      </c>
      <c r="J235" s="21" t="str">
        <f>VLOOKUP($A235,'Medical Examinations'!$A$1:$J$2336,9,FALSE)</f>
        <v>Obesity</v>
      </c>
      <c r="K235" s="72" t="str">
        <f>VLOOKUP($A235,'Medical Examinations'!$A$1:$J$2336,10,FALSE)</f>
        <v>Normal</v>
      </c>
      <c r="L235" s="82" t="str">
        <f>VLOOKUP($A235,'Hospitalization details'!$A$1:$K$2336,10,FALSE)</f>
        <v>25-Nov-1976</v>
      </c>
      <c r="M235" s="62">
        <f>VLOOKUP($A235,'Hospitalization details'!$A$1:$K$2336,6,FALSE)</f>
        <v>34543.39</v>
      </c>
      <c r="N235" s="63" t="str">
        <f>VLOOKUP($A235,'Hospitalization details'!$A$1:$K$2336,7,FALSE)</f>
        <v>tier - 2</v>
      </c>
      <c r="O235" s="63" t="str">
        <f>VLOOKUP($A235,'Hospitalization details'!$A$1:$K$2336,8,FALSE)</f>
        <v>tier - 3</v>
      </c>
      <c r="P235" s="63" t="str">
        <f>VLOOKUP($A235,'Hospitalization details'!$A$1:$K$2336,9,FALSE)</f>
        <v>R1011</v>
      </c>
      <c r="Q235" s="83">
        <f>VLOOKUP($A235,'Hospitalization details'!$A$1:$K$2336,11,FALSE)</f>
        <v>46</v>
      </c>
    </row>
    <row r="236" spans="1:17" ht="15.75" customHeight="1" x14ac:dyDescent="0.25">
      <c r="A236" s="187" t="s">
        <v>279</v>
      </c>
      <c r="B236" s="65" t="str">
        <f>VLOOKUP($A236,'Customer Names'!$A$1:$E$2336,4,FALSE)</f>
        <v>Lynch</v>
      </c>
      <c r="C236" s="71">
        <f>VLOOKUP($A236,'Medical Examinations'!$A$1:$J$2336,2,FALSE)</f>
        <v>33.534999999999997</v>
      </c>
      <c r="D236" s="60">
        <f>VLOOKUP($A236,'Medical Examinations'!$A$1:$J$2336,3,FALSE)</f>
        <v>6.23</v>
      </c>
      <c r="E236" s="61" t="str">
        <f>VLOOKUP($A236,'Medical Examinations'!$A$1:$J$2336,4,FALSE)</f>
        <v>No</v>
      </c>
      <c r="F236" s="61" t="str">
        <f>VLOOKUP($A236,'Medical Examinations'!$A$1:$J$2336,5,FALSE)</f>
        <v>Yes</v>
      </c>
      <c r="G236" s="61" t="str">
        <f>VLOOKUP($A236,'Medical Examinations'!$A$1:$J$2336,6,FALSE)</f>
        <v>No</v>
      </c>
      <c r="H236" s="21">
        <f>VLOOKUP($A236,'Medical Examinations'!$A$1:$J$2336,7,FALSE)</f>
        <v>1</v>
      </c>
      <c r="I236" s="21" t="str">
        <f>VLOOKUP($A236,'Medical Examinations'!$A$1:$J$2336,8,FALSE)</f>
        <v>Yes</v>
      </c>
      <c r="J236" s="21" t="str">
        <f>VLOOKUP($A236,'Medical Examinations'!$A$1:$J$2336,9,FALSE)</f>
        <v>Obesity</v>
      </c>
      <c r="K236" s="72" t="str">
        <f>VLOOKUP($A236,'Medical Examinations'!$A$1:$J$2336,10,FALSE)</f>
        <v>Prediabetes</v>
      </c>
      <c r="L236" s="82" t="str">
        <f>VLOOKUP($A236,'Hospitalization details'!$A$1:$K$2336,10,FALSE)</f>
        <v>24-Jun-1998</v>
      </c>
      <c r="M236" s="62">
        <f>VLOOKUP($A236,'Hospitalization details'!$A$1:$K$2336,6,FALSE)</f>
        <v>34472.839999999997</v>
      </c>
      <c r="N236" s="63" t="str">
        <f>VLOOKUP($A236,'Hospitalization details'!$A$1:$K$2336,7,FALSE)</f>
        <v>tier - 1</v>
      </c>
      <c r="O236" s="63" t="str">
        <f>VLOOKUP($A236,'Hospitalization details'!$A$1:$K$2336,8,FALSE)</f>
        <v>tier - 3</v>
      </c>
      <c r="P236" s="63" t="str">
        <f>VLOOKUP($A236,'Hospitalization details'!$A$1:$K$2336,9,FALSE)</f>
        <v>R1011</v>
      </c>
      <c r="Q236" s="83">
        <f>VLOOKUP($A236,'Hospitalization details'!$A$1:$K$2336,11,FALSE)</f>
        <v>24</v>
      </c>
    </row>
    <row r="237" spans="1:17" ht="15.75" customHeight="1" x14ac:dyDescent="0.25">
      <c r="A237" s="187" t="s">
        <v>280</v>
      </c>
      <c r="B237" s="65" t="str">
        <f>VLOOKUP($A237,'Customer Names'!$A$1:$E$2336,4,FALSE)</f>
        <v>Hufstader</v>
      </c>
      <c r="C237" s="71">
        <f>VLOOKUP($A237,'Medical Examinations'!$A$1:$J$2336,2,FALSE)</f>
        <v>31.92</v>
      </c>
      <c r="D237" s="60">
        <f>VLOOKUP($A237,'Medical Examinations'!$A$1:$J$2336,3,FALSE)</f>
        <v>5.33</v>
      </c>
      <c r="E237" s="61" t="str">
        <f>VLOOKUP($A237,'Medical Examinations'!$A$1:$J$2336,4,FALSE)</f>
        <v>Yes</v>
      </c>
      <c r="F237" s="61" t="str">
        <f>VLOOKUP($A237,'Medical Examinations'!$A$1:$J$2336,5,FALSE)</f>
        <v>No</v>
      </c>
      <c r="G237" s="61" t="str">
        <f>VLOOKUP($A237,'Medical Examinations'!$A$1:$J$2336,6,FALSE)</f>
        <v>No</v>
      </c>
      <c r="H237" s="21">
        <f>VLOOKUP($A237,'Medical Examinations'!$A$1:$J$2336,7,FALSE)</f>
        <v>0</v>
      </c>
      <c r="I237" s="21" t="str">
        <f>VLOOKUP($A237,'Medical Examinations'!$A$1:$J$2336,8,FALSE)</f>
        <v>Yes</v>
      </c>
      <c r="J237" s="21" t="str">
        <f>VLOOKUP($A237,'Medical Examinations'!$A$1:$J$2336,9,FALSE)</f>
        <v>Obesity</v>
      </c>
      <c r="K237" s="72" t="str">
        <f>VLOOKUP($A237,'Medical Examinations'!$A$1:$J$2336,10,FALSE)</f>
        <v>Normal</v>
      </c>
      <c r="L237" s="82" t="str">
        <f>VLOOKUP($A237,'Hospitalization details'!$A$1:$K$2336,10,FALSE)</f>
        <v>24-Sep-1990</v>
      </c>
      <c r="M237" s="62">
        <f>VLOOKUP($A237,'Hospitalization details'!$A$1:$K$2336,6,FALSE)</f>
        <v>34456.269999999997</v>
      </c>
      <c r="N237" s="63" t="str">
        <f>VLOOKUP($A237,'Hospitalization details'!$A$1:$K$2336,7,FALSE)</f>
        <v>tier - 1</v>
      </c>
      <c r="O237" s="63" t="str">
        <f>VLOOKUP($A237,'Hospitalization details'!$A$1:$K$2336,8,FALSE)</f>
        <v>tier - 2</v>
      </c>
      <c r="P237" s="63" t="str">
        <f>VLOOKUP($A237,'Hospitalization details'!$A$1:$K$2336,9,FALSE)</f>
        <v>R1011</v>
      </c>
      <c r="Q237" s="83">
        <f>VLOOKUP($A237,'Hospitalization details'!$A$1:$K$2336,11,FALSE)</f>
        <v>32</v>
      </c>
    </row>
    <row r="238" spans="1:17" ht="15.75" customHeight="1" x14ac:dyDescent="0.25">
      <c r="A238" s="187" t="s">
        <v>281</v>
      </c>
      <c r="B238" s="65" t="str">
        <f>VLOOKUP($A238,'Customer Names'!$A$1:$E$2336,4,FALSE)</f>
        <v>Doak</v>
      </c>
      <c r="C238" s="71">
        <f>VLOOKUP($A238,'Medical Examinations'!$A$1:$J$2336,2,FALSE)</f>
        <v>32.700000000000003</v>
      </c>
      <c r="D238" s="60">
        <f>VLOOKUP($A238,'Medical Examinations'!$A$1:$J$2336,3,FALSE)</f>
        <v>4.09</v>
      </c>
      <c r="E238" s="61" t="str">
        <f>VLOOKUP($A238,'Medical Examinations'!$A$1:$J$2336,4,FALSE)</f>
        <v>No</v>
      </c>
      <c r="F238" s="61" t="str">
        <f>VLOOKUP($A238,'Medical Examinations'!$A$1:$J$2336,5,FALSE)</f>
        <v>No</v>
      </c>
      <c r="G238" s="61" t="str">
        <f>VLOOKUP($A238,'Medical Examinations'!$A$1:$J$2336,6,FALSE)</f>
        <v>No</v>
      </c>
      <c r="H238" s="21">
        <f>VLOOKUP($A238,'Medical Examinations'!$A$1:$J$2336,7,FALSE)</f>
        <v>1</v>
      </c>
      <c r="I238" s="21" t="str">
        <f>VLOOKUP($A238,'Medical Examinations'!$A$1:$J$2336,8,FALSE)</f>
        <v>Yes</v>
      </c>
      <c r="J238" s="21" t="str">
        <f>VLOOKUP($A238,'Medical Examinations'!$A$1:$J$2336,9,FALSE)</f>
        <v>Obesity</v>
      </c>
      <c r="K238" s="72" t="str">
        <f>VLOOKUP($A238,'Medical Examinations'!$A$1:$J$2336,10,FALSE)</f>
        <v>Normal</v>
      </c>
      <c r="L238" s="82" t="str">
        <f>VLOOKUP($A238,'Hospitalization details'!$A$1:$K$2336,10,FALSE)</f>
        <v>5-Oct-2003</v>
      </c>
      <c r="M238" s="62">
        <f>VLOOKUP($A238,'Hospitalization details'!$A$1:$K$2336,6,FALSE)</f>
        <v>34439.86</v>
      </c>
      <c r="N238" s="63" t="str">
        <f>VLOOKUP($A238,'Hospitalization details'!$A$1:$K$2336,7,FALSE)</f>
        <v>tier - 2</v>
      </c>
      <c r="O238" s="63" t="str">
        <f>VLOOKUP($A238,'Hospitalization details'!$A$1:$K$2336,8,FALSE)</f>
        <v>tier - 1</v>
      </c>
      <c r="P238" s="63" t="str">
        <f>VLOOKUP($A238,'Hospitalization details'!$A$1:$K$2336,9,FALSE)</f>
        <v>R1013</v>
      </c>
      <c r="Q238" s="83">
        <f>VLOOKUP($A238,'Hospitalization details'!$A$1:$K$2336,11,FALSE)</f>
        <v>19</v>
      </c>
    </row>
    <row r="239" spans="1:17" ht="15.75" customHeight="1" x14ac:dyDescent="0.25">
      <c r="A239" s="187" t="s">
        <v>282</v>
      </c>
      <c r="B239" s="65" t="str">
        <f>VLOOKUP($A239,'Customer Names'!$A$1:$E$2336,4,FALSE)</f>
        <v>Noya</v>
      </c>
      <c r="C239" s="71">
        <f>VLOOKUP($A239,'Medical Examinations'!$A$1:$J$2336,2,FALSE)</f>
        <v>41.25</v>
      </c>
      <c r="D239" s="60">
        <f>VLOOKUP($A239,'Medical Examinations'!$A$1:$J$2336,3,FALSE)</f>
        <v>5.19</v>
      </c>
      <c r="E239" s="61" t="str">
        <f>VLOOKUP($A239,'Medical Examinations'!$A$1:$J$2336,4,FALSE)</f>
        <v>No</v>
      </c>
      <c r="F239" s="61" t="str">
        <f>VLOOKUP($A239,'Medical Examinations'!$A$1:$J$2336,5,FALSE)</f>
        <v>No</v>
      </c>
      <c r="G239" s="61" t="str">
        <f>VLOOKUP($A239,'Medical Examinations'!$A$1:$J$2336,6,FALSE)</f>
        <v>No</v>
      </c>
      <c r="H239" s="21">
        <f>VLOOKUP($A239,'Medical Examinations'!$A$1:$J$2336,7,FALSE)</f>
        <v>0</v>
      </c>
      <c r="I239" s="21" t="str">
        <f>VLOOKUP($A239,'Medical Examinations'!$A$1:$J$2336,8,FALSE)</f>
        <v>Yes</v>
      </c>
      <c r="J239" s="21" t="str">
        <f>VLOOKUP($A239,'Medical Examinations'!$A$1:$J$2336,9,FALSE)</f>
        <v>Obesity</v>
      </c>
      <c r="K239" s="72" t="str">
        <f>VLOOKUP($A239,'Medical Examinations'!$A$1:$J$2336,10,FALSE)</f>
        <v>Normal</v>
      </c>
      <c r="L239" s="82" t="str">
        <f>VLOOKUP($A239,'Hospitalization details'!$A$1:$K$2336,10,FALSE)</f>
        <v>1-Oct-1984</v>
      </c>
      <c r="M239" s="62">
        <f>VLOOKUP($A239,'Hospitalization details'!$A$1:$K$2336,6,FALSE)</f>
        <v>34402.22</v>
      </c>
      <c r="N239" s="63" t="str">
        <f>VLOOKUP($A239,'Hospitalization details'!$A$1:$K$2336,7,FALSE)</f>
        <v>tier - 2</v>
      </c>
      <c r="O239" s="63" t="str">
        <f>VLOOKUP($A239,'Hospitalization details'!$A$1:$K$2336,8,FALSE)</f>
        <v>tier - 3</v>
      </c>
      <c r="P239" s="63" t="str">
        <f>VLOOKUP($A239,'Hospitalization details'!$A$1:$K$2336,9,FALSE)</f>
        <v>R1011</v>
      </c>
      <c r="Q239" s="83">
        <f>VLOOKUP($A239,'Hospitalization details'!$A$1:$K$2336,11,FALSE)</f>
        <v>38</v>
      </c>
    </row>
    <row r="240" spans="1:17" ht="15.75" customHeight="1" x14ac:dyDescent="0.25">
      <c r="A240" s="187" t="s">
        <v>283</v>
      </c>
      <c r="B240" s="65" t="str">
        <f>VLOOKUP($A240,'Customer Names'!$A$1:$E$2336,4,FALSE)</f>
        <v>Heninger</v>
      </c>
      <c r="C240" s="71">
        <f>VLOOKUP($A240,'Medical Examinations'!$A$1:$J$2336,2,FALSE)</f>
        <v>33.11</v>
      </c>
      <c r="D240" s="60">
        <f>VLOOKUP($A240,'Medical Examinations'!$A$1:$J$2336,3,FALSE)</f>
        <v>4.12</v>
      </c>
      <c r="E240" s="61" t="str">
        <f>VLOOKUP($A240,'Medical Examinations'!$A$1:$J$2336,4,FALSE)</f>
        <v>No</v>
      </c>
      <c r="F240" s="61" t="str">
        <f>VLOOKUP($A240,'Medical Examinations'!$A$1:$J$2336,5,FALSE)</f>
        <v>No</v>
      </c>
      <c r="G240" s="61" t="str">
        <f>VLOOKUP($A240,'Medical Examinations'!$A$1:$J$2336,6,FALSE)</f>
        <v>Yes</v>
      </c>
      <c r="H240" s="21">
        <f>VLOOKUP($A240,'Medical Examinations'!$A$1:$J$2336,7,FALSE)</f>
        <v>1</v>
      </c>
      <c r="I240" s="21" t="str">
        <f>VLOOKUP($A240,'Medical Examinations'!$A$1:$J$2336,8,FALSE)</f>
        <v>Yes</v>
      </c>
      <c r="J240" s="21" t="str">
        <f>VLOOKUP($A240,'Medical Examinations'!$A$1:$J$2336,9,FALSE)</f>
        <v>Obesity</v>
      </c>
      <c r="K240" s="72" t="str">
        <f>VLOOKUP($A240,'Medical Examinations'!$A$1:$J$2336,10,FALSE)</f>
        <v>Normal</v>
      </c>
      <c r="L240" s="82" t="str">
        <f>VLOOKUP($A240,'Hospitalization details'!$A$1:$K$2336,10,FALSE)</f>
        <v>2-Oct-1983</v>
      </c>
      <c r="M240" s="62">
        <f>VLOOKUP($A240,'Hospitalization details'!$A$1:$K$2336,6,FALSE)</f>
        <v>34307.22</v>
      </c>
      <c r="N240" s="63" t="str">
        <f>VLOOKUP($A240,'Hospitalization details'!$A$1:$K$2336,7,FALSE)</f>
        <v>tier - 2</v>
      </c>
      <c r="O240" s="63" t="str">
        <f>VLOOKUP($A240,'Hospitalization details'!$A$1:$K$2336,8,FALSE)</f>
        <v>tier - 2</v>
      </c>
      <c r="P240" s="63" t="str">
        <f>VLOOKUP($A240,'Hospitalization details'!$A$1:$K$2336,9,FALSE)</f>
        <v>R1012</v>
      </c>
      <c r="Q240" s="83">
        <f>VLOOKUP($A240,'Hospitalization details'!$A$1:$K$2336,11,FALSE)</f>
        <v>39</v>
      </c>
    </row>
    <row r="241" spans="1:17" ht="15.75" customHeight="1" x14ac:dyDescent="0.25">
      <c r="A241" s="187" t="s">
        <v>284</v>
      </c>
      <c r="B241" s="65" t="str">
        <f>VLOOKUP($A241,'Customer Names'!$A$1:$E$2336,4,FALSE)</f>
        <v>Richardson</v>
      </c>
      <c r="C241" s="71">
        <f>VLOOKUP($A241,'Medical Examinations'!$A$1:$J$2336,2,FALSE)</f>
        <v>36.159999999999997</v>
      </c>
      <c r="D241" s="60">
        <f>VLOOKUP($A241,'Medical Examinations'!$A$1:$J$2336,3,FALSE)</f>
        <v>5.0999999999999996</v>
      </c>
      <c r="E241" s="61" t="str">
        <f>VLOOKUP($A241,'Medical Examinations'!$A$1:$J$2336,4,FALSE)</f>
        <v>No</v>
      </c>
      <c r="F241" s="61" t="str">
        <f>VLOOKUP($A241,'Medical Examinations'!$A$1:$J$2336,5,FALSE)</f>
        <v>No</v>
      </c>
      <c r="G241" s="61" t="str">
        <f>VLOOKUP($A241,'Medical Examinations'!$A$1:$J$2336,6,FALSE)</f>
        <v>No</v>
      </c>
      <c r="H241" s="21">
        <f>VLOOKUP($A241,'Medical Examinations'!$A$1:$J$2336,7,FALSE)</f>
        <v>1</v>
      </c>
      <c r="I241" s="21" t="str">
        <f>VLOOKUP($A241,'Medical Examinations'!$A$1:$J$2336,8,FALSE)</f>
        <v>Yes</v>
      </c>
      <c r="J241" s="21" t="str">
        <f>VLOOKUP($A241,'Medical Examinations'!$A$1:$J$2336,9,FALSE)</f>
        <v>Obesity</v>
      </c>
      <c r="K241" s="72" t="str">
        <f>VLOOKUP($A241,'Medical Examinations'!$A$1:$J$2336,10,FALSE)</f>
        <v>Normal</v>
      </c>
      <c r="L241" s="82" t="str">
        <f>VLOOKUP($A241,'Hospitalization details'!$A$1:$K$2336,10,FALSE)</f>
        <v>1-Nov-2004</v>
      </c>
      <c r="M241" s="62">
        <f>VLOOKUP($A241,'Hospitalization details'!$A$1:$K$2336,6,FALSE)</f>
        <v>34303.17</v>
      </c>
      <c r="N241" s="63" t="str">
        <f>VLOOKUP($A241,'Hospitalization details'!$A$1:$K$2336,7,FALSE)</f>
        <v>tier - 1</v>
      </c>
      <c r="O241" s="63" t="str">
        <f>VLOOKUP($A241,'Hospitalization details'!$A$1:$K$2336,8,FALSE)</f>
        <v>tier - 3</v>
      </c>
      <c r="P241" s="63" t="str">
        <f>VLOOKUP($A241,'Hospitalization details'!$A$1:$K$2336,9,FALSE)</f>
        <v>R1013</v>
      </c>
      <c r="Q241" s="83">
        <f>VLOOKUP($A241,'Hospitalization details'!$A$1:$K$2336,11,FALSE)</f>
        <v>18</v>
      </c>
    </row>
    <row r="242" spans="1:17" ht="15.75" customHeight="1" x14ac:dyDescent="0.25">
      <c r="A242" s="187" t="s">
        <v>285</v>
      </c>
      <c r="B242" s="65" t="str">
        <f>VLOOKUP($A242,'Customer Names'!$A$1:$E$2336,4,FALSE)</f>
        <v>Deucher</v>
      </c>
      <c r="C242" s="71">
        <f>VLOOKUP($A242,'Medical Examinations'!$A$1:$J$2336,2,FALSE)</f>
        <v>33.72</v>
      </c>
      <c r="D242" s="60">
        <f>VLOOKUP($A242,'Medical Examinations'!$A$1:$J$2336,3,FALSE)</f>
        <v>6.21</v>
      </c>
      <c r="E242" s="61" t="str">
        <f>VLOOKUP($A242,'Medical Examinations'!$A$1:$J$2336,4,FALSE)</f>
        <v>Yes</v>
      </c>
      <c r="F242" s="61" t="str">
        <f>VLOOKUP($A242,'Medical Examinations'!$A$1:$J$2336,5,FALSE)</f>
        <v>No</v>
      </c>
      <c r="G242" s="61" t="str">
        <f>VLOOKUP($A242,'Medical Examinations'!$A$1:$J$2336,6,FALSE)</f>
        <v>Yes</v>
      </c>
      <c r="H242" s="21">
        <f>VLOOKUP($A242,'Medical Examinations'!$A$1:$J$2336,7,FALSE)</f>
        <v>1</v>
      </c>
      <c r="I242" s="21" t="str">
        <f>VLOOKUP($A242,'Medical Examinations'!$A$1:$J$2336,8,FALSE)</f>
        <v>Yes</v>
      </c>
      <c r="J242" s="21" t="str">
        <f>VLOOKUP($A242,'Medical Examinations'!$A$1:$J$2336,9,FALSE)</f>
        <v>Obesity</v>
      </c>
      <c r="K242" s="72" t="str">
        <f>VLOOKUP($A242,'Medical Examinations'!$A$1:$J$2336,10,FALSE)</f>
        <v>Prediabetes</v>
      </c>
      <c r="L242" s="82" t="str">
        <f>VLOOKUP($A242,'Hospitalization details'!$A$1:$K$2336,10,FALSE)</f>
        <v>11-Oct-1986</v>
      </c>
      <c r="M242" s="62">
        <f>VLOOKUP($A242,'Hospitalization details'!$A$1:$K$2336,6,FALSE)</f>
        <v>34293.120000000003</v>
      </c>
      <c r="N242" s="63" t="str">
        <f>VLOOKUP($A242,'Hospitalization details'!$A$1:$K$2336,7,FALSE)</f>
        <v>tier - 1</v>
      </c>
      <c r="O242" s="63" t="str">
        <f>VLOOKUP($A242,'Hospitalization details'!$A$1:$K$2336,8,FALSE)</f>
        <v>tier - 2</v>
      </c>
      <c r="P242" s="63" t="str">
        <f>VLOOKUP($A242,'Hospitalization details'!$A$1:$K$2336,9,FALSE)</f>
        <v>R1011</v>
      </c>
      <c r="Q242" s="83">
        <f>VLOOKUP($A242,'Hospitalization details'!$A$1:$K$2336,11,FALSE)</f>
        <v>36</v>
      </c>
    </row>
    <row r="243" spans="1:17" ht="15.75" customHeight="1" x14ac:dyDescent="0.25">
      <c r="A243" s="187" t="s">
        <v>286</v>
      </c>
      <c r="B243" s="65" t="str">
        <f>VLOOKUP($A243,'Customer Names'!$A$1:$E$2336,4,FALSE)</f>
        <v>Wilson</v>
      </c>
      <c r="C243" s="71">
        <f>VLOOKUP($A243,'Medical Examinations'!$A$1:$J$2336,2,FALSE)</f>
        <v>37.74</v>
      </c>
      <c r="D243" s="60">
        <f>VLOOKUP($A243,'Medical Examinations'!$A$1:$J$2336,3,FALSE)</f>
        <v>9.5299999999999994</v>
      </c>
      <c r="E243" s="61" t="str">
        <f>VLOOKUP($A243,'Medical Examinations'!$A$1:$J$2336,4,FALSE)</f>
        <v>Yes</v>
      </c>
      <c r="F243" s="61" t="str">
        <f>VLOOKUP($A243,'Medical Examinations'!$A$1:$J$2336,5,FALSE)</f>
        <v>No</v>
      </c>
      <c r="G243" s="61" t="str">
        <f>VLOOKUP($A243,'Medical Examinations'!$A$1:$J$2336,6,FALSE)</f>
        <v>No</v>
      </c>
      <c r="H243" s="21">
        <f>VLOOKUP($A243,'Medical Examinations'!$A$1:$J$2336,7,FALSE)</f>
        <v>1</v>
      </c>
      <c r="I243" s="21" t="str">
        <f>VLOOKUP($A243,'Medical Examinations'!$A$1:$J$2336,8,FALSE)</f>
        <v>Yes</v>
      </c>
      <c r="J243" s="21" t="str">
        <f>VLOOKUP($A243,'Medical Examinations'!$A$1:$J$2336,9,FALSE)</f>
        <v>Obesity</v>
      </c>
      <c r="K243" s="72" t="str">
        <f>VLOOKUP($A243,'Medical Examinations'!$A$1:$J$2336,10,FALSE)</f>
        <v>Diabetes</v>
      </c>
      <c r="L243" s="82" t="str">
        <f>VLOOKUP($A243,'Hospitalization details'!$A$1:$K$2336,10,FALSE)</f>
        <v>11-Jun-1998</v>
      </c>
      <c r="M243" s="62">
        <f>VLOOKUP($A243,'Hospitalization details'!$A$1:$K$2336,6,FALSE)</f>
        <v>34254.050000000003</v>
      </c>
      <c r="N243" s="63" t="str">
        <f>VLOOKUP($A243,'Hospitalization details'!$A$1:$K$2336,7,FALSE)</f>
        <v>tier - 1</v>
      </c>
      <c r="O243" s="63" t="str">
        <f>VLOOKUP($A243,'Hospitalization details'!$A$1:$K$2336,8,FALSE)</f>
        <v>tier - 3</v>
      </c>
      <c r="P243" s="63" t="str">
        <f>VLOOKUP($A243,'Hospitalization details'!$A$1:$K$2336,9,FALSE)</f>
        <v>R1019</v>
      </c>
      <c r="Q243" s="83">
        <f>VLOOKUP($A243,'Hospitalization details'!$A$1:$K$2336,11,FALSE)</f>
        <v>24</v>
      </c>
    </row>
    <row r="244" spans="1:17" ht="15.75" customHeight="1" x14ac:dyDescent="0.25">
      <c r="A244" s="187" t="s">
        <v>287</v>
      </c>
      <c r="B244" s="65" t="str">
        <f>VLOOKUP($A244,'Customer Names'!$A$1:$E$2336,4,FALSE)</f>
        <v>Hall</v>
      </c>
      <c r="C244" s="71">
        <f>VLOOKUP($A244,'Medical Examinations'!$A$1:$J$2336,2,FALSE)</f>
        <v>48.75</v>
      </c>
      <c r="D244" s="60">
        <f>VLOOKUP($A244,'Medical Examinations'!$A$1:$J$2336,3,FALSE)</f>
        <v>4.6399999999999997</v>
      </c>
      <c r="E244" s="61" t="str">
        <f>VLOOKUP($A244,'Medical Examinations'!$A$1:$J$2336,4,FALSE)</f>
        <v>Yes</v>
      </c>
      <c r="F244" s="61" t="str">
        <f>VLOOKUP($A244,'Medical Examinations'!$A$1:$J$2336,5,FALSE)</f>
        <v>No</v>
      </c>
      <c r="G244" s="61" t="str">
        <f>VLOOKUP($A244,'Medical Examinations'!$A$1:$J$2336,6,FALSE)</f>
        <v>No</v>
      </c>
      <c r="H244" s="21">
        <f>VLOOKUP($A244,'Medical Examinations'!$A$1:$J$2336,7,FALSE)</f>
        <v>1</v>
      </c>
      <c r="I244" s="21" t="str">
        <f>VLOOKUP($A244,'Medical Examinations'!$A$1:$J$2336,8,FALSE)</f>
        <v>Yes</v>
      </c>
      <c r="J244" s="21" t="str">
        <f>VLOOKUP($A244,'Medical Examinations'!$A$1:$J$2336,9,FALSE)</f>
        <v>Obesity</v>
      </c>
      <c r="K244" s="72" t="str">
        <f>VLOOKUP($A244,'Medical Examinations'!$A$1:$J$2336,10,FALSE)</f>
        <v>Normal</v>
      </c>
      <c r="L244" s="82" t="str">
        <f>VLOOKUP($A244,'Hospitalization details'!$A$1:$K$2336,10,FALSE)</f>
        <v>5-Jul-1962</v>
      </c>
      <c r="M244" s="62">
        <f>VLOOKUP($A244,'Hospitalization details'!$A$1:$K$2336,6,FALSE)</f>
        <v>34218.019999999997</v>
      </c>
      <c r="N244" s="63" t="str">
        <f>VLOOKUP($A244,'Hospitalization details'!$A$1:$K$2336,7,FALSE)</f>
        <v>tier - 1</v>
      </c>
      <c r="O244" s="63" t="str">
        <f>VLOOKUP($A244,'Hospitalization details'!$A$1:$K$2336,8,FALSE)</f>
        <v>tier - 1</v>
      </c>
      <c r="P244" s="63" t="str">
        <f>VLOOKUP($A244,'Hospitalization details'!$A$1:$K$2336,9,FALSE)</f>
        <v>R1011</v>
      </c>
      <c r="Q244" s="83">
        <f>VLOOKUP($A244,'Hospitalization details'!$A$1:$K$2336,11,FALSE)</f>
        <v>60</v>
      </c>
    </row>
    <row r="245" spans="1:17" ht="15.75" customHeight="1" x14ac:dyDescent="0.25">
      <c r="A245" s="187" t="s">
        <v>288</v>
      </c>
      <c r="B245" s="65" t="str">
        <f>VLOOKUP($A245,'Customer Names'!$A$1:$E$2336,4,FALSE)</f>
        <v>Reed</v>
      </c>
      <c r="C245" s="71">
        <f>VLOOKUP($A245,'Medical Examinations'!$A$1:$J$2336,2,FALSE)</f>
        <v>31.065000000000001</v>
      </c>
      <c r="D245" s="60">
        <f>VLOOKUP($A245,'Medical Examinations'!$A$1:$J$2336,3,FALSE)</f>
        <v>5.05</v>
      </c>
      <c r="E245" s="61" t="str">
        <f>VLOOKUP($A245,'Medical Examinations'!$A$1:$J$2336,4,FALSE)</f>
        <v>No</v>
      </c>
      <c r="F245" s="61" t="str">
        <f>VLOOKUP($A245,'Medical Examinations'!$A$1:$J$2336,5,FALSE)</f>
        <v>No</v>
      </c>
      <c r="G245" s="61" t="str">
        <f>VLOOKUP($A245,'Medical Examinations'!$A$1:$J$2336,6,FALSE)</f>
        <v>No</v>
      </c>
      <c r="H245" s="21">
        <f>VLOOKUP($A245,'Medical Examinations'!$A$1:$J$2336,7,FALSE)</f>
        <v>1</v>
      </c>
      <c r="I245" s="21" t="str">
        <f>VLOOKUP($A245,'Medical Examinations'!$A$1:$J$2336,8,FALSE)</f>
        <v>Yes</v>
      </c>
      <c r="J245" s="21" t="str">
        <f>VLOOKUP($A245,'Medical Examinations'!$A$1:$J$2336,9,FALSE)</f>
        <v>Obesity</v>
      </c>
      <c r="K245" s="72" t="str">
        <f>VLOOKUP($A245,'Medical Examinations'!$A$1:$J$2336,10,FALSE)</f>
        <v>Normal</v>
      </c>
      <c r="L245" s="82" t="str">
        <f>VLOOKUP($A245,'Hospitalization details'!$A$1:$K$2336,10,FALSE)</f>
        <v>21-Jul-1975</v>
      </c>
      <c r="M245" s="62">
        <f>VLOOKUP($A245,'Hospitalization details'!$A$1:$K$2336,6,FALSE)</f>
        <v>34210.33</v>
      </c>
      <c r="N245" s="63" t="str">
        <f>VLOOKUP($A245,'Hospitalization details'!$A$1:$K$2336,7,FALSE)</f>
        <v>tier - 2</v>
      </c>
      <c r="O245" s="63" t="str">
        <f>VLOOKUP($A245,'Hospitalization details'!$A$1:$K$2336,8,FALSE)</f>
        <v>tier - 1</v>
      </c>
      <c r="P245" s="63" t="str">
        <f>VLOOKUP($A245,'Hospitalization details'!$A$1:$K$2336,9,FALSE)</f>
        <v>R1012</v>
      </c>
      <c r="Q245" s="83">
        <f>VLOOKUP($A245,'Hospitalization details'!$A$1:$K$2336,11,FALSE)</f>
        <v>47</v>
      </c>
    </row>
    <row r="246" spans="1:17" ht="15.75" customHeight="1" x14ac:dyDescent="0.25">
      <c r="A246" s="187" t="s">
        <v>289</v>
      </c>
      <c r="B246" s="65" t="str">
        <f>VLOOKUP($A246,'Customer Names'!$A$1:$E$2336,4,FALSE)</f>
        <v>Frome</v>
      </c>
      <c r="C246" s="71">
        <f>VLOOKUP($A246,'Medical Examinations'!$A$1:$J$2336,2,FALSE)</f>
        <v>23.55</v>
      </c>
      <c r="D246" s="60">
        <f>VLOOKUP($A246,'Medical Examinations'!$A$1:$J$2336,3,FALSE)</f>
        <v>10.38</v>
      </c>
      <c r="E246" s="61" t="str">
        <f>VLOOKUP($A246,'Medical Examinations'!$A$1:$J$2336,4,FALSE)</f>
        <v>No</v>
      </c>
      <c r="F246" s="61" t="str">
        <f>VLOOKUP($A246,'Medical Examinations'!$A$1:$J$2336,5,FALSE)</f>
        <v>No</v>
      </c>
      <c r="G246" s="61" t="str">
        <f>VLOOKUP($A246,'Medical Examinations'!$A$1:$J$2336,6,FALSE)</f>
        <v>No</v>
      </c>
      <c r="H246" s="21">
        <f>VLOOKUP($A246,'Medical Examinations'!$A$1:$J$2336,7,FALSE)</f>
        <v>0</v>
      </c>
      <c r="I246" s="21" t="str">
        <f>VLOOKUP($A246,'Medical Examinations'!$A$1:$J$2336,8,FALSE)</f>
        <v>Yes</v>
      </c>
      <c r="J246" s="21" t="str">
        <f>VLOOKUP($A246,'Medical Examinations'!$A$1:$J$2336,9,FALSE)</f>
        <v>Healthy Weight</v>
      </c>
      <c r="K246" s="72" t="str">
        <f>VLOOKUP($A246,'Medical Examinations'!$A$1:$J$2336,10,FALSE)</f>
        <v>Diabetes</v>
      </c>
      <c r="L246" s="82" t="str">
        <f>VLOOKUP($A246,'Hospitalization details'!$A$1:$K$2336,10,FALSE)</f>
        <v>25-Aug-1971</v>
      </c>
      <c r="M246" s="62">
        <f>VLOOKUP($A246,'Hospitalization details'!$A$1:$K$2336,6,FALSE)</f>
        <v>34205.07</v>
      </c>
      <c r="N246" s="63" t="str">
        <f>VLOOKUP($A246,'Hospitalization details'!$A$1:$K$2336,7,FALSE)</f>
        <v>tier - 2</v>
      </c>
      <c r="O246" s="63" t="str">
        <f>VLOOKUP($A246,'Hospitalization details'!$A$1:$K$2336,8,FALSE)</f>
        <v>tier - 2</v>
      </c>
      <c r="P246" s="63" t="str">
        <f>VLOOKUP($A246,'Hospitalization details'!$A$1:$K$2336,9,FALSE)</f>
        <v>R1011</v>
      </c>
      <c r="Q246" s="83">
        <f>VLOOKUP($A246,'Hospitalization details'!$A$1:$K$2336,11,FALSE)</f>
        <v>51</v>
      </c>
    </row>
    <row r="247" spans="1:17" ht="15.75" customHeight="1" x14ac:dyDescent="0.25">
      <c r="A247" s="187" t="s">
        <v>290</v>
      </c>
      <c r="B247" s="65" t="str">
        <f>VLOOKUP($A247,'Customer Names'!$A$1:$E$2336,4,FALSE)</f>
        <v>Creasy</v>
      </c>
      <c r="C247" s="71">
        <f>VLOOKUP($A247,'Medical Examinations'!$A$1:$J$2336,2,FALSE)</f>
        <v>30.18</v>
      </c>
      <c r="D247" s="60">
        <f>VLOOKUP($A247,'Medical Examinations'!$A$1:$J$2336,3,FALSE)</f>
        <v>8.31</v>
      </c>
      <c r="E247" s="61" t="str">
        <f>VLOOKUP($A247,'Medical Examinations'!$A$1:$J$2336,4,FALSE)</f>
        <v>Yes</v>
      </c>
      <c r="F247" s="61" t="str">
        <f>VLOOKUP($A247,'Medical Examinations'!$A$1:$J$2336,5,FALSE)</f>
        <v>No</v>
      </c>
      <c r="G247" s="61" t="str">
        <f>VLOOKUP($A247,'Medical Examinations'!$A$1:$J$2336,6,FALSE)</f>
        <v>No</v>
      </c>
      <c r="H247" s="21">
        <f>VLOOKUP($A247,'Medical Examinations'!$A$1:$J$2336,7,FALSE)</f>
        <v>1</v>
      </c>
      <c r="I247" s="21" t="str">
        <f>VLOOKUP($A247,'Medical Examinations'!$A$1:$J$2336,8,FALSE)</f>
        <v>Yes</v>
      </c>
      <c r="J247" s="21" t="str">
        <f>VLOOKUP($A247,'Medical Examinations'!$A$1:$J$2336,9,FALSE)</f>
        <v>Obesity</v>
      </c>
      <c r="K247" s="72" t="str">
        <f>VLOOKUP($A247,'Medical Examinations'!$A$1:$J$2336,10,FALSE)</f>
        <v>Diabetes</v>
      </c>
      <c r="L247" s="82" t="str">
        <f>VLOOKUP($A247,'Hospitalization details'!$A$1:$K$2336,10,FALSE)</f>
        <v>6-Nov-1999</v>
      </c>
      <c r="M247" s="62">
        <f>VLOOKUP($A247,'Hospitalization details'!$A$1:$K$2336,6,FALSE)</f>
        <v>34166.269999999997</v>
      </c>
      <c r="N247" s="63" t="str">
        <f>VLOOKUP($A247,'Hospitalization details'!$A$1:$K$2336,7,FALSE)</f>
        <v>tier - 2</v>
      </c>
      <c r="O247" s="63" t="str">
        <f>VLOOKUP($A247,'Hospitalization details'!$A$1:$K$2336,8,FALSE)</f>
        <v>tier - 3</v>
      </c>
      <c r="P247" s="63" t="str">
        <f>VLOOKUP($A247,'Hospitalization details'!$A$1:$K$2336,9,FALSE)</f>
        <v>R1011</v>
      </c>
      <c r="Q247" s="83">
        <f>VLOOKUP($A247,'Hospitalization details'!$A$1:$K$2336,11,FALSE)</f>
        <v>23</v>
      </c>
    </row>
    <row r="248" spans="1:17" ht="15.75" customHeight="1" x14ac:dyDescent="0.25">
      <c r="A248" s="187" t="s">
        <v>291</v>
      </c>
      <c r="B248" s="65" t="str">
        <f>VLOOKUP($A248,'Customer Names'!$A$1:$E$2336,4,FALSE)</f>
        <v>Latimer</v>
      </c>
      <c r="C248" s="71">
        <f>VLOOKUP($A248,'Medical Examinations'!$A$1:$J$2336,2,FALSE)</f>
        <v>29.94</v>
      </c>
      <c r="D248" s="60">
        <f>VLOOKUP($A248,'Medical Examinations'!$A$1:$J$2336,3,FALSE)</f>
        <v>7.59</v>
      </c>
      <c r="E248" s="61" t="str">
        <f>VLOOKUP($A248,'Medical Examinations'!$A$1:$J$2336,4,FALSE)</f>
        <v>No</v>
      </c>
      <c r="F248" s="61" t="str">
        <f>VLOOKUP($A248,'Medical Examinations'!$A$1:$J$2336,5,FALSE)</f>
        <v>No</v>
      </c>
      <c r="G248" s="61" t="str">
        <f>VLOOKUP($A248,'Medical Examinations'!$A$1:$J$2336,6,FALSE)</f>
        <v>No</v>
      </c>
      <c r="H248" s="21">
        <f>VLOOKUP($A248,'Medical Examinations'!$A$1:$J$2336,7,FALSE)</f>
        <v>0</v>
      </c>
      <c r="I248" s="21" t="str">
        <f>VLOOKUP($A248,'Medical Examinations'!$A$1:$J$2336,8,FALSE)</f>
        <v>Yes</v>
      </c>
      <c r="J248" s="21" t="str">
        <f>VLOOKUP($A248,'Medical Examinations'!$A$1:$J$2336,9,FALSE)</f>
        <v>Obesity</v>
      </c>
      <c r="K248" s="72" t="str">
        <f>VLOOKUP($A248,'Medical Examinations'!$A$1:$J$2336,10,FALSE)</f>
        <v>Diabetes</v>
      </c>
      <c r="L248" s="82" t="str">
        <f>VLOOKUP($A248,'Hospitalization details'!$A$1:$K$2336,10,FALSE)</f>
        <v>26-Dec-2002</v>
      </c>
      <c r="M248" s="62">
        <f>VLOOKUP($A248,'Hospitalization details'!$A$1:$K$2336,6,FALSE)</f>
        <v>34084.68</v>
      </c>
      <c r="N248" s="63" t="str">
        <f>VLOOKUP($A248,'Hospitalization details'!$A$1:$K$2336,7,FALSE)</f>
        <v>tier - 2</v>
      </c>
      <c r="O248" s="63" t="str">
        <f>VLOOKUP($A248,'Hospitalization details'!$A$1:$K$2336,8,FALSE)</f>
        <v>tier - 3</v>
      </c>
      <c r="P248" s="63" t="str">
        <f>VLOOKUP($A248,'Hospitalization details'!$A$1:$K$2336,9,FALSE)</f>
        <v>R1011</v>
      </c>
      <c r="Q248" s="83">
        <f>VLOOKUP($A248,'Hospitalization details'!$A$1:$K$2336,11,FALSE)</f>
        <v>20</v>
      </c>
    </row>
    <row r="249" spans="1:17" ht="15.75" customHeight="1" x14ac:dyDescent="0.25">
      <c r="A249" s="187" t="s">
        <v>292</v>
      </c>
      <c r="B249" s="65" t="str">
        <f>VLOOKUP($A249,'Customer Names'!$A$1:$E$2336,4,FALSE)</f>
        <v>Wei</v>
      </c>
      <c r="C249" s="71">
        <f>VLOOKUP($A249,'Medical Examinations'!$A$1:$J$2336,2,FALSE)</f>
        <v>31.4</v>
      </c>
      <c r="D249" s="60">
        <f>VLOOKUP($A249,'Medical Examinations'!$A$1:$J$2336,3,FALSE)</f>
        <v>5.49</v>
      </c>
      <c r="E249" s="61" t="str">
        <f>VLOOKUP($A249,'Medical Examinations'!$A$1:$J$2336,4,FALSE)</f>
        <v>No</v>
      </c>
      <c r="F249" s="61" t="str">
        <f>VLOOKUP($A249,'Medical Examinations'!$A$1:$J$2336,5,FALSE)</f>
        <v>No</v>
      </c>
      <c r="G249" s="61" t="str">
        <f>VLOOKUP($A249,'Medical Examinations'!$A$1:$J$2336,6,FALSE)</f>
        <v>No</v>
      </c>
      <c r="H249" s="21">
        <f>VLOOKUP($A249,'Medical Examinations'!$A$1:$J$2336,7,FALSE)</f>
        <v>0</v>
      </c>
      <c r="I249" s="21" t="str">
        <f>VLOOKUP($A249,'Medical Examinations'!$A$1:$J$2336,8,FALSE)</f>
        <v>Yes</v>
      </c>
      <c r="J249" s="21" t="str">
        <f>VLOOKUP($A249,'Medical Examinations'!$A$1:$J$2336,9,FALSE)</f>
        <v>Obesity</v>
      </c>
      <c r="K249" s="72" t="str">
        <f>VLOOKUP($A249,'Medical Examinations'!$A$1:$J$2336,10,FALSE)</f>
        <v>Normal</v>
      </c>
      <c r="L249" s="82" t="str">
        <f>VLOOKUP($A249,'Hospitalization details'!$A$1:$K$2336,10,FALSE)</f>
        <v>26-Jul-1972</v>
      </c>
      <c r="M249" s="62">
        <f>VLOOKUP($A249,'Hospitalization details'!$A$1:$K$2336,6,FALSE)</f>
        <v>34053.360000000001</v>
      </c>
      <c r="N249" s="63" t="str">
        <f>VLOOKUP($A249,'Hospitalization details'!$A$1:$K$2336,7,FALSE)</f>
        <v>tier - 2</v>
      </c>
      <c r="O249" s="63" t="str">
        <f>VLOOKUP($A249,'Hospitalization details'!$A$1:$K$2336,8,FALSE)</f>
        <v>tier - 2</v>
      </c>
      <c r="P249" s="63" t="str">
        <f>VLOOKUP($A249,'Hospitalization details'!$A$1:$K$2336,9,FALSE)</f>
        <v>R1011</v>
      </c>
      <c r="Q249" s="83">
        <f>VLOOKUP($A249,'Hospitalization details'!$A$1:$K$2336,11,FALSE)</f>
        <v>50</v>
      </c>
    </row>
    <row r="250" spans="1:17" ht="15.75" customHeight="1" x14ac:dyDescent="0.25">
      <c r="A250" s="187" t="s">
        <v>293</v>
      </c>
      <c r="B250" s="65" t="str">
        <f>VLOOKUP($A250,'Customer Names'!$A$1:$E$2336,4,FALSE)</f>
        <v>Hayes</v>
      </c>
      <c r="C250" s="71">
        <f>VLOOKUP($A250,'Medical Examinations'!$A$1:$J$2336,2,FALSE)</f>
        <v>53.06</v>
      </c>
      <c r="D250" s="60">
        <f>VLOOKUP($A250,'Medical Examinations'!$A$1:$J$2336,3,FALSE)</f>
        <v>11.68</v>
      </c>
      <c r="E250" s="61" t="str">
        <f>VLOOKUP($A250,'Medical Examinations'!$A$1:$J$2336,4,FALSE)</f>
        <v>No</v>
      </c>
      <c r="F250" s="61" t="str">
        <f>VLOOKUP($A250,'Medical Examinations'!$A$1:$J$2336,5,FALSE)</f>
        <v>No</v>
      </c>
      <c r="G250" s="61" t="str">
        <f>VLOOKUP($A250,'Medical Examinations'!$A$1:$J$2336,6,FALSE)</f>
        <v>No</v>
      </c>
      <c r="H250" s="21">
        <f>VLOOKUP($A250,'Medical Examinations'!$A$1:$J$2336,7,FALSE)</f>
        <v>0</v>
      </c>
      <c r="I250" s="21" t="str">
        <f>VLOOKUP($A250,'Medical Examinations'!$A$1:$J$2336,8,FALSE)</f>
        <v>Yes</v>
      </c>
      <c r="J250" s="21" t="str">
        <f>VLOOKUP($A250,'Medical Examinations'!$A$1:$J$2336,9,FALSE)</f>
        <v>Obesity</v>
      </c>
      <c r="K250" s="72" t="str">
        <f>VLOOKUP($A250,'Medical Examinations'!$A$1:$J$2336,10,FALSE)</f>
        <v>Diabetes</v>
      </c>
      <c r="L250" s="82" t="str">
        <f>VLOOKUP($A250,'Hospitalization details'!$A$1:$K$2336,10,FALSE)</f>
        <v>25-Sep-1994</v>
      </c>
      <c r="M250" s="62">
        <f>VLOOKUP($A250,'Hospitalization details'!$A$1:$K$2336,6,FALSE)</f>
        <v>33975.47</v>
      </c>
      <c r="N250" s="63" t="str">
        <f>VLOOKUP($A250,'Hospitalization details'!$A$1:$K$2336,7,FALSE)</f>
        <v>tier - 2</v>
      </c>
      <c r="O250" s="63" t="str">
        <f>VLOOKUP($A250,'Hospitalization details'!$A$1:$K$2336,8,FALSE)</f>
        <v>tier - 2</v>
      </c>
      <c r="P250" s="63" t="str">
        <f>VLOOKUP($A250,'Hospitalization details'!$A$1:$K$2336,9,FALSE)</f>
        <v>R1011</v>
      </c>
      <c r="Q250" s="83">
        <f>VLOOKUP($A250,'Hospitalization details'!$A$1:$K$2336,11,FALSE)</f>
        <v>28</v>
      </c>
    </row>
    <row r="251" spans="1:17" ht="15.75" customHeight="1" x14ac:dyDescent="0.25">
      <c r="A251" s="187" t="s">
        <v>294</v>
      </c>
      <c r="B251" s="65" t="str">
        <f>VLOOKUP($A251,'Customer Names'!$A$1:$E$2336,4,FALSE)</f>
        <v>Velardo</v>
      </c>
      <c r="C251" s="71">
        <f>VLOOKUP($A251,'Medical Examinations'!$A$1:$J$2336,2,FALSE)</f>
        <v>30.25</v>
      </c>
      <c r="D251" s="60">
        <f>VLOOKUP($A251,'Medical Examinations'!$A$1:$J$2336,3,FALSE)</f>
        <v>4.1900000000000004</v>
      </c>
      <c r="E251" s="61" t="str">
        <f>VLOOKUP($A251,'Medical Examinations'!$A$1:$J$2336,4,FALSE)</f>
        <v>No</v>
      </c>
      <c r="F251" s="61" t="str">
        <f>VLOOKUP($A251,'Medical Examinations'!$A$1:$J$2336,5,FALSE)</f>
        <v>No</v>
      </c>
      <c r="G251" s="61" t="str">
        <f>VLOOKUP($A251,'Medical Examinations'!$A$1:$J$2336,6,FALSE)</f>
        <v>No</v>
      </c>
      <c r="H251" s="21">
        <f>VLOOKUP($A251,'Medical Examinations'!$A$1:$J$2336,7,FALSE)</f>
        <v>2</v>
      </c>
      <c r="I251" s="21" t="str">
        <f>VLOOKUP($A251,'Medical Examinations'!$A$1:$J$2336,8,FALSE)</f>
        <v>Yes</v>
      </c>
      <c r="J251" s="21" t="str">
        <f>VLOOKUP($A251,'Medical Examinations'!$A$1:$J$2336,9,FALSE)</f>
        <v>Obesity</v>
      </c>
      <c r="K251" s="72" t="str">
        <f>VLOOKUP($A251,'Medical Examinations'!$A$1:$J$2336,10,FALSE)</f>
        <v>Normal</v>
      </c>
      <c r="L251" s="82" t="str">
        <f>VLOOKUP($A251,'Hospitalization details'!$A$1:$K$2336,10,FALSE)</f>
        <v>27-Dec-2000</v>
      </c>
      <c r="M251" s="62">
        <f>VLOOKUP($A251,'Hospitalization details'!$A$1:$K$2336,6,FALSE)</f>
        <v>33907.550000000003</v>
      </c>
      <c r="N251" s="63" t="str">
        <f>VLOOKUP($A251,'Hospitalization details'!$A$1:$K$2336,7,FALSE)</f>
        <v>tier - 2</v>
      </c>
      <c r="O251" s="63" t="str">
        <f>VLOOKUP($A251,'Hospitalization details'!$A$1:$K$2336,8,FALSE)</f>
        <v>tier - 2</v>
      </c>
      <c r="P251" s="63" t="str">
        <f>VLOOKUP($A251,'Hospitalization details'!$A$1:$K$2336,9,FALSE)</f>
        <v>R1012</v>
      </c>
      <c r="Q251" s="83">
        <f>VLOOKUP($A251,'Hospitalization details'!$A$1:$K$2336,11,FALSE)</f>
        <v>22</v>
      </c>
    </row>
    <row r="252" spans="1:17" ht="15.75" customHeight="1" x14ac:dyDescent="0.25">
      <c r="A252" s="187" t="s">
        <v>295</v>
      </c>
      <c r="B252" s="65" t="str">
        <f>VLOOKUP($A252,'Customer Names'!$A$1:$E$2336,4,FALSE)</f>
        <v>Kastes</v>
      </c>
      <c r="C252" s="71">
        <f>VLOOKUP($A252,'Medical Examinations'!$A$1:$J$2336,2,FALSE)</f>
        <v>46.68</v>
      </c>
      <c r="D252" s="60">
        <f>VLOOKUP($A252,'Medical Examinations'!$A$1:$J$2336,3,FALSE)</f>
        <v>4.01</v>
      </c>
      <c r="E252" s="61" t="str">
        <f>VLOOKUP($A252,'Medical Examinations'!$A$1:$J$2336,4,FALSE)</f>
        <v>No</v>
      </c>
      <c r="F252" s="61" t="str">
        <f>VLOOKUP($A252,'Medical Examinations'!$A$1:$J$2336,5,FALSE)</f>
        <v>No</v>
      </c>
      <c r="G252" s="61" t="str">
        <f>VLOOKUP($A252,'Medical Examinations'!$A$1:$J$2336,6,FALSE)</f>
        <v>No</v>
      </c>
      <c r="H252" s="21">
        <f>VLOOKUP($A252,'Medical Examinations'!$A$1:$J$2336,7,FALSE)</f>
        <v>0</v>
      </c>
      <c r="I252" s="21" t="str">
        <f>VLOOKUP($A252,'Medical Examinations'!$A$1:$J$2336,8,FALSE)</f>
        <v>Yes</v>
      </c>
      <c r="J252" s="21" t="str">
        <f>VLOOKUP($A252,'Medical Examinations'!$A$1:$J$2336,9,FALSE)</f>
        <v>Obesity</v>
      </c>
      <c r="K252" s="72" t="str">
        <f>VLOOKUP($A252,'Medical Examinations'!$A$1:$J$2336,10,FALSE)</f>
        <v>Normal</v>
      </c>
      <c r="L252" s="82" t="str">
        <f>VLOOKUP($A252,'Hospitalization details'!$A$1:$K$2336,10,FALSE)</f>
        <v>9-Aug-1997</v>
      </c>
      <c r="M252" s="62">
        <f>VLOOKUP($A252,'Hospitalization details'!$A$1:$K$2336,6,FALSE)</f>
        <v>33900.65</v>
      </c>
      <c r="N252" s="63" t="str">
        <f>VLOOKUP($A252,'Hospitalization details'!$A$1:$K$2336,7,FALSE)</f>
        <v>tier - 2</v>
      </c>
      <c r="O252" s="63" t="str">
        <f>VLOOKUP($A252,'Hospitalization details'!$A$1:$K$2336,8,FALSE)</f>
        <v>tier - 3</v>
      </c>
      <c r="P252" s="63" t="str">
        <f>VLOOKUP($A252,'Hospitalization details'!$A$1:$K$2336,9,FALSE)</f>
        <v>R1011</v>
      </c>
      <c r="Q252" s="83">
        <f>VLOOKUP($A252,'Hospitalization details'!$A$1:$K$2336,11,FALSE)</f>
        <v>25</v>
      </c>
    </row>
    <row r="253" spans="1:17" ht="15.75" customHeight="1" x14ac:dyDescent="0.25">
      <c r="A253" s="187" t="s">
        <v>296</v>
      </c>
      <c r="B253" s="65" t="str">
        <f>VLOOKUP($A253,'Customer Names'!$A$1:$E$2336,4,FALSE)</f>
        <v>Escorcia</v>
      </c>
      <c r="C253" s="71">
        <f>VLOOKUP($A253,'Medical Examinations'!$A$1:$J$2336,2,FALSE)</f>
        <v>30.4</v>
      </c>
      <c r="D253" s="60">
        <f>VLOOKUP($A253,'Medical Examinations'!$A$1:$J$2336,3,FALSE)</f>
        <v>5.91</v>
      </c>
      <c r="E253" s="61" t="str">
        <f>VLOOKUP($A253,'Medical Examinations'!$A$1:$J$2336,4,FALSE)</f>
        <v>No</v>
      </c>
      <c r="F253" s="61" t="str">
        <f>VLOOKUP($A253,'Medical Examinations'!$A$1:$J$2336,5,FALSE)</f>
        <v>Yes</v>
      </c>
      <c r="G253" s="61" t="str">
        <f>VLOOKUP($A253,'Medical Examinations'!$A$1:$J$2336,6,FALSE)</f>
        <v>No</v>
      </c>
      <c r="H253" s="21">
        <f>VLOOKUP($A253,'Medical Examinations'!$A$1:$J$2336,7,FALSE)</f>
        <v>2</v>
      </c>
      <c r="I253" s="21" t="str">
        <f>VLOOKUP($A253,'Medical Examinations'!$A$1:$J$2336,8,FALSE)</f>
        <v>Yes</v>
      </c>
      <c r="J253" s="21" t="str">
        <f>VLOOKUP($A253,'Medical Examinations'!$A$1:$J$2336,9,FALSE)</f>
        <v>Obesity</v>
      </c>
      <c r="K253" s="72" t="str">
        <f>VLOOKUP($A253,'Medical Examinations'!$A$1:$J$2336,10,FALSE)</f>
        <v>Prediabetes</v>
      </c>
      <c r="L253" s="82" t="str">
        <f>VLOOKUP($A253,'Hospitalization details'!$A$1:$K$2336,10,FALSE)</f>
        <v>26-Oct-2000</v>
      </c>
      <c r="M253" s="62">
        <f>VLOOKUP($A253,'Hospitalization details'!$A$1:$K$2336,6,FALSE)</f>
        <v>33829.39</v>
      </c>
      <c r="N253" s="63" t="str">
        <f>VLOOKUP($A253,'Hospitalization details'!$A$1:$K$2336,7,FALSE)</f>
        <v>tier - 2</v>
      </c>
      <c r="O253" s="63" t="str">
        <f>VLOOKUP($A253,'Hospitalization details'!$A$1:$K$2336,8,FALSE)</f>
        <v>tier - 3</v>
      </c>
      <c r="P253" s="63" t="str">
        <f>VLOOKUP($A253,'Hospitalization details'!$A$1:$K$2336,9,FALSE)</f>
        <v>R1011</v>
      </c>
      <c r="Q253" s="83">
        <f>VLOOKUP($A253,'Hospitalization details'!$A$1:$K$2336,11,FALSE)</f>
        <v>22</v>
      </c>
    </row>
    <row r="254" spans="1:17" ht="15.75" customHeight="1" x14ac:dyDescent="0.25">
      <c r="A254" s="187" t="s">
        <v>297</v>
      </c>
      <c r="B254" s="65" t="str">
        <f>VLOOKUP($A254,'Customer Names'!$A$1:$E$2336,4,FALSE)</f>
        <v>Larscheid</v>
      </c>
      <c r="C254" s="71">
        <f>VLOOKUP($A254,'Medical Examinations'!$A$1:$J$2336,2,FALSE)</f>
        <v>30.2</v>
      </c>
      <c r="D254" s="60">
        <f>VLOOKUP($A254,'Medical Examinations'!$A$1:$J$2336,3,FALSE)</f>
        <v>4.47</v>
      </c>
      <c r="E254" s="61" t="str">
        <f>VLOOKUP($A254,'Medical Examinations'!$A$1:$J$2336,4,FALSE)</f>
        <v>Yes</v>
      </c>
      <c r="F254" s="61" t="str">
        <f>VLOOKUP($A254,'Medical Examinations'!$A$1:$J$2336,5,FALSE)</f>
        <v>No</v>
      </c>
      <c r="G254" s="61" t="str">
        <f>VLOOKUP($A254,'Medical Examinations'!$A$1:$J$2336,6,FALSE)</f>
        <v>Yes</v>
      </c>
      <c r="H254" s="21">
        <f>VLOOKUP($A254,'Medical Examinations'!$A$1:$J$2336,7,FALSE)</f>
        <v>1</v>
      </c>
      <c r="I254" s="21" t="str">
        <f>VLOOKUP($A254,'Medical Examinations'!$A$1:$J$2336,8,FALSE)</f>
        <v>Yes</v>
      </c>
      <c r="J254" s="21" t="str">
        <f>VLOOKUP($A254,'Medical Examinations'!$A$1:$J$2336,9,FALSE)</f>
        <v>Obesity</v>
      </c>
      <c r="K254" s="72" t="str">
        <f>VLOOKUP($A254,'Medical Examinations'!$A$1:$J$2336,10,FALSE)</f>
        <v>Normal</v>
      </c>
      <c r="L254" s="82" t="str">
        <f>VLOOKUP($A254,'Hospitalization details'!$A$1:$K$2336,10,FALSE)</f>
        <v>11-Dec-1962</v>
      </c>
      <c r="M254" s="62">
        <f>VLOOKUP($A254,'Hospitalization details'!$A$1:$K$2336,6,FALSE)</f>
        <v>33753.32</v>
      </c>
      <c r="N254" s="63" t="str">
        <f>VLOOKUP($A254,'Hospitalization details'!$A$1:$K$2336,7,FALSE)</f>
        <v>tier - 1</v>
      </c>
      <c r="O254" s="63" t="str">
        <f>VLOOKUP($A254,'Hospitalization details'!$A$1:$K$2336,8,FALSE)</f>
        <v>tier - 3</v>
      </c>
      <c r="P254" s="63" t="str">
        <f>VLOOKUP($A254,'Hospitalization details'!$A$1:$K$2336,9,FALSE)</f>
        <v>R1011</v>
      </c>
      <c r="Q254" s="83">
        <f>VLOOKUP($A254,'Hospitalization details'!$A$1:$K$2336,11,FALSE)</f>
        <v>60</v>
      </c>
    </row>
    <row r="255" spans="1:17" ht="15.75" customHeight="1" x14ac:dyDescent="0.25">
      <c r="A255" s="187" t="s">
        <v>298</v>
      </c>
      <c r="B255" s="65" t="str">
        <f>VLOOKUP($A255,'Customer Names'!$A$1:$E$2336,4,FALSE)</f>
        <v>O'Bannon</v>
      </c>
      <c r="C255" s="71">
        <f>VLOOKUP($A255,'Medical Examinations'!$A$1:$J$2336,2,FALSE)</f>
        <v>51.18</v>
      </c>
      <c r="D255" s="60">
        <f>VLOOKUP($A255,'Medical Examinations'!$A$1:$J$2336,3,FALSE)</f>
        <v>4.5599999999999996</v>
      </c>
      <c r="E255" s="61" t="str">
        <f>VLOOKUP($A255,'Medical Examinations'!$A$1:$J$2336,4,FALSE)</f>
        <v>Yes</v>
      </c>
      <c r="F255" s="61" t="str">
        <f>VLOOKUP($A255,'Medical Examinations'!$A$1:$J$2336,5,FALSE)</f>
        <v>Yes</v>
      </c>
      <c r="G255" s="61" t="str">
        <f>VLOOKUP($A255,'Medical Examinations'!$A$1:$J$2336,6,FALSE)</f>
        <v>No</v>
      </c>
      <c r="H255" s="21">
        <f>VLOOKUP($A255,'Medical Examinations'!$A$1:$J$2336,7,FALSE)</f>
        <v>2</v>
      </c>
      <c r="I255" s="21" t="str">
        <f>VLOOKUP($A255,'Medical Examinations'!$A$1:$J$2336,8,FALSE)</f>
        <v>Yes</v>
      </c>
      <c r="J255" s="21" t="str">
        <f>VLOOKUP($A255,'Medical Examinations'!$A$1:$J$2336,9,FALSE)</f>
        <v>Obesity</v>
      </c>
      <c r="K255" s="72" t="str">
        <f>VLOOKUP($A255,'Medical Examinations'!$A$1:$J$2336,10,FALSE)</f>
        <v>Normal</v>
      </c>
      <c r="L255" s="82" t="str">
        <f>VLOOKUP($A255,'Hospitalization details'!$A$1:$K$2336,10,FALSE)</f>
        <v>12-Sep-2003</v>
      </c>
      <c r="M255" s="62">
        <f>VLOOKUP($A255,'Hospitalization details'!$A$1:$K$2336,6,FALSE)</f>
        <v>33750.29</v>
      </c>
      <c r="N255" s="63" t="str">
        <f>VLOOKUP($A255,'Hospitalization details'!$A$1:$K$2336,7,FALSE)</f>
        <v>tier - 1</v>
      </c>
      <c r="O255" s="63" t="str">
        <f>VLOOKUP($A255,'Hospitalization details'!$A$1:$K$2336,8,FALSE)</f>
        <v>tier - 3</v>
      </c>
      <c r="P255" s="63" t="str">
        <f>VLOOKUP($A255,'Hospitalization details'!$A$1:$K$2336,9,FALSE)</f>
        <v>R1012</v>
      </c>
      <c r="Q255" s="83">
        <f>VLOOKUP($A255,'Hospitalization details'!$A$1:$K$2336,11,FALSE)</f>
        <v>19</v>
      </c>
    </row>
    <row r="256" spans="1:17" ht="15.75" customHeight="1" x14ac:dyDescent="0.25">
      <c r="A256" s="187" t="s">
        <v>299</v>
      </c>
      <c r="B256" s="65" t="str">
        <f>VLOOKUP($A256,'Customer Names'!$A$1:$E$2336,4,FALSE)</f>
        <v>Ridgway</v>
      </c>
      <c r="C256" s="71">
        <f>VLOOKUP($A256,'Medical Examinations'!$A$1:$J$2336,2,FALSE)</f>
        <v>22.18</v>
      </c>
      <c r="D256" s="60">
        <f>VLOOKUP($A256,'Medical Examinations'!$A$1:$J$2336,3,FALSE)</f>
        <v>9.9</v>
      </c>
      <c r="E256" s="61" t="str">
        <f>VLOOKUP($A256,'Medical Examinations'!$A$1:$J$2336,4,FALSE)</f>
        <v>No</v>
      </c>
      <c r="F256" s="61" t="str">
        <f>VLOOKUP($A256,'Medical Examinations'!$A$1:$J$2336,5,FALSE)</f>
        <v>No</v>
      </c>
      <c r="G256" s="61" t="str">
        <f>VLOOKUP($A256,'Medical Examinations'!$A$1:$J$2336,6,FALSE)</f>
        <v>No</v>
      </c>
      <c r="H256" s="21">
        <f>VLOOKUP($A256,'Medical Examinations'!$A$1:$J$2336,7,FALSE)</f>
        <v>0</v>
      </c>
      <c r="I256" s="21" t="str">
        <f>VLOOKUP($A256,'Medical Examinations'!$A$1:$J$2336,8,FALSE)</f>
        <v>Yes</v>
      </c>
      <c r="J256" s="21" t="str">
        <f>VLOOKUP($A256,'Medical Examinations'!$A$1:$J$2336,9,FALSE)</f>
        <v>Healthy Weight</v>
      </c>
      <c r="K256" s="72" t="str">
        <f>VLOOKUP($A256,'Medical Examinations'!$A$1:$J$2336,10,FALSE)</f>
        <v>Diabetes</v>
      </c>
      <c r="L256" s="82" t="str">
        <f>VLOOKUP($A256,'Hospitalization details'!$A$1:$K$2336,10,FALSE)</f>
        <v>1-Nov-2004</v>
      </c>
      <c r="M256" s="62">
        <f>VLOOKUP($A256,'Hospitalization details'!$A$1:$K$2336,6,FALSE)</f>
        <v>33732.69</v>
      </c>
      <c r="N256" s="63" t="str">
        <f>VLOOKUP($A256,'Hospitalization details'!$A$1:$K$2336,7,FALSE)</f>
        <v>tier - 1</v>
      </c>
      <c r="O256" s="63" t="str">
        <f>VLOOKUP($A256,'Hospitalization details'!$A$1:$K$2336,8,FALSE)</f>
        <v>tier - 1</v>
      </c>
      <c r="P256" s="63" t="str">
        <f>VLOOKUP($A256,'Hospitalization details'!$A$1:$K$2336,9,FALSE)</f>
        <v>R1017</v>
      </c>
      <c r="Q256" s="83">
        <f>VLOOKUP($A256,'Hospitalization details'!$A$1:$K$2336,11,FALSE)</f>
        <v>18</v>
      </c>
    </row>
    <row r="257" spans="1:17" ht="15.75" customHeight="1" x14ac:dyDescent="0.25">
      <c r="A257" s="187" t="s">
        <v>300</v>
      </c>
      <c r="B257" s="65" t="str">
        <f>VLOOKUP($A257,'Customer Names'!$A$1:$E$2336,4,FALSE)</f>
        <v>Black</v>
      </c>
      <c r="C257" s="71">
        <f>VLOOKUP($A257,'Medical Examinations'!$A$1:$J$2336,2,FALSE)</f>
        <v>31.92</v>
      </c>
      <c r="D257" s="60">
        <f>VLOOKUP($A257,'Medical Examinations'!$A$1:$J$2336,3,FALSE)</f>
        <v>5.1100000000000003</v>
      </c>
      <c r="E257" s="61" t="str">
        <f>VLOOKUP($A257,'Medical Examinations'!$A$1:$J$2336,4,FALSE)</f>
        <v>No</v>
      </c>
      <c r="F257" s="61" t="str">
        <f>VLOOKUP($A257,'Medical Examinations'!$A$1:$J$2336,5,FALSE)</f>
        <v>No</v>
      </c>
      <c r="G257" s="61" t="str">
        <f>VLOOKUP($A257,'Medical Examinations'!$A$1:$J$2336,6,FALSE)</f>
        <v>Yes</v>
      </c>
      <c r="H257" s="21">
        <f>VLOOKUP($A257,'Medical Examinations'!$A$1:$J$2336,7,FALSE)</f>
        <v>1</v>
      </c>
      <c r="I257" s="21" t="str">
        <f>VLOOKUP($A257,'Medical Examinations'!$A$1:$J$2336,8,FALSE)</f>
        <v>Yes</v>
      </c>
      <c r="J257" s="21" t="str">
        <f>VLOOKUP($A257,'Medical Examinations'!$A$1:$J$2336,9,FALSE)</f>
        <v>Obesity</v>
      </c>
      <c r="K257" s="72" t="str">
        <f>VLOOKUP($A257,'Medical Examinations'!$A$1:$J$2336,10,FALSE)</f>
        <v>Normal</v>
      </c>
      <c r="L257" s="82" t="str">
        <f>VLOOKUP($A257,'Hospitalization details'!$A$1:$K$2336,10,FALSE)</f>
        <v>28-Nov-1993</v>
      </c>
      <c r="M257" s="62">
        <f>VLOOKUP($A257,'Hospitalization details'!$A$1:$K$2336,6,FALSE)</f>
        <v>33707.550000000003</v>
      </c>
      <c r="N257" s="63" t="str">
        <f>VLOOKUP($A257,'Hospitalization details'!$A$1:$K$2336,7,FALSE)</f>
        <v>tier - 2</v>
      </c>
      <c r="O257" s="63" t="str">
        <f>VLOOKUP($A257,'Hospitalization details'!$A$1:$K$2336,8,FALSE)</f>
        <v>tier - 2</v>
      </c>
      <c r="P257" s="63" t="str">
        <f>VLOOKUP($A257,'Hospitalization details'!$A$1:$K$2336,9,FALSE)</f>
        <v>R1011</v>
      </c>
      <c r="Q257" s="83">
        <f>VLOOKUP($A257,'Hospitalization details'!$A$1:$K$2336,11,FALSE)</f>
        <v>29</v>
      </c>
    </row>
    <row r="258" spans="1:17" ht="15.75" customHeight="1" x14ac:dyDescent="0.25">
      <c r="A258" s="187" t="s">
        <v>301</v>
      </c>
      <c r="B258" s="65" t="str">
        <f>VLOOKUP($A258,'Customer Names'!$A$1:$E$2336,4,FALSE)</f>
        <v>Canton</v>
      </c>
      <c r="C258" s="71">
        <f>VLOOKUP($A258,'Medical Examinations'!$A$1:$J$2336,2,FALSE)</f>
        <v>31.73</v>
      </c>
      <c r="D258" s="60">
        <f>VLOOKUP($A258,'Medical Examinations'!$A$1:$J$2336,3,FALSE)</f>
        <v>5.73</v>
      </c>
      <c r="E258" s="61" t="str">
        <f>VLOOKUP($A258,'Medical Examinations'!$A$1:$J$2336,4,FALSE)</f>
        <v>No</v>
      </c>
      <c r="F258" s="61" t="str">
        <f>VLOOKUP($A258,'Medical Examinations'!$A$1:$J$2336,5,FALSE)</f>
        <v>Yes</v>
      </c>
      <c r="G258" s="61" t="str">
        <f>VLOOKUP($A258,'Medical Examinations'!$A$1:$J$2336,6,FALSE)</f>
        <v>No</v>
      </c>
      <c r="H258" s="21">
        <f>VLOOKUP($A258,'Medical Examinations'!$A$1:$J$2336,7,FALSE)</f>
        <v>1</v>
      </c>
      <c r="I258" s="21" t="str">
        <f>VLOOKUP($A258,'Medical Examinations'!$A$1:$J$2336,8,FALSE)</f>
        <v>Yes</v>
      </c>
      <c r="J258" s="21" t="str">
        <f>VLOOKUP($A258,'Medical Examinations'!$A$1:$J$2336,9,FALSE)</f>
        <v>Obesity</v>
      </c>
      <c r="K258" s="72" t="str">
        <f>VLOOKUP($A258,'Medical Examinations'!$A$1:$J$2336,10,FALSE)</f>
        <v>Prediabetes</v>
      </c>
      <c r="L258" s="82" t="str">
        <f>VLOOKUP($A258,'Hospitalization details'!$A$1:$K$2336,10,FALSE)</f>
        <v>9-Sep-2003</v>
      </c>
      <c r="M258" s="62">
        <f>VLOOKUP($A258,'Hospitalization details'!$A$1:$K$2336,6,FALSE)</f>
        <v>33611.71</v>
      </c>
      <c r="N258" s="63" t="str">
        <f>VLOOKUP($A258,'Hospitalization details'!$A$1:$K$2336,7,FALSE)</f>
        <v>tier - 1</v>
      </c>
      <c r="O258" s="63" t="str">
        <f>VLOOKUP($A258,'Hospitalization details'!$A$1:$K$2336,8,FALSE)</f>
        <v>tier - 2</v>
      </c>
      <c r="P258" s="63" t="str">
        <f>VLOOKUP($A258,'Hospitalization details'!$A$1:$K$2336,9,FALSE)</f>
        <v>R1011</v>
      </c>
      <c r="Q258" s="83">
        <f>VLOOKUP($A258,'Hospitalization details'!$A$1:$K$2336,11,FALSE)</f>
        <v>19</v>
      </c>
    </row>
    <row r="259" spans="1:17" ht="15.75" customHeight="1" x14ac:dyDescent="0.25">
      <c r="A259" s="187" t="s">
        <v>302</v>
      </c>
      <c r="B259" s="65" t="str">
        <f>VLOOKUP($A259,'Customer Names'!$A$1:$E$2336,4,FALSE)</f>
        <v>Fine</v>
      </c>
      <c r="C259" s="71">
        <f>VLOOKUP($A259,'Medical Examinations'!$A$1:$J$2336,2,FALSE)</f>
        <v>45.52</v>
      </c>
      <c r="D259" s="60">
        <f>VLOOKUP($A259,'Medical Examinations'!$A$1:$J$2336,3,FALSE)</f>
        <v>6.04</v>
      </c>
      <c r="E259" s="61" t="str">
        <f>VLOOKUP($A259,'Medical Examinations'!$A$1:$J$2336,4,FALSE)</f>
        <v>No</v>
      </c>
      <c r="F259" s="61" t="str">
        <f>VLOOKUP($A259,'Medical Examinations'!$A$1:$J$2336,5,FALSE)</f>
        <v>No</v>
      </c>
      <c r="G259" s="61" t="str">
        <f>VLOOKUP($A259,'Medical Examinations'!$A$1:$J$2336,6,FALSE)</f>
        <v>Yes</v>
      </c>
      <c r="H259" s="21">
        <f>VLOOKUP($A259,'Medical Examinations'!$A$1:$J$2336,7,FALSE)</f>
        <v>1</v>
      </c>
      <c r="I259" s="21" t="str">
        <f>VLOOKUP($A259,'Medical Examinations'!$A$1:$J$2336,8,FALSE)</f>
        <v>Yes</v>
      </c>
      <c r="J259" s="21" t="str">
        <f>VLOOKUP($A259,'Medical Examinations'!$A$1:$J$2336,9,FALSE)</f>
        <v>Obesity</v>
      </c>
      <c r="K259" s="72" t="str">
        <f>VLOOKUP($A259,'Medical Examinations'!$A$1:$J$2336,10,FALSE)</f>
        <v>Prediabetes</v>
      </c>
      <c r="L259" s="82" t="str">
        <f>VLOOKUP($A259,'Hospitalization details'!$A$1:$K$2336,10,FALSE)</f>
        <v>22-Jul-1984</v>
      </c>
      <c r="M259" s="62">
        <f>VLOOKUP($A259,'Hospitalization details'!$A$1:$K$2336,6,FALSE)</f>
        <v>33527.1</v>
      </c>
      <c r="N259" s="63" t="str">
        <f>VLOOKUP($A259,'Hospitalization details'!$A$1:$K$2336,7,FALSE)</f>
        <v>tier - 2</v>
      </c>
      <c r="O259" s="63" t="str">
        <f>VLOOKUP($A259,'Hospitalization details'!$A$1:$K$2336,8,FALSE)</f>
        <v>tier - 3</v>
      </c>
      <c r="P259" s="63" t="str">
        <f>VLOOKUP($A259,'Hospitalization details'!$A$1:$K$2336,9,FALSE)</f>
        <v>R1011</v>
      </c>
      <c r="Q259" s="83">
        <f>VLOOKUP($A259,'Hospitalization details'!$A$1:$K$2336,11,FALSE)</f>
        <v>38</v>
      </c>
    </row>
    <row r="260" spans="1:17" ht="15.75" customHeight="1" x14ac:dyDescent="0.25">
      <c r="A260" s="187" t="s">
        <v>303</v>
      </c>
      <c r="B260" s="65" t="str">
        <f>VLOOKUP($A260,'Customer Names'!$A$1:$E$2336,4,FALSE)</f>
        <v>Bui</v>
      </c>
      <c r="C260" s="71">
        <f>VLOOKUP($A260,'Medical Examinations'!$A$1:$J$2336,2,FALSE)</f>
        <v>52.81</v>
      </c>
      <c r="D260" s="60">
        <f>VLOOKUP($A260,'Medical Examinations'!$A$1:$J$2336,3,FALSE)</f>
        <v>5.19</v>
      </c>
      <c r="E260" s="61" t="str">
        <f>VLOOKUP($A260,'Medical Examinations'!$A$1:$J$2336,4,FALSE)</f>
        <v>No</v>
      </c>
      <c r="F260" s="61" t="str">
        <f>VLOOKUP($A260,'Medical Examinations'!$A$1:$J$2336,5,FALSE)</f>
        <v>No</v>
      </c>
      <c r="G260" s="61" t="str">
        <f>VLOOKUP($A260,'Medical Examinations'!$A$1:$J$2336,6,FALSE)</f>
        <v>Yes</v>
      </c>
      <c r="H260" s="21">
        <f>VLOOKUP($A260,'Medical Examinations'!$A$1:$J$2336,7,FALSE)</f>
        <v>1</v>
      </c>
      <c r="I260" s="21" t="str">
        <f>VLOOKUP($A260,'Medical Examinations'!$A$1:$J$2336,8,FALSE)</f>
        <v>Yes</v>
      </c>
      <c r="J260" s="21" t="str">
        <f>VLOOKUP($A260,'Medical Examinations'!$A$1:$J$2336,9,FALSE)</f>
        <v>Obesity</v>
      </c>
      <c r="K260" s="72" t="str">
        <f>VLOOKUP($A260,'Medical Examinations'!$A$1:$J$2336,10,FALSE)</f>
        <v>Normal</v>
      </c>
      <c r="L260" s="82" t="str">
        <f>VLOOKUP($A260,'Hospitalization details'!$A$1:$K$2336,10,FALSE)</f>
        <v>25-Aug-2002</v>
      </c>
      <c r="M260" s="62">
        <f>VLOOKUP($A260,'Hospitalization details'!$A$1:$K$2336,6,FALSE)</f>
        <v>33475.82</v>
      </c>
      <c r="N260" s="63" t="str">
        <f>VLOOKUP($A260,'Hospitalization details'!$A$1:$K$2336,7,FALSE)</f>
        <v>tier - 1</v>
      </c>
      <c r="O260" s="63" t="str">
        <f>VLOOKUP($A260,'Hospitalization details'!$A$1:$K$2336,8,FALSE)</f>
        <v>tier - 1</v>
      </c>
      <c r="P260" s="63" t="str">
        <f>VLOOKUP($A260,'Hospitalization details'!$A$1:$K$2336,9,FALSE)</f>
        <v>R1018</v>
      </c>
      <c r="Q260" s="83">
        <f>VLOOKUP($A260,'Hospitalization details'!$A$1:$K$2336,11,FALSE)</f>
        <v>20</v>
      </c>
    </row>
    <row r="261" spans="1:17" ht="15.75" customHeight="1" x14ac:dyDescent="0.25">
      <c r="A261" s="187" t="s">
        <v>304</v>
      </c>
      <c r="B261" s="65" t="str">
        <f>VLOOKUP($A261,'Customer Names'!$A$1:$E$2336,4,FALSE)</f>
        <v>Riepma</v>
      </c>
      <c r="C261" s="71">
        <f>VLOOKUP($A261,'Medical Examinations'!$A$1:$J$2336,2,FALSE)</f>
        <v>33.58</v>
      </c>
      <c r="D261" s="60">
        <f>VLOOKUP($A261,'Medical Examinations'!$A$1:$J$2336,3,FALSE)</f>
        <v>5.56</v>
      </c>
      <c r="E261" s="61" t="str">
        <f>VLOOKUP($A261,'Medical Examinations'!$A$1:$J$2336,4,FALSE)</f>
        <v>No</v>
      </c>
      <c r="F261" s="61" t="str">
        <f>VLOOKUP($A261,'Medical Examinations'!$A$1:$J$2336,5,FALSE)</f>
        <v>No</v>
      </c>
      <c r="G261" s="61" t="str">
        <f>VLOOKUP($A261,'Medical Examinations'!$A$1:$J$2336,6,FALSE)</f>
        <v>No</v>
      </c>
      <c r="H261" s="21">
        <f>VLOOKUP($A261,'Medical Examinations'!$A$1:$J$2336,7,FALSE)</f>
        <v>1</v>
      </c>
      <c r="I261" s="21" t="str">
        <f>VLOOKUP($A261,'Medical Examinations'!$A$1:$J$2336,8,FALSE)</f>
        <v>Yes</v>
      </c>
      <c r="J261" s="21" t="str">
        <f>VLOOKUP($A261,'Medical Examinations'!$A$1:$J$2336,9,FALSE)</f>
        <v>Obesity</v>
      </c>
      <c r="K261" s="72" t="str">
        <f>VLOOKUP($A261,'Medical Examinations'!$A$1:$J$2336,10,FALSE)</f>
        <v>Normal</v>
      </c>
      <c r="L261" s="82" t="str">
        <f>VLOOKUP($A261,'Hospitalization details'!$A$1:$K$2336,10,FALSE)</f>
        <v>18-Jun-1970</v>
      </c>
      <c r="M261" s="62">
        <f>VLOOKUP($A261,'Hospitalization details'!$A$1:$K$2336,6,FALSE)</f>
        <v>33471.97</v>
      </c>
      <c r="N261" s="63" t="str">
        <f>VLOOKUP($A261,'Hospitalization details'!$A$1:$K$2336,7,FALSE)</f>
        <v>tier - 2</v>
      </c>
      <c r="O261" s="63" t="str">
        <f>VLOOKUP($A261,'Hospitalization details'!$A$1:$K$2336,8,FALSE)</f>
        <v>tier - 2</v>
      </c>
      <c r="P261" s="63" t="str">
        <f>VLOOKUP($A261,'Hospitalization details'!$A$1:$K$2336,9,FALSE)</f>
        <v>R1012</v>
      </c>
      <c r="Q261" s="83">
        <f>VLOOKUP($A261,'Hospitalization details'!$A$1:$K$2336,11,FALSE)</f>
        <v>52</v>
      </c>
    </row>
    <row r="262" spans="1:17" ht="15.75" customHeight="1" x14ac:dyDescent="0.25">
      <c r="A262" s="187" t="s">
        <v>305</v>
      </c>
      <c r="B262" s="65" t="str">
        <f>VLOOKUP($A262,'Customer Names'!$A$1:$E$2336,4,FALSE)</f>
        <v>Inman</v>
      </c>
      <c r="C262" s="71">
        <f>VLOOKUP($A262,'Medical Examinations'!$A$1:$J$2336,2,FALSE)</f>
        <v>30.684999999999999</v>
      </c>
      <c r="D262" s="60">
        <f>VLOOKUP($A262,'Medical Examinations'!$A$1:$J$2336,3,FALSE)</f>
        <v>8.23</v>
      </c>
      <c r="E262" s="61" t="str">
        <f>VLOOKUP($A262,'Medical Examinations'!$A$1:$J$2336,4,FALSE)</f>
        <v>No</v>
      </c>
      <c r="F262" s="61" t="str">
        <f>VLOOKUP($A262,'Medical Examinations'!$A$1:$J$2336,5,FALSE)</f>
        <v>No</v>
      </c>
      <c r="G262" s="61" t="str">
        <f>VLOOKUP($A262,'Medical Examinations'!$A$1:$J$2336,6,FALSE)</f>
        <v>No</v>
      </c>
      <c r="H262" s="21">
        <f>VLOOKUP($A262,'Medical Examinations'!$A$1:$J$2336,7,FALSE)</f>
        <v>0</v>
      </c>
      <c r="I262" s="21" t="str">
        <f>VLOOKUP($A262,'Medical Examinations'!$A$1:$J$2336,8,FALSE)</f>
        <v>Yes</v>
      </c>
      <c r="J262" s="21" t="str">
        <f>VLOOKUP($A262,'Medical Examinations'!$A$1:$J$2336,9,FALSE)</f>
        <v>Obesity</v>
      </c>
      <c r="K262" s="72" t="str">
        <f>VLOOKUP($A262,'Medical Examinations'!$A$1:$J$2336,10,FALSE)</f>
        <v>Diabetes</v>
      </c>
      <c r="L262" s="82" t="str">
        <f>VLOOKUP($A262,'Hospitalization details'!$A$1:$K$2336,10,FALSE)</f>
        <v>7-Dec-1985</v>
      </c>
      <c r="M262" s="62">
        <f>VLOOKUP($A262,'Hospitalization details'!$A$1:$K$2336,6,FALSE)</f>
        <v>33450.99</v>
      </c>
      <c r="N262" s="63" t="str">
        <f>VLOOKUP($A262,'Hospitalization details'!$A$1:$K$2336,7,FALSE)</f>
        <v>tier - 2</v>
      </c>
      <c r="O262" s="63" t="str">
        <f>VLOOKUP($A262,'Hospitalization details'!$A$1:$K$2336,8,FALSE)</f>
        <v>tier - 2</v>
      </c>
      <c r="P262" s="63" t="str">
        <f>VLOOKUP($A262,'Hospitalization details'!$A$1:$K$2336,9,FALSE)</f>
        <v>R1011</v>
      </c>
      <c r="Q262" s="83">
        <f>VLOOKUP($A262,'Hospitalization details'!$A$1:$K$2336,11,FALSE)</f>
        <v>37</v>
      </c>
    </row>
    <row r="263" spans="1:17" ht="15.75" customHeight="1" x14ac:dyDescent="0.25">
      <c r="A263" s="187" t="s">
        <v>306</v>
      </c>
      <c r="B263" s="65" t="str">
        <f>VLOOKUP($A263,'Customer Names'!$A$1:$E$2336,4,FALSE)</f>
        <v>Kruzel</v>
      </c>
      <c r="C263" s="71">
        <f>VLOOKUP($A263,'Medical Examinations'!$A$1:$J$2336,2,FALSE)</f>
        <v>37.524999999999999</v>
      </c>
      <c r="D263" s="60">
        <f>VLOOKUP($A263,'Medical Examinations'!$A$1:$J$2336,3,FALSE)</f>
        <v>9.0299999999999994</v>
      </c>
      <c r="E263" s="61" t="str">
        <f>VLOOKUP($A263,'Medical Examinations'!$A$1:$J$2336,4,FALSE)</f>
        <v>Yes</v>
      </c>
      <c r="F263" s="61" t="str">
        <f>VLOOKUP($A263,'Medical Examinations'!$A$1:$J$2336,5,FALSE)</f>
        <v>No</v>
      </c>
      <c r="G263" s="61" t="str">
        <f>VLOOKUP($A263,'Medical Examinations'!$A$1:$J$2336,6,FALSE)</f>
        <v>No</v>
      </c>
      <c r="H263" s="21">
        <f>VLOOKUP($A263,'Medical Examinations'!$A$1:$J$2336,7,FALSE)</f>
        <v>2</v>
      </c>
      <c r="I263" s="21" t="str">
        <f>VLOOKUP($A263,'Medical Examinations'!$A$1:$J$2336,8,FALSE)</f>
        <v>No</v>
      </c>
      <c r="J263" s="21" t="str">
        <f>VLOOKUP($A263,'Medical Examinations'!$A$1:$J$2336,9,FALSE)</f>
        <v>Obesity</v>
      </c>
      <c r="K263" s="72" t="str">
        <f>VLOOKUP($A263,'Medical Examinations'!$A$1:$J$2336,10,FALSE)</f>
        <v>Diabetes</v>
      </c>
      <c r="L263" s="82" t="str">
        <f>VLOOKUP($A263,'Hospitalization details'!$A$1:$K$2336,10,FALSE)</f>
        <v>5-Sep-1972</v>
      </c>
      <c r="M263" s="62">
        <f>VLOOKUP($A263,'Hospitalization details'!$A$1:$K$2336,6,FALSE)</f>
        <v>33344.449999999997</v>
      </c>
      <c r="N263" s="63" t="str">
        <f>VLOOKUP($A263,'Hospitalization details'!$A$1:$K$2336,7,FALSE)</f>
        <v>tier - 2</v>
      </c>
      <c r="O263" s="63" t="str">
        <f>VLOOKUP($A263,'Hospitalization details'!$A$1:$K$2336,8,FALSE)</f>
        <v>tier - 3</v>
      </c>
      <c r="P263" s="63" t="str">
        <f>VLOOKUP($A263,'Hospitalization details'!$A$1:$K$2336,9,FALSE)</f>
        <v>R1011</v>
      </c>
      <c r="Q263" s="83">
        <f>VLOOKUP($A263,'Hospitalization details'!$A$1:$K$2336,11,FALSE)</f>
        <v>50</v>
      </c>
    </row>
    <row r="264" spans="1:17" ht="15.75" customHeight="1" x14ac:dyDescent="0.25">
      <c r="A264" s="187" t="s">
        <v>307</v>
      </c>
      <c r="B264" s="65" t="str">
        <f>VLOOKUP($A264,'Customer Names'!$A$1:$E$2336,4,FALSE)</f>
        <v>Lindsay</v>
      </c>
      <c r="C264" s="71">
        <f>VLOOKUP($A264,'Medical Examinations'!$A$1:$J$2336,2,FALSE)</f>
        <v>34.5</v>
      </c>
      <c r="D264" s="60">
        <f>VLOOKUP($A264,'Medical Examinations'!$A$1:$J$2336,3,FALSE)</f>
        <v>4.07</v>
      </c>
      <c r="E264" s="61" t="str">
        <f>VLOOKUP($A264,'Medical Examinations'!$A$1:$J$2336,4,FALSE)</f>
        <v>Yes</v>
      </c>
      <c r="F264" s="61" t="str">
        <f>VLOOKUP($A264,'Medical Examinations'!$A$1:$J$2336,5,FALSE)</f>
        <v>No</v>
      </c>
      <c r="G264" s="61" t="str">
        <f>VLOOKUP($A264,'Medical Examinations'!$A$1:$J$2336,6,FALSE)</f>
        <v>No</v>
      </c>
      <c r="H264" s="21">
        <f>VLOOKUP($A264,'Medical Examinations'!$A$1:$J$2336,7,FALSE)</f>
        <v>0</v>
      </c>
      <c r="I264" s="21" t="str">
        <f>VLOOKUP($A264,'Medical Examinations'!$A$1:$J$2336,8,FALSE)</f>
        <v>Yes</v>
      </c>
      <c r="J264" s="21" t="str">
        <f>VLOOKUP($A264,'Medical Examinations'!$A$1:$J$2336,9,FALSE)</f>
        <v>Obesity</v>
      </c>
      <c r="K264" s="72" t="str">
        <f>VLOOKUP($A264,'Medical Examinations'!$A$1:$J$2336,10,FALSE)</f>
        <v>Normal</v>
      </c>
      <c r="L264" s="82" t="str">
        <f>VLOOKUP($A264,'Hospitalization details'!$A$1:$K$2336,10,FALSE)</f>
        <v>28-Nov-2003</v>
      </c>
      <c r="M264" s="62">
        <f>VLOOKUP($A264,'Hospitalization details'!$A$1:$K$2336,6,FALSE)</f>
        <v>33307.550000000003</v>
      </c>
      <c r="N264" s="63" t="str">
        <f>VLOOKUP($A264,'Hospitalization details'!$A$1:$K$2336,7,FALSE)</f>
        <v>tier - 2</v>
      </c>
      <c r="O264" s="63" t="str">
        <f>VLOOKUP($A264,'Hospitalization details'!$A$1:$K$2336,8,FALSE)</f>
        <v>tier - 3</v>
      </c>
      <c r="P264" s="63" t="str">
        <f>VLOOKUP($A264,'Hospitalization details'!$A$1:$K$2336,9,FALSE)</f>
        <v>R1012</v>
      </c>
      <c r="Q264" s="83">
        <f>VLOOKUP($A264,'Hospitalization details'!$A$1:$K$2336,11,FALSE)</f>
        <v>19</v>
      </c>
    </row>
    <row r="265" spans="1:17" ht="15.75" customHeight="1" x14ac:dyDescent="0.25">
      <c r="A265" s="187" t="s">
        <v>308</v>
      </c>
      <c r="B265" s="65" t="str">
        <f>VLOOKUP($A265,'Customer Names'!$A$1:$E$2336,4,FALSE)</f>
        <v>Land</v>
      </c>
      <c r="C265" s="71">
        <f>VLOOKUP($A265,'Medical Examinations'!$A$1:$J$2336,2,FALSE)</f>
        <v>28.16</v>
      </c>
      <c r="D265" s="60">
        <f>VLOOKUP($A265,'Medical Examinations'!$A$1:$J$2336,3,FALSE)</f>
        <v>5.77</v>
      </c>
      <c r="E265" s="61" t="str">
        <f>VLOOKUP($A265,'Medical Examinations'!$A$1:$J$2336,4,FALSE)</f>
        <v>No</v>
      </c>
      <c r="F265" s="61" t="str">
        <f>VLOOKUP($A265,'Medical Examinations'!$A$1:$J$2336,5,FALSE)</f>
        <v>No</v>
      </c>
      <c r="G265" s="61" t="str">
        <f>VLOOKUP($A265,'Medical Examinations'!$A$1:$J$2336,6,FALSE)</f>
        <v>No</v>
      </c>
      <c r="H265" s="21">
        <f>VLOOKUP($A265,'Medical Examinations'!$A$1:$J$2336,7,FALSE)</f>
        <v>2</v>
      </c>
      <c r="I265" s="21" t="str">
        <f>VLOOKUP($A265,'Medical Examinations'!$A$1:$J$2336,8,FALSE)</f>
        <v>Yes</v>
      </c>
      <c r="J265" s="21" t="str">
        <f>VLOOKUP($A265,'Medical Examinations'!$A$1:$J$2336,9,FALSE)</f>
        <v>Over Weight</v>
      </c>
      <c r="K265" s="72" t="str">
        <f>VLOOKUP($A265,'Medical Examinations'!$A$1:$J$2336,10,FALSE)</f>
        <v>Prediabetes</v>
      </c>
      <c r="L265" s="82" t="str">
        <f>VLOOKUP($A265,'Hospitalization details'!$A$1:$K$2336,10,FALSE)</f>
        <v>12-Oct-1990</v>
      </c>
      <c r="M265" s="62">
        <f>VLOOKUP($A265,'Hospitalization details'!$A$1:$K$2336,6,FALSE)</f>
        <v>33292.83</v>
      </c>
      <c r="N265" s="63" t="str">
        <f>VLOOKUP($A265,'Hospitalization details'!$A$1:$K$2336,7,FALSE)</f>
        <v>tier - 2</v>
      </c>
      <c r="O265" s="63" t="str">
        <f>VLOOKUP($A265,'Hospitalization details'!$A$1:$K$2336,8,FALSE)</f>
        <v>tier - 1</v>
      </c>
      <c r="P265" s="63" t="str">
        <f>VLOOKUP($A265,'Hospitalization details'!$A$1:$K$2336,9,FALSE)</f>
        <v>R1011</v>
      </c>
      <c r="Q265" s="83">
        <f>VLOOKUP($A265,'Hospitalization details'!$A$1:$K$2336,11,FALSE)</f>
        <v>32</v>
      </c>
    </row>
    <row r="266" spans="1:17" ht="15.75" customHeight="1" x14ac:dyDescent="0.25">
      <c r="A266" s="187" t="s">
        <v>309</v>
      </c>
      <c r="B266" s="65" t="str">
        <f>VLOOKUP($A266,'Customer Names'!$A$1:$E$2336,4,FALSE)</f>
        <v>Brecher</v>
      </c>
      <c r="C266" s="71">
        <f>VLOOKUP($A266,'Medical Examinations'!$A$1:$J$2336,2,FALSE)</f>
        <v>30.02</v>
      </c>
      <c r="D266" s="60">
        <f>VLOOKUP($A266,'Medical Examinations'!$A$1:$J$2336,3,FALSE)</f>
        <v>5.98</v>
      </c>
      <c r="E266" s="61" t="str">
        <f>VLOOKUP($A266,'Medical Examinations'!$A$1:$J$2336,4,FALSE)</f>
        <v>No</v>
      </c>
      <c r="F266" s="61" t="str">
        <f>VLOOKUP($A266,'Medical Examinations'!$A$1:$J$2336,5,FALSE)</f>
        <v>No</v>
      </c>
      <c r="G266" s="61" t="str">
        <f>VLOOKUP($A266,'Medical Examinations'!$A$1:$J$2336,6,FALSE)</f>
        <v>Yes</v>
      </c>
      <c r="H266" s="21">
        <f>VLOOKUP($A266,'Medical Examinations'!$A$1:$J$2336,7,FALSE)</f>
        <v>1</v>
      </c>
      <c r="I266" s="21" t="str">
        <f>VLOOKUP($A266,'Medical Examinations'!$A$1:$J$2336,8,FALSE)</f>
        <v>Yes</v>
      </c>
      <c r="J266" s="21" t="str">
        <f>VLOOKUP($A266,'Medical Examinations'!$A$1:$J$2336,9,FALSE)</f>
        <v>Obesity</v>
      </c>
      <c r="K266" s="72" t="str">
        <f>VLOOKUP($A266,'Medical Examinations'!$A$1:$J$2336,10,FALSE)</f>
        <v>Prediabetes</v>
      </c>
      <c r="L266" s="82" t="str">
        <f>VLOOKUP($A266,'Hospitalization details'!$A$1:$K$2336,10,FALSE)</f>
        <v>15-Jul-1985</v>
      </c>
      <c r="M266" s="62">
        <f>VLOOKUP($A266,'Hospitalization details'!$A$1:$K$2336,6,FALSE)</f>
        <v>33121</v>
      </c>
      <c r="N266" s="63" t="str">
        <f>VLOOKUP($A266,'Hospitalization details'!$A$1:$K$2336,7,FALSE)</f>
        <v>tier - 2</v>
      </c>
      <c r="O266" s="63" t="str">
        <f>VLOOKUP($A266,'Hospitalization details'!$A$1:$K$2336,8,FALSE)</f>
        <v>tier - 1</v>
      </c>
      <c r="P266" s="63" t="str">
        <f>VLOOKUP($A266,'Hospitalization details'!$A$1:$K$2336,9,FALSE)</f>
        <v>R1011</v>
      </c>
      <c r="Q266" s="83">
        <f>VLOOKUP($A266,'Hospitalization details'!$A$1:$K$2336,11,FALSE)</f>
        <v>37</v>
      </c>
    </row>
    <row r="267" spans="1:17" ht="15.75" customHeight="1" x14ac:dyDescent="0.25">
      <c r="A267" s="187" t="s">
        <v>310</v>
      </c>
      <c r="B267" s="65" t="str">
        <f>VLOOKUP($A267,'Customer Names'!$A$1:$E$2336,4,FALSE)</f>
        <v>Debolt</v>
      </c>
      <c r="C267" s="71">
        <f>VLOOKUP($A267,'Medical Examinations'!$A$1:$J$2336,2,FALSE)</f>
        <v>37.82</v>
      </c>
      <c r="D267" s="60">
        <f>VLOOKUP($A267,'Medical Examinations'!$A$1:$J$2336,3,FALSE)</f>
        <v>6.01</v>
      </c>
      <c r="E267" s="61" t="str">
        <f>VLOOKUP($A267,'Medical Examinations'!$A$1:$J$2336,4,FALSE)</f>
        <v>No</v>
      </c>
      <c r="F267" s="61" t="str">
        <f>VLOOKUP($A267,'Medical Examinations'!$A$1:$J$2336,5,FALSE)</f>
        <v>No</v>
      </c>
      <c r="G267" s="61" t="str">
        <f>VLOOKUP($A267,'Medical Examinations'!$A$1:$J$2336,6,FALSE)</f>
        <v>No</v>
      </c>
      <c r="H267" s="21">
        <f>VLOOKUP($A267,'Medical Examinations'!$A$1:$J$2336,7,FALSE)</f>
        <v>0</v>
      </c>
      <c r="I267" s="21" t="str">
        <f>VLOOKUP($A267,'Medical Examinations'!$A$1:$J$2336,8,FALSE)</f>
        <v>Yes</v>
      </c>
      <c r="J267" s="21" t="str">
        <f>VLOOKUP($A267,'Medical Examinations'!$A$1:$J$2336,9,FALSE)</f>
        <v>Obesity</v>
      </c>
      <c r="K267" s="72" t="str">
        <f>VLOOKUP($A267,'Medical Examinations'!$A$1:$J$2336,10,FALSE)</f>
        <v>Prediabetes</v>
      </c>
      <c r="L267" s="82" t="str">
        <f>VLOOKUP($A267,'Hospitalization details'!$A$1:$K$2336,10,FALSE)</f>
        <v>30-Oct-1969</v>
      </c>
      <c r="M267" s="62">
        <f>VLOOKUP($A267,'Hospitalization details'!$A$1:$K$2336,6,FALSE)</f>
        <v>33090.660000000003</v>
      </c>
      <c r="N267" s="63" t="str">
        <f>VLOOKUP($A267,'Hospitalization details'!$A$1:$K$2336,7,FALSE)</f>
        <v>tier - 2</v>
      </c>
      <c r="O267" s="63" t="str">
        <f>VLOOKUP($A267,'Hospitalization details'!$A$1:$K$2336,8,FALSE)</f>
        <v>tier - 2</v>
      </c>
      <c r="P267" s="63" t="str">
        <f>VLOOKUP($A267,'Hospitalization details'!$A$1:$K$2336,9,FALSE)</f>
        <v>R1011</v>
      </c>
      <c r="Q267" s="83">
        <f>VLOOKUP($A267,'Hospitalization details'!$A$1:$K$2336,11,FALSE)</f>
        <v>53</v>
      </c>
    </row>
    <row r="268" spans="1:17" ht="15.75" customHeight="1" x14ac:dyDescent="0.25">
      <c r="A268" s="187" t="s">
        <v>311</v>
      </c>
      <c r="B268" s="65" t="str">
        <f>VLOOKUP($A268,'Customer Names'!$A$1:$E$2336,4,FALSE)</f>
        <v>Oswalt</v>
      </c>
      <c r="C268" s="71">
        <f>VLOOKUP($A268,'Medical Examinations'!$A$1:$J$2336,2,FALSE)</f>
        <v>33.14</v>
      </c>
      <c r="D268" s="60">
        <f>VLOOKUP($A268,'Medical Examinations'!$A$1:$J$2336,3,FALSE)</f>
        <v>5.67</v>
      </c>
      <c r="E268" s="61" t="str">
        <f>VLOOKUP($A268,'Medical Examinations'!$A$1:$J$2336,4,FALSE)</f>
        <v>Yes</v>
      </c>
      <c r="F268" s="61" t="str">
        <f>VLOOKUP($A268,'Medical Examinations'!$A$1:$J$2336,5,FALSE)</f>
        <v>No</v>
      </c>
      <c r="G268" s="61" t="str">
        <f>VLOOKUP($A268,'Medical Examinations'!$A$1:$J$2336,6,FALSE)</f>
        <v>No</v>
      </c>
      <c r="H268" s="21">
        <f>VLOOKUP($A268,'Medical Examinations'!$A$1:$J$2336,7,FALSE)</f>
        <v>0</v>
      </c>
      <c r="I268" s="21" t="str">
        <f>VLOOKUP($A268,'Medical Examinations'!$A$1:$J$2336,8,FALSE)</f>
        <v>Yes</v>
      </c>
      <c r="J268" s="21" t="str">
        <f>VLOOKUP($A268,'Medical Examinations'!$A$1:$J$2336,9,FALSE)</f>
        <v>Obesity</v>
      </c>
      <c r="K268" s="72" t="str">
        <f>VLOOKUP($A268,'Medical Examinations'!$A$1:$J$2336,10,FALSE)</f>
        <v>Normal</v>
      </c>
      <c r="L268" s="82" t="str">
        <f>VLOOKUP($A268,'Hospitalization details'!$A$1:$K$2336,10,FALSE)</f>
        <v>1-Jul-1962</v>
      </c>
      <c r="M268" s="62">
        <f>VLOOKUP($A268,'Hospitalization details'!$A$1:$K$2336,6,FALSE)</f>
        <v>33074.94</v>
      </c>
      <c r="N268" s="63" t="str">
        <f>VLOOKUP($A268,'Hospitalization details'!$A$1:$K$2336,7,FALSE)</f>
        <v>tier - 1</v>
      </c>
      <c r="O268" s="63" t="str">
        <f>VLOOKUP($A268,'Hospitalization details'!$A$1:$K$2336,8,FALSE)</f>
        <v>tier - 2</v>
      </c>
      <c r="P268" s="63" t="str">
        <f>VLOOKUP($A268,'Hospitalization details'!$A$1:$K$2336,9,FALSE)</f>
        <v>R1011</v>
      </c>
      <c r="Q268" s="83">
        <f>VLOOKUP($A268,'Hospitalization details'!$A$1:$K$2336,11,FALSE)</f>
        <v>60</v>
      </c>
    </row>
    <row r="269" spans="1:17" ht="15.75" customHeight="1" x14ac:dyDescent="0.25">
      <c r="A269" s="187" t="s">
        <v>312</v>
      </c>
      <c r="B269" s="65" t="str">
        <f>VLOOKUP($A269,'Customer Names'!$A$1:$E$2336,4,FALSE)</f>
        <v>Boyd</v>
      </c>
      <c r="C269" s="71">
        <f>VLOOKUP($A269,'Medical Examinations'!$A$1:$J$2336,2,FALSE)</f>
        <v>25.14</v>
      </c>
      <c r="D269" s="60">
        <f>VLOOKUP($A269,'Medical Examinations'!$A$1:$J$2336,3,FALSE)</f>
        <v>6.02</v>
      </c>
      <c r="E269" s="61" t="str">
        <f>VLOOKUP($A269,'Medical Examinations'!$A$1:$J$2336,4,FALSE)</f>
        <v>Yes</v>
      </c>
      <c r="F269" s="61" t="str">
        <f>VLOOKUP($A269,'Medical Examinations'!$A$1:$J$2336,5,FALSE)</f>
        <v>No</v>
      </c>
      <c r="G269" s="61" t="str">
        <f>VLOOKUP($A269,'Medical Examinations'!$A$1:$J$2336,6,FALSE)</f>
        <v>Yes</v>
      </c>
      <c r="H269" s="21">
        <f>VLOOKUP($A269,'Medical Examinations'!$A$1:$J$2336,7,FALSE)</f>
        <v>1</v>
      </c>
      <c r="I269" s="21" t="str">
        <f>VLOOKUP($A269,'Medical Examinations'!$A$1:$J$2336,8,FALSE)</f>
        <v>Yes</v>
      </c>
      <c r="J269" s="21" t="str">
        <f>VLOOKUP($A269,'Medical Examinations'!$A$1:$J$2336,9,FALSE)</f>
        <v>Over Weight</v>
      </c>
      <c r="K269" s="72" t="str">
        <f>VLOOKUP($A269,'Medical Examinations'!$A$1:$J$2336,10,FALSE)</f>
        <v>Prediabetes</v>
      </c>
      <c r="L269" s="82" t="str">
        <f>VLOOKUP($A269,'Hospitalization details'!$A$1:$K$2336,10,FALSE)</f>
        <v>28-Jul-1994</v>
      </c>
      <c r="M269" s="62">
        <f>VLOOKUP($A269,'Hospitalization details'!$A$1:$K$2336,6,FALSE)</f>
        <v>33057.230000000003</v>
      </c>
      <c r="N269" s="63" t="str">
        <f>VLOOKUP($A269,'Hospitalization details'!$A$1:$K$2336,7,FALSE)</f>
        <v>tier - 1</v>
      </c>
      <c r="O269" s="63" t="str">
        <f>VLOOKUP($A269,'Hospitalization details'!$A$1:$K$2336,8,FALSE)</f>
        <v>tier - 2</v>
      </c>
      <c r="P269" s="63" t="str">
        <f>VLOOKUP($A269,'Hospitalization details'!$A$1:$K$2336,9,FALSE)</f>
        <v>R1011</v>
      </c>
      <c r="Q269" s="83">
        <f>VLOOKUP($A269,'Hospitalization details'!$A$1:$K$2336,11,FALSE)</f>
        <v>28</v>
      </c>
    </row>
    <row r="270" spans="1:17" ht="15.75" customHeight="1" x14ac:dyDescent="0.25">
      <c r="A270" s="187" t="s">
        <v>313</v>
      </c>
      <c r="B270" s="65" t="str">
        <f>VLOOKUP($A270,'Customer Names'!$A$1:$E$2336,4,FALSE)</f>
        <v>Bulewich</v>
      </c>
      <c r="C270" s="71">
        <f>VLOOKUP($A270,'Medical Examinations'!$A$1:$J$2336,2,FALSE)</f>
        <v>20.18</v>
      </c>
      <c r="D270" s="60">
        <f>VLOOKUP($A270,'Medical Examinations'!$A$1:$J$2336,3,FALSE)</f>
        <v>11.19</v>
      </c>
      <c r="E270" s="61" t="str">
        <f>VLOOKUP($A270,'Medical Examinations'!$A$1:$J$2336,4,FALSE)</f>
        <v>No</v>
      </c>
      <c r="F270" s="61" t="str">
        <f>VLOOKUP($A270,'Medical Examinations'!$A$1:$J$2336,5,FALSE)</f>
        <v>No</v>
      </c>
      <c r="G270" s="61" t="str">
        <f>VLOOKUP($A270,'Medical Examinations'!$A$1:$J$2336,6,FALSE)</f>
        <v>No</v>
      </c>
      <c r="H270" s="21">
        <f>VLOOKUP($A270,'Medical Examinations'!$A$1:$J$2336,7,FALSE)</f>
        <v>0</v>
      </c>
      <c r="I270" s="21" t="str">
        <f>VLOOKUP($A270,'Medical Examinations'!$A$1:$J$2336,8,FALSE)</f>
        <v>Yes</v>
      </c>
      <c r="J270" s="21" t="str">
        <f>VLOOKUP($A270,'Medical Examinations'!$A$1:$J$2336,9,FALSE)</f>
        <v>Healthy Weight</v>
      </c>
      <c r="K270" s="72" t="str">
        <f>VLOOKUP($A270,'Medical Examinations'!$A$1:$J$2336,10,FALSE)</f>
        <v>Diabetes</v>
      </c>
      <c r="L270" s="82" t="str">
        <f>VLOOKUP($A270,'Hospitalization details'!$A$1:$K$2336,10,FALSE)</f>
        <v>10-Jul-1967</v>
      </c>
      <c r="M270" s="62">
        <f>VLOOKUP($A270,'Hospitalization details'!$A$1:$K$2336,6,FALSE)</f>
        <v>33025.32</v>
      </c>
      <c r="N270" s="63" t="str">
        <f>VLOOKUP($A270,'Hospitalization details'!$A$1:$K$2336,7,FALSE)</f>
        <v>tier - 2</v>
      </c>
      <c r="O270" s="63" t="str">
        <f>VLOOKUP($A270,'Hospitalization details'!$A$1:$K$2336,8,FALSE)</f>
        <v>tier - 3</v>
      </c>
      <c r="P270" s="63" t="str">
        <f>VLOOKUP($A270,'Hospitalization details'!$A$1:$K$2336,9,FALSE)</f>
        <v>R1011</v>
      </c>
      <c r="Q270" s="83">
        <f>VLOOKUP($A270,'Hospitalization details'!$A$1:$K$2336,11,FALSE)</f>
        <v>55</v>
      </c>
    </row>
    <row r="271" spans="1:17" ht="15.75" customHeight="1" x14ac:dyDescent="0.25">
      <c r="A271" s="187" t="s">
        <v>314</v>
      </c>
      <c r="B271" s="65" t="str">
        <f>VLOOKUP($A271,'Customer Names'!$A$1:$E$2336,4,FALSE)</f>
        <v>Fukuda</v>
      </c>
      <c r="C271" s="71">
        <f>VLOOKUP($A271,'Medical Examinations'!$A$1:$J$2336,2,FALSE)</f>
        <v>44.36</v>
      </c>
      <c r="D271" s="60">
        <f>VLOOKUP($A271,'Medical Examinations'!$A$1:$J$2336,3,FALSE)</f>
        <v>5.1100000000000003</v>
      </c>
      <c r="E271" s="61" t="str">
        <f>VLOOKUP($A271,'Medical Examinations'!$A$1:$J$2336,4,FALSE)</f>
        <v>No</v>
      </c>
      <c r="F271" s="61" t="str">
        <f>VLOOKUP($A271,'Medical Examinations'!$A$1:$J$2336,5,FALSE)</f>
        <v>No</v>
      </c>
      <c r="G271" s="61" t="str">
        <f>VLOOKUP($A271,'Medical Examinations'!$A$1:$J$2336,6,FALSE)</f>
        <v>No</v>
      </c>
      <c r="H271" s="21">
        <f>VLOOKUP($A271,'Medical Examinations'!$A$1:$J$2336,7,FALSE)</f>
        <v>0</v>
      </c>
      <c r="I271" s="21" t="str">
        <f>VLOOKUP($A271,'Medical Examinations'!$A$1:$J$2336,8,FALSE)</f>
        <v>Yes</v>
      </c>
      <c r="J271" s="21" t="str">
        <f>VLOOKUP($A271,'Medical Examinations'!$A$1:$J$2336,9,FALSE)</f>
        <v>Obesity</v>
      </c>
      <c r="K271" s="72" t="str">
        <f>VLOOKUP($A271,'Medical Examinations'!$A$1:$J$2336,10,FALSE)</f>
        <v>Normal</v>
      </c>
      <c r="L271" s="82" t="str">
        <f>VLOOKUP($A271,'Hospitalization details'!$A$1:$K$2336,10,FALSE)</f>
        <v>8-Jul-1995</v>
      </c>
      <c r="M271" s="62">
        <f>VLOOKUP($A271,'Hospitalization details'!$A$1:$K$2336,6,FALSE)</f>
        <v>33017.46</v>
      </c>
      <c r="N271" s="63" t="str">
        <f>VLOOKUP($A271,'Hospitalization details'!$A$1:$K$2336,7,FALSE)</f>
        <v>tier - 1</v>
      </c>
      <c r="O271" s="63" t="str">
        <f>VLOOKUP($A271,'Hospitalization details'!$A$1:$K$2336,8,FALSE)</f>
        <v>tier - 1</v>
      </c>
      <c r="P271" s="63" t="str">
        <f>VLOOKUP($A271,'Hospitalization details'!$A$1:$K$2336,9,FALSE)</f>
        <v>R1011</v>
      </c>
      <c r="Q271" s="83">
        <f>VLOOKUP($A271,'Hospitalization details'!$A$1:$K$2336,11,FALSE)</f>
        <v>27</v>
      </c>
    </row>
    <row r="272" spans="1:17" ht="15.75" customHeight="1" x14ac:dyDescent="0.25">
      <c r="A272" s="187" t="s">
        <v>315</v>
      </c>
      <c r="B272" s="65" t="str">
        <f>VLOOKUP($A272,'Customer Names'!$A$1:$E$2336,4,FALSE)</f>
        <v>Phillips</v>
      </c>
      <c r="C272" s="71">
        <f>VLOOKUP($A272,'Medical Examinations'!$A$1:$J$2336,2,FALSE)</f>
        <v>23.82</v>
      </c>
      <c r="D272" s="60">
        <f>VLOOKUP($A272,'Medical Examinations'!$A$1:$J$2336,3,FALSE)</f>
        <v>10.85</v>
      </c>
      <c r="E272" s="61" t="str">
        <f>VLOOKUP($A272,'Medical Examinations'!$A$1:$J$2336,4,FALSE)</f>
        <v>Yes</v>
      </c>
      <c r="F272" s="61" t="str">
        <f>VLOOKUP($A272,'Medical Examinations'!$A$1:$J$2336,5,FALSE)</f>
        <v>No</v>
      </c>
      <c r="G272" s="61" t="str">
        <f>VLOOKUP($A272,'Medical Examinations'!$A$1:$J$2336,6,FALSE)</f>
        <v>No</v>
      </c>
      <c r="H272" s="21">
        <f>VLOOKUP($A272,'Medical Examinations'!$A$1:$J$2336,7,FALSE)</f>
        <v>0</v>
      </c>
      <c r="I272" s="21" t="str">
        <f>VLOOKUP($A272,'Medical Examinations'!$A$1:$J$2336,8,FALSE)</f>
        <v>Yes</v>
      </c>
      <c r="J272" s="21" t="str">
        <f>VLOOKUP($A272,'Medical Examinations'!$A$1:$J$2336,9,FALSE)</f>
        <v>Healthy Weight</v>
      </c>
      <c r="K272" s="72" t="str">
        <f>VLOOKUP($A272,'Medical Examinations'!$A$1:$J$2336,10,FALSE)</f>
        <v>Diabetes</v>
      </c>
      <c r="L272" s="82" t="str">
        <f>VLOOKUP($A272,'Hospitalization details'!$A$1:$K$2336,10,FALSE)</f>
        <v>24-Aug-1971</v>
      </c>
      <c r="M272" s="62">
        <f>VLOOKUP($A272,'Hospitalization details'!$A$1:$K$2336,6,FALSE)</f>
        <v>32947.629999999997</v>
      </c>
      <c r="N272" s="63" t="str">
        <f>VLOOKUP($A272,'Hospitalization details'!$A$1:$K$2336,7,FALSE)</f>
        <v>tier - 2</v>
      </c>
      <c r="O272" s="63" t="str">
        <f>VLOOKUP($A272,'Hospitalization details'!$A$1:$K$2336,8,FALSE)</f>
        <v>tier - 1</v>
      </c>
      <c r="P272" s="63" t="str">
        <f>VLOOKUP($A272,'Hospitalization details'!$A$1:$K$2336,9,FALSE)</f>
        <v>R1011</v>
      </c>
      <c r="Q272" s="83">
        <f>VLOOKUP($A272,'Hospitalization details'!$A$1:$K$2336,11,FALSE)</f>
        <v>51</v>
      </c>
    </row>
    <row r="273" spans="1:17" ht="15.75" customHeight="1" x14ac:dyDescent="0.25">
      <c r="A273" s="187" t="s">
        <v>316</v>
      </c>
      <c r="B273" s="65" t="str">
        <f>VLOOKUP($A273,'Customer Names'!$A$1:$E$2336,4,FALSE)</f>
        <v>Maddison</v>
      </c>
      <c r="C273" s="71">
        <f>VLOOKUP($A273,'Medical Examinations'!$A$1:$J$2336,2,FALSE)</f>
        <v>45</v>
      </c>
      <c r="D273" s="60">
        <f>VLOOKUP($A273,'Medical Examinations'!$A$1:$J$2336,3,FALSE)</f>
        <v>5.24</v>
      </c>
      <c r="E273" s="61" t="str">
        <f>VLOOKUP($A273,'Medical Examinations'!$A$1:$J$2336,4,FALSE)</f>
        <v>Yes</v>
      </c>
      <c r="F273" s="61" t="str">
        <f>VLOOKUP($A273,'Medical Examinations'!$A$1:$J$2336,5,FALSE)</f>
        <v>No</v>
      </c>
      <c r="G273" s="61" t="str">
        <f>VLOOKUP($A273,'Medical Examinations'!$A$1:$J$2336,6,FALSE)</f>
        <v>No</v>
      </c>
      <c r="H273" s="21">
        <f>VLOOKUP($A273,'Medical Examinations'!$A$1:$J$2336,7,FALSE)</f>
        <v>1</v>
      </c>
      <c r="I273" s="21" t="str">
        <f>VLOOKUP($A273,'Medical Examinations'!$A$1:$J$2336,8,FALSE)</f>
        <v>Yes</v>
      </c>
      <c r="J273" s="21" t="str">
        <f>VLOOKUP($A273,'Medical Examinations'!$A$1:$J$2336,9,FALSE)</f>
        <v>Obesity</v>
      </c>
      <c r="K273" s="72" t="str">
        <f>VLOOKUP($A273,'Medical Examinations'!$A$1:$J$2336,10,FALSE)</f>
        <v>Normal</v>
      </c>
      <c r="L273" s="82" t="str">
        <f>VLOOKUP($A273,'Hospitalization details'!$A$1:$K$2336,10,FALSE)</f>
        <v>17-Nov-1981</v>
      </c>
      <c r="M273" s="62">
        <f>VLOOKUP($A273,'Hospitalization details'!$A$1:$K$2336,6,FALSE)</f>
        <v>32906.69</v>
      </c>
      <c r="N273" s="63" t="str">
        <f>VLOOKUP($A273,'Hospitalization details'!$A$1:$K$2336,7,FALSE)</f>
        <v>tier - 2</v>
      </c>
      <c r="O273" s="63" t="str">
        <f>VLOOKUP($A273,'Hospitalization details'!$A$1:$K$2336,8,FALSE)</f>
        <v>tier - 3</v>
      </c>
      <c r="P273" s="63" t="str">
        <f>VLOOKUP($A273,'Hospitalization details'!$A$1:$K$2336,9,FALSE)</f>
        <v>R1011</v>
      </c>
      <c r="Q273" s="83">
        <f>VLOOKUP($A273,'Hospitalization details'!$A$1:$K$2336,11,FALSE)</f>
        <v>41</v>
      </c>
    </row>
    <row r="274" spans="1:17" ht="15.75" customHeight="1" x14ac:dyDescent="0.25">
      <c r="A274" s="187" t="s">
        <v>317</v>
      </c>
      <c r="B274" s="65" t="str">
        <f>VLOOKUP($A274,'Customer Names'!$A$1:$E$2336,4,FALSE)</f>
        <v>Lockwood</v>
      </c>
      <c r="C274" s="71">
        <f>VLOOKUP($A274,'Medical Examinations'!$A$1:$J$2336,2,FALSE)</f>
        <v>26.62</v>
      </c>
      <c r="D274" s="60">
        <f>VLOOKUP($A274,'Medical Examinations'!$A$1:$J$2336,3,FALSE)</f>
        <v>10.08</v>
      </c>
      <c r="E274" s="61" t="str">
        <f>VLOOKUP($A274,'Medical Examinations'!$A$1:$J$2336,4,FALSE)</f>
        <v>No</v>
      </c>
      <c r="F274" s="61" t="str">
        <f>VLOOKUP($A274,'Medical Examinations'!$A$1:$J$2336,5,FALSE)</f>
        <v>No</v>
      </c>
      <c r="G274" s="61" t="str">
        <f>VLOOKUP($A274,'Medical Examinations'!$A$1:$J$2336,6,FALSE)</f>
        <v>No</v>
      </c>
      <c r="H274" s="21">
        <f>VLOOKUP($A274,'Medical Examinations'!$A$1:$J$2336,7,FALSE)</f>
        <v>0</v>
      </c>
      <c r="I274" s="21" t="str">
        <f>VLOOKUP($A274,'Medical Examinations'!$A$1:$J$2336,8,FALSE)</f>
        <v>Yes</v>
      </c>
      <c r="J274" s="21" t="str">
        <f>VLOOKUP($A274,'Medical Examinations'!$A$1:$J$2336,9,FALSE)</f>
        <v>Over Weight</v>
      </c>
      <c r="K274" s="72" t="str">
        <f>VLOOKUP($A274,'Medical Examinations'!$A$1:$J$2336,10,FALSE)</f>
        <v>Diabetes</v>
      </c>
      <c r="L274" s="82" t="str">
        <f>VLOOKUP($A274,'Hospitalization details'!$A$1:$K$2336,10,FALSE)</f>
        <v>4-Dec-1995</v>
      </c>
      <c r="M274" s="62">
        <f>VLOOKUP($A274,'Hospitalization details'!$A$1:$K$2336,6,FALSE)</f>
        <v>32827.51</v>
      </c>
      <c r="N274" s="63" t="str">
        <f>VLOOKUP($A274,'Hospitalization details'!$A$1:$K$2336,7,FALSE)</f>
        <v>tier - 1</v>
      </c>
      <c r="O274" s="63" t="str">
        <f>VLOOKUP($A274,'Hospitalization details'!$A$1:$K$2336,8,FALSE)</f>
        <v>tier - 2</v>
      </c>
      <c r="P274" s="63" t="str">
        <f>VLOOKUP($A274,'Hospitalization details'!$A$1:$K$2336,9,FALSE)</f>
        <v>R1011</v>
      </c>
      <c r="Q274" s="83">
        <f>VLOOKUP($A274,'Hospitalization details'!$A$1:$K$2336,11,FALSE)</f>
        <v>27</v>
      </c>
    </row>
    <row r="275" spans="1:17" ht="15.75" customHeight="1" x14ac:dyDescent="0.25">
      <c r="A275" s="187" t="s">
        <v>318</v>
      </c>
      <c r="B275" s="65" t="str">
        <f>VLOOKUP($A275,'Customer Names'!$A$1:$E$2336,4,FALSE)</f>
        <v>Defilippi</v>
      </c>
      <c r="C275" s="71">
        <f>VLOOKUP($A275,'Medical Examinations'!$A$1:$J$2336,2,FALSE)</f>
        <v>32.67</v>
      </c>
      <c r="D275" s="60">
        <f>VLOOKUP($A275,'Medical Examinations'!$A$1:$J$2336,3,FALSE)</f>
        <v>10.97</v>
      </c>
      <c r="E275" s="61" t="str">
        <f>VLOOKUP($A275,'Medical Examinations'!$A$1:$J$2336,4,FALSE)</f>
        <v>Yes</v>
      </c>
      <c r="F275" s="61" t="str">
        <f>VLOOKUP($A275,'Medical Examinations'!$A$1:$J$2336,5,FALSE)</f>
        <v>No</v>
      </c>
      <c r="G275" s="61" t="str">
        <f>VLOOKUP($A275,'Medical Examinations'!$A$1:$J$2336,6,FALSE)</f>
        <v>No</v>
      </c>
      <c r="H275" s="21">
        <f>VLOOKUP($A275,'Medical Examinations'!$A$1:$J$2336,7,FALSE)</f>
        <v>0</v>
      </c>
      <c r="I275" s="21" t="str">
        <f>VLOOKUP($A275,'Medical Examinations'!$A$1:$J$2336,8,FALSE)</f>
        <v>Yes</v>
      </c>
      <c r="J275" s="21" t="str">
        <f>VLOOKUP($A275,'Medical Examinations'!$A$1:$J$2336,9,FALSE)</f>
        <v>Obesity</v>
      </c>
      <c r="K275" s="72" t="str">
        <f>VLOOKUP($A275,'Medical Examinations'!$A$1:$J$2336,10,FALSE)</f>
        <v>Diabetes</v>
      </c>
      <c r="L275" s="82" t="str">
        <f>VLOOKUP($A275,'Hospitalization details'!$A$1:$K$2336,10,FALSE)</f>
        <v>12-Dec-1980</v>
      </c>
      <c r="M275" s="62">
        <f>VLOOKUP($A275,'Hospitalization details'!$A$1:$K$2336,6,FALSE)</f>
        <v>32787.46</v>
      </c>
      <c r="N275" s="63" t="str">
        <f>VLOOKUP($A275,'Hospitalization details'!$A$1:$K$2336,7,FALSE)</f>
        <v>tier - 1</v>
      </c>
      <c r="O275" s="63" t="str">
        <f>VLOOKUP($A275,'Hospitalization details'!$A$1:$K$2336,8,FALSE)</f>
        <v>tier - 3</v>
      </c>
      <c r="P275" s="63" t="str">
        <f>VLOOKUP($A275,'Hospitalization details'!$A$1:$K$2336,9,FALSE)</f>
        <v>R1012</v>
      </c>
      <c r="Q275" s="83">
        <f>VLOOKUP($A275,'Hospitalization details'!$A$1:$K$2336,11,FALSE)</f>
        <v>42</v>
      </c>
    </row>
    <row r="276" spans="1:17" ht="15.75" customHeight="1" x14ac:dyDescent="0.25">
      <c r="A276" s="187" t="s">
        <v>319</v>
      </c>
      <c r="B276" s="65" t="str">
        <f>VLOOKUP($A276,'Customer Names'!$A$1:$E$2336,4,FALSE)</f>
        <v>Jackson</v>
      </c>
      <c r="C276" s="71">
        <f>VLOOKUP($A276,'Medical Examinations'!$A$1:$J$2336,2,FALSE)</f>
        <v>44.44</v>
      </c>
      <c r="D276" s="60">
        <f>VLOOKUP($A276,'Medical Examinations'!$A$1:$J$2336,3,FALSE)</f>
        <v>4.9000000000000004</v>
      </c>
      <c r="E276" s="61" t="str">
        <f>VLOOKUP($A276,'Medical Examinations'!$A$1:$J$2336,4,FALSE)</f>
        <v>Yes</v>
      </c>
      <c r="F276" s="61" t="str">
        <f>VLOOKUP($A276,'Medical Examinations'!$A$1:$J$2336,5,FALSE)</f>
        <v>No</v>
      </c>
      <c r="G276" s="61" t="str">
        <f>VLOOKUP($A276,'Medical Examinations'!$A$1:$J$2336,6,FALSE)</f>
        <v>No</v>
      </c>
      <c r="H276" s="21">
        <f>VLOOKUP($A276,'Medical Examinations'!$A$1:$J$2336,7,FALSE)</f>
        <v>1</v>
      </c>
      <c r="I276" s="21" t="str">
        <f>VLOOKUP($A276,'Medical Examinations'!$A$1:$J$2336,8,FALSE)</f>
        <v>Yes</v>
      </c>
      <c r="J276" s="21" t="str">
        <f>VLOOKUP($A276,'Medical Examinations'!$A$1:$J$2336,9,FALSE)</f>
        <v>Obesity</v>
      </c>
      <c r="K276" s="72" t="str">
        <f>VLOOKUP($A276,'Medical Examinations'!$A$1:$J$2336,10,FALSE)</f>
        <v>Normal</v>
      </c>
      <c r="L276" s="82" t="str">
        <f>VLOOKUP($A276,'Hospitalization details'!$A$1:$K$2336,10,FALSE)</f>
        <v>7-Nov-1972</v>
      </c>
      <c r="M276" s="62">
        <f>VLOOKUP($A276,'Hospitalization details'!$A$1:$K$2336,6,FALSE)</f>
        <v>32765.33</v>
      </c>
      <c r="N276" s="63" t="str">
        <f>VLOOKUP($A276,'Hospitalization details'!$A$1:$K$2336,7,FALSE)</f>
        <v>tier - 2</v>
      </c>
      <c r="O276" s="63" t="str">
        <f>VLOOKUP($A276,'Hospitalization details'!$A$1:$K$2336,8,FALSE)</f>
        <v>tier - 2</v>
      </c>
      <c r="P276" s="63" t="str">
        <f>VLOOKUP($A276,'Hospitalization details'!$A$1:$K$2336,9,FALSE)</f>
        <v>R1012</v>
      </c>
      <c r="Q276" s="83">
        <f>VLOOKUP($A276,'Hospitalization details'!$A$1:$K$2336,11,FALSE)</f>
        <v>50</v>
      </c>
    </row>
    <row r="277" spans="1:17" ht="15.75" customHeight="1" x14ac:dyDescent="0.25">
      <c r="A277" s="187" t="s">
        <v>320</v>
      </c>
      <c r="B277" s="65" t="str">
        <f>VLOOKUP($A277,'Customer Names'!$A$1:$E$2336,4,FALSE)</f>
        <v>Ozahowski</v>
      </c>
      <c r="C277" s="71">
        <f>VLOOKUP($A277,'Medical Examinations'!$A$1:$J$2336,2,FALSE)</f>
        <v>28.31</v>
      </c>
      <c r="D277" s="60">
        <f>VLOOKUP($A277,'Medical Examinations'!$A$1:$J$2336,3,FALSE)</f>
        <v>5.33</v>
      </c>
      <c r="E277" s="61" t="str">
        <f>VLOOKUP($A277,'Medical Examinations'!$A$1:$J$2336,4,FALSE)</f>
        <v>No</v>
      </c>
      <c r="F277" s="61" t="str">
        <f>VLOOKUP($A277,'Medical Examinations'!$A$1:$J$2336,5,FALSE)</f>
        <v>No</v>
      </c>
      <c r="G277" s="61" t="str">
        <f>VLOOKUP($A277,'Medical Examinations'!$A$1:$J$2336,6,FALSE)</f>
        <v>No</v>
      </c>
      <c r="H277" s="21">
        <f>VLOOKUP($A277,'Medical Examinations'!$A$1:$J$2336,7,FALSE)</f>
        <v>0</v>
      </c>
      <c r="I277" s="21" t="str">
        <f>VLOOKUP($A277,'Medical Examinations'!$A$1:$J$2336,8,FALSE)</f>
        <v>Yes</v>
      </c>
      <c r="J277" s="21" t="str">
        <f>VLOOKUP($A277,'Medical Examinations'!$A$1:$J$2336,9,FALSE)</f>
        <v>Over Weight</v>
      </c>
      <c r="K277" s="72" t="str">
        <f>VLOOKUP($A277,'Medical Examinations'!$A$1:$J$2336,10,FALSE)</f>
        <v>Normal</v>
      </c>
      <c r="L277" s="82" t="str">
        <f>VLOOKUP($A277,'Hospitalization details'!$A$1:$K$2336,10,FALSE)</f>
        <v>6-Dec-1974</v>
      </c>
      <c r="M277" s="62">
        <f>VLOOKUP($A277,'Hospitalization details'!$A$1:$K$2336,6,FALSE)</f>
        <v>32760.48</v>
      </c>
      <c r="N277" s="63" t="str">
        <f>VLOOKUP($A277,'Hospitalization details'!$A$1:$K$2336,7,FALSE)</f>
        <v>tier - 1</v>
      </c>
      <c r="O277" s="63" t="str">
        <f>VLOOKUP($A277,'Hospitalization details'!$A$1:$K$2336,8,FALSE)</f>
        <v>tier - 1</v>
      </c>
      <c r="P277" s="63" t="str">
        <f>VLOOKUP($A277,'Hospitalization details'!$A$1:$K$2336,9,FALSE)</f>
        <v>R1011</v>
      </c>
      <c r="Q277" s="83">
        <f>VLOOKUP($A277,'Hospitalization details'!$A$1:$K$2336,11,FALSE)</f>
        <v>48</v>
      </c>
    </row>
    <row r="278" spans="1:17" ht="15.75" customHeight="1" x14ac:dyDescent="0.25">
      <c r="A278" s="187" t="s">
        <v>321</v>
      </c>
      <c r="B278" s="65" t="str">
        <f>VLOOKUP($A278,'Customer Names'!$A$1:$E$2336,4,FALSE)</f>
        <v>Guthals</v>
      </c>
      <c r="C278" s="71">
        <f>VLOOKUP($A278,'Medical Examinations'!$A$1:$J$2336,2,FALSE)</f>
        <v>25.05</v>
      </c>
      <c r="D278" s="60">
        <f>VLOOKUP($A278,'Medical Examinations'!$A$1:$J$2336,3,FALSE)</f>
        <v>4.6100000000000003</v>
      </c>
      <c r="E278" s="61" t="str">
        <f>VLOOKUP($A278,'Medical Examinations'!$A$1:$J$2336,4,FALSE)</f>
        <v>No</v>
      </c>
      <c r="F278" s="61" t="str">
        <f>VLOOKUP($A278,'Medical Examinations'!$A$1:$J$2336,5,FALSE)</f>
        <v>No</v>
      </c>
      <c r="G278" s="61" t="str">
        <f>VLOOKUP($A278,'Medical Examinations'!$A$1:$J$2336,6,FALSE)</f>
        <v>No</v>
      </c>
      <c r="H278" s="21">
        <f>VLOOKUP($A278,'Medical Examinations'!$A$1:$J$2336,7,FALSE)</f>
        <v>2</v>
      </c>
      <c r="I278" s="21" t="str">
        <f>VLOOKUP($A278,'Medical Examinations'!$A$1:$J$2336,8,FALSE)</f>
        <v>Yes</v>
      </c>
      <c r="J278" s="21" t="str">
        <f>VLOOKUP($A278,'Medical Examinations'!$A$1:$J$2336,9,FALSE)</f>
        <v>Over Weight</v>
      </c>
      <c r="K278" s="72" t="str">
        <f>VLOOKUP($A278,'Medical Examinations'!$A$1:$J$2336,10,FALSE)</f>
        <v>Normal</v>
      </c>
      <c r="L278" s="82" t="str">
        <f>VLOOKUP($A278,'Hospitalization details'!$A$1:$K$2336,10,FALSE)</f>
        <v>9-Jul-1990</v>
      </c>
      <c r="M278" s="62">
        <f>VLOOKUP($A278,'Hospitalization details'!$A$1:$K$2336,6,FALSE)</f>
        <v>32734.19</v>
      </c>
      <c r="N278" s="63" t="str">
        <f>VLOOKUP($A278,'Hospitalization details'!$A$1:$K$2336,7,FALSE)</f>
        <v>tier - 2</v>
      </c>
      <c r="O278" s="63" t="str">
        <f>VLOOKUP($A278,'Hospitalization details'!$A$1:$K$2336,8,FALSE)</f>
        <v>tier - 1</v>
      </c>
      <c r="P278" s="63" t="str">
        <f>VLOOKUP($A278,'Hospitalization details'!$A$1:$K$2336,9,FALSE)</f>
        <v>R1012</v>
      </c>
      <c r="Q278" s="83">
        <f>VLOOKUP($A278,'Hospitalization details'!$A$1:$K$2336,11,FALSE)</f>
        <v>32</v>
      </c>
    </row>
    <row r="279" spans="1:17" ht="15.75" customHeight="1" x14ac:dyDescent="0.25">
      <c r="A279" s="187" t="s">
        <v>322</v>
      </c>
      <c r="B279" s="65" t="str">
        <f>VLOOKUP($A279,'Customer Names'!$A$1:$E$2336,4,FALSE)</f>
        <v>Yates</v>
      </c>
      <c r="C279" s="71">
        <f>VLOOKUP($A279,'Medical Examinations'!$A$1:$J$2336,2,FALSE)</f>
        <v>28.34</v>
      </c>
      <c r="D279" s="60">
        <f>VLOOKUP($A279,'Medical Examinations'!$A$1:$J$2336,3,FALSE)</f>
        <v>8.18</v>
      </c>
      <c r="E279" s="61" t="str">
        <f>VLOOKUP($A279,'Medical Examinations'!$A$1:$J$2336,4,FALSE)</f>
        <v>No</v>
      </c>
      <c r="F279" s="61" t="str">
        <f>VLOOKUP($A279,'Medical Examinations'!$A$1:$J$2336,5,FALSE)</f>
        <v>No</v>
      </c>
      <c r="G279" s="61" t="str">
        <f>VLOOKUP($A279,'Medical Examinations'!$A$1:$J$2336,6,FALSE)</f>
        <v>No</v>
      </c>
      <c r="H279" s="21">
        <f>VLOOKUP($A279,'Medical Examinations'!$A$1:$J$2336,7,FALSE)</f>
        <v>0</v>
      </c>
      <c r="I279" s="21" t="str">
        <f>VLOOKUP($A279,'Medical Examinations'!$A$1:$J$2336,8,FALSE)</f>
        <v>Yes</v>
      </c>
      <c r="J279" s="21" t="str">
        <f>VLOOKUP($A279,'Medical Examinations'!$A$1:$J$2336,9,FALSE)</f>
        <v>Over Weight</v>
      </c>
      <c r="K279" s="72" t="str">
        <f>VLOOKUP($A279,'Medical Examinations'!$A$1:$J$2336,10,FALSE)</f>
        <v>Diabetes</v>
      </c>
      <c r="L279" s="82" t="str">
        <f>VLOOKUP($A279,'Hospitalization details'!$A$1:$K$2336,10,FALSE)</f>
        <v>30-Sep-1990</v>
      </c>
      <c r="M279" s="62">
        <f>VLOOKUP($A279,'Hospitalization details'!$A$1:$K$2336,6,FALSE)</f>
        <v>32716.2</v>
      </c>
      <c r="N279" s="63" t="str">
        <f>VLOOKUP($A279,'Hospitalization details'!$A$1:$K$2336,7,FALSE)</f>
        <v>tier - 1</v>
      </c>
      <c r="O279" s="63" t="str">
        <f>VLOOKUP($A279,'Hospitalization details'!$A$1:$K$2336,8,FALSE)</f>
        <v>tier - 2</v>
      </c>
      <c r="P279" s="63" t="str">
        <f>VLOOKUP($A279,'Hospitalization details'!$A$1:$K$2336,9,FALSE)</f>
        <v>R1011</v>
      </c>
      <c r="Q279" s="83">
        <f>VLOOKUP($A279,'Hospitalization details'!$A$1:$K$2336,11,FALSE)</f>
        <v>32</v>
      </c>
    </row>
    <row r="280" spans="1:17" ht="15.75" customHeight="1" x14ac:dyDescent="0.25">
      <c r="A280" s="187" t="s">
        <v>323</v>
      </c>
      <c r="B280" s="65" t="str">
        <f>VLOOKUP($A280,'Customer Names'!$A$1:$E$2336,4,FALSE)</f>
        <v>Samuelson</v>
      </c>
      <c r="C280" s="71">
        <f>VLOOKUP($A280,'Medical Examinations'!$A$1:$J$2336,2,FALSE)</f>
        <v>17.765000000000001</v>
      </c>
      <c r="D280" s="60">
        <f>VLOOKUP($A280,'Medical Examinations'!$A$1:$J$2336,3,FALSE)</f>
        <v>5.62</v>
      </c>
      <c r="E280" s="61" t="str">
        <f>VLOOKUP($A280,'Medical Examinations'!$A$1:$J$2336,4,FALSE)</f>
        <v>No</v>
      </c>
      <c r="F280" s="61" t="str">
        <f>VLOOKUP($A280,'Medical Examinations'!$A$1:$J$2336,5,FALSE)</f>
        <v>No</v>
      </c>
      <c r="G280" s="61" t="str">
        <f>VLOOKUP($A280,'Medical Examinations'!$A$1:$J$2336,6,FALSE)</f>
        <v>No</v>
      </c>
      <c r="H280" s="21">
        <f>VLOOKUP($A280,'Medical Examinations'!$A$1:$J$2336,7,FALSE)</f>
        <v>0</v>
      </c>
      <c r="I280" s="21" t="str">
        <f>VLOOKUP($A280,'Medical Examinations'!$A$1:$J$2336,8,FALSE)</f>
        <v>Yes</v>
      </c>
      <c r="J280" s="21" t="str">
        <f>VLOOKUP($A280,'Medical Examinations'!$A$1:$J$2336,9,FALSE)</f>
        <v>Under Weight</v>
      </c>
      <c r="K280" s="72" t="str">
        <f>VLOOKUP($A280,'Medical Examinations'!$A$1:$J$2336,10,FALSE)</f>
        <v>Normal</v>
      </c>
      <c r="L280" s="82" t="str">
        <f>VLOOKUP($A280,'Hospitalization details'!$A$1:$K$2336,10,FALSE)</f>
        <v>1-Nov-1968</v>
      </c>
      <c r="M280" s="62">
        <f>VLOOKUP($A280,'Hospitalization details'!$A$1:$K$2336,6,FALSE)</f>
        <v>32686.080000000002</v>
      </c>
      <c r="N280" s="63" t="str">
        <f>VLOOKUP($A280,'Hospitalization details'!$A$1:$K$2336,7,FALSE)</f>
        <v>tier - 2</v>
      </c>
      <c r="O280" s="63" t="str">
        <f>VLOOKUP($A280,'Hospitalization details'!$A$1:$K$2336,8,FALSE)</f>
        <v>tier - 3</v>
      </c>
      <c r="P280" s="63" t="str">
        <f>VLOOKUP($A280,'Hospitalization details'!$A$1:$K$2336,9,FALSE)</f>
        <v>R1011</v>
      </c>
      <c r="Q280" s="83">
        <f>VLOOKUP($A280,'Hospitalization details'!$A$1:$K$2336,11,FALSE)</f>
        <v>54</v>
      </c>
    </row>
    <row r="281" spans="1:17" ht="15.75" customHeight="1" x14ac:dyDescent="0.25">
      <c r="A281" s="187" t="s">
        <v>324</v>
      </c>
      <c r="B281" s="65" t="str">
        <f>VLOOKUP($A281,'Customer Names'!$A$1:$E$2336,4,FALSE)</f>
        <v>Lemos</v>
      </c>
      <c r="C281" s="71">
        <f>VLOOKUP($A281,'Medical Examinations'!$A$1:$J$2336,2,FALSE)</f>
        <v>36.119999999999997</v>
      </c>
      <c r="D281" s="60">
        <f>VLOOKUP($A281,'Medical Examinations'!$A$1:$J$2336,3,FALSE)</f>
        <v>5.82</v>
      </c>
      <c r="E281" s="61" t="str">
        <f>VLOOKUP($A281,'Medical Examinations'!$A$1:$J$2336,4,FALSE)</f>
        <v>No</v>
      </c>
      <c r="F281" s="61" t="str">
        <f>VLOOKUP($A281,'Medical Examinations'!$A$1:$J$2336,5,FALSE)</f>
        <v>No</v>
      </c>
      <c r="G281" s="61" t="str">
        <f>VLOOKUP($A281,'Medical Examinations'!$A$1:$J$2336,6,FALSE)</f>
        <v>No</v>
      </c>
      <c r="H281" s="21">
        <f>VLOOKUP($A281,'Medical Examinations'!$A$1:$J$2336,7,FALSE)</f>
        <v>0</v>
      </c>
      <c r="I281" s="21" t="str">
        <f>VLOOKUP($A281,'Medical Examinations'!$A$1:$J$2336,8,FALSE)</f>
        <v>Yes</v>
      </c>
      <c r="J281" s="21" t="str">
        <f>VLOOKUP($A281,'Medical Examinations'!$A$1:$J$2336,9,FALSE)</f>
        <v>Obesity</v>
      </c>
      <c r="K281" s="72" t="str">
        <f>VLOOKUP($A281,'Medical Examinations'!$A$1:$J$2336,10,FALSE)</f>
        <v>Prediabetes</v>
      </c>
      <c r="L281" s="82" t="str">
        <f>VLOOKUP($A281,'Hospitalization details'!$A$1:$K$2336,10,FALSE)</f>
        <v>13-Jul-1990</v>
      </c>
      <c r="M281" s="62">
        <f>VLOOKUP($A281,'Hospitalization details'!$A$1:$K$2336,6,FALSE)</f>
        <v>32672.11</v>
      </c>
      <c r="N281" s="63" t="str">
        <f>VLOOKUP($A281,'Hospitalization details'!$A$1:$K$2336,7,FALSE)</f>
        <v>tier - 1</v>
      </c>
      <c r="O281" s="63" t="str">
        <f>VLOOKUP($A281,'Hospitalization details'!$A$1:$K$2336,8,FALSE)</f>
        <v>tier - 1</v>
      </c>
      <c r="P281" s="63" t="str">
        <f>VLOOKUP($A281,'Hospitalization details'!$A$1:$K$2336,9,FALSE)</f>
        <v>R1011</v>
      </c>
      <c r="Q281" s="83">
        <f>VLOOKUP($A281,'Hospitalization details'!$A$1:$K$2336,11,FALSE)</f>
        <v>32</v>
      </c>
    </row>
    <row r="282" spans="1:17" ht="15.75" customHeight="1" x14ac:dyDescent="0.25">
      <c r="A282" s="187" t="s">
        <v>325</v>
      </c>
      <c r="B282" s="65" t="str">
        <f>VLOOKUP($A282,'Customer Names'!$A$1:$E$2336,4,FALSE)</f>
        <v>Seynders</v>
      </c>
      <c r="C282" s="71">
        <f>VLOOKUP($A282,'Medical Examinations'!$A$1:$J$2336,2,FALSE)</f>
        <v>23.19</v>
      </c>
      <c r="D282" s="60">
        <f>VLOOKUP($A282,'Medical Examinations'!$A$1:$J$2336,3,FALSE)</f>
        <v>7.66</v>
      </c>
      <c r="E282" s="61" t="str">
        <f>VLOOKUP($A282,'Medical Examinations'!$A$1:$J$2336,4,FALSE)</f>
        <v>No</v>
      </c>
      <c r="F282" s="61" t="str">
        <f>VLOOKUP($A282,'Medical Examinations'!$A$1:$J$2336,5,FALSE)</f>
        <v>No</v>
      </c>
      <c r="G282" s="61" t="str">
        <f>VLOOKUP($A282,'Medical Examinations'!$A$1:$J$2336,6,FALSE)</f>
        <v>No</v>
      </c>
      <c r="H282" s="21">
        <f>VLOOKUP($A282,'Medical Examinations'!$A$1:$J$2336,7,FALSE)</f>
        <v>0</v>
      </c>
      <c r="I282" s="21" t="str">
        <f>VLOOKUP($A282,'Medical Examinations'!$A$1:$J$2336,8,FALSE)</f>
        <v>Yes</v>
      </c>
      <c r="J282" s="21" t="str">
        <f>VLOOKUP($A282,'Medical Examinations'!$A$1:$J$2336,9,FALSE)</f>
        <v>Healthy Weight</v>
      </c>
      <c r="K282" s="72" t="str">
        <f>VLOOKUP($A282,'Medical Examinations'!$A$1:$J$2336,10,FALSE)</f>
        <v>Diabetes</v>
      </c>
      <c r="L282" s="82" t="str">
        <f>VLOOKUP($A282,'Hospitalization details'!$A$1:$K$2336,10,FALSE)</f>
        <v>8-Oct-2003</v>
      </c>
      <c r="M282" s="62">
        <f>VLOOKUP($A282,'Hospitalization details'!$A$1:$K$2336,6,FALSE)</f>
        <v>32548.34</v>
      </c>
      <c r="N282" s="63" t="str">
        <f>VLOOKUP($A282,'Hospitalization details'!$A$1:$K$2336,7,FALSE)</f>
        <v>tier - 1</v>
      </c>
      <c r="O282" s="63" t="str">
        <f>VLOOKUP($A282,'Hospitalization details'!$A$1:$K$2336,8,FALSE)</f>
        <v>tier - 2</v>
      </c>
      <c r="P282" s="63" t="str">
        <f>VLOOKUP($A282,'Hospitalization details'!$A$1:$K$2336,9,FALSE)</f>
        <v>R1013</v>
      </c>
      <c r="Q282" s="83">
        <f>VLOOKUP($A282,'Hospitalization details'!$A$1:$K$2336,11,FALSE)</f>
        <v>19</v>
      </c>
    </row>
    <row r="283" spans="1:17" ht="15.75" customHeight="1" x14ac:dyDescent="0.25">
      <c r="A283" s="187" t="s">
        <v>326</v>
      </c>
      <c r="B283" s="65" t="str">
        <f>VLOOKUP($A283,'Customer Names'!$A$1:$E$2336,4,FALSE)</f>
        <v>Saunders</v>
      </c>
      <c r="C283" s="71">
        <f>VLOOKUP($A283,'Medical Examinations'!$A$1:$J$2336,2,FALSE)</f>
        <v>35.99</v>
      </c>
      <c r="D283" s="60">
        <f>VLOOKUP($A283,'Medical Examinations'!$A$1:$J$2336,3,FALSE)</f>
        <v>4.2300000000000004</v>
      </c>
      <c r="E283" s="61" t="str">
        <f>VLOOKUP($A283,'Medical Examinations'!$A$1:$J$2336,4,FALSE)</f>
        <v>No</v>
      </c>
      <c r="F283" s="61" t="str">
        <f>VLOOKUP($A283,'Medical Examinations'!$A$1:$J$2336,5,FALSE)</f>
        <v>No</v>
      </c>
      <c r="G283" s="61" t="str">
        <f>VLOOKUP($A283,'Medical Examinations'!$A$1:$J$2336,6,FALSE)</f>
        <v>No</v>
      </c>
      <c r="H283" s="21">
        <f>VLOOKUP($A283,'Medical Examinations'!$A$1:$J$2336,7,FALSE)</f>
        <v>0</v>
      </c>
      <c r="I283" s="21" t="str">
        <f>VLOOKUP($A283,'Medical Examinations'!$A$1:$J$2336,8,FALSE)</f>
        <v>Yes</v>
      </c>
      <c r="J283" s="21" t="str">
        <f>VLOOKUP($A283,'Medical Examinations'!$A$1:$J$2336,9,FALSE)</f>
        <v>Obesity</v>
      </c>
      <c r="K283" s="72" t="str">
        <f>VLOOKUP($A283,'Medical Examinations'!$A$1:$J$2336,10,FALSE)</f>
        <v>Normal</v>
      </c>
      <c r="L283" s="82" t="str">
        <f>VLOOKUP($A283,'Hospitalization details'!$A$1:$K$2336,10,FALSE)</f>
        <v>19-Sep-1976</v>
      </c>
      <c r="M283" s="62">
        <f>VLOOKUP($A283,'Hospitalization details'!$A$1:$K$2336,6,FALSE)</f>
        <v>32485.46</v>
      </c>
      <c r="N283" s="63" t="str">
        <f>VLOOKUP($A283,'Hospitalization details'!$A$1:$K$2336,7,FALSE)</f>
        <v>tier - 2</v>
      </c>
      <c r="O283" s="63" t="str">
        <f>VLOOKUP($A283,'Hospitalization details'!$A$1:$K$2336,8,FALSE)</f>
        <v>tier - 1</v>
      </c>
      <c r="P283" s="63" t="str">
        <f>VLOOKUP($A283,'Hospitalization details'!$A$1:$K$2336,9,FALSE)</f>
        <v>R1011</v>
      </c>
      <c r="Q283" s="83">
        <f>VLOOKUP($A283,'Hospitalization details'!$A$1:$K$2336,11,FALSE)</f>
        <v>46</v>
      </c>
    </row>
    <row r="284" spans="1:17" ht="15.75" customHeight="1" x14ac:dyDescent="0.25">
      <c r="A284" s="187" t="s">
        <v>327</v>
      </c>
      <c r="B284" s="65" t="str">
        <f>VLOOKUP($A284,'Customer Names'!$A$1:$E$2336,4,FALSE)</f>
        <v>Walker</v>
      </c>
      <c r="C284" s="71">
        <f>VLOOKUP($A284,'Medical Examinations'!$A$1:$J$2336,2,FALSE)</f>
        <v>30.25</v>
      </c>
      <c r="D284" s="60">
        <f>VLOOKUP($A284,'Medical Examinations'!$A$1:$J$2336,3,FALSE)</f>
        <v>5.58</v>
      </c>
      <c r="E284" s="61" t="str">
        <f>VLOOKUP($A284,'Medical Examinations'!$A$1:$J$2336,4,FALSE)</f>
        <v>No</v>
      </c>
      <c r="F284" s="61" t="str">
        <f>VLOOKUP($A284,'Medical Examinations'!$A$1:$J$2336,5,FALSE)</f>
        <v>No</v>
      </c>
      <c r="G284" s="61" t="str">
        <f>VLOOKUP($A284,'Medical Examinations'!$A$1:$J$2336,6,FALSE)</f>
        <v>Yes</v>
      </c>
      <c r="H284" s="21">
        <f>VLOOKUP($A284,'Medical Examinations'!$A$1:$J$2336,7,FALSE)</f>
        <v>1</v>
      </c>
      <c r="I284" s="21" t="str">
        <f>VLOOKUP($A284,'Medical Examinations'!$A$1:$J$2336,8,FALSE)</f>
        <v>Yes</v>
      </c>
      <c r="J284" s="21" t="str">
        <f>VLOOKUP($A284,'Medical Examinations'!$A$1:$J$2336,9,FALSE)</f>
        <v>Obesity</v>
      </c>
      <c r="K284" s="72" t="str">
        <f>VLOOKUP($A284,'Medical Examinations'!$A$1:$J$2336,10,FALSE)</f>
        <v>Normal</v>
      </c>
      <c r="L284" s="82" t="str">
        <f>VLOOKUP($A284,'Hospitalization details'!$A$1:$K$2336,10,FALSE)</f>
        <v>27-Sep-1981</v>
      </c>
      <c r="M284" s="62">
        <f>VLOOKUP($A284,'Hospitalization details'!$A$1:$K$2336,6,FALSE)</f>
        <v>32462.35</v>
      </c>
      <c r="N284" s="63" t="str">
        <f>VLOOKUP($A284,'Hospitalization details'!$A$1:$K$2336,7,FALSE)</f>
        <v>tier - 2</v>
      </c>
      <c r="O284" s="63" t="str">
        <f>VLOOKUP($A284,'Hospitalization details'!$A$1:$K$2336,8,FALSE)</f>
        <v>tier - 2</v>
      </c>
      <c r="P284" s="63" t="str">
        <f>VLOOKUP($A284,'Hospitalization details'!$A$1:$K$2336,9,FALSE)</f>
        <v>R1011</v>
      </c>
      <c r="Q284" s="83">
        <f>VLOOKUP($A284,'Hospitalization details'!$A$1:$K$2336,11,FALSE)</f>
        <v>41</v>
      </c>
    </row>
    <row r="285" spans="1:17" ht="15.75" customHeight="1" x14ac:dyDescent="0.25">
      <c r="A285" s="187" t="s">
        <v>328</v>
      </c>
      <c r="B285" s="65" t="str">
        <f>VLOOKUP($A285,'Customer Names'!$A$1:$E$2336,4,FALSE)</f>
        <v>Lam</v>
      </c>
      <c r="C285" s="71">
        <f>VLOOKUP($A285,'Medical Examinations'!$A$1:$J$2336,2,FALSE)</f>
        <v>26.24</v>
      </c>
      <c r="D285" s="60">
        <f>VLOOKUP($A285,'Medical Examinations'!$A$1:$J$2336,3,FALSE)</f>
        <v>6.26</v>
      </c>
      <c r="E285" s="61" t="str">
        <f>VLOOKUP($A285,'Medical Examinations'!$A$1:$J$2336,4,FALSE)</f>
        <v>Yes</v>
      </c>
      <c r="F285" s="61" t="str">
        <f>VLOOKUP($A285,'Medical Examinations'!$A$1:$J$2336,5,FALSE)</f>
        <v>No</v>
      </c>
      <c r="G285" s="61" t="str">
        <f>VLOOKUP($A285,'Medical Examinations'!$A$1:$J$2336,6,FALSE)</f>
        <v>No</v>
      </c>
      <c r="H285" s="21">
        <f>VLOOKUP($A285,'Medical Examinations'!$A$1:$J$2336,7,FALSE)</f>
        <v>0</v>
      </c>
      <c r="I285" s="21" t="str">
        <f>VLOOKUP($A285,'Medical Examinations'!$A$1:$J$2336,8,FALSE)</f>
        <v>Yes</v>
      </c>
      <c r="J285" s="21" t="str">
        <f>VLOOKUP($A285,'Medical Examinations'!$A$1:$J$2336,9,FALSE)</f>
        <v>Over Weight</v>
      </c>
      <c r="K285" s="72" t="str">
        <f>VLOOKUP($A285,'Medical Examinations'!$A$1:$J$2336,10,FALSE)</f>
        <v>Prediabetes</v>
      </c>
      <c r="L285" s="82" t="str">
        <f>VLOOKUP($A285,'Hospitalization details'!$A$1:$K$2336,10,FALSE)</f>
        <v>9-Aug-1976</v>
      </c>
      <c r="M285" s="62">
        <f>VLOOKUP($A285,'Hospitalization details'!$A$1:$K$2336,6,FALSE)</f>
        <v>32430.22</v>
      </c>
      <c r="N285" s="63" t="str">
        <f>VLOOKUP($A285,'Hospitalization details'!$A$1:$K$2336,7,FALSE)</f>
        <v>tier - 2</v>
      </c>
      <c r="O285" s="63" t="str">
        <f>VLOOKUP($A285,'Hospitalization details'!$A$1:$K$2336,8,FALSE)</f>
        <v>tier - 3</v>
      </c>
      <c r="P285" s="63" t="str">
        <f>VLOOKUP($A285,'Hospitalization details'!$A$1:$K$2336,9,FALSE)</f>
        <v>R1011</v>
      </c>
      <c r="Q285" s="83">
        <f>VLOOKUP($A285,'Hospitalization details'!$A$1:$K$2336,11,FALSE)</f>
        <v>46</v>
      </c>
    </row>
    <row r="286" spans="1:17" ht="15.75" customHeight="1" x14ac:dyDescent="0.25">
      <c r="A286" s="187" t="s">
        <v>329</v>
      </c>
      <c r="B286" s="65" t="str">
        <f>VLOOKUP($A286,'Customer Names'!$A$1:$E$2336,4,FALSE)</f>
        <v>Sweigart</v>
      </c>
      <c r="C286" s="71">
        <f>VLOOKUP($A286,'Medical Examinations'!$A$1:$J$2336,2,FALSE)</f>
        <v>31.36</v>
      </c>
      <c r="D286" s="60">
        <f>VLOOKUP($A286,'Medical Examinations'!$A$1:$J$2336,3,FALSE)</f>
        <v>10.6</v>
      </c>
      <c r="E286" s="61" t="str">
        <f>VLOOKUP($A286,'Medical Examinations'!$A$1:$J$2336,4,FALSE)</f>
        <v>Yes</v>
      </c>
      <c r="F286" s="61" t="str">
        <f>VLOOKUP($A286,'Medical Examinations'!$A$1:$J$2336,5,FALSE)</f>
        <v>No</v>
      </c>
      <c r="G286" s="61" t="str">
        <f>VLOOKUP($A286,'Medical Examinations'!$A$1:$J$2336,6,FALSE)</f>
        <v>No</v>
      </c>
      <c r="H286" s="21">
        <f>VLOOKUP($A286,'Medical Examinations'!$A$1:$J$2336,7,FALSE)</f>
        <v>0</v>
      </c>
      <c r="I286" s="21" t="str">
        <f>VLOOKUP($A286,'Medical Examinations'!$A$1:$J$2336,8,FALSE)</f>
        <v>Yes</v>
      </c>
      <c r="J286" s="21" t="str">
        <f>VLOOKUP($A286,'Medical Examinations'!$A$1:$J$2336,9,FALSE)</f>
        <v>Obesity</v>
      </c>
      <c r="K286" s="72" t="str">
        <f>VLOOKUP($A286,'Medical Examinations'!$A$1:$J$2336,10,FALSE)</f>
        <v>Diabetes</v>
      </c>
      <c r="L286" s="82" t="str">
        <f>VLOOKUP($A286,'Hospitalization details'!$A$1:$K$2336,10,FALSE)</f>
        <v>19-Oct-1972</v>
      </c>
      <c r="M286" s="62">
        <f>VLOOKUP($A286,'Hospitalization details'!$A$1:$K$2336,6,FALSE)</f>
        <v>32428.63</v>
      </c>
      <c r="N286" s="63" t="str">
        <f>VLOOKUP($A286,'Hospitalization details'!$A$1:$K$2336,7,FALSE)</f>
        <v>tier - 2</v>
      </c>
      <c r="O286" s="63" t="str">
        <f>VLOOKUP($A286,'Hospitalization details'!$A$1:$K$2336,8,FALSE)</f>
        <v>tier - 2</v>
      </c>
      <c r="P286" s="63" t="str">
        <f>VLOOKUP($A286,'Hospitalization details'!$A$1:$K$2336,9,FALSE)</f>
        <v>R1011</v>
      </c>
      <c r="Q286" s="83">
        <f>VLOOKUP($A286,'Hospitalization details'!$A$1:$K$2336,11,FALSE)</f>
        <v>50</v>
      </c>
    </row>
    <row r="287" spans="1:17" ht="15.75" customHeight="1" x14ac:dyDescent="0.25">
      <c r="A287" s="187" t="s">
        <v>330</v>
      </c>
      <c r="B287" s="65" t="str">
        <f>VLOOKUP($A287,'Customer Names'!$A$1:$E$2336,4,FALSE)</f>
        <v>Sieczkowski</v>
      </c>
      <c r="C287" s="71">
        <f>VLOOKUP($A287,'Medical Examinations'!$A$1:$J$2336,2,FALSE)</f>
        <v>25.69</v>
      </c>
      <c r="D287" s="60">
        <f>VLOOKUP($A287,'Medical Examinations'!$A$1:$J$2336,3,FALSE)</f>
        <v>4.78</v>
      </c>
      <c r="E287" s="61" t="str">
        <f>VLOOKUP($A287,'Medical Examinations'!$A$1:$J$2336,4,FALSE)</f>
        <v>Yes</v>
      </c>
      <c r="F287" s="61" t="str">
        <f>VLOOKUP($A287,'Medical Examinations'!$A$1:$J$2336,5,FALSE)</f>
        <v>No</v>
      </c>
      <c r="G287" s="61" t="str">
        <f>VLOOKUP($A287,'Medical Examinations'!$A$1:$J$2336,6,FALSE)</f>
        <v>No</v>
      </c>
      <c r="H287" s="21">
        <f>VLOOKUP($A287,'Medical Examinations'!$A$1:$J$2336,7,FALSE)</f>
        <v>0</v>
      </c>
      <c r="I287" s="21" t="str">
        <f>VLOOKUP($A287,'Medical Examinations'!$A$1:$J$2336,8,FALSE)</f>
        <v>Yes</v>
      </c>
      <c r="J287" s="21" t="str">
        <f>VLOOKUP($A287,'Medical Examinations'!$A$1:$J$2336,9,FALSE)</f>
        <v>Over Weight</v>
      </c>
      <c r="K287" s="72" t="str">
        <f>VLOOKUP($A287,'Medical Examinations'!$A$1:$J$2336,10,FALSE)</f>
        <v>Normal</v>
      </c>
      <c r="L287" s="82" t="str">
        <f>VLOOKUP($A287,'Hospitalization details'!$A$1:$K$2336,10,FALSE)</f>
        <v>2-Dec-1986</v>
      </c>
      <c r="M287" s="62">
        <f>VLOOKUP($A287,'Hospitalization details'!$A$1:$K$2336,6,FALSE)</f>
        <v>32288.49</v>
      </c>
      <c r="N287" s="63" t="str">
        <f>VLOOKUP($A287,'Hospitalization details'!$A$1:$K$2336,7,FALSE)</f>
        <v>tier - 2</v>
      </c>
      <c r="O287" s="63" t="str">
        <f>VLOOKUP($A287,'Hospitalization details'!$A$1:$K$2336,8,FALSE)</f>
        <v>tier - 2</v>
      </c>
      <c r="P287" s="63" t="str">
        <f>VLOOKUP($A287,'Hospitalization details'!$A$1:$K$2336,9,FALSE)</f>
        <v>R1011</v>
      </c>
      <c r="Q287" s="83">
        <f>VLOOKUP($A287,'Hospitalization details'!$A$1:$K$2336,11,FALSE)</f>
        <v>36</v>
      </c>
    </row>
    <row r="288" spans="1:17" ht="15.75" customHeight="1" x14ac:dyDescent="0.25">
      <c r="A288" s="187" t="s">
        <v>331</v>
      </c>
      <c r="B288" s="65" t="str">
        <f>VLOOKUP($A288,'Customer Names'!$A$1:$E$2336,4,FALSE)</f>
        <v>Jurgens</v>
      </c>
      <c r="C288" s="71">
        <f>VLOOKUP($A288,'Medical Examinations'!$A$1:$J$2336,2,FALSE)</f>
        <v>25.46</v>
      </c>
      <c r="D288" s="60">
        <f>VLOOKUP($A288,'Medical Examinations'!$A$1:$J$2336,3,FALSE)</f>
        <v>6.03</v>
      </c>
      <c r="E288" s="61" t="str">
        <f>VLOOKUP($A288,'Medical Examinations'!$A$1:$J$2336,4,FALSE)</f>
        <v>No</v>
      </c>
      <c r="F288" s="61" t="str">
        <f>VLOOKUP($A288,'Medical Examinations'!$A$1:$J$2336,5,FALSE)</f>
        <v>No</v>
      </c>
      <c r="G288" s="61" t="str">
        <f>VLOOKUP($A288,'Medical Examinations'!$A$1:$J$2336,6,FALSE)</f>
        <v>No</v>
      </c>
      <c r="H288" s="21">
        <f>VLOOKUP($A288,'Medical Examinations'!$A$1:$J$2336,7,FALSE)</f>
        <v>2</v>
      </c>
      <c r="I288" s="21" t="str">
        <f>VLOOKUP($A288,'Medical Examinations'!$A$1:$J$2336,8,FALSE)</f>
        <v>Yes</v>
      </c>
      <c r="J288" s="21" t="str">
        <f>VLOOKUP($A288,'Medical Examinations'!$A$1:$J$2336,9,FALSE)</f>
        <v>Over Weight</v>
      </c>
      <c r="K288" s="72" t="str">
        <f>VLOOKUP($A288,'Medical Examinations'!$A$1:$J$2336,10,FALSE)</f>
        <v>Prediabetes</v>
      </c>
      <c r="L288" s="82" t="str">
        <f>VLOOKUP($A288,'Hospitalization details'!$A$1:$K$2336,10,FALSE)</f>
        <v>17-Dec-1975</v>
      </c>
      <c r="M288" s="62">
        <f>VLOOKUP($A288,'Hospitalization details'!$A$1:$K$2336,6,FALSE)</f>
        <v>32259.96</v>
      </c>
      <c r="N288" s="63" t="str">
        <f>VLOOKUP($A288,'Hospitalization details'!$A$1:$K$2336,7,FALSE)</f>
        <v>tier - 2</v>
      </c>
      <c r="O288" s="63" t="str">
        <f>VLOOKUP($A288,'Hospitalization details'!$A$1:$K$2336,8,FALSE)</f>
        <v>tier - 3</v>
      </c>
      <c r="P288" s="63" t="str">
        <f>VLOOKUP($A288,'Hospitalization details'!$A$1:$K$2336,9,FALSE)</f>
        <v>R1012</v>
      </c>
      <c r="Q288" s="83">
        <f>VLOOKUP($A288,'Hospitalization details'!$A$1:$K$2336,11,FALSE)</f>
        <v>47</v>
      </c>
    </row>
    <row r="289" spans="1:17" ht="15.75" customHeight="1" x14ac:dyDescent="0.25">
      <c r="A289" s="187" t="s">
        <v>332</v>
      </c>
      <c r="B289" s="65" t="str">
        <f>VLOOKUP($A289,'Customer Names'!$A$1:$E$2336,4,FALSE)</f>
        <v>Hackman</v>
      </c>
      <c r="C289" s="71">
        <f>VLOOKUP($A289,'Medical Examinations'!$A$1:$J$2336,2,FALSE)</f>
        <v>31.83</v>
      </c>
      <c r="D289" s="60">
        <f>VLOOKUP($A289,'Medical Examinations'!$A$1:$J$2336,3,FALSE)</f>
        <v>11.55</v>
      </c>
      <c r="E289" s="61" t="str">
        <f>VLOOKUP($A289,'Medical Examinations'!$A$1:$J$2336,4,FALSE)</f>
        <v>Yes</v>
      </c>
      <c r="F289" s="61" t="str">
        <f>VLOOKUP($A289,'Medical Examinations'!$A$1:$J$2336,5,FALSE)</f>
        <v>No</v>
      </c>
      <c r="G289" s="61" t="str">
        <f>VLOOKUP($A289,'Medical Examinations'!$A$1:$J$2336,6,FALSE)</f>
        <v>No</v>
      </c>
      <c r="H289" s="21">
        <f>VLOOKUP($A289,'Medical Examinations'!$A$1:$J$2336,7,FALSE)</f>
        <v>1</v>
      </c>
      <c r="I289" s="21" t="str">
        <f>VLOOKUP($A289,'Medical Examinations'!$A$1:$J$2336,8,FALSE)</f>
        <v>Yes</v>
      </c>
      <c r="J289" s="21" t="str">
        <f>VLOOKUP($A289,'Medical Examinations'!$A$1:$J$2336,9,FALSE)</f>
        <v>Obesity</v>
      </c>
      <c r="K289" s="72" t="str">
        <f>VLOOKUP($A289,'Medical Examinations'!$A$1:$J$2336,10,FALSE)</f>
        <v>Diabetes</v>
      </c>
      <c r="L289" s="82" t="str">
        <f>VLOOKUP($A289,'Hospitalization details'!$A$1:$K$2336,10,FALSE)</f>
        <v>8-Sep-1994</v>
      </c>
      <c r="M289" s="62">
        <f>VLOOKUP($A289,'Hospitalization details'!$A$1:$K$2336,6,FALSE)</f>
        <v>32222.81</v>
      </c>
      <c r="N289" s="63" t="str">
        <f>VLOOKUP($A289,'Hospitalization details'!$A$1:$K$2336,7,FALSE)</f>
        <v>tier - 2</v>
      </c>
      <c r="O289" s="63" t="str">
        <f>VLOOKUP($A289,'Hospitalization details'!$A$1:$K$2336,8,FALSE)</f>
        <v>tier - 1</v>
      </c>
      <c r="P289" s="63" t="str">
        <f>VLOOKUP($A289,'Hospitalization details'!$A$1:$K$2336,9,FALSE)</f>
        <v>R1011</v>
      </c>
      <c r="Q289" s="83">
        <f>VLOOKUP($A289,'Hospitalization details'!$A$1:$K$2336,11,FALSE)</f>
        <v>28</v>
      </c>
    </row>
    <row r="290" spans="1:17" ht="15.75" customHeight="1" x14ac:dyDescent="0.25">
      <c r="A290" s="187" t="s">
        <v>333</v>
      </c>
      <c r="B290" s="65" t="str">
        <f>VLOOKUP($A290,'Customer Names'!$A$1:$E$2336,4,FALSE)</f>
        <v>Klarich</v>
      </c>
      <c r="C290" s="71">
        <f>VLOOKUP($A290,'Medical Examinations'!$A$1:$J$2336,2,FALSE)</f>
        <v>24.43</v>
      </c>
      <c r="D290" s="60">
        <f>VLOOKUP($A290,'Medical Examinations'!$A$1:$J$2336,3,FALSE)</f>
        <v>7.59</v>
      </c>
      <c r="E290" s="61" t="str">
        <f>VLOOKUP($A290,'Medical Examinations'!$A$1:$J$2336,4,FALSE)</f>
        <v>Yes</v>
      </c>
      <c r="F290" s="61" t="str">
        <f>VLOOKUP($A290,'Medical Examinations'!$A$1:$J$2336,5,FALSE)</f>
        <v>No</v>
      </c>
      <c r="G290" s="61" t="str">
        <f>VLOOKUP($A290,'Medical Examinations'!$A$1:$J$2336,6,FALSE)</f>
        <v>No</v>
      </c>
      <c r="H290" s="21">
        <f>VLOOKUP($A290,'Medical Examinations'!$A$1:$J$2336,7,FALSE)</f>
        <v>1</v>
      </c>
      <c r="I290" s="21" t="str">
        <f>VLOOKUP($A290,'Medical Examinations'!$A$1:$J$2336,8,FALSE)</f>
        <v>Yes</v>
      </c>
      <c r="J290" s="21" t="str">
        <f>VLOOKUP($A290,'Medical Examinations'!$A$1:$J$2336,9,FALSE)</f>
        <v>Healthy Weight</v>
      </c>
      <c r="K290" s="72" t="str">
        <f>VLOOKUP($A290,'Medical Examinations'!$A$1:$J$2336,10,FALSE)</f>
        <v>Diabetes</v>
      </c>
      <c r="L290" s="82" t="str">
        <f>VLOOKUP($A290,'Hospitalization details'!$A$1:$K$2336,10,FALSE)</f>
        <v>11-Sep-1969</v>
      </c>
      <c r="M290" s="62">
        <f>VLOOKUP($A290,'Hospitalization details'!$A$1:$K$2336,6,FALSE)</f>
        <v>32192.76</v>
      </c>
      <c r="N290" s="63" t="str">
        <f>VLOOKUP($A290,'Hospitalization details'!$A$1:$K$2336,7,FALSE)</f>
        <v>tier - 1</v>
      </c>
      <c r="O290" s="63" t="str">
        <f>VLOOKUP($A290,'Hospitalization details'!$A$1:$K$2336,8,FALSE)</f>
        <v>tier - 2</v>
      </c>
      <c r="P290" s="63" t="str">
        <f>VLOOKUP($A290,'Hospitalization details'!$A$1:$K$2336,9,FALSE)</f>
        <v>R1011</v>
      </c>
      <c r="Q290" s="83">
        <f>VLOOKUP($A290,'Hospitalization details'!$A$1:$K$2336,11,FALSE)</f>
        <v>53</v>
      </c>
    </row>
    <row r="291" spans="1:17" ht="15.75" customHeight="1" x14ac:dyDescent="0.25">
      <c r="A291" s="187" t="s">
        <v>334</v>
      </c>
      <c r="B291" s="65" t="str">
        <f>VLOOKUP($A291,'Customer Names'!$A$1:$E$2336,4,FALSE)</f>
        <v>Schulten</v>
      </c>
      <c r="C291" s="71">
        <f>VLOOKUP($A291,'Medical Examinations'!$A$1:$J$2336,2,FALSE)</f>
        <v>41.9</v>
      </c>
      <c r="D291" s="60">
        <f>VLOOKUP($A291,'Medical Examinations'!$A$1:$J$2336,3,FALSE)</f>
        <v>4.26</v>
      </c>
      <c r="E291" s="61" t="str">
        <f>VLOOKUP($A291,'Medical Examinations'!$A$1:$J$2336,4,FALSE)</f>
        <v>No</v>
      </c>
      <c r="F291" s="61" t="str">
        <f>VLOOKUP($A291,'Medical Examinations'!$A$1:$J$2336,5,FALSE)</f>
        <v>No</v>
      </c>
      <c r="G291" s="61" t="str">
        <f>VLOOKUP($A291,'Medical Examinations'!$A$1:$J$2336,6,FALSE)</f>
        <v>No</v>
      </c>
      <c r="H291" s="21">
        <f>VLOOKUP($A291,'Medical Examinations'!$A$1:$J$2336,7,FALSE)</f>
        <v>0</v>
      </c>
      <c r="I291" s="21" t="str">
        <f>VLOOKUP($A291,'Medical Examinations'!$A$1:$J$2336,8,FALSE)</f>
        <v>Yes</v>
      </c>
      <c r="J291" s="21" t="str">
        <f>VLOOKUP($A291,'Medical Examinations'!$A$1:$J$2336,9,FALSE)</f>
        <v>Obesity</v>
      </c>
      <c r="K291" s="72" t="str">
        <f>VLOOKUP($A291,'Medical Examinations'!$A$1:$J$2336,10,FALSE)</f>
        <v>Normal</v>
      </c>
      <c r="L291" s="82" t="str">
        <f>VLOOKUP($A291,'Hospitalization details'!$A$1:$K$2336,10,FALSE)</f>
        <v>10-Nov-1978</v>
      </c>
      <c r="M291" s="62">
        <f>VLOOKUP($A291,'Hospitalization details'!$A$1:$K$2336,6,FALSE)</f>
        <v>32108.66</v>
      </c>
      <c r="N291" s="63" t="str">
        <f>VLOOKUP($A291,'Hospitalization details'!$A$1:$K$2336,7,FALSE)</f>
        <v>tier - 1</v>
      </c>
      <c r="O291" s="63" t="str">
        <f>VLOOKUP($A291,'Hospitalization details'!$A$1:$K$2336,8,FALSE)</f>
        <v>tier - 3</v>
      </c>
      <c r="P291" s="63" t="str">
        <f>VLOOKUP($A291,'Hospitalization details'!$A$1:$K$2336,9,FALSE)</f>
        <v>R1017</v>
      </c>
      <c r="Q291" s="83">
        <f>VLOOKUP($A291,'Hospitalization details'!$A$1:$K$2336,11,FALSE)</f>
        <v>44</v>
      </c>
    </row>
    <row r="292" spans="1:17" ht="15.75" customHeight="1" x14ac:dyDescent="0.25">
      <c r="A292" s="187" t="s">
        <v>335</v>
      </c>
      <c r="B292" s="65" t="str">
        <f>VLOOKUP($A292,'Customer Names'!$A$1:$E$2336,4,FALSE)</f>
        <v>Fagerstrom</v>
      </c>
      <c r="C292" s="71">
        <f>VLOOKUP($A292,'Medical Examinations'!$A$1:$J$2336,2,FALSE)</f>
        <v>22.88</v>
      </c>
      <c r="D292" s="60">
        <f>VLOOKUP($A292,'Medical Examinations'!$A$1:$J$2336,3,FALSE)</f>
        <v>5.9</v>
      </c>
      <c r="E292" s="61" t="str">
        <f>VLOOKUP($A292,'Medical Examinations'!$A$1:$J$2336,4,FALSE)</f>
        <v>Yes</v>
      </c>
      <c r="F292" s="61" t="str">
        <f>VLOOKUP($A292,'Medical Examinations'!$A$1:$J$2336,5,FALSE)</f>
        <v>No</v>
      </c>
      <c r="G292" s="61" t="str">
        <f>VLOOKUP($A292,'Medical Examinations'!$A$1:$J$2336,6,FALSE)</f>
        <v>Yes</v>
      </c>
      <c r="H292" s="21">
        <f>VLOOKUP($A292,'Medical Examinations'!$A$1:$J$2336,7,FALSE)</f>
        <v>1</v>
      </c>
      <c r="I292" s="21" t="str">
        <f>VLOOKUP($A292,'Medical Examinations'!$A$1:$J$2336,8,FALSE)</f>
        <v>Yes</v>
      </c>
      <c r="J292" s="21" t="str">
        <f>VLOOKUP($A292,'Medical Examinations'!$A$1:$J$2336,9,FALSE)</f>
        <v>Healthy Weight</v>
      </c>
      <c r="K292" s="72" t="str">
        <f>VLOOKUP($A292,'Medical Examinations'!$A$1:$J$2336,10,FALSE)</f>
        <v>Prediabetes</v>
      </c>
      <c r="L292" s="82" t="str">
        <f>VLOOKUP($A292,'Hospitalization details'!$A$1:$K$2336,10,FALSE)</f>
        <v>13-Sep-1993</v>
      </c>
      <c r="M292" s="62">
        <f>VLOOKUP($A292,'Hospitalization details'!$A$1:$K$2336,6,FALSE)</f>
        <v>32086.21</v>
      </c>
      <c r="N292" s="63" t="str">
        <f>VLOOKUP($A292,'Hospitalization details'!$A$1:$K$2336,7,FALSE)</f>
        <v>tier - 1</v>
      </c>
      <c r="O292" s="63" t="str">
        <f>VLOOKUP($A292,'Hospitalization details'!$A$1:$K$2336,8,FALSE)</f>
        <v>tier - 3</v>
      </c>
      <c r="P292" s="63" t="str">
        <f>VLOOKUP($A292,'Hospitalization details'!$A$1:$K$2336,9,FALSE)</f>
        <v>R1011</v>
      </c>
      <c r="Q292" s="83">
        <f>VLOOKUP($A292,'Hospitalization details'!$A$1:$K$2336,11,FALSE)</f>
        <v>29</v>
      </c>
    </row>
    <row r="293" spans="1:17" ht="15.75" customHeight="1" x14ac:dyDescent="0.25">
      <c r="A293" s="187" t="s">
        <v>336</v>
      </c>
      <c r="B293" s="65" t="str">
        <f>VLOOKUP($A293,'Customer Names'!$A$1:$E$2336,4,FALSE)</f>
        <v>Bien</v>
      </c>
      <c r="C293" s="71">
        <f>VLOOKUP($A293,'Medical Examinations'!$A$1:$J$2336,2,FALSE)</f>
        <v>29.734999999999999</v>
      </c>
      <c r="D293" s="60">
        <f>VLOOKUP($A293,'Medical Examinations'!$A$1:$J$2336,3,FALSE)</f>
        <v>7.79</v>
      </c>
      <c r="E293" s="61" t="str">
        <f>VLOOKUP($A293,'Medical Examinations'!$A$1:$J$2336,4,FALSE)</f>
        <v>No</v>
      </c>
      <c r="F293" s="61" t="str">
        <f>VLOOKUP($A293,'Medical Examinations'!$A$1:$J$2336,5,FALSE)</f>
        <v>No</v>
      </c>
      <c r="G293" s="61" t="str">
        <f>VLOOKUP($A293,'Medical Examinations'!$A$1:$J$2336,6,FALSE)</f>
        <v>No</v>
      </c>
      <c r="H293" s="21">
        <f>VLOOKUP($A293,'Medical Examinations'!$A$1:$J$2336,7,FALSE)</f>
        <v>0</v>
      </c>
      <c r="I293" s="21" t="str">
        <f>VLOOKUP($A293,'Medical Examinations'!$A$1:$J$2336,8,FALSE)</f>
        <v>No</v>
      </c>
      <c r="J293" s="21" t="str">
        <f>VLOOKUP($A293,'Medical Examinations'!$A$1:$J$2336,9,FALSE)</f>
        <v>Over Weight</v>
      </c>
      <c r="K293" s="72" t="str">
        <f>VLOOKUP($A293,'Medical Examinations'!$A$1:$J$2336,10,FALSE)</f>
        <v>Diabetes</v>
      </c>
      <c r="L293" s="82" t="str">
        <f>VLOOKUP($A293,'Hospitalization details'!$A$1:$K$2336,10,FALSE)</f>
        <v>21-Sep-1972</v>
      </c>
      <c r="M293" s="62">
        <f>VLOOKUP($A293,'Hospitalization details'!$A$1:$K$2336,6,FALSE)</f>
        <v>31980.89</v>
      </c>
      <c r="N293" s="63" t="str">
        <f>VLOOKUP($A293,'Hospitalization details'!$A$1:$K$2336,7,FALSE)</f>
        <v>tier - 2</v>
      </c>
      <c r="O293" s="63" t="str">
        <f>VLOOKUP($A293,'Hospitalization details'!$A$1:$K$2336,8,FALSE)</f>
        <v>tier - 1</v>
      </c>
      <c r="P293" s="63" t="str">
        <f>VLOOKUP($A293,'Hospitalization details'!$A$1:$K$2336,9,FALSE)</f>
        <v>R1011</v>
      </c>
      <c r="Q293" s="83">
        <f>VLOOKUP($A293,'Hospitalization details'!$A$1:$K$2336,11,FALSE)</f>
        <v>50</v>
      </c>
    </row>
    <row r="294" spans="1:17" ht="15.75" customHeight="1" x14ac:dyDescent="0.25">
      <c r="A294" s="187" t="s">
        <v>337</v>
      </c>
      <c r="B294" s="65" t="str">
        <f>VLOOKUP($A294,'Customer Names'!$A$1:$E$2336,4,FALSE)</f>
        <v>Hess</v>
      </c>
      <c r="C294" s="71">
        <f>VLOOKUP($A294,'Medical Examinations'!$A$1:$J$2336,2,FALSE)</f>
        <v>40.74</v>
      </c>
      <c r="D294" s="60">
        <f>VLOOKUP($A294,'Medical Examinations'!$A$1:$J$2336,3,FALSE)</f>
        <v>5.28</v>
      </c>
      <c r="E294" s="61" t="str">
        <f>VLOOKUP($A294,'Medical Examinations'!$A$1:$J$2336,4,FALSE)</f>
        <v>No</v>
      </c>
      <c r="F294" s="61" t="str">
        <f>VLOOKUP($A294,'Medical Examinations'!$A$1:$J$2336,5,FALSE)</f>
        <v>No</v>
      </c>
      <c r="G294" s="61" t="str">
        <f>VLOOKUP($A294,'Medical Examinations'!$A$1:$J$2336,6,FALSE)</f>
        <v>Yes</v>
      </c>
      <c r="H294" s="21">
        <f>VLOOKUP($A294,'Medical Examinations'!$A$1:$J$2336,7,FALSE)</f>
        <v>1</v>
      </c>
      <c r="I294" s="21" t="str">
        <f>VLOOKUP($A294,'Medical Examinations'!$A$1:$J$2336,8,FALSE)</f>
        <v>Yes</v>
      </c>
      <c r="J294" s="21" t="str">
        <f>VLOOKUP($A294,'Medical Examinations'!$A$1:$J$2336,9,FALSE)</f>
        <v>Obesity</v>
      </c>
      <c r="K294" s="72" t="str">
        <f>VLOOKUP($A294,'Medical Examinations'!$A$1:$J$2336,10,FALSE)</f>
        <v>Normal</v>
      </c>
      <c r="L294" s="82" t="str">
        <f>VLOOKUP($A294,'Hospitalization details'!$A$1:$K$2336,10,FALSE)</f>
        <v>25-Sep-1975</v>
      </c>
      <c r="M294" s="62">
        <f>VLOOKUP($A294,'Hospitalization details'!$A$1:$K$2336,6,FALSE)</f>
        <v>31897.1</v>
      </c>
      <c r="N294" s="63" t="str">
        <f>VLOOKUP($A294,'Hospitalization details'!$A$1:$K$2336,7,FALSE)</f>
        <v>tier - 2</v>
      </c>
      <c r="O294" s="63" t="str">
        <f>VLOOKUP($A294,'Hospitalization details'!$A$1:$K$2336,8,FALSE)</f>
        <v>tier - 3</v>
      </c>
      <c r="P294" s="63" t="str">
        <f>VLOOKUP($A294,'Hospitalization details'!$A$1:$K$2336,9,FALSE)</f>
        <v>R1011</v>
      </c>
      <c r="Q294" s="83">
        <f>VLOOKUP($A294,'Hospitalization details'!$A$1:$K$2336,11,FALSE)</f>
        <v>47</v>
      </c>
    </row>
    <row r="295" spans="1:17" ht="15.75" customHeight="1" x14ac:dyDescent="0.25">
      <c r="A295" s="187" t="s">
        <v>338</v>
      </c>
      <c r="B295" s="65" t="str">
        <f>VLOOKUP($A295,'Customer Names'!$A$1:$E$2336,4,FALSE)</f>
        <v>Shaw</v>
      </c>
      <c r="C295" s="71">
        <f>VLOOKUP($A295,'Medical Examinations'!$A$1:$J$2336,2,FALSE)</f>
        <v>24.14</v>
      </c>
      <c r="D295" s="60">
        <f>VLOOKUP($A295,'Medical Examinations'!$A$1:$J$2336,3,FALSE)</f>
        <v>5.87</v>
      </c>
      <c r="E295" s="61" t="str">
        <f>VLOOKUP($A295,'Medical Examinations'!$A$1:$J$2336,4,FALSE)</f>
        <v>No</v>
      </c>
      <c r="F295" s="61" t="str">
        <f>VLOOKUP($A295,'Medical Examinations'!$A$1:$J$2336,5,FALSE)</f>
        <v>No</v>
      </c>
      <c r="G295" s="61" t="str">
        <f>VLOOKUP($A295,'Medical Examinations'!$A$1:$J$2336,6,FALSE)</f>
        <v>No</v>
      </c>
      <c r="H295" s="21">
        <f>VLOOKUP($A295,'Medical Examinations'!$A$1:$J$2336,7,FALSE)</f>
        <v>2</v>
      </c>
      <c r="I295" s="21" t="str">
        <f>VLOOKUP($A295,'Medical Examinations'!$A$1:$J$2336,8,FALSE)</f>
        <v>Yes</v>
      </c>
      <c r="J295" s="21" t="str">
        <f>VLOOKUP($A295,'Medical Examinations'!$A$1:$J$2336,9,FALSE)</f>
        <v>Healthy Weight</v>
      </c>
      <c r="K295" s="72" t="str">
        <f>VLOOKUP($A295,'Medical Examinations'!$A$1:$J$2336,10,FALSE)</f>
        <v>Prediabetes</v>
      </c>
      <c r="L295" s="82" t="str">
        <f>VLOOKUP($A295,'Hospitalization details'!$A$1:$K$2336,10,FALSE)</f>
        <v>10-Sep-1984</v>
      </c>
      <c r="M295" s="62">
        <f>VLOOKUP($A295,'Hospitalization details'!$A$1:$K$2336,6,FALSE)</f>
        <v>31743.919999999998</v>
      </c>
      <c r="N295" s="63" t="str">
        <f>VLOOKUP($A295,'Hospitalization details'!$A$1:$K$2336,7,FALSE)</f>
        <v>tier - 2</v>
      </c>
      <c r="O295" s="63" t="str">
        <f>VLOOKUP($A295,'Hospitalization details'!$A$1:$K$2336,8,FALSE)</f>
        <v>tier - 1</v>
      </c>
      <c r="P295" s="63" t="str">
        <f>VLOOKUP($A295,'Hospitalization details'!$A$1:$K$2336,9,FALSE)</f>
        <v>R1011</v>
      </c>
      <c r="Q295" s="83">
        <f>VLOOKUP($A295,'Hospitalization details'!$A$1:$K$2336,11,FALSE)</f>
        <v>38</v>
      </c>
    </row>
    <row r="296" spans="1:17" ht="15.75" customHeight="1" x14ac:dyDescent="0.25">
      <c r="A296" s="187" t="s">
        <v>339</v>
      </c>
      <c r="B296" s="65" t="str">
        <f>VLOOKUP($A296,'Customer Names'!$A$1:$E$2336,4,FALSE)</f>
        <v>Williams</v>
      </c>
      <c r="C296" s="71">
        <f>VLOOKUP($A296,'Medical Examinations'!$A$1:$J$2336,2,FALSE)</f>
        <v>25.15</v>
      </c>
      <c r="D296" s="60">
        <f>VLOOKUP($A296,'Medical Examinations'!$A$1:$J$2336,3,FALSE)</f>
        <v>9.08</v>
      </c>
      <c r="E296" s="61" t="str">
        <f>VLOOKUP($A296,'Medical Examinations'!$A$1:$J$2336,4,FALSE)</f>
        <v>Yes</v>
      </c>
      <c r="F296" s="61" t="str">
        <f>VLOOKUP($A296,'Medical Examinations'!$A$1:$J$2336,5,FALSE)</f>
        <v>No</v>
      </c>
      <c r="G296" s="61" t="str">
        <f>VLOOKUP($A296,'Medical Examinations'!$A$1:$J$2336,6,FALSE)</f>
        <v>No</v>
      </c>
      <c r="H296" s="21">
        <f>VLOOKUP($A296,'Medical Examinations'!$A$1:$J$2336,7,FALSE)</f>
        <v>1</v>
      </c>
      <c r="I296" s="21" t="str">
        <f>VLOOKUP($A296,'Medical Examinations'!$A$1:$J$2336,8,FALSE)</f>
        <v>Yes</v>
      </c>
      <c r="J296" s="21" t="str">
        <f>VLOOKUP($A296,'Medical Examinations'!$A$1:$J$2336,9,FALSE)</f>
        <v>Over Weight</v>
      </c>
      <c r="K296" s="72" t="str">
        <f>VLOOKUP($A296,'Medical Examinations'!$A$1:$J$2336,10,FALSE)</f>
        <v>Diabetes</v>
      </c>
      <c r="L296" s="82" t="str">
        <f>VLOOKUP($A296,'Hospitalization details'!$A$1:$K$2336,10,FALSE)</f>
        <v>14-Oct-1977</v>
      </c>
      <c r="M296" s="62">
        <f>VLOOKUP($A296,'Hospitalization details'!$A$1:$K$2336,6,FALSE)</f>
        <v>31736.7</v>
      </c>
      <c r="N296" s="63" t="str">
        <f>VLOOKUP($A296,'Hospitalization details'!$A$1:$K$2336,7,FALSE)</f>
        <v>tier - 2</v>
      </c>
      <c r="O296" s="63" t="str">
        <f>VLOOKUP($A296,'Hospitalization details'!$A$1:$K$2336,8,FALSE)</f>
        <v>tier - 2</v>
      </c>
      <c r="P296" s="63" t="str">
        <f>VLOOKUP($A296,'Hospitalization details'!$A$1:$K$2336,9,FALSE)</f>
        <v>R1012</v>
      </c>
      <c r="Q296" s="83">
        <f>VLOOKUP($A296,'Hospitalization details'!$A$1:$K$2336,11,FALSE)</f>
        <v>45</v>
      </c>
    </row>
    <row r="297" spans="1:17" ht="15.75" customHeight="1" x14ac:dyDescent="0.25">
      <c r="A297" s="187" t="s">
        <v>340</v>
      </c>
      <c r="B297" s="65" t="str">
        <f>VLOOKUP($A297,'Customer Names'!$A$1:$E$2336,4,FALSE)</f>
        <v>Menzies</v>
      </c>
      <c r="C297" s="71">
        <f>VLOOKUP($A297,'Medical Examinations'!$A$1:$J$2336,2,FALSE)</f>
        <v>28.71</v>
      </c>
      <c r="D297" s="60">
        <f>VLOOKUP($A297,'Medical Examinations'!$A$1:$J$2336,3,FALSE)</f>
        <v>5.2</v>
      </c>
      <c r="E297" s="61" t="str">
        <f>VLOOKUP($A297,'Medical Examinations'!$A$1:$J$2336,4,FALSE)</f>
        <v>No</v>
      </c>
      <c r="F297" s="61" t="str">
        <f>VLOOKUP($A297,'Medical Examinations'!$A$1:$J$2336,5,FALSE)</f>
        <v>No</v>
      </c>
      <c r="G297" s="61" t="str">
        <f>VLOOKUP($A297,'Medical Examinations'!$A$1:$J$2336,6,FALSE)</f>
        <v>No</v>
      </c>
      <c r="H297" s="21">
        <f>VLOOKUP($A297,'Medical Examinations'!$A$1:$J$2336,7,FALSE)</f>
        <v>1</v>
      </c>
      <c r="I297" s="21" t="str">
        <f>VLOOKUP($A297,'Medical Examinations'!$A$1:$J$2336,8,FALSE)</f>
        <v>Yes</v>
      </c>
      <c r="J297" s="21" t="str">
        <f>VLOOKUP($A297,'Medical Examinations'!$A$1:$J$2336,9,FALSE)</f>
        <v>Over Weight</v>
      </c>
      <c r="K297" s="72" t="str">
        <f>VLOOKUP($A297,'Medical Examinations'!$A$1:$J$2336,10,FALSE)</f>
        <v>Normal</v>
      </c>
      <c r="L297" s="82" t="str">
        <f>VLOOKUP($A297,'Hospitalization details'!$A$1:$K$2336,10,FALSE)</f>
        <v>13-Dec-1960</v>
      </c>
      <c r="M297" s="62">
        <f>VLOOKUP($A297,'Hospitalization details'!$A$1:$K$2336,6,FALSE)</f>
        <v>31620</v>
      </c>
      <c r="N297" s="63" t="str">
        <f>VLOOKUP($A297,'Hospitalization details'!$A$1:$K$2336,7,FALSE)</f>
        <v>tier - 2</v>
      </c>
      <c r="O297" s="63" t="str">
        <f>VLOOKUP($A297,'Hospitalization details'!$A$1:$K$2336,8,FALSE)</f>
        <v>tier - 1</v>
      </c>
      <c r="P297" s="63" t="str">
        <f>VLOOKUP($A297,'Hospitalization details'!$A$1:$K$2336,9,FALSE)</f>
        <v>R1024</v>
      </c>
      <c r="Q297" s="83">
        <f>VLOOKUP($A297,'Hospitalization details'!$A$1:$K$2336,11,FALSE)</f>
        <v>62</v>
      </c>
    </row>
    <row r="298" spans="1:17" ht="15.75" customHeight="1" x14ac:dyDescent="0.25">
      <c r="A298" s="187" t="s">
        <v>341</v>
      </c>
      <c r="B298" s="65" t="str">
        <f>VLOOKUP($A298,'Customer Names'!$A$1:$E$2336,4,FALSE)</f>
        <v>Buehler</v>
      </c>
      <c r="C298" s="71">
        <f>VLOOKUP($A298,'Medical Examinations'!$A$1:$J$2336,2,FALSE)</f>
        <v>23</v>
      </c>
      <c r="D298" s="60">
        <f>VLOOKUP($A298,'Medical Examinations'!$A$1:$J$2336,3,FALSE)</f>
        <v>5.48</v>
      </c>
      <c r="E298" s="61" t="str">
        <f>VLOOKUP($A298,'Medical Examinations'!$A$1:$J$2336,4,FALSE)</f>
        <v>No</v>
      </c>
      <c r="F298" s="61" t="str">
        <f>VLOOKUP($A298,'Medical Examinations'!$A$1:$J$2336,5,FALSE)</f>
        <v>No</v>
      </c>
      <c r="G298" s="61" t="str">
        <f>VLOOKUP($A298,'Medical Examinations'!$A$1:$J$2336,6,FALSE)</f>
        <v>No</v>
      </c>
      <c r="H298" s="21">
        <f>VLOOKUP($A298,'Medical Examinations'!$A$1:$J$2336,7,FALSE)</f>
        <v>0</v>
      </c>
      <c r="I298" s="21" t="str">
        <f>VLOOKUP($A298,'Medical Examinations'!$A$1:$J$2336,8,FALSE)</f>
        <v>Yes</v>
      </c>
      <c r="J298" s="21" t="str">
        <f>VLOOKUP($A298,'Medical Examinations'!$A$1:$J$2336,9,FALSE)</f>
        <v>Healthy Weight</v>
      </c>
      <c r="K298" s="72" t="str">
        <f>VLOOKUP($A298,'Medical Examinations'!$A$1:$J$2336,10,FALSE)</f>
        <v>Normal</v>
      </c>
      <c r="L298" s="82" t="str">
        <f>VLOOKUP($A298,'Hospitalization details'!$A$1:$K$2336,10,FALSE)</f>
        <v>29-Oct-1975</v>
      </c>
      <c r="M298" s="62">
        <f>VLOOKUP($A298,'Hospitalization details'!$A$1:$K$2336,6,FALSE)</f>
        <v>31591.82</v>
      </c>
      <c r="N298" s="63" t="str">
        <f>VLOOKUP($A298,'Hospitalization details'!$A$1:$K$2336,7,FALSE)</f>
        <v>tier - 2</v>
      </c>
      <c r="O298" s="63" t="str">
        <f>VLOOKUP($A298,'Hospitalization details'!$A$1:$K$2336,8,FALSE)</f>
        <v>tier - 1</v>
      </c>
      <c r="P298" s="63" t="str">
        <f>VLOOKUP($A298,'Hospitalization details'!$A$1:$K$2336,9,FALSE)</f>
        <v>R1011</v>
      </c>
      <c r="Q298" s="83">
        <f>VLOOKUP($A298,'Hospitalization details'!$A$1:$K$2336,11,FALSE)</f>
        <v>47</v>
      </c>
    </row>
    <row r="299" spans="1:17" ht="15.75" customHeight="1" x14ac:dyDescent="0.25">
      <c r="A299" s="187" t="s">
        <v>342</v>
      </c>
      <c r="B299" s="65" t="str">
        <f>VLOOKUP($A299,'Customer Names'!$A$1:$E$2336,4,FALSE)</f>
        <v>Degen</v>
      </c>
      <c r="C299" s="71">
        <f>VLOOKUP($A299,'Medical Examinations'!$A$1:$J$2336,2,FALSE)</f>
        <v>36.86</v>
      </c>
      <c r="D299" s="60">
        <f>VLOOKUP($A299,'Medical Examinations'!$A$1:$J$2336,3,FALSE)</f>
        <v>11.95</v>
      </c>
      <c r="E299" s="61" t="str">
        <f>VLOOKUP($A299,'Medical Examinations'!$A$1:$J$2336,4,FALSE)</f>
        <v>No</v>
      </c>
      <c r="F299" s="61" t="str">
        <f>VLOOKUP($A299,'Medical Examinations'!$A$1:$J$2336,5,FALSE)</f>
        <v>No</v>
      </c>
      <c r="G299" s="61" t="str">
        <f>VLOOKUP($A299,'Medical Examinations'!$A$1:$J$2336,6,FALSE)</f>
        <v>No</v>
      </c>
      <c r="H299" s="21">
        <f>VLOOKUP($A299,'Medical Examinations'!$A$1:$J$2336,7,FALSE)</f>
        <v>0</v>
      </c>
      <c r="I299" s="21" t="str">
        <f>VLOOKUP($A299,'Medical Examinations'!$A$1:$J$2336,8,FALSE)</f>
        <v>No</v>
      </c>
      <c r="J299" s="21" t="str">
        <f>VLOOKUP($A299,'Medical Examinations'!$A$1:$J$2336,9,FALSE)</f>
        <v>Obesity</v>
      </c>
      <c r="K299" s="72" t="str">
        <f>VLOOKUP($A299,'Medical Examinations'!$A$1:$J$2336,10,FALSE)</f>
        <v>Diabetes</v>
      </c>
      <c r="L299" s="82" t="str">
        <f>VLOOKUP($A299,'Hospitalization details'!$A$1:$K$2336,10,FALSE)</f>
        <v>8-Oct-1974</v>
      </c>
      <c r="M299" s="62">
        <f>VLOOKUP($A299,'Hospitalization details'!$A$1:$K$2336,6,FALSE)</f>
        <v>31368.81</v>
      </c>
      <c r="N299" s="63" t="str">
        <f>VLOOKUP($A299,'Hospitalization details'!$A$1:$K$2336,7,FALSE)</f>
        <v>tier - 2</v>
      </c>
      <c r="O299" s="63" t="str">
        <f>VLOOKUP($A299,'Hospitalization details'!$A$1:$K$2336,8,FALSE)</f>
        <v>tier - 3</v>
      </c>
      <c r="P299" s="63" t="str">
        <f>VLOOKUP($A299,'Hospitalization details'!$A$1:$K$2336,9,FALSE)</f>
        <v>R1011</v>
      </c>
      <c r="Q299" s="83">
        <f>VLOOKUP($A299,'Hospitalization details'!$A$1:$K$2336,11,FALSE)</f>
        <v>48</v>
      </c>
    </row>
    <row r="300" spans="1:17" ht="15.75" customHeight="1" x14ac:dyDescent="0.25">
      <c r="A300" s="187" t="s">
        <v>343</v>
      </c>
      <c r="B300" s="65" t="str">
        <f>VLOOKUP($A300,'Customer Names'!$A$1:$E$2336,4,FALSE)</f>
        <v>Arsenault</v>
      </c>
      <c r="C300" s="71">
        <f>VLOOKUP($A300,'Medical Examinations'!$A$1:$J$2336,2,FALSE)</f>
        <v>24.25</v>
      </c>
      <c r="D300" s="60">
        <f>VLOOKUP($A300,'Medical Examinations'!$A$1:$J$2336,3,FALSE)</f>
        <v>8.6999999999999993</v>
      </c>
      <c r="E300" s="61" t="str">
        <f>VLOOKUP($A300,'Medical Examinations'!$A$1:$J$2336,4,FALSE)</f>
        <v>Yes</v>
      </c>
      <c r="F300" s="61" t="str">
        <f>VLOOKUP($A300,'Medical Examinations'!$A$1:$J$2336,5,FALSE)</f>
        <v>No</v>
      </c>
      <c r="G300" s="61" t="str">
        <f>VLOOKUP($A300,'Medical Examinations'!$A$1:$J$2336,6,FALSE)</f>
        <v>No</v>
      </c>
      <c r="H300" s="21">
        <f>VLOOKUP($A300,'Medical Examinations'!$A$1:$J$2336,7,FALSE)</f>
        <v>1</v>
      </c>
      <c r="I300" s="21" t="str">
        <f>VLOOKUP($A300,'Medical Examinations'!$A$1:$J$2336,8,FALSE)</f>
        <v>Yes</v>
      </c>
      <c r="J300" s="21" t="str">
        <f>VLOOKUP($A300,'Medical Examinations'!$A$1:$J$2336,9,FALSE)</f>
        <v>Healthy Weight</v>
      </c>
      <c r="K300" s="72" t="str">
        <f>VLOOKUP($A300,'Medical Examinations'!$A$1:$J$2336,10,FALSE)</f>
        <v>Diabetes</v>
      </c>
      <c r="L300" s="82" t="str">
        <f>VLOOKUP($A300,'Hospitalization details'!$A$1:$K$2336,10,FALSE)</f>
        <v>27-Sep-1995</v>
      </c>
      <c r="M300" s="62">
        <f>VLOOKUP($A300,'Hospitalization details'!$A$1:$K$2336,6,FALSE)</f>
        <v>31328.27</v>
      </c>
      <c r="N300" s="63" t="str">
        <f>VLOOKUP($A300,'Hospitalization details'!$A$1:$K$2336,7,FALSE)</f>
        <v>tier - 2</v>
      </c>
      <c r="O300" s="63" t="str">
        <f>VLOOKUP($A300,'Hospitalization details'!$A$1:$K$2336,8,FALSE)</f>
        <v>tier - 2</v>
      </c>
      <c r="P300" s="63" t="str">
        <f>VLOOKUP($A300,'Hospitalization details'!$A$1:$K$2336,9,FALSE)</f>
        <v>R1011</v>
      </c>
      <c r="Q300" s="83">
        <f>VLOOKUP($A300,'Hospitalization details'!$A$1:$K$2336,11,FALSE)</f>
        <v>27</v>
      </c>
    </row>
    <row r="301" spans="1:17" ht="15.75" customHeight="1" x14ac:dyDescent="0.25">
      <c r="A301" s="187" t="s">
        <v>344</v>
      </c>
      <c r="B301" s="65" t="str">
        <f>VLOOKUP($A301,'Customer Names'!$A$1:$E$2336,4,FALSE)</f>
        <v>Hoff</v>
      </c>
      <c r="C301" s="71">
        <f>VLOOKUP($A301,'Medical Examinations'!$A$1:$J$2336,2,FALSE)</f>
        <v>23.85</v>
      </c>
      <c r="D301" s="60">
        <f>VLOOKUP($A301,'Medical Examinations'!$A$1:$J$2336,3,FALSE)</f>
        <v>7.84</v>
      </c>
      <c r="E301" s="61" t="str">
        <f>VLOOKUP($A301,'Medical Examinations'!$A$1:$J$2336,4,FALSE)</f>
        <v>No</v>
      </c>
      <c r="F301" s="61" t="str">
        <f>VLOOKUP($A301,'Medical Examinations'!$A$1:$J$2336,5,FALSE)</f>
        <v>No</v>
      </c>
      <c r="G301" s="61" t="str">
        <f>VLOOKUP($A301,'Medical Examinations'!$A$1:$J$2336,6,FALSE)</f>
        <v>No</v>
      </c>
      <c r="H301" s="21">
        <f>VLOOKUP($A301,'Medical Examinations'!$A$1:$J$2336,7,FALSE)</f>
        <v>0</v>
      </c>
      <c r="I301" s="21" t="str">
        <f>VLOOKUP($A301,'Medical Examinations'!$A$1:$J$2336,8,FALSE)</f>
        <v>Yes</v>
      </c>
      <c r="J301" s="21" t="str">
        <f>VLOOKUP($A301,'Medical Examinations'!$A$1:$J$2336,9,FALSE)</f>
        <v>Healthy Weight</v>
      </c>
      <c r="K301" s="72" t="str">
        <f>VLOOKUP($A301,'Medical Examinations'!$A$1:$J$2336,10,FALSE)</f>
        <v>Diabetes</v>
      </c>
      <c r="L301" s="82" t="str">
        <f>VLOOKUP($A301,'Hospitalization details'!$A$1:$K$2336,10,FALSE)</f>
        <v>9-Jul-1968</v>
      </c>
      <c r="M301" s="62">
        <f>VLOOKUP($A301,'Hospitalization details'!$A$1:$K$2336,6,FALSE)</f>
        <v>31322.53</v>
      </c>
      <c r="N301" s="63" t="str">
        <f>VLOOKUP($A301,'Hospitalization details'!$A$1:$K$2336,7,FALSE)</f>
        <v>tier - 2</v>
      </c>
      <c r="O301" s="63" t="str">
        <f>VLOOKUP($A301,'Hospitalization details'!$A$1:$K$2336,8,FALSE)</f>
        <v>tier - 1</v>
      </c>
      <c r="P301" s="63" t="str">
        <f>VLOOKUP($A301,'Hospitalization details'!$A$1:$K$2336,9,FALSE)</f>
        <v>R1011</v>
      </c>
      <c r="Q301" s="83">
        <f>VLOOKUP($A301,'Hospitalization details'!$A$1:$K$2336,11,FALSE)</f>
        <v>54</v>
      </c>
    </row>
    <row r="302" spans="1:17" ht="15.75" customHeight="1" x14ac:dyDescent="0.25">
      <c r="A302" s="187" t="s">
        <v>345</v>
      </c>
      <c r="B302" s="65" t="str">
        <f>VLOOKUP($A302,'Customer Names'!$A$1:$E$2336,4,FALSE)</f>
        <v>Hall</v>
      </c>
      <c r="C302" s="71">
        <f>VLOOKUP($A302,'Medical Examinations'!$A$1:$J$2336,2,FALSE)</f>
        <v>40.020000000000003</v>
      </c>
      <c r="D302" s="60">
        <f>VLOOKUP($A302,'Medical Examinations'!$A$1:$J$2336,3,FALSE)</f>
        <v>5.19</v>
      </c>
      <c r="E302" s="61" t="str">
        <f>VLOOKUP($A302,'Medical Examinations'!$A$1:$J$2336,4,FALSE)</f>
        <v>Yes</v>
      </c>
      <c r="F302" s="61" t="str">
        <f>VLOOKUP($A302,'Medical Examinations'!$A$1:$J$2336,5,FALSE)</f>
        <v>No</v>
      </c>
      <c r="G302" s="61" t="str">
        <f>VLOOKUP($A302,'Medical Examinations'!$A$1:$J$2336,6,FALSE)</f>
        <v>No</v>
      </c>
      <c r="H302" s="21">
        <f>VLOOKUP($A302,'Medical Examinations'!$A$1:$J$2336,7,FALSE)</f>
        <v>1</v>
      </c>
      <c r="I302" s="21" t="str">
        <f>VLOOKUP($A302,'Medical Examinations'!$A$1:$J$2336,8,FALSE)</f>
        <v>Yes</v>
      </c>
      <c r="J302" s="21" t="str">
        <f>VLOOKUP($A302,'Medical Examinations'!$A$1:$J$2336,9,FALSE)</f>
        <v>Obesity</v>
      </c>
      <c r="K302" s="72" t="str">
        <f>VLOOKUP($A302,'Medical Examinations'!$A$1:$J$2336,10,FALSE)</f>
        <v>Normal</v>
      </c>
      <c r="L302" s="82" t="str">
        <f>VLOOKUP($A302,'Hospitalization details'!$A$1:$K$2336,10,FALSE)</f>
        <v>22-Jul-2000</v>
      </c>
      <c r="M302" s="62">
        <f>VLOOKUP($A302,'Hospitalization details'!$A$1:$K$2336,6,FALSE)</f>
        <v>31234.560000000001</v>
      </c>
      <c r="N302" s="63" t="str">
        <f>VLOOKUP($A302,'Hospitalization details'!$A$1:$K$2336,7,FALSE)</f>
        <v>tier - 1</v>
      </c>
      <c r="O302" s="63" t="str">
        <f>VLOOKUP($A302,'Hospitalization details'!$A$1:$K$2336,8,FALSE)</f>
        <v>tier - 1</v>
      </c>
      <c r="P302" s="63" t="str">
        <f>VLOOKUP($A302,'Hospitalization details'!$A$1:$K$2336,9,FALSE)</f>
        <v>R1011</v>
      </c>
      <c r="Q302" s="83">
        <f>VLOOKUP($A302,'Hospitalization details'!$A$1:$K$2336,11,FALSE)</f>
        <v>22</v>
      </c>
    </row>
    <row r="303" spans="1:17" ht="15.75" customHeight="1" x14ac:dyDescent="0.25">
      <c r="A303" s="187" t="s">
        <v>346</v>
      </c>
      <c r="B303" s="65" t="str">
        <f>VLOOKUP($A303,'Customer Names'!$A$1:$E$2336,4,FALSE)</f>
        <v>Ashley</v>
      </c>
      <c r="C303" s="71">
        <f>VLOOKUP($A303,'Medical Examinations'!$A$1:$J$2336,2,FALSE)</f>
        <v>19.170000000000002</v>
      </c>
      <c r="D303" s="60">
        <f>VLOOKUP($A303,'Medical Examinations'!$A$1:$J$2336,3,FALSE)</f>
        <v>8.41</v>
      </c>
      <c r="E303" s="61" t="str">
        <f>VLOOKUP($A303,'Medical Examinations'!$A$1:$J$2336,4,FALSE)</f>
        <v>No</v>
      </c>
      <c r="F303" s="61" t="str">
        <f>VLOOKUP($A303,'Medical Examinations'!$A$1:$J$2336,5,FALSE)</f>
        <v>No</v>
      </c>
      <c r="G303" s="61" t="str">
        <f>VLOOKUP($A303,'Medical Examinations'!$A$1:$J$2336,6,FALSE)</f>
        <v>No</v>
      </c>
      <c r="H303" s="21">
        <f>VLOOKUP($A303,'Medical Examinations'!$A$1:$J$2336,7,FALSE)</f>
        <v>0</v>
      </c>
      <c r="I303" s="21" t="str">
        <f>VLOOKUP($A303,'Medical Examinations'!$A$1:$J$2336,8,FALSE)</f>
        <v>Yes</v>
      </c>
      <c r="J303" s="21" t="str">
        <f>VLOOKUP($A303,'Medical Examinations'!$A$1:$J$2336,9,FALSE)</f>
        <v>Healthy Weight</v>
      </c>
      <c r="K303" s="72" t="str">
        <f>VLOOKUP($A303,'Medical Examinations'!$A$1:$J$2336,10,FALSE)</f>
        <v>Diabetes</v>
      </c>
      <c r="L303" s="82" t="str">
        <f>VLOOKUP($A303,'Hospitalization details'!$A$1:$K$2336,10,FALSE)</f>
        <v>9-Nov-2004</v>
      </c>
      <c r="M303" s="62">
        <f>VLOOKUP($A303,'Hospitalization details'!$A$1:$K$2336,6,FALSE)</f>
        <v>31196.61</v>
      </c>
      <c r="N303" s="63" t="str">
        <f>VLOOKUP($A303,'Hospitalization details'!$A$1:$K$2336,7,FALSE)</f>
        <v>tier - 2</v>
      </c>
      <c r="O303" s="63" t="str">
        <f>VLOOKUP($A303,'Hospitalization details'!$A$1:$K$2336,8,FALSE)</f>
        <v>tier - 1</v>
      </c>
      <c r="P303" s="63" t="str">
        <f>VLOOKUP($A303,'Hospitalization details'!$A$1:$K$2336,9,FALSE)</f>
        <v>R1011</v>
      </c>
      <c r="Q303" s="83">
        <f>VLOOKUP($A303,'Hospitalization details'!$A$1:$K$2336,11,FALSE)</f>
        <v>18</v>
      </c>
    </row>
    <row r="304" spans="1:17" ht="15.75" customHeight="1" x14ac:dyDescent="0.25">
      <c r="A304" s="187" t="s">
        <v>347</v>
      </c>
      <c r="B304" s="65" t="str">
        <f>VLOOKUP($A304,'Customer Names'!$A$1:$E$2336,4,FALSE)</f>
        <v>Rindahl</v>
      </c>
      <c r="C304" s="71">
        <f>VLOOKUP($A304,'Medical Examinations'!$A$1:$J$2336,2,FALSE)</f>
        <v>43.53</v>
      </c>
      <c r="D304" s="60">
        <f>VLOOKUP($A304,'Medical Examinations'!$A$1:$J$2336,3,FALSE)</f>
        <v>5.86</v>
      </c>
      <c r="E304" s="61" t="str">
        <f>VLOOKUP($A304,'Medical Examinations'!$A$1:$J$2336,4,FALSE)</f>
        <v>Yes</v>
      </c>
      <c r="F304" s="61" t="str">
        <f>VLOOKUP($A304,'Medical Examinations'!$A$1:$J$2336,5,FALSE)</f>
        <v>Yes</v>
      </c>
      <c r="G304" s="61" t="str">
        <f>VLOOKUP($A304,'Medical Examinations'!$A$1:$J$2336,6,FALSE)</f>
        <v>No</v>
      </c>
      <c r="H304" s="21">
        <f>VLOOKUP($A304,'Medical Examinations'!$A$1:$J$2336,7,FALSE)</f>
        <v>2</v>
      </c>
      <c r="I304" s="21" t="str">
        <f>VLOOKUP($A304,'Medical Examinations'!$A$1:$J$2336,8,FALSE)</f>
        <v>Yes</v>
      </c>
      <c r="J304" s="21" t="str">
        <f>VLOOKUP($A304,'Medical Examinations'!$A$1:$J$2336,9,FALSE)</f>
        <v>Obesity</v>
      </c>
      <c r="K304" s="72" t="str">
        <f>VLOOKUP($A304,'Medical Examinations'!$A$1:$J$2336,10,FALSE)</f>
        <v>Prediabetes</v>
      </c>
      <c r="L304" s="82" t="str">
        <f>VLOOKUP($A304,'Hospitalization details'!$A$1:$K$2336,10,FALSE)</f>
        <v>9-Sep-1961</v>
      </c>
      <c r="M304" s="62">
        <f>VLOOKUP($A304,'Hospitalization details'!$A$1:$K$2336,6,FALSE)</f>
        <v>30942.19</v>
      </c>
      <c r="N304" s="63" t="str">
        <f>VLOOKUP($A304,'Hospitalization details'!$A$1:$K$2336,7,FALSE)</f>
        <v>tier - 2</v>
      </c>
      <c r="O304" s="63" t="str">
        <f>VLOOKUP($A304,'Hospitalization details'!$A$1:$K$2336,8,FALSE)</f>
        <v>tier - 2</v>
      </c>
      <c r="P304" s="63" t="str">
        <f>VLOOKUP($A304,'Hospitalization details'!$A$1:$K$2336,9,FALSE)</f>
        <v>R1013</v>
      </c>
      <c r="Q304" s="83">
        <f>VLOOKUP($A304,'Hospitalization details'!$A$1:$K$2336,11,FALSE)</f>
        <v>61</v>
      </c>
    </row>
    <row r="305" spans="1:17" ht="15.75" customHeight="1" x14ac:dyDescent="0.25">
      <c r="A305" s="187" t="s">
        <v>348</v>
      </c>
      <c r="B305" s="65" t="str">
        <f>VLOOKUP($A305,'Customer Names'!$A$1:$E$2336,4,FALSE)</f>
        <v>Clark</v>
      </c>
      <c r="C305" s="71">
        <f>VLOOKUP($A305,'Medical Examinations'!$A$1:$J$2336,2,FALSE)</f>
        <v>46.06</v>
      </c>
      <c r="D305" s="60">
        <f>VLOOKUP($A305,'Medical Examinations'!$A$1:$J$2336,3,FALSE)</f>
        <v>4.18</v>
      </c>
      <c r="E305" s="61" t="str">
        <f>VLOOKUP($A305,'Medical Examinations'!$A$1:$J$2336,4,FALSE)</f>
        <v>No</v>
      </c>
      <c r="F305" s="61" t="str">
        <f>VLOOKUP($A305,'Medical Examinations'!$A$1:$J$2336,5,FALSE)</f>
        <v>Yes</v>
      </c>
      <c r="G305" s="61" t="str">
        <f>VLOOKUP($A305,'Medical Examinations'!$A$1:$J$2336,6,FALSE)</f>
        <v>No</v>
      </c>
      <c r="H305" s="21">
        <f>VLOOKUP($A305,'Medical Examinations'!$A$1:$J$2336,7,FALSE)</f>
        <v>1</v>
      </c>
      <c r="I305" s="21" t="str">
        <f>VLOOKUP($A305,'Medical Examinations'!$A$1:$J$2336,8,FALSE)</f>
        <v>Yes</v>
      </c>
      <c r="J305" s="21" t="str">
        <f>VLOOKUP($A305,'Medical Examinations'!$A$1:$J$2336,9,FALSE)</f>
        <v>Obesity</v>
      </c>
      <c r="K305" s="72" t="str">
        <f>VLOOKUP($A305,'Medical Examinations'!$A$1:$J$2336,10,FALSE)</f>
        <v>Normal</v>
      </c>
      <c r="L305" s="82" t="str">
        <f>VLOOKUP($A305,'Hospitalization details'!$A$1:$K$2336,10,FALSE)</f>
        <v>5-Sep-1988</v>
      </c>
      <c r="M305" s="62">
        <f>VLOOKUP($A305,'Hospitalization details'!$A$1:$K$2336,6,FALSE)</f>
        <v>30763.01</v>
      </c>
      <c r="N305" s="63" t="str">
        <f>VLOOKUP($A305,'Hospitalization details'!$A$1:$K$2336,7,FALSE)</f>
        <v>tier - 2</v>
      </c>
      <c r="O305" s="63" t="str">
        <f>VLOOKUP($A305,'Hospitalization details'!$A$1:$K$2336,8,FALSE)</f>
        <v>tier - 1</v>
      </c>
      <c r="P305" s="63" t="str">
        <f>VLOOKUP($A305,'Hospitalization details'!$A$1:$K$2336,9,FALSE)</f>
        <v>R1011</v>
      </c>
      <c r="Q305" s="83">
        <f>VLOOKUP($A305,'Hospitalization details'!$A$1:$K$2336,11,FALSE)</f>
        <v>34</v>
      </c>
    </row>
    <row r="306" spans="1:17" ht="15.75" customHeight="1" x14ac:dyDescent="0.25">
      <c r="A306" s="187" t="s">
        <v>349</v>
      </c>
      <c r="B306" s="65" t="str">
        <f>VLOOKUP($A306,'Customer Names'!$A$1:$E$2336,4,FALSE)</f>
        <v>Irish</v>
      </c>
      <c r="C306" s="71">
        <f>VLOOKUP($A306,'Medical Examinations'!$A$1:$J$2336,2,FALSE)</f>
        <v>29.92</v>
      </c>
      <c r="D306" s="60">
        <f>VLOOKUP($A306,'Medical Examinations'!$A$1:$J$2336,3,FALSE)</f>
        <v>11.99</v>
      </c>
      <c r="E306" s="61" t="str">
        <f>VLOOKUP($A306,'Medical Examinations'!$A$1:$J$2336,4,FALSE)</f>
        <v>Yes</v>
      </c>
      <c r="F306" s="61" t="str">
        <f>VLOOKUP($A306,'Medical Examinations'!$A$1:$J$2336,5,FALSE)</f>
        <v>No</v>
      </c>
      <c r="G306" s="61" t="str">
        <f>VLOOKUP($A306,'Medical Examinations'!$A$1:$J$2336,6,FALSE)</f>
        <v>No</v>
      </c>
      <c r="H306" s="21">
        <f>VLOOKUP($A306,'Medical Examinations'!$A$1:$J$2336,7,FALSE)</f>
        <v>2</v>
      </c>
      <c r="I306" s="21" t="str">
        <f>VLOOKUP($A306,'Medical Examinations'!$A$1:$J$2336,8,FALSE)</f>
        <v>Yes</v>
      </c>
      <c r="J306" s="21" t="str">
        <f>VLOOKUP($A306,'Medical Examinations'!$A$1:$J$2336,9,FALSE)</f>
        <v>Obesity</v>
      </c>
      <c r="K306" s="72" t="str">
        <f>VLOOKUP($A306,'Medical Examinations'!$A$1:$J$2336,10,FALSE)</f>
        <v>Diabetes</v>
      </c>
      <c r="L306" s="82" t="str">
        <f>VLOOKUP($A306,'Hospitalization details'!$A$1:$K$2336,10,FALSE)</f>
        <v>21-Dec-1983</v>
      </c>
      <c r="M306" s="62">
        <f>VLOOKUP($A306,'Hospitalization details'!$A$1:$K$2336,6,FALSE)</f>
        <v>30724.44</v>
      </c>
      <c r="N306" s="63" t="str">
        <f>VLOOKUP($A306,'Hospitalization details'!$A$1:$K$2336,7,FALSE)</f>
        <v>tier - 2</v>
      </c>
      <c r="O306" s="63" t="str">
        <f>VLOOKUP($A306,'Hospitalization details'!$A$1:$K$2336,8,FALSE)</f>
        <v>tier - 3</v>
      </c>
      <c r="P306" s="63" t="str">
        <f>VLOOKUP($A306,'Hospitalization details'!$A$1:$K$2336,9,FALSE)</f>
        <v>R1011</v>
      </c>
      <c r="Q306" s="83">
        <f>VLOOKUP($A306,'Hospitalization details'!$A$1:$K$2336,11,FALSE)</f>
        <v>39</v>
      </c>
    </row>
    <row r="307" spans="1:17" ht="15.75" customHeight="1" x14ac:dyDescent="0.25">
      <c r="A307" s="187" t="s">
        <v>350</v>
      </c>
      <c r="B307" s="65" t="str">
        <f>VLOOKUP($A307,'Customer Names'!$A$1:$E$2336,4,FALSE)</f>
        <v>Richardson</v>
      </c>
      <c r="C307" s="71">
        <f>VLOOKUP($A307,'Medical Examinations'!$A$1:$J$2336,2,FALSE)</f>
        <v>28.46</v>
      </c>
      <c r="D307" s="60">
        <f>VLOOKUP($A307,'Medical Examinations'!$A$1:$J$2336,3,FALSE)</f>
        <v>4.8499999999999996</v>
      </c>
      <c r="E307" s="61" t="str">
        <f>VLOOKUP($A307,'Medical Examinations'!$A$1:$J$2336,4,FALSE)</f>
        <v>Yes</v>
      </c>
      <c r="F307" s="61" t="str">
        <f>VLOOKUP($A307,'Medical Examinations'!$A$1:$J$2336,5,FALSE)</f>
        <v>No</v>
      </c>
      <c r="G307" s="61" t="str">
        <f>VLOOKUP($A307,'Medical Examinations'!$A$1:$J$2336,6,FALSE)</f>
        <v>No</v>
      </c>
      <c r="H307" s="21">
        <f>VLOOKUP($A307,'Medical Examinations'!$A$1:$J$2336,7,FALSE)</f>
        <v>1</v>
      </c>
      <c r="I307" s="21" t="str">
        <f>VLOOKUP($A307,'Medical Examinations'!$A$1:$J$2336,8,FALSE)</f>
        <v>Yes</v>
      </c>
      <c r="J307" s="21" t="str">
        <f>VLOOKUP($A307,'Medical Examinations'!$A$1:$J$2336,9,FALSE)</f>
        <v>Over Weight</v>
      </c>
      <c r="K307" s="72" t="str">
        <f>VLOOKUP($A307,'Medical Examinations'!$A$1:$J$2336,10,FALSE)</f>
        <v>Normal</v>
      </c>
      <c r="L307" s="82" t="str">
        <f>VLOOKUP($A307,'Hospitalization details'!$A$1:$K$2336,10,FALSE)</f>
        <v>21-Sep-1999</v>
      </c>
      <c r="M307" s="62">
        <f>VLOOKUP($A307,'Hospitalization details'!$A$1:$K$2336,6,FALSE)</f>
        <v>30697.71</v>
      </c>
      <c r="N307" s="63" t="str">
        <f>VLOOKUP($A307,'Hospitalization details'!$A$1:$K$2336,7,FALSE)</f>
        <v>tier - 1</v>
      </c>
      <c r="O307" s="63" t="str">
        <f>VLOOKUP($A307,'Hospitalization details'!$A$1:$K$2336,8,FALSE)</f>
        <v>tier - 2</v>
      </c>
      <c r="P307" s="63" t="str">
        <f>VLOOKUP($A307,'Hospitalization details'!$A$1:$K$2336,9,FALSE)</f>
        <v>R1011</v>
      </c>
      <c r="Q307" s="83">
        <f>VLOOKUP($A307,'Hospitalization details'!$A$1:$K$2336,11,FALSE)</f>
        <v>23</v>
      </c>
    </row>
    <row r="308" spans="1:17" ht="15.75" customHeight="1" x14ac:dyDescent="0.25">
      <c r="A308" s="187" t="s">
        <v>351</v>
      </c>
      <c r="B308" s="65" t="str">
        <f>VLOOKUP($A308,'Customer Names'!$A$1:$E$2336,4,FALSE)</f>
        <v>Dewitt</v>
      </c>
      <c r="C308" s="71">
        <f>VLOOKUP($A308,'Medical Examinations'!$A$1:$J$2336,2,FALSE)</f>
        <v>24.56</v>
      </c>
      <c r="D308" s="60">
        <f>VLOOKUP($A308,'Medical Examinations'!$A$1:$J$2336,3,FALSE)</f>
        <v>6.18</v>
      </c>
      <c r="E308" s="61" t="str">
        <f>VLOOKUP($A308,'Medical Examinations'!$A$1:$J$2336,4,FALSE)</f>
        <v>Yes</v>
      </c>
      <c r="F308" s="61" t="str">
        <f>VLOOKUP($A308,'Medical Examinations'!$A$1:$J$2336,5,FALSE)</f>
        <v>No</v>
      </c>
      <c r="G308" s="61" t="str">
        <f>VLOOKUP($A308,'Medical Examinations'!$A$1:$J$2336,6,FALSE)</f>
        <v>Yes</v>
      </c>
      <c r="H308" s="21">
        <f>VLOOKUP($A308,'Medical Examinations'!$A$1:$J$2336,7,FALSE)</f>
        <v>1</v>
      </c>
      <c r="I308" s="21" t="str">
        <f>VLOOKUP($A308,'Medical Examinations'!$A$1:$J$2336,8,FALSE)</f>
        <v>Yes</v>
      </c>
      <c r="J308" s="21" t="str">
        <f>VLOOKUP($A308,'Medical Examinations'!$A$1:$J$2336,9,FALSE)</f>
        <v>Healthy Weight</v>
      </c>
      <c r="K308" s="72" t="str">
        <f>VLOOKUP($A308,'Medical Examinations'!$A$1:$J$2336,10,FALSE)</f>
        <v>Prediabetes</v>
      </c>
      <c r="L308" s="82" t="str">
        <f>VLOOKUP($A308,'Hospitalization details'!$A$1:$K$2336,10,FALSE)</f>
        <v>11-Nov-1970</v>
      </c>
      <c r="M308" s="62">
        <f>VLOOKUP($A308,'Hospitalization details'!$A$1:$K$2336,6,FALSE)</f>
        <v>30625.65</v>
      </c>
      <c r="N308" s="63" t="str">
        <f>VLOOKUP($A308,'Hospitalization details'!$A$1:$K$2336,7,FALSE)</f>
        <v>tier - 2</v>
      </c>
      <c r="O308" s="63" t="str">
        <f>VLOOKUP($A308,'Hospitalization details'!$A$1:$K$2336,8,FALSE)</f>
        <v>tier - 3</v>
      </c>
      <c r="P308" s="63" t="str">
        <f>VLOOKUP($A308,'Hospitalization details'!$A$1:$K$2336,9,FALSE)</f>
        <v>R1011</v>
      </c>
      <c r="Q308" s="83">
        <f>VLOOKUP($A308,'Hospitalization details'!$A$1:$K$2336,11,FALSE)</f>
        <v>52</v>
      </c>
    </row>
    <row r="309" spans="1:17" ht="15.75" customHeight="1" x14ac:dyDescent="0.25">
      <c r="A309" s="187" t="s">
        <v>352</v>
      </c>
      <c r="B309" s="65" t="str">
        <f>VLOOKUP($A309,'Customer Names'!$A$1:$E$2336,4,FALSE)</f>
        <v>Hickman</v>
      </c>
      <c r="C309" s="71">
        <f>VLOOKUP($A309,'Medical Examinations'!$A$1:$J$2336,2,FALSE)</f>
        <v>41.19</v>
      </c>
      <c r="D309" s="60">
        <f>VLOOKUP($A309,'Medical Examinations'!$A$1:$J$2336,3,FALSE)</f>
        <v>6.37</v>
      </c>
      <c r="E309" s="61" t="str">
        <f>VLOOKUP($A309,'Medical Examinations'!$A$1:$J$2336,4,FALSE)</f>
        <v>No</v>
      </c>
      <c r="F309" s="61" t="str">
        <f>VLOOKUP($A309,'Medical Examinations'!$A$1:$J$2336,5,FALSE)</f>
        <v>No</v>
      </c>
      <c r="G309" s="61" t="str">
        <f>VLOOKUP($A309,'Medical Examinations'!$A$1:$J$2336,6,FALSE)</f>
        <v>No</v>
      </c>
      <c r="H309" s="21">
        <f>VLOOKUP($A309,'Medical Examinations'!$A$1:$J$2336,7,FALSE)</f>
        <v>0</v>
      </c>
      <c r="I309" s="21" t="str">
        <f>VLOOKUP($A309,'Medical Examinations'!$A$1:$J$2336,8,FALSE)</f>
        <v>Yes</v>
      </c>
      <c r="J309" s="21" t="str">
        <f>VLOOKUP($A309,'Medical Examinations'!$A$1:$J$2336,9,FALSE)</f>
        <v>Obesity</v>
      </c>
      <c r="K309" s="72" t="str">
        <f>VLOOKUP($A309,'Medical Examinations'!$A$1:$J$2336,10,FALSE)</f>
        <v>Prediabetes</v>
      </c>
      <c r="L309" s="82" t="str">
        <f>VLOOKUP($A309,'Hospitalization details'!$A$1:$K$2336,10,FALSE)</f>
        <v>10-Aug-1986</v>
      </c>
      <c r="M309" s="62">
        <f>VLOOKUP($A309,'Hospitalization details'!$A$1:$K$2336,6,FALSE)</f>
        <v>30530.5</v>
      </c>
      <c r="N309" s="63" t="str">
        <f>VLOOKUP($A309,'Hospitalization details'!$A$1:$K$2336,7,FALSE)</f>
        <v>tier - 2</v>
      </c>
      <c r="O309" s="63" t="str">
        <f>VLOOKUP($A309,'Hospitalization details'!$A$1:$K$2336,8,FALSE)</f>
        <v>tier - 1</v>
      </c>
      <c r="P309" s="63" t="str">
        <f>VLOOKUP($A309,'Hospitalization details'!$A$1:$K$2336,9,FALSE)</f>
        <v>R1011</v>
      </c>
      <c r="Q309" s="83">
        <f>VLOOKUP($A309,'Hospitalization details'!$A$1:$K$2336,11,FALSE)</f>
        <v>36</v>
      </c>
    </row>
    <row r="310" spans="1:17" ht="15.75" customHeight="1" x14ac:dyDescent="0.25">
      <c r="A310" s="187" t="s">
        <v>353</v>
      </c>
      <c r="B310" s="65" t="str">
        <f>VLOOKUP($A310,'Customer Names'!$A$1:$E$2336,4,FALSE)</f>
        <v>Gonzalez</v>
      </c>
      <c r="C310" s="71">
        <f>VLOOKUP($A310,'Medical Examinations'!$A$1:$J$2336,2,FALSE)</f>
        <v>18.63</v>
      </c>
      <c r="D310" s="60">
        <f>VLOOKUP($A310,'Medical Examinations'!$A$1:$J$2336,3,FALSE)</f>
        <v>9.81</v>
      </c>
      <c r="E310" s="61" t="str">
        <f>VLOOKUP($A310,'Medical Examinations'!$A$1:$J$2336,4,FALSE)</f>
        <v>Yes</v>
      </c>
      <c r="F310" s="61" t="str">
        <f>VLOOKUP($A310,'Medical Examinations'!$A$1:$J$2336,5,FALSE)</f>
        <v>No</v>
      </c>
      <c r="G310" s="61" t="str">
        <f>VLOOKUP($A310,'Medical Examinations'!$A$1:$J$2336,6,FALSE)</f>
        <v>No</v>
      </c>
      <c r="H310" s="21">
        <f>VLOOKUP($A310,'Medical Examinations'!$A$1:$J$2336,7,FALSE)</f>
        <v>2</v>
      </c>
      <c r="I310" s="21" t="str">
        <f>VLOOKUP($A310,'Medical Examinations'!$A$1:$J$2336,8,FALSE)</f>
        <v>Yes</v>
      </c>
      <c r="J310" s="21" t="str">
        <f>VLOOKUP($A310,'Medical Examinations'!$A$1:$J$2336,9,FALSE)</f>
        <v>Healthy Weight</v>
      </c>
      <c r="K310" s="72" t="str">
        <f>VLOOKUP($A310,'Medical Examinations'!$A$1:$J$2336,10,FALSE)</f>
        <v>Diabetes</v>
      </c>
      <c r="L310" s="82" t="str">
        <f>VLOOKUP($A310,'Hospitalization details'!$A$1:$K$2336,10,FALSE)</f>
        <v>3-Sep-1983</v>
      </c>
      <c r="M310" s="62">
        <f>VLOOKUP($A310,'Hospitalization details'!$A$1:$K$2336,6,FALSE)</f>
        <v>30457.37</v>
      </c>
      <c r="N310" s="63" t="str">
        <f>VLOOKUP($A310,'Hospitalization details'!$A$1:$K$2336,7,FALSE)</f>
        <v>tier - 2</v>
      </c>
      <c r="O310" s="63" t="str">
        <f>VLOOKUP($A310,'Hospitalization details'!$A$1:$K$2336,8,FALSE)</f>
        <v>tier - 1</v>
      </c>
      <c r="P310" s="63" t="str">
        <f>VLOOKUP($A310,'Hospitalization details'!$A$1:$K$2336,9,FALSE)</f>
        <v>R1012</v>
      </c>
      <c r="Q310" s="83">
        <f>VLOOKUP($A310,'Hospitalization details'!$A$1:$K$2336,11,FALSE)</f>
        <v>39</v>
      </c>
    </row>
    <row r="311" spans="1:17" ht="15.75" customHeight="1" x14ac:dyDescent="0.25">
      <c r="A311" s="187" t="s">
        <v>354</v>
      </c>
      <c r="B311" s="65" t="str">
        <f>VLOOKUP($A311,'Customer Names'!$A$1:$E$2336,4,FALSE)</f>
        <v>Difani</v>
      </c>
      <c r="C311" s="71">
        <f>VLOOKUP($A311,'Medical Examinations'!$A$1:$J$2336,2,FALSE)</f>
        <v>26.26</v>
      </c>
      <c r="D311" s="60">
        <f>VLOOKUP($A311,'Medical Examinations'!$A$1:$J$2336,3,FALSE)</f>
        <v>11.8</v>
      </c>
      <c r="E311" s="61" t="str">
        <f>VLOOKUP($A311,'Medical Examinations'!$A$1:$J$2336,4,FALSE)</f>
        <v>Yes</v>
      </c>
      <c r="F311" s="61" t="str">
        <f>VLOOKUP($A311,'Medical Examinations'!$A$1:$J$2336,5,FALSE)</f>
        <v>No</v>
      </c>
      <c r="G311" s="61" t="str">
        <f>VLOOKUP($A311,'Medical Examinations'!$A$1:$J$2336,6,FALSE)</f>
        <v>No</v>
      </c>
      <c r="H311" s="21">
        <f>VLOOKUP($A311,'Medical Examinations'!$A$1:$J$2336,7,FALSE)</f>
        <v>1</v>
      </c>
      <c r="I311" s="21" t="str">
        <f>VLOOKUP($A311,'Medical Examinations'!$A$1:$J$2336,8,FALSE)</f>
        <v>Yes</v>
      </c>
      <c r="J311" s="21" t="str">
        <f>VLOOKUP($A311,'Medical Examinations'!$A$1:$J$2336,9,FALSE)</f>
        <v>Over Weight</v>
      </c>
      <c r="K311" s="72" t="str">
        <f>VLOOKUP($A311,'Medical Examinations'!$A$1:$J$2336,10,FALSE)</f>
        <v>Diabetes</v>
      </c>
      <c r="L311" s="82" t="str">
        <f>VLOOKUP($A311,'Hospitalization details'!$A$1:$K$2336,10,FALSE)</f>
        <v>28-Oct-1998</v>
      </c>
      <c r="M311" s="62">
        <f>VLOOKUP($A311,'Hospitalization details'!$A$1:$K$2336,6,FALSE)</f>
        <v>30422.03</v>
      </c>
      <c r="N311" s="63" t="str">
        <f>VLOOKUP($A311,'Hospitalization details'!$A$1:$K$2336,7,FALSE)</f>
        <v>tier - 2</v>
      </c>
      <c r="O311" s="63" t="str">
        <f>VLOOKUP($A311,'Hospitalization details'!$A$1:$K$2336,8,FALSE)</f>
        <v>tier - 3</v>
      </c>
      <c r="P311" s="63" t="str">
        <f>VLOOKUP($A311,'Hospitalization details'!$A$1:$K$2336,9,FALSE)</f>
        <v>R1011</v>
      </c>
      <c r="Q311" s="83">
        <f>VLOOKUP($A311,'Hospitalization details'!$A$1:$K$2336,11,FALSE)</f>
        <v>24</v>
      </c>
    </row>
    <row r="312" spans="1:17" ht="15.75" customHeight="1" x14ac:dyDescent="0.25">
      <c r="A312" s="187" t="s">
        <v>355</v>
      </c>
      <c r="B312" s="65" t="str">
        <f>VLOOKUP($A312,'Customer Names'!$A$1:$E$2336,4,FALSE)</f>
        <v>Turner</v>
      </c>
      <c r="C312" s="71">
        <f>VLOOKUP($A312,'Medical Examinations'!$A$1:$J$2336,2,FALSE)</f>
        <v>22.37</v>
      </c>
      <c r="D312" s="60">
        <f>VLOOKUP($A312,'Medical Examinations'!$A$1:$J$2336,3,FALSE)</f>
        <v>5.86</v>
      </c>
      <c r="E312" s="61" t="str">
        <f>VLOOKUP($A312,'Medical Examinations'!$A$1:$J$2336,4,FALSE)</f>
        <v>Yes</v>
      </c>
      <c r="F312" s="61" t="str">
        <f>VLOOKUP($A312,'Medical Examinations'!$A$1:$J$2336,5,FALSE)</f>
        <v>No</v>
      </c>
      <c r="G312" s="61" t="str">
        <f>VLOOKUP($A312,'Medical Examinations'!$A$1:$J$2336,6,FALSE)</f>
        <v>Yes</v>
      </c>
      <c r="H312" s="21">
        <f>VLOOKUP($A312,'Medical Examinations'!$A$1:$J$2336,7,FALSE)</f>
        <v>1</v>
      </c>
      <c r="I312" s="21" t="str">
        <f>VLOOKUP($A312,'Medical Examinations'!$A$1:$J$2336,8,FALSE)</f>
        <v>Yes</v>
      </c>
      <c r="J312" s="21" t="str">
        <f>VLOOKUP($A312,'Medical Examinations'!$A$1:$J$2336,9,FALSE)</f>
        <v>Healthy Weight</v>
      </c>
      <c r="K312" s="72" t="str">
        <f>VLOOKUP($A312,'Medical Examinations'!$A$1:$J$2336,10,FALSE)</f>
        <v>Prediabetes</v>
      </c>
      <c r="L312" s="82" t="str">
        <f>VLOOKUP($A312,'Hospitalization details'!$A$1:$K$2336,10,FALSE)</f>
        <v>3-Sep-1976</v>
      </c>
      <c r="M312" s="62">
        <f>VLOOKUP($A312,'Hospitalization details'!$A$1:$K$2336,6,FALSE)</f>
        <v>30409.53</v>
      </c>
      <c r="N312" s="63" t="str">
        <f>VLOOKUP($A312,'Hospitalization details'!$A$1:$K$2336,7,FALSE)</f>
        <v>tier - 2</v>
      </c>
      <c r="O312" s="63" t="str">
        <f>VLOOKUP($A312,'Hospitalization details'!$A$1:$K$2336,8,FALSE)</f>
        <v>tier - 3</v>
      </c>
      <c r="P312" s="63" t="str">
        <f>VLOOKUP($A312,'Hospitalization details'!$A$1:$K$2336,9,FALSE)</f>
        <v>R1012</v>
      </c>
      <c r="Q312" s="83">
        <f>VLOOKUP($A312,'Hospitalization details'!$A$1:$K$2336,11,FALSE)</f>
        <v>46</v>
      </c>
    </row>
    <row r="313" spans="1:17" ht="15.75" customHeight="1" x14ac:dyDescent="0.25">
      <c r="A313" s="187" t="s">
        <v>356</v>
      </c>
      <c r="B313" s="65" t="str">
        <f>VLOOKUP($A313,'Customer Names'!$A$1:$E$2336,4,FALSE)</f>
        <v>Widmann</v>
      </c>
      <c r="C313" s="71">
        <f>VLOOKUP($A313,'Medical Examinations'!$A$1:$J$2336,2,FALSE)</f>
        <v>39.619999999999997</v>
      </c>
      <c r="D313" s="60">
        <f>VLOOKUP($A313,'Medical Examinations'!$A$1:$J$2336,3,FALSE)</f>
        <v>4.28</v>
      </c>
      <c r="E313" s="61" t="str">
        <f>VLOOKUP($A313,'Medical Examinations'!$A$1:$J$2336,4,FALSE)</f>
        <v>No</v>
      </c>
      <c r="F313" s="61" t="str">
        <f>VLOOKUP($A313,'Medical Examinations'!$A$1:$J$2336,5,FALSE)</f>
        <v>No</v>
      </c>
      <c r="G313" s="61" t="str">
        <f>VLOOKUP($A313,'Medical Examinations'!$A$1:$J$2336,6,FALSE)</f>
        <v>No</v>
      </c>
      <c r="H313" s="21">
        <f>VLOOKUP($A313,'Medical Examinations'!$A$1:$J$2336,7,FALSE)</f>
        <v>1</v>
      </c>
      <c r="I313" s="21" t="str">
        <f>VLOOKUP($A313,'Medical Examinations'!$A$1:$J$2336,8,FALSE)</f>
        <v>Yes</v>
      </c>
      <c r="J313" s="21" t="str">
        <f>VLOOKUP($A313,'Medical Examinations'!$A$1:$J$2336,9,FALSE)</f>
        <v>Obesity</v>
      </c>
      <c r="K313" s="72" t="str">
        <f>VLOOKUP($A313,'Medical Examinations'!$A$1:$J$2336,10,FALSE)</f>
        <v>Normal</v>
      </c>
      <c r="L313" s="82" t="str">
        <f>VLOOKUP($A313,'Hospitalization details'!$A$1:$K$2336,10,FALSE)</f>
        <v>30-Jul-1969</v>
      </c>
      <c r="M313" s="62">
        <f>VLOOKUP($A313,'Hospitalization details'!$A$1:$K$2336,6,FALSE)</f>
        <v>30366.93</v>
      </c>
      <c r="N313" s="63" t="str">
        <f>VLOOKUP($A313,'Hospitalization details'!$A$1:$K$2336,7,FALSE)</f>
        <v>tier - 2</v>
      </c>
      <c r="O313" s="63" t="str">
        <f>VLOOKUP($A313,'Hospitalization details'!$A$1:$K$2336,8,FALSE)</f>
        <v>tier - 2</v>
      </c>
      <c r="P313" s="63" t="str">
        <f>VLOOKUP($A313,'Hospitalization details'!$A$1:$K$2336,9,FALSE)</f>
        <v>R1011</v>
      </c>
      <c r="Q313" s="83">
        <f>VLOOKUP($A313,'Hospitalization details'!$A$1:$K$2336,11,FALSE)</f>
        <v>53</v>
      </c>
    </row>
    <row r="314" spans="1:17" ht="15.75" customHeight="1" x14ac:dyDescent="0.25">
      <c r="A314" s="187" t="s">
        <v>357</v>
      </c>
      <c r="B314" s="65" t="str">
        <f>VLOOKUP($A314,'Customer Names'!$A$1:$E$2336,4,FALSE)</f>
        <v>Tunney</v>
      </c>
      <c r="C314" s="71">
        <f>VLOOKUP($A314,'Medical Examinations'!$A$1:$J$2336,2,FALSE)</f>
        <v>18.329999999999998</v>
      </c>
      <c r="D314" s="60">
        <f>VLOOKUP($A314,'Medical Examinations'!$A$1:$J$2336,3,FALSE)</f>
        <v>4.16</v>
      </c>
      <c r="E314" s="61" t="str">
        <f>VLOOKUP($A314,'Medical Examinations'!$A$1:$J$2336,4,FALSE)</f>
        <v>Yes</v>
      </c>
      <c r="F314" s="61" t="str">
        <f>VLOOKUP($A314,'Medical Examinations'!$A$1:$J$2336,5,FALSE)</f>
        <v>No</v>
      </c>
      <c r="G314" s="61" t="str">
        <f>VLOOKUP($A314,'Medical Examinations'!$A$1:$J$2336,6,FALSE)</f>
        <v>No</v>
      </c>
      <c r="H314" s="21">
        <f>VLOOKUP($A314,'Medical Examinations'!$A$1:$J$2336,7,FALSE)</f>
        <v>0</v>
      </c>
      <c r="I314" s="21" t="str">
        <f>VLOOKUP($A314,'Medical Examinations'!$A$1:$J$2336,8,FALSE)</f>
        <v>Yes</v>
      </c>
      <c r="J314" s="21" t="str">
        <f>VLOOKUP($A314,'Medical Examinations'!$A$1:$J$2336,9,FALSE)</f>
        <v>Under Weight</v>
      </c>
      <c r="K314" s="72" t="str">
        <f>VLOOKUP($A314,'Medical Examinations'!$A$1:$J$2336,10,FALSE)</f>
        <v>Normal</v>
      </c>
      <c r="L314" s="82" t="str">
        <f>VLOOKUP($A314,'Hospitalization details'!$A$1:$K$2336,10,FALSE)</f>
        <v>1-Jun-2004</v>
      </c>
      <c r="M314" s="62">
        <f>VLOOKUP($A314,'Hospitalization details'!$A$1:$K$2336,6,FALSE)</f>
        <v>30328.27</v>
      </c>
      <c r="N314" s="63" t="str">
        <f>VLOOKUP($A314,'Hospitalization details'!$A$1:$K$2336,7,FALSE)</f>
        <v>tier - 2</v>
      </c>
      <c r="O314" s="63" t="str">
        <f>VLOOKUP($A314,'Hospitalization details'!$A$1:$K$2336,8,FALSE)</f>
        <v>tier - 2</v>
      </c>
      <c r="P314" s="63" t="str">
        <f>VLOOKUP($A314,'Hospitalization details'!$A$1:$K$2336,9,FALSE)</f>
        <v>R1011</v>
      </c>
      <c r="Q314" s="83">
        <f>VLOOKUP($A314,'Hospitalization details'!$A$1:$K$2336,11,FALSE)</f>
        <v>19</v>
      </c>
    </row>
    <row r="315" spans="1:17" ht="15.75" customHeight="1" x14ac:dyDescent="0.25">
      <c r="A315" s="187" t="s">
        <v>358</v>
      </c>
      <c r="B315" s="65" t="str">
        <f>VLOOKUP($A315,'Customer Names'!$A$1:$E$2336,4,FALSE)</f>
        <v>San Juan</v>
      </c>
      <c r="C315" s="71">
        <f>VLOOKUP($A315,'Medical Examinations'!$A$1:$J$2336,2,FALSE)</f>
        <v>17.11</v>
      </c>
      <c r="D315" s="60">
        <f>VLOOKUP($A315,'Medical Examinations'!$A$1:$J$2336,3,FALSE)</f>
        <v>4.9800000000000004</v>
      </c>
      <c r="E315" s="61" t="str">
        <f>VLOOKUP($A315,'Medical Examinations'!$A$1:$J$2336,4,FALSE)</f>
        <v>Yes</v>
      </c>
      <c r="F315" s="61" t="str">
        <f>VLOOKUP($A315,'Medical Examinations'!$A$1:$J$2336,5,FALSE)</f>
        <v>No</v>
      </c>
      <c r="G315" s="61" t="str">
        <f>VLOOKUP($A315,'Medical Examinations'!$A$1:$J$2336,6,FALSE)</f>
        <v>Yes</v>
      </c>
      <c r="H315" s="21">
        <f>VLOOKUP($A315,'Medical Examinations'!$A$1:$J$2336,7,FALSE)</f>
        <v>1</v>
      </c>
      <c r="I315" s="21" t="str">
        <f>VLOOKUP($A315,'Medical Examinations'!$A$1:$J$2336,8,FALSE)</f>
        <v>Yes</v>
      </c>
      <c r="J315" s="21" t="str">
        <f>VLOOKUP($A315,'Medical Examinations'!$A$1:$J$2336,9,FALSE)</f>
        <v>Under Weight</v>
      </c>
      <c r="K315" s="72" t="str">
        <f>VLOOKUP($A315,'Medical Examinations'!$A$1:$J$2336,10,FALSE)</f>
        <v>Normal</v>
      </c>
      <c r="L315" s="82" t="str">
        <f>VLOOKUP($A315,'Hospitalization details'!$A$1:$K$2336,10,FALSE)</f>
        <v>24-Jul-1972</v>
      </c>
      <c r="M315" s="62">
        <f>VLOOKUP($A315,'Hospitalization details'!$A$1:$K$2336,6,FALSE)</f>
        <v>30284.639999999999</v>
      </c>
      <c r="N315" s="63" t="str">
        <f>VLOOKUP($A315,'Hospitalization details'!$A$1:$K$2336,7,FALSE)</f>
        <v>tier - 1</v>
      </c>
      <c r="O315" s="63" t="str">
        <f>VLOOKUP($A315,'Hospitalization details'!$A$1:$K$2336,8,FALSE)</f>
        <v>tier - 1</v>
      </c>
      <c r="P315" s="63" t="str">
        <f>VLOOKUP($A315,'Hospitalization details'!$A$1:$K$2336,9,FALSE)</f>
        <v>R1012</v>
      </c>
      <c r="Q315" s="83">
        <f>VLOOKUP($A315,'Hospitalization details'!$A$1:$K$2336,11,FALSE)</f>
        <v>50</v>
      </c>
    </row>
    <row r="316" spans="1:17" ht="15.75" customHeight="1" x14ac:dyDescent="0.25">
      <c r="A316" s="187" t="s">
        <v>359</v>
      </c>
      <c r="B316" s="65" t="str">
        <f>VLOOKUP($A316,'Customer Names'!$A$1:$E$2336,4,FALSE)</f>
        <v>Croll</v>
      </c>
      <c r="C316" s="71">
        <f>VLOOKUP($A316,'Medical Examinations'!$A$1:$J$2336,2,FALSE)</f>
        <v>43.5</v>
      </c>
      <c r="D316" s="60">
        <f>VLOOKUP($A316,'Medical Examinations'!$A$1:$J$2336,3,FALSE)</f>
        <v>6.38</v>
      </c>
      <c r="E316" s="61" t="str">
        <f>VLOOKUP($A316,'Medical Examinations'!$A$1:$J$2336,4,FALSE)</f>
        <v>No</v>
      </c>
      <c r="F316" s="61" t="str">
        <f>VLOOKUP($A316,'Medical Examinations'!$A$1:$J$2336,5,FALSE)</f>
        <v>Yes</v>
      </c>
      <c r="G316" s="61" t="str">
        <f>VLOOKUP($A316,'Medical Examinations'!$A$1:$J$2336,6,FALSE)</f>
        <v>No</v>
      </c>
      <c r="H316" s="21">
        <f>VLOOKUP($A316,'Medical Examinations'!$A$1:$J$2336,7,FALSE)</f>
        <v>1</v>
      </c>
      <c r="I316" s="21" t="str">
        <f>VLOOKUP($A316,'Medical Examinations'!$A$1:$J$2336,8,FALSE)</f>
        <v>Yes</v>
      </c>
      <c r="J316" s="21" t="str">
        <f>VLOOKUP($A316,'Medical Examinations'!$A$1:$J$2336,9,FALSE)</f>
        <v>Obesity</v>
      </c>
      <c r="K316" s="72" t="str">
        <f>VLOOKUP($A316,'Medical Examinations'!$A$1:$J$2336,10,FALSE)</f>
        <v>Prediabetes</v>
      </c>
      <c r="L316" s="82" t="str">
        <f>VLOOKUP($A316,'Hospitalization details'!$A$1:$K$2336,10,FALSE)</f>
        <v>15-Sep-1962</v>
      </c>
      <c r="M316" s="62">
        <f>VLOOKUP($A316,'Hospitalization details'!$A$1:$K$2336,6,FALSE)</f>
        <v>30260</v>
      </c>
      <c r="N316" s="63" t="str">
        <f>VLOOKUP($A316,'Hospitalization details'!$A$1:$K$2336,7,FALSE)</f>
        <v>tier - 1</v>
      </c>
      <c r="O316" s="63" t="str">
        <f>VLOOKUP($A316,'Hospitalization details'!$A$1:$K$2336,8,FALSE)</f>
        <v>tier - 1</v>
      </c>
      <c r="P316" s="63" t="str">
        <f>VLOOKUP($A316,'Hospitalization details'!$A$1:$K$2336,9,FALSE)</f>
        <v>R1014</v>
      </c>
      <c r="Q316" s="83">
        <f>VLOOKUP($A316,'Hospitalization details'!$A$1:$K$2336,11,FALSE)</f>
        <v>60</v>
      </c>
    </row>
    <row r="317" spans="1:17" ht="15.75" customHeight="1" x14ac:dyDescent="0.25">
      <c r="A317" s="187" t="s">
        <v>360</v>
      </c>
      <c r="B317" s="65" t="str">
        <f>VLOOKUP($A317,'Customer Names'!$A$1:$E$2336,4,FALSE)</f>
        <v>Rolfes</v>
      </c>
      <c r="C317" s="71">
        <f>VLOOKUP($A317,'Medical Examinations'!$A$1:$J$2336,2,FALSE)</f>
        <v>25.364999999999998</v>
      </c>
      <c r="D317" s="60">
        <f>VLOOKUP($A317,'Medical Examinations'!$A$1:$J$2336,3,FALSE)</f>
        <v>5.19</v>
      </c>
      <c r="E317" s="61" t="str">
        <f>VLOOKUP($A317,'Medical Examinations'!$A$1:$J$2336,4,FALSE)</f>
        <v>No</v>
      </c>
      <c r="F317" s="61" t="str">
        <f>VLOOKUP($A317,'Medical Examinations'!$A$1:$J$2336,5,FALSE)</f>
        <v>No</v>
      </c>
      <c r="G317" s="61" t="str">
        <f>VLOOKUP($A317,'Medical Examinations'!$A$1:$J$2336,6,FALSE)</f>
        <v>No</v>
      </c>
      <c r="H317" s="21">
        <f>VLOOKUP($A317,'Medical Examinations'!$A$1:$J$2336,7,FALSE)</f>
        <v>2</v>
      </c>
      <c r="I317" s="21" t="str">
        <f>VLOOKUP($A317,'Medical Examinations'!$A$1:$J$2336,8,FALSE)</f>
        <v>No</v>
      </c>
      <c r="J317" s="21" t="str">
        <f>VLOOKUP($A317,'Medical Examinations'!$A$1:$J$2336,9,FALSE)</f>
        <v>Over Weight</v>
      </c>
      <c r="K317" s="72" t="str">
        <f>VLOOKUP($A317,'Medical Examinations'!$A$1:$J$2336,10,FALSE)</f>
        <v>Normal</v>
      </c>
      <c r="L317" s="82" t="str">
        <f>VLOOKUP($A317,'Hospitalization details'!$A$1:$K$2336,10,FALSE)</f>
        <v>13-Sep-1963</v>
      </c>
      <c r="M317" s="62">
        <f>VLOOKUP($A317,'Hospitalization details'!$A$1:$K$2336,6,FALSE)</f>
        <v>30184.94</v>
      </c>
      <c r="N317" s="63" t="str">
        <f>VLOOKUP($A317,'Hospitalization details'!$A$1:$K$2336,7,FALSE)</f>
        <v>tier - 1</v>
      </c>
      <c r="O317" s="63" t="str">
        <f>VLOOKUP($A317,'Hospitalization details'!$A$1:$K$2336,8,FALSE)</f>
        <v>tier - 1</v>
      </c>
      <c r="P317" s="63" t="str">
        <f>VLOOKUP($A317,'Hospitalization details'!$A$1:$K$2336,9,FALSE)</f>
        <v>R1014</v>
      </c>
      <c r="Q317" s="83">
        <f>VLOOKUP($A317,'Hospitalization details'!$A$1:$K$2336,11,FALSE)</f>
        <v>59</v>
      </c>
    </row>
    <row r="318" spans="1:17" ht="15.75" customHeight="1" x14ac:dyDescent="0.25">
      <c r="A318" s="187" t="s">
        <v>361</v>
      </c>
      <c r="B318" s="65" t="str">
        <f>VLOOKUP($A318,'Customer Names'!$A$1:$E$2336,4,FALSE)</f>
        <v>Hinkle</v>
      </c>
      <c r="C318" s="71">
        <f>VLOOKUP($A318,'Medical Examinations'!$A$1:$J$2336,2,FALSE)</f>
        <v>28.594999999999999</v>
      </c>
      <c r="D318" s="60">
        <f>VLOOKUP($A318,'Medical Examinations'!$A$1:$J$2336,3,FALSE)</f>
        <v>10.210000000000001</v>
      </c>
      <c r="E318" s="61" t="str">
        <f>VLOOKUP($A318,'Medical Examinations'!$A$1:$J$2336,4,FALSE)</f>
        <v>No</v>
      </c>
      <c r="F318" s="61" t="str">
        <f>VLOOKUP($A318,'Medical Examinations'!$A$1:$J$2336,5,FALSE)</f>
        <v>No</v>
      </c>
      <c r="G318" s="61" t="str">
        <f>VLOOKUP($A318,'Medical Examinations'!$A$1:$J$2336,6,FALSE)</f>
        <v>No</v>
      </c>
      <c r="H318" s="21">
        <f>VLOOKUP($A318,'Medical Examinations'!$A$1:$J$2336,7,FALSE)</f>
        <v>0</v>
      </c>
      <c r="I318" s="21" t="str">
        <f>VLOOKUP($A318,'Medical Examinations'!$A$1:$J$2336,8,FALSE)</f>
        <v>No</v>
      </c>
      <c r="J318" s="21" t="str">
        <f>VLOOKUP($A318,'Medical Examinations'!$A$1:$J$2336,9,FALSE)</f>
        <v>Over Weight</v>
      </c>
      <c r="K318" s="72" t="str">
        <f>VLOOKUP($A318,'Medical Examinations'!$A$1:$J$2336,10,FALSE)</f>
        <v>Diabetes</v>
      </c>
      <c r="L318" s="82" t="str">
        <f>VLOOKUP($A318,'Hospitalization details'!$A$1:$K$2336,10,FALSE)</f>
        <v>11-Aug-1958</v>
      </c>
      <c r="M318" s="62">
        <f>VLOOKUP($A318,'Hospitalization details'!$A$1:$K$2336,6,FALSE)</f>
        <v>30166.62</v>
      </c>
      <c r="N318" s="63" t="str">
        <f>VLOOKUP($A318,'Hospitalization details'!$A$1:$K$2336,7,FALSE)</f>
        <v>tier - 1</v>
      </c>
      <c r="O318" s="63" t="str">
        <f>VLOOKUP($A318,'Hospitalization details'!$A$1:$K$2336,8,FALSE)</f>
        <v>tier - 3</v>
      </c>
      <c r="P318" s="63" t="str">
        <f>VLOOKUP($A318,'Hospitalization details'!$A$1:$K$2336,9,FALSE)</f>
        <v>R1012</v>
      </c>
      <c r="Q318" s="83">
        <f>VLOOKUP($A318,'Hospitalization details'!$A$1:$K$2336,11,FALSE)</f>
        <v>64</v>
      </c>
    </row>
    <row r="319" spans="1:17" ht="15.75" customHeight="1" x14ac:dyDescent="0.25">
      <c r="A319" s="187" t="s">
        <v>362</v>
      </c>
      <c r="B319" s="65" t="str">
        <f>VLOOKUP($A319,'Customer Names'!$A$1:$E$2336,4,FALSE)</f>
        <v>Leuchanka</v>
      </c>
      <c r="C319" s="71">
        <f>VLOOKUP($A319,'Medical Examinations'!$A$1:$J$2336,2,FALSE)</f>
        <v>29.83</v>
      </c>
      <c r="D319" s="60">
        <f>VLOOKUP($A319,'Medical Examinations'!$A$1:$J$2336,3,FALSE)</f>
        <v>9.6999999999999993</v>
      </c>
      <c r="E319" s="61" t="str">
        <f>VLOOKUP($A319,'Medical Examinations'!$A$1:$J$2336,4,FALSE)</f>
        <v>Yes</v>
      </c>
      <c r="F319" s="61" t="str">
        <f>VLOOKUP($A319,'Medical Examinations'!$A$1:$J$2336,5,FALSE)</f>
        <v>No</v>
      </c>
      <c r="G319" s="61" t="str">
        <f>VLOOKUP($A319,'Medical Examinations'!$A$1:$J$2336,6,FALSE)</f>
        <v>Yes</v>
      </c>
      <c r="H319" s="21">
        <f>VLOOKUP($A319,'Medical Examinations'!$A$1:$J$2336,7,FALSE)</f>
        <v>1</v>
      </c>
      <c r="I319" s="21" t="str">
        <f>VLOOKUP($A319,'Medical Examinations'!$A$1:$J$2336,8,FALSE)</f>
        <v>Yes</v>
      </c>
      <c r="J319" s="21" t="str">
        <f>VLOOKUP($A319,'Medical Examinations'!$A$1:$J$2336,9,FALSE)</f>
        <v>Over Weight</v>
      </c>
      <c r="K319" s="72" t="str">
        <f>VLOOKUP($A319,'Medical Examinations'!$A$1:$J$2336,10,FALSE)</f>
        <v>Diabetes</v>
      </c>
      <c r="L319" s="82" t="str">
        <f>VLOOKUP($A319,'Hospitalization details'!$A$1:$K$2336,10,FALSE)</f>
        <v>25-Dec-1971</v>
      </c>
      <c r="M319" s="62">
        <f>VLOOKUP($A319,'Hospitalization details'!$A$1:$K$2336,6,FALSE)</f>
        <v>30134.75</v>
      </c>
      <c r="N319" s="63" t="str">
        <f>VLOOKUP($A319,'Hospitalization details'!$A$1:$K$2336,7,FALSE)</f>
        <v>tier - 2</v>
      </c>
      <c r="O319" s="63" t="str">
        <f>VLOOKUP($A319,'Hospitalization details'!$A$1:$K$2336,8,FALSE)</f>
        <v>tier - 3</v>
      </c>
      <c r="P319" s="63" t="str">
        <f>VLOOKUP($A319,'Hospitalization details'!$A$1:$K$2336,9,FALSE)</f>
        <v>R1011</v>
      </c>
      <c r="Q319" s="83">
        <f>VLOOKUP($A319,'Hospitalization details'!$A$1:$K$2336,11,FALSE)</f>
        <v>51</v>
      </c>
    </row>
    <row r="320" spans="1:17" ht="15.75" customHeight="1" x14ac:dyDescent="0.25">
      <c r="A320" s="187" t="s">
        <v>363</v>
      </c>
      <c r="B320" s="65" t="str">
        <f>VLOOKUP($A320,'Customer Names'!$A$1:$E$2336,4,FALSE)</f>
        <v>Ayr</v>
      </c>
      <c r="C320" s="71">
        <f>VLOOKUP($A320,'Medical Examinations'!$A$1:$J$2336,2,FALSE)</f>
        <v>24.7</v>
      </c>
      <c r="D320" s="60">
        <f>VLOOKUP($A320,'Medical Examinations'!$A$1:$J$2336,3,FALSE)</f>
        <v>10.25</v>
      </c>
      <c r="E320" s="61" t="str">
        <f>VLOOKUP($A320,'Medical Examinations'!$A$1:$J$2336,4,FALSE)</f>
        <v>No</v>
      </c>
      <c r="F320" s="61" t="str">
        <f>VLOOKUP($A320,'Medical Examinations'!$A$1:$J$2336,5,FALSE)</f>
        <v>No</v>
      </c>
      <c r="G320" s="61" t="str">
        <f>VLOOKUP($A320,'Medical Examinations'!$A$1:$J$2336,6,FALSE)</f>
        <v>No</v>
      </c>
      <c r="H320" s="21">
        <f>VLOOKUP($A320,'Medical Examinations'!$A$1:$J$2336,7,FALSE)</f>
        <v>3</v>
      </c>
      <c r="I320" s="21" t="str">
        <f>VLOOKUP($A320,'Medical Examinations'!$A$1:$J$2336,8,FALSE)</f>
        <v>No</v>
      </c>
      <c r="J320" s="21" t="str">
        <f>VLOOKUP($A320,'Medical Examinations'!$A$1:$J$2336,9,FALSE)</f>
        <v>Healthy Weight</v>
      </c>
      <c r="K320" s="72" t="str">
        <f>VLOOKUP($A320,'Medical Examinations'!$A$1:$J$2336,10,FALSE)</f>
        <v>Diabetes</v>
      </c>
      <c r="L320" s="82" t="str">
        <f>VLOOKUP($A320,'Hospitalization details'!$A$1:$K$2336,10,FALSE)</f>
        <v>2-Sep-1979</v>
      </c>
      <c r="M320" s="62">
        <f>VLOOKUP($A320,'Hospitalization details'!$A$1:$K$2336,6,FALSE)</f>
        <v>30095.97</v>
      </c>
      <c r="N320" s="63" t="str">
        <f>VLOOKUP($A320,'Hospitalization details'!$A$1:$K$2336,7,FALSE)</f>
        <v>tier - 2</v>
      </c>
      <c r="O320" s="63" t="str">
        <f>VLOOKUP($A320,'Hospitalization details'!$A$1:$K$2336,8,FALSE)</f>
        <v>tier - 3</v>
      </c>
      <c r="P320" s="63" t="str">
        <f>VLOOKUP($A320,'Hospitalization details'!$A$1:$K$2336,9,FALSE)</f>
        <v>R1011</v>
      </c>
      <c r="Q320" s="83">
        <f>VLOOKUP($A320,'Hospitalization details'!$A$1:$K$2336,11,FALSE)</f>
        <v>43</v>
      </c>
    </row>
    <row r="321" spans="1:17" ht="15.75" customHeight="1" x14ac:dyDescent="0.25">
      <c r="A321" s="187" t="s">
        <v>364</v>
      </c>
      <c r="B321" s="65" t="str">
        <f>VLOOKUP($A321,'Customer Names'!$A$1:$E$2336,4,FALSE)</f>
        <v>Siegel</v>
      </c>
      <c r="C321" s="71">
        <f>VLOOKUP($A321,'Medical Examinations'!$A$1:$J$2336,2,FALSE)</f>
        <v>17.940000000000001</v>
      </c>
      <c r="D321" s="60">
        <f>VLOOKUP($A321,'Medical Examinations'!$A$1:$J$2336,3,FALSE)</f>
        <v>9.77</v>
      </c>
      <c r="E321" s="61" t="str">
        <f>VLOOKUP($A321,'Medical Examinations'!$A$1:$J$2336,4,FALSE)</f>
        <v>No</v>
      </c>
      <c r="F321" s="61" t="str">
        <f>VLOOKUP($A321,'Medical Examinations'!$A$1:$J$2336,5,FALSE)</f>
        <v>No</v>
      </c>
      <c r="G321" s="61" t="str">
        <f>VLOOKUP($A321,'Medical Examinations'!$A$1:$J$2336,6,FALSE)</f>
        <v>No</v>
      </c>
      <c r="H321" s="21">
        <f>VLOOKUP($A321,'Medical Examinations'!$A$1:$J$2336,7,FALSE)</f>
        <v>0</v>
      </c>
      <c r="I321" s="21" t="str">
        <f>VLOOKUP($A321,'Medical Examinations'!$A$1:$J$2336,8,FALSE)</f>
        <v>Yes</v>
      </c>
      <c r="J321" s="21" t="str">
        <f>VLOOKUP($A321,'Medical Examinations'!$A$1:$J$2336,9,FALSE)</f>
        <v>Under Weight</v>
      </c>
      <c r="K321" s="72" t="str">
        <f>VLOOKUP($A321,'Medical Examinations'!$A$1:$J$2336,10,FALSE)</f>
        <v>Diabetes</v>
      </c>
      <c r="L321" s="82" t="str">
        <f>VLOOKUP($A321,'Hospitalization details'!$A$1:$K$2336,10,FALSE)</f>
        <v>16-Jun-1967</v>
      </c>
      <c r="M321" s="62">
        <f>VLOOKUP($A321,'Hospitalization details'!$A$1:$K$2336,6,FALSE)</f>
        <v>30063.58</v>
      </c>
      <c r="N321" s="63" t="str">
        <f>VLOOKUP($A321,'Hospitalization details'!$A$1:$K$2336,7,FALSE)</f>
        <v>tier - 1</v>
      </c>
      <c r="O321" s="63" t="str">
        <f>VLOOKUP($A321,'Hospitalization details'!$A$1:$K$2336,8,FALSE)</f>
        <v>tier - 1</v>
      </c>
      <c r="P321" s="63" t="str">
        <f>VLOOKUP($A321,'Hospitalization details'!$A$1:$K$2336,9,FALSE)</f>
        <v>R1012</v>
      </c>
      <c r="Q321" s="83">
        <f>VLOOKUP($A321,'Hospitalization details'!$A$1:$K$2336,11,FALSE)</f>
        <v>55</v>
      </c>
    </row>
    <row r="322" spans="1:17" ht="15.75" customHeight="1" x14ac:dyDescent="0.25">
      <c r="A322" s="187" t="s">
        <v>365</v>
      </c>
      <c r="B322" s="65" t="str">
        <f>VLOOKUP($A322,'Customer Names'!$A$1:$E$2336,4,FALSE)</f>
        <v>Penrose</v>
      </c>
      <c r="C322" s="71">
        <f>VLOOKUP($A322,'Medical Examinations'!$A$1:$J$2336,2,FALSE)</f>
        <v>21.08</v>
      </c>
      <c r="D322" s="60">
        <f>VLOOKUP($A322,'Medical Examinations'!$A$1:$J$2336,3,FALSE)</f>
        <v>4.83</v>
      </c>
      <c r="E322" s="61" t="str">
        <f>VLOOKUP($A322,'Medical Examinations'!$A$1:$J$2336,4,FALSE)</f>
        <v>No</v>
      </c>
      <c r="F322" s="61" t="str">
        <f>VLOOKUP($A322,'Medical Examinations'!$A$1:$J$2336,5,FALSE)</f>
        <v>No</v>
      </c>
      <c r="G322" s="61" t="str">
        <f>VLOOKUP($A322,'Medical Examinations'!$A$1:$J$2336,6,FALSE)</f>
        <v>Yes</v>
      </c>
      <c r="H322" s="21">
        <f>VLOOKUP($A322,'Medical Examinations'!$A$1:$J$2336,7,FALSE)</f>
        <v>1</v>
      </c>
      <c r="I322" s="21" t="str">
        <f>VLOOKUP($A322,'Medical Examinations'!$A$1:$J$2336,8,FALSE)</f>
        <v>Yes</v>
      </c>
      <c r="J322" s="21" t="str">
        <f>VLOOKUP($A322,'Medical Examinations'!$A$1:$J$2336,9,FALSE)</f>
        <v>Healthy Weight</v>
      </c>
      <c r="K322" s="72" t="str">
        <f>VLOOKUP($A322,'Medical Examinations'!$A$1:$J$2336,10,FALSE)</f>
        <v>Normal</v>
      </c>
      <c r="L322" s="82" t="str">
        <f>VLOOKUP($A322,'Hospitalization details'!$A$1:$K$2336,10,FALSE)</f>
        <v>4-Aug-1981</v>
      </c>
      <c r="M322" s="62">
        <f>VLOOKUP($A322,'Hospitalization details'!$A$1:$K$2336,6,FALSE)</f>
        <v>30026.87</v>
      </c>
      <c r="N322" s="63" t="str">
        <f>VLOOKUP($A322,'Hospitalization details'!$A$1:$K$2336,7,FALSE)</f>
        <v>tier - 2</v>
      </c>
      <c r="O322" s="63" t="str">
        <f>VLOOKUP($A322,'Hospitalization details'!$A$1:$K$2336,8,FALSE)</f>
        <v>tier - 3</v>
      </c>
      <c r="P322" s="63" t="str">
        <f>VLOOKUP($A322,'Hospitalization details'!$A$1:$K$2336,9,FALSE)</f>
        <v>R1012</v>
      </c>
      <c r="Q322" s="83">
        <f>VLOOKUP($A322,'Hospitalization details'!$A$1:$K$2336,11,FALSE)</f>
        <v>41</v>
      </c>
    </row>
    <row r="323" spans="1:17" ht="15.75" customHeight="1" x14ac:dyDescent="0.25">
      <c r="A323" s="187" t="s">
        <v>366</v>
      </c>
      <c r="B323" s="65" t="str">
        <f>VLOOKUP($A323,'Customer Names'!$A$1:$E$2336,4,FALSE)</f>
        <v>Schuler</v>
      </c>
      <c r="C323" s="71">
        <f>VLOOKUP($A323,'Medical Examinations'!$A$1:$J$2336,2,FALSE)</f>
        <v>37.715000000000003</v>
      </c>
      <c r="D323" s="60">
        <f>VLOOKUP($A323,'Medical Examinations'!$A$1:$J$2336,3,FALSE)</f>
        <v>10.86</v>
      </c>
      <c r="E323" s="61" t="str">
        <f>VLOOKUP($A323,'Medical Examinations'!$A$1:$J$2336,4,FALSE)</f>
        <v>Yes</v>
      </c>
      <c r="F323" s="61" t="str">
        <f>VLOOKUP($A323,'Medical Examinations'!$A$1:$J$2336,5,FALSE)</f>
        <v>No</v>
      </c>
      <c r="G323" s="61" t="str">
        <f>VLOOKUP($A323,'Medical Examinations'!$A$1:$J$2336,6,FALSE)</f>
        <v>No</v>
      </c>
      <c r="H323" s="21">
        <f>VLOOKUP($A323,'Medical Examinations'!$A$1:$J$2336,7,FALSE)</f>
        <v>0</v>
      </c>
      <c r="I323" s="21" t="str">
        <f>VLOOKUP($A323,'Medical Examinations'!$A$1:$J$2336,8,FALSE)</f>
        <v>No</v>
      </c>
      <c r="J323" s="21" t="str">
        <f>VLOOKUP($A323,'Medical Examinations'!$A$1:$J$2336,9,FALSE)</f>
        <v>Obesity</v>
      </c>
      <c r="K323" s="72" t="str">
        <f>VLOOKUP($A323,'Medical Examinations'!$A$1:$J$2336,10,FALSE)</f>
        <v>Diabetes</v>
      </c>
      <c r="L323" s="82" t="str">
        <f>VLOOKUP($A323,'Hospitalization details'!$A$1:$K$2336,10,FALSE)</f>
        <v>5-Oct-1991</v>
      </c>
      <c r="M323" s="62">
        <f>VLOOKUP($A323,'Hospitalization details'!$A$1:$K$2336,6,FALSE)</f>
        <v>29969.67</v>
      </c>
      <c r="N323" s="63" t="str">
        <f>VLOOKUP($A323,'Hospitalization details'!$A$1:$K$2336,7,FALSE)</f>
        <v>tier - 1</v>
      </c>
      <c r="O323" s="63" t="str">
        <f>VLOOKUP($A323,'Hospitalization details'!$A$1:$K$2336,8,FALSE)</f>
        <v>tier - 1</v>
      </c>
      <c r="P323" s="63" t="str">
        <f>VLOOKUP($A323,'Hospitalization details'!$A$1:$K$2336,9,FALSE)</f>
        <v>R1011</v>
      </c>
      <c r="Q323" s="83">
        <f>VLOOKUP($A323,'Hospitalization details'!$A$1:$K$2336,11,FALSE)</f>
        <v>31</v>
      </c>
    </row>
    <row r="324" spans="1:17" ht="15.75" customHeight="1" x14ac:dyDescent="0.25">
      <c r="A324" s="187" t="s">
        <v>367</v>
      </c>
      <c r="B324" s="65" t="str">
        <f>VLOOKUP($A324,'Customer Names'!$A$1:$E$2336,4,FALSE)</f>
        <v>Walker</v>
      </c>
      <c r="C324" s="71">
        <f>VLOOKUP($A324,'Medical Examinations'!$A$1:$J$2336,2,FALSE)</f>
        <v>22.39</v>
      </c>
      <c r="D324" s="60">
        <f>VLOOKUP($A324,'Medical Examinations'!$A$1:$J$2336,3,FALSE)</f>
        <v>9.5299999999999994</v>
      </c>
      <c r="E324" s="61" t="str">
        <f>VLOOKUP($A324,'Medical Examinations'!$A$1:$J$2336,4,FALSE)</f>
        <v>Yes</v>
      </c>
      <c r="F324" s="61" t="str">
        <f>VLOOKUP($A324,'Medical Examinations'!$A$1:$J$2336,5,FALSE)</f>
        <v>No</v>
      </c>
      <c r="G324" s="61" t="str">
        <f>VLOOKUP($A324,'Medical Examinations'!$A$1:$J$2336,6,FALSE)</f>
        <v>No</v>
      </c>
      <c r="H324" s="21">
        <f>VLOOKUP($A324,'Medical Examinations'!$A$1:$J$2336,7,FALSE)</f>
        <v>0</v>
      </c>
      <c r="I324" s="21" t="str">
        <f>VLOOKUP($A324,'Medical Examinations'!$A$1:$J$2336,8,FALSE)</f>
        <v>Yes</v>
      </c>
      <c r="J324" s="21" t="str">
        <f>VLOOKUP($A324,'Medical Examinations'!$A$1:$J$2336,9,FALSE)</f>
        <v>Healthy Weight</v>
      </c>
      <c r="K324" s="72" t="str">
        <f>VLOOKUP($A324,'Medical Examinations'!$A$1:$J$2336,10,FALSE)</f>
        <v>Diabetes</v>
      </c>
      <c r="L324" s="82" t="str">
        <f>VLOOKUP($A324,'Hospitalization details'!$A$1:$K$2336,10,FALSE)</f>
        <v>12-Jun-1976</v>
      </c>
      <c r="M324" s="62">
        <f>VLOOKUP($A324,'Hospitalization details'!$A$1:$K$2336,6,FALSE)</f>
        <v>29933.75</v>
      </c>
      <c r="N324" s="63" t="str">
        <f>VLOOKUP($A324,'Hospitalization details'!$A$1:$K$2336,7,FALSE)</f>
        <v>tier - 1</v>
      </c>
      <c r="O324" s="63" t="str">
        <f>VLOOKUP($A324,'Hospitalization details'!$A$1:$K$2336,8,FALSE)</f>
        <v>tier - 1</v>
      </c>
      <c r="P324" s="63" t="str">
        <f>VLOOKUP($A324,'Hospitalization details'!$A$1:$K$2336,9,FALSE)</f>
        <v>R1011</v>
      </c>
      <c r="Q324" s="83">
        <f>VLOOKUP($A324,'Hospitalization details'!$A$1:$K$2336,11,FALSE)</f>
        <v>46</v>
      </c>
    </row>
    <row r="325" spans="1:17" ht="15.75" customHeight="1" x14ac:dyDescent="0.25">
      <c r="A325" s="187" t="s">
        <v>368</v>
      </c>
      <c r="B325" s="65" t="str">
        <f>VLOOKUP($A325,'Customer Names'!$A$1:$E$2336,4,FALSE)</f>
        <v>Stange</v>
      </c>
      <c r="C325" s="71">
        <f>VLOOKUP($A325,'Medical Examinations'!$A$1:$J$2336,2,FALSE)</f>
        <v>28.78</v>
      </c>
      <c r="D325" s="60">
        <f>VLOOKUP($A325,'Medical Examinations'!$A$1:$J$2336,3,FALSE)</f>
        <v>5.68</v>
      </c>
      <c r="E325" s="61" t="str">
        <f>VLOOKUP($A325,'Medical Examinations'!$A$1:$J$2336,4,FALSE)</f>
        <v>No</v>
      </c>
      <c r="F325" s="61" t="str">
        <f>VLOOKUP($A325,'Medical Examinations'!$A$1:$J$2336,5,FALSE)</f>
        <v>No</v>
      </c>
      <c r="G325" s="61" t="str">
        <f>VLOOKUP($A325,'Medical Examinations'!$A$1:$J$2336,6,FALSE)</f>
        <v>No</v>
      </c>
      <c r="H325" s="21">
        <f>VLOOKUP($A325,'Medical Examinations'!$A$1:$J$2336,7,FALSE)</f>
        <v>0</v>
      </c>
      <c r="I325" s="21" t="str">
        <f>VLOOKUP($A325,'Medical Examinations'!$A$1:$J$2336,8,FALSE)</f>
        <v>Yes</v>
      </c>
      <c r="J325" s="21" t="str">
        <f>VLOOKUP($A325,'Medical Examinations'!$A$1:$J$2336,9,FALSE)</f>
        <v>Over Weight</v>
      </c>
      <c r="K325" s="72" t="str">
        <f>VLOOKUP($A325,'Medical Examinations'!$A$1:$J$2336,10,FALSE)</f>
        <v>Normal</v>
      </c>
      <c r="L325" s="82" t="str">
        <f>VLOOKUP($A325,'Hospitalization details'!$A$1:$K$2336,10,FALSE)</f>
        <v>30-Dec-1988</v>
      </c>
      <c r="M325" s="62">
        <f>VLOOKUP($A325,'Hospitalization details'!$A$1:$K$2336,6,FALSE)</f>
        <v>29929.56</v>
      </c>
      <c r="N325" s="63" t="str">
        <f>VLOOKUP($A325,'Hospitalization details'!$A$1:$K$2336,7,FALSE)</f>
        <v>tier - 1</v>
      </c>
      <c r="O325" s="63" t="str">
        <f>VLOOKUP($A325,'Hospitalization details'!$A$1:$K$2336,8,FALSE)</f>
        <v>tier - 1</v>
      </c>
      <c r="P325" s="63" t="str">
        <f>VLOOKUP($A325,'Hospitalization details'!$A$1:$K$2336,9,FALSE)</f>
        <v>R1011</v>
      </c>
      <c r="Q325" s="83">
        <f>VLOOKUP($A325,'Hospitalization details'!$A$1:$K$2336,11,FALSE)</f>
        <v>34</v>
      </c>
    </row>
    <row r="326" spans="1:17" ht="15.75" customHeight="1" x14ac:dyDescent="0.25">
      <c r="A326" s="187" t="s">
        <v>369</v>
      </c>
      <c r="B326" s="65" t="str">
        <f>VLOOKUP($A326,'Customer Names'!$A$1:$E$2336,4,FALSE)</f>
        <v>Roy</v>
      </c>
      <c r="C326" s="71">
        <f>VLOOKUP($A326,'Medical Examinations'!$A$1:$J$2336,2,FALSE)</f>
        <v>18.329999999999998</v>
      </c>
      <c r="D326" s="60">
        <f>VLOOKUP($A326,'Medical Examinations'!$A$1:$J$2336,3,FALSE)</f>
        <v>5.57</v>
      </c>
      <c r="E326" s="61" t="str">
        <f>VLOOKUP($A326,'Medical Examinations'!$A$1:$J$2336,4,FALSE)</f>
        <v>Yes</v>
      </c>
      <c r="F326" s="61" t="str">
        <f>VLOOKUP($A326,'Medical Examinations'!$A$1:$J$2336,5,FALSE)</f>
        <v>No</v>
      </c>
      <c r="G326" s="61" t="str">
        <f>VLOOKUP($A326,'Medical Examinations'!$A$1:$J$2336,6,FALSE)</f>
        <v>No</v>
      </c>
      <c r="H326" s="21">
        <f>VLOOKUP($A326,'Medical Examinations'!$A$1:$J$2336,7,FALSE)</f>
        <v>0</v>
      </c>
      <c r="I326" s="21" t="str">
        <f>VLOOKUP($A326,'Medical Examinations'!$A$1:$J$2336,8,FALSE)</f>
        <v>Yes</v>
      </c>
      <c r="J326" s="21" t="str">
        <f>VLOOKUP($A326,'Medical Examinations'!$A$1:$J$2336,9,FALSE)</f>
        <v>Under Weight</v>
      </c>
      <c r="K326" s="72" t="str">
        <f>VLOOKUP($A326,'Medical Examinations'!$A$1:$J$2336,10,FALSE)</f>
        <v>Normal</v>
      </c>
      <c r="L326" s="82" t="str">
        <f>VLOOKUP($A326,'Hospitalization details'!$A$1:$K$2336,10,FALSE)</f>
        <v>19-Aug-1975</v>
      </c>
      <c r="M326" s="62">
        <f>VLOOKUP($A326,'Hospitalization details'!$A$1:$K$2336,6,FALSE)</f>
        <v>29899.25</v>
      </c>
      <c r="N326" s="63" t="str">
        <f>VLOOKUP($A326,'Hospitalization details'!$A$1:$K$2336,7,FALSE)</f>
        <v>tier - 1</v>
      </c>
      <c r="O326" s="63" t="str">
        <f>VLOOKUP($A326,'Hospitalization details'!$A$1:$K$2336,8,FALSE)</f>
        <v>tier - 3</v>
      </c>
      <c r="P326" s="63" t="str">
        <f>VLOOKUP($A326,'Hospitalization details'!$A$1:$K$2336,9,FALSE)</f>
        <v>R1011</v>
      </c>
      <c r="Q326" s="83">
        <f>VLOOKUP($A326,'Hospitalization details'!$A$1:$K$2336,11,FALSE)</f>
        <v>47</v>
      </c>
    </row>
    <row r="327" spans="1:17" ht="15.75" customHeight="1" x14ac:dyDescent="0.25">
      <c r="A327" s="187" t="s">
        <v>370</v>
      </c>
      <c r="B327" s="65" t="str">
        <f>VLOOKUP($A327,'Customer Names'!$A$1:$E$2336,4,FALSE)</f>
        <v>Potere</v>
      </c>
      <c r="C327" s="71">
        <f>VLOOKUP($A327,'Medical Examinations'!$A$1:$J$2336,2,FALSE)</f>
        <v>26.39</v>
      </c>
      <c r="D327" s="60">
        <f>VLOOKUP($A327,'Medical Examinations'!$A$1:$J$2336,3,FALSE)</f>
        <v>4.58</v>
      </c>
      <c r="E327" s="61" t="str">
        <f>VLOOKUP($A327,'Medical Examinations'!$A$1:$J$2336,4,FALSE)</f>
        <v>Yes</v>
      </c>
      <c r="F327" s="61" t="str">
        <f>VLOOKUP($A327,'Medical Examinations'!$A$1:$J$2336,5,FALSE)</f>
        <v>No</v>
      </c>
      <c r="G327" s="61" t="str">
        <f>VLOOKUP($A327,'Medical Examinations'!$A$1:$J$2336,6,FALSE)</f>
        <v>No</v>
      </c>
      <c r="H327" s="21">
        <f>VLOOKUP($A327,'Medical Examinations'!$A$1:$J$2336,7,FALSE)</f>
        <v>1</v>
      </c>
      <c r="I327" s="21" t="str">
        <f>VLOOKUP($A327,'Medical Examinations'!$A$1:$J$2336,8,FALSE)</f>
        <v>Yes</v>
      </c>
      <c r="J327" s="21" t="str">
        <f>VLOOKUP($A327,'Medical Examinations'!$A$1:$J$2336,9,FALSE)</f>
        <v>Over Weight</v>
      </c>
      <c r="K327" s="72" t="str">
        <f>VLOOKUP($A327,'Medical Examinations'!$A$1:$J$2336,10,FALSE)</f>
        <v>Normal</v>
      </c>
      <c r="L327" s="82" t="str">
        <f>VLOOKUP($A327,'Hospitalization details'!$A$1:$K$2336,10,FALSE)</f>
        <v>30-Dec-1989</v>
      </c>
      <c r="M327" s="62">
        <f>VLOOKUP($A327,'Hospitalization details'!$A$1:$K$2336,6,FALSE)</f>
        <v>29852.48</v>
      </c>
      <c r="N327" s="63" t="str">
        <f>VLOOKUP($A327,'Hospitalization details'!$A$1:$K$2336,7,FALSE)</f>
        <v>tier - 1</v>
      </c>
      <c r="O327" s="63" t="str">
        <f>VLOOKUP($A327,'Hospitalization details'!$A$1:$K$2336,8,FALSE)</f>
        <v>tier - 3</v>
      </c>
      <c r="P327" s="63" t="str">
        <f>VLOOKUP($A327,'Hospitalization details'!$A$1:$K$2336,9,FALSE)</f>
        <v>R1011</v>
      </c>
      <c r="Q327" s="83">
        <f>VLOOKUP($A327,'Hospitalization details'!$A$1:$K$2336,11,FALSE)</f>
        <v>33</v>
      </c>
    </row>
    <row r="328" spans="1:17" ht="15.75" customHeight="1" x14ac:dyDescent="0.25">
      <c r="A328" s="187" t="s">
        <v>371</v>
      </c>
      <c r="B328" s="65" t="str">
        <f>VLOOKUP($A328,'Customer Names'!$A$1:$E$2336,4,FALSE)</f>
        <v>Podgurski</v>
      </c>
      <c r="C328" s="71">
        <f>VLOOKUP($A328,'Medical Examinations'!$A$1:$J$2336,2,FALSE)</f>
        <v>19.260000000000002</v>
      </c>
      <c r="D328" s="60">
        <f>VLOOKUP($A328,'Medical Examinations'!$A$1:$J$2336,3,FALSE)</f>
        <v>8.9600000000000009</v>
      </c>
      <c r="E328" s="61" t="str">
        <f>VLOOKUP($A328,'Medical Examinations'!$A$1:$J$2336,4,FALSE)</f>
        <v>Yes</v>
      </c>
      <c r="F328" s="61" t="str">
        <f>VLOOKUP($A328,'Medical Examinations'!$A$1:$J$2336,5,FALSE)</f>
        <v>No</v>
      </c>
      <c r="G328" s="61" t="str">
        <f>VLOOKUP($A328,'Medical Examinations'!$A$1:$J$2336,6,FALSE)</f>
        <v>No</v>
      </c>
      <c r="H328" s="21">
        <f>VLOOKUP($A328,'Medical Examinations'!$A$1:$J$2336,7,FALSE)</f>
        <v>1</v>
      </c>
      <c r="I328" s="21" t="str">
        <f>VLOOKUP($A328,'Medical Examinations'!$A$1:$J$2336,8,FALSE)</f>
        <v>Yes</v>
      </c>
      <c r="J328" s="21" t="str">
        <f>VLOOKUP($A328,'Medical Examinations'!$A$1:$J$2336,9,FALSE)</f>
        <v>Healthy Weight</v>
      </c>
      <c r="K328" s="72" t="str">
        <f>VLOOKUP($A328,'Medical Examinations'!$A$1:$J$2336,10,FALSE)</f>
        <v>Diabetes</v>
      </c>
      <c r="L328" s="82" t="str">
        <f>VLOOKUP($A328,'Hospitalization details'!$A$1:$K$2336,10,FALSE)</f>
        <v>29-Oct-1982</v>
      </c>
      <c r="M328" s="62">
        <f>VLOOKUP($A328,'Hospitalization details'!$A$1:$K$2336,6,FALSE)</f>
        <v>29818.76</v>
      </c>
      <c r="N328" s="63" t="str">
        <f>VLOOKUP($A328,'Hospitalization details'!$A$1:$K$2336,7,FALSE)</f>
        <v>tier - 1</v>
      </c>
      <c r="O328" s="63" t="str">
        <f>VLOOKUP($A328,'Hospitalization details'!$A$1:$K$2336,8,FALSE)</f>
        <v>tier - 1</v>
      </c>
      <c r="P328" s="63" t="str">
        <f>VLOOKUP($A328,'Hospitalization details'!$A$1:$K$2336,9,FALSE)</f>
        <v>R1012</v>
      </c>
      <c r="Q328" s="83">
        <f>VLOOKUP($A328,'Hospitalization details'!$A$1:$K$2336,11,FALSE)</f>
        <v>40</v>
      </c>
    </row>
    <row r="329" spans="1:17" ht="15.75" customHeight="1" x14ac:dyDescent="0.25">
      <c r="A329" s="187" t="s">
        <v>372</v>
      </c>
      <c r="B329" s="65" t="str">
        <f>VLOOKUP($A329,'Customer Names'!$A$1:$E$2336,4,FALSE)</f>
        <v>Diamond</v>
      </c>
      <c r="C329" s="71">
        <f>VLOOKUP($A329,'Medical Examinations'!$A$1:$J$2336,2,FALSE)</f>
        <v>26.92</v>
      </c>
      <c r="D329" s="60">
        <f>VLOOKUP($A329,'Medical Examinations'!$A$1:$J$2336,3,FALSE)</f>
        <v>6.09</v>
      </c>
      <c r="E329" s="61" t="str">
        <f>VLOOKUP($A329,'Medical Examinations'!$A$1:$J$2336,4,FALSE)</f>
        <v>No</v>
      </c>
      <c r="F329" s="61" t="str">
        <f>VLOOKUP($A329,'Medical Examinations'!$A$1:$J$2336,5,FALSE)</f>
        <v>No</v>
      </c>
      <c r="G329" s="61" t="str">
        <f>VLOOKUP($A329,'Medical Examinations'!$A$1:$J$2336,6,FALSE)</f>
        <v>No</v>
      </c>
      <c r="H329" s="21">
        <f>VLOOKUP($A329,'Medical Examinations'!$A$1:$J$2336,7,FALSE)</f>
        <v>0</v>
      </c>
      <c r="I329" s="21" t="str">
        <f>VLOOKUP($A329,'Medical Examinations'!$A$1:$J$2336,8,FALSE)</f>
        <v>Yes</v>
      </c>
      <c r="J329" s="21" t="str">
        <f>VLOOKUP($A329,'Medical Examinations'!$A$1:$J$2336,9,FALSE)</f>
        <v>Over Weight</v>
      </c>
      <c r="K329" s="72" t="str">
        <f>VLOOKUP($A329,'Medical Examinations'!$A$1:$J$2336,10,FALSE)</f>
        <v>Prediabetes</v>
      </c>
      <c r="L329" s="82" t="str">
        <f>VLOOKUP($A329,'Hospitalization details'!$A$1:$K$2336,10,FALSE)</f>
        <v>13-Aug-1981</v>
      </c>
      <c r="M329" s="62">
        <f>VLOOKUP($A329,'Hospitalization details'!$A$1:$K$2336,6,FALSE)</f>
        <v>29816.639999999999</v>
      </c>
      <c r="N329" s="63" t="str">
        <f>VLOOKUP($A329,'Hospitalization details'!$A$1:$K$2336,7,FALSE)</f>
        <v>tier - 1</v>
      </c>
      <c r="O329" s="63" t="str">
        <f>VLOOKUP($A329,'Hospitalization details'!$A$1:$K$2336,8,FALSE)</f>
        <v>tier - 2</v>
      </c>
      <c r="P329" s="63" t="str">
        <f>VLOOKUP($A329,'Hospitalization details'!$A$1:$K$2336,9,FALSE)</f>
        <v>R1011</v>
      </c>
      <c r="Q329" s="83">
        <f>VLOOKUP($A329,'Hospitalization details'!$A$1:$K$2336,11,FALSE)</f>
        <v>41</v>
      </c>
    </row>
    <row r="330" spans="1:17" ht="15.75" customHeight="1" x14ac:dyDescent="0.25">
      <c r="A330" s="187" t="s">
        <v>373</v>
      </c>
      <c r="B330" s="65" t="str">
        <f>VLOOKUP($A330,'Customer Names'!$A$1:$E$2336,4,FALSE)</f>
        <v>Sallade</v>
      </c>
      <c r="C330" s="71">
        <f>VLOOKUP($A330,'Medical Examinations'!$A$1:$J$2336,2,FALSE)</f>
        <v>19.73</v>
      </c>
      <c r="D330" s="60">
        <f>VLOOKUP($A330,'Medical Examinations'!$A$1:$J$2336,3,FALSE)</f>
        <v>4.3600000000000003</v>
      </c>
      <c r="E330" s="61" t="str">
        <f>VLOOKUP($A330,'Medical Examinations'!$A$1:$J$2336,4,FALSE)</f>
        <v>No</v>
      </c>
      <c r="F330" s="61" t="str">
        <f>VLOOKUP($A330,'Medical Examinations'!$A$1:$J$2336,5,FALSE)</f>
        <v>No</v>
      </c>
      <c r="G330" s="61" t="str">
        <f>VLOOKUP($A330,'Medical Examinations'!$A$1:$J$2336,6,FALSE)</f>
        <v>No</v>
      </c>
      <c r="H330" s="21">
        <f>VLOOKUP($A330,'Medical Examinations'!$A$1:$J$2336,7,FALSE)</f>
        <v>0</v>
      </c>
      <c r="I330" s="21" t="str">
        <f>VLOOKUP($A330,'Medical Examinations'!$A$1:$J$2336,8,FALSE)</f>
        <v>Yes</v>
      </c>
      <c r="J330" s="21" t="str">
        <f>VLOOKUP($A330,'Medical Examinations'!$A$1:$J$2336,9,FALSE)</f>
        <v>Healthy Weight</v>
      </c>
      <c r="K330" s="72" t="str">
        <f>VLOOKUP($A330,'Medical Examinations'!$A$1:$J$2336,10,FALSE)</f>
        <v>Normal</v>
      </c>
      <c r="L330" s="82" t="str">
        <f>VLOOKUP($A330,'Hospitalization details'!$A$1:$K$2336,10,FALSE)</f>
        <v>20-Jun-1998</v>
      </c>
      <c r="M330" s="62">
        <f>VLOOKUP($A330,'Hospitalization details'!$A$1:$K$2336,6,FALSE)</f>
        <v>29760.6</v>
      </c>
      <c r="N330" s="63" t="str">
        <f>VLOOKUP($A330,'Hospitalization details'!$A$1:$K$2336,7,FALSE)</f>
        <v>tier - 1</v>
      </c>
      <c r="O330" s="63" t="str">
        <f>VLOOKUP($A330,'Hospitalization details'!$A$1:$K$2336,8,FALSE)</f>
        <v>tier - 2</v>
      </c>
      <c r="P330" s="63" t="str">
        <f>VLOOKUP($A330,'Hospitalization details'!$A$1:$K$2336,9,FALSE)</f>
        <v>R1011</v>
      </c>
      <c r="Q330" s="83">
        <f>VLOOKUP($A330,'Hospitalization details'!$A$1:$K$2336,11,FALSE)</f>
        <v>24</v>
      </c>
    </row>
    <row r="331" spans="1:17" ht="15.75" customHeight="1" x14ac:dyDescent="0.25">
      <c r="A331" s="187" t="s">
        <v>374</v>
      </c>
      <c r="B331" s="65" t="str">
        <f>VLOOKUP($A331,'Customer Names'!$A$1:$E$2336,4,FALSE)</f>
        <v>Zhang</v>
      </c>
      <c r="C331" s="71">
        <f>VLOOKUP($A331,'Medical Examinations'!$A$1:$J$2336,2,FALSE)</f>
        <v>23.56</v>
      </c>
      <c r="D331" s="60">
        <f>VLOOKUP($A331,'Medical Examinations'!$A$1:$J$2336,3,FALSE)</f>
        <v>11.74</v>
      </c>
      <c r="E331" s="61" t="str">
        <f>VLOOKUP($A331,'Medical Examinations'!$A$1:$J$2336,4,FALSE)</f>
        <v>Yes</v>
      </c>
      <c r="F331" s="61" t="str">
        <f>VLOOKUP($A331,'Medical Examinations'!$A$1:$J$2336,5,FALSE)</f>
        <v>No</v>
      </c>
      <c r="G331" s="61" t="str">
        <f>VLOOKUP($A331,'Medical Examinations'!$A$1:$J$2336,6,FALSE)</f>
        <v>No</v>
      </c>
      <c r="H331" s="21">
        <f>VLOOKUP($A331,'Medical Examinations'!$A$1:$J$2336,7,FALSE)</f>
        <v>0</v>
      </c>
      <c r="I331" s="21" t="str">
        <f>VLOOKUP($A331,'Medical Examinations'!$A$1:$J$2336,8,FALSE)</f>
        <v>Yes</v>
      </c>
      <c r="J331" s="21" t="str">
        <f>VLOOKUP($A331,'Medical Examinations'!$A$1:$J$2336,9,FALSE)</f>
        <v>Healthy Weight</v>
      </c>
      <c r="K331" s="72" t="str">
        <f>VLOOKUP($A331,'Medical Examinations'!$A$1:$J$2336,10,FALSE)</f>
        <v>Diabetes</v>
      </c>
      <c r="L331" s="82" t="str">
        <f>VLOOKUP($A331,'Hospitalization details'!$A$1:$K$2336,10,FALSE)</f>
        <v>23-Aug-1973</v>
      </c>
      <c r="M331" s="62">
        <f>VLOOKUP($A331,'Hospitalization details'!$A$1:$K$2336,6,FALSE)</f>
        <v>29757.69</v>
      </c>
      <c r="N331" s="63" t="str">
        <f>VLOOKUP($A331,'Hospitalization details'!$A$1:$K$2336,7,FALSE)</f>
        <v>tier - 1</v>
      </c>
      <c r="O331" s="63" t="str">
        <f>VLOOKUP($A331,'Hospitalization details'!$A$1:$K$2336,8,FALSE)</f>
        <v>tier - 3</v>
      </c>
      <c r="P331" s="63" t="str">
        <f>VLOOKUP($A331,'Hospitalization details'!$A$1:$K$2336,9,FALSE)</f>
        <v>R1011</v>
      </c>
      <c r="Q331" s="83">
        <f>VLOOKUP($A331,'Hospitalization details'!$A$1:$K$2336,11,FALSE)</f>
        <v>49</v>
      </c>
    </row>
    <row r="332" spans="1:17" ht="15.75" customHeight="1" x14ac:dyDescent="0.25">
      <c r="A332" s="187" t="s">
        <v>375</v>
      </c>
      <c r="B332" s="65" t="str">
        <f>VLOOKUP($A332,'Customer Names'!$A$1:$E$2336,4,FALSE)</f>
        <v>Chatfield</v>
      </c>
      <c r="C332" s="71">
        <f>VLOOKUP($A332,'Medical Examinations'!$A$1:$J$2336,2,FALSE)</f>
        <v>37.67</v>
      </c>
      <c r="D332" s="60">
        <f>VLOOKUP($A332,'Medical Examinations'!$A$1:$J$2336,3,FALSE)</f>
        <v>5.89</v>
      </c>
      <c r="E332" s="61" t="str">
        <f>VLOOKUP($A332,'Medical Examinations'!$A$1:$J$2336,4,FALSE)</f>
        <v>No</v>
      </c>
      <c r="F332" s="61" t="str">
        <f>VLOOKUP($A332,'Medical Examinations'!$A$1:$J$2336,5,FALSE)</f>
        <v>No</v>
      </c>
      <c r="G332" s="61" t="str">
        <f>VLOOKUP($A332,'Medical Examinations'!$A$1:$J$2336,6,FALSE)</f>
        <v>No</v>
      </c>
      <c r="H332" s="21">
        <f>VLOOKUP($A332,'Medical Examinations'!$A$1:$J$2336,7,FALSE)</f>
        <v>1</v>
      </c>
      <c r="I332" s="21" t="str">
        <f>VLOOKUP($A332,'Medical Examinations'!$A$1:$J$2336,8,FALSE)</f>
        <v>Yes</v>
      </c>
      <c r="J332" s="21" t="str">
        <f>VLOOKUP($A332,'Medical Examinations'!$A$1:$J$2336,9,FALSE)</f>
        <v>Obesity</v>
      </c>
      <c r="K332" s="72" t="str">
        <f>VLOOKUP($A332,'Medical Examinations'!$A$1:$J$2336,10,FALSE)</f>
        <v>Prediabetes</v>
      </c>
      <c r="L332" s="82" t="str">
        <f>VLOOKUP($A332,'Hospitalization details'!$A$1:$K$2336,10,FALSE)</f>
        <v>27-Jul-1993</v>
      </c>
      <c r="M332" s="62">
        <f>VLOOKUP($A332,'Hospitalization details'!$A$1:$K$2336,6,FALSE)</f>
        <v>29622.69</v>
      </c>
      <c r="N332" s="63" t="str">
        <f>VLOOKUP($A332,'Hospitalization details'!$A$1:$K$2336,7,FALSE)</f>
        <v>tier - 1</v>
      </c>
      <c r="O332" s="63" t="str">
        <f>VLOOKUP($A332,'Hospitalization details'!$A$1:$K$2336,8,FALSE)</f>
        <v>tier - 1</v>
      </c>
      <c r="P332" s="63" t="str">
        <f>VLOOKUP($A332,'Hospitalization details'!$A$1:$K$2336,9,FALSE)</f>
        <v>R1011</v>
      </c>
      <c r="Q332" s="83">
        <f>VLOOKUP($A332,'Hospitalization details'!$A$1:$K$2336,11,FALSE)</f>
        <v>29</v>
      </c>
    </row>
    <row r="333" spans="1:17" ht="15.75" customHeight="1" x14ac:dyDescent="0.25">
      <c r="A333" s="187" t="s">
        <v>376</v>
      </c>
      <c r="B333" s="65" t="str">
        <f>VLOOKUP($A333,'Customer Names'!$A$1:$E$2336,4,FALSE)</f>
        <v>Bruns</v>
      </c>
      <c r="C333" s="71">
        <f>VLOOKUP($A333,'Medical Examinations'!$A$1:$J$2336,2,FALSE)</f>
        <v>18.73</v>
      </c>
      <c r="D333" s="60">
        <f>VLOOKUP($A333,'Medical Examinations'!$A$1:$J$2336,3,FALSE)</f>
        <v>10.64</v>
      </c>
      <c r="E333" s="61" t="str">
        <f>VLOOKUP($A333,'Medical Examinations'!$A$1:$J$2336,4,FALSE)</f>
        <v>No</v>
      </c>
      <c r="F333" s="61" t="str">
        <f>VLOOKUP($A333,'Medical Examinations'!$A$1:$J$2336,5,FALSE)</f>
        <v>No</v>
      </c>
      <c r="G333" s="61" t="str">
        <f>VLOOKUP($A333,'Medical Examinations'!$A$1:$J$2336,6,FALSE)</f>
        <v>No</v>
      </c>
      <c r="H333" s="21">
        <f>VLOOKUP($A333,'Medical Examinations'!$A$1:$J$2336,7,FALSE)</f>
        <v>2</v>
      </c>
      <c r="I333" s="21" t="str">
        <f>VLOOKUP($A333,'Medical Examinations'!$A$1:$J$2336,8,FALSE)</f>
        <v>Yes</v>
      </c>
      <c r="J333" s="21" t="str">
        <f>VLOOKUP($A333,'Medical Examinations'!$A$1:$J$2336,9,FALSE)</f>
        <v>Healthy Weight</v>
      </c>
      <c r="K333" s="72" t="str">
        <f>VLOOKUP($A333,'Medical Examinations'!$A$1:$J$2336,10,FALSE)</f>
        <v>Diabetes</v>
      </c>
      <c r="L333" s="82" t="str">
        <f>VLOOKUP($A333,'Hospitalization details'!$A$1:$K$2336,10,FALSE)</f>
        <v>3-Nov-1975</v>
      </c>
      <c r="M333" s="62">
        <f>VLOOKUP($A333,'Hospitalization details'!$A$1:$K$2336,6,FALSE)</f>
        <v>29583.8</v>
      </c>
      <c r="N333" s="63" t="str">
        <f>VLOOKUP($A333,'Hospitalization details'!$A$1:$K$2336,7,FALSE)</f>
        <v>tier - 1</v>
      </c>
      <c r="O333" s="63" t="str">
        <f>VLOOKUP($A333,'Hospitalization details'!$A$1:$K$2336,8,FALSE)</f>
        <v>tier - 1</v>
      </c>
      <c r="P333" s="63" t="str">
        <f>VLOOKUP($A333,'Hospitalization details'!$A$1:$K$2336,9,FALSE)</f>
        <v>R1011</v>
      </c>
      <c r="Q333" s="83">
        <f>VLOOKUP($A333,'Hospitalization details'!$A$1:$K$2336,11,FALSE)</f>
        <v>47</v>
      </c>
    </row>
    <row r="334" spans="1:17" ht="15.75" customHeight="1" x14ac:dyDescent="0.25">
      <c r="A334" s="187" t="s">
        <v>377</v>
      </c>
      <c r="B334" s="65" t="str">
        <f>VLOOKUP($A334,'Customer Names'!$A$1:$E$2336,4,FALSE)</f>
        <v>Yochum</v>
      </c>
      <c r="C334" s="71">
        <f>VLOOKUP($A334,'Medical Examinations'!$A$1:$J$2336,2,FALSE)</f>
        <v>33.090000000000003</v>
      </c>
      <c r="D334" s="60">
        <f>VLOOKUP($A334,'Medical Examinations'!$A$1:$J$2336,3,FALSE)</f>
        <v>6.06</v>
      </c>
      <c r="E334" s="61" t="str">
        <f>VLOOKUP($A334,'Medical Examinations'!$A$1:$J$2336,4,FALSE)</f>
        <v>No</v>
      </c>
      <c r="F334" s="61" t="str">
        <f>VLOOKUP($A334,'Medical Examinations'!$A$1:$J$2336,5,FALSE)</f>
        <v>No</v>
      </c>
      <c r="G334" s="61" t="str">
        <f>VLOOKUP($A334,'Medical Examinations'!$A$1:$J$2336,6,FALSE)</f>
        <v>Yes</v>
      </c>
      <c r="H334" s="21">
        <f>VLOOKUP($A334,'Medical Examinations'!$A$1:$J$2336,7,FALSE)</f>
        <v>1</v>
      </c>
      <c r="I334" s="21" t="str">
        <f>VLOOKUP($A334,'Medical Examinations'!$A$1:$J$2336,8,FALSE)</f>
        <v>Yes</v>
      </c>
      <c r="J334" s="21" t="str">
        <f>VLOOKUP($A334,'Medical Examinations'!$A$1:$J$2336,9,FALSE)</f>
        <v>Obesity</v>
      </c>
      <c r="K334" s="72" t="str">
        <f>VLOOKUP($A334,'Medical Examinations'!$A$1:$J$2336,10,FALSE)</f>
        <v>Prediabetes</v>
      </c>
      <c r="L334" s="82" t="str">
        <f>VLOOKUP($A334,'Hospitalization details'!$A$1:$K$2336,10,FALSE)</f>
        <v>20-Oct-1959</v>
      </c>
      <c r="M334" s="62">
        <f>VLOOKUP($A334,'Hospitalization details'!$A$1:$K$2336,6,FALSE)</f>
        <v>29523.17</v>
      </c>
      <c r="N334" s="63" t="str">
        <f>VLOOKUP($A334,'Hospitalization details'!$A$1:$K$2336,7,FALSE)</f>
        <v>tier - 1</v>
      </c>
      <c r="O334" s="63" t="str">
        <f>VLOOKUP($A334,'Hospitalization details'!$A$1:$K$2336,8,FALSE)</f>
        <v>tier - 2</v>
      </c>
      <c r="P334" s="63" t="str">
        <f>VLOOKUP($A334,'Hospitalization details'!$A$1:$K$2336,9,FALSE)</f>
        <v>R1024</v>
      </c>
      <c r="Q334" s="83">
        <f>VLOOKUP($A334,'Hospitalization details'!$A$1:$K$2336,11,FALSE)</f>
        <v>63</v>
      </c>
    </row>
    <row r="335" spans="1:17" ht="15.75" customHeight="1" x14ac:dyDescent="0.25">
      <c r="A335" s="187" t="s">
        <v>378</v>
      </c>
      <c r="B335" s="65" t="str">
        <f>VLOOKUP($A335,'Customer Names'!$A$1:$E$2336,4,FALSE)</f>
        <v>Freeburn</v>
      </c>
      <c r="C335" s="71">
        <f>VLOOKUP($A335,'Medical Examinations'!$A$1:$J$2336,2,FALSE)</f>
        <v>18.329999999999998</v>
      </c>
      <c r="D335" s="60">
        <f>VLOOKUP($A335,'Medical Examinations'!$A$1:$J$2336,3,FALSE)</f>
        <v>7.46</v>
      </c>
      <c r="E335" s="61" t="str">
        <f>VLOOKUP($A335,'Medical Examinations'!$A$1:$J$2336,4,FALSE)</f>
        <v>Yes</v>
      </c>
      <c r="F335" s="61" t="str">
        <f>VLOOKUP($A335,'Medical Examinations'!$A$1:$J$2336,5,FALSE)</f>
        <v>No</v>
      </c>
      <c r="G335" s="61" t="str">
        <f>VLOOKUP($A335,'Medical Examinations'!$A$1:$J$2336,6,FALSE)</f>
        <v>No</v>
      </c>
      <c r="H335" s="21">
        <f>VLOOKUP($A335,'Medical Examinations'!$A$1:$J$2336,7,FALSE)</f>
        <v>1</v>
      </c>
      <c r="I335" s="21" t="str">
        <f>VLOOKUP($A335,'Medical Examinations'!$A$1:$J$2336,8,FALSE)</f>
        <v>Yes</v>
      </c>
      <c r="J335" s="21" t="str">
        <f>VLOOKUP($A335,'Medical Examinations'!$A$1:$J$2336,9,FALSE)</f>
        <v>Under Weight</v>
      </c>
      <c r="K335" s="72" t="str">
        <f>VLOOKUP($A335,'Medical Examinations'!$A$1:$J$2336,10,FALSE)</f>
        <v>Diabetes</v>
      </c>
      <c r="L335" s="82" t="str">
        <f>VLOOKUP($A335,'Hospitalization details'!$A$1:$K$2336,10,FALSE)</f>
        <v>16-Jul-1987</v>
      </c>
      <c r="M335" s="62">
        <f>VLOOKUP($A335,'Hospitalization details'!$A$1:$K$2336,6,FALSE)</f>
        <v>29443.59</v>
      </c>
      <c r="N335" s="63" t="str">
        <f>VLOOKUP($A335,'Hospitalization details'!$A$1:$K$2336,7,FALSE)</f>
        <v>tier - 1</v>
      </c>
      <c r="O335" s="63" t="str">
        <f>VLOOKUP($A335,'Hospitalization details'!$A$1:$K$2336,8,FALSE)</f>
        <v>tier - 1</v>
      </c>
      <c r="P335" s="63" t="str">
        <f>VLOOKUP($A335,'Hospitalization details'!$A$1:$K$2336,9,FALSE)</f>
        <v>R1011</v>
      </c>
      <c r="Q335" s="83">
        <f>VLOOKUP($A335,'Hospitalization details'!$A$1:$K$2336,11,FALSE)</f>
        <v>35</v>
      </c>
    </row>
    <row r="336" spans="1:17" ht="15.75" customHeight="1" x14ac:dyDescent="0.25">
      <c r="A336" s="187" t="s">
        <v>379</v>
      </c>
      <c r="B336" s="65" t="str">
        <f>VLOOKUP($A336,'Customer Names'!$A$1:$E$2336,4,FALSE)</f>
        <v>Spencer</v>
      </c>
      <c r="C336" s="71">
        <f>VLOOKUP($A336,'Medical Examinations'!$A$1:$J$2336,2,FALSE)</f>
        <v>27.74</v>
      </c>
      <c r="D336" s="60">
        <f>VLOOKUP($A336,'Medical Examinations'!$A$1:$J$2336,3,FALSE)</f>
        <v>4.68</v>
      </c>
      <c r="E336" s="61" t="str">
        <f>VLOOKUP($A336,'Medical Examinations'!$A$1:$J$2336,4,FALSE)</f>
        <v>Yes</v>
      </c>
      <c r="F336" s="61" t="str">
        <f>VLOOKUP($A336,'Medical Examinations'!$A$1:$J$2336,5,FALSE)</f>
        <v>No</v>
      </c>
      <c r="G336" s="61" t="str">
        <f>VLOOKUP($A336,'Medical Examinations'!$A$1:$J$2336,6,FALSE)</f>
        <v>No</v>
      </c>
      <c r="H336" s="21">
        <f>VLOOKUP($A336,'Medical Examinations'!$A$1:$J$2336,7,FALSE)</f>
        <v>2</v>
      </c>
      <c r="I336" s="21" t="str">
        <f>VLOOKUP($A336,'Medical Examinations'!$A$1:$J$2336,8,FALSE)</f>
        <v>Yes</v>
      </c>
      <c r="J336" s="21" t="str">
        <f>VLOOKUP($A336,'Medical Examinations'!$A$1:$J$2336,9,FALSE)</f>
        <v>Over Weight</v>
      </c>
      <c r="K336" s="72" t="str">
        <f>VLOOKUP($A336,'Medical Examinations'!$A$1:$J$2336,10,FALSE)</f>
        <v>Normal</v>
      </c>
      <c r="L336" s="82" t="str">
        <f>VLOOKUP($A336,'Hospitalization details'!$A$1:$K$2336,10,FALSE)</f>
        <v>7-Nov-1985</v>
      </c>
      <c r="M336" s="62">
        <f>VLOOKUP($A336,'Hospitalization details'!$A$1:$K$2336,6,FALSE)</f>
        <v>29352.560000000001</v>
      </c>
      <c r="N336" s="63" t="str">
        <f>VLOOKUP($A336,'Hospitalization details'!$A$1:$K$2336,7,FALSE)</f>
        <v>tier - 1</v>
      </c>
      <c r="O336" s="63" t="str">
        <f>VLOOKUP($A336,'Hospitalization details'!$A$1:$K$2336,8,FALSE)</f>
        <v>tier - 1</v>
      </c>
      <c r="P336" s="63" t="str">
        <f>VLOOKUP($A336,'Hospitalization details'!$A$1:$K$2336,9,FALSE)</f>
        <v>R1011</v>
      </c>
      <c r="Q336" s="83">
        <f>VLOOKUP($A336,'Hospitalization details'!$A$1:$K$2336,11,FALSE)</f>
        <v>37</v>
      </c>
    </row>
    <row r="337" spans="1:17" ht="15.75" customHeight="1" x14ac:dyDescent="0.25">
      <c r="A337" s="187" t="s">
        <v>380</v>
      </c>
      <c r="B337" s="65" t="str">
        <f>VLOOKUP($A337,'Customer Names'!$A$1:$E$2336,4,FALSE)</f>
        <v>Jarosik</v>
      </c>
      <c r="C337" s="71">
        <f>VLOOKUP($A337,'Medical Examinations'!$A$1:$J$2336,2,FALSE)</f>
        <v>24.2</v>
      </c>
      <c r="D337" s="60">
        <f>VLOOKUP($A337,'Medical Examinations'!$A$1:$J$2336,3,FALSE)</f>
        <v>6.15</v>
      </c>
      <c r="E337" s="61" t="str">
        <f>VLOOKUP($A337,'Medical Examinations'!$A$1:$J$2336,4,FALSE)</f>
        <v>No</v>
      </c>
      <c r="F337" s="61" t="str">
        <f>VLOOKUP($A337,'Medical Examinations'!$A$1:$J$2336,5,FALSE)</f>
        <v>No</v>
      </c>
      <c r="G337" s="61" t="str">
        <f>VLOOKUP($A337,'Medical Examinations'!$A$1:$J$2336,6,FALSE)</f>
        <v>No</v>
      </c>
      <c r="H337" s="21">
        <f>VLOOKUP($A337,'Medical Examinations'!$A$1:$J$2336,7,FALSE)</f>
        <v>1</v>
      </c>
      <c r="I337" s="21" t="str">
        <f>VLOOKUP($A337,'Medical Examinations'!$A$1:$J$2336,8,FALSE)</f>
        <v>Yes</v>
      </c>
      <c r="J337" s="21" t="str">
        <f>VLOOKUP($A337,'Medical Examinations'!$A$1:$J$2336,9,FALSE)</f>
        <v>Healthy Weight</v>
      </c>
      <c r="K337" s="72" t="str">
        <f>VLOOKUP($A337,'Medical Examinations'!$A$1:$J$2336,10,FALSE)</f>
        <v>Prediabetes</v>
      </c>
      <c r="L337" s="82" t="str">
        <f>VLOOKUP($A337,'Hospitalization details'!$A$1:$K$2336,10,FALSE)</f>
        <v>5-Jun-1958</v>
      </c>
      <c r="M337" s="62">
        <f>VLOOKUP($A337,'Hospitalization details'!$A$1:$K$2336,6,FALSE)</f>
        <v>29330.98</v>
      </c>
      <c r="N337" s="63" t="str">
        <f>VLOOKUP($A337,'Hospitalization details'!$A$1:$K$2336,7,FALSE)</f>
        <v>tier - 1</v>
      </c>
      <c r="O337" s="63" t="str">
        <f>VLOOKUP($A337,'Hospitalization details'!$A$1:$K$2336,8,FALSE)</f>
        <v>tier - 2</v>
      </c>
      <c r="P337" s="63" t="str">
        <f>VLOOKUP($A337,'Hospitalization details'!$A$1:$K$2336,9,FALSE)</f>
        <v>R1012</v>
      </c>
      <c r="Q337" s="83">
        <f>VLOOKUP($A337,'Hospitalization details'!$A$1:$K$2336,11,FALSE)</f>
        <v>65</v>
      </c>
    </row>
    <row r="338" spans="1:17" ht="15.75" customHeight="1" x14ac:dyDescent="0.25">
      <c r="A338" s="187" t="s">
        <v>381</v>
      </c>
      <c r="B338" s="65" t="str">
        <f>VLOOKUP($A338,'Customer Names'!$A$1:$E$2336,4,FALSE)</f>
        <v>Heinzen</v>
      </c>
      <c r="C338" s="71">
        <f>VLOOKUP($A338,'Medical Examinations'!$A$1:$J$2336,2,FALSE)</f>
        <v>22.03</v>
      </c>
      <c r="D338" s="60">
        <f>VLOOKUP($A338,'Medical Examinations'!$A$1:$J$2336,3,FALSE)</f>
        <v>4.28</v>
      </c>
      <c r="E338" s="61" t="str">
        <f>VLOOKUP($A338,'Medical Examinations'!$A$1:$J$2336,4,FALSE)</f>
        <v>Yes</v>
      </c>
      <c r="F338" s="61" t="str">
        <f>VLOOKUP($A338,'Medical Examinations'!$A$1:$J$2336,5,FALSE)</f>
        <v>No</v>
      </c>
      <c r="G338" s="61" t="str">
        <f>VLOOKUP($A338,'Medical Examinations'!$A$1:$J$2336,6,FALSE)</f>
        <v>No</v>
      </c>
      <c r="H338" s="21">
        <f>VLOOKUP($A338,'Medical Examinations'!$A$1:$J$2336,7,FALSE)</f>
        <v>0</v>
      </c>
      <c r="I338" s="21" t="str">
        <f>VLOOKUP($A338,'Medical Examinations'!$A$1:$J$2336,8,FALSE)</f>
        <v>Yes</v>
      </c>
      <c r="J338" s="21" t="str">
        <f>VLOOKUP($A338,'Medical Examinations'!$A$1:$J$2336,9,FALSE)</f>
        <v>Healthy Weight</v>
      </c>
      <c r="K338" s="72" t="str">
        <f>VLOOKUP($A338,'Medical Examinations'!$A$1:$J$2336,10,FALSE)</f>
        <v>Normal</v>
      </c>
      <c r="L338" s="82" t="str">
        <f>VLOOKUP($A338,'Hospitalization details'!$A$1:$K$2336,10,FALSE)</f>
        <v>21-Jul-1978</v>
      </c>
      <c r="M338" s="62">
        <f>VLOOKUP($A338,'Hospitalization details'!$A$1:$K$2336,6,FALSE)</f>
        <v>29227.599999999999</v>
      </c>
      <c r="N338" s="63" t="str">
        <f>VLOOKUP($A338,'Hospitalization details'!$A$1:$K$2336,7,FALSE)</f>
        <v>tier - 1</v>
      </c>
      <c r="O338" s="63" t="str">
        <f>VLOOKUP($A338,'Hospitalization details'!$A$1:$K$2336,8,FALSE)</f>
        <v>tier - 3</v>
      </c>
      <c r="P338" s="63" t="str">
        <f>VLOOKUP($A338,'Hospitalization details'!$A$1:$K$2336,9,FALSE)</f>
        <v>R1012</v>
      </c>
      <c r="Q338" s="83">
        <f>VLOOKUP($A338,'Hospitalization details'!$A$1:$K$2336,11,FALSE)</f>
        <v>44</v>
      </c>
    </row>
    <row r="339" spans="1:17" ht="15.75" customHeight="1" x14ac:dyDescent="0.25">
      <c r="A339" s="187" t="s">
        <v>382</v>
      </c>
      <c r="B339" s="65" t="str">
        <f>VLOOKUP($A339,'Customer Names'!$A$1:$E$2336,4,FALSE)</f>
        <v>Kelley</v>
      </c>
      <c r="C339" s="71">
        <f>VLOOKUP($A339,'Medical Examinations'!$A$1:$J$2336,2,FALSE)</f>
        <v>26.885000000000002</v>
      </c>
      <c r="D339" s="60">
        <f>VLOOKUP($A339,'Medical Examinations'!$A$1:$J$2336,3,FALSE)</f>
        <v>9.86</v>
      </c>
      <c r="E339" s="61" t="str">
        <f>VLOOKUP($A339,'Medical Examinations'!$A$1:$J$2336,4,FALSE)</f>
        <v>No</v>
      </c>
      <c r="F339" s="61" t="str">
        <f>VLOOKUP($A339,'Medical Examinations'!$A$1:$J$2336,5,FALSE)</f>
        <v>No</v>
      </c>
      <c r="G339" s="61" t="str">
        <f>VLOOKUP($A339,'Medical Examinations'!$A$1:$J$2336,6,FALSE)</f>
        <v>No</v>
      </c>
      <c r="H339" s="21">
        <f>VLOOKUP($A339,'Medical Examinations'!$A$1:$J$2336,7,FALSE)</f>
        <v>3</v>
      </c>
      <c r="I339" s="21" t="str">
        <f>VLOOKUP($A339,'Medical Examinations'!$A$1:$J$2336,8,FALSE)</f>
        <v>Yes</v>
      </c>
      <c r="J339" s="21" t="str">
        <f>VLOOKUP($A339,'Medical Examinations'!$A$1:$J$2336,9,FALSE)</f>
        <v>Over Weight</v>
      </c>
      <c r="K339" s="72" t="str">
        <f>VLOOKUP($A339,'Medical Examinations'!$A$1:$J$2336,10,FALSE)</f>
        <v>Diabetes</v>
      </c>
      <c r="L339" s="82" t="str">
        <f>VLOOKUP($A339,'Hospitalization details'!$A$1:$K$2336,10,FALSE)</f>
        <v>9-Jul-1969</v>
      </c>
      <c r="M339" s="62">
        <f>VLOOKUP($A339,'Hospitalization details'!$A$1:$K$2336,6,FALSE)</f>
        <v>29186.48</v>
      </c>
      <c r="N339" s="63" t="str">
        <f>VLOOKUP($A339,'Hospitalization details'!$A$1:$K$2336,7,FALSE)</f>
        <v>tier - 1</v>
      </c>
      <c r="O339" s="63" t="str">
        <f>VLOOKUP($A339,'Hospitalization details'!$A$1:$K$2336,8,FALSE)</f>
        <v>tier - 3</v>
      </c>
      <c r="P339" s="63" t="str">
        <f>VLOOKUP($A339,'Hospitalization details'!$A$1:$K$2336,9,FALSE)</f>
        <v>R1024</v>
      </c>
      <c r="Q339" s="83">
        <f>VLOOKUP($A339,'Hospitalization details'!$A$1:$K$2336,11,FALSE)</f>
        <v>53</v>
      </c>
    </row>
    <row r="340" spans="1:17" ht="15.75" customHeight="1" x14ac:dyDescent="0.25">
      <c r="A340" s="187" t="s">
        <v>383</v>
      </c>
      <c r="B340" s="65" t="str">
        <f>VLOOKUP($A340,'Customer Names'!$A$1:$E$2336,4,FALSE)</f>
        <v>Thacker</v>
      </c>
      <c r="C340" s="71">
        <f>VLOOKUP($A340,'Medical Examinations'!$A$1:$J$2336,2,FALSE)</f>
        <v>16.36</v>
      </c>
      <c r="D340" s="60">
        <f>VLOOKUP($A340,'Medical Examinations'!$A$1:$J$2336,3,FALSE)</f>
        <v>11.19</v>
      </c>
      <c r="E340" s="61" t="str">
        <f>VLOOKUP($A340,'Medical Examinations'!$A$1:$J$2336,4,FALSE)</f>
        <v>No</v>
      </c>
      <c r="F340" s="61" t="str">
        <f>VLOOKUP($A340,'Medical Examinations'!$A$1:$J$2336,5,FALSE)</f>
        <v>No</v>
      </c>
      <c r="G340" s="61" t="str">
        <f>VLOOKUP($A340,'Medical Examinations'!$A$1:$J$2336,6,FALSE)</f>
        <v>No</v>
      </c>
      <c r="H340" s="21">
        <f>VLOOKUP($A340,'Medical Examinations'!$A$1:$J$2336,7,FALSE)</f>
        <v>0</v>
      </c>
      <c r="I340" s="21" t="str">
        <f>VLOOKUP($A340,'Medical Examinations'!$A$1:$J$2336,8,FALSE)</f>
        <v>Yes</v>
      </c>
      <c r="J340" s="21" t="str">
        <f>VLOOKUP($A340,'Medical Examinations'!$A$1:$J$2336,9,FALSE)</f>
        <v>Under Weight</v>
      </c>
      <c r="K340" s="72" t="str">
        <f>VLOOKUP($A340,'Medical Examinations'!$A$1:$J$2336,10,FALSE)</f>
        <v>Diabetes</v>
      </c>
      <c r="L340" s="82" t="str">
        <f>VLOOKUP($A340,'Hospitalization details'!$A$1:$K$2336,10,FALSE)</f>
        <v>8-Nov-1976</v>
      </c>
      <c r="M340" s="62">
        <f>VLOOKUP($A340,'Hospitalization details'!$A$1:$K$2336,6,FALSE)</f>
        <v>29160.39</v>
      </c>
      <c r="N340" s="63" t="str">
        <f>VLOOKUP($A340,'Hospitalization details'!$A$1:$K$2336,7,FALSE)</f>
        <v>tier - 1</v>
      </c>
      <c r="O340" s="63" t="str">
        <f>VLOOKUP($A340,'Hospitalization details'!$A$1:$K$2336,8,FALSE)</f>
        <v>tier - 2</v>
      </c>
      <c r="P340" s="63" t="str">
        <f>VLOOKUP($A340,'Hospitalization details'!$A$1:$K$2336,9,FALSE)</f>
        <v>R1011</v>
      </c>
      <c r="Q340" s="83">
        <f>VLOOKUP($A340,'Hospitalization details'!$A$1:$K$2336,11,FALSE)</f>
        <v>46</v>
      </c>
    </row>
    <row r="341" spans="1:17" ht="15.75" customHeight="1" x14ac:dyDescent="0.25">
      <c r="A341" s="187" t="s">
        <v>384</v>
      </c>
      <c r="B341" s="65" t="str">
        <f>VLOOKUP($A341,'Customer Names'!$A$1:$E$2336,4,FALSE)</f>
        <v>Jeseritz</v>
      </c>
      <c r="C341" s="71">
        <f>VLOOKUP($A341,'Medical Examinations'!$A$1:$J$2336,2,FALSE)</f>
        <v>32.299999999999997</v>
      </c>
      <c r="D341" s="60">
        <f>VLOOKUP($A341,'Medical Examinations'!$A$1:$J$2336,3,FALSE)</f>
        <v>4.8899999999999997</v>
      </c>
      <c r="E341" s="61" t="str">
        <f>VLOOKUP($A341,'Medical Examinations'!$A$1:$J$2336,4,FALSE)</f>
        <v>Yes</v>
      </c>
      <c r="F341" s="61" t="str">
        <f>VLOOKUP($A341,'Medical Examinations'!$A$1:$J$2336,5,FALSE)</f>
        <v>No</v>
      </c>
      <c r="G341" s="61" t="str">
        <f>VLOOKUP($A341,'Medical Examinations'!$A$1:$J$2336,6,FALSE)</f>
        <v>Yes</v>
      </c>
      <c r="H341" s="21">
        <f>VLOOKUP($A341,'Medical Examinations'!$A$1:$J$2336,7,FALSE)</f>
        <v>1</v>
      </c>
      <c r="I341" s="21" t="str">
        <f>VLOOKUP($A341,'Medical Examinations'!$A$1:$J$2336,8,FALSE)</f>
        <v>No</v>
      </c>
      <c r="J341" s="21" t="str">
        <f>VLOOKUP($A341,'Medical Examinations'!$A$1:$J$2336,9,FALSE)</f>
        <v>Obesity</v>
      </c>
      <c r="K341" s="72" t="str">
        <f>VLOOKUP($A341,'Medical Examinations'!$A$1:$J$2336,10,FALSE)</f>
        <v>Normal</v>
      </c>
      <c r="L341" s="82" t="str">
        <f>VLOOKUP($A341,'Hospitalization details'!$A$1:$K$2336,10,FALSE)</f>
        <v>24-Dec-1961</v>
      </c>
      <c r="M341" s="62">
        <f>VLOOKUP($A341,'Hospitalization details'!$A$1:$K$2336,6,FALSE)</f>
        <v>29141.360000000001</v>
      </c>
      <c r="N341" s="63" t="str">
        <f>VLOOKUP($A341,'Hospitalization details'!$A$1:$K$2336,7,FALSE)</f>
        <v>tier - 1</v>
      </c>
      <c r="O341" s="63" t="str">
        <f>VLOOKUP($A341,'Hospitalization details'!$A$1:$K$2336,8,FALSE)</f>
        <v>tier - 3</v>
      </c>
      <c r="P341" s="63" t="str">
        <f>VLOOKUP($A341,'Hospitalization details'!$A$1:$K$2336,9,FALSE)</f>
        <v>R1012</v>
      </c>
      <c r="Q341" s="83">
        <f>VLOOKUP($A341,'Hospitalization details'!$A$1:$K$2336,11,FALSE)</f>
        <v>61</v>
      </c>
    </row>
    <row r="342" spans="1:17" ht="15.75" customHeight="1" x14ac:dyDescent="0.25">
      <c r="A342" s="187" t="s">
        <v>385</v>
      </c>
      <c r="B342" s="65" t="str">
        <f>VLOOKUP($A342,'Customer Names'!$A$1:$E$2336,4,FALSE)</f>
        <v>Hohman</v>
      </c>
      <c r="C342" s="71">
        <f>VLOOKUP($A342,'Medical Examinations'!$A$1:$J$2336,2,FALSE)</f>
        <v>16.05</v>
      </c>
      <c r="D342" s="60">
        <f>VLOOKUP($A342,'Medical Examinations'!$A$1:$J$2336,3,FALSE)</f>
        <v>4.3499999999999996</v>
      </c>
      <c r="E342" s="61" t="str">
        <f>VLOOKUP($A342,'Medical Examinations'!$A$1:$J$2336,4,FALSE)</f>
        <v>Yes</v>
      </c>
      <c r="F342" s="61" t="str">
        <f>VLOOKUP($A342,'Medical Examinations'!$A$1:$J$2336,5,FALSE)</f>
        <v>No</v>
      </c>
      <c r="G342" s="61" t="str">
        <f>VLOOKUP($A342,'Medical Examinations'!$A$1:$J$2336,6,FALSE)</f>
        <v>No</v>
      </c>
      <c r="H342" s="21">
        <f>VLOOKUP($A342,'Medical Examinations'!$A$1:$J$2336,7,FALSE)</f>
        <v>0</v>
      </c>
      <c r="I342" s="21" t="str">
        <f>VLOOKUP($A342,'Medical Examinations'!$A$1:$J$2336,8,FALSE)</f>
        <v>Yes</v>
      </c>
      <c r="J342" s="21" t="str">
        <f>VLOOKUP($A342,'Medical Examinations'!$A$1:$J$2336,9,FALSE)</f>
        <v>Under Weight</v>
      </c>
      <c r="K342" s="72" t="str">
        <f>VLOOKUP($A342,'Medical Examinations'!$A$1:$J$2336,10,FALSE)</f>
        <v>Normal</v>
      </c>
      <c r="L342" s="82" t="str">
        <f>VLOOKUP($A342,'Hospitalization details'!$A$1:$K$2336,10,FALSE)</f>
        <v>29-Nov-1978</v>
      </c>
      <c r="M342" s="62">
        <f>VLOOKUP($A342,'Hospitalization details'!$A$1:$K$2336,6,FALSE)</f>
        <v>29114.77</v>
      </c>
      <c r="N342" s="63" t="str">
        <f>VLOOKUP($A342,'Hospitalization details'!$A$1:$K$2336,7,FALSE)</f>
        <v>tier - 1</v>
      </c>
      <c r="O342" s="63" t="str">
        <f>VLOOKUP($A342,'Hospitalization details'!$A$1:$K$2336,8,FALSE)</f>
        <v>tier - 1</v>
      </c>
      <c r="P342" s="63" t="str">
        <f>VLOOKUP($A342,'Hospitalization details'!$A$1:$K$2336,9,FALSE)</f>
        <v>R1011</v>
      </c>
      <c r="Q342" s="83">
        <f>VLOOKUP($A342,'Hospitalization details'!$A$1:$K$2336,11,FALSE)</f>
        <v>44</v>
      </c>
    </row>
    <row r="343" spans="1:17" ht="15.75" customHeight="1" x14ac:dyDescent="0.25">
      <c r="A343" s="187" t="s">
        <v>386</v>
      </c>
      <c r="B343" s="65" t="str">
        <f>VLOOKUP($A343,'Customer Names'!$A$1:$E$2336,4,FALSE)</f>
        <v>Hill</v>
      </c>
      <c r="C343" s="71">
        <f>VLOOKUP($A343,'Medical Examinations'!$A$1:$J$2336,2,FALSE)</f>
        <v>29.07</v>
      </c>
      <c r="D343" s="60">
        <f>VLOOKUP($A343,'Medical Examinations'!$A$1:$J$2336,3,FALSE)</f>
        <v>8.66</v>
      </c>
      <c r="E343" s="61" t="str">
        <f>VLOOKUP($A343,'Medical Examinations'!$A$1:$J$2336,4,FALSE)</f>
        <v>Yes</v>
      </c>
      <c r="F343" s="61" t="str">
        <f>VLOOKUP($A343,'Medical Examinations'!$A$1:$J$2336,5,FALSE)</f>
        <v>No</v>
      </c>
      <c r="G343" s="61" t="str">
        <f>VLOOKUP($A343,'Medical Examinations'!$A$1:$J$2336,6,FALSE)</f>
        <v>No</v>
      </c>
      <c r="H343" s="21">
        <f>VLOOKUP($A343,'Medical Examinations'!$A$1:$J$2336,7,FALSE)</f>
        <v>2</v>
      </c>
      <c r="I343" s="21" t="str">
        <f>VLOOKUP($A343,'Medical Examinations'!$A$1:$J$2336,8,FALSE)</f>
        <v>Yes</v>
      </c>
      <c r="J343" s="21" t="str">
        <f>VLOOKUP($A343,'Medical Examinations'!$A$1:$J$2336,9,FALSE)</f>
        <v>Over Weight</v>
      </c>
      <c r="K343" s="72" t="str">
        <f>VLOOKUP($A343,'Medical Examinations'!$A$1:$J$2336,10,FALSE)</f>
        <v>Diabetes</v>
      </c>
      <c r="L343" s="82" t="str">
        <f>VLOOKUP($A343,'Hospitalization details'!$A$1:$K$2336,10,FALSE)</f>
        <v>14-Jul-1980</v>
      </c>
      <c r="M343" s="62">
        <f>VLOOKUP($A343,'Hospitalization details'!$A$1:$K$2336,6,FALSE)</f>
        <v>29114.21</v>
      </c>
      <c r="N343" s="63" t="str">
        <f>VLOOKUP($A343,'Hospitalization details'!$A$1:$K$2336,7,FALSE)</f>
        <v>tier - 1</v>
      </c>
      <c r="O343" s="63" t="str">
        <f>VLOOKUP($A343,'Hospitalization details'!$A$1:$K$2336,8,FALSE)</f>
        <v>tier - 3</v>
      </c>
      <c r="P343" s="63" t="str">
        <f>VLOOKUP($A343,'Hospitalization details'!$A$1:$K$2336,9,FALSE)</f>
        <v>R1011</v>
      </c>
      <c r="Q343" s="83">
        <f>VLOOKUP($A343,'Hospitalization details'!$A$1:$K$2336,11,FALSE)</f>
        <v>42</v>
      </c>
    </row>
    <row r="344" spans="1:17" ht="15.75" customHeight="1" x14ac:dyDescent="0.25">
      <c r="A344" s="187" t="s">
        <v>387</v>
      </c>
      <c r="B344" s="65" t="str">
        <f>VLOOKUP($A344,'Customer Names'!$A$1:$E$2336,4,FALSE)</f>
        <v>Kuepfer</v>
      </c>
      <c r="C344" s="71">
        <f>VLOOKUP($A344,'Medical Examinations'!$A$1:$J$2336,2,FALSE)</f>
        <v>17.43</v>
      </c>
      <c r="D344" s="60">
        <f>VLOOKUP($A344,'Medical Examinations'!$A$1:$J$2336,3,FALSE)</f>
        <v>8.64</v>
      </c>
      <c r="E344" s="61" t="str">
        <f>VLOOKUP($A344,'Medical Examinations'!$A$1:$J$2336,4,FALSE)</f>
        <v>No</v>
      </c>
      <c r="F344" s="61" t="str">
        <f>VLOOKUP($A344,'Medical Examinations'!$A$1:$J$2336,5,FALSE)</f>
        <v>No</v>
      </c>
      <c r="G344" s="61" t="str">
        <f>VLOOKUP($A344,'Medical Examinations'!$A$1:$J$2336,6,FALSE)</f>
        <v>No</v>
      </c>
      <c r="H344" s="21">
        <f>VLOOKUP($A344,'Medical Examinations'!$A$1:$J$2336,7,FALSE)</f>
        <v>0</v>
      </c>
      <c r="I344" s="21" t="str">
        <f>VLOOKUP($A344,'Medical Examinations'!$A$1:$J$2336,8,FALSE)</f>
        <v>Yes</v>
      </c>
      <c r="J344" s="21" t="str">
        <f>VLOOKUP($A344,'Medical Examinations'!$A$1:$J$2336,9,FALSE)</f>
        <v>Under Weight</v>
      </c>
      <c r="K344" s="72" t="str">
        <f>VLOOKUP($A344,'Medical Examinations'!$A$1:$J$2336,10,FALSE)</f>
        <v>Diabetes</v>
      </c>
      <c r="L344" s="82" t="str">
        <f>VLOOKUP($A344,'Hospitalization details'!$A$1:$K$2336,10,FALSE)</f>
        <v>7-Jul-1992</v>
      </c>
      <c r="M344" s="62">
        <f>VLOOKUP($A344,'Hospitalization details'!$A$1:$K$2336,6,FALSE)</f>
        <v>29007.82</v>
      </c>
      <c r="N344" s="63" t="str">
        <f>VLOOKUP($A344,'Hospitalization details'!$A$1:$K$2336,7,FALSE)</f>
        <v>tier - 1</v>
      </c>
      <c r="O344" s="63" t="str">
        <f>VLOOKUP($A344,'Hospitalization details'!$A$1:$K$2336,8,FALSE)</f>
        <v>tier - 3</v>
      </c>
      <c r="P344" s="63" t="str">
        <f>VLOOKUP($A344,'Hospitalization details'!$A$1:$K$2336,9,FALSE)</f>
        <v>R1011</v>
      </c>
      <c r="Q344" s="83">
        <f>VLOOKUP($A344,'Hospitalization details'!$A$1:$K$2336,11,FALSE)</f>
        <v>30</v>
      </c>
    </row>
    <row r="345" spans="1:17" ht="15.75" customHeight="1" x14ac:dyDescent="0.25">
      <c r="A345" s="187" t="s">
        <v>388</v>
      </c>
      <c r="B345" s="65" t="str">
        <f>VLOOKUP($A345,'Customer Names'!$A$1:$E$2336,4,FALSE)</f>
        <v>Kaczmarek</v>
      </c>
      <c r="C345" s="71">
        <f>VLOOKUP($A345,'Medical Examinations'!$A$1:$J$2336,2,FALSE)</f>
        <v>19.329999999999998</v>
      </c>
      <c r="D345" s="60">
        <f>VLOOKUP($A345,'Medical Examinations'!$A$1:$J$2336,3,FALSE)</f>
        <v>4.2699999999999996</v>
      </c>
      <c r="E345" s="61" t="str">
        <f>VLOOKUP($A345,'Medical Examinations'!$A$1:$J$2336,4,FALSE)</f>
        <v>No</v>
      </c>
      <c r="F345" s="61" t="str">
        <f>VLOOKUP($A345,'Medical Examinations'!$A$1:$J$2336,5,FALSE)</f>
        <v>No</v>
      </c>
      <c r="G345" s="61" t="str">
        <f>VLOOKUP($A345,'Medical Examinations'!$A$1:$J$2336,6,FALSE)</f>
        <v>No</v>
      </c>
      <c r="H345" s="21">
        <f>VLOOKUP($A345,'Medical Examinations'!$A$1:$J$2336,7,FALSE)</f>
        <v>0</v>
      </c>
      <c r="I345" s="21" t="str">
        <f>VLOOKUP($A345,'Medical Examinations'!$A$1:$J$2336,8,FALSE)</f>
        <v>Yes</v>
      </c>
      <c r="J345" s="21" t="str">
        <f>VLOOKUP($A345,'Medical Examinations'!$A$1:$J$2336,9,FALSE)</f>
        <v>Healthy Weight</v>
      </c>
      <c r="K345" s="72" t="str">
        <f>VLOOKUP($A345,'Medical Examinations'!$A$1:$J$2336,10,FALSE)</f>
        <v>Normal</v>
      </c>
      <c r="L345" s="82" t="str">
        <f>VLOOKUP($A345,'Hospitalization details'!$A$1:$K$2336,10,FALSE)</f>
        <v>1-Sep-2003</v>
      </c>
      <c r="M345" s="62">
        <f>VLOOKUP($A345,'Hospitalization details'!$A$1:$K$2336,6,FALSE)</f>
        <v>28998.68</v>
      </c>
      <c r="N345" s="63" t="str">
        <f>VLOOKUP($A345,'Hospitalization details'!$A$1:$K$2336,7,FALSE)</f>
        <v>tier - 1</v>
      </c>
      <c r="O345" s="63" t="str">
        <f>VLOOKUP($A345,'Hospitalization details'!$A$1:$K$2336,8,FALSE)</f>
        <v>tier - 3</v>
      </c>
      <c r="P345" s="63" t="str">
        <f>VLOOKUP($A345,'Hospitalization details'!$A$1:$K$2336,9,FALSE)</f>
        <v>R1011</v>
      </c>
      <c r="Q345" s="83">
        <f>VLOOKUP($A345,'Hospitalization details'!$A$1:$K$2336,11,FALSE)</f>
        <v>19</v>
      </c>
    </row>
    <row r="346" spans="1:17" ht="15.75" customHeight="1" x14ac:dyDescent="0.25">
      <c r="A346" s="187" t="s">
        <v>389</v>
      </c>
      <c r="B346" s="65" t="str">
        <f>VLOOKUP($A346,'Customer Names'!$A$1:$E$2336,4,FALSE)</f>
        <v>Pitt</v>
      </c>
      <c r="C346" s="71">
        <f>VLOOKUP($A346,'Medical Examinations'!$A$1:$J$2336,2,FALSE)</f>
        <v>30.52</v>
      </c>
      <c r="D346" s="60">
        <f>VLOOKUP($A346,'Medical Examinations'!$A$1:$J$2336,3,FALSE)</f>
        <v>4.21</v>
      </c>
      <c r="E346" s="61" t="str">
        <f>VLOOKUP($A346,'Medical Examinations'!$A$1:$J$2336,4,FALSE)</f>
        <v>No</v>
      </c>
      <c r="F346" s="61" t="str">
        <f>VLOOKUP($A346,'Medical Examinations'!$A$1:$J$2336,5,FALSE)</f>
        <v>No</v>
      </c>
      <c r="G346" s="61" t="str">
        <f>VLOOKUP($A346,'Medical Examinations'!$A$1:$J$2336,6,FALSE)</f>
        <v>No</v>
      </c>
      <c r="H346" s="21">
        <f>VLOOKUP($A346,'Medical Examinations'!$A$1:$J$2336,7,FALSE)</f>
        <v>1</v>
      </c>
      <c r="I346" s="21" t="str">
        <f>VLOOKUP($A346,'Medical Examinations'!$A$1:$J$2336,8,FALSE)</f>
        <v>Yes</v>
      </c>
      <c r="J346" s="21" t="str">
        <f>VLOOKUP($A346,'Medical Examinations'!$A$1:$J$2336,9,FALSE)</f>
        <v>Obesity</v>
      </c>
      <c r="K346" s="72" t="str">
        <f>VLOOKUP($A346,'Medical Examinations'!$A$1:$J$2336,10,FALSE)</f>
        <v>Normal</v>
      </c>
      <c r="L346" s="82" t="str">
        <f>VLOOKUP($A346,'Hospitalization details'!$A$1:$K$2336,10,FALSE)</f>
        <v>5-Dec-1959</v>
      </c>
      <c r="M346" s="62">
        <f>VLOOKUP($A346,'Hospitalization details'!$A$1:$K$2336,6,FALSE)</f>
        <v>28950.47</v>
      </c>
      <c r="N346" s="63" t="str">
        <f>VLOOKUP($A346,'Hospitalization details'!$A$1:$K$2336,7,FALSE)</f>
        <v>tier - 1</v>
      </c>
      <c r="O346" s="63" t="str">
        <f>VLOOKUP($A346,'Hospitalization details'!$A$1:$K$2336,8,FALSE)</f>
        <v>tier - 1</v>
      </c>
      <c r="P346" s="63" t="str">
        <f>VLOOKUP($A346,'Hospitalization details'!$A$1:$K$2336,9,FALSE)</f>
        <v>R1012</v>
      </c>
      <c r="Q346" s="83">
        <f>VLOOKUP($A346,'Hospitalization details'!$A$1:$K$2336,11,FALSE)</f>
        <v>63</v>
      </c>
    </row>
    <row r="347" spans="1:17" ht="15.75" customHeight="1" x14ac:dyDescent="0.25">
      <c r="A347" s="187" t="s">
        <v>390</v>
      </c>
      <c r="B347" s="65" t="str">
        <f>VLOOKUP($A347,'Customer Names'!$A$1:$E$2336,4,FALSE)</f>
        <v>Lorton</v>
      </c>
      <c r="C347" s="71">
        <f>VLOOKUP($A347,'Medical Examinations'!$A$1:$J$2336,2,FALSE)</f>
        <v>39.21</v>
      </c>
      <c r="D347" s="60">
        <f>VLOOKUP($A347,'Medical Examinations'!$A$1:$J$2336,3,FALSE)</f>
        <v>5.04</v>
      </c>
      <c r="E347" s="61" t="str">
        <f>VLOOKUP($A347,'Medical Examinations'!$A$1:$J$2336,4,FALSE)</f>
        <v>No</v>
      </c>
      <c r="F347" s="61" t="str">
        <f>VLOOKUP($A347,'Medical Examinations'!$A$1:$J$2336,5,FALSE)</f>
        <v>No</v>
      </c>
      <c r="G347" s="61" t="str">
        <f>VLOOKUP($A347,'Medical Examinations'!$A$1:$J$2336,6,FALSE)</f>
        <v>Yes</v>
      </c>
      <c r="H347" s="21">
        <f>VLOOKUP($A347,'Medical Examinations'!$A$1:$J$2336,7,FALSE)</f>
        <v>1</v>
      </c>
      <c r="I347" s="21" t="str">
        <f>VLOOKUP($A347,'Medical Examinations'!$A$1:$J$2336,8,FALSE)</f>
        <v>Yes</v>
      </c>
      <c r="J347" s="21" t="str">
        <f>VLOOKUP($A347,'Medical Examinations'!$A$1:$J$2336,9,FALSE)</f>
        <v>Obesity</v>
      </c>
      <c r="K347" s="72" t="str">
        <f>VLOOKUP($A347,'Medical Examinations'!$A$1:$J$2336,10,FALSE)</f>
        <v>Normal</v>
      </c>
      <c r="L347" s="82" t="str">
        <f>VLOOKUP($A347,'Hospitalization details'!$A$1:$K$2336,10,FALSE)</f>
        <v>25-Jul-1962</v>
      </c>
      <c r="M347" s="62">
        <f>VLOOKUP($A347,'Hospitalization details'!$A$1:$K$2336,6,FALSE)</f>
        <v>28923.14</v>
      </c>
      <c r="N347" s="63" t="str">
        <f>VLOOKUP($A347,'Hospitalization details'!$A$1:$K$2336,7,FALSE)</f>
        <v>tier - 1</v>
      </c>
      <c r="O347" s="63" t="str">
        <f>VLOOKUP($A347,'Hospitalization details'!$A$1:$K$2336,8,FALSE)</f>
        <v>tier - 1</v>
      </c>
      <c r="P347" s="63" t="str">
        <f>VLOOKUP($A347,'Hospitalization details'!$A$1:$K$2336,9,FALSE)</f>
        <v>R1012</v>
      </c>
      <c r="Q347" s="83">
        <f>VLOOKUP($A347,'Hospitalization details'!$A$1:$K$2336,11,FALSE)</f>
        <v>60</v>
      </c>
    </row>
    <row r="348" spans="1:17" ht="15.75" customHeight="1" x14ac:dyDescent="0.25">
      <c r="A348" s="187" t="s">
        <v>391</v>
      </c>
      <c r="B348" s="65" t="str">
        <f>VLOOKUP($A348,'Customer Names'!$A$1:$E$2336,4,FALSE)</f>
        <v>Castaneda</v>
      </c>
      <c r="C348" s="71">
        <f>VLOOKUP($A348,'Medical Examinations'!$A$1:$J$2336,2,FALSE)</f>
        <v>26.98</v>
      </c>
      <c r="D348" s="60">
        <f>VLOOKUP($A348,'Medical Examinations'!$A$1:$J$2336,3,FALSE)</f>
        <v>5.21</v>
      </c>
      <c r="E348" s="61" t="str">
        <f>VLOOKUP($A348,'Medical Examinations'!$A$1:$J$2336,4,FALSE)</f>
        <v>Yes</v>
      </c>
      <c r="F348" s="61" t="str">
        <f>VLOOKUP($A348,'Medical Examinations'!$A$1:$J$2336,5,FALSE)</f>
        <v>No</v>
      </c>
      <c r="G348" s="61" t="str">
        <f>VLOOKUP($A348,'Medical Examinations'!$A$1:$J$2336,6,FALSE)</f>
        <v>No</v>
      </c>
      <c r="H348" s="21">
        <f>VLOOKUP($A348,'Medical Examinations'!$A$1:$J$2336,7,FALSE)</f>
        <v>2</v>
      </c>
      <c r="I348" s="21" t="str">
        <f>VLOOKUP($A348,'Medical Examinations'!$A$1:$J$2336,8,FALSE)</f>
        <v>Yes</v>
      </c>
      <c r="J348" s="21" t="str">
        <f>VLOOKUP($A348,'Medical Examinations'!$A$1:$J$2336,9,FALSE)</f>
        <v>Over Weight</v>
      </c>
      <c r="K348" s="72" t="str">
        <f>VLOOKUP($A348,'Medical Examinations'!$A$1:$J$2336,10,FALSE)</f>
        <v>Normal</v>
      </c>
      <c r="L348" s="82" t="str">
        <f>VLOOKUP($A348,'Hospitalization details'!$A$1:$K$2336,10,FALSE)</f>
        <v>3-Aug-1961</v>
      </c>
      <c r="M348" s="62">
        <f>VLOOKUP($A348,'Hospitalization details'!$A$1:$K$2336,6,FALSE)</f>
        <v>28868.66</v>
      </c>
      <c r="N348" s="63" t="str">
        <f>VLOOKUP($A348,'Hospitalization details'!$A$1:$K$2336,7,FALSE)</f>
        <v>tier - 1</v>
      </c>
      <c r="O348" s="63" t="str">
        <f>VLOOKUP($A348,'Hospitalization details'!$A$1:$K$2336,8,FALSE)</f>
        <v>tier - 2</v>
      </c>
      <c r="P348" s="63" t="str">
        <f>VLOOKUP($A348,'Hospitalization details'!$A$1:$K$2336,9,FALSE)</f>
        <v>R1012</v>
      </c>
      <c r="Q348" s="83">
        <f>VLOOKUP($A348,'Hospitalization details'!$A$1:$K$2336,11,FALSE)</f>
        <v>61</v>
      </c>
    </row>
    <row r="349" spans="1:17" ht="15.75" customHeight="1" x14ac:dyDescent="0.25">
      <c r="A349" s="187" t="s">
        <v>392</v>
      </c>
      <c r="B349" s="65" t="str">
        <f>VLOOKUP($A349,'Customer Names'!$A$1:$E$2336,4,FALSE)</f>
        <v>Cherop</v>
      </c>
      <c r="C349" s="71">
        <f>VLOOKUP($A349,'Medical Examinations'!$A$1:$J$2336,2,FALSE)</f>
        <v>25.84</v>
      </c>
      <c r="D349" s="60">
        <f>VLOOKUP($A349,'Medical Examinations'!$A$1:$J$2336,3,FALSE)</f>
        <v>8.83</v>
      </c>
      <c r="E349" s="61" t="str">
        <f>VLOOKUP($A349,'Medical Examinations'!$A$1:$J$2336,4,FALSE)</f>
        <v>No</v>
      </c>
      <c r="F349" s="61" t="str">
        <f>VLOOKUP($A349,'Medical Examinations'!$A$1:$J$2336,5,FALSE)</f>
        <v>No</v>
      </c>
      <c r="G349" s="61" t="str">
        <f>VLOOKUP($A349,'Medical Examinations'!$A$1:$J$2336,6,FALSE)</f>
        <v>No</v>
      </c>
      <c r="H349" s="21">
        <f>VLOOKUP($A349,'Medical Examinations'!$A$1:$J$2336,7,FALSE)</f>
        <v>0</v>
      </c>
      <c r="I349" s="21" t="str">
        <f>VLOOKUP($A349,'Medical Examinations'!$A$1:$J$2336,8,FALSE)</f>
        <v>No</v>
      </c>
      <c r="J349" s="21" t="str">
        <f>VLOOKUP($A349,'Medical Examinations'!$A$1:$J$2336,9,FALSE)</f>
        <v>Over Weight</v>
      </c>
      <c r="K349" s="72" t="str">
        <f>VLOOKUP($A349,'Medical Examinations'!$A$1:$J$2336,10,FALSE)</f>
        <v>Diabetes</v>
      </c>
      <c r="L349" s="82" t="str">
        <f>VLOOKUP($A349,'Hospitalization details'!$A$1:$K$2336,10,FALSE)</f>
        <v>5-Dec-1990</v>
      </c>
      <c r="M349" s="62">
        <f>VLOOKUP($A349,'Hospitalization details'!$A$1:$K$2336,6,FALSE)</f>
        <v>28716.14</v>
      </c>
      <c r="N349" s="63" t="str">
        <f>VLOOKUP($A349,'Hospitalization details'!$A$1:$K$2336,7,FALSE)</f>
        <v>tier - 1</v>
      </c>
      <c r="O349" s="63" t="str">
        <f>VLOOKUP($A349,'Hospitalization details'!$A$1:$K$2336,8,FALSE)</f>
        <v>tier - 3</v>
      </c>
      <c r="P349" s="63" t="str">
        <f>VLOOKUP($A349,'Hospitalization details'!$A$1:$K$2336,9,FALSE)</f>
        <v>R1011</v>
      </c>
      <c r="Q349" s="83">
        <f>VLOOKUP($A349,'Hospitalization details'!$A$1:$K$2336,11,FALSE)</f>
        <v>32</v>
      </c>
    </row>
    <row r="350" spans="1:17" ht="15.75" customHeight="1" x14ac:dyDescent="0.25">
      <c r="A350" s="187" t="s">
        <v>393</v>
      </c>
      <c r="B350" s="65" t="str">
        <f>VLOOKUP($A350,'Customer Names'!$A$1:$E$2336,4,FALSE)</f>
        <v>Howell</v>
      </c>
      <c r="C350" s="71">
        <f>VLOOKUP($A350,'Medical Examinations'!$A$1:$J$2336,2,FALSE)</f>
        <v>28.31</v>
      </c>
      <c r="D350" s="60">
        <f>VLOOKUP($A350,'Medical Examinations'!$A$1:$J$2336,3,FALSE)</f>
        <v>8.4700000000000006</v>
      </c>
      <c r="E350" s="61" t="str">
        <f>VLOOKUP($A350,'Medical Examinations'!$A$1:$J$2336,4,FALSE)</f>
        <v>Yes</v>
      </c>
      <c r="F350" s="61" t="str">
        <f>VLOOKUP($A350,'Medical Examinations'!$A$1:$J$2336,5,FALSE)</f>
        <v>No</v>
      </c>
      <c r="G350" s="61" t="str">
        <f>VLOOKUP($A350,'Medical Examinations'!$A$1:$J$2336,6,FALSE)</f>
        <v>No</v>
      </c>
      <c r="H350" s="21">
        <f>VLOOKUP($A350,'Medical Examinations'!$A$1:$J$2336,7,FALSE)</f>
        <v>2</v>
      </c>
      <c r="I350" s="21" t="str">
        <f>VLOOKUP($A350,'Medical Examinations'!$A$1:$J$2336,8,FALSE)</f>
        <v>Yes</v>
      </c>
      <c r="J350" s="21" t="str">
        <f>VLOOKUP($A350,'Medical Examinations'!$A$1:$J$2336,9,FALSE)</f>
        <v>Over Weight</v>
      </c>
      <c r="K350" s="72" t="str">
        <f>VLOOKUP($A350,'Medical Examinations'!$A$1:$J$2336,10,FALSE)</f>
        <v>Diabetes</v>
      </c>
      <c r="L350" s="82" t="str">
        <f>VLOOKUP($A350,'Hospitalization details'!$A$1:$K$2336,10,FALSE)</f>
        <v>27-Sep-1985</v>
      </c>
      <c r="M350" s="62">
        <f>VLOOKUP($A350,'Hospitalization details'!$A$1:$K$2336,6,FALSE)</f>
        <v>28542.86</v>
      </c>
      <c r="N350" s="63" t="str">
        <f>VLOOKUP($A350,'Hospitalization details'!$A$1:$K$2336,7,FALSE)</f>
        <v>tier - 1</v>
      </c>
      <c r="O350" s="63" t="str">
        <f>VLOOKUP($A350,'Hospitalization details'!$A$1:$K$2336,8,FALSE)</f>
        <v>tier - 3</v>
      </c>
      <c r="P350" s="63" t="str">
        <f>VLOOKUP($A350,'Hospitalization details'!$A$1:$K$2336,9,FALSE)</f>
        <v>R1011</v>
      </c>
      <c r="Q350" s="83">
        <f>VLOOKUP($A350,'Hospitalization details'!$A$1:$K$2336,11,FALSE)</f>
        <v>37</v>
      </c>
    </row>
    <row r="351" spans="1:17" ht="15.75" customHeight="1" x14ac:dyDescent="0.25">
      <c r="A351" s="187" t="s">
        <v>394</v>
      </c>
      <c r="B351" s="65" t="str">
        <f>VLOOKUP($A351,'Customer Names'!$A$1:$E$2336,4,FALSE)</f>
        <v>Palmer</v>
      </c>
      <c r="C351" s="71">
        <f>VLOOKUP($A351,'Medical Examinations'!$A$1:$J$2336,2,FALSE)</f>
        <v>23.94</v>
      </c>
      <c r="D351" s="60">
        <f>VLOOKUP($A351,'Medical Examinations'!$A$1:$J$2336,3,FALSE)</f>
        <v>4.2</v>
      </c>
      <c r="E351" s="61" t="str">
        <f>VLOOKUP($A351,'Medical Examinations'!$A$1:$J$2336,4,FALSE)</f>
        <v>No</v>
      </c>
      <c r="F351" s="61" t="str">
        <f>VLOOKUP($A351,'Medical Examinations'!$A$1:$J$2336,5,FALSE)</f>
        <v>No</v>
      </c>
      <c r="G351" s="61" t="str">
        <f>VLOOKUP($A351,'Medical Examinations'!$A$1:$J$2336,6,FALSE)</f>
        <v>No</v>
      </c>
      <c r="H351" s="21">
        <f>VLOOKUP($A351,'Medical Examinations'!$A$1:$J$2336,7,FALSE)</f>
        <v>0</v>
      </c>
      <c r="I351" s="21" t="str">
        <f>VLOOKUP($A351,'Medical Examinations'!$A$1:$J$2336,8,FALSE)</f>
        <v>Yes</v>
      </c>
      <c r="J351" s="21" t="str">
        <f>VLOOKUP($A351,'Medical Examinations'!$A$1:$J$2336,9,FALSE)</f>
        <v>Healthy Weight</v>
      </c>
      <c r="K351" s="72" t="str">
        <f>VLOOKUP($A351,'Medical Examinations'!$A$1:$J$2336,10,FALSE)</f>
        <v>Normal</v>
      </c>
      <c r="L351" s="82" t="str">
        <f>VLOOKUP($A351,'Hospitalization details'!$A$1:$K$2336,10,FALSE)</f>
        <v>11-Dec-1982</v>
      </c>
      <c r="M351" s="62">
        <f>VLOOKUP($A351,'Hospitalization details'!$A$1:$K$2336,6,FALSE)</f>
        <v>28476.73</v>
      </c>
      <c r="N351" s="63" t="str">
        <f>VLOOKUP($A351,'Hospitalization details'!$A$1:$K$2336,7,FALSE)</f>
        <v>tier - 1</v>
      </c>
      <c r="O351" s="63" t="str">
        <f>VLOOKUP($A351,'Hospitalization details'!$A$1:$K$2336,8,FALSE)</f>
        <v>tier - 2</v>
      </c>
      <c r="P351" s="63" t="str">
        <f>VLOOKUP($A351,'Hospitalization details'!$A$1:$K$2336,9,FALSE)</f>
        <v>R1012</v>
      </c>
      <c r="Q351" s="83">
        <f>VLOOKUP($A351,'Hospitalization details'!$A$1:$K$2336,11,FALSE)</f>
        <v>40</v>
      </c>
    </row>
    <row r="352" spans="1:17" ht="15.75" customHeight="1" x14ac:dyDescent="0.25">
      <c r="A352" s="187" t="s">
        <v>395</v>
      </c>
      <c r="B352" s="65" t="str">
        <f>VLOOKUP($A352,'Customer Names'!$A$1:$E$2336,4,FALSE)</f>
        <v>Olson</v>
      </c>
      <c r="C352" s="71">
        <f>VLOOKUP($A352,'Medical Examinations'!$A$1:$J$2336,2,FALSE)</f>
        <v>20.03</v>
      </c>
      <c r="D352" s="60">
        <f>VLOOKUP($A352,'Medical Examinations'!$A$1:$J$2336,3,FALSE)</f>
        <v>6.14</v>
      </c>
      <c r="E352" s="61" t="str">
        <f>VLOOKUP($A352,'Medical Examinations'!$A$1:$J$2336,4,FALSE)</f>
        <v>Yes</v>
      </c>
      <c r="F352" s="61" t="str">
        <f>VLOOKUP($A352,'Medical Examinations'!$A$1:$J$2336,5,FALSE)</f>
        <v>No</v>
      </c>
      <c r="G352" s="61" t="str">
        <f>VLOOKUP($A352,'Medical Examinations'!$A$1:$J$2336,6,FALSE)</f>
        <v>No</v>
      </c>
      <c r="H352" s="21">
        <f>VLOOKUP($A352,'Medical Examinations'!$A$1:$J$2336,7,FALSE)</f>
        <v>0</v>
      </c>
      <c r="I352" s="21" t="str">
        <f>VLOOKUP($A352,'Medical Examinations'!$A$1:$J$2336,8,FALSE)</f>
        <v>Yes</v>
      </c>
      <c r="J352" s="21" t="str">
        <f>VLOOKUP($A352,'Medical Examinations'!$A$1:$J$2336,9,FALSE)</f>
        <v>Healthy Weight</v>
      </c>
      <c r="K352" s="72" t="str">
        <f>VLOOKUP($A352,'Medical Examinations'!$A$1:$J$2336,10,FALSE)</f>
        <v>Prediabetes</v>
      </c>
      <c r="L352" s="82" t="str">
        <f>VLOOKUP($A352,'Hospitalization details'!$A$1:$K$2336,10,FALSE)</f>
        <v>16-Sep-1974</v>
      </c>
      <c r="M352" s="62">
        <f>VLOOKUP($A352,'Hospitalization details'!$A$1:$K$2336,6,FALSE)</f>
        <v>28468.92</v>
      </c>
      <c r="N352" s="63" t="str">
        <f>VLOOKUP($A352,'Hospitalization details'!$A$1:$K$2336,7,FALSE)</f>
        <v>tier - 1</v>
      </c>
      <c r="O352" s="63" t="str">
        <f>VLOOKUP($A352,'Hospitalization details'!$A$1:$K$2336,8,FALSE)</f>
        <v>tier - 1</v>
      </c>
      <c r="P352" s="63" t="str">
        <f>VLOOKUP($A352,'Hospitalization details'!$A$1:$K$2336,9,FALSE)</f>
        <v>R1012</v>
      </c>
      <c r="Q352" s="83">
        <f>VLOOKUP($A352,'Hospitalization details'!$A$1:$K$2336,11,FALSE)</f>
        <v>48</v>
      </c>
    </row>
    <row r="353" spans="1:17" ht="15.75" customHeight="1" x14ac:dyDescent="0.25">
      <c r="A353" s="187" t="s">
        <v>396</v>
      </c>
      <c r="B353" s="65" t="str">
        <f>VLOOKUP($A353,'Customer Names'!$A$1:$E$2336,4,FALSE)</f>
        <v>Waldron</v>
      </c>
      <c r="C353" s="71">
        <f>VLOOKUP($A353,'Medical Examinations'!$A$1:$J$2336,2,FALSE)</f>
        <v>41.42</v>
      </c>
      <c r="D353" s="60">
        <f>VLOOKUP($A353,'Medical Examinations'!$A$1:$J$2336,3,FALSE)</f>
        <v>6.07</v>
      </c>
      <c r="E353" s="61" t="str">
        <f>VLOOKUP($A353,'Medical Examinations'!$A$1:$J$2336,4,FALSE)</f>
        <v>No</v>
      </c>
      <c r="F353" s="61" t="str">
        <f>VLOOKUP($A353,'Medical Examinations'!$A$1:$J$2336,5,FALSE)</f>
        <v>No</v>
      </c>
      <c r="G353" s="61" t="str">
        <f>VLOOKUP($A353,'Medical Examinations'!$A$1:$J$2336,6,FALSE)</f>
        <v>No</v>
      </c>
      <c r="H353" s="21">
        <f>VLOOKUP($A353,'Medical Examinations'!$A$1:$J$2336,7,FALSE)</f>
        <v>0</v>
      </c>
      <c r="I353" s="21" t="str">
        <f>VLOOKUP($A353,'Medical Examinations'!$A$1:$J$2336,8,FALSE)</f>
        <v>No</v>
      </c>
      <c r="J353" s="21" t="str">
        <f>VLOOKUP($A353,'Medical Examinations'!$A$1:$J$2336,9,FALSE)</f>
        <v>Obesity</v>
      </c>
      <c r="K353" s="72" t="str">
        <f>VLOOKUP($A353,'Medical Examinations'!$A$1:$J$2336,10,FALSE)</f>
        <v>Prediabetes</v>
      </c>
      <c r="L353" s="82" t="str">
        <f>VLOOKUP($A353,'Hospitalization details'!$A$1:$K$2336,10,FALSE)</f>
        <v>2-Dec-1977</v>
      </c>
      <c r="M353" s="62">
        <f>VLOOKUP($A353,'Hospitalization details'!$A$1:$K$2336,6,FALSE)</f>
        <v>28340.19</v>
      </c>
      <c r="N353" s="63" t="str">
        <f>VLOOKUP($A353,'Hospitalization details'!$A$1:$K$2336,7,FALSE)</f>
        <v>tier - 1</v>
      </c>
      <c r="O353" s="63" t="str">
        <f>VLOOKUP($A353,'Hospitalization details'!$A$1:$K$2336,8,FALSE)</f>
        <v>tier - 2</v>
      </c>
      <c r="P353" s="63" t="str">
        <f>VLOOKUP($A353,'Hospitalization details'!$A$1:$K$2336,9,FALSE)</f>
        <v>R1012</v>
      </c>
      <c r="Q353" s="83">
        <f>VLOOKUP($A353,'Hospitalization details'!$A$1:$K$2336,11,FALSE)</f>
        <v>45</v>
      </c>
    </row>
    <row r="354" spans="1:17" ht="15.75" customHeight="1" x14ac:dyDescent="0.25">
      <c r="A354" s="187" t="s">
        <v>397</v>
      </c>
      <c r="B354" s="65" t="str">
        <f>VLOOKUP($A354,'Customer Names'!$A$1:$E$2336,4,FALSE)</f>
        <v>Meyer</v>
      </c>
      <c r="C354" s="71">
        <f>VLOOKUP($A354,'Medical Examinations'!$A$1:$J$2336,2,FALSE)</f>
        <v>36.67</v>
      </c>
      <c r="D354" s="60">
        <f>VLOOKUP($A354,'Medical Examinations'!$A$1:$J$2336,3,FALSE)</f>
        <v>10.210000000000001</v>
      </c>
      <c r="E354" s="61" t="str">
        <f>VLOOKUP($A354,'Medical Examinations'!$A$1:$J$2336,4,FALSE)</f>
        <v>No</v>
      </c>
      <c r="F354" s="61" t="str">
        <f>VLOOKUP($A354,'Medical Examinations'!$A$1:$J$2336,5,FALSE)</f>
        <v>No</v>
      </c>
      <c r="G354" s="61" t="str">
        <f>VLOOKUP($A354,'Medical Examinations'!$A$1:$J$2336,6,FALSE)</f>
        <v>No</v>
      </c>
      <c r="H354" s="21">
        <f>VLOOKUP($A354,'Medical Examinations'!$A$1:$J$2336,7,FALSE)</f>
        <v>0</v>
      </c>
      <c r="I354" s="21" t="str">
        <f>VLOOKUP($A354,'Medical Examinations'!$A$1:$J$2336,8,FALSE)</f>
        <v>No</v>
      </c>
      <c r="J354" s="21" t="str">
        <f>VLOOKUP($A354,'Medical Examinations'!$A$1:$J$2336,9,FALSE)</f>
        <v>Obesity</v>
      </c>
      <c r="K354" s="72" t="str">
        <f>VLOOKUP($A354,'Medical Examinations'!$A$1:$J$2336,10,FALSE)</f>
        <v>Diabetes</v>
      </c>
      <c r="L354" s="82" t="str">
        <f>VLOOKUP($A354,'Hospitalization details'!$A$1:$K$2336,10,FALSE)</f>
        <v>24-Dec-1990</v>
      </c>
      <c r="M354" s="62">
        <f>VLOOKUP($A354,'Hospitalization details'!$A$1:$K$2336,6,FALSE)</f>
        <v>28302.33</v>
      </c>
      <c r="N354" s="63" t="str">
        <f>VLOOKUP($A354,'Hospitalization details'!$A$1:$K$2336,7,FALSE)</f>
        <v>tier - 1</v>
      </c>
      <c r="O354" s="63" t="str">
        <f>VLOOKUP($A354,'Hospitalization details'!$A$1:$K$2336,8,FALSE)</f>
        <v>tier - 2</v>
      </c>
      <c r="P354" s="63" t="str">
        <f>VLOOKUP($A354,'Hospitalization details'!$A$1:$K$2336,9,FALSE)</f>
        <v>R1011</v>
      </c>
      <c r="Q354" s="83">
        <f>VLOOKUP($A354,'Hospitalization details'!$A$1:$K$2336,11,FALSE)</f>
        <v>32</v>
      </c>
    </row>
    <row r="355" spans="1:17" ht="15.75" customHeight="1" x14ac:dyDescent="0.25">
      <c r="A355" s="187" t="s">
        <v>398</v>
      </c>
      <c r="B355" s="65" t="str">
        <f>VLOOKUP($A355,'Customer Names'!$A$1:$E$2336,4,FALSE)</f>
        <v>Stack</v>
      </c>
      <c r="C355" s="71">
        <f>VLOOKUP($A355,'Medical Examinations'!$A$1:$J$2336,2,FALSE)</f>
        <v>27.645</v>
      </c>
      <c r="D355" s="60">
        <f>VLOOKUP($A355,'Medical Examinations'!$A$1:$J$2336,3,FALSE)</f>
        <v>4.6900000000000004</v>
      </c>
      <c r="E355" s="61" t="str">
        <f>VLOOKUP($A355,'Medical Examinations'!$A$1:$J$2336,4,FALSE)</f>
        <v>No</v>
      </c>
      <c r="F355" s="61" t="str">
        <f>VLOOKUP($A355,'Medical Examinations'!$A$1:$J$2336,5,FALSE)</f>
        <v>No</v>
      </c>
      <c r="G355" s="61" t="str">
        <f>VLOOKUP($A355,'Medical Examinations'!$A$1:$J$2336,6,FALSE)</f>
        <v>No</v>
      </c>
      <c r="H355" s="21">
        <f>VLOOKUP($A355,'Medical Examinations'!$A$1:$J$2336,7,FALSE)</f>
        <v>0</v>
      </c>
      <c r="I355" s="21" t="str">
        <f>VLOOKUP($A355,'Medical Examinations'!$A$1:$J$2336,8,FALSE)</f>
        <v>No</v>
      </c>
      <c r="J355" s="21" t="str">
        <f>VLOOKUP($A355,'Medical Examinations'!$A$1:$J$2336,9,FALSE)</f>
        <v>Over Weight</v>
      </c>
      <c r="K355" s="72" t="str">
        <f>VLOOKUP($A355,'Medical Examinations'!$A$1:$J$2336,10,FALSE)</f>
        <v>Normal</v>
      </c>
      <c r="L355" s="82" t="str">
        <f>VLOOKUP($A355,'Hospitalization details'!$A$1:$K$2336,10,FALSE)</f>
        <v>25-Nov-1963</v>
      </c>
      <c r="M355" s="62">
        <f>VLOOKUP($A355,'Hospitalization details'!$A$1:$K$2336,6,FALSE)</f>
        <v>28287.9</v>
      </c>
      <c r="N355" s="63" t="str">
        <f>VLOOKUP($A355,'Hospitalization details'!$A$1:$K$2336,7,FALSE)</f>
        <v>tier - 1</v>
      </c>
      <c r="O355" s="63" t="str">
        <f>VLOOKUP($A355,'Hospitalization details'!$A$1:$K$2336,8,FALSE)</f>
        <v>tier - 1</v>
      </c>
      <c r="P355" s="63" t="str">
        <f>VLOOKUP($A355,'Hospitalization details'!$A$1:$K$2336,9,FALSE)</f>
        <v>R1013</v>
      </c>
      <c r="Q355" s="83">
        <f>VLOOKUP($A355,'Hospitalization details'!$A$1:$K$2336,11,FALSE)</f>
        <v>59</v>
      </c>
    </row>
    <row r="356" spans="1:17" ht="15.75" customHeight="1" x14ac:dyDescent="0.25">
      <c r="A356" s="187" t="s">
        <v>399</v>
      </c>
      <c r="B356" s="65" t="str">
        <f>VLOOKUP($A356,'Customer Names'!$A$1:$E$2336,4,FALSE)</f>
        <v>Sanchez Y Torres</v>
      </c>
      <c r="C356" s="71">
        <f>VLOOKUP($A356,'Medical Examinations'!$A$1:$J$2336,2,FALSE)</f>
        <v>22.72</v>
      </c>
      <c r="D356" s="60">
        <f>VLOOKUP($A356,'Medical Examinations'!$A$1:$J$2336,3,FALSE)</f>
        <v>5.71</v>
      </c>
      <c r="E356" s="61" t="str">
        <f>VLOOKUP($A356,'Medical Examinations'!$A$1:$J$2336,4,FALSE)</f>
        <v>No</v>
      </c>
      <c r="F356" s="61" t="str">
        <f>VLOOKUP($A356,'Medical Examinations'!$A$1:$J$2336,5,FALSE)</f>
        <v>No</v>
      </c>
      <c r="G356" s="61" t="str">
        <f>VLOOKUP($A356,'Medical Examinations'!$A$1:$J$2336,6,FALSE)</f>
        <v>No</v>
      </c>
      <c r="H356" s="21">
        <f>VLOOKUP($A356,'Medical Examinations'!$A$1:$J$2336,7,FALSE)</f>
        <v>0</v>
      </c>
      <c r="I356" s="21" t="str">
        <f>VLOOKUP($A356,'Medical Examinations'!$A$1:$J$2336,8,FALSE)</f>
        <v>Yes</v>
      </c>
      <c r="J356" s="21" t="str">
        <f>VLOOKUP($A356,'Medical Examinations'!$A$1:$J$2336,9,FALSE)</f>
        <v>Healthy Weight</v>
      </c>
      <c r="K356" s="72" t="str">
        <f>VLOOKUP($A356,'Medical Examinations'!$A$1:$J$2336,10,FALSE)</f>
        <v>Prediabetes</v>
      </c>
      <c r="L356" s="82" t="str">
        <f>VLOOKUP($A356,'Hospitalization details'!$A$1:$K$2336,10,FALSE)</f>
        <v>6-Sep-1999</v>
      </c>
      <c r="M356" s="62">
        <f>VLOOKUP($A356,'Hospitalization details'!$A$1:$K$2336,6,FALSE)</f>
        <v>28245.34</v>
      </c>
      <c r="N356" s="63" t="str">
        <f>VLOOKUP($A356,'Hospitalization details'!$A$1:$K$2336,7,FALSE)</f>
        <v>tier - 1</v>
      </c>
      <c r="O356" s="63" t="str">
        <f>VLOOKUP($A356,'Hospitalization details'!$A$1:$K$2336,8,FALSE)</f>
        <v>tier - 3</v>
      </c>
      <c r="P356" s="63" t="str">
        <f>VLOOKUP($A356,'Hospitalization details'!$A$1:$K$2336,9,FALSE)</f>
        <v>R1011</v>
      </c>
      <c r="Q356" s="83">
        <f>VLOOKUP($A356,'Hospitalization details'!$A$1:$K$2336,11,FALSE)</f>
        <v>23</v>
      </c>
    </row>
    <row r="357" spans="1:17" ht="15.75" customHeight="1" x14ac:dyDescent="0.25">
      <c r="A357" s="187" t="s">
        <v>400</v>
      </c>
      <c r="B357" s="65" t="str">
        <f>VLOOKUP($A357,'Customer Names'!$A$1:$E$2336,4,FALSE)</f>
        <v>Daniels</v>
      </c>
      <c r="C357" s="71">
        <f>VLOOKUP($A357,'Medical Examinations'!$A$1:$J$2336,2,FALSE)</f>
        <v>36.520000000000003</v>
      </c>
      <c r="D357" s="60">
        <f>VLOOKUP($A357,'Medical Examinations'!$A$1:$J$2336,3,FALSE)</f>
        <v>9.07</v>
      </c>
      <c r="E357" s="61" t="str">
        <f>VLOOKUP($A357,'Medical Examinations'!$A$1:$J$2336,4,FALSE)</f>
        <v>Yes</v>
      </c>
      <c r="F357" s="61" t="str">
        <f>VLOOKUP($A357,'Medical Examinations'!$A$1:$J$2336,5,FALSE)</f>
        <v>No</v>
      </c>
      <c r="G357" s="61" t="str">
        <f>VLOOKUP($A357,'Medical Examinations'!$A$1:$J$2336,6,FALSE)</f>
        <v>Yes</v>
      </c>
      <c r="H357" s="21">
        <f>VLOOKUP($A357,'Medical Examinations'!$A$1:$J$2336,7,FALSE)</f>
        <v>1</v>
      </c>
      <c r="I357" s="21" t="str">
        <f>VLOOKUP($A357,'Medical Examinations'!$A$1:$J$2336,8,FALSE)</f>
        <v>No</v>
      </c>
      <c r="J357" s="21" t="str">
        <f>VLOOKUP($A357,'Medical Examinations'!$A$1:$J$2336,9,FALSE)</f>
        <v>Obesity</v>
      </c>
      <c r="K357" s="72" t="str">
        <f>VLOOKUP($A357,'Medical Examinations'!$A$1:$J$2336,10,FALSE)</f>
        <v>Diabetes</v>
      </c>
      <c r="L357" s="82" t="str">
        <f>VLOOKUP($A357,'Hospitalization details'!$A$1:$K$2336,10,FALSE)</f>
        <v>22-Nov-1960</v>
      </c>
      <c r="M357" s="62">
        <f>VLOOKUP($A357,'Hospitalization details'!$A$1:$K$2336,6,FALSE)</f>
        <v>28101.33</v>
      </c>
      <c r="N357" s="63" t="str">
        <f>VLOOKUP($A357,'Hospitalization details'!$A$1:$K$2336,7,FALSE)</f>
        <v>tier - 1</v>
      </c>
      <c r="O357" s="63" t="str">
        <f>VLOOKUP($A357,'Hospitalization details'!$A$1:$K$2336,8,FALSE)</f>
        <v>tier - 2</v>
      </c>
      <c r="P357" s="63" t="str">
        <f>VLOOKUP($A357,'Hospitalization details'!$A$1:$K$2336,9,FALSE)</f>
        <v>R1019</v>
      </c>
      <c r="Q357" s="83">
        <f>VLOOKUP($A357,'Hospitalization details'!$A$1:$K$2336,11,FALSE)</f>
        <v>62</v>
      </c>
    </row>
    <row r="358" spans="1:17" ht="15.75" customHeight="1" x14ac:dyDescent="0.25">
      <c r="A358" s="187" t="s">
        <v>401</v>
      </c>
      <c r="B358" s="65" t="str">
        <f>VLOOKUP($A358,'Customer Names'!$A$1:$E$2336,4,FALSE)</f>
        <v>Pepp</v>
      </c>
      <c r="C358" s="71">
        <f>VLOOKUP($A358,'Medical Examinations'!$A$1:$J$2336,2,FALSE)</f>
        <v>33.96</v>
      </c>
      <c r="D358" s="60">
        <f>VLOOKUP($A358,'Medical Examinations'!$A$1:$J$2336,3,FALSE)</f>
        <v>4.99</v>
      </c>
      <c r="E358" s="61" t="str">
        <f>VLOOKUP($A358,'Medical Examinations'!$A$1:$J$2336,4,FALSE)</f>
        <v>No</v>
      </c>
      <c r="F358" s="61" t="str">
        <f>VLOOKUP($A358,'Medical Examinations'!$A$1:$J$2336,5,FALSE)</f>
        <v>No</v>
      </c>
      <c r="G358" s="61" t="str">
        <f>VLOOKUP($A358,'Medical Examinations'!$A$1:$J$2336,6,FALSE)</f>
        <v>No</v>
      </c>
      <c r="H358" s="21">
        <f>VLOOKUP($A358,'Medical Examinations'!$A$1:$J$2336,7,FALSE)</f>
        <v>0</v>
      </c>
      <c r="I358" s="21" t="str">
        <f>VLOOKUP($A358,'Medical Examinations'!$A$1:$J$2336,8,FALSE)</f>
        <v>Yes</v>
      </c>
      <c r="J358" s="21" t="str">
        <f>VLOOKUP($A358,'Medical Examinations'!$A$1:$J$2336,9,FALSE)</f>
        <v>Obesity</v>
      </c>
      <c r="K358" s="72" t="str">
        <f>VLOOKUP($A358,'Medical Examinations'!$A$1:$J$2336,10,FALSE)</f>
        <v>Normal</v>
      </c>
      <c r="L358" s="82" t="str">
        <f>VLOOKUP($A358,'Hospitalization details'!$A$1:$K$2336,10,FALSE)</f>
        <v>29-Nov-1985</v>
      </c>
      <c r="M358" s="62">
        <f>VLOOKUP($A358,'Hospitalization details'!$A$1:$K$2336,6,FALSE)</f>
        <v>28006.94</v>
      </c>
      <c r="N358" s="63" t="str">
        <f>VLOOKUP($A358,'Hospitalization details'!$A$1:$K$2336,7,FALSE)</f>
        <v>tier - 1</v>
      </c>
      <c r="O358" s="63" t="str">
        <f>VLOOKUP($A358,'Hospitalization details'!$A$1:$K$2336,8,FALSE)</f>
        <v>tier - 2</v>
      </c>
      <c r="P358" s="63" t="str">
        <f>VLOOKUP($A358,'Hospitalization details'!$A$1:$K$2336,9,FALSE)</f>
        <v>R1011</v>
      </c>
      <c r="Q358" s="83">
        <f>VLOOKUP($A358,'Hospitalization details'!$A$1:$K$2336,11,FALSE)</f>
        <v>37</v>
      </c>
    </row>
    <row r="359" spans="1:17" ht="15.75" customHeight="1" x14ac:dyDescent="0.25">
      <c r="A359" s="187" t="s">
        <v>402</v>
      </c>
      <c r="B359" s="65" t="str">
        <f>VLOOKUP($A359,'Customer Names'!$A$1:$E$2336,4,FALSE)</f>
        <v>Buechler</v>
      </c>
      <c r="C359" s="71">
        <f>VLOOKUP($A359,'Medical Examinations'!$A$1:$J$2336,2,FALSE)</f>
        <v>26.695</v>
      </c>
      <c r="D359" s="60">
        <f>VLOOKUP($A359,'Medical Examinations'!$A$1:$J$2336,3,FALSE)</f>
        <v>8.31</v>
      </c>
      <c r="E359" s="61" t="str">
        <f>VLOOKUP($A359,'Medical Examinations'!$A$1:$J$2336,4,FALSE)</f>
        <v>No</v>
      </c>
      <c r="F359" s="61" t="str">
        <f>VLOOKUP($A359,'Medical Examinations'!$A$1:$J$2336,5,FALSE)</f>
        <v>No</v>
      </c>
      <c r="G359" s="61" t="str">
        <f>VLOOKUP($A359,'Medical Examinations'!$A$1:$J$2336,6,FALSE)</f>
        <v>No</v>
      </c>
      <c r="H359" s="21">
        <f>VLOOKUP($A359,'Medical Examinations'!$A$1:$J$2336,7,FALSE)</f>
        <v>0</v>
      </c>
      <c r="I359" s="21" t="str">
        <f>VLOOKUP($A359,'Medical Examinations'!$A$1:$J$2336,8,FALSE)</f>
        <v>Yes</v>
      </c>
      <c r="J359" s="21" t="str">
        <f>VLOOKUP($A359,'Medical Examinations'!$A$1:$J$2336,9,FALSE)</f>
        <v>Over Weight</v>
      </c>
      <c r="K359" s="72" t="str">
        <f>VLOOKUP($A359,'Medical Examinations'!$A$1:$J$2336,10,FALSE)</f>
        <v>Diabetes</v>
      </c>
      <c r="L359" s="82" t="str">
        <f>VLOOKUP($A359,'Hospitalization details'!$A$1:$K$2336,10,FALSE)</f>
        <v>21-Dec-1999</v>
      </c>
      <c r="M359" s="62">
        <f>VLOOKUP($A359,'Hospitalization details'!$A$1:$K$2336,6,FALSE)</f>
        <v>27980.77</v>
      </c>
      <c r="N359" s="63" t="str">
        <f>VLOOKUP($A359,'Hospitalization details'!$A$1:$K$2336,7,FALSE)</f>
        <v>tier - 1</v>
      </c>
      <c r="O359" s="63" t="str">
        <f>VLOOKUP($A359,'Hospitalization details'!$A$1:$K$2336,8,FALSE)</f>
        <v>tier - 1</v>
      </c>
      <c r="P359" s="63" t="str">
        <f>VLOOKUP($A359,'Hospitalization details'!$A$1:$K$2336,9,FALSE)</f>
        <v>R1011</v>
      </c>
      <c r="Q359" s="83">
        <f>VLOOKUP($A359,'Hospitalization details'!$A$1:$K$2336,11,FALSE)</f>
        <v>23</v>
      </c>
    </row>
    <row r="360" spans="1:17" ht="15.75" customHeight="1" x14ac:dyDescent="0.25">
      <c r="A360" s="187" t="s">
        <v>403</v>
      </c>
      <c r="B360" s="65" t="str">
        <f>VLOOKUP($A360,'Customer Names'!$A$1:$E$2336,4,FALSE)</f>
        <v>Buenting</v>
      </c>
      <c r="C360" s="71">
        <f>VLOOKUP($A360,'Medical Examinations'!$A$1:$J$2336,2,FALSE)</f>
        <v>18.45</v>
      </c>
      <c r="D360" s="60">
        <f>VLOOKUP($A360,'Medical Examinations'!$A$1:$J$2336,3,FALSE)</f>
        <v>5.07</v>
      </c>
      <c r="E360" s="61" t="str">
        <f>VLOOKUP($A360,'Medical Examinations'!$A$1:$J$2336,4,FALSE)</f>
        <v>Yes</v>
      </c>
      <c r="F360" s="61" t="str">
        <f>VLOOKUP($A360,'Medical Examinations'!$A$1:$J$2336,5,FALSE)</f>
        <v>No</v>
      </c>
      <c r="G360" s="61" t="str">
        <f>VLOOKUP($A360,'Medical Examinations'!$A$1:$J$2336,6,FALSE)</f>
        <v>No</v>
      </c>
      <c r="H360" s="21">
        <f>VLOOKUP($A360,'Medical Examinations'!$A$1:$J$2336,7,FALSE)</f>
        <v>0</v>
      </c>
      <c r="I360" s="21" t="str">
        <f>VLOOKUP($A360,'Medical Examinations'!$A$1:$J$2336,8,FALSE)</f>
        <v>Yes</v>
      </c>
      <c r="J360" s="21" t="str">
        <f>VLOOKUP($A360,'Medical Examinations'!$A$1:$J$2336,9,FALSE)</f>
        <v>Under Weight</v>
      </c>
      <c r="K360" s="72" t="str">
        <f>VLOOKUP($A360,'Medical Examinations'!$A$1:$J$2336,10,FALSE)</f>
        <v>Normal</v>
      </c>
      <c r="L360" s="82" t="str">
        <f>VLOOKUP($A360,'Hospitalization details'!$A$1:$K$2336,10,FALSE)</f>
        <v>28-Jul-1961</v>
      </c>
      <c r="M360" s="62">
        <f>VLOOKUP($A360,'Hospitalization details'!$A$1:$K$2336,6,FALSE)</f>
        <v>27941.29</v>
      </c>
      <c r="N360" s="63" t="str">
        <f>VLOOKUP($A360,'Hospitalization details'!$A$1:$K$2336,7,FALSE)</f>
        <v>tier - 1</v>
      </c>
      <c r="O360" s="63" t="str">
        <f>VLOOKUP($A360,'Hospitalization details'!$A$1:$K$2336,8,FALSE)</f>
        <v>tier - 3</v>
      </c>
      <c r="P360" s="63" t="str">
        <f>VLOOKUP($A360,'Hospitalization details'!$A$1:$K$2336,9,FALSE)</f>
        <v>R1011</v>
      </c>
      <c r="Q360" s="83">
        <f>VLOOKUP($A360,'Hospitalization details'!$A$1:$K$2336,11,FALSE)</f>
        <v>61</v>
      </c>
    </row>
    <row r="361" spans="1:17" ht="15.75" customHeight="1" x14ac:dyDescent="0.25">
      <c r="A361" s="187" t="s">
        <v>404</v>
      </c>
      <c r="B361" s="65" t="str">
        <f>VLOOKUP($A361,'Customer Names'!$A$1:$E$2336,4,FALSE)</f>
        <v>Evans</v>
      </c>
      <c r="C361" s="71">
        <f>VLOOKUP($A361,'Medical Examinations'!$A$1:$J$2336,2,FALSE)</f>
        <v>33.18</v>
      </c>
      <c r="D361" s="60">
        <f>VLOOKUP($A361,'Medical Examinations'!$A$1:$J$2336,3,FALSE)</f>
        <v>4.79</v>
      </c>
      <c r="E361" s="61" t="str">
        <f>VLOOKUP($A361,'Medical Examinations'!$A$1:$J$2336,4,FALSE)</f>
        <v>No</v>
      </c>
      <c r="F361" s="61" t="str">
        <f>VLOOKUP($A361,'Medical Examinations'!$A$1:$J$2336,5,FALSE)</f>
        <v>No</v>
      </c>
      <c r="G361" s="61" t="str">
        <f>VLOOKUP($A361,'Medical Examinations'!$A$1:$J$2336,6,FALSE)</f>
        <v>No</v>
      </c>
      <c r="H361" s="21">
        <f>VLOOKUP($A361,'Medical Examinations'!$A$1:$J$2336,7,FALSE)</f>
        <v>0</v>
      </c>
      <c r="I361" s="21" t="str">
        <f>VLOOKUP($A361,'Medical Examinations'!$A$1:$J$2336,8,FALSE)</f>
        <v>Yes</v>
      </c>
      <c r="J361" s="21" t="str">
        <f>VLOOKUP($A361,'Medical Examinations'!$A$1:$J$2336,9,FALSE)</f>
        <v>Obesity</v>
      </c>
      <c r="K361" s="72" t="str">
        <f>VLOOKUP($A361,'Medical Examinations'!$A$1:$J$2336,10,FALSE)</f>
        <v>Normal</v>
      </c>
      <c r="L361" s="82" t="str">
        <f>VLOOKUP($A361,'Hospitalization details'!$A$1:$K$2336,10,FALSE)</f>
        <v>4-Jun-1991</v>
      </c>
      <c r="M361" s="62">
        <f>VLOOKUP($A361,'Hospitalization details'!$A$1:$K$2336,6,FALSE)</f>
        <v>27931.11</v>
      </c>
      <c r="N361" s="63" t="str">
        <f>VLOOKUP($A361,'Hospitalization details'!$A$1:$K$2336,7,FALSE)</f>
        <v>tier - 1</v>
      </c>
      <c r="O361" s="63" t="str">
        <f>VLOOKUP($A361,'Hospitalization details'!$A$1:$K$2336,8,FALSE)</f>
        <v>tier - 3</v>
      </c>
      <c r="P361" s="63" t="str">
        <f>VLOOKUP($A361,'Hospitalization details'!$A$1:$K$2336,9,FALSE)</f>
        <v>R1011</v>
      </c>
      <c r="Q361" s="83">
        <f>VLOOKUP($A361,'Hospitalization details'!$A$1:$K$2336,11,FALSE)</f>
        <v>32</v>
      </c>
    </row>
    <row r="362" spans="1:17" ht="15.75" customHeight="1" x14ac:dyDescent="0.25">
      <c r="A362" s="187" t="s">
        <v>405</v>
      </c>
      <c r="B362" s="65" t="str">
        <f>VLOOKUP($A362,'Customer Names'!$A$1:$E$2336,4,FALSE)</f>
        <v>Arcand</v>
      </c>
      <c r="C362" s="71">
        <f>VLOOKUP($A362,'Medical Examinations'!$A$1:$J$2336,2,FALSE)</f>
        <v>36.1</v>
      </c>
      <c r="D362" s="60">
        <f>VLOOKUP($A362,'Medical Examinations'!$A$1:$J$2336,3,FALSE)</f>
        <v>11.39</v>
      </c>
      <c r="E362" s="61" t="str">
        <f>VLOOKUP($A362,'Medical Examinations'!$A$1:$J$2336,4,FALSE)</f>
        <v>Yes</v>
      </c>
      <c r="F362" s="61" t="str">
        <f>VLOOKUP($A362,'Medical Examinations'!$A$1:$J$2336,5,FALSE)</f>
        <v>No</v>
      </c>
      <c r="G362" s="61" t="str">
        <f>VLOOKUP($A362,'Medical Examinations'!$A$1:$J$2336,6,FALSE)</f>
        <v>No</v>
      </c>
      <c r="H362" s="21">
        <f>VLOOKUP($A362,'Medical Examinations'!$A$1:$J$2336,7,FALSE)</f>
        <v>2</v>
      </c>
      <c r="I362" s="21" t="str">
        <f>VLOOKUP($A362,'Medical Examinations'!$A$1:$J$2336,8,FALSE)</f>
        <v>No</v>
      </c>
      <c r="J362" s="21" t="str">
        <f>VLOOKUP($A362,'Medical Examinations'!$A$1:$J$2336,9,FALSE)</f>
        <v>Obesity</v>
      </c>
      <c r="K362" s="72" t="str">
        <f>VLOOKUP($A362,'Medical Examinations'!$A$1:$J$2336,10,FALSE)</f>
        <v>Diabetes</v>
      </c>
      <c r="L362" s="82" t="str">
        <f>VLOOKUP($A362,'Hospitalization details'!$A$1:$K$2336,10,FALSE)</f>
        <v>21-Nov-1989</v>
      </c>
      <c r="M362" s="62">
        <f>VLOOKUP($A362,'Hospitalization details'!$A$1:$K$2336,6,FALSE)</f>
        <v>27925.86</v>
      </c>
      <c r="N362" s="63" t="str">
        <f>VLOOKUP($A362,'Hospitalization details'!$A$1:$K$2336,7,FALSE)</f>
        <v>tier - 1</v>
      </c>
      <c r="O362" s="63" t="str">
        <f>VLOOKUP($A362,'Hospitalization details'!$A$1:$K$2336,8,FALSE)</f>
        <v>tier - 2</v>
      </c>
      <c r="P362" s="63" t="str">
        <f>VLOOKUP($A362,'Hospitalization details'!$A$1:$K$2336,9,FALSE)</f>
        <v>R1011</v>
      </c>
      <c r="Q362" s="83">
        <f>VLOOKUP($A362,'Hospitalization details'!$A$1:$K$2336,11,FALSE)</f>
        <v>33</v>
      </c>
    </row>
    <row r="363" spans="1:17" ht="15.75" customHeight="1" x14ac:dyDescent="0.25">
      <c r="A363" s="187" t="s">
        <v>406</v>
      </c>
      <c r="B363" s="65" t="str">
        <f>VLOOKUP($A363,'Customer Names'!$A$1:$E$2336,4,FALSE)</f>
        <v>Kesack</v>
      </c>
      <c r="C363" s="71">
        <f>VLOOKUP($A363,'Medical Examinations'!$A$1:$J$2336,2,FALSE)</f>
        <v>22.77</v>
      </c>
      <c r="D363" s="60">
        <f>VLOOKUP($A363,'Medical Examinations'!$A$1:$J$2336,3,FALSE)</f>
        <v>6</v>
      </c>
      <c r="E363" s="61" t="str">
        <f>VLOOKUP($A363,'Medical Examinations'!$A$1:$J$2336,4,FALSE)</f>
        <v>No</v>
      </c>
      <c r="F363" s="61" t="str">
        <f>VLOOKUP($A363,'Medical Examinations'!$A$1:$J$2336,5,FALSE)</f>
        <v>No</v>
      </c>
      <c r="G363" s="61" t="str">
        <f>VLOOKUP($A363,'Medical Examinations'!$A$1:$J$2336,6,FALSE)</f>
        <v>No</v>
      </c>
      <c r="H363" s="21">
        <f>VLOOKUP($A363,'Medical Examinations'!$A$1:$J$2336,7,FALSE)</f>
        <v>0</v>
      </c>
      <c r="I363" s="21" t="str">
        <f>VLOOKUP($A363,'Medical Examinations'!$A$1:$J$2336,8,FALSE)</f>
        <v>Yes</v>
      </c>
      <c r="J363" s="21" t="str">
        <f>VLOOKUP($A363,'Medical Examinations'!$A$1:$J$2336,9,FALSE)</f>
        <v>Healthy Weight</v>
      </c>
      <c r="K363" s="72" t="str">
        <f>VLOOKUP($A363,'Medical Examinations'!$A$1:$J$2336,10,FALSE)</f>
        <v>Prediabetes</v>
      </c>
      <c r="L363" s="82" t="str">
        <f>VLOOKUP($A363,'Hospitalization details'!$A$1:$K$2336,10,FALSE)</f>
        <v>4-Dec-1985</v>
      </c>
      <c r="M363" s="62">
        <f>VLOOKUP($A363,'Hospitalization details'!$A$1:$K$2336,6,FALSE)</f>
        <v>27849.94</v>
      </c>
      <c r="N363" s="63" t="str">
        <f>VLOOKUP($A363,'Hospitalization details'!$A$1:$K$2336,7,FALSE)</f>
        <v>tier - 1</v>
      </c>
      <c r="O363" s="63" t="str">
        <f>VLOOKUP($A363,'Hospitalization details'!$A$1:$K$2336,8,FALSE)</f>
        <v>tier - 1</v>
      </c>
      <c r="P363" s="63" t="str">
        <f>VLOOKUP($A363,'Hospitalization details'!$A$1:$K$2336,9,FALSE)</f>
        <v>R1011</v>
      </c>
      <c r="Q363" s="83">
        <f>VLOOKUP($A363,'Hospitalization details'!$A$1:$K$2336,11,FALSE)</f>
        <v>37</v>
      </c>
    </row>
    <row r="364" spans="1:17" ht="15.75" customHeight="1" x14ac:dyDescent="0.25">
      <c r="A364" s="187" t="s">
        <v>407</v>
      </c>
      <c r="B364" s="65" t="str">
        <f>VLOOKUP($A364,'Customer Names'!$A$1:$E$2336,4,FALSE)</f>
        <v>Post</v>
      </c>
      <c r="C364" s="71">
        <f>VLOOKUP($A364,'Medical Examinations'!$A$1:$J$2336,2,FALSE)</f>
        <v>21.24</v>
      </c>
      <c r="D364" s="60">
        <f>VLOOKUP($A364,'Medical Examinations'!$A$1:$J$2336,3,FALSE)</f>
        <v>5.13</v>
      </c>
      <c r="E364" s="61" t="str">
        <f>VLOOKUP($A364,'Medical Examinations'!$A$1:$J$2336,4,FALSE)</f>
        <v>No</v>
      </c>
      <c r="F364" s="61" t="str">
        <f>VLOOKUP($A364,'Medical Examinations'!$A$1:$J$2336,5,FALSE)</f>
        <v>No</v>
      </c>
      <c r="G364" s="61" t="str">
        <f>VLOOKUP($A364,'Medical Examinations'!$A$1:$J$2336,6,FALSE)</f>
        <v>No</v>
      </c>
      <c r="H364" s="21">
        <f>VLOOKUP($A364,'Medical Examinations'!$A$1:$J$2336,7,FALSE)</f>
        <v>0</v>
      </c>
      <c r="I364" s="21" t="str">
        <f>VLOOKUP($A364,'Medical Examinations'!$A$1:$J$2336,8,FALSE)</f>
        <v>Yes</v>
      </c>
      <c r="J364" s="21" t="str">
        <f>VLOOKUP($A364,'Medical Examinations'!$A$1:$J$2336,9,FALSE)</f>
        <v>Healthy Weight</v>
      </c>
      <c r="K364" s="72" t="str">
        <f>VLOOKUP($A364,'Medical Examinations'!$A$1:$J$2336,10,FALSE)</f>
        <v>Normal</v>
      </c>
      <c r="L364" s="82" t="str">
        <f>VLOOKUP($A364,'Hospitalization details'!$A$1:$K$2336,10,FALSE)</f>
        <v>6-Jul-1960</v>
      </c>
      <c r="M364" s="62">
        <f>VLOOKUP($A364,'Hospitalization details'!$A$1:$K$2336,6,FALSE)</f>
        <v>27808.73</v>
      </c>
      <c r="N364" s="63" t="str">
        <f>VLOOKUP($A364,'Hospitalization details'!$A$1:$K$2336,7,FALSE)</f>
        <v>tier - 1</v>
      </c>
      <c r="O364" s="63" t="str">
        <f>VLOOKUP($A364,'Hospitalization details'!$A$1:$K$2336,8,FALSE)</f>
        <v>tier - 1</v>
      </c>
      <c r="P364" s="63" t="str">
        <f>VLOOKUP($A364,'Hospitalization details'!$A$1:$K$2336,9,FALSE)</f>
        <v>R1013</v>
      </c>
      <c r="Q364" s="83">
        <f>VLOOKUP($A364,'Hospitalization details'!$A$1:$K$2336,11,FALSE)</f>
        <v>62</v>
      </c>
    </row>
    <row r="365" spans="1:17" ht="15.75" customHeight="1" x14ac:dyDescent="0.25">
      <c r="A365" s="187" t="s">
        <v>408</v>
      </c>
      <c r="B365" s="65" t="str">
        <f>VLOOKUP($A365,'Customer Names'!$A$1:$E$2336,4,FALSE)</f>
        <v>Dunne</v>
      </c>
      <c r="C365" s="71">
        <f>VLOOKUP($A365,'Medical Examinations'!$A$1:$J$2336,2,FALSE)</f>
        <v>17.600000000000001</v>
      </c>
      <c r="D365" s="60">
        <f>VLOOKUP($A365,'Medical Examinations'!$A$1:$J$2336,3,FALSE)</f>
        <v>5.26</v>
      </c>
      <c r="E365" s="61" t="str">
        <f>VLOOKUP($A365,'Medical Examinations'!$A$1:$J$2336,4,FALSE)</f>
        <v>Yes</v>
      </c>
      <c r="F365" s="61" t="str">
        <f>VLOOKUP($A365,'Medical Examinations'!$A$1:$J$2336,5,FALSE)</f>
        <v>No</v>
      </c>
      <c r="G365" s="61" t="str">
        <f>VLOOKUP($A365,'Medical Examinations'!$A$1:$J$2336,6,FALSE)</f>
        <v>No</v>
      </c>
      <c r="H365" s="21">
        <f>VLOOKUP($A365,'Medical Examinations'!$A$1:$J$2336,7,FALSE)</f>
        <v>0</v>
      </c>
      <c r="I365" s="21" t="str">
        <f>VLOOKUP($A365,'Medical Examinations'!$A$1:$J$2336,8,FALSE)</f>
        <v>Yes</v>
      </c>
      <c r="J365" s="21" t="str">
        <f>VLOOKUP($A365,'Medical Examinations'!$A$1:$J$2336,9,FALSE)</f>
        <v>Under Weight</v>
      </c>
      <c r="K365" s="72" t="str">
        <f>VLOOKUP($A365,'Medical Examinations'!$A$1:$J$2336,10,FALSE)</f>
        <v>Normal</v>
      </c>
      <c r="L365" s="82" t="str">
        <f>VLOOKUP($A365,'Hospitalization details'!$A$1:$K$2336,10,FALSE)</f>
        <v>6-Dec-2002</v>
      </c>
      <c r="M365" s="62">
        <f>VLOOKUP($A365,'Hospitalization details'!$A$1:$K$2336,6,FALSE)</f>
        <v>27724.29</v>
      </c>
      <c r="N365" s="63" t="str">
        <f>VLOOKUP($A365,'Hospitalization details'!$A$1:$K$2336,7,FALSE)</f>
        <v>tier - 1</v>
      </c>
      <c r="O365" s="63" t="str">
        <f>VLOOKUP($A365,'Hospitalization details'!$A$1:$K$2336,8,FALSE)</f>
        <v>tier - 3</v>
      </c>
      <c r="P365" s="63" t="str">
        <f>VLOOKUP($A365,'Hospitalization details'!$A$1:$K$2336,9,FALSE)</f>
        <v>R1013</v>
      </c>
      <c r="Q365" s="83">
        <f>VLOOKUP($A365,'Hospitalization details'!$A$1:$K$2336,11,FALSE)</f>
        <v>20</v>
      </c>
    </row>
    <row r="366" spans="1:17" ht="15.75" customHeight="1" x14ac:dyDescent="0.25">
      <c r="A366" s="187" t="s">
        <v>409</v>
      </c>
      <c r="B366" s="65" t="str">
        <f>VLOOKUP($A366,'Customer Names'!$A$1:$E$2336,4,FALSE)</f>
        <v>Kilel</v>
      </c>
      <c r="C366" s="71">
        <f>VLOOKUP($A366,'Medical Examinations'!$A$1:$J$2336,2,FALSE)</f>
        <v>26.29</v>
      </c>
      <c r="D366" s="60">
        <f>VLOOKUP($A366,'Medical Examinations'!$A$1:$J$2336,3,FALSE)</f>
        <v>6.84</v>
      </c>
      <c r="E366" s="61" t="str">
        <f>VLOOKUP($A366,'Medical Examinations'!$A$1:$J$2336,4,FALSE)</f>
        <v>No</v>
      </c>
      <c r="F366" s="61" t="str">
        <f>VLOOKUP($A366,'Medical Examinations'!$A$1:$J$2336,5,FALSE)</f>
        <v>No</v>
      </c>
      <c r="G366" s="61" t="str">
        <f>VLOOKUP($A366,'Medical Examinations'!$A$1:$J$2336,6,FALSE)</f>
        <v>No</v>
      </c>
      <c r="H366" s="21">
        <f>VLOOKUP($A366,'Medical Examinations'!$A$1:$J$2336,7,FALSE)</f>
        <v>0</v>
      </c>
      <c r="I366" s="21" t="str">
        <f>VLOOKUP($A366,'Medical Examinations'!$A$1:$J$2336,8,FALSE)</f>
        <v>Yes</v>
      </c>
      <c r="J366" s="21" t="str">
        <f>VLOOKUP($A366,'Medical Examinations'!$A$1:$J$2336,9,FALSE)</f>
        <v>Over Weight</v>
      </c>
      <c r="K366" s="72" t="str">
        <f>VLOOKUP($A366,'Medical Examinations'!$A$1:$J$2336,10,FALSE)</f>
        <v>Diabetes</v>
      </c>
      <c r="L366" s="82" t="str">
        <f>VLOOKUP($A366,'Hospitalization details'!$A$1:$K$2336,10,FALSE)</f>
        <v>3-Jul-1992</v>
      </c>
      <c r="M366" s="62">
        <f>VLOOKUP($A366,'Hospitalization details'!$A$1:$K$2336,6,FALSE)</f>
        <v>27696.11</v>
      </c>
      <c r="N366" s="63" t="str">
        <f>VLOOKUP($A366,'Hospitalization details'!$A$1:$K$2336,7,FALSE)</f>
        <v>tier - 1</v>
      </c>
      <c r="O366" s="63" t="str">
        <f>VLOOKUP($A366,'Hospitalization details'!$A$1:$K$2336,8,FALSE)</f>
        <v>tier - 2</v>
      </c>
      <c r="P366" s="63" t="str">
        <f>VLOOKUP($A366,'Hospitalization details'!$A$1:$K$2336,9,FALSE)</f>
        <v>R1011</v>
      </c>
      <c r="Q366" s="83">
        <f>VLOOKUP($A366,'Hospitalization details'!$A$1:$K$2336,11,FALSE)</f>
        <v>30</v>
      </c>
    </row>
    <row r="367" spans="1:17" ht="15.75" customHeight="1" x14ac:dyDescent="0.25">
      <c r="A367" s="187" t="s">
        <v>410</v>
      </c>
      <c r="B367" s="65" t="str">
        <f>VLOOKUP($A367,'Customer Names'!$A$1:$E$2336,4,FALSE)</f>
        <v>Nicholson</v>
      </c>
      <c r="C367" s="71">
        <f>VLOOKUP($A367,'Medical Examinations'!$A$1:$J$2336,2,FALSE)</f>
        <v>35.31</v>
      </c>
      <c r="D367" s="60">
        <f>VLOOKUP($A367,'Medical Examinations'!$A$1:$J$2336,3,FALSE)</f>
        <v>9.0399999999999991</v>
      </c>
      <c r="E367" s="61" t="str">
        <f>VLOOKUP($A367,'Medical Examinations'!$A$1:$J$2336,4,FALSE)</f>
        <v>No</v>
      </c>
      <c r="F367" s="61" t="str">
        <f>VLOOKUP($A367,'Medical Examinations'!$A$1:$J$2336,5,FALSE)</f>
        <v>No</v>
      </c>
      <c r="G367" s="61" t="str">
        <f>VLOOKUP($A367,'Medical Examinations'!$A$1:$J$2336,6,FALSE)</f>
        <v>No</v>
      </c>
      <c r="H367" s="21">
        <f>VLOOKUP($A367,'Medical Examinations'!$A$1:$J$2336,7,FALSE)</f>
        <v>0</v>
      </c>
      <c r="I367" s="21" t="str">
        <f>VLOOKUP($A367,'Medical Examinations'!$A$1:$J$2336,8,FALSE)</f>
        <v>No</v>
      </c>
      <c r="J367" s="21" t="str">
        <f>VLOOKUP($A367,'Medical Examinations'!$A$1:$J$2336,9,FALSE)</f>
        <v>Obesity</v>
      </c>
      <c r="K367" s="72" t="str">
        <f>VLOOKUP($A367,'Medical Examinations'!$A$1:$J$2336,10,FALSE)</f>
        <v>Diabetes</v>
      </c>
      <c r="L367" s="82" t="str">
        <f>VLOOKUP($A367,'Hospitalization details'!$A$1:$K$2336,10,FALSE)</f>
        <v>7-Oct-1997</v>
      </c>
      <c r="M367" s="62">
        <f>VLOOKUP($A367,'Hospitalization details'!$A$1:$K$2336,6,FALSE)</f>
        <v>27625.17</v>
      </c>
      <c r="N367" s="63" t="str">
        <f>VLOOKUP($A367,'Hospitalization details'!$A$1:$K$2336,7,FALSE)</f>
        <v>tier - 1</v>
      </c>
      <c r="O367" s="63" t="str">
        <f>VLOOKUP($A367,'Hospitalization details'!$A$1:$K$2336,8,FALSE)</f>
        <v>tier - 1</v>
      </c>
      <c r="P367" s="63" t="str">
        <f>VLOOKUP($A367,'Hospitalization details'!$A$1:$K$2336,9,FALSE)</f>
        <v>R1011</v>
      </c>
      <c r="Q367" s="83">
        <f>VLOOKUP($A367,'Hospitalization details'!$A$1:$K$2336,11,FALSE)</f>
        <v>25</v>
      </c>
    </row>
    <row r="368" spans="1:17" ht="15.75" customHeight="1" x14ac:dyDescent="0.25">
      <c r="A368" s="187" t="s">
        <v>411</v>
      </c>
      <c r="B368" s="65" t="str">
        <f>VLOOKUP($A368,'Customer Names'!$A$1:$E$2336,4,FALSE)</f>
        <v>Susmann</v>
      </c>
      <c r="C368" s="71">
        <f>VLOOKUP($A368,'Medical Examinations'!$A$1:$J$2336,2,FALSE)</f>
        <v>27.04</v>
      </c>
      <c r="D368" s="60">
        <f>VLOOKUP($A368,'Medical Examinations'!$A$1:$J$2336,3,FALSE)</f>
        <v>4.0999999999999996</v>
      </c>
      <c r="E368" s="61" t="str">
        <f>VLOOKUP($A368,'Medical Examinations'!$A$1:$J$2336,4,FALSE)</f>
        <v>No</v>
      </c>
      <c r="F368" s="61" t="str">
        <f>VLOOKUP($A368,'Medical Examinations'!$A$1:$J$2336,5,FALSE)</f>
        <v>No</v>
      </c>
      <c r="G368" s="61" t="str">
        <f>VLOOKUP($A368,'Medical Examinations'!$A$1:$J$2336,6,FALSE)</f>
        <v>No</v>
      </c>
      <c r="H368" s="21">
        <f>VLOOKUP($A368,'Medical Examinations'!$A$1:$J$2336,7,FALSE)</f>
        <v>1</v>
      </c>
      <c r="I368" s="21" t="str">
        <f>VLOOKUP($A368,'Medical Examinations'!$A$1:$J$2336,8,FALSE)</f>
        <v>Yes</v>
      </c>
      <c r="J368" s="21" t="str">
        <f>VLOOKUP($A368,'Medical Examinations'!$A$1:$J$2336,9,FALSE)</f>
        <v>Over Weight</v>
      </c>
      <c r="K368" s="72" t="str">
        <f>VLOOKUP($A368,'Medical Examinations'!$A$1:$J$2336,10,FALSE)</f>
        <v>Normal</v>
      </c>
      <c r="L368" s="82" t="str">
        <f>VLOOKUP($A368,'Hospitalization details'!$A$1:$K$2336,10,FALSE)</f>
        <v>9-Sep-1997</v>
      </c>
      <c r="M368" s="62">
        <f>VLOOKUP($A368,'Hospitalization details'!$A$1:$K$2336,6,FALSE)</f>
        <v>27619.360000000001</v>
      </c>
      <c r="N368" s="63" t="str">
        <f>VLOOKUP($A368,'Hospitalization details'!$A$1:$K$2336,7,FALSE)</f>
        <v>tier - 2</v>
      </c>
      <c r="O368" s="63" t="str">
        <f>VLOOKUP($A368,'Hospitalization details'!$A$1:$K$2336,8,FALSE)</f>
        <v>tier - 3</v>
      </c>
      <c r="P368" s="63" t="str">
        <f>VLOOKUP($A368,'Hospitalization details'!$A$1:$K$2336,9,FALSE)</f>
        <v>R1011</v>
      </c>
      <c r="Q368" s="83">
        <f>VLOOKUP($A368,'Hospitalization details'!$A$1:$K$2336,11,FALSE)</f>
        <v>25</v>
      </c>
    </row>
    <row r="369" spans="1:17" ht="15.75" customHeight="1" x14ac:dyDescent="0.25">
      <c r="A369" s="187" t="s">
        <v>412</v>
      </c>
      <c r="B369" s="65" t="str">
        <f>VLOOKUP($A369,'Customer Names'!$A$1:$E$2336,4,FALSE)</f>
        <v>Harsh</v>
      </c>
      <c r="C369" s="71">
        <f>VLOOKUP($A369,'Medical Examinations'!$A$1:$J$2336,2,FALSE)</f>
        <v>30.23</v>
      </c>
      <c r="D369" s="60">
        <f>VLOOKUP($A369,'Medical Examinations'!$A$1:$J$2336,3,FALSE)</f>
        <v>4.2300000000000004</v>
      </c>
      <c r="E369" s="61" t="str">
        <f>VLOOKUP($A369,'Medical Examinations'!$A$1:$J$2336,4,FALSE)</f>
        <v>Yes</v>
      </c>
      <c r="F369" s="61" t="str">
        <f>VLOOKUP($A369,'Medical Examinations'!$A$1:$J$2336,5,FALSE)</f>
        <v>No</v>
      </c>
      <c r="G369" s="61" t="str">
        <f>VLOOKUP($A369,'Medical Examinations'!$A$1:$J$2336,6,FALSE)</f>
        <v>Yes</v>
      </c>
      <c r="H369" s="21">
        <f>VLOOKUP($A369,'Medical Examinations'!$A$1:$J$2336,7,FALSE)</f>
        <v>1</v>
      </c>
      <c r="I369" s="21" t="str">
        <f>VLOOKUP($A369,'Medical Examinations'!$A$1:$J$2336,8,FALSE)</f>
        <v>Yes</v>
      </c>
      <c r="J369" s="21" t="str">
        <f>VLOOKUP($A369,'Medical Examinations'!$A$1:$J$2336,9,FALSE)</f>
        <v>Obesity</v>
      </c>
      <c r="K369" s="72" t="str">
        <f>VLOOKUP($A369,'Medical Examinations'!$A$1:$J$2336,10,FALSE)</f>
        <v>Normal</v>
      </c>
      <c r="L369" s="82" t="str">
        <f>VLOOKUP($A369,'Hospitalization details'!$A$1:$K$2336,10,FALSE)</f>
        <v>11-Jun-1992</v>
      </c>
      <c r="M369" s="62">
        <f>VLOOKUP($A369,'Hospitalization details'!$A$1:$K$2336,6,FALSE)</f>
        <v>27614.71</v>
      </c>
      <c r="N369" s="63" t="str">
        <f>VLOOKUP($A369,'Hospitalization details'!$A$1:$K$2336,7,FALSE)</f>
        <v>tier - 2</v>
      </c>
      <c r="O369" s="63" t="str">
        <f>VLOOKUP($A369,'Hospitalization details'!$A$1:$K$2336,8,FALSE)</f>
        <v>tier - 3</v>
      </c>
      <c r="P369" s="63" t="str">
        <f>VLOOKUP($A369,'Hospitalization details'!$A$1:$K$2336,9,FALSE)</f>
        <v>R1011</v>
      </c>
      <c r="Q369" s="83">
        <f>VLOOKUP($A369,'Hospitalization details'!$A$1:$K$2336,11,FALSE)</f>
        <v>30</v>
      </c>
    </row>
    <row r="370" spans="1:17" ht="15.75" customHeight="1" x14ac:dyDescent="0.25">
      <c r="A370" s="187" t="s">
        <v>413</v>
      </c>
      <c r="B370" s="65" t="str">
        <f>VLOOKUP($A370,'Customer Names'!$A$1:$E$2336,4,FALSE)</f>
        <v>Pocasangre</v>
      </c>
      <c r="C370" s="71">
        <f>VLOOKUP($A370,'Medical Examinations'!$A$1:$J$2336,2,FALSE)</f>
        <v>30.6</v>
      </c>
      <c r="D370" s="60">
        <f>VLOOKUP($A370,'Medical Examinations'!$A$1:$J$2336,3,FALSE)</f>
        <v>6.48</v>
      </c>
      <c r="E370" s="61" t="str">
        <f>VLOOKUP($A370,'Medical Examinations'!$A$1:$J$2336,4,FALSE)</f>
        <v>Yes</v>
      </c>
      <c r="F370" s="61" t="str">
        <f>VLOOKUP($A370,'Medical Examinations'!$A$1:$J$2336,5,FALSE)</f>
        <v>No</v>
      </c>
      <c r="G370" s="61" t="str">
        <f>VLOOKUP($A370,'Medical Examinations'!$A$1:$J$2336,6,FALSE)</f>
        <v>Yes</v>
      </c>
      <c r="H370" s="21">
        <f>VLOOKUP($A370,'Medical Examinations'!$A$1:$J$2336,7,FALSE)</f>
        <v>1</v>
      </c>
      <c r="I370" s="21" t="str">
        <f>VLOOKUP($A370,'Medical Examinations'!$A$1:$J$2336,8,FALSE)</f>
        <v>Yes</v>
      </c>
      <c r="J370" s="21" t="str">
        <f>VLOOKUP($A370,'Medical Examinations'!$A$1:$J$2336,9,FALSE)</f>
        <v>Obesity</v>
      </c>
      <c r="K370" s="72" t="str">
        <f>VLOOKUP($A370,'Medical Examinations'!$A$1:$J$2336,10,FALSE)</f>
        <v>Diabetes</v>
      </c>
      <c r="L370" s="82" t="str">
        <f>VLOOKUP($A370,'Hospitalization details'!$A$1:$K$2336,10,FALSE)</f>
        <v>6-Nov-1985</v>
      </c>
      <c r="M370" s="62">
        <f>VLOOKUP($A370,'Hospitalization details'!$A$1:$K$2336,6,FALSE)</f>
        <v>27598.93</v>
      </c>
      <c r="N370" s="63" t="str">
        <f>VLOOKUP($A370,'Hospitalization details'!$A$1:$K$2336,7,FALSE)</f>
        <v>tier - 2</v>
      </c>
      <c r="O370" s="63" t="str">
        <f>VLOOKUP($A370,'Hospitalization details'!$A$1:$K$2336,8,FALSE)</f>
        <v>tier - 1</v>
      </c>
      <c r="P370" s="63" t="str">
        <f>VLOOKUP($A370,'Hospitalization details'!$A$1:$K$2336,9,FALSE)</f>
        <v>R1011</v>
      </c>
      <c r="Q370" s="83">
        <f>VLOOKUP($A370,'Hospitalization details'!$A$1:$K$2336,11,FALSE)</f>
        <v>37</v>
      </c>
    </row>
    <row r="371" spans="1:17" ht="15.75" customHeight="1" x14ac:dyDescent="0.25">
      <c r="A371" s="187" t="s">
        <v>414</v>
      </c>
      <c r="B371" s="65" t="str">
        <f>VLOOKUP($A371,'Customer Names'!$A$1:$E$2336,4,FALSE)</f>
        <v>Martinez Lopez</v>
      </c>
      <c r="C371" s="71">
        <f>VLOOKUP($A371,'Medical Examinations'!$A$1:$J$2336,2,FALSE)</f>
        <v>26.8</v>
      </c>
      <c r="D371" s="60">
        <f>VLOOKUP($A371,'Medical Examinations'!$A$1:$J$2336,3,FALSE)</f>
        <v>5.53</v>
      </c>
      <c r="E371" s="61" t="str">
        <f>VLOOKUP($A371,'Medical Examinations'!$A$1:$J$2336,4,FALSE)</f>
        <v>No</v>
      </c>
      <c r="F371" s="61" t="str">
        <f>VLOOKUP($A371,'Medical Examinations'!$A$1:$J$2336,5,FALSE)</f>
        <v>No</v>
      </c>
      <c r="G371" s="61" t="str">
        <f>VLOOKUP($A371,'Medical Examinations'!$A$1:$J$2336,6,FALSE)</f>
        <v>No</v>
      </c>
      <c r="H371" s="21">
        <f>VLOOKUP($A371,'Medical Examinations'!$A$1:$J$2336,7,FALSE)</f>
        <v>1</v>
      </c>
      <c r="I371" s="21" t="str">
        <f>VLOOKUP($A371,'Medical Examinations'!$A$1:$J$2336,8,FALSE)</f>
        <v>Yes</v>
      </c>
      <c r="J371" s="21" t="str">
        <f>VLOOKUP($A371,'Medical Examinations'!$A$1:$J$2336,9,FALSE)</f>
        <v>Over Weight</v>
      </c>
      <c r="K371" s="72" t="str">
        <f>VLOOKUP($A371,'Medical Examinations'!$A$1:$J$2336,10,FALSE)</f>
        <v>Normal</v>
      </c>
      <c r="L371" s="82" t="str">
        <f>VLOOKUP($A371,'Hospitalization details'!$A$1:$K$2336,10,FALSE)</f>
        <v>22-Jul-1984</v>
      </c>
      <c r="M371" s="62">
        <f>VLOOKUP($A371,'Hospitalization details'!$A$1:$K$2336,6,FALSE)</f>
        <v>27534.53</v>
      </c>
      <c r="N371" s="63" t="str">
        <f>VLOOKUP($A371,'Hospitalization details'!$A$1:$K$2336,7,FALSE)</f>
        <v>tier - 2</v>
      </c>
      <c r="O371" s="63" t="str">
        <f>VLOOKUP($A371,'Hospitalization details'!$A$1:$K$2336,8,FALSE)</f>
        <v>tier - 2</v>
      </c>
      <c r="P371" s="63" t="str">
        <f>VLOOKUP($A371,'Hospitalization details'!$A$1:$K$2336,9,FALSE)</f>
        <v>R1011</v>
      </c>
      <c r="Q371" s="83">
        <f>VLOOKUP($A371,'Hospitalization details'!$A$1:$K$2336,11,FALSE)</f>
        <v>38</v>
      </c>
    </row>
    <row r="372" spans="1:17" ht="15.75" customHeight="1" x14ac:dyDescent="0.25">
      <c r="A372" s="187" t="s">
        <v>415</v>
      </c>
      <c r="B372" s="65" t="str">
        <f>VLOOKUP($A372,'Customer Names'!$A$1:$E$2336,4,FALSE)</f>
        <v>Riegel</v>
      </c>
      <c r="C372" s="71">
        <f>VLOOKUP($A372,'Medical Examinations'!$A$1:$J$2336,2,FALSE)</f>
        <v>16.86</v>
      </c>
      <c r="D372" s="60">
        <f>VLOOKUP($A372,'Medical Examinations'!$A$1:$J$2336,3,FALSE)</f>
        <v>4.07</v>
      </c>
      <c r="E372" s="61" t="str">
        <f>VLOOKUP($A372,'Medical Examinations'!$A$1:$J$2336,4,FALSE)</f>
        <v>Yes</v>
      </c>
      <c r="F372" s="61" t="str">
        <f>VLOOKUP($A372,'Medical Examinations'!$A$1:$J$2336,5,FALSE)</f>
        <v>No</v>
      </c>
      <c r="G372" s="61" t="str">
        <f>VLOOKUP($A372,'Medical Examinations'!$A$1:$J$2336,6,FALSE)</f>
        <v>No</v>
      </c>
      <c r="H372" s="21">
        <f>VLOOKUP($A372,'Medical Examinations'!$A$1:$J$2336,7,FALSE)</f>
        <v>0</v>
      </c>
      <c r="I372" s="21" t="str">
        <f>VLOOKUP($A372,'Medical Examinations'!$A$1:$J$2336,8,FALSE)</f>
        <v>Yes</v>
      </c>
      <c r="J372" s="21" t="str">
        <f>VLOOKUP($A372,'Medical Examinations'!$A$1:$J$2336,9,FALSE)</f>
        <v>Under Weight</v>
      </c>
      <c r="K372" s="72" t="str">
        <f>VLOOKUP($A372,'Medical Examinations'!$A$1:$J$2336,10,FALSE)</f>
        <v>Normal</v>
      </c>
      <c r="L372" s="82" t="str">
        <f>VLOOKUP($A372,'Hospitalization details'!$A$1:$K$2336,10,FALSE)</f>
        <v>19-Oct-1965</v>
      </c>
      <c r="M372" s="62">
        <f>VLOOKUP($A372,'Hospitalization details'!$A$1:$K$2336,6,FALSE)</f>
        <v>27533.91</v>
      </c>
      <c r="N372" s="63" t="str">
        <f>VLOOKUP($A372,'Hospitalization details'!$A$1:$K$2336,7,FALSE)</f>
        <v>tier - 2</v>
      </c>
      <c r="O372" s="63" t="str">
        <f>VLOOKUP($A372,'Hospitalization details'!$A$1:$K$2336,8,FALSE)</f>
        <v>tier - 3</v>
      </c>
      <c r="P372" s="63" t="str">
        <f>VLOOKUP($A372,'Hospitalization details'!$A$1:$K$2336,9,FALSE)</f>
        <v>R1013</v>
      </c>
      <c r="Q372" s="83">
        <f>VLOOKUP($A372,'Hospitalization details'!$A$1:$K$2336,11,FALSE)</f>
        <v>57</v>
      </c>
    </row>
    <row r="373" spans="1:17" ht="15.75" customHeight="1" x14ac:dyDescent="0.25">
      <c r="A373" s="187" t="s">
        <v>416</v>
      </c>
      <c r="B373" s="65" t="str">
        <f>VLOOKUP($A373,'Customer Names'!$A$1:$E$2336,4,FALSE)</f>
        <v>Monson</v>
      </c>
      <c r="C373" s="71">
        <f>VLOOKUP($A373,'Medical Examinations'!$A$1:$J$2336,2,FALSE)</f>
        <v>16.3</v>
      </c>
      <c r="D373" s="60">
        <f>VLOOKUP($A373,'Medical Examinations'!$A$1:$J$2336,3,FALSE)</f>
        <v>5.51</v>
      </c>
      <c r="E373" s="61" t="str">
        <f>VLOOKUP($A373,'Medical Examinations'!$A$1:$J$2336,4,FALSE)</f>
        <v>No</v>
      </c>
      <c r="F373" s="61" t="str">
        <f>VLOOKUP($A373,'Medical Examinations'!$A$1:$J$2336,5,FALSE)</f>
        <v>No</v>
      </c>
      <c r="G373" s="61" t="str">
        <f>VLOOKUP($A373,'Medical Examinations'!$A$1:$J$2336,6,FALSE)</f>
        <v>No</v>
      </c>
      <c r="H373" s="21">
        <f>VLOOKUP($A373,'Medical Examinations'!$A$1:$J$2336,7,FALSE)</f>
        <v>1</v>
      </c>
      <c r="I373" s="21" t="str">
        <f>VLOOKUP($A373,'Medical Examinations'!$A$1:$J$2336,8,FALSE)</f>
        <v>Yes</v>
      </c>
      <c r="J373" s="21" t="str">
        <f>VLOOKUP($A373,'Medical Examinations'!$A$1:$J$2336,9,FALSE)</f>
        <v>Under Weight</v>
      </c>
      <c r="K373" s="72" t="str">
        <f>VLOOKUP($A373,'Medical Examinations'!$A$1:$J$2336,10,FALSE)</f>
        <v>Normal</v>
      </c>
      <c r="L373" s="82" t="str">
        <f>VLOOKUP($A373,'Hospitalization details'!$A$1:$K$2336,10,FALSE)</f>
        <v>3-Oct-1981</v>
      </c>
      <c r="M373" s="62">
        <f>VLOOKUP($A373,'Hospitalization details'!$A$1:$K$2336,6,FALSE)</f>
        <v>27495.59</v>
      </c>
      <c r="N373" s="63" t="str">
        <f>VLOOKUP($A373,'Hospitalization details'!$A$1:$K$2336,7,FALSE)</f>
        <v>tier - 2</v>
      </c>
      <c r="O373" s="63" t="str">
        <f>VLOOKUP($A373,'Hospitalization details'!$A$1:$K$2336,8,FALSE)</f>
        <v>tier - 1</v>
      </c>
      <c r="P373" s="63" t="str">
        <f>VLOOKUP($A373,'Hospitalization details'!$A$1:$K$2336,9,FALSE)</f>
        <v>R1011</v>
      </c>
      <c r="Q373" s="83">
        <f>VLOOKUP($A373,'Hospitalization details'!$A$1:$K$2336,11,FALSE)</f>
        <v>41</v>
      </c>
    </row>
    <row r="374" spans="1:17" ht="15.75" customHeight="1" x14ac:dyDescent="0.25">
      <c r="A374" s="187" t="s">
        <v>417</v>
      </c>
      <c r="B374" s="65" t="str">
        <f>VLOOKUP($A374,'Customer Names'!$A$1:$E$2336,4,FALSE)</f>
        <v>Klubben</v>
      </c>
      <c r="C374" s="71">
        <f>VLOOKUP($A374,'Medical Examinations'!$A$1:$J$2336,2,FALSE)</f>
        <v>29.81</v>
      </c>
      <c r="D374" s="60">
        <f>VLOOKUP($A374,'Medical Examinations'!$A$1:$J$2336,3,FALSE)</f>
        <v>11.66</v>
      </c>
      <c r="E374" s="61" t="str">
        <f>VLOOKUP($A374,'Medical Examinations'!$A$1:$J$2336,4,FALSE)</f>
        <v>No</v>
      </c>
      <c r="F374" s="61" t="str">
        <f>VLOOKUP($A374,'Medical Examinations'!$A$1:$J$2336,5,FALSE)</f>
        <v>No</v>
      </c>
      <c r="G374" s="61" t="str">
        <f>VLOOKUP($A374,'Medical Examinations'!$A$1:$J$2336,6,FALSE)</f>
        <v>No</v>
      </c>
      <c r="H374" s="21">
        <f>VLOOKUP($A374,'Medical Examinations'!$A$1:$J$2336,7,FALSE)</f>
        <v>0</v>
      </c>
      <c r="I374" s="21" t="str">
        <f>VLOOKUP($A374,'Medical Examinations'!$A$1:$J$2336,8,FALSE)</f>
        <v>Yes</v>
      </c>
      <c r="J374" s="21" t="str">
        <f>VLOOKUP($A374,'Medical Examinations'!$A$1:$J$2336,9,FALSE)</f>
        <v>Over Weight</v>
      </c>
      <c r="K374" s="72" t="str">
        <f>VLOOKUP($A374,'Medical Examinations'!$A$1:$J$2336,10,FALSE)</f>
        <v>Diabetes</v>
      </c>
      <c r="L374" s="82" t="str">
        <f>VLOOKUP($A374,'Hospitalization details'!$A$1:$K$2336,10,FALSE)</f>
        <v>5-Dec-1985</v>
      </c>
      <c r="M374" s="62">
        <f>VLOOKUP($A374,'Hospitalization details'!$A$1:$K$2336,6,FALSE)</f>
        <v>27432.73</v>
      </c>
      <c r="N374" s="63" t="str">
        <f>VLOOKUP($A374,'Hospitalization details'!$A$1:$K$2336,7,FALSE)</f>
        <v>tier - 2</v>
      </c>
      <c r="O374" s="63" t="str">
        <f>VLOOKUP($A374,'Hospitalization details'!$A$1:$K$2336,8,FALSE)</f>
        <v>tier - 1</v>
      </c>
      <c r="P374" s="63" t="str">
        <f>VLOOKUP($A374,'Hospitalization details'!$A$1:$K$2336,9,FALSE)</f>
        <v>R1011</v>
      </c>
      <c r="Q374" s="83">
        <f>VLOOKUP($A374,'Hospitalization details'!$A$1:$K$2336,11,FALSE)</f>
        <v>37</v>
      </c>
    </row>
    <row r="375" spans="1:17" ht="15.75" customHeight="1" x14ac:dyDescent="0.25">
      <c r="A375" s="187" t="s">
        <v>418</v>
      </c>
      <c r="B375" s="65" t="str">
        <f>VLOOKUP($A375,'Customer Names'!$A$1:$E$2336,4,FALSE)</f>
        <v>Mascaro</v>
      </c>
      <c r="C375" s="71">
        <f>VLOOKUP($A375,'Medical Examinations'!$A$1:$J$2336,2,FALSE)</f>
        <v>16.329999999999998</v>
      </c>
      <c r="D375" s="60">
        <f>VLOOKUP($A375,'Medical Examinations'!$A$1:$J$2336,3,FALSE)</f>
        <v>7.26</v>
      </c>
      <c r="E375" s="61" t="str">
        <f>VLOOKUP($A375,'Medical Examinations'!$A$1:$J$2336,4,FALSE)</f>
        <v>Yes</v>
      </c>
      <c r="F375" s="61" t="str">
        <f>VLOOKUP($A375,'Medical Examinations'!$A$1:$J$2336,5,FALSE)</f>
        <v>No</v>
      </c>
      <c r="G375" s="61" t="str">
        <f>VLOOKUP($A375,'Medical Examinations'!$A$1:$J$2336,6,FALSE)</f>
        <v>No</v>
      </c>
      <c r="H375" s="21">
        <f>VLOOKUP($A375,'Medical Examinations'!$A$1:$J$2336,7,FALSE)</f>
        <v>0</v>
      </c>
      <c r="I375" s="21" t="str">
        <f>VLOOKUP($A375,'Medical Examinations'!$A$1:$J$2336,8,FALSE)</f>
        <v>Yes</v>
      </c>
      <c r="J375" s="21" t="str">
        <f>VLOOKUP($A375,'Medical Examinations'!$A$1:$J$2336,9,FALSE)</f>
        <v>Under Weight</v>
      </c>
      <c r="K375" s="72" t="str">
        <f>VLOOKUP($A375,'Medical Examinations'!$A$1:$J$2336,10,FALSE)</f>
        <v>Diabetes</v>
      </c>
      <c r="L375" s="82" t="str">
        <f>VLOOKUP($A375,'Hospitalization details'!$A$1:$K$2336,10,FALSE)</f>
        <v>15-Sep-1988</v>
      </c>
      <c r="M375" s="62">
        <f>VLOOKUP($A375,'Hospitalization details'!$A$1:$K$2336,6,FALSE)</f>
        <v>27375.9</v>
      </c>
      <c r="N375" s="63" t="str">
        <f>VLOOKUP($A375,'Hospitalization details'!$A$1:$K$2336,7,FALSE)</f>
        <v>tier - 2</v>
      </c>
      <c r="O375" s="63" t="str">
        <f>VLOOKUP($A375,'Hospitalization details'!$A$1:$K$2336,8,FALSE)</f>
        <v>tier - 3</v>
      </c>
      <c r="P375" s="63" t="str">
        <f>VLOOKUP($A375,'Hospitalization details'!$A$1:$K$2336,9,FALSE)</f>
        <v>R1015</v>
      </c>
      <c r="Q375" s="83">
        <f>VLOOKUP($A375,'Hospitalization details'!$A$1:$K$2336,11,FALSE)</f>
        <v>34</v>
      </c>
    </row>
    <row r="376" spans="1:17" ht="15.75" customHeight="1" x14ac:dyDescent="0.25">
      <c r="A376" s="187" t="s">
        <v>419</v>
      </c>
      <c r="B376" s="65" t="str">
        <f>VLOOKUP($A376,'Customer Names'!$A$1:$E$2336,4,FALSE)</f>
        <v>Norvell</v>
      </c>
      <c r="C376" s="71">
        <f>VLOOKUP($A376,'Medical Examinations'!$A$1:$J$2336,2,FALSE)</f>
        <v>16.37</v>
      </c>
      <c r="D376" s="60">
        <f>VLOOKUP($A376,'Medical Examinations'!$A$1:$J$2336,3,FALSE)</f>
        <v>4.79</v>
      </c>
      <c r="E376" s="61" t="str">
        <f>VLOOKUP($A376,'Medical Examinations'!$A$1:$J$2336,4,FALSE)</f>
        <v>Yes</v>
      </c>
      <c r="F376" s="61" t="str">
        <f>VLOOKUP($A376,'Medical Examinations'!$A$1:$J$2336,5,FALSE)</f>
        <v>No</v>
      </c>
      <c r="G376" s="61" t="str">
        <f>VLOOKUP($A376,'Medical Examinations'!$A$1:$J$2336,6,FALSE)</f>
        <v>No</v>
      </c>
      <c r="H376" s="21">
        <f>VLOOKUP($A376,'Medical Examinations'!$A$1:$J$2336,7,FALSE)</f>
        <v>0</v>
      </c>
      <c r="I376" s="21" t="str">
        <f>VLOOKUP($A376,'Medical Examinations'!$A$1:$J$2336,8,FALSE)</f>
        <v>Yes</v>
      </c>
      <c r="J376" s="21" t="str">
        <f>VLOOKUP($A376,'Medical Examinations'!$A$1:$J$2336,9,FALSE)</f>
        <v>Under Weight</v>
      </c>
      <c r="K376" s="72" t="str">
        <f>VLOOKUP($A376,'Medical Examinations'!$A$1:$J$2336,10,FALSE)</f>
        <v>Normal</v>
      </c>
      <c r="L376" s="82" t="str">
        <f>VLOOKUP($A376,'Hospitalization details'!$A$1:$K$2336,10,FALSE)</f>
        <v>16-Oct-1969</v>
      </c>
      <c r="M376" s="62">
        <f>VLOOKUP($A376,'Hospitalization details'!$A$1:$K$2336,6,FALSE)</f>
        <v>27346.04</v>
      </c>
      <c r="N376" s="63" t="str">
        <f>VLOOKUP($A376,'Hospitalization details'!$A$1:$K$2336,7,FALSE)</f>
        <v>tier - 2</v>
      </c>
      <c r="O376" s="63" t="str">
        <f>VLOOKUP($A376,'Hospitalization details'!$A$1:$K$2336,8,FALSE)</f>
        <v>tier - 2</v>
      </c>
      <c r="P376" s="63" t="str">
        <f>VLOOKUP($A376,'Hospitalization details'!$A$1:$K$2336,9,FALSE)</f>
        <v>R1013</v>
      </c>
      <c r="Q376" s="83">
        <f>VLOOKUP($A376,'Hospitalization details'!$A$1:$K$2336,11,FALSE)</f>
        <v>53</v>
      </c>
    </row>
    <row r="377" spans="1:17" ht="15.75" customHeight="1" x14ac:dyDescent="0.25">
      <c r="A377" s="187" t="s">
        <v>420</v>
      </c>
      <c r="B377" s="65" t="str">
        <f>VLOOKUP($A377,'Customer Names'!$A$1:$E$2336,4,FALSE)</f>
        <v>Ornelas</v>
      </c>
      <c r="C377" s="71">
        <f>VLOOKUP($A377,'Medical Examinations'!$A$1:$J$2336,2,FALSE)</f>
        <v>22.42</v>
      </c>
      <c r="D377" s="60">
        <f>VLOOKUP($A377,'Medical Examinations'!$A$1:$J$2336,3,FALSE)</f>
        <v>4.68</v>
      </c>
      <c r="E377" s="61" t="str">
        <f>VLOOKUP($A377,'Medical Examinations'!$A$1:$J$2336,4,FALSE)</f>
        <v>Yes</v>
      </c>
      <c r="F377" s="61" t="str">
        <f>VLOOKUP($A377,'Medical Examinations'!$A$1:$J$2336,5,FALSE)</f>
        <v>No</v>
      </c>
      <c r="G377" s="61" t="str">
        <f>VLOOKUP($A377,'Medical Examinations'!$A$1:$J$2336,6,FALSE)</f>
        <v>No</v>
      </c>
      <c r="H377" s="21">
        <f>VLOOKUP($A377,'Medical Examinations'!$A$1:$J$2336,7,FALSE)</f>
        <v>1</v>
      </c>
      <c r="I377" s="21" t="str">
        <f>VLOOKUP($A377,'Medical Examinations'!$A$1:$J$2336,8,FALSE)</f>
        <v>No</v>
      </c>
      <c r="J377" s="21" t="str">
        <f>VLOOKUP($A377,'Medical Examinations'!$A$1:$J$2336,9,FALSE)</f>
        <v>Healthy Weight</v>
      </c>
      <c r="K377" s="72" t="str">
        <f>VLOOKUP($A377,'Medical Examinations'!$A$1:$J$2336,10,FALSE)</f>
        <v>Normal</v>
      </c>
      <c r="L377" s="82" t="str">
        <f>VLOOKUP($A377,'Hospitalization details'!$A$1:$K$2336,10,FALSE)</f>
        <v>6-Jun-1968</v>
      </c>
      <c r="M377" s="62">
        <f>VLOOKUP($A377,'Hospitalization details'!$A$1:$K$2336,6,FALSE)</f>
        <v>27322.73</v>
      </c>
      <c r="N377" s="63" t="str">
        <f>VLOOKUP($A377,'Hospitalization details'!$A$1:$K$2336,7,FALSE)</f>
        <v>tier - 2</v>
      </c>
      <c r="O377" s="63" t="str">
        <f>VLOOKUP($A377,'Hospitalization details'!$A$1:$K$2336,8,FALSE)</f>
        <v>tier - 2</v>
      </c>
      <c r="P377" s="63" t="str">
        <f>VLOOKUP($A377,'Hospitalization details'!$A$1:$K$2336,9,FALSE)</f>
        <v>R1013</v>
      </c>
      <c r="Q377" s="83">
        <f>VLOOKUP($A377,'Hospitalization details'!$A$1:$K$2336,11,FALSE)</f>
        <v>55</v>
      </c>
    </row>
    <row r="378" spans="1:17" ht="15.75" customHeight="1" x14ac:dyDescent="0.25">
      <c r="A378" s="187" t="s">
        <v>421</v>
      </c>
      <c r="B378" s="65" t="str">
        <f>VLOOKUP($A378,'Customer Names'!$A$1:$E$2336,4,FALSE)</f>
        <v>Fitzpatrick</v>
      </c>
      <c r="C378" s="71">
        <f>VLOOKUP($A378,'Medical Examinations'!$A$1:$J$2336,2,FALSE)</f>
        <v>31.35</v>
      </c>
      <c r="D378" s="60">
        <f>VLOOKUP($A378,'Medical Examinations'!$A$1:$J$2336,3,FALSE)</f>
        <v>4.33</v>
      </c>
      <c r="E378" s="61" t="str">
        <f>VLOOKUP($A378,'Medical Examinations'!$A$1:$J$2336,4,FALSE)</f>
        <v>Yes</v>
      </c>
      <c r="F378" s="61" t="str">
        <f>VLOOKUP($A378,'Medical Examinations'!$A$1:$J$2336,5,FALSE)</f>
        <v>No</v>
      </c>
      <c r="G378" s="61" t="str">
        <f>VLOOKUP($A378,'Medical Examinations'!$A$1:$J$2336,6,FALSE)</f>
        <v>Yes</v>
      </c>
      <c r="H378" s="21">
        <f>VLOOKUP($A378,'Medical Examinations'!$A$1:$J$2336,7,FALSE)</f>
        <v>1</v>
      </c>
      <c r="I378" s="21" t="str">
        <f>VLOOKUP($A378,'Medical Examinations'!$A$1:$J$2336,8,FALSE)</f>
        <v>No</v>
      </c>
      <c r="J378" s="21" t="str">
        <f>VLOOKUP($A378,'Medical Examinations'!$A$1:$J$2336,9,FALSE)</f>
        <v>Obesity</v>
      </c>
      <c r="K378" s="72" t="str">
        <f>VLOOKUP($A378,'Medical Examinations'!$A$1:$J$2336,10,FALSE)</f>
        <v>Normal</v>
      </c>
      <c r="L378" s="82" t="str">
        <f>VLOOKUP($A378,'Hospitalization details'!$A$1:$K$2336,10,FALSE)</f>
        <v>2-Dec-1999</v>
      </c>
      <c r="M378" s="62">
        <f>VLOOKUP($A378,'Hospitalization details'!$A$1:$K$2336,6,FALSE)</f>
        <v>27236.959999999999</v>
      </c>
      <c r="N378" s="63" t="str">
        <f>VLOOKUP($A378,'Hospitalization details'!$A$1:$K$2336,7,FALSE)</f>
        <v>tier - 2</v>
      </c>
      <c r="O378" s="63" t="str">
        <f>VLOOKUP($A378,'Hospitalization details'!$A$1:$K$2336,8,FALSE)</f>
        <v>tier - 1</v>
      </c>
      <c r="P378" s="63" t="str">
        <f>VLOOKUP($A378,'Hospitalization details'!$A$1:$K$2336,9,FALSE)</f>
        <v>R1011</v>
      </c>
      <c r="Q378" s="83">
        <f>VLOOKUP($A378,'Hospitalization details'!$A$1:$K$2336,11,FALSE)</f>
        <v>23</v>
      </c>
    </row>
    <row r="379" spans="1:17" ht="15.75" customHeight="1" x14ac:dyDescent="0.25">
      <c r="A379" s="187" t="s">
        <v>422</v>
      </c>
      <c r="B379" s="65" t="str">
        <f>VLOOKUP($A379,'Customer Names'!$A$1:$E$2336,4,FALSE)</f>
        <v>Bloomquist</v>
      </c>
      <c r="C379" s="71">
        <f>VLOOKUP($A379,'Medical Examinations'!$A$1:$J$2336,2,FALSE)</f>
        <v>31.9</v>
      </c>
      <c r="D379" s="60">
        <f>VLOOKUP($A379,'Medical Examinations'!$A$1:$J$2336,3,FALSE)</f>
        <v>11.89</v>
      </c>
      <c r="E379" s="61" t="str">
        <f>VLOOKUP($A379,'Medical Examinations'!$A$1:$J$2336,4,FALSE)</f>
        <v>No</v>
      </c>
      <c r="F379" s="61" t="str">
        <f>VLOOKUP($A379,'Medical Examinations'!$A$1:$J$2336,5,FALSE)</f>
        <v>No</v>
      </c>
      <c r="G379" s="61" t="str">
        <f>VLOOKUP($A379,'Medical Examinations'!$A$1:$J$2336,6,FALSE)</f>
        <v>No</v>
      </c>
      <c r="H379" s="21">
        <f>VLOOKUP($A379,'Medical Examinations'!$A$1:$J$2336,7,FALSE)</f>
        <v>0</v>
      </c>
      <c r="I379" s="21" t="str">
        <f>VLOOKUP($A379,'Medical Examinations'!$A$1:$J$2336,8,FALSE)</f>
        <v>No</v>
      </c>
      <c r="J379" s="21" t="str">
        <f>VLOOKUP($A379,'Medical Examinations'!$A$1:$J$2336,9,FALSE)</f>
        <v>Obesity</v>
      </c>
      <c r="K379" s="72" t="str">
        <f>VLOOKUP($A379,'Medical Examinations'!$A$1:$J$2336,10,FALSE)</f>
        <v>Diabetes</v>
      </c>
      <c r="L379" s="82" t="str">
        <f>VLOOKUP($A379,'Hospitalization details'!$A$1:$K$2336,10,FALSE)</f>
        <v>21-Dec-1965</v>
      </c>
      <c r="M379" s="62">
        <f>VLOOKUP($A379,'Hospitalization details'!$A$1:$K$2336,6,FALSE)</f>
        <v>27218.44</v>
      </c>
      <c r="N379" s="63" t="str">
        <f>VLOOKUP($A379,'Hospitalization details'!$A$1:$K$2336,7,FALSE)</f>
        <v>tier - 2</v>
      </c>
      <c r="O379" s="63" t="str">
        <f>VLOOKUP($A379,'Hospitalization details'!$A$1:$K$2336,8,FALSE)</f>
        <v>tier - 1</v>
      </c>
      <c r="P379" s="63" t="str">
        <f>VLOOKUP($A379,'Hospitalization details'!$A$1:$K$2336,9,FALSE)</f>
        <v>R1017</v>
      </c>
      <c r="Q379" s="83">
        <f>VLOOKUP($A379,'Hospitalization details'!$A$1:$K$2336,11,FALSE)</f>
        <v>57</v>
      </c>
    </row>
    <row r="380" spans="1:17" ht="15.75" customHeight="1" x14ac:dyDescent="0.25">
      <c r="A380" s="187" t="s">
        <v>423</v>
      </c>
      <c r="B380" s="65" t="str">
        <f>VLOOKUP($A380,'Customer Names'!$A$1:$E$2336,4,FALSE)</f>
        <v>Wick</v>
      </c>
      <c r="C380" s="71">
        <f>VLOOKUP($A380,'Medical Examinations'!$A$1:$J$2336,2,FALSE)</f>
        <v>30.6</v>
      </c>
      <c r="D380" s="60">
        <f>VLOOKUP($A380,'Medical Examinations'!$A$1:$J$2336,3,FALSE)</f>
        <v>5.24</v>
      </c>
      <c r="E380" s="61" t="str">
        <f>VLOOKUP($A380,'Medical Examinations'!$A$1:$J$2336,4,FALSE)</f>
        <v>No</v>
      </c>
      <c r="F380" s="61" t="str">
        <f>VLOOKUP($A380,'Medical Examinations'!$A$1:$J$2336,5,FALSE)</f>
        <v>No</v>
      </c>
      <c r="G380" s="61" t="str">
        <f>VLOOKUP($A380,'Medical Examinations'!$A$1:$J$2336,6,FALSE)</f>
        <v>No</v>
      </c>
      <c r="H380" s="21">
        <f>VLOOKUP($A380,'Medical Examinations'!$A$1:$J$2336,7,FALSE)</f>
        <v>0</v>
      </c>
      <c r="I380" s="21" t="str">
        <f>VLOOKUP($A380,'Medical Examinations'!$A$1:$J$2336,8,FALSE)</f>
        <v>Yes</v>
      </c>
      <c r="J380" s="21" t="str">
        <f>VLOOKUP($A380,'Medical Examinations'!$A$1:$J$2336,9,FALSE)</f>
        <v>Obesity</v>
      </c>
      <c r="K380" s="72" t="str">
        <f>VLOOKUP($A380,'Medical Examinations'!$A$1:$J$2336,10,FALSE)</f>
        <v>Normal</v>
      </c>
      <c r="L380" s="82" t="str">
        <f>VLOOKUP($A380,'Hospitalization details'!$A$1:$K$2336,10,FALSE)</f>
        <v>2-Oct-1970</v>
      </c>
      <c r="M380" s="62">
        <f>VLOOKUP($A380,'Hospitalization details'!$A$1:$K$2336,6,FALSE)</f>
        <v>27117.99</v>
      </c>
      <c r="N380" s="63" t="str">
        <f>VLOOKUP($A380,'Hospitalization details'!$A$1:$K$2336,7,FALSE)</f>
        <v>tier - 2</v>
      </c>
      <c r="O380" s="63" t="str">
        <f>VLOOKUP($A380,'Hospitalization details'!$A$1:$K$2336,8,FALSE)</f>
        <v>tier - 2</v>
      </c>
      <c r="P380" s="63" t="str">
        <f>VLOOKUP($A380,'Hospitalization details'!$A$1:$K$2336,9,FALSE)</f>
        <v>R1013</v>
      </c>
      <c r="Q380" s="83">
        <f>VLOOKUP($A380,'Hospitalization details'!$A$1:$K$2336,11,FALSE)</f>
        <v>52</v>
      </c>
    </row>
    <row r="381" spans="1:17" ht="15.75" customHeight="1" x14ac:dyDescent="0.25">
      <c r="A381" s="187" t="s">
        <v>424</v>
      </c>
      <c r="B381" s="65" t="str">
        <f>VLOOKUP($A381,'Customer Names'!$A$1:$E$2336,4,FALSE)</f>
        <v>Zappala</v>
      </c>
      <c r="C381" s="71">
        <f>VLOOKUP($A381,'Medical Examinations'!$A$1:$J$2336,2,FALSE)</f>
        <v>28.975000000000001</v>
      </c>
      <c r="D381" s="60">
        <f>VLOOKUP($A381,'Medical Examinations'!$A$1:$J$2336,3,FALSE)</f>
        <v>7.63</v>
      </c>
      <c r="E381" s="61" t="str">
        <f>VLOOKUP($A381,'Medical Examinations'!$A$1:$J$2336,4,FALSE)</f>
        <v>No</v>
      </c>
      <c r="F381" s="61" t="str">
        <f>VLOOKUP($A381,'Medical Examinations'!$A$1:$J$2336,5,FALSE)</f>
        <v>No</v>
      </c>
      <c r="G381" s="61" t="str">
        <f>VLOOKUP($A381,'Medical Examinations'!$A$1:$J$2336,6,FALSE)</f>
        <v>No</v>
      </c>
      <c r="H381" s="21">
        <f>VLOOKUP($A381,'Medical Examinations'!$A$1:$J$2336,7,FALSE)</f>
        <v>0</v>
      </c>
      <c r="I381" s="21" t="str">
        <f>VLOOKUP($A381,'Medical Examinations'!$A$1:$J$2336,8,FALSE)</f>
        <v>Yes</v>
      </c>
      <c r="J381" s="21" t="str">
        <f>VLOOKUP($A381,'Medical Examinations'!$A$1:$J$2336,9,FALSE)</f>
        <v>Over Weight</v>
      </c>
      <c r="K381" s="72" t="str">
        <f>VLOOKUP($A381,'Medical Examinations'!$A$1:$J$2336,10,FALSE)</f>
        <v>Diabetes</v>
      </c>
      <c r="L381" s="82" t="str">
        <f>VLOOKUP($A381,'Hospitalization details'!$A$1:$K$2336,10,FALSE)</f>
        <v>13-Dec-1990</v>
      </c>
      <c r="M381" s="62">
        <f>VLOOKUP($A381,'Hospitalization details'!$A$1:$K$2336,6,FALSE)</f>
        <v>27092.38</v>
      </c>
      <c r="N381" s="63" t="str">
        <f>VLOOKUP($A381,'Hospitalization details'!$A$1:$K$2336,7,FALSE)</f>
        <v>tier - 2</v>
      </c>
      <c r="O381" s="63" t="str">
        <f>VLOOKUP($A381,'Hospitalization details'!$A$1:$K$2336,8,FALSE)</f>
        <v>tier - 3</v>
      </c>
      <c r="P381" s="63" t="str">
        <f>VLOOKUP($A381,'Hospitalization details'!$A$1:$K$2336,9,FALSE)</f>
        <v>R1011</v>
      </c>
      <c r="Q381" s="83">
        <f>VLOOKUP($A381,'Hospitalization details'!$A$1:$K$2336,11,FALSE)</f>
        <v>32</v>
      </c>
    </row>
    <row r="382" spans="1:17" ht="15.75" customHeight="1" x14ac:dyDescent="0.25">
      <c r="A382" s="187" t="s">
        <v>425</v>
      </c>
      <c r="B382" s="65" t="str">
        <f>VLOOKUP($A382,'Customer Names'!$A$1:$E$2336,4,FALSE)</f>
        <v>Earle</v>
      </c>
      <c r="C382" s="71">
        <f>VLOOKUP($A382,'Medical Examinations'!$A$1:$J$2336,2,FALSE)</f>
        <v>24.86</v>
      </c>
      <c r="D382" s="60">
        <f>VLOOKUP($A382,'Medical Examinations'!$A$1:$J$2336,3,FALSE)</f>
        <v>8.92</v>
      </c>
      <c r="E382" s="61" t="str">
        <f>VLOOKUP($A382,'Medical Examinations'!$A$1:$J$2336,4,FALSE)</f>
        <v>Yes</v>
      </c>
      <c r="F382" s="61" t="str">
        <f>VLOOKUP($A382,'Medical Examinations'!$A$1:$J$2336,5,FALSE)</f>
        <v>No</v>
      </c>
      <c r="G382" s="61" t="str">
        <f>VLOOKUP($A382,'Medical Examinations'!$A$1:$J$2336,6,FALSE)</f>
        <v>No</v>
      </c>
      <c r="H382" s="21">
        <f>VLOOKUP($A382,'Medical Examinations'!$A$1:$J$2336,7,FALSE)</f>
        <v>2</v>
      </c>
      <c r="I382" s="21" t="str">
        <f>VLOOKUP($A382,'Medical Examinations'!$A$1:$J$2336,8,FALSE)</f>
        <v>No</v>
      </c>
      <c r="J382" s="21" t="str">
        <f>VLOOKUP($A382,'Medical Examinations'!$A$1:$J$2336,9,FALSE)</f>
        <v>Healthy Weight</v>
      </c>
      <c r="K382" s="72" t="str">
        <f>VLOOKUP($A382,'Medical Examinations'!$A$1:$J$2336,10,FALSE)</f>
        <v>Diabetes</v>
      </c>
      <c r="L382" s="82" t="str">
        <f>VLOOKUP($A382,'Hospitalization details'!$A$1:$K$2336,10,FALSE)</f>
        <v>2-Jul-1994</v>
      </c>
      <c r="M382" s="62">
        <f>VLOOKUP($A382,'Hospitalization details'!$A$1:$K$2336,6,FALSE)</f>
        <v>27080.639999999999</v>
      </c>
      <c r="N382" s="63" t="str">
        <f>VLOOKUP($A382,'Hospitalization details'!$A$1:$K$2336,7,FALSE)</f>
        <v>tier - 2</v>
      </c>
      <c r="O382" s="63" t="str">
        <f>VLOOKUP($A382,'Hospitalization details'!$A$1:$K$2336,8,FALSE)</f>
        <v>tier - 2</v>
      </c>
      <c r="P382" s="63" t="str">
        <f>VLOOKUP($A382,'Hospitalization details'!$A$1:$K$2336,9,FALSE)</f>
        <v>R1011</v>
      </c>
      <c r="Q382" s="83">
        <f>VLOOKUP($A382,'Hospitalization details'!$A$1:$K$2336,11,FALSE)</f>
        <v>28</v>
      </c>
    </row>
    <row r="383" spans="1:17" ht="15.75" customHeight="1" x14ac:dyDescent="0.25">
      <c r="A383" s="187" t="s">
        <v>426</v>
      </c>
      <c r="B383" s="65" t="str">
        <f>VLOOKUP($A383,'Customer Names'!$A$1:$E$2336,4,FALSE)</f>
        <v>Majewski</v>
      </c>
      <c r="C383" s="71">
        <f>VLOOKUP($A383,'Medical Examinations'!$A$1:$J$2336,2,FALSE)</f>
        <v>19.54</v>
      </c>
      <c r="D383" s="60">
        <f>VLOOKUP($A383,'Medical Examinations'!$A$1:$J$2336,3,FALSE)</f>
        <v>5.37</v>
      </c>
      <c r="E383" s="61" t="str">
        <f>VLOOKUP($A383,'Medical Examinations'!$A$1:$J$2336,4,FALSE)</f>
        <v>No</v>
      </c>
      <c r="F383" s="61" t="str">
        <f>VLOOKUP($A383,'Medical Examinations'!$A$1:$J$2336,5,FALSE)</f>
        <v>No</v>
      </c>
      <c r="G383" s="61" t="str">
        <f>VLOOKUP($A383,'Medical Examinations'!$A$1:$J$2336,6,FALSE)</f>
        <v>No</v>
      </c>
      <c r="H383" s="21">
        <f>VLOOKUP($A383,'Medical Examinations'!$A$1:$J$2336,7,FALSE)</f>
        <v>0</v>
      </c>
      <c r="I383" s="21" t="str">
        <f>VLOOKUP($A383,'Medical Examinations'!$A$1:$J$2336,8,FALSE)</f>
        <v>Yes</v>
      </c>
      <c r="J383" s="21" t="str">
        <f>VLOOKUP($A383,'Medical Examinations'!$A$1:$J$2336,9,FALSE)</f>
        <v>Healthy Weight</v>
      </c>
      <c r="K383" s="72" t="str">
        <f>VLOOKUP($A383,'Medical Examinations'!$A$1:$J$2336,10,FALSE)</f>
        <v>Normal</v>
      </c>
      <c r="L383" s="82" t="str">
        <f>VLOOKUP($A383,'Hospitalization details'!$A$1:$K$2336,10,FALSE)</f>
        <v>30-Jun-1958</v>
      </c>
      <c r="M383" s="62">
        <f>VLOOKUP($A383,'Hospitalization details'!$A$1:$K$2336,6,FALSE)</f>
        <v>27037.91</v>
      </c>
      <c r="N383" s="63" t="str">
        <f>VLOOKUP($A383,'Hospitalization details'!$A$1:$K$2336,7,FALSE)</f>
        <v>tier - 2</v>
      </c>
      <c r="O383" s="63" t="str">
        <f>VLOOKUP($A383,'Hospitalization details'!$A$1:$K$2336,8,FALSE)</f>
        <v>tier - 2</v>
      </c>
      <c r="P383" s="63" t="str">
        <f>VLOOKUP($A383,'Hospitalization details'!$A$1:$K$2336,9,FALSE)</f>
        <v>R1013</v>
      </c>
      <c r="Q383" s="83">
        <f>VLOOKUP($A383,'Hospitalization details'!$A$1:$K$2336,11,FALSE)</f>
        <v>64</v>
      </c>
    </row>
    <row r="384" spans="1:17" ht="15.75" customHeight="1" x14ac:dyDescent="0.25">
      <c r="A384" s="187" t="s">
        <v>427</v>
      </c>
      <c r="B384" s="65" t="str">
        <f>VLOOKUP($A384,'Customer Names'!$A$1:$E$2336,4,FALSE)</f>
        <v>Apfelbaum</v>
      </c>
      <c r="C384" s="71">
        <f>VLOOKUP($A384,'Medical Examinations'!$A$1:$J$2336,2,FALSE)</f>
        <v>26.74</v>
      </c>
      <c r="D384" s="60">
        <f>VLOOKUP($A384,'Medical Examinations'!$A$1:$J$2336,3,FALSE)</f>
        <v>4.3099999999999996</v>
      </c>
      <c r="E384" s="61" t="str">
        <f>VLOOKUP($A384,'Medical Examinations'!$A$1:$J$2336,4,FALSE)</f>
        <v>No</v>
      </c>
      <c r="F384" s="61" t="str">
        <f>VLOOKUP($A384,'Medical Examinations'!$A$1:$J$2336,5,FALSE)</f>
        <v>No</v>
      </c>
      <c r="G384" s="61" t="str">
        <f>VLOOKUP($A384,'Medical Examinations'!$A$1:$J$2336,6,FALSE)</f>
        <v>No</v>
      </c>
      <c r="H384" s="21">
        <f>VLOOKUP($A384,'Medical Examinations'!$A$1:$J$2336,7,FALSE)</f>
        <v>0</v>
      </c>
      <c r="I384" s="21" t="str">
        <f>VLOOKUP($A384,'Medical Examinations'!$A$1:$J$2336,8,FALSE)</f>
        <v>Yes</v>
      </c>
      <c r="J384" s="21" t="str">
        <f>VLOOKUP($A384,'Medical Examinations'!$A$1:$J$2336,9,FALSE)</f>
        <v>Over Weight</v>
      </c>
      <c r="K384" s="72" t="str">
        <f>VLOOKUP($A384,'Medical Examinations'!$A$1:$J$2336,10,FALSE)</f>
        <v>Normal</v>
      </c>
      <c r="L384" s="82" t="str">
        <f>VLOOKUP($A384,'Hospitalization details'!$A$1:$K$2336,10,FALSE)</f>
        <v>9-Jul-1960</v>
      </c>
      <c r="M384" s="62">
        <f>VLOOKUP($A384,'Hospitalization details'!$A$1:$K$2336,6,FALSE)</f>
        <v>27000.98</v>
      </c>
      <c r="N384" s="63" t="str">
        <f>VLOOKUP($A384,'Hospitalization details'!$A$1:$K$2336,7,FALSE)</f>
        <v>tier - 2</v>
      </c>
      <c r="O384" s="63" t="str">
        <f>VLOOKUP($A384,'Hospitalization details'!$A$1:$K$2336,8,FALSE)</f>
        <v>tier - 2</v>
      </c>
      <c r="P384" s="63" t="str">
        <f>VLOOKUP($A384,'Hospitalization details'!$A$1:$K$2336,9,FALSE)</f>
        <v>R1013</v>
      </c>
      <c r="Q384" s="83">
        <f>VLOOKUP($A384,'Hospitalization details'!$A$1:$K$2336,11,FALSE)</f>
        <v>62</v>
      </c>
    </row>
    <row r="385" spans="1:17" ht="15.75" customHeight="1" x14ac:dyDescent="0.25">
      <c r="A385" s="187" t="s">
        <v>428</v>
      </c>
      <c r="B385" s="65" t="str">
        <f>VLOOKUP($A385,'Customer Names'!$A$1:$E$2336,4,FALSE)</f>
        <v>Graham</v>
      </c>
      <c r="C385" s="71">
        <f>VLOOKUP($A385,'Medical Examinations'!$A$1:$J$2336,2,FALSE)</f>
        <v>22.99</v>
      </c>
      <c r="D385" s="60">
        <f>VLOOKUP($A385,'Medical Examinations'!$A$1:$J$2336,3,FALSE)</f>
        <v>10.46</v>
      </c>
      <c r="E385" s="61" t="str">
        <f>VLOOKUP($A385,'Medical Examinations'!$A$1:$J$2336,4,FALSE)</f>
        <v>No</v>
      </c>
      <c r="F385" s="61" t="str">
        <f>VLOOKUP($A385,'Medical Examinations'!$A$1:$J$2336,5,FALSE)</f>
        <v>No</v>
      </c>
      <c r="G385" s="61" t="str">
        <f>VLOOKUP($A385,'Medical Examinations'!$A$1:$J$2336,6,FALSE)</f>
        <v>No</v>
      </c>
      <c r="H385" s="21">
        <f>VLOOKUP($A385,'Medical Examinations'!$A$1:$J$2336,7,FALSE)</f>
        <v>3</v>
      </c>
      <c r="I385" s="21" t="str">
        <f>VLOOKUP($A385,'Medical Examinations'!$A$1:$J$2336,8,FALSE)</f>
        <v>Yes</v>
      </c>
      <c r="J385" s="21" t="str">
        <f>VLOOKUP($A385,'Medical Examinations'!$A$1:$J$2336,9,FALSE)</f>
        <v>Healthy Weight</v>
      </c>
      <c r="K385" s="72" t="str">
        <f>VLOOKUP($A385,'Medical Examinations'!$A$1:$J$2336,10,FALSE)</f>
        <v>Diabetes</v>
      </c>
      <c r="L385" s="82" t="str">
        <f>VLOOKUP($A385,'Hospitalization details'!$A$1:$K$2336,10,FALSE)</f>
        <v>9-Nov-2000</v>
      </c>
      <c r="M385" s="62">
        <f>VLOOKUP($A385,'Hospitalization details'!$A$1:$K$2336,6,FALSE)</f>
        <v>26936.98</v>
      </c>
      <c r="N385" s="63" t="str">
        <f>VLOOKUP($A385,'Hospitalization details'!$A$1:$K$2336,7,FALSE)</f>
        <v>tier - 2</v>
      </c>
      <c r="O385" s="63" t="str">
        <f>VLOOKUP($A385,'Hospitalization details'!$A$1:$K$2336,8,FALSE)</f>
        <v>tier - 3</v>
      </c>
      <c r="P385" s="63" t="str">
        <f>VLOOKUP($A385,'Hospitalization details'!$A$1:$K$2336,9,FALSE)</f>
        <v>R1011</v>
      </c>
      <c r="Q385" s="83">
        <f>VLOOKUP($A385,'Hospitalization details'!$A$1:$K$2336,11,FALSE)</f>
        <v>22</v>
      </c>
    </row>
    <row r="386" spans="1:17" ht="15.75" customHeight="1" x14ac:dyDescent="0.25">
      <c r="A386" s="187" t="s">
        <v>429</v>
      </c>
      <c r="B386" s="65" t="str">
        <f>VLOOKUP($A386,'Customer Names'!$A$1:$E$2336,4,FALSE)</f>
        <v>Whitacre</v>
      </c>
      <c r="C386" s="71">
        <f>VLOOKUP($A386,'Medical Examinations'!$A$1:$J$2336,2,FALSE)</f>
        <v>31.46</v>
      </c>
      <c r="D386" s="60">
        <f>VLOOKUP($A386,'Medical Examinations'!$A$1:$J$2336,3,FALSE)</f>
        <v>7.39</v>
      </c>
      <c r="E386" s="61" t="str">
        <f>VLOOKUP($A386,'Medical Examinations'!$A$1:$J$2336,4,FALSE)</f>
        <v>No</v>
      </c>
      <c r="F386" s="61" t="str">
        <f>VLOOKUP($A386,'Medical Examinations'!$A$1:$J$2336,5,FALSE)</f>
        <v>No</v>
      </c>
      <c r="G386" s="61" t="str">
        <f>VLOOKUP($A386,'Medical Examinations'!$A$1:$J$2336,6,FALSE)</f>
        <v>No</v>
      </c>
      <c r="H386" s="21">
        <f>VLOOKUP($A386,'Medical Examinations'!$A$1:$J$2336,7,FALSE)</f>
        <v>0</v>
      </c>
      <c r="I386" s="21" t="str">
        <f>VLOOKUP($A386,'Medical Examinations'!$A$1:$J$2336,8,FALSE)</f>
        <v>No</v>
      </c>
      <c r="J386" s="21" t="str">
        <f>VLOOKUP($A386,'Medical Examinations'!$A$1:$J$2336,9,FALSE)</f>
        <v>Obesity</v>
      </c>
      <c r="K386" s="72" t="str">
        <f>VLOOKUP($A386,'Medical Examinations'!$A$1:$J$2336,10,FALSE)</f>
        <v>Diabetes</v>
      </c>
      <c r="L386" s="82" t="str">
        <f>VLOOKUP($A386,'Hospitalization details'!$A$1:$K$2336,10,FALSE)</f>
        <v>17-Jun-2002</v>
      </c>
      <c r="M386" s="62">
        <f>VLOOKUP($A386,'Hospitalization details'!$A$1:$K$2336,6,FALSE)</f>
        <v>26927.69</v>
      </c>
      <c r="N386" s="63" t="str">
        <f>VLOOKUP($A386,'Hospitalization details'!$A$1:$K$2336,7,FALSE)</f>
        <v>tier - 2</v>
      </c>
      <c r="O386" s="63" t="str">
        <f>VLOOKUP($A386,'Hospitalization details'!$A$1:$K$2336,8,FALSE)</f>
        <v>tier - 2</v>
      </c>
      <c r="P386" s="63" t="str">
        <f>VLOOKUP($A386,'Hospitalization details'!$A$1:$K$2336,9,FALSE)</f>
        <v>R1011</v>
      </c>
      <c r="Q386" s="83">
        <f>VLOOKUP($A386,'Hospitalization details'!$A$1:$K$2336,11,FALSE)</f>
        <v>20</v>
      </c>
    </row>
    <row r="387" spans="1:17" ht="15.75" customHeight="1" x14ac:dyDescent="0.25">
      <c r="A387" s="187" t="s">
        <v>430</v>
      </c>
      <c r="B387" s="65" t="str">
        <f>VLOOKUP($A387,'Customer Names'!$A$1:$E$2336,4,FALSE)</f>
        <v>Wegener</v>
      </c>
      <c r="C387" s="71">
        <f>VLOOKUP($A387,'Medical Examinations'!$A$1:$J$2336,2,FALSE)</f>
        <v>30.86</v>
      </c>
      <c r="D387" s="60">
        <f>VLOOKUP($A387,'Medical Examinations'!$A$1:$J$2336,3,FALSE)</f>
        <v>6.18</v>
      </c>
      <c r="E387" s="61" t="str">
        <f>VLOOKUP($A387,'Medical Examinations'!$A$1:$J$2336,4,FALSE)</f>
        <v>No</v>
      </c>
      <c r="F387" s="61" t="str">
        <f>VLOOKUP($A387,'Medical Examinations'!$A$1:$J$2336,5,FALSE)</f>
        <v>Yes</v>
      </c>
      <c r="G387" s="61" t="str">
        <f>VLOOKUP($A387,'Medical Examinations'!$A$1:$J$2336,6,FALSE)</f>
        <v>No</v>
      </c>
      <c r="H387" s="21">
        <f>VLOOKUP($A387,'Medical Examinations'!$A$1:$J$2336,7,FALSE)</f>
        <v>2</v>
      </c>
      <c r="I387" s="21" t="str">
        <f>VLOOKUP($A387,'Medical Examinations'!$A$1:$J$2336,8,FALSE)</f>
        <v>Yes</v>
      </c>
      <c r="J387" s="21" t="str">
        <f>VLOOKUP($A387,'Medical Examinations'!$A$1:$J$2336,9,FALSE)</f>
        <v>Obesity</v>
      </c>
      <c r="K387" s="72" t="str">
        <f>VLOOKUP($A387,'Medical Examinations'!$A$1:$J$2336,10,FALSE)</f>
        <v>Prediabetes</v>
      </c>
      <c r="L387" s="82" t="str">
        <f>VLOOKUP($A387,'Hospitalization details'!$A$1:$K$2336,10,FALSE)</f>
        <v>25-Dec-1958</v>
      </c>
      <c r="M387" s="62">
        <f>VLOOKUP($A387,'Hospitalization details'!$A$1:$K$2336,6,FALSE)</f>
        <v>26926.51</v>
      </c>
      <c r="N387" s="63" t="str">
        <f>VLOOKUP($A387,'Hospitalization details'!$A$1:$K$2336,7,FALSE)</f>
        <v>tier - 2</v>
      </c>
      <c r="O387" s="63" t="str">
        <f>VLOOKUP($A387,'Hospitalization details'!$A$1:$K$2336,8,FALSE)</f>
        <v>tier - 1</v>
      </c>
      <c r="P387" s="63" t="str">
        <f>VLOOKUP($A387,'Hospitalization details'!$A$1:$K$2336,9,FALSE)</f>
        <v>R1013</v>
      </c>
      <c r="Q387" s="83">
        <f>VLOOKUP($A387,'Hospitalization details'!$A$1:$K$2336,11,FALSE)</f>
        <v>64</v>
      </c>
    </row>
    <row r="388" spans="1:17" ht="15.75" customHeight="1" x14ac:dyDescent="0.25">
      <c r="A388" s="187" t="s">
        <v>431</v>
      </c>
      <c r="B388" s="65" t="str">
        <f>VLOOKUP($A388,'Customer Names'!$A$1:$E$2336,4,FALSE)</f>
        <v>Collie</v>
      </c>
      <c r="C388" s="71">
        <f>VLOOKUP($A388,'Medical Examinations'!$A$1:$J$2336,2,FALSE)</f>
        <v>31.96</v>
      </c>
      <c r="D388" s="60">
        <f>VLOOKUP($A388,'Medical Examinations'!$A$1:$J$2336,3,FALSE)</f>
        <v>8.86</v>
      </c>
      <c r="E388" s="61" t="str">
        <f>VLOOKUP($A388,'Medical Examinations'!$A$1:$J$2336,4,FALSE)</f>
        <v>No</v>
      </c>
      <c r="F388" s="61" t="str">
        <f>VLOOKUP($A388,'Medical Examinations'!$A$1:$J$2336,5,FALSE)</f>
        <v>No</v>
      </c>
      <c r="G388" s="61" t="str">
        <f>VLOOKUP($A388,'Medical Examinations'!$A$1:$J$2336,6,FALSE)</f>
        <v>No</v>
      </c>
      <c r="H388" s="21">
        <f>VLOOKUP($A388,'Medical Examinations'!$A$1:$J$2336,7,FALSE)</f>
        <v>0</v>
      </c>
      <c r="I388" s="21" t="str">
        <f>VLOOKUP($A388,'Medical Examinations'!$A$1:$J$2336,8,FALSE)</f>
        <v>Yes</v>
      </c>
      <c r="J388" s="21" t="str">
        <f>VLOOKUP($A388,'Medical Examinations'!$A$1:$J$2336,9,FALSE)</f>
        <v>Obesity</v>
      </c>
      <c r="K388" s="72" t="str">
        <f>VLOOKUP($A388,'Medical Examinations'!$A$1:$J$2336,10,FALSE)</f>
        <v>Diabetes</v>
      </c>
      <c r="L388" s="82" t="str">
        <f>VLOOKUP($A388,'Hospitalization details'!$A$1:$K$2336,10,FALSE)</f>
        <v>22-Aug-1991</v>
      </c>
      <c r="M388" s="62">
        <f>VLOOKUP($A388,'Hospitalization details'!$A$1:$K$2336,6,FALSE)</f>
        <v>26912.560000000001</v>
      </c>
      <c r="N388" s="63" t="str">
        <f>VLOOKUP($A388,'Hospitalization details'!$A$1:$K$2336,7,FALSE)</f>
        <v>tier - 2</v>
      </c>
      <c r="O388" s="63" t="str">
        <f>VLOOKUP($A388,'Hospitalization details'!$A$1:$K$2336,8,FALSE)</f>
        <v>tier - 2</v>
      </c>
      <c r="P388" s="63" t="str">
        <f>VLOOKUP($A388,'Hospitalization details'!$A$1:$K$2336,9,FALSE)</f>
        <v>R1011</v>
      </c>
      <c r="Q388" s="83">
        <f>VLOOKUP($A388,'Hospitalization details'!$A$1:$K$2336,11,FALSE)</f>
        <v>31</v>
      </c>
    </row>
    <row r="389" spans="1:17" ht="15.75" customHeight="1" x14ac:dyDescent="0.25">
      <c r="A389" s="187" t="s">
        <v>432</v>
      </c>
      <c r="B389" s="65" t="str">
        <f>VLOOKUP($A389,'Customer Names'!$A$1:$E$2336,4,FALSE)</f>
        <v>Murphy</v>
      </c>
      <c r="C389" s="71">
        <f>VLOOKUP($A389,'Medical Examinations'!$A$1:$J$2336,2,FALSE)</f>
        <v>23.76</v>
      </c>
      <c r="D389" s="60">
        <f>VLOOKUP($A389,'Medical Examinations'!$A$1:$J$2336,3,FALSE)</f>
        <v>10.96</v>
      </c>
      <c r="E389" s="61" t="str">
        <f>VLOOKUP($A389,'Medical Examinations'!$A$1:$J$2336,4,FALSE)</f>
        <v>No</v>
      </c>
      <c r="F389" s="61" t="str">
        <f>VLOOKUP($A389,'Medical Examinations'!$A$1:$J$2336,5,FALSE)</f>
        <v>No</v>
      </c>
      <c r="G389" s="61" t="str">
        <f>VLOOKUP($A389,'Medical Examinations'!$A$1:$J$2336,6,FALSE)</f>
        <v>No</v>
      </c>
      <c r="H389" s="21">
        <f>VLOOKUP($A389,'Medical Examinations'!$A$1:$J$2336,7,FALSE)</f>
        <v>3</v>
      </c>
      <c r="I389" s="21" t="str">
        <f>VLOOKUP($A389,'Medical Examinations'!$A$1:$J$2336,8,FALSE)</f>
        <v>Yes</v>
      </c>
      <c r="J389" s="21" t="str">
        <f>VLOOKUP($A389,'Medical Examinations'!$A$1:$J$2336,9,FALSE)</f>
        <v>Healthy Weight</v>
      </c>
      <c r="K389" s="72" t="str">
        <f>VLOOKUP($A389,'Medical Examinations'!$A$1:$J$2336,10,FALSE)</f>
        <v>Diabetes</v>
      </c>
      <c r="L389" s="82" t="str">
        <f>VLOOKUP($A389,'Hospitalization details'!$A$1:$K$2336,10,FALSE)</f>
        <v>22-Jul-1988</v>
      </c>
      <c r="M389" s="62">
        <f>VLOOKUP($A389,'Hospitalization details'!$A$1:$K$2336,6,FALSE)</f>
        <v>26607.89</v>
      </c>
      <c r="N389" s="63" t="str">
        <f>VLOOKUP($A389,'Hospitalization details'!$A$1:$K$2336,7,FALSE)</f>
        <v>tier - 2</v>
      </c>
      <c r="O389" s="63" t="str">
        <f>VLOOKUP($A389,'Hospitalization details'!$A$1:$K$2336,8,FALSE)</f>
        <v>tier - 1</v>
      </c>
      <c r="P389" s="63" t="str">
        <f>VLOOKUP($A389,'Hospitalization details'!$A$1:$K$2336,9,FALSE)</f>
        <v>R1011</v>
      </c>
      <c r="Q389" s="83">
        <f>VLOOKUP($A389,'Hospitalization details'!$A$1:$K$2336,11,FALSE)</f>
        <v>34</v>
      </c>
    </row>
    <row r="390" spans="1:17" ht="15.75" customHeight="1" x14ac:dyDescent="0.25">
      <c r="A390" s="187" t="s">
        <v>433</v>
      </c>
      <c r="B390" s="65" t="str">
        <f>VLOOKUP($A390,'Customer Names'!$A$1:$E$2336,4,FALSE)</f>
        <v>Butters</v>
      </c>
      <c r="C390" s="71">
        <f>VLOOKUP($A390,'Medical Examinations'!$A$1:$J$2336,2,FALSE)</f>
        <v>19.38</v>
      </c>
      <c r="D390" s="60">
        <f>VLOOKUP($A390,'Medical Examinations'!$A$1:$J$2336,3,FALSE)</f>
        <v>6.28</v>
      </c>
      <c r="E390" s="61" t="str">
        <f>VLOOKUP($A390,'Medical Examinations'!$A$1:$J$2336,4,FALSE)</f>
        <v>No</v>
      </c>
      <c r="F390" s="61" t="str">
        <f>VLOOKUP($A390,'Medical Examinations'!$A$1:$J$2336,5,FALSE)</f>
        <v>No</v>
      </c>
      <c r="G390" s="61" t="str">
        <f>VLOOKUP($A390,'Medical Examinations'!$A$1:$J$2336,6,FALSE)</f>
        <v>No</v>
      </c>
      <c r="H390" s="21">
        <f>VLOOKUP($A390,'Medical Examinations'!$A$1:$J$2336,7,FALSE)</f>
        <v>0</v>
      </c>
      <c r="I390" s="21" t="str">
        <f>VLOOKUP($A390,'Medical Examinations'!$A$1:$J$2336,8,FALSE)</f>
        <v>Yes</v>
      </c>
      <c r="J390" s="21" t="str">
        <f>VLOOKUP($A390,'Medical Examinations'!$A$1:$J$2336,9,FALSE)</f>
        <v>Healthy Weight</v>
      </c>
      <c r="K390" s="72" t="str">
        <f>VLOOKUP($A390,'Medical Examinations'!$A$1:$J$2336,10,FALSE)</f>
        <v>Prediabetes</v>
      </c>
      <c r="L390" s="82" t="str">
        <f>VLOOKUP($A390,'Hospitalization details'!$A$1:$K$2336,10,FALSE)</f>
        <v>5-Sep-2004</v>
      </c>
      <c r="M390" s="62">
        <f>VLOOKUP($A390,'Hospitalization details'!$A$1:$K$2336,6,FALSE)</f>
        <v>26479.4</v>
      </c>
      <c r="N390" s="63" t="str">
        <f>VLOOKUP($A390,'Hospitalization details'!$A$1:$K$2336,7,FALSE)</f>
        <v>tier - 2</v>
      </c>
      <c r="O390" s="63" t="str">
        <f>VLOOKUP($A390,'Hospitalization details'!$A$1:$K$2336,8,FALSE)</f>
        <v>tier - 2</v>
      </c>
      <c r="P390" s="63" t="str">
        <f>VLOOKUP($A390,'Hospitalization details'!$A$1:$K$2336,9,FALSE)</f>
        <v>R1011</v>
      </c>
      <c r="Q390" s="83">
        <f>VLOOKUP($A390,'Hospitalization details'!$A$1:$K$2336,11,FALSE)</f>
        <v>18</v>
      </c>
    </row>
    <row r="391" spans="1:17" ht="15.75" customHeight="1" x14ac:dyDescent="0.25">
      <c r="A391" s="187" t="s">
        <v>434</v>
      </c>
      <c r="B391" s="65" t="str">
        <f>VLOOKUP($A391,'Customer Names'!$A$1:$E$2336,4,FALSE)</f>
        <v>Cook</v>
      </c>
      <c r="C391" s="71">
        <f>VLOOKUP($A391,'Medical Examinations'!$A$1:$J$2336,2,FALSE)</f>
        <v>16.21</v>
      </c>
      <c r="D391" s="60">
        <f>VLOOKUP($A391,'Medical Examinations'!$A$1:$J$2336,3,FALSE)</f>
        <v>6.29</v>
      </c>
      <c r="E391" s="61" t="str">
        <f>VLOOKUP($A391,'Medical Examinations'!$A$1:$J$2336,4,FALSE)</f>
        <v>Yes</v>
      </c>
      <c r="F391" s="61" t="str">
        <f>VLOOKUP($A391,'Medical Examinations'!$A$1:$J$2336,5,FALSE)</f>
        <v>No</v>
      </c>
      <c r="G391" s="61" t="str">
        <f>VLOOKUP($A391,'Medical Examinations'!$A$1:$J$2336,6,FALSE)</f>
        <v>No</v>
      </c>
      <c r="H391" s="21">
        <f>VLOOKUP($A391,'Medical Examinations'!$A$1:$J$2336,7,FALSE)</f>
        <v>1</v>
      </c>
      <c r="I391" s="21" t="str">
        <f>VLOOKUP($A391,'Medical Examinations'!$A$1:$J$2336,8,FALSE)</f>
        <v>Yes</v>
      </c>
      <c r="J391" s="21" t="str">
        <f>VLOOKUP($A391,'Medical Examinations'!$A$1:$J$2336,9,FALSE)</f>
        <v>Under Weight</v>
      </c>
      <c r="K391" s="72" t="str">
        <f>VLOOKUP($A391,'Medical Examinations'!$A$1:$J$2336,10,FALSE)</f>
        <v>Prediabetes</v>
      </c>
      <c r="L391" s="82" t="str">
        <f>VLOOKUP($A391,'Hospitalization details'!$A$1:$K$2336,10,FALSE)</f>
        <v>27-Aug-1970</v>
      </c>
      <c r="M391" s="62">
        <f>VLOOKUP($A391,'Hospitalization details'!$A$1:$K$2336,6,FALSE)</f>
        <v>26467.1</v>
      </c>
      <c r="N391" s="63" t="str">
        <f>VLOOKUP($A391,'Hospitalization details'!$A$1:$K$2336,7,FALSE)</f>
        <v>tier - 2</v>
      </c>
      <c r="O391" s="63" t="str">
        <f>VLOOKUP($A391,'Hospitalization details'!$A$1:$K$2336,8,FALSE)</f>
        <v>tier - 3</v>
      </c>
      <c r="P391" s="63" t="str">
        <f>VLOOKUP($A391,'Hospitalization details'!$A$1:$K$2336,9,FALSE)</f>
        <v>R1012</v>
      </c>
      <c r="Q391" s="83">
        <f>VLOOKUP($A391,'Hospitalization details'!$A$1:$K$2336,11,FALSE)</f>
        <v>52</v>
      </c>
    </row>
    <row r="392" spans="1:17" ht="15.75" customHeight="1" x14ac:dyDescent="0.25">
      <c r="A392" s="187" t="s">
        <v>435</v>
      </c>
      <c r="B392" s="65" t="str">
        <f>VLOOKUP($A392,'Customer Names'!$A$1:$E$2336,4,FALSE)</f>
        <v>Breen</v>
      </c>
      <c r="C392" s="71">
        <f>VLOOKUP($A392,'Medical Examinations'!$A$1:$J$2336,2,FALSE)</f>
        <v>32.54</v>
      </c>
      <c r="D392" s="60">
        <f>VLOOKUP($A392,'Medical Examinations'!$A$1:$J$2336,3,FALSE)</f>
        <v>4.0199999999999996</v>
      </c>
      <c r="E392" s="61" t="str">
        <f>VLOOKUP($A392,'Medical Examinations'!$A$1:$J$2336,4,FALSE)</f>
        <v>No</v>
      </c>
      <c r="F392" s="61" t="str">
        <f>VLOOKUP($A392,'Medical Examinations'!$A$1:$J$2336,5,FALSE)</f>
        <v>Yes</v>
      </c>
      <c r="G392" s="61" t="str">
        <f>VLOOKUP($A392,'Medical Examinations'!$A$1:$J$2336,6,FALSE)</f>
        <v>No</v>
      </c>
      <c r="H392" s="21">
        <f>VLOOKUP($A392,'Medical Examinations'!$A$1:$J$2336,7,FALSE)</f>
        <v>1</v>
      </c>
      <c r="I392" s="21" t="str">
        <f>VLOOKUP($A392,'Medical Examinations'!$A$1:$J$2336,8,FALSE)</f>
        <v>Yes</v>
      </c>
      <c r="J392" s="21" t="str">
        <f>VLOOKUP($A392,'Medical Examinations'!$A$1:$J$2336,9,FALSE)</f>
        <v>Obesity</v>
      </c>
      <c r="K392" s="72" t="str">
        <f>VLOOKUP($A392,'Medical Examinations'!$A$1:$J$2336,10,FALSE)</f>
        <v>Normal</v>
      </c>
      <c r="L392" s="82" t="str">
        <f>VLOOKUP($A392,'Hospitalization details'!$A$1:$K$2336,10,FALSE)</f>
        <v>21-Sep-1974</v>
      </c>
      <c r="M392" s="62">
        <f>VLOOKUP($A392,'Hospitalization details'!$A$1:$K$2336,6,FALSE)</f>
        <v>26392.26</v>
      </c>
      <c r="N392" s="63" t="str">
        <f>VLOOKUP($A392,'Hospitalization details'!$A$1:$K$2336,7,FALSE)</f>
        <v>tier - 2</v>
      </c>
      <c r="O392" s="63" t="str">
        <f>VLOOKUP($A392,'Hospitalization details'!$A$1:$K$2336,8,FALSE)</f>
        <v>tier - 2</v>
      </c>
      <c r="P392" s="63" t="str">
        <f>VLOOKUP($A392,'Hospitalization details'!$A$1:$K$2336,9,FALSE)</f>
        <v>R1024</v>
      </c>
      <c r="Q392" s="83">
        <f>VLOOKUP($A392,'Hospitalization details'!$A$1:$K$2336,11,FALSE)</f>
        <v>48</v>
      </c>
    </row>
    <row r="393" spans="1:17" ht="15.75" customHeight="1" x14ac:dyDescent="0.25">
      <c r="A393" s="187" t="s">
        <v>436</v>
      </c>
      <c r="B393" s="65" t="str">
        <f>VLOOKUP($A393,'Customer Names'!$A$1:$E$2336,4,FALSE)</f>
        <v>Fitzsimons</v>
      </c>
      <c r="C393" s="71">
        <f>VLOOKUP($A393,'Medical Examinations'!$A$1:$J$2336,2,FALSE)</f>
        <v>36.765000000000001</v>
      </c>
      <c r="D393" s="60">
        <f>VLOOKUP($A393,'Medical Examinations'!$A$1:$J$2336,3,FALSE)</f>
        <v>11.95</v>
      </c>
      <c r="E393" s="61" t="str">
        <f>VLOOKUP($A393,'Medical Examinations'!$A$1:$J$2336,4,FALSE)</f>
        <v>Yes</v>
      </c>
      <c r="F393" s="61" t="str">
        <f>VLOOKUP($A393,'Medical Examinations'!$A$1:$J$2336,5,FALSE)</f>
        <v>No</v>
      </c>
      <c r="G393" s="61" t="str">
        <f>VLOOKUP($A393,'Medical Examinations'!$A$1:$J$2336,6,FALSE)</f>
        <v>No</v>
      </c>
      <c r="H393" s="21">
        <f>VLOOKUP($A393,'Medical Examinations'!$A$1:$J$2336,7,FALSE)</f>
        <v>2</v>
      </c>
      <c r="I393" s="21" t="str">
        <f>VLOOKUP($A393,'Medical Examinations'!$A$1:$J$2336,8,FALSE)</f>
        <v>No</v>
      </c>
      <c r="J393" s="21" t="str">
        <f>VLOOKUP($A393,'Medical Examinations'!$A$1:$J$2336,9,FALSE)</f>
        <v>Obesity</v>
      </c>
      <c r="K393" s="72" t="str">
        <f>VLOOKUP($A393,'Medical Examinations'!$A$1:$J$2336,10,FALSE)</f>
        <v>Diabetes</v>
      </c>
      <c r="L393" s="82" t="str">
        <f>VLOOKUP($A393,'Hospitalization details'!$A$1:$K$2336,10,FALSE)</f>
        <v>5-Dec-2004</v>
      </c>
      <c r="M393" s="62">
        <f>VLOOKUP($A393,'Hospitalization details'!$A$1:$K$2336,6,FALSE)</f>
        <v>26316.59</v>
      </c>
      <c r="N393" s="63" t="str">
        <f>VLOOKUP($A393,'Hospitalization details'!$A$1:$K$2336,7,FALSE)</f>
        <v>tier - 2</v>
      </c>
      <c r="O393" s="63" t="str">
        <f>VLOOKUP($A393,'Hospitalization details'!$A$1:$K$2336,8,FALSE)</f>
        <v>tier - 3</v>
      </c>
      <c r="P393" s="63" t="str">
        <f>VLOOKUP($A393,'Hospitalization details'!$A$1:$K$2336,9,FALSE)</f>
        <v>R1011</v>
      </c>
      <c r="Q393" s="83">
        <f>VLOOKUP($A393,'Hospitalization details'!$A$1:$K$2336,11,FALSE)</f>
        <v>18</v>
      </c>
    </row>
    <row r="394" spans="1:17" ht="15.75" customHeight="1" x14ac:dyDescent="0.25">
      <c r="A394" s="187" t="s">
        <v>437</v>
      </c>
      <c r="B394" s="65" t="str">
        <f>VLOOKUP($A394,'Customer Names'!$A$1:$E$2336,4,FALSE)</f>
        <v>Houle</v>
      </c>
      <c r="C394" s="71">
        <f>VLOOKUP($A394,'Medical Examinations'!$A$1:$J$2336,2,FALSE)</f>
        <v>35.909999999999997</v>
      </c>
      <c r="D394" s="60">
        <f>VLOOKUP($A394,'Medical Examinations'!$A$1:$J$2336,3,FALSE)</f>
        <v>8.7100000000000009</v>
      </c>
      <c r="E394" s="61" t="str">
        <f>VLOOKUP($A394,'Medical Examinations'!$A$1:$J$2336,4,FALSE)</f>
        <v>No</v>
      </c>
      <c r="F394" s="61" t="str">
        <f>VLOOKUP($A394,'Medical Examinations'!$A$1:$J$2336,5,FALSE)</f>
        <v>No</v>
      </c>
      <c r="G394" s="61" t="str">
        <f>VLOOKUP($A394,'Medical Examinations'!$A$1:$J$2336,6,FALSE)</f>
        <v>No</v>
      </c>
      <c r="H394" s="21">
        <f>VLOOKUP($A394,'Medical Examinations'!$A$1:$J$2336,7,FALSE)</f>
        <v>0</v>
      </c>
      <c r="I394" s="21" t="str">
        <f>VLOOKUP($A394,'Medical Examinations'!$A$1:$J$2336,8,FALSE)</f>
        <v>No</v>
      </c>
      <c r="J394" s="21" t="str">
        <f>VLOOKUP($A394,'Medical Examinations'!$A$1:$J$2336,9,FALSE)</f>
        <v>Obesity</v>
      </c>
      <c r="K394" s="72" t="str">
        <f>VLOOKUP($A394,'Medical Examinations'!$A$1:$J$2336,10,FALSE)</f>
        <v>Diabetes</v>
      </c>
      <c r="L394" s="82" t="str">
        <f>VLOOKUP($A394,'Hospitalization details'!$A$1:$K$2336,10,FALSE)</f>
        <v>4-Jun-1975</v>
      </c>
      <c r="M394" s="62">
        <f>VLOOKUP($A394,'Hospitalization details'!$A$1:$K$2336,6,FALSE)</f>
        <v>26236.58</v>
      </c>
      <c r="N394" s="63" t="str">
        <f>VLOOKUP($A394,'Hospitalization details'!$A$1:$K$2336,7,FALSE)</f>
        <v>tier - 2</v>
      </c>
      <c r="O394" s="63" t="str">
        <f>VLOOKUP($A394,'Hospitalization details'!$A$1:$K$2336,8,FALSE)</f>
        <v>tier - 1</v>
      </c>
      <c r="P394" s="63" t="str">
        <f>VLOOKUP($A394,'Hospitalization details'!$A$1:$K$2336,9,FALSE)</f>
        <v>R1011</v>
      </c>
      <c r="Q394" s="83">
        <f>VLOOKUP($A394,'Hospitalization details'!$A$1:$K$2336,11,FALSE)</f>
        <v>48</v>
      </c>
    </row>
    <row r="395" spans="1:17" ht="15.75" customHeight="1" x14ac:dyDescent="0.25">
      <c r="A395" s="187" t="s">
        <v>438</v>
      </c>
      <c r="B395" s="65" t="str">
        <f>VLOOKUP($A395,'Customer Names'!$A$1:$E$2336,4,FALSE)</f>
        <v>Woodward</v>
      </c>
      <c r="C395" s="71">
        <f>VLOOKUP($A395,'Medical Examinations'!$A$1:$J$2336,2,FALSE)</f>
        <v>32.06</v>
      </c>
      <c r="D395" s="60">
        <f>VLOOKUP($A395,'Medical Examinations'!$A$1:$J$2336,3,FALSE)</f>
        <v>4.67</v>
      </c>
      <c r="E395" s="61" t="str">
        <f>VLOOKUP($A395,'Medical Examinations'!$A$1:$J$2336,4,FALSE)</f>
        <v>No</v>
      </c>
      <c r="F395" s="61" t="str">
        <f>VLOOKUP($A395,'Medical Examinations'!$A$1:$J$2336,5,FALSE)</f>
        <v>Yes</v>
      </c>
      <c r="G395" s="61" t="str">
        <f>VLOOKUP($A395,'Medical Examinations'!$A$1:$J$2336,6,FALSE)</f>
        <v>No</v>
      </c>
      <c r="H395" s="21">
        <f>VLOOKUP($A395,'Medical Examinations'!$A$1:$J$2336,7,FALSE)</f>
        <v>1</v>
      </c>
      <c r="I395" s="21" t="str">
        <f>VLOOKUP($A395,'Medical Examinations'!$A$1:$J$2336,8,FALSE)</f>
        <v>Yes</v>
      </c>
      <c r="J395" s="21" t="str">
        <f>VLOOKUP($A395,'Medical Examinations'!$A$1:$J$2336,9,FALSE)</f>
        <v>Obesity</v>
      </c>
      <c r="K395" s="72" t="str">
        <f>VLOOKUP($A395,'Medical Examinations'!$A$1:$J$2336,10,FALSE)</f>
        <v>Normal</v>
      </c>
      <c r="L395" s="82" t="str">
        <f>VLOOKUP($A395,'Hospitalization details'!$A$1:$K$2336,10,FALSE)</f>
        <v>7-Jul-1973</v>
      </c>
      <c r="M395" s="62">
        <f>VLOOKUP($A395,'Hospitalization details'!$A$1:$K$2336,6,FALSE)</f>
        <v>26140.36</v>
      </c>
      <c r="N395" s="63" t="str">
        <f>VLOOKUP($A395,'Hospitalization details'!$A$1:$K$2336,7,FALSE)</f>
        <v>tier - 2</v>
      </c>
      <c r="O395" s="63" t="str">
        <f>VLOOKUP($A395,'Hospitalization details'!$A$1:$K$2336,8,FALSE)</f>
        <v>tier - 3</v>
      </c>
      <c r="P395" s="63" t="str">
        <f>VLOOKUP($A395,'Hospitalization details'!$A$1:$K$2336,9,FALSE)</f>
        <v>R1011</v>
      </c>
      <c r="Q395" s="83">
        <f>VLOOKUP($A395,'Hospitalization details'!$A$1:$K$2336,11,FALSE)</f>
        <v>49</v>
      </c>
    </row>
    <row r="396" spans="1:17" ht="15.75" customHeight="1" x14ac:dyDescent="0.25">
      <c r="A396" s="187" t="s">
        <v>439</v>
      </c>
      <c r="B396" s="65" t="str">
        <f>VLOOKUP($A396,'Customer Names'!$A$1:$E$2336,4,FALSE)</f>
        <v>Ray</v>
      </c>
      <c r="C396" s="71">
        <f>VLOOKUP($A396,'Medical Examinations'!$A$1:$J$2336,2,FALSE)</f>
        <v>24.1</v>
      </c>
      <c r="D396" s="60">
        <f>VLOOKUP($A396,'Medical Examinations'!$A$1:$J$2336,3,FALSE)</f>
        <v>11.14</v>
      </c>
      <c r="E396" s="61" t="str">
        <f>VLOOKUP($A396,'Medical Examinations'!$A$1:$J$2336,4,FALSE)</f>
        <v>Yes</v>
      </c>
      <c r="F396" s="61" t="str">
        <f>VLOOKUP($A396,'Medical Examinations'!$A$1:$J$2336,5,FALSE)</f>
        <v>No</v>
      </c>
      <c r="G396" s="61" t="str">
        <f>VLOOKUP($A396,'Medical Examinations'!$A$1:$J$2336,6,FALSE)</f>
        <v>No</v>
      </c>
      <c r="H396" s="21">
        <f>VLOOKUP($A396,'Medical Examinations'!$A$1:$J$2336,7,FALSE)</f>
        <v>1</v>
      </c>
      <c r="I396" s="21" t="str">
        <f>VLOOKUP($A396,'Medical Examinations'!$A$1:$J$2336,8,FALSE)</f>
        <v>No</v>
      </c>
      <c r="J396" s="21" t="str">
        <f>VLOOKUP($A396,'Medical Examinations'!$A$1:$J$2336,9,FALSE)</f>
        <v>Healthy Weight</v>
      </c>
      <c r="K396" s="72" t="str">
        <f>VLOOKUP($A396,'Medical Examinations'!$A$1:$J$2336,10,FALSE)</f>
        <v>Diabetes</v>
      </c>
      <c r="L396" s="82" t="str">
        <f>VLOOKUP($A396,'Hospitalization details'!$A$1:$K$2336,10,FALSE)</f>
        <v>11-Oct-2002</v>
      </c>
      <c r="M396" s="62">
        <f>VLOOKUP($A396,'Hospitalization details'!$A$1:$K$2336,6,FALSE)</f>
        <v>26125.67</v>
      </c>
      <c r="N396" s="63" t="str">
        <f>VLOOKUP($A396,'Hospitalization details'!$A$1:$K$2336,7,FALSE)</f>
        <v>tier - 2</v>
      </c>
      <c r="O396" s="63" t="str">
        <f>VLOOKUP($A396,'Hospitalization details'!$A$1:$K$2336,8,FALSE)</f>
        <v>tier - 1</v>
      </c>
      <c r="P396" s="63" t="str">
        <f>VLOOKUP($A396,'Hospitalization details'!$A$1:$K$2336,9,FALSE)</f>
        <v>R1013</v>
      </c>
      <c r="Q396" s="83">
        <f>VLOOKUP($A396,'Hospitalization details'!$A$1:$K$2336,11,FALSE)</f>
        <v>20</v>
      </c>
    </row>
    <row r="397" spans="1:17" ht="15.75" customHeight="1" x14ac:dyDescent="0.25">
      <c r="A397" s="187" t="s">
        <v>440</v>
      </c>
      <c r="B397" s="65" t="str">
        <f>VLOOKUP($A397,'Customer Names'!$A$1:$E$2336,4,FALSE)</f>
        <v>Jennings</v>
      </c>
      <c r="C397" s="71">
        <f>VLOOKUP($A397,'Medical Examinations'!$A$1:$J$2336,2,FALSE)</f>
        <v>27.1</v>
      </c>
      <c r="D397" s="60">
        <f>VLOOKUP($A397,'Medical Examinations'!$A$1:$J$2336,3,FALSE)</f>
        <v>9.0500000000000007</v>
      </c>
      <c r="E397" s="61" t="str">
        <f>VLOOKUP($A397,'Medical Examinations'!$A$1:$J$2336,4,FALSE)</f>
        <v>No</v>
      </c>
      <c r="F397" s="61" t="str">
        <f>VLOOKUP($A397,'Medical Examinations'!$A$1:$J$2336,5,FALSE)</f>
        <v>No</v>
      </c>
      <c r="G397" s="61" t="str">
        <f>VLOOKUP($A397,'Medical Examinations'!$A$1:$J$2336,6,FALSE)</f>
        <v>No</v>
      </c>
      <c r="H397" s="21">
        <f>VLOOKUP($A397,'Medical Examinations'!$A$1:$J$2336,7,FALSE)</f>
        <v>2</v>
      </c>
      <c r="I397" s="21" t="str">
        <f>VLOOKUP($A397,'Medical Examinations'!$A$1:$J$2336,8,FALSE)</f>
        <v>No</v>
      </c>
      <c r="J397" s="21" t="str">
        <f>VLOOKUP($A397,'Medical Examinations'!$A$1:$J$2336,9,FALSE)</f>
        <v>Over Weight</v>
      </c>
      <c r="K397" s="72" t="str">
        <f>VLOOKUP($A397,'Medical Examinations'!$A$1:$J$2336,10,FALSE)</f>
        <v>Diabetes</v>
      </c>
      <c r="L397" s="82" t="str">
        <f>VLOOKUP($A397,'Hospitalization details'!$A$1:$K$2336,10,FALSE)</f>
        <v>9-Jul-1966</v>
      </c>
      <c r="M397" s="62">
        <f>VLOOKUP($A397,'Hospitalization details'!$A$1:$K$2336,6,FALSE)</f>
        <v>26109.33</v>
      </c>
      <c r="N397" s="63" t="str">
        <f>VLOOKUP($A397,'Hospitalization details'!$A$1:$K$2336,7,FALSE)</f>
        <v>tier - 2</v>
      </c>
      <c r="O397" s="63" t="str">
        <f>VLOOKUP($A397,'Hospitalization details'!$A$1:$K$2336,8,FALSE)</f>
        <v>tier - 3</v>
      </c>
      <c r="P397" s="63" t="str">
        <f>VLOOKUP($A397,'Hospitalization details'!$A$1:$K$2336,9,FALSE)</f>
        <v>R1012</v>
      </c>
      <c r="Q397" s="83">
        <f>VLOOKUP($A397,'Hospitalization details'!$A$1:$K$2336,11,FALSE)</f>
        <v>56</v>
      </c>
    </row>
    <row r="398" spans="1:17" ht="15.75" customHeight="1" x14ac:dyDescent="0.25">
      <c r="A398" s="187" t="s">
        <v>441</v>
      </c>
      <c r="B398" s="65" t="str">
        <f>VLOOKUP($A398,'Customer Names'!$A$1:$E$2336,4,FALSE)</f>
        <v>Fuller</v>
      </c>
      <c r="C398" s="71">
        <f>VLOOKUP($A398,'Medical Examinations'!$A$1:$J$2336,2,FALSE)</f>
        <v>24.42</v>
      </c>
      <c r="D398" s="60">
        <f>VLOOKUP($A398,'Medical Examinations'!$A$1:$J$2336,3,FALSE)</f>
        <v>11.31</v>
      </c>
      <c r="E398" s="61" t="str">
        <f>VLOOKUP($A398,'Medical Examinations'!$A$1:$J$2336,4,FALSE)</f>
        <v>No</v>
      </c>
      <c r="F398" s="61" t="str">
        <f>VLOOKUP($A398,'Medical Examinations'!$A$1:$J$2336,5,FALSE)</f>
        <v>No</v>
      </c>
      <c r="G398" s="61" t="str">
        <f>VLOOKUP($A398,'Medical Examinations'!$A$1:$J$2336,6,FALSE)</f>
        <v>No</v>
      </c>
      <c r="H398" s="21">
        <f>VLOOKUP($A398,'Medical Examinations'!$A$1:$J$2336,7,FALSE)</f>
        <v>0</v>
      </c>
      <c r="I398" s="21" t="str">
        <f>VLOOKUP($A398,'Medical Examinations'!$A$1:$J$2336,8,FALSE)</f>
        <v>Yes</v>
      </c>
      <c r="J398" s="21" t="str">
        <f>VLOOKUP($A398,'Medical Examinations'!$A$1:$J$2336,9,FALSE)</f>
        <v>Healthy Weight</v>
      </c>
      <c r="K398" s="72" t="str">
        <f>VLOOKUP($A398,'Medical Examinations'!$A$1:$J$2336,10,FALSE)</f>
        <v>Diabetes</v>
      </c>
      <c r="L398" s="82" t="str">
        <f>VLOOKUP($A398,'Hospitalization details'!$A$1:$K$2336,10,FALSE)</f>
        <v>26-Dec-2000</v>
      </c>
      <c r="M398" s="62">
        <f>VLOOKUP($A398,'Hospitalization details'!$A$1:$K$2336,6,FALSE)</f>
        <v>26026.97</v>
      </c>
      <c r="N398" s="63" t="str">
        <f>VLOOKUP($A398,'Hospitalization details'!$A$1:$K$2336,7,FALSE)</f>
        <v>tier - 2</v>
      </c>
      <c r="O398" s="63" t="str">
        <f>VLOOKUP($A398,'Hospitalization details'!$A$1:$K$2336,8,FALSE)</f>
        <v>tier - 3</v>
      </c>
      <c r="P398" s="63" t="str">
        <f>VLOOKUP($A398,'Hospitalization details'!$A$1:$K$2336,9,FALSE)</f>
        <v>R1011</v>
      </c>
      <c r="Q398" s="83">
        <f>VLOOKUP($A398,'Hospitalization details'!$A$1:$K$2336,11,FALSE)</f>
        <v>22</v>
      </c>
    </row>
    <row r="399" spans="1:17" ht="15.75" customHeight="1" x14ac:dyDescent="0.25">
      <c r="A399" s="187" t="s">
        <v>442</v>
      </c>
      <c r="B399" s="65" t="str">
        <f>VLOOKUP($A399,'Customer Names'!$A$1:$E$2336,4,FALSE)</f>
        <v>Lovisek</v>
      </c>
      <c r="C399" s="71">
        <f>VLOOKUP($A399,'Medical Examinations'!$A$1:$J$2336,2,FALSE)</f>
        <v>26.695</v>
      </c>
      <c r="D399" s="60">
        <f>VLOOKUP($A399,'Medical Examinations'!$A$1:$J$2336,3,FALSE)</f>
        <v>4.68</v>
      </c>
      <c r="E399" s="61" t="str">
        <f>VLOOKUP($A399,'Medical Examinations'!$A$1:$J$2336,4,FALSE)</f>
        <v>Yes</v>
      </c>
      <c r="F399" s="61" t="str">
        <f>VLOOKUP($A399,'Medical Examinations'!$A$1:$J$2336,5,FALSE)</f>
        <v>No</v>
      </c>
      <c r="G399" s="61" t="str">
        <f>VLOOKUP($A399,'Medical Examinations'!$A$1:$J$2336,6,FALSE)</f>
        <v>No</v>
      </c>
      <c r="H399" s="21">
        <f>VLOOKUP($A399,'Medical Examinations'!$A$1:$J$2336,7,FALSE)</f>
        <v>2</v>
      </c>
      <c r="I399" s="21" t="str">
        <f>VLOOKUP($A399,'Medical Examinations'!$A$1:$J$2336,8,FALSE)</f>
        <v>Yes</v>
      </c>
      <c r="J399" s="21" t="str">
        <f>VLOOKUP($A399,'Medical Examinations'!$A$1:$J$2336,9,FALSE)</f>
        <v>Over Weight</v>
      </c>
      <c r="K399" s="72" t="str">
        <f>VLOOKUP($A399,'Medical Examinations'!$A$1:$J$2336,10,FALSE)</f>
        <v>Normal</v>
      </c>
      <c r="L399" s="82" t="str">
        <f>VLOOKUP($A399,'Hospitalization details'!$A$1:$K$2336,10,FALSE)</f>
        <v>5-Jun-2001</v>
      </c>
      <c r="M399" s="62">
        <f>VLOOKUP($A399,'Hospitalization details'!$A$1:$K$2336,6,FALSE)</f>
        <v>26018.95</v>
      </c>
      <c r="N399" s="63" t="str">
        <f>VLOOKUP($A399,'Hospitalization details'!$A$1:$K$2336,7,FALSE)</f>
        <v>tier - 2</v>
      </c>
      <c r="O399" s="63" t="str">
        <f>VLOOKUP($A399,'Hospitalization details'!$A$1:$K$2336,8,FALSE)</f>
        <v>tier - 2</v>
      </c>
      <c r="P399" s="63" t="str">
        <f>VLOOKUP($A399,'Hospitalization details'!$A$1:$K$2336,9,FALSE)</f>
        <v>R1012</v>
      </c>
      <c r="Q399" s="83">
        <f>VLOOKUP($A399,'Hospitalization details'!$A$1:$K$2336,11,FALSE)</f>
        <v>22</v>
      </c>
    </row>
    <row r="400" spans="1:17" ht="15.75" customHeight="1" x14ac:dyDescent="0.25">
      <c r="A400" s="187" t="s">
        <v>443</v>
      </c>
      <c r="B400" s="65" t="str">
        <f>VLOOKUP($A400,'Customer Names'!$A$1:$E$2336,4,FALSE)</f>
        <v>Painter</v>
      </c>
      <c r="C400" s="71">
        <f>VLOOKUP($A400,'Medical Examinations'!$A$1:$J$2336,2,FALSE)</f>
        <v>27.79</v>
      </c>
      <c r="D400" s="60">
        <f>VLOOKUP($A400,'Medical Examinations'!$A$1:$J$2336,3,FALSE)</f>
        <v>6.05</v>
      </c>
      <c r="E400" s="61" t="str">
        <f>VLOOKUP($A400,'Medical Examinations'!$A$1:$J$2336,4,FALSE)</f>
        <v>Yes</v>
      </c>
      <c r="F400" s="61" t="str">
        <f>VLOOKUP($A400,'Medical Examinations'!$A$1:$J$2336,5,FALSE)</f>
        <v>Yes</v>
      </c>
      <c r="G400" s="61" t="str">
        <f>VLOOKUP($A400,'Medical Examinations'!$A$1:$J$2336,6,FALSE)</f>
        <v>No</v>
      </c>
      <c r="H400" s="21">
        <f>VLOOKUP($A400,'Medical Examinations'!$A$1:$J$2336,7,FALSE)</f>
        <v>1</v>
      </c>
      <c r="I400" s="21" t="str">
        <f>VLOOKUP($A400,'Medical Examinations'!$A$1:$J$2336,8,FALSE)</f>
        <v>Yes</v>
      </c>
      <c r="J400" s="21" t="str">
        <f>VLOOKUP($A400,'Medical Examinations'!$A$1:$J$2336,9,FALSE)</f>
        <v>Over Weight</v>
      </c>
      <c r="K400" s="72" t="str">
        <f>VLOOKUP($A400,'Medical Examinations'!$A$1:$J$2336,10,FALSE)</f>
        <v>Prediabetes</v>
      </c>
      <c r="L400" s="82" t="str">
        <f>VLOOKUP($A400,'Hospitalization details'!$A$1:$K$2336,10,FALSE)</f>
        <v>3-Dec-1970</v>
      </c>
      <c r="M400" s="62">
        <f>VLOOKUP($A400,'Hospitalization details'!$A$1:$K$2336,6,FALSE)</f>
        <v>25992.82</v>
      </c>
      <c r="N400" s="63" t="str">
        <f>VLOOKUP($A400,'Hospitalization details'!$A$1:$K$2336,7,FALSE)</f>
        <v>tier - 2</v>
      </c>
      <c r="O400" s="63" t="str">
        <f>VLOOKUP($A400,'Hospitalization details'!$A$1:$K$2336,8,FALSE)</f>
        <v>tier - 2</v>
      </c>
      <c r="P400" s="63" t="str">
        <f>VLOOKUP($A400,'Hospitalization details'!$A$1:$K$2336,9,FALSE)</f>
        <v>R1013</v>
      </c>
      <c r="Q400" s="83">
        <f>VLOOKUP($A400,'Hospitalization details'!$A$1:$K$2336,11,FALSE)</f>
        <v>52</v>
      </c>
    </row>
    <row r="401" spans="1:17" ht="15.75" customHeight="1" x14ac:dyDescent="0.25">
      <c r="A401" s="187" t="s">
        <v>444</v>
      </c>
      <c r="B401" s="65" t="str">
        <f>VLOOKUP($A401,'Customer Names'!$A$1:$E$2336,4,FALSE)</f>
        <v>Edwards</v>
      </c>
      <c r="C401" s="71">
        <f>VLOOKUP($A401,'Medical Examinations'!$A$1:$J$2336,2,FALSE)</f>
        <v>32.68</v>
      </c>
      <c r="D401" s="60">
        <f>VLOOKUP($A401,'Medical Examinations'!$A$1:$J$2336,3,FALSE)</f>
        <v>4.68</v>
      </c>
      <c r="E401" s="61" t="str">
        <f>VLOOKUP($A401,'Medical Examinations'!$A$1:$J$2336,4,FALSE)</f>
        <v>Yes</v>
      </c>
      <c r="F401" s="61" t="str">
        <f>VLOOKUP($A401,'Medical Examinations'!$A$1:$J$2336,5,FALSE)</f>
        <v>No</v>
      </c>
      <c r="G401" s="61" t="str">
        <f>VLOOKUP($A401,'Medical Examinations'!$A$1:$J$2336,6,FALSE)</f>
        <v>No</v>
      </c>
      <c r="H401" s="21">
        <f>VLOOKUP($A401,'Medical Examinations'!$A$1:$J$2336,7,FALSE)</f>
        <v>0</v>
      </c>
      <c r="I401" s="21" t="str">
        <f>VLOOKUP($A401,'Medical Examinations'!$A$1:$J$2336,8,FALSE)</f>
        <v>No</v>
      </c>
      <c r="J401" s="21" t="str">
        <f>VLOOKUP($A401,'Medical Examinations'!$A$1:$J$2336,9,FALSE)</f>
        <v>Obesity</v>
      </c>
      <c r="K401" s="72" t="str">
        <f>VLOOKUP($A401,'Medical Examinations'!$A$1:$J$2336,10,FALSE)</f>
        <v>Normal</v>
      </c>
      <c r="L401" s="82" t="str">
        <f>VLOOKUP($A401,'Hospitalization details'!$A$1:$K$2336,10,FALSE)</f>
        <v>21-Aug-1963</v>
      </c>
      <c r="M401" s="62">
        <f>VLOOKUP($A401,'Hospitalization details'!$A$1:$K$2336,6,FALSE)</f>
        <v>25678.78</v>
      </c>
      <c r="N401" s="63" t="str">
        <f>VLOOKUP($A401,'Hospitalization details'!$A$1:$K$2336,7,FALSE)</f>
        <v>tier - 2</v>
      </c>
      <c r="O401" s="63" t="str">
        <f>VLOOKUP($A401,'Hospitalization details'!$A$1:$K$2336,8,FALSE)</f>
        <v>tier - 3</v>
      </c>
      <c r="P401" s="63" t="str">
        <f>VLOOKUP($A401,'Hospitalization details'!$A$1:$K$2336,9,FALSE)</f>
        <v>R1012</v>
      </c>
      <c r="Q401" s="83">
        <f>VLOOKUP($A401,'Hospitalization details'!$A$1:$K$2336,11,FALSE)</f>
        <v>59</v>
      </c>
    </row>
    <row r="402" spans="1:17" ht="15.75" customHeight="1" x14ac:dyDescent="0.25">
      <c r="A402" s="187" t="s">
        <v>445</v>
      </c>
      <c r="B402" s="65" t="str">
        <f>VLOOKUP($A402,'Customer Names'!$A$1:$E$2336,4,FALSE)</f>
        <v>Liebl</v>
      </c>
      <c r="C402" s="71">
        <f>VLOOKUP($A402,'Medical Examinations'!$A$1:$J$2336,2,FALSE)</f>
        <v>26.4</v>
      </c>
      <c r="D402" s="60">
        <f>VLOOKUP($A402,'Medical Examinations'!$A$1:$J$2336,3,FALSE)</f>
        <v>9.5</v>
      </c>
      <c r="E402" s="61" t="str">
        <f>VLOOKUP($A402,'Medical Examinations'!$A$1:$J$2336,4,FALSE)</f>
        <v>Yes</v>
      </c>
      <c r="F402" s="61" t="str">
        <f>VLOOKUP($A402,'Medical Examinations'!$A$1:$J$2336,5,FALSE)</f>
        <v>No</v>
      </c>
      <c r="G402" s="61" t="str">
        <f>VLOOKUP($A402,'Medical Examinations'!$A$1:$J$2336,6,FALSE)</f>
        <v>No</v>
      </c>
      <c r="H402" s="21">
        <f>VLOOKUP($A402,'Medical Examinations'!$A$1:$J$2336,7,FALSE)</f>
        <v>2</v>
      </c>
      <c r="I402" s="21" t="str">
        <f>VLOOKUP($A402,'Medical Examinations'!$A$1:$J$2336,8,FALSE)</f>
        <v>No</v>
      </c>
      <c r="J402" s="21" t="str">
        <f>VLOOKUP($A402,'Medical Examinations'!$A$1:$J$2336,9,FALSE)</f>
        <v>Over Weight</v>
      </c>
      <c r="K402" s="72" t="str">
        <f>VLOOKUP($A402,'Medical Examinations'!$A$1:$J$2336,10,FALSE)</f>
        <v>Diabetes</v>
      </c>
      <c r="L402" s="82" t="str">
        <f>VLOOKUP($A402,'Hospitalization details'!$A$1:$K$2336,10,FALSE)</f>
        <v>17-Jul-1972</v>
      </c>
      <c r="M402" s="62">
        <f>VLOOKUP($A402,'Hospitalization details'!$A$1:$K$2336,6,FALSE)</f>
        <v>25656.58</v>
      </c>
      <c r="N402" s="63" t="str">
        <f>VLOOKUP($A402,'Hospitalization details'!$A$1:$K$2336,7,FALSE)</f>
        <v>tier - 2</v>
      </c>
      <c r="O402" s="63" t="str">
        <f>VLOOKUP($A402,'Hospitalization details'!$A$1:$K$2336,8,FALSE)</f>
        <v>tier - 3</v>
      </c>
      <c r="P402" s="63" t="str">
        <f>VLOOKUP($A402,'Hospitalization details'!$A$1:$K$2336,9,FALSE)</f>
        <v>R1024</v>
      </c>
      <c r="Q402" s="83">
        <f>VLOOKUP($A402,'Hospitalization details'!$A$1:$K$2336,11,FALSE)</f>
        <v>50</v>
      </c>
    </row>
    <row r="403" spans="1:17" ht="15.75" customHeight="1" x14ac:dyDescent="0.25">
      <c r="A403" s="187" t="s">
        <v>446</v>
      </c>
      <c r="B403" s="65" t="str">
        <f>VLOOKUP($A403,'Customer Names'!$A$1:$E$2336,4,FALSE)</f>
        <v>Kasabian-Larson</v>
      </c>
      <c r="C403" s="71">
        <f>VLOOKUP($A403,'Medical Examinations'!$A$1:$J$2336,2,FALSE)</f>
        <v>23.655000000000001</v>
      </c>
      <c r="D403" s="60">
        <f>VLOOKUP($A403,'Medical Examinations'!$A$1:$J$2336,3,FALSE)</f>
        <v>10.84</v>
      </c>
      <c r="E403" s="61" t="str">
        <f>VLOOKUP($A403,'Medical Examinations'!$A$1:$J$2336,4,FALSE)</f>
        <v>Yes</v>
      </c>
      <c r="F403" s="61" t="str">
        <f>VLOOKUP($A403,'Medical Examinations'!$A$1:$J$2336,5,FALSE)</f>
        <v>No</v>
      </c>
      <c r="G403" s="61" t="str">
        <f>VLOOKUP($A403,'Medical Examinations'!$A$1:$J$2336,6,FALSE)</f>
        <v>Yes</v>
      </c>
      <c r="H403" s="21">
        <f>VLOOKUP($A403,'Medical Examinations'!$A$1:$J$2336,7,FALSE)</f>
        <v>1</v>
      </c>
      <c r="I403" s="21" t="str">
        <f>VLOOKUP($A403,'Medical Examinations'!$A$1:$J$2336,8,FALSE)</f>
        <v>Yes</v>
      </c>
      <c r="J403" s="21" t="str">
        <f>VLOOKUP($A403,'Medical Examinations'!$A$1:$J$2336,9,FALSE)</f>
        <v>Healthy Weight</v>
      </c>
      <c r="K403" s="72" t="str">
        <f>VLOOKUP($A403,'Medical Examinations'!$A$1:$J$2336,10,FALSE)</f>
        <v>Diabetes</v>
      </c>
      <c r="L403" s="82" t="str">
        <f>VLOOKUP($A403,'Hospitalization details'!$A$1:$K$2336,10,FALSE)</f>
        <v>2-Aug-2001</v>
      </c>
      <c r="M403" s="62">
        <f>VLOOKUP($A403,'Hospitalization details'!$A$1:$K$2336,6,FALSE)</f>
        <v>25648.98</v>
      </c>
      <c r="N403" s="63" t="str">
        <f>VLOOKUP($A403,'Hospitalization details'!$A$1:$K$2336,7,FALSE)</f>
        <v>tier - 2</v>
      </c>
      <c r="O403" s="63" t="str">
        <f>VLOOKUP($A403,'Hospitalization details'!$A$1:$K$2336,8,FALSE)</f>
        <v>tier - 1</v>
      </c>
      <c r="P403" s="63" t="str">
        <f>VLOOKUP($A403,'Hospitalization details'!$A$1:$K$2336,9,FALSE)</f>
        <v>R1011</v>
      </c>
      <c r="Q403" s="83">
        <f>VLOOKUP($A403,'Hospitalization details'!$A$1:$K$2336,11,FALSE)</f>
        <v>21</v>
      </c>
    </row>
    <row r="404" spans="1:17" ht="15.75" customHeight="1" x14ac:dyDescent="0.25">
      <c r="A404" s="187" t="s">
        <v>447</v>
      </c>
      <c r="B404" s="65" t="str">
        <f>VLOOKUP($A404,'Customer Names'!$A$1:$E$2336,4,FALSE)</f>
        <v>Creamer</v>
      </c>
      <c r="C404" s="71">
        <f>VLOOKUP($A404,'Medical Examinations'!$A$1:$J$2336,2,FALSE)</f>
        <v>27.36</v>
      </c>
      <c r="D404" s="60">
        <f>VLOOKUP($A404,'Medical Examinations'!$A$1:$J$2336,3,FALSE)</f>
        <v>5.88</v>
      </c>
      <c r="E404" s="61" t="str">
        <f>VLOOKUP($A404,'Medical Examinations'!$A$1:$J$2336,4,FALSE)</f>
        <v>No</v>
      </c>
      <c r="F404" s="61" t="str">
        <f>VLOOKUP($A404,'Medical Examinations'!$A$1:$J$2336,5,FALSE)</f>
        <v>No</v>
      </c>
      <c r="G404" s="61" t="str">
        <f>VLOOKUP($A404,'Medical Examinations'!$A$1:$J$2336,6,FALSE)</f>
        <v>No</v>
      </c>
      <c r="H404" s="21">
        <f>VLOOKUP($A404,'Medical Examinations'!$A$1:$J$2336,7,FALSE)</f>
        <v>2</v>
      </c>
      <c r="I404" s="21" t="str">
        <f>VLOOKUP($A404,'Medical Examinations'!$A$1:$J$2336,8,FALSE)</f>
        <v>No</v>
      </c>
      <c r="J404" s="21" t="str">
        <f>VLOOKUP($A404,'Medical Examinations'!$A$1:$J$2336,9,FALSE)</f>
        <v>Over Weight</v>
      </c>
      <c r="K404" s="72" t="str">
        <f>VLOOKUP($A404,'Medical Examinations'!$A$1:$J$2336,10,FALSE)</f>
        <v>Prediabetes</v>
      </c>
      <c r="L404" s="82" t="str">
        <f>VLOOKUP($A404,'Hospitalization details'!$A$1:$K$2336,10,FALSE)</f>
        <v>11-Dec-1968</v>
      </c>
      <c r="M404" s="62">
        <f>VLOOKUP($A404,'Hospitalization details'!$A$1:$K$2336,6,FALSE)</f>
        <v>25517.11</v>
      </c>
      <c r="N404" s="63" t="str">
        <f>VLOOKUP($A404,'Hospitalization details'!$A$1:$K$2336,7,FALSE)</f>
        <v>tier - 2</v>
      </c>
      <c r="O404" s="63" t="str">
        <f>VLOOKUP($A404,'Hospitalization details'!$A$1:$K$2336,8,FALSE)</f>
        <v>tier - 3</v>
      </c>
      <c r="P404" s="63" t="str">
        <f>VLOOKUP($A404,'Hospitalization details'!$A$1:$K$2336,9,FALSE)</f>
        <v>R1017</v>
      </c>
      <c r="Q404" s="83">
        <f>VLOOKUP($A404,'Hospitalization details'!$A$1:$K$2336,11,FALSE)</f>
        <v>54</v>
      </c>
    </row>
    <row r="405" spans="1:17" ht="15.75" customHeight="1" x14ac:dyDescent="0.25">
      <c r="A405" s="187" t="s">
        <v>448</v>
      </c>
      <c r="B405" s="65" t="str">
        <f>VLOOKUP($A405,'Customer Names'!$A$1:$E$2336,4,FALSE)</f>
        <v>Kimbel</v>
      </c>
      <c r="C405" s="71">
        <f>VLOOKUP($A405,'Medical Examinations'!$A$1:$J$2336,2,FALSE)</f>
        <v>27.82</v>
      </c>
      <c r="D405" s="60">
        <f>VLOOKUP($A405,'Medical Examinations'!$A$1:$J$2336,3,FALSE)</f>
        <v>5.24</v>
      </c>
      <c r="E405" s="61" t="str">
        <f>VLOOKUP($A405,'Medical Examinations'!$A$1:$J$2336,4,FALSE)</f>
        <v>Yes</v>
      </c>
      <c r="F405" s="61" t="str">
        <f>VLOOKUP($A405,'Medical Examinations'!$A$1:$J$2336,5,FALSE)</f>
        <v>No</v>
      </c>
      <c r="G405" s="61" t="str">
        <f>VLOOKUP($A405,'Medical Examinations'!$A$1:$J$2336,6,FALSE)</f>
        <v>No</v>
      </c>
      <c r="H405" s="21">
        <f>VLOOKUP($A405,'Medical Examinations'!$A$1:$J$2336,7,FALSE)</f>
        <v>0</v>
      </c>
      <c r="I405" s="21" t="str">
        <f>VLOOKUP($A405,'Medical Examinations'!$A$1:$J$2336,8,FALSE)</f>
        <v>Yes</v>
      </c>
      <c r="J405" s="21" t="str">
        <f>VLOOKUP($A405,'Medical Examinations'!$A$1:$J$2336,9,FALSE)</f>
        <v>Over Weight</v>
      </c>
      <c r="K405" s="72" t="str">
        <f>VLOOKUP($A405,'Medical Examinations'!$A$1:$J$2336,10,FALSE)</f>
        <v>Normal</v>
      </c>
      <c r="L405" s="82" t="str">
        <f>VLOOKUP($A405,'Hospitalization details'!$A$1:$K$2336,10,FALSE)</f>
        <v>22-Aug-1968</v>
      </c>
      <c r="M405" s="62">
        <f>VLOOKUP($A405,'Hospitalization details'!$A$1:$K$2336,6,FALSE)</f>
        <v>25382.3</v>
      </c>
      <c r="N405" s="63" t="str">
        <f>VLOOKUP($A405,'Hospitalization details'!$A$1:$K$2336,7,FALSE)</f>
        <v>tier - 2</v>
      </c>
      <c r="O405" s="63" t="str">
        <f>VLOOKUP($A405,'Hospitalization details'!$A$1:$K$2336,8,FALSE)</f>
        <v>tier - 2</v>
      </c>
      <c r="P405" s="63" t="str">
        <f>VLOOKUP($A405,'Hospitalization details'!$A$1:$K$2336,9,FALSE)</f>
        <v>R1011</v>
      </c>
      <c r="Q405" s="83">
        <f>VLOOKUP($A405,'Hospitalization details'!$A$1:$K$2336,11,FALSE)</f>
        <v>54</v>
      </c>
    </row>
    <row r="406" spans="1:17" ht="15.75" customHeight="1" x14ac:dyDescent="0.25">
      <c r="A406" s="187" t="s">
        <v>449</v>
      </c>
      <c r="B406" s="65" t="str">
        <f>VLOOKUP($A406,'Customer Names'!$A$1:$E$2336,4,FALSE)</f>
        <v>Livensparger</v>
      </c>
      <c r="C406" s="71">
        <f>VLOOKUP($A406,'Medical Examinations'!$A$1:$J$2336,2,FALSE)</f>
        <v>25.46</v>
      </c>
      <c r="D406" s="60">
        <f>VLOOKUP($A406,'Medical Examinations'!$A$1:$J$2336,3,FALSE)</f>
        <v>11.75</v>
      </c>
      <c r="E406" s="61" t="str">
        <f>VLOOKUP($A406,'Medical Examinations'!$A$1:$J$2336,4,FALSE)</f>
        <v>No</v>
      </c>
      <c r="F406" s="61" t="str">
        <f>VLOOKUP($A406,'Medical Examinations'!$A$1:$J$2336,5,FALSE)</f>
        <v>No</v>
      </c>
      <c r="G406" s="61" t="str">
        <f>VLOOKUP($A406,'Medical Examinations'!$A$1:$J$2336,6,FALSE)</f>
        <v>No</v>
      </c>
      <c r="H406" s="21">
        <f>VLOOKUP($A406,'Medical Examinations'!$A$1:$J$2336,7,FALSE)</f>
        <v>0</v>
      </c>
      <c r="I406" s="21" t="str">
        <f>VLOOKUP($A406,'Medical Examinations'!$A$1:$J$2336,8,FALSE)</f>
        <v>No</v>
      </c>
      <c r="J406" s="21" t="str">
        <f>VLOOKUP($A406,'Medical Examinations'!$A$1:$J$2336,9,FALSE)</f>
        <v>Over Weight</v>
      </c>
      <c r="K406" s="72" t="str">
        <f>VLOOKUP($A406,'Medical Examinations'!$A$1:$J$2336,10,FALSE)</f>
        <v>Diabetes</v>
      </c>
      <c r="L406" s="82" t="str">
        <f>VLOOKUP($A406,'Hospitalization details'!$A$1:$K$2336,10,FALSE)</f>
        <v>26-Sep-1972</v>
      </c>
      <c r="M406" s="62">
        <f>VLOOKUP($A406,'Hospitalization details'!$A$1:$K$2336,6,FALSE)</f>
        <v>25333.33</v>
      </c>
      <c r="N406" s="63" t="str">
        <f>VLOOKUP($A406,'Hospitalization details'!$A$1:$K$2336,7,FALSE)</f>
        <v>tier - 2</v>
      </c>
      <c r="O406" s="63" t="str">
        <f>VLOOKUP($A406,'Hospitalization details'!$A$1:$K$2336,8,FALSE)</f>
        <v>tier - 2</v>
      </c>
      <c r="P406" s="63" t="str">
        <f>VLOOKUP($A406,'Hospitalization details'!$A$1:$K$2336,9,FALSE)</f>
        <v>R1017</v>
      </c>
      <c r="Q406" s="83">
        <f>VLOOKUP($A406,'Hospitalization details'!$A$1:$K$2336,11,FALSE)</f>
        <v>50</v>
      </c>
    </row>
    <row r="407" spans="1:17" ht="15.75" customHeight="1" x14ac:dyDescent="0.25">
      <c r="A407" s="187" t="s">
        <v>450</v>
      </c>
      <c r="B407" s="65" t="str">
        <f>VLOOKUP($A407,'Customer Names'!$A$1:$E$2336,4,FALSE)</f>
        <v>Grange</v>
      </c>
      <c r="C407" s="71">
        <f>VLOOKUP($A407,'Medical Examinations'!$A$1:$J$2336,2,FALSE)</f>
        <v>25.1</v>
      </c>
      <c r="D407" s="60">
        <f>VLOOKUP($A407,'Medical Examinations'!$A$1:$J$2336,3,FALSE)</f>
        <v>6.97</v>
      </c>
      <c r="E407" s="61" t="str">
        <f>VLOOKUP($A407,'Medical Examinations'!$A$1:$J$2336,4,FALSE)</f>
        <v>No</v>
      </c>
      <c r="F407" s="61" t="str">
        <f>VLOOKUP($A407,'Medical Examinations'!$A$1:$J$2336,5,FALSE)</f>
        <v>No</v>
      </c>
      <c r="G407" s="61" t="str">
        <f>VLOOKUP($A407,'Medical Examinations'!$A$1:$J$2336,6,FALSE)</f>
        <v>No</v>
      </c>
      <c r="H407" s="21">
        <f>VLOOKUP($A407,'Medical Examinations'!$A$1:$J$2336,7,FALSE)</f>
        <v>0</v>
      </c>
      <c r="I407" s="21" t="str">
        <f>VLOOKUP($A407,'Medical Examinations'!$A$1:$J$2336,8,FALSE)</f>
        <v>Yes</v>
      </c>
      <c r="J407" s="21" t="str">
        <f>VLOOKUP($A407,'Medical Examinations'!$A$1:$J$2336,9,FALSE)</f>
        <v>Over Weight</v>
      </c>
      <c r="K407" s="72" t="str">
        <f>VLOOKUP($A407,'Medical Examinations'!$A$1:$J$2336,10,FALSE)</f>
        <v>Diabetes</v>
      </c>
      <c r="L407" s="82" t="str">
        <f>VLOOKUP($A407,'Hospitalization details'!$A$1:$K$2336,10,FALSE)</f>
        <v>14-Dec-1975</v>
      </c>
      <c r="M407" s="62">
        <f>VLOOKUP($A407,'Hospitalization details'!$A$1:$K$2336,6,FALSE)</f>
        <v>25309.49</v>
      </c>
      <c r="N407" s="63" t="str">
        <f>VLOOKUP($A407,'Hospitalization details'!$A$1:$K$2336,7,FALSE)</f>
        <v>tier - 2</v>
      </c>
      <c r="O407" s="63" t="str">
        <f>VLOOKUP($A407,'Hospitalization details'!$A$1:$K$2336,8,FALSE)</f>
        <v>tier - 1</v>
      </c>
      <c r="P407" s="63" t="str">
        <f>VLOOKUP($A407,'Hospitalization details'!$A$1:$K$2336,9,FALSE)</f>
        <v>R1011</v>
      </c>
      <c r="Q407" s="83">
        <f>VLOOKUP($A407,'Hospitalization details'!$A$1:$K$2336,11,FALSE)</f>
        <v>47</v>
      </c>
    </row>
    <row r="408" spans="1:17" ht="15.75" customHeight="1" x14ac:dyDescent="0.25">
      <c r="A408" s="187" t="s">
        <v>451</v>
      </c>
      <c r="B408" s="65" t="str">
        <f>VLOOKUP($A408,'Customer Names'!$A$1:$E$2336,4,FALSE)</f>
        <v>Nunlist</v>
      </c>
      <c r="C408" s="71">
        <f>VLOOKUP($A408,'Medical Examinations'!$A$1:$J$2336,2,FALSE)</f>
        <v>32.11</v>
      </c>
      <c r="D408" s="60">
        <f>VLOOKUP($A408,'Medical Examinations'!$A$1:$J$2336,3,FALSE)</f>
        <v>4.76</v>
      </c>
      <c r="E408" s="61" t="str">
        <f>VLOOKUP($A408,'Medical Examinations'!$A$1:$J$2336,4,FALSE)</f>
        <v>No</v>
      </c>
      <c r="F408" s="61" t="str">
        <f>VLOOKUP($A408,'Medical Examinations'!$A$1:$J$2336,5,FALSE)</f>
        <v>No</v>
      </c>
      <c r="G408" s="61" t="str">
        <f>VLOOKUP($A408,'Medical Examinations'!$A$1:$J$2336,6,FALSE)</f>
        <v>No</v>
      </c>
      <c r="H408" s="21">
        <f>VLOOKUP($A408,'Medical Examinations'!$A$1:$J$2336,7,FALSE)</f>
        <v>2</v>
      </c>
      <c r="I408" s="21" t="str">
        <f>VLOOKUP($A408,'Medical Examinations'!$A$1:$J$2336,8,FALSE)</f>
        <v>No</v>
      </c>
      <c r="J408" s="21" t="str">
        <f>VLOOKUP($A408,'Medical Examinations'!$A$1:$J$2336,9,FALSE)</f>
        <v>Obesity</v>
      </c>
      <c r="K408" s="72" t="str">
        <f>VLOOKUP($A408,'Medical Examinations'!$A$1:$J$2336,10,FALSE)</f>
        <v>Normal</v>
      </c>
      <c r="L408" s="82" t="str">
        <f>VLOOKUP($A408,'Hospitalization details'!$A$1:$K$2336,10,FALSE)</f>
        <v>24-Nov-1998</v>
      </c>
      <c r="M408" s="62">
        <f>VLOOKUP($A408,'Hospitalization details'!$A$1:$K$2336,6,FALSE)</f>
        <v>25127.22</v>
      </c>
      <c r="N408" s="63" t="str">
        <f>VLOOKUP($A408,'Hospitalization details'!$A$1:$K$2336,7,FALSE)</f>
        <v>tier - 2</v>
      </c>
      <c r="O408" s="63" t="str">
        <f>VLOOKUP($A408,'Hospitalization details'!$A$1:$K$2336,8,FALSE)</f>
        <v>tier - 3</v>
      </c>
      <c r="P408" s="63" t="str">
        <f>VLOOKUP($A408,'Hospitalization details'!$A$1:$K$2336,9,FALSE)</f>
        <v>R1011</v>
      </c>
      <c r="Q408" s="83">
        <f>VLOOKUP($A408,'Hospitalization details'!$A$1:$K$2336,11,FALSE)</f>
        <v>24</v>
      </c>
    </row>
    <row r="409" spans="1:17" ht="15.75" customHeight="1" x14ac:dyDescent="0.25">
      <c r="A409" s="187" t="s">
        <v>452</v>
      </c>
      <c r="B409" s="65" t="str">
        <f>VLOOKUP($A409,'Customer Names'!$A$1:$E$2336,4,FALSE)</f>
        <v>Cutter</v>
      </c>
      <c r="C409" s="71">
        <f>VLOOKUP($A409,'Medical Examinations'!$A$1:$J$2336,2,FALSE)</f>
        <v>29.8</v>
      </c>
      <c r="D409" s="60">
        <f>VLOOKUP($A409,'Medical Examinations'!$A$1:$J$2336,3,FALSE)</f>
        <v>8.24</v>
      </c>
      <c r="E409" s="61" t="str">
        <f>VLOOKUP($A409,'Medical Examinations'!$A$1:$J$2336,4,FALSE)</f>
        <v>Yes</v>
      </c>
      <c r="F409" s="61" t="str">
        <f>VLOOKUP($A409,'Medical Examinations'!$A$1:$J$2336,5,FALSE)</f>
        <v>No</v>
      </c>
      <c r="G409" s="61" t="str">
        <f>VLOOKUP($A409,'Medical Examinations'!$A$1:$J$2336,6,FALSE)</f>
        <v>No</v>
      </c>
      <c r="H409" s="21">
        <f>VLOOKUP($A409,'Medical Examinations'!$A$1:$J$2336,7,FALSE)</f>
        <v>1</v>
      </c>
      <c r="I409" s="21" t="str">
        <f>VLOOKUP($A409,'Medical Examinations'!$A$1:$J$2336,8,FALSE)</f>
        <v>Yes</v>
      </c>
      <c r="J409" s="21" t="str">
        <f>VLOOKUP($A409,'Medical Examinations'!$A$1:$J$2336,9,FALSE)</f>
        <v>Over Weight</v>
      </c>
      <c r="K409" s="72" t="str">
        <f>VLOOKUP($A409,'Medical Examinations'!$A$1:$J$2336,10,FALSE)</f>
        <v>Diabetes</v>
      </c>
      <c r="L409" s="82" t="str">
        <f>VLOOKUP($A409,'Hospitalization details'!$A$1:$K$2336,10,FALSE)</f>
        <v>14-Jun-1998</v>
      </c>
      <c r="M409" s="62">
        <f>VLOOKUP($A409,'Hospitalization details'!$A$1:$K$2336,6,FALSE)</f>
        <v>25081.77</v>
      </c>
      <c r="N409" s="63" t="str">
        <f>VLOOKUP($A409,'Hospitalization details'!$A$1:$K$2336,7,FALSE)</f>
        <v>tier - 2</v>
      </c>
      <c r="O409" s="63" t="str">
        <f>VLOOKUP($A409,'Hospitalization details'!$A$1:$K$2336,8,FALSE)</f>
        <v>tier - 2</v>
      </c>
      <c r="P409" s="63" t="str">
        <f>VLOOKUP($A409,'Hospitalization details'!$A$1:$K$2336,9,FALSE)</f>
        <v>R1013</v>
      </c>
      <c r="Q409" s="83">
        <f>VLOOKUP($A409,'Hospitalization details'!$A$1:$K$2336,11,FALSE)</f>
        <v>24</v>
      </c>
    </row>
    <row r="410" spans="1:17" ht="15.75" customHeight="1" x14ac:dyDescent="0.25">
      <c r="A410" s="187" t="s">
        <v>453</v>
      </c>
      <c r="B410" s="65" t="str">
        <f>VLOOKUP($A410,'Customer Names'!$A$1:$E$2336,4,FALSE)</f>
        <v>Martin</v>
      </c>
      <c r="C410" s="71">
        <f>VLOOKUP($A410,'Medical Examinations'!$A$1:$J$2336,2,FALSE)</f>
        <v>24.01</v>
      </c>
      <c r="D410" s="60">
        <f>VLOOKUP($A410,'Medical Examinations'!$A$1:$J$2336,3,FALSE)</f>
        <v>4.76</v>
      </c>
      <c r="E410" s="61" t="str">
        <f>VLOOKUP($A410,'Medical Examinations'!$A$1:$J$2336,4,FALSE)</f>
        <v>No</v>
      </c>
      <c r="F410" s="61" t="str">
        <f>VLOOKUP($A410,'Medical Examinations'!$A$1:$J$2336,5,FALSE)</f>
        <v>No</v>
      </c>
      <c r="G410" s="61" t="str">
        <f>VLOOKUP($A410,'Medical Examinations'!$A$1:$J$2336,6,FALSE)</f>
        <v>No</v>
      </c>
      <c r="H410" s="21">
        <f>VLOOKUP($A410,'Medical Examinations'!$A$1:$J$2336,7,FALSE)</f>
        <v>1</v>
      </c>
      <c r="I410" s="21" t="str">
        <f>VLOOKUP($A410,'Medical Examinations'!$A$1:$J$2336,8,FALSE)</f>
        <v>Yes</v>
      </c>
      <c r="J410" s="21" t="str">
        <f>VLOOKUP($A410,'Medical Examinations'!$A$1:$J$2336,9,FALSE)</f>
        <v>Healthy Weight</v>
      </c>
      <c r="K410" s="72" t="str">
        <f>VLOOKUP($A410,'Medical Examinations'!$A$1:$J$2336,10,FALSE)</f>
        <v>Normal</v>
      </c>
      <c r="L410" s="82" t="str">
        <f>VLOOKUP($A410,'Hospitalization details'!$A$1:$K$2336,10,FALSE)</f>
        <v>4-Dec-1995</v>
      </c>
      <c r="M410" s="62">
        <f>VLOOKUP($A410,'Hospitalization details'!$A$1:$K$2336,6,FALSE)</f>
        <v>25075.97</v>
      </c>
      <c r="N410" s="63" t="str">
        <f>VLOOKUP($A410,'Hospitalization details'!$A$1:$K$2336,7,FALSE)</f>
        <v>tier - 2</v>
      </c>
      <c r="O410" s="63" t="str">
        <f>VLOOKUP($A410,'Hospitalization details'!$A$1:$K$2336,8,FALSE)</f>
        <v>tier - 2</v>
      </c>
      <c r="P410" s="63" t="str">
        <f>VLOOKUP($A410,'Hospitalization details'!$A$1:$K$2336,9,FALSE)</f>
        <v>R1011</v>
      </c>
      <c r="Q410" s="83">
        <f>VLOOKUP($A410,'Hospitalization details'!$A$1:$K$2336,11,FALSE)</f>
        <v>27</v>
      </c>
    </row>
    <row r="411" spans="1:17" ht="15.75" customHeight="1" x14ac:dyDescent="0.25">
      <c r="A411" s="187" t="s">
        <v>454</v>
      </c>
      <c r="B411" s="65" t="str">
        <f>VLOOKUP($A411,'Customer Names'!$A$1:$E$2336,4,FALSE)</f>
        <v>Cooney</v>
      </c>
      <c r="C411" s="71">
        <f>VLOOKUP($A411,'Medical Examinations'!$A$1:$J$2336,2,FALSE)</f>
        <v>23.21</v>
      </c>
      <c r="D411" s="60">
        <f>VLOOKUP($A411,'Medical Examinations'!$A$1:$J$2336,3,FALSE)</f>
        <v>6.03</v>
      </c>
      <c r="E411" s="61" t="str">
        <f>VLOOKUP($A411,'Medical Examinations'!$A$1:$J$2336,4,FALSE)</f>
        <v>No</v>
      </c>
      <c r="F411" s="61" t="str">
        <f>VLOOKUP($A411,'Medical Examinations'!$A$1:$J$2336,5,FALSE)</f>
        <v>No</v>
      </c>
      <c r="G411" s="61" t="str">
        <f>VLOOKUP($A411,'Medical Examinations'!$A$1:$J$2336,6,FALSE)</f>
        <v>No</v>
      </c>
      <c r="H411" s="21">
        <f>VLOOKUP($A411,'Medical Examinations'!$A$1:$J$2336,7,FALSE)</f>
        <v>1</v>
      </c>
      <c r="I411" s="21" t="str">
        <f>VLOOKUP($A411,'Medical Examinations'!$A$1:$J$2336,8,FALSE)</f>
        <v>No</v>
      </c>
      <c r="J411" s="21" t="str">
        <f>VLOOKUP($A411,'Medical Examinations'!$A$1:$J$2336,9,FALSE)</f>
        <v>Healthy Weight</v>
      </c>
      <c r="K411" s="72" t="str">
        <f>VLOOKUP($A411,'Medical Examinations'!$A$1:$J$2336,10,FALSE)</f>
        <v>Prediabetes</v>
      </c>
      <c r="L411" s="82" t="str">
        <f>VLOOKUP($A411,'Hospitalization details'!$A$1:$K$2336,10,FALSE)</f>
        <v>14-Nov-1975</v>
      </c>
      <c r="M411" s="62">
        <f>VLOOKUP($A411,'Hospitalization details'!$A$1:$K$2336,6,FALSE)</f>
        <v>24915.22</v>
      </c>
      <c r="N411" s="63" t="str">
        <f>VLOOKUP($A411,'Hospitalization details'!$A$1:$K$2336,7,FALSE)</f>
        <v>tier - 2</v>
      </c>
      <c r="O411" s="63" t="str">
        <f>VLOOKUP($A411,'Hospitalization details'!$A$1:$K$2336,8,FALSE)</f>
        <v>tier - 3</v>
      </c>
      <c r="P411" s="63" t="str">
        <f>VLOOKUP($A411,'Hospitalization details'!$A$1:$K$2336,9,FALSE)</f>
        <v>R1012</v>
      </c>
      <c r="Q411" s="83">
        <f>VLOOKUP($A411,'Hospitalization details'!$A$1:$K$2336,11,FALSE)</f>
        <v>47</v>
      </c>
    </row>
    <row r="412" spans="1:17" ht="15.75" customHeight="1" x14ac:dyDescent="0.25">
      <c r="A412" s="187" t="s">
        <v>455</v>
      </c>
      <c r="B412" s="65" t="str">
        <f>VLOOKUP($A412,'Customer Names'!$A$1:$E$2336,4,FALSE)</f>
        <v>Bier</v>
      </c>
      <c r="C412" s="71">
        <f>VLOOKUP($A412,'Medical Examinations'!$A$1:$J$2336,2,FALSE)</f>
        <v>21.2</v>
      </c>
      <c r="D412" s="60">
        <f>VLOOKUP($A412,'Medical Examinations'!$A$1:$J$2336,3,FALSE)</f>
        <v>4.07</v>
      </c>
      <c r="E412" s="61" t="str">
        <f>VLOOKUP($A412,'Medical Examinations'!$A$1:$J$2336,4,FALSE)</f>
        <v>Yes</v>
      </c>
      <c r="F412" s="61" t="str">
        <f>VLOOKUP($A412,'Medical Examinations'!$A$1:$J$2336,5,FALSE)</f>
        <v>No</v>
      </c>
      <c r="G412" s="61" t="str">
        <f>VLOOKUP($A412,'Medical Examinations'!$A$1:$J$2336,6,FALSE)</f>
        <v>No</v>
      </c>
      <c r="H412" s="21">
        <f>VLOOKUP($A412,'Medical Examinations'!$A$1:$J$2336,7,FALSE)</f>
        <v>1</v>
      </c>
      <c r="I412" s="21" t="str">
        <f>VLOOKUP($A412,'Medical Examinations'!$A$1:$J$2336,8,FALSE)</f>
        <v>Yes</v>
      </c>
      <c r="J412" s="21" t="str">
        <f>VLOOKUP($A412,'Medical Examinations'!$A$1:$J$2336,9,FALSE)</f>
        <v>Healthy Weight</v>
      </c>
      <c r="K412" s="72" t="str">
        <f>VLOOKUP($A412,'Medical Examinations'!$A$1:$J$2336,10,FALSE)</f>
        <v>Normal</v>
      </c>
      <c r="L412" s="82" t="str">
        <f>VLOOKUP($A412,'Hospitalization details'!$A$1:$K$2336,10,FALSE)</f>
        <v>14-Jun-1987</v>
      </c>
      <c r="M412" s="62">
        <f>VLOOKUP($A412,'Hospitalization details'!$A$1:$K$2336,6,FALSE)</f>
        <v>24915.05</v>
      </c>
      <c r="N412" s="63" t="str">
        <f>VLOOKUP($A412,'Hospitalization details'!$A$1:$K$2336,7,FALSE)</f>
        <v>tier - 2</v>
      </c>
      <c r="O412" s="63" t="str">
        <f>VLOOKUP($A412,'Hospitalization details'!$A$1:$K$2336,8,FALSE)</f>
        <v>tier - 1</v>
      </c>
      <c r="P412" s="63" t="str">
        <f>VLOOKUP($A412,'Hospitalization details'!$A$1:$K$2336,9,FALSE)</f>
        <v>R1024</v>
      </c>
      <c r="Q412" s="83">
        <f>VLOOKUP($A412,'Hospitalization details'!$A$1:$K$2336,11,FALSE)</f>
        <v>35</v>
      </c>
    </row>
    <row r="413" spans="1:17" ht="15.75" customHeight="1" x14ac:dyDescent="0.25">
      <c r="A413" s="187" t="s">
        <v>456</v>
      </c>
      <c r="B413" s="65" t="str">
        <f>VLOOKUP($A413,'Customer Names'!$A$1:$E$2336,4,FALSE)</f>
        <v>Muskopf</v>
      </c>
      <c r="C413" s="71">
        <f>VLOOKUP($A413,'Medical Examinations'!$A$1:$J$2336,2,FALSE)</f>
        <v>28.215</v>
      </c>
      <c r="D413" s="60">
        <f>VLOOKUP($A413,'Medical Examinations'!$A$1:$J$2336,3,FALSE)</f>
        <v>8.26</v>
      </c>
      <c r="E413" s="61" t="str">
        <f>VLOOKUP($A413,'Medical Examinations'!$A$1:$J$2336,4,FALSE)</f>
        <v>Yes</v>
      </c>
      <c r="F413" s="61" t="str">
        <f>VLOOKUP($A413,'Medical Examinations'!$A$1:$J$2336,5,FALSE)</f>
        <v>No</v>
      </c>
      <c r="G413" s="61" t="str">
        <f>VLOOKUP($A413,'Medical Examinations'!$A$1:$J$2336,6,FALSE)</f>
        <v>No</v>
      </c>
      <c r="H413" s="21">
        <f>VLOOKUP($A413,'Medical Examinations'!$A$1:$J$2336,7,FALSE)</f>
        <v>1</v>
      </c>
      <c r="I413" s="21" t="str">
        <f>VLOOKUP($A413,'Medical Examinations'!$A$1:$J$2336,8,FALSE)</f>
        <v>Yes</v>
      </c>
      <c r="J413" s="21" t="str">
        <f>VLOOKUP($A413,'Medical Examinations'!$A$1:$J$2336,9,FALSE)</f>
        <v>Over Weight</v>
      </c>
      <c r="K413" s="72" t="str">
        <f>VLOOKUP($A413,'Medical Examinations'!$A$1:$J$2336,10,FALSE)</f>
        <v>Diabetes</v>
      </c>
      <c r="L413" s="82" t="str">
        <f>VLOOKUP($A413,'Hospitalization details'!$A$1:$K$2336,10,FALSE)</f>
        <v>23-Jul-1969</v>
      </c>
      <c r="M413" s="62">
        <f>VLOOKUP($A413,'Hospitalization details'!$A$1:$K$2336,6,FALSE)</f>
        <v>24873.38</v>
      </c>
      <c r="N413" s="63" t="str">
        <f>VLOOKUP($A413,'Hospitalization details'!$A$1:$K$2336,7,FALSE)</f>
        <v>tier - 2</v>
      </c>
      <c r="O413" s="63" t="str">
        <f>VLOOKUP($A413,'Hospitalization details'!$A$1:$K$2336,8,FALSE)</f>
        <v>tier - 1</v>
      </c>
      <c r="P413" s="63" t="str">
        <f>VLOOKUP($A413,'Hospitalization details'!$A$1:$K$2336,9,FALSE)</f>
        <v>R1024</v>
      </c>
      <c r="Q413" s="83">
        <f>VLOOKUP($A413,'Hospitalization details'!$A$1:$K$2336,11,FALSE)</f>
        <v>53</v>
      </c>
    </row>
    <row r="414" spans="1:17" ht="15.75" customHeight="1" x14ac:dyDescent="0.25">
      <c r="A414" s="187" t="s">
        <v>457</v>
      </c>
      <c r="B414" s="65" t="str">
        <f>VLOOKUP($A414,'Customer Names'!$A$1:$E$2336,4,FALSE)</f>
        <v>Sirak</v>
      </c>
      <c r="C414" s="71">
        <f>VLOOKUP($A414,'Medical Examinations'!$A$1:$J$2336,2,FALSE)</f>
        <v>38.094999999999999</v>
      </c>
      <c r="D414" s="60">
        <f>VLOOKUP($A414,'Medical Examinations'!$A$1:$J$2336,3,FALSE)</f>
        <v>4.76</v>
      </c>
      <c r="E414" s="61" t="str">
        <f>VLOOKUP($A414,'Medical Examinations'!$A$1:$J$2336,4,FALSE)</f>
        <v>No</v>
      </c>
      <c r="F414" s="61" t="str">
        <f>VLOOKUP($A414,'Medical Examinations'!$A$1:$J$2336,5,FALSE)</f>
        <v>No</v>
      </c>
      <c r="G414" s="61" t="str">
        <f>VLOOKUP($A414,'Medical Examinations'!$A$1:$J$2336,6,FALSE)</f>
        <v>No</v>
      </c>
      <c r="H414" s="21">
        <f>VLOOKUP($A414,'Medical Examinations'!$A$1:$J$2336,7,FALSE)</f>
        <v>1</v>
      </c>
      <c r="I414" s="21" t="str">
        <f>VLOOKUP($A414,'Medical Examinations'!$A$1:$J$2336,8,FALSE)</f>
        <v>No</v>
      </c>
      <c r="J414" s="21" t="str">
        <f>VLOOKUP($A414,'Medical Examinations'!$A$1:$J$2336,9,FALSE)</f>
        <v>Obesity</v>
      </c>
      <c r="K414" s="72" t="str">
        <f>VLOOKUP($A414,'Medical Examinations'!$A$1:$J$2336,10,FALSE)</f>
        <v>Normal</v>
      </c>
      <c r="L414" s="82" t="str">
        <f>VLOOKUP($A414,'Hospitalization details'!$A$1:$K$2336,10,FALSE)</f>
        <v>26-Nov-1970</v>
      </c>
      <c r="M414" s="62">
        <f>VLOOKUP($A414,'Hospitalization details'!$A$1:$K$2336,6,FALSE)</f>
        <v>24869.84</v>
      </c>
      <c r="N414" s="63" t="str">
        <f>VLOOKUP($A414,'Hospitalization details'!$A$1:$K$2336,7,FALSE)</f>
        <v>tier - 2</v>
      </c>
      <c r="O414" s="63" t="str">
        <f>VLOOKUP($A414,'Hospitalization details'!$A$1:$K$2336,8,FALSE)</f>
        <v>tier - 2</v>
      </c>
      <c r="P414" s="63" t="str">
        <f>VLOOKUP($A414,'Hospitalization details'!$A$1:$K$2336,9,FALSE)</f>
        <v>R1016</v>
      </c>
      <c r="Q414" s="83">
        <f>VLOOKUP($A414,'Hospitalization details'!$A$1:$K$2336,11,FALSE)</f>
        <v>52</v>
      </c>
    </row>
    <row r="415" spans="1:17" ht="15.75" customHeight="1" x14ac:dyDescent="0.25">
      <c r="A415" s="187" t="s">
        <v>458</v>
      </c>
      <c r="B415" s="65" t="str">
        <f>VLOOKUP($A415,'Customer Names'!$A$1:$E$2336,4,FALSE)</f>
        <v>Nelsen</v>
      </c>
      <c r="C415" s="71">
        <f>VLOOKUP($A415,'Medical Examinations'!$A$1:$J$2336,2,FALSE)</f>
        <v>22.61</v>
      </c>
      <c r="D415" s="60">
        <f>VLOOKUP($A415,'Medical Examinations'!$A$1:$J$2336,3,FALSE)</f>
        <v>6.13</v>
      </c>
      <c r="E415" s="61" t="str">
        <f>VLOOKUP($A415,'Medical Examinations'!$A$1:$J$2336,4,FALSE)</f>
        <v>Yes</v>
      </c>
      <c r="F415" s="61" t="str">
        <f>VLOOKUP($A415,'Medical Examinations'!$A$1:$J$2336,5,FALSE)</f>
        <v>No</v>
      </c>
      <c r="G415" s="61" t="str">
        <f>VLOOKUP($A415,'Medical Examinations'!$A$1:$J$2336,6,FALSE)</f>
        <v>Yes</v>
      </c>
      <c r="H415" s="21">
        <f>VLOOKUP($A415,'Medical Examinations'!$A$1:$J$2336,7,FALSE)</f>
        <v>1</v>
      </c>
      <c r="I415" s="21" t="str">
        <f>VLOOKUP($A415,'Medical Examinations'!$A$1:$J$2336,8,FALSE)</f>
        <v>Yes</v>
      </c>
      <c r="J415" s="21" t="str">
        <f>VLOOKUP($A415,'Medical Examinations'!$A$1:$J$2336,9,FALSE)</f>
        <v>Healthy Weight</v>
      </c>
      <c r="K415" s="72" t="str">
        <f>VLOOKUP($A415,'Medical Examinations'!$A$1:$J$2336,10,FALSE)</f>
        <v>Prediabetes</v>
      </c>
      <c r="L415" s="82" t="str">
        <f>VLOOKUP($A415,'Hospitalization details'!$A$1:$K$2336,10,FALSE)</f>
        <v>10-Jun-1995</v>
      </c>
      <c r="M415" s="62">
        <f>VLOOKUP($A415,'Hospitalization details'!$A$1:$K$2336,6,FALSE)</f>
        <v>24863.25</v>
      </c>
      <c r="N415" s="63" t="str">
        <f>VLOOKUP($A415,'Hospitalization details'!$A$1:$K$2336,7,FALSE)</f>
        <v>tier - 2</v>
      </c>
      <c r="O415" s="63" t="str">
        <f>VLOOKUP($A415,'Hospitalization details'!$A$1:$K$2336,8,FALSE)</f>
        <v>tier - 3</v>
      </c>
      <c r="P415" s="63" t="str">
        <f>VLOOKUP($A415,'Hospitalization details'!$A$1:$K$2336,9,FALSE)</f>
        <v>R1011</v>
      </c>
      <c r="Q415" s="83">
        <f>VLOOKUP($A415,'Hospitalization details'!$A$1:$K$2336,11,FALSE)</f>
        <v>27</v>
      </c>
    </row>
    <row r="416" spans="1:17" ht="15.75" customHeight="1" x14ac:dyDescent="0.25">
      <c r="A416" s="187" t="s">
        <v>459</v>
      </c>
      <c r="B416" s="65" t="str">
        <f>VLOOKUP($A416,'Customer Names'!$A$1:$E$2336,4,FALSE)</f>
        <v>Schallner</v>
      </c>
      <c r="C416" s="71">
        <f>VLOOKUP($A416,'Medical Examinations'!$A$1:$J$2336,2,FALSE)</f>
        <v>24.32</v>
      </c>
      <c r="D416" s="60">
        <f>VLOOKUP($A416,'Medical Examinations'!$A$1:$J$2336,3,FALSE)</f>
        <v>10.47</v>
      </c>
      <c r="E416" s="61" t="str">
        <f>VLOOKUP($A416,'Medical Examinations'!$A$1:$J$2336,4,FALSE)</f>
        <v>Yes</v>
      </c>
      <c r="F416" s="61" t="str">
        <f>VLOOKUP($A416,'Medical Examinations'!$A$1:$J$2336,5,FALSE)</f>
        <v>No</v>
      </c>
      <c r="G416" s="61" t="str">
        <f>VLOOKUP($A416,'Medical Examinations'!$A$1:$J$2336,6,FALSE)</f>
        <v>No</v>
      </c>
      <c r="H416" s="21">
        <f>VLOOKUP($A416,'Medical Examinations'!$A$1:$J$2336,7,FALSE)</f>
        <v>2</v>
      </c>
      <c r="I416" s="21" t="str">
        <f>VLOOKUP($A416,'Medical Examinations'!$A$1:$J$2336,8,FALSE)</f>
        <v>Yes</v>
      </c>
      <c r="J416" s="21" t="str">
        <f>VLOOKUP($A416,'Medical Examinations'!$A$1:$J$2336,9,FALSE)</f>
        <v>Healthy Weight</v>
      </c>
      <c r="K416" s="72" t="str">
        <f>VLOOKUP($A416,'Medical Examinations'!$A$1:$J$2336,10,FALSE)</f>
        <v>Diabetes</v>
      </c>
      <c r="L416" s="82" t="str">
        <f>VLOOKUP($A416,'Hospitalization details'!$A$1:$K$2336,10,FALSE)</f>
        <v>9-Sep-1994</v>
      </c>
      <c r="M416" s="62">
        <f>VLOOKUP($A416,'Hospitalization details'!$A$1:$K$2336,6,FALSE)</f>
        <v>24817.25</v>
      </c>
      <c r="N416" s="63" t="str">
        <f>VLOOKUP($A416,'Hospitalization details'!$A$1:$K$2336,7,FALSE)</f>
        <v>tier - 2</v>
      </c>
      <c r="O416" s="63" t="str">
        <f>VLOOKUP($A416,'Hospitalization details'!$A$1:$K$2336,8,FALSE)</f>
        <v>tier - 2</v>
      </c>
      <c r="P416" s="63" t="str">
        <f>VLOOKUP($A416,'Hospitalization details'!$A$1:$K$2336,9,FALSE)</f>
        <v>R1011</v>
      </c>
      <c r="Q416" s="83">
        <f>VLOOKUP($A416,'Hospitalization details'!$A$1:$K$2336,11,FALSE)</f>
        <v>28</v>
      </c>
    </row>
    <row r="417" spans="1:17" ht="15.75" customHeight="1" x14ac:dyDescent="0.25">
      <c r="A417" s="187" t="s">
        <v>460</v>
      </c>
      <c r="B417" s="65" t="str">
        <f>VLOOKUP($A417,'Customer Names'!$A$1:$E$2336,4,FALSE)</f>
        <v>Dunlap</v>
      </c>
      <c r="C417" s="71">
        <f>VLOOKUP($A417,'Medical Examinations'!$A$1:$J$2336,2,FALSE)</f>
        <v>20.96</v>
      </c>
      <c r="D417" s="60">
        <f>VLOOKUP($A417,'Medical Examinations'!$A$1:$J$2336,3,FALSE)</f>
        <v>4.04</v>
      </c>
      <c r="E417" s="61" t="str">
        <f>VLOOKUP($A417,'Medical Examinations'!$A$1:$J$2336,4,FALSE)</f>
        <v>Yes</v>
      </c>
      <c r="F417" s="61" t="str">
        <f>VLOOKUP($A417,'Medical Examinations'!$A$1:$J$2336,5,FALSE)</f>
        <v>No</v>
      </c>
      <c r="G417" s="61" t="str">
        <f>VLOOKUP($A417,'Medical Examinations'!$A$1:$J$2336,6,FALSE)</f>
        <v>No</v>
      </c>
      <c r="H417" s="21">
        <f>VLOOKUP($A417,'Medical Examinations'!$A$1:$J$2336,7,FALSE)</f>
        <v>1</v>
      </c>
      <c r="I417" s="21" t="str">
        <f>VLOOKUP($A417,'Medical Examinations'!$A$1:$J$2336,8,FALSE)</f>
        <v>Yes</v>
      </c>
      <c r="J417" s="21" t="str">
        <f>VLOOKUP($A417,'Medical Examinations'!$A$1:$J$2336,9,FALSE)</f>
        <v>Healthy Weight</v>
      </c>
      <c r="K417" s="72" t="str">
        <f>VLOOKUP($A417,'Medical Examinations'!$A$1:$J$2336,10,FALSE)</f>
        <v>Normal</v>
      </c>
      <c r="L417" s="82" t="str">
        <f>VLOOKUP($A417,'Hospitalization details'!$A$1:$K$2336,10,FALSE)</f>
        <v>11-Oct-1992</v>
      </c>
      <c r="M417" s="62">
        <f>VLOOKUP($A417,'Hospitalization details'!$A$1:$K$2336,6,FALSE)</f>
        <v>24795.040000000001</v>
      </c>
      <c r="N417" s="63" t="str">
        <f>VLOOKUP($A417,'Hospitalization details'!$A$1:$K$2336,7,FALSE)</f>
        <v>tier - 2</v>
      </c>
      <c r="O417" s="63" t="str">
        <f>VLOOKUP($A417,'Hospitalization details'!$A$1:$K$2336,8,FALSE)</f>
        <v>tier - 3</v>
      </c>
      <c r="P417" s="63" t="str">
        <f>VLOOKUP($A417,'Hospitalization details'!$A$1:$K$2336,9,FALSE)</f>
        <v>R1011</v>
      </c>
      <c r="Q417" s="83">
        <f>VLOOKUP($A417,'Hospitalization details'!$A$1:$K$2336,11,FALSE)</f>
        <v>30</v>
      </c>
    </row>
    <row r="418" spans="1:17" ht="15.75" customHeight="1" x14ac:dyDescent="0.25">
      <c r="A418" s="187" t="s">
        <v>461</v>
      </c>
      <c r="B418" s="65" t="str">
        <f>VLOOKUP($A418,'Customer Names'!$A$1:$E$2336,4,FALSE)</f>
        <v>Messing</v>
      </c>
      <c r="C418" s="71">
        <f>VLOOKUP($A418,'Medical Examinations'!$A$1:$J$2336,2,FALSE)</f>
        <v>19.68</v>
      </c>
      <c r="D418" s="60">
        <f>VLOOKUP($A418,'Medical Examinations'!$A$1:$J$2336,3,FALSE)</f>
        <v>5.74</v>
      </c>
      <c r="E418" s="61" t="str">
        <f>VLOOKUP($A418,'Medical Examinations'!$A$1:$J$2336,4,FALSE)</f>
        <v>No</v>
      </c>
      <c r="F418" s="61" t="str">
        <f>VLOOKUP($A418,'Medical Examinations'!$A$1:$J$2336,5,FALSE)</f>
        <v>No</v>
      </c>
      <c r="G418" s="61" t="str">
        <f>VLOOKUP($A418,'Medical Examinations'!$A$1:$J$2336,6,FALSE)</f>
        <v>No</v>
      </c>
      <c r="H418" s="21">
        <f>VLOOKUP($A418,'Medical Examinations'!$A$1:$J$2336,7,FALSE)</f>
        <v>0</v>
      </c>
      <c r="I418" s="21" t="str">
        <f>VLOOKUP($A418,'Medical Examinations'!$A$1:$J$2336,8,FALSE)</f>
        <v>Yes</v>
      </c>
      <c r="J418" s="21" t="str">
        <f>VLOOKUP($A418,'Medical Examinations'!$A$1:$J$2336,9,FALSE)</f>
        <v>Healthy Weight</v>
      </c>
      <c r="K418" s="72" t="str">
        <f>VLOOKUP($A418,'Medical Examinations'!$A$1:$J$2336,10,FALSE)</f>
        <v>Prediabetes</v>
      </c>
      <c r="L418" s="82" t="str">
        <f>VLOOKUP($A418,'Hospitalization details'!$A$1:$K$2336,10,FALSE)</f>
        <v>28-Aug-1996</v>
      </c>
      <c r="M418" s="62">
        <f>VLOOKUP($A418,'Hospitalization details'!$A$1:$K$2336,6,FALSE)</f>
        <v>24671.66</v>
      </c>
      <c r="N418" s="63" t="str">
        <f>VLOOKUP($A418,'Hospitalization details'!$A$1:$K$2336,7,FALSE)</f>
        <v>tier - 2</v>
      </c>
      <c r="O418" s="63" t="str">
        <f>VLOOKUP($A418,'Hospitalization details'!$A$1:$K$2336,8,FALSE)</f>
        <v>tier - 1</v>
      </c>
      <c r="P418" s="63" t="str">
        <f>VLOOKUP($A418,'Hospitalization details'!$A$1:$K$2336,9,FALSE)</f>
        <v>R1024</v>
      </c>
      <c r="Q418" s="83">
        <f>VLOOKUP($A418,'Hospitalization details'!$A$1:$K$2336,11,FALSE)</f>
        <v>26</v>
      </c>
    </row>
    <row r="419" spans="1:17" ht="15.75" customHeight="1" x14ac:dyDescent="0.25">
      <c r="A419" s="187" t="s">
        <v>462</v>
      </c>
      <c r="B419" s="65" t="str">
        <f>VLOOKUP($A419,'Customer Names'!$A$1:$E$2336,4,FALSE)</f>
        <v>Bondell</v>
      </c>
      <c r="C419" s="71">
        <f>VLOOKUP($A419,'Medical Examinations'!$A$1:$J$2336,2,FALSE)</f>
        <v>18.100000000000001</v>
      </c>
      <c r="D419" s="60">
        <f>VLOOKUP($A419,'Medical Examinations'!$A$1:$J$2336,3,FALSE)</f>
        <v>6.33</v>
      </c>
      <c r="E419" s="61" t="str">
        <f>VLOOKUP($A419,'Medical Examinations'!$A$1:$J$2336,4,FALSE)</f>
        <v>No</v>
      </c>
      <c r="F419" s="61" t="str">
        <f>VLOOKUP($A419,'Medical Examinations'!$A$1:$J$2336,5,FALSE)</f>
        <v>No</v>
      </c>
      <c r="G419" s="61" t="str">
        <f>VLOOKUP($A419,'Medical Examinations'!$A$1:$J$2336,6,FALSE)</f>
        <v>No</v>
      </c>
      <c r="H419" s="21">
        <f>VLOOKUP($A419,'Medical Examinations'!$A$1:$J$2336,7,FALSE)</f>
        <v>1</v>
      </c>
      <c r="I419" s="21" t="str">
        <f>VLOOKUP($A419,'Medical Examinations'!$A$1:$J$2336,8,FALSE)</f>
        <v>Yes</v>
      </c>
      <c r="J419" s="21" t="str">
        <f>VLOOKUP($A419,'Medical Examinations'!$A$1:$J$2336,9,FALSE)</f>
        <v>Under Weight</v>
      </c>
      <c r="K419" s="72" t="str">
        <f>VLOOKUP($A419,'Medical Examinations'!$A$1:$J$2336,10,FALSE)</f>
        <v>Prediabetes</v>
      </c>
      <c r="L419" s="82" t="str">
        <f>VLOOKUP($A419,'Hospitalization details'!$A$1:$K$2336,10,FALSE)</f>
        <v>12-Jun-1970</v>
      </c>
      <c r="M419" s="62">
        <f>VLOOKUP($A419,'Hospitalization details'!$A$1:$K$2336,6,FALSE)</f>
        <v>24667.42</v>
      </c>
      <c r="N419" s="63" t="str">
        <f>VLOOKUP($A419,'Hospitalization details'!$A$1:$K$2336,7,FALSE)</f>
        <v>tier - 2</v>
      </c>
      <c r="O419" s="63" t="str">
        <f>VLOOKUP($A419,'Hospitalization details'!$A$1:$K$2336,8,FALSE)</f>
        <v>tier - 3</v>
      </c>
      <c r="P419" s="63" t="str">
        <f>VLOOKUP($A419,'Hospitalization details'!$A$1:$K$2336,9,FALSE)</f>
        <v>R1013</v>
      </c>
      <c r="Q419" s="83">
        <f>VLOOKUP($A419,'Hospitalization details'!$A$1:$K$2336,11,FALSE)</f>
        <v>52</v>
      </c>
    </row>
    <row r="420" spans="1:17" ht="15.75" customHeight="1" x14ac:dyDescent="0.25">
      <c r="A420" s="187" t="s">
        <v>463</v>
      </c>
      <c r="B420" s="65" t="str">
        <f>VLOOKUP($A420,'Customer Names'!$A$1:$E$2336,4,FALSE)</f>
        <v>Gaughan</v>
      </c>
      <c r="C420" s="71">
        <f>VLOOKUP($A420,'Medical Examinations'!$A$1:$J$2336,2,FALSE)</f>
        <v>29.64</v>
      </c>
      <c r="D420" s="60">
        <f>VLOOKUP($A420,'Medical Examinations'!$A$1:$J$2336,3,FALSE)</f>
        <v>4.28</v>
      </c>
      <c r="E420" s="61" t="str">
        <f>VLOOKUP($A420,'Medical Examinations'!$A$1:$J$2336,4,FALSE)</f>
        <v>Yes</v>
      </c>
      <c r="F420" s="61" t="str">
        <f>VLOOKUP($A420,'Medical Examinations'!$A$1:$J$2336,5,FALSE)</f>
        <v>No</v>
      </c>
      <c r="G420" s="61" t="str">
        <f>VLOOKUP($A420,'Medical Examinations'!$A$1:$J$2336,6,FALSE)</f>
        <v>No</v>
      </c>
      <c r="H420" s="21">
        <f>VLOOKUP($A420,'Medical Examinations'!$A$1:$J$2336,7,FALSE)</f>
        <v>0</v>
      </c>
      <c r="I420" s="21" t="str">
        <f>VLOOKUP($A420,'Medical Examinations'!$A$1:$J$2336,8,FALSE)</f>
        <v>No</v>
      </c>
      <c r="J420" s="21" t="str">
        <f>VLOOKUP($A420,'Medical Examinations'!$A$1:$J$2336,9,FALSE)</f>
        <v>Over Weight</v>
      </c>
      <c r="K420" s="72" t="str">
        <f>VLOOKUP($A420,'Medical Examinations'!$A$1:$J$2336,10,FALSE)</f>
        <v>Normal</v>
      </c>
      <c r="L420" s="82" t="str">
        <f>VLOOKUP($A420,'Hospitalization details'!$A$1:$K$2336,10,FALSE)</f>
        <v>12-Oct-1976</v>
      </c>
      <c r="M420" s="62">
        <f>VLOOKUP($A420,'Hospitalization details'!$A$1:$K$2336,6,FALSE)</f>
        <v>24603.05</v>
      </c>
      <c r="N420" s="63" t="str">
        <f>VLOOKUP($A420,'Hospitalization details'!$A$1:$K$2336,7,FALSE)</f>
        <v>tier - 2</v>
      </c>
      <c r="O420" s="63" t="str">
        <f>VLOOKUP($A420,'Hospitalization details'!$A$1:$K$2336,8,FALSE)</f>
        <v>tier - 2</v>
      </c>
      <c r="P420" s="63" t="str">
        <f>VLOOKUP($A420,'Hospitalization details'!$A$1:$K$2336,9,FALSE)</f>
        <v>R1011</v>
      </c>
      <c r="Q420" s="83">
        <f>VLOOKUP($A420,'Hospitalization details'!$A$1:$K$2336,11,FALSE)</f>
        <v>46</v>
      </c>
    </row>
    <row r="421" spans="1:17" ht="15.75" customHeight="1" x14ac:dyDescent="0.25">
      <c r="A421" s="187" t="s">
        <v>464</v>
      </c>
      <c r="B421" s="65" t="str">
        <f>VLOOKUP($A421,'Customer Names'!$A$1:$E$2336,4,FALSE)</f>
        <v>Gruman</v>
      </c>
      <c r="C421" s="71">
        <f>VLOOKUP($A421,'Medical Examinations'!$A$1:$J$2336,2,FALSE)</f>
        <v>25.3</v>
      </c>
      <c r="D421" s="60">
        <f>VLOOKUP($A421,'Medical Examinations'!$A$1:$J$2336,3,FALSE)</f>
        <v>9.4700000000000006</v>
      </c>
      <c r="E421" s="61" t="str">
        <f>VLOOKUP($A421,'Medical Examinations'!$A$1:$J$2336,4,FALSE)</f>
        <v>Yes</v>
      </c>
      <c r="F421" s="61" t="str">
        <f>VLOOKUP($A421,'Medical Examinations'!$A$1:$J$2336,5,FALSE)</f>
        <v>No</v>
      </c>
      <c r="G421" s="61" t="str">
        <f>VLOOKUP($A421,'Medical Examinations'!$A$1:$J$2336,6,FALSE)</f>
        <v>No</v>
      </c>
      <c r="H421" s="21">
        <f>VLOOKUP($A421,'Medical Examinations'!$A$1:$J$2336,7,FALSE)</f>
        <v>2</v>
      </c>
      <c r="I421" s="21" t="str">
        <f>VLOOKUP($A421,'Medical Examinations'!$A$1:$J$2336,8,FALSE)</f>
        <v>Yes</v>
      </c>
      <c r="J421" s="21" t="str">
        <f>VLOOKUP($A421,'Medical Examinations'!$A$1:$J$2336,9,FALSE)</f>
        <v>Over Weight</v>
      </c>
      <c r="K421" s="72" t="str">
        <f>VLOOKUP($A421,'Medical Examinations'!$A$1:$J$2336,10,FALSE)</f>
        <v>Diabetes</v>
      </c>
      <c r="L421" s="82" t="str">
        <f>VLOOKUP($A421,'Hospitalization details'!$A$1:$K$2336,10,FALSE)</f>
        <v>13-Jun-1975</v>
      </c>
      <c r="M421" s="62">
        <f>VLOOKUP($A421,'Hospitalization details'!$A$1:$K$2336,6,FALSE)</f>
        <v>24535.7</v>
      </c>
      <c r="N421" s="63" t="str">
        <f>VLOOKUP($A421,'Hospitalization details'!$A$1:$K$2336,7,FALSE)</f>
        <v>tier - 2</v>
      </c>
      <c r="O421" s="63" t="str">
        <f>VLOOKUP($A421,'Hospitalization details'!$A$1:$K$2336,8,FALSE)</f>
        <v>tier - 2</v>
      </c>
      <c r="P421" s="63" t="str">
        <f>VLOOKUP($A421,'Hospitalization details'!$A$1:$K$2336,9,FALSE)</f>
        <v>R1012</v>
      </c>
      <c r="Q421" s="83">
        <f>VLOOKUP($A421,'Hospitalization details'!$A$1:$K$2336,11,FALSE)</f>
        <v>47</v>
      </c>
    </row>
    <row r="422" spans="1:17" ht="15.75" customHeight="1" x14ac:dyDescent="0.25">
      <c r="A422" s="187" t="s">
        <v>465</v>
      </c>
      <c r="B422" s="65" t="str">
        <f>VLOOKUP($A422,'Customer Names'!$A$1:$E$2336,4,FALSE)</f>
        <v>Whitlow</v>
      </c>
      <c r="C422" s="71">
        <f>VLOOKUP($A422,'Medical Examinations'!$A$1:$J$2336,2,FALSE)</f>
        <v>27.6</v>
      </c>
      <c r="D422" s="60">
        <f>VLOOKUP($A422,'Medical Examinations'!$A$1:$J$2336,3,FALSE)</f>
        <v>4.8499999999999996</v>
      </c>
      <c r="E422" s="61" t="str">
        <f>VLOOKUP($A422,'Medical Examinations'!$A$1:$J$2336,4,FALSE)</f>
        <v>Yes</v>
      </c>
      <c r="F422" s="61" t="str">
        <f>VLOOKUP($A422,'Medical Examinations'!$A$1:$J$2336,5,FALSE)</f>
        <v>No</v>
      </c>
      <c r="G422" s="61" t="str">
        <f>VLOOKUP($A422,'Medical Examinations'!$A$1:$J$2336,6,FALSE)</f>
        <v>No</v>
      </c>
      <c r="H422" s="21">
        <f>VLOOKUP($A422,'Medical Examinations'!$A$1:$J$2336,7,FALSE)</f>
        <v>0</v>
      </c>
      <c r="I422" s="21" t="str">
        <f>VLOOKUP($A422,'Medical Examinations'!$A$1:$J$2336,8,FALSE)</f>
        <v>No</v>
      </c>
      <c r="J422" s="21" t="str">
        <f>VLOOKUP($A422,'Medical Examinations'!$A$1:$J$2336,9,FALSE)</f>
        <v>Over Weight</v>
      </c>
      <c r="K422" s="72" t="str">
        <f>VLOOKUP($A422,'Medical Examinations'!$A$1:$J$2336,10,FALSE)</f>
        <v>Normal</v>
      </c>
      <c r="L422" s="82" t="str">
        <f>VLOOKUP($A422,'Hospitalization details'!$A$1:$K$2336,10,FALSE)</f>
        <v>14-Sep-1972</v>
      </c>
      <c r="M422" s="62">
        <f>VLOOKUP($A422,'Hospitalization details'!$A$1:$K$2336,6,FALSE)</f>
        <v>24520.26</v>
      </c>
      <c r="N422" s="63" t="str">
        <f>VLOOKUP($A422,'Hospitalization details'!$A$1:$K$2336,7,FALSE)</f>
        <v>tier - 2</v>
      </c>
      <c r="O422" s="63" t="str">
        <f>VLOOKUP($A422,'Hospitalization details'!$A$1:$K$2336,8,FALSE)</f>
        <v>tier - 3</v>
      </c>
      <c r="P422" s="63" t="str">
        <f>VLOOKUP($A422,'Hospitalization details'!$A$1:$K$2336,9,FALSE)</f>
        <v>R1011</v>
      </c>
      <c r="Q422" s="83">
        <f>VLOOKUP($A422,'Hospitalization details'!$A$1:$K$2336,11,FALSE)</f>
        <v>50</v>
      </c>
    </row>
    <row r="423" spans="1:17" ht="15.75" customHeight="1" x14ac:dyDescent="0.25">
      <c r="A423" s="187" t="s">
        <v>466</v>
      </c>
      <c r="B423" s="65" t="str">
        <f>VLOOKUP($A423,'Customer Names'!$A$1:$E$2336,4,FALSE)</f>
        <v>Robinson</v>
      </c>
      <c r="C423" s="71">
        <f>VLOOKUP($A423,'Medical Examinations'!$A$1:$J$2336,2,FALSE)</f>
        <v>27.645</v>
      </c>
      <c r="D423" s="60">
        <f>VLOOKUP($A423,'Medical Examinations'!$A$1:$J$2336,3,FALSE)</f>
        <v>11.03</v>
      </c>
      <c r="E423" s="61" t="str">
        <f>VLOOKUP($A423,'Medical Examinations'!$A$1:$J$2336,4,FALSE)</f>
        <v>Yes</v>
      </c>
      <c r="F423" s="61" t="str">
        <f>VLOOKUP($A423,'Medical Examinations'!$A$1:$J$2336,5,FALSE)</f>
        <v>No</v>
      </c>
      <c r="G423" s="61" t="str">
        <f>VLOOKUP($A423,'Medical Examinations'!$A$1:$J$2336,6,FALSE)</f>
        <v>No</v>
      </c>
      <c r="H423" s="21">
        <f>VLOOKUP($A423,'Medical Examinations'!$A$1:$J$2336,7,FALSE)</f>
        <v>1</v>
      </c>
      <c r="I423" s="21" t="str">
        <f>VLOOKUP($A423,'Medical Examinations'!$A$1:$J$2336,8,FALSE)</f>
        <v>Yes</v>
      </c>
      <c r="J423" s="21" t="str">
        <f>VLOOKUP($A423,'Medical Examinations'!$A$1:$J$2336,9,FALSE)</f>
        <v>Over Weight</v>
      </c>
      <c r="K423" s="72" t="str">
        <f>VLOOKUP($A423,'Medical Examinations'!$A$1:$J$2336,10,FALSE)</f>
        <v>Diabetes</v>
      </c>
      <c r="L423" s="82" t="str">
        <f>VLOOKUP($A423,'Hospitalization details'!$A$1:$K$2336,10,FALSE)</f>
        <v>21-Oct-1961</v>
      </c>
      <c r="M423" s="62">
        <f>VLOOKUP($A423,'Hospitalization details'!$A$1:$K$2336,6,FALSE)</f>
        <v>24513.09</v>
      </c>
      <c r="N423" s="63" t="str">
        <f>VLOOKUP($A423,'Hospitalization details'!$A$1:$K$2336,7,FALSE)</f>
        <v>tier - 2</v>
      </c>
      <c r="O423" s="63" t="str">
        <f>VLOOKUP($A423,'Hospitalization details'!$A$1:$K$2336,8,FALSE)</f>
        <v>tier - 2</v>
      </c>
      <c r="P423" s="63" t="str">
        <f>VLOOKUP($A423,'Hospitalization details'!$A$1:$K$2336,9,FALSE)</f>
        <v>R1013</v>
      </c>
      <c r="Q423" s="83">
        <f>VLOOKUP($A423,'Hospitalization details'!$A$1:$K$2336,11,FALSE)</f>
        <v>61</v>
      </c>
    </row>
    <row r="424" spans="1:17" ht="15.75" customHeight="1" x14ac:dyDescent="0.25">
      <c r="A424" s="187" t="s">
        <v>467</v>
      </c>
      <c r="B424" s="65" t="str">
        <f>VLOOKUP($A424,'Customer Names'!$A$1:$E$2336,4,FALSE)</f>
        <v>Sabo</v>
      </c>
      <c r="C424" s="71">
        <f>VLOOKUP($A424,'Medical Examinations'!$A$1:$J$2336,2,FALSE)</f>
        <v>27.6</v>
      </c>
      <c r="D424" s="60">
        <f>VLOOKUP($A424,'Medical Examinations'!$A$1:$J$2336,3,FALSE)</f>
        <v>5.22</v>
      </c>
      <c r="E424" s="61" t="str">
        <f>VLOOKUP($A424,'Medical Examinations'!$A$1:$J$2336,4,FALSE)</f>
        <v>No</v>
      </c>
      <c r="F424" s="61" t="str">
        <f>VLOOKUP($A424,'Medical Examinations'!$A$1:$J$2336,5,FALSE)</f>
        <v>No</v>
      </c>
      <c r="G424" s="61" t="str">
        <f>VLOOKUP($A424,'Medical Examinations'!$A$1:$J$2336,6,FALSE)</f>
        <v>No</v>
      </c>
      <c r="H424" s="21">
        <f>VLOOKUP($A424,'Medical Examinations'!$A$1:$J$2336,7,FALSE)</f>
        <v>2</v>
      </c>
      <c r="I424" s="21" t="str">
        <f>VLOOKUP($A424,'Medical Examinations'!$A$1:$J$2336,8,FALSE)</f>
        <v>Yes</v>
      </c>
      <c r="J424" s="21" t="str">
        <f>VLOOKUP($A424,'Medical Examinations'!$A$1:$J$2336,9,FALSE)</f>
        <v>Over Weight</v>
      </c>
      <c r="K424" s="72" t="str">
        <f>VLOOKUP($A424,'Medical Examinations'!$A$1:$J$2336,10,FALSE)</f>
        <v>Normal</v>
      </c>
      <c r="L424" s="82" t="str">
        <f>VLOOKUP($A424,'Hospitalization details'!$A$1:$K$2336,10,FALSE)</f>
        <v>6-Jul-1968</v>
      </c>
      <c r="M424" s="62">
        <f>VLOOKUP($A424,'Hospitalization details'!$A$1:$K$2336,6,FALSE)</f>
        <v>24476.48</v>
      </c>
      <c r="N424" s="63" t="str">
        <f>VLOOKUP($A424,'Hospitalization details'!$A$1:$K$2336,7,FALSE)</f>
        <v>tier - 2</v>
      </c>
      <c r="O424" s="63" t="str">
        <f>VLOOKUP($A424,'Hospitalization details'!$A$1:$K$2336,8,FALSE)</f>
        <v>tier - 2</v>
      </c>
      <c r="P424" s="63" t="str">
        <f>VLOOKUP($A424,'Hospitalization details'!$A$1:$K$2336,9,FALSE)</f>
        <v>R1012</v>
      </c>
      <c r="Q424" s="83">
        <f>VLOOKUP($A424,'Hospitalization details'!$A$1:$K$2336,11,FALSE)</f>
        <v>54</v>
      </c>
    </row>
    <row r="425" spans="1:17" ht="15.75" customHeight="1" x14ac:dyDescent="0.25">
      <c r="A425" s="187" t="s">
        <v>468</v>
      </c>
      <c r="B425" s="65" t="str">
        <f>VLOOKUP($A425,'Customer Names'!$A$1:$E$2336,4,FALSE)</f>
        <v>Nazarian</v>
      </c>
      <c r="C425" s="71">
        <f>VLOOKUP($A425,'Medical Examinations'!$A$1:$J$2336,2,FALSE)</f>
        <v>25.08</v>
      </c>
      <c r="D425" s="60">
        <f>VLOOKUP($A425,'Medical Examinations'!$A$1:$J$2336,3,FALSE)</f>
        <v>9.52</v>
      </c>
      <c r="E425" s="61" t="str">
        <f>VLOOKUP($A425,'Medical Examinations'!$A$1:$J$2336,4,FALSE)</f>
        <v>Yes</v>
      </c>
      <c r="F425" s="61" t="str">
        <f>VLOOKUP($A425,'Medical Examinations'!$A$1:$J$2336,5,FALSE)</f>
        <v>No</v>
      </c>
      <c r="G425" s="61" t="str">
        <f>VLOOKUP($A425,'Medical Examinations'!$A$1:$J$2336,6,FALSE)</f>
        <v>No</v>
      </c>
      <c r="H425" s="21">
        <f>VLOOKUP($A425,'Medical Examinations'!$A$1:$J$2336,7,FALSE)</f>
        <v>2</v>
      </c>
      <c r="I425" s="21" t="str">
        <f>VLOOKUP($A425,'Medical Examinations'!$A$1:$J$2336,8,FALSE)</f>
        <v>No</v>
      </c>
      <c r="J425" s="21" t="str">
        <f>VLOOKUP($A425,'Medical Examinations'!$A$1:$J$2336,9,FALSE)</f>
        <v>Over Weight</v>
      </c>
      <c r="K425" s="72" t="str">
        <f>VLOOKUP($A425,'Medical Examinations'!$A$1:$J$2336,10,FALSE)</f>
        <v>Diabetes</v>
      </c>
      <c r="L425" s="82" t="str">
        <f>VLOOKUP($A425,'Hospitalization details'!$A$1:$K$2336,10,FALSE)</f>
        <v>30-Nov-1970</v>
      </c>
      <c r="M425" s="62">
        <f>VLOOKUP($A425,'Hospitalization details'!$A$1:$K$2336,6,FALSE)</f>
        <v>24393.62</v>
      </c>
      <c r="N425" s="63" t="str">
        <f>VLOOKUP($A425,'Hospitalization details'!$A$1:$K$2336,7,FALSE)</f>
        <v>tier - 2</v>
      </c>
      <c r="O425" s="63" t="str">
        <f>VLOOKUP($A425,'Hospitalization details'!$A$1:$K$2336,8,FALSE)</f>
        <v>tier - 3</v>
      </c>
      <c r="P425" s="63" t="str">
        <f>VLOOKUP($A425,'Hospitalization details'!$A$1:$K$2336,9,FALSE)</f>
        <v>R1012</v>
      </c>
      <c r="Q425" s="83">
        <f>VLOOKUP($A425,'Hospitalization details'!$A$1:$K$2336,11,FALSE)</f>
        <v>52</v>
      </c>
    </row>
    <row r="426" spans="1:17" ht="15.75" customHeight="1" x14ac:dyDescent="0.25">
      <c r="A426" s="187" t="s">
        <v>469</v>
      </c>
      <c r="B426" s="65" t="str">
        <f>VLOOKUP($A426,'Customer Names'!$A$1:$E$2336,4,FALSE)</f>
        <v>Lerma</v>
      </c>
      <c r="C426" s="71">
        <f>VLOOKUP($A426,'Medical Examinations'!$A$1:$J$2336,2,FALSE)</f>
        <v>30.02</v>
      </c>
      <c r="D426" s="60">
        <f>VLOOKUP($A426,'Medical Examinations'!$A$1:$J$2336,3,FALSE)</f>
        <v>11.09</v>
      </c>
      <c r="E426" s="61" t="str">
        <f>VLOOKUP($A426,'Medical Examinations'!$A$1:$J$2336,4,FALSE)</f>
        <v>No</v>
      </c>
      <c r="F426" s="61" t="str">
        <f>VLOOKUP($A426,'Medical Examinations'!$A$1:$J$2336,5,FALSE)</f>
        <v>No</v>
      </c>
      <c r="G426" s="61" t="str">
        <f>VLOOKUP($A426,'Medical Examinations'!$A$1:$J$2336,6,FALSE)</f>
        <v>No</v>
      </c>
      <c r="H426" s="21">
        <f>VLOOKUP($A426,'Medical Examinations'!$A$1:$J$2336,7,FALSE)</f>
        <v>0</v>
      </c>
      <c r="I426" s="21" t="str">
        <f>VLOOKUP($A426,'Medical Examinations'!$A$1:$J$2336,8,FALSE)</f>
        <v>No</v>
      </c>
      <c r="J426" s="21" t="str">
        <f>VLOOKUP($A426,'Medical Examinations'!$A$1:$J$2336,9,FALSE)</f>
        <v>Obesity</v>
      </c>
      <c r="K426" s="72" t="str">
        <f>VLOOKUP($A426,'Medical Examinations'!$A$1:$J$2336,10,FALSE)</f>
        <v>Diabetes</v>
      </c>
      <c r="L426" s="82" t="str">
        <f>VLOOKUP($A426,'Hospitalization details'!$A$1:$K$2336,10,FALSE)</f>
        <v>7-Oct-1999</v>
      </c>
      <c r="M426" s="62">
        <f>VLOOKUP($A426,'Hospitalization details'!$A$1:$K$2336,6,FALSE)</f>
        <v>24387.74</v>
      </c>
      <c r="N426" s="63" t="str">
        <f>VLOOKUP($A426,'Hospitalization details'!$A$1:$K$2336,7,FALSE)</f>
        <v>tier - 2</v>
      </c>
      <c r="O426" s="63" t="str">
        <f>VLOOKUP($A426,'Hospitalization details'!$A$1:$K$2336,8,FALSE)</f>
        <v>tier - 1</v>
      </c>
      <c r="P426" s="63" t="str">
        <f>VLOOKUP($A426,'Hospitalization details'!$A$1:$K$2336,9,FALSE)</f>
        <v>R1011</v>
      </c>
      <c r="Q426" s="83">
        <f>VLOOKUP($A426,'Hospitalization details'!$A$1:$K$2336,11,FALSE)</f>
        <v>23</v>
      </c>
    </row>
    <row r="427" spans="1:17" ht="15.75" customHeight="1" x14ac:dyDescent="0.25">
      <c r="A427" s="187" t="s">
        <v>470</v>
      </c>
      <c r="B427" s="65" t="str">
        <f>VLOOKUP($A427,'Customer Names'!$A$1:$E$2336,4,FALSE)</f>
        <v>Dahl</v>
      </c>
      <c r="C427" s="71">
        <f>VLOOKUP($A427,'Medical Examinations'!$A$1:$J$2336,2,FALSE)</f>
        <v>27.36</v>
      </c>
      <c r="D427" s="60">
        <f>VLOOKUP($A427,'Medical Examinations'!$A$1:$J$2336,3,FALSE)</f>
        <v>9.4499999999999993</v>
      </c>
      <c r="E427" s="61" t="str">
        <f>VLOOKUP($A427,'Medical Examinations'!$A$1:$J$2336,4,FALSE)</f>
        <v>Yes</v>
      </c>
      <c r="F427" s="61" t="str">
        <f>VLOOKUP($A427,'Medical Examinations'!$A$1:$J$2336,5,FALSE)</f>
        <v>No</v>
      </c>
      <c r="G427" s="61" t="str">
        <f>VLOOKUP($A427,'Medical Examinations'!$A$1:$J$2336,6,FALSE)</f>
        <v>No</v>
      </c>
      <c r="H427" s="21">
        <f>VLOOKUP($A427,'Medical Examinations'!$A$1:$J$2336,7,FALSE)</f>
        <v>2</v>
      </c>
      <c r="I427" s="21" t="str">
        <f>VLOOKUP($A427,'Medical Examinations'!$A$1:$J$2336,8,FALSE)</f>
        <v>Yes</v>
      </c>
      <c r="J427" s="21" t="str">
        <f>VLOOKUP($A427,'Medical Examinations'!$A$1:$J$2336,9,FALSE)</f>
        <v>Over Weight</v>
      </c>
      <c r="K427" s="72" t="str">
        <f>VLOOKUP($A427,'Medical Examinations'!$A$1:$J$2336,10,FALSE)</f>
        <v>Diabetes</v>
      </c>
      <c r="L427" s="82" t="str">
        <f>VLOOKUP($A427,'Hospitalization details'!$A$1:$K$2336,10,FALSE)</f>
        <v>3-Aug-2004</v>
      </c>
      <c r="M427" s="62">
        <f>VLOOKUP($A427,'Hospitalization details'!$A$1:$K$2336,6,FALSE)</f>
        <v>24294.02</v>
      </c>
      <c r="N427" s="63" t="str">
        <f>VLOOKUP($A427,'Hospitalization details'!$A$1:$K$2336,7,FALSE)</f>
        <v>tier - 2</v>
      </c>
      <c r="O427" s="63" t="str">
        <f>VLOOKUP($A427,'Hospitalization details'!$A$1:$K$2336,8,FALSE)</f>
        <v>tier - 1</v>
      </c>
      <c r="P427" s="63" t="str">
        <f>VLOOKUP($A427,'Hospitalization details'!$A$1:$K$2336,9,FALSE)</f>
        <v>R1011</v>
      </c>
      <c r="Q427" s="83">
        <f>VLOOKUP($A427,'Hospitalization details'!$A$1:$K$2336,11,FALSE)</f>
        <v>18</v>
      </c>
    </row>
    <row r="428" spans="1:17" ht="15.75" customHeight="1" x14ac:dyDescent="0.25">
      <c r="A428" s="187" t="s">
        <v>471</v>
      </c>
      <c r="B428" s="65" t="str">
        <f>VLOOKUP($A428,'Customer Names'!$A$1:$E$2336,4,FALSE)</f>
        <v>Surtees</v>
      </c>
      <c r="C428" s="71">
        <f>VLOOKUP($A428,'Medical Examinations'!$A$1:$J$2336,2,FALSE)</f>
        <v>22.2</v>
      </c>
      <c r="D428" s="60">
        <f>VLOOKUP($A428,'Medical Examinations'!$A$1:$J$2336,3,FALSE)</f>
        <v>5.51</v>
      </c>
      <c r="E428" s="61" t="str">
        <f>VLOOKUP($A428,'Medical Examinations'!$A$1:$J$2336,4,FALSE)</f>
        <v>No</v>
      </c>
      <c r="F428" s="61" t="str">
        <f>VLOOKUP($A428,'Medical Examinations'!$A$1:$J$2336,5,FALSE)</f>
        <v>No</v>
      </c>
      <c r="G428" s="61" t="str">
        <f>VLOOKUP($A428,'Medical Examinations'!$A$1:$J$2336,6,FALSE)</f>
        <v>No</v>
      </c>
      <c r="H428" s="21">
        <f>VLOOKUP($A428,'Medical Examinations'!$A$1:$J$2336,7,FALSE)</f>
        <v>0</v>
      </c>
      <c r="I428" s="21" t="str">
        <f>VLOOKUP($A428,'Medical Examinations'!$A$1:$J$2336,8,FALSE)</f>
        <v>Yes</v>
      </c>
      <c r="J428" s="21" t="str">
        <f>VLOOKUP($A428,'Medical Examinations'!$A$1:$J$2336,9,FALSE)</f>
        <v>Healthy Weight</v>
      </c>
      <c r="K428" s="72" t="str">
        <f>VLOOKUP($A428,'Medical Examinations'!$A$1:$J$2336,10,FALSE)</f>
        <v>Normal</v>
      </c>
      <c r="L428" s="82" t="str">
        <f>VLOOKUP($A428,'Hospitalization details'!$A$1:$K$2336,10,FALSE)</f>
        <v>16-Dec-1964</v>
      </c>
      <c r="M428" s="62">
        <f>VLOOKUP($A428,'Hospitalization details'!$A$1:$K$2336,6,FALSE)</f>
        <v>24227.34</v>
      </c>
      <c r="N428" s="63" t="str">
        <f>VLOOKUP($A428,'Hospitalization details'!$A$1:$K$2336,7,FALSE)</f>
        <v>tier - 2</v>
      </c>
      <c r="O428" s="63" t="str">
        <f>VLOOKUP($A428,'Hospitalization details'!$A$1:$K$2336,8,FALSE)</f>
        <v>tier - 1</v>
      </c>
      <c r="P428" s="63" t="str">
        <f>VLOOKUP($A428,'Hospitalization details'!$A$1:$K$2336,9,FALSE)</f>
        <v>R1013</v>
      </c>
      <c r="Q428" s="83">
        <f>VLOOKUP($A428,'Hospitalization details'!$A$1:$K$2336,11,FALSE)</f>
        <v>58</v>
      </c>
    </row>
    <row r="429" spans="1:17" ht="15.75" customHeight="1" x14ac:dyDescent="0.25">
      <c r="A429" s="187" t="s">
        <v>472</v>
      </c>
      <c r="B429" s="65" t="str">
        <f>VLOOKUP($A429,'Customer Names'!$A$1:$E$2336,4,FALSE)</f>
        <v>Spetner</v>
      </c>
      <c r="C429" s="71">
        <f>VLOOKUP($A429,'Medical Examinations'!$A$1:$J$2336,2,FALSE)</f>
        <v>25.71</v>
      </c>
      <c r="D429" s="60">
        <f>VLOOKUP($A429,'Medical Examinations'!$A$1:$J$2336,3,FALSE)</f>
        <v>4.18</v>
      </c>
      <c r="E429" s="61" t="str">
        <f>VLOOKUP($A429,'Medical Examinations'!$A$1:$J$2336,4,FALSE)</f>
        <v>No</v>
      </c>
      <c r="F429" s="61" t="str">
        <f>VLOOKUP($A429,'Medical Examinations'!$A$1:$J$2336,5,FALSE)</f>
        <v>Yes</v>
      </c>
      <c r="G429" s="61" t="str">
        <f>VLOOKUP($A429,'Medical Examinations'!$A$1:$J$2336,6,FALSE)</f>
        <v>No</v>
      </c>
      <c r="H429" s="21">
        <f>VLOOKUP($A429,'Medical Examinations'!$A$1:$J$2336,7,FALSE)</f>
        <v>1</v>
      </c>
      <c r="I429" s="21" t="str">
        <f>VLOOKUP($A429,'Medical Examinations'!$A$1:$J$2336,8,FALSE)</f>
        <v>Yes</v>
      </c>
      <c r="J429" s="21" t="str">
        <f>VLOOKUP($A429,'Medical Examinations'!$A$1:$J$2336,9,FALSE)</f>
        <v>Over Weight</v>
      </c>
      <c r="K429" s="72" t="str">
        <f>VLOOKUP($A429,'Medical Examinations'!$A$1:$J$2336,10,FALSE)</f>
        <v>Normal</v>
      </c>
      <c r="L429" s="82" t="str">
        <f>VLOOKUP($A429,'Hospitalization details'!$A$1:$K$2336,10,FALSE)</f>
        <v>10-Sep-1974</v>
      </c>
      <c r="M429" s="62">
        <f>VLOOKUP($A429,'Hospitalization details'!$A$1:$K$2336,6,FALSE)</f>
        <v>24180.93</v>
      </c>
      <c r="N429" s="63" t="str">
        <f>VLOOKUP($A429,'Hospitalization details'!$A$1:$K$2336,7,FALSE)</f>
        <v>tier - 2</v>
      </c>
      <c r="O429" s="63" t="str">
        <f>VLOOKUP($A429,'Hospitalization details'!$A$1:$K$2336,8,FALSE)</f>
        <v>tier - 1</v>
      </c>
      <c r="P429" s="63" t="str">
        <f>VLOOKUP($A429,'Hospitalization details'!$A$1:$K$2336,9,FALSE)</f>
        <v>R1013</v>
      </c>
      <c r="Q429" s="83">
        <f>VLOOKUP($A429,'Hospitalization details'!$A$1:$K$2336,11,FALSE)</f>
        <v>48</v>
      </c>
    </row>
    <row r="430" spans="1:17" ht="15.75" customHeight="1" x14ac:dyDescent="0.25">
      <c r="A430" s="187" t="s">
        <v>473</v>
      </c>
      <c r="B430" s="65" t="str">
        <f>VLOOKUP($A430,'Customer Names'!$A$1:$E$2336,4,FALSE)</f>
        <v>Brandon</v>
      </c>
      <c r="C430" s="71">
        <f>VLOOKUP($A430,'Medical Examinations'!$A$1:$J$2336,2,FALSE)</f>
        <v>41.91</v>
      </c>
      <c r="D430" s="60">
        <f>VLOOKUP($A430,'Medical Examinations'!$A$1:$J$2336,3,FALSE)</f>
        <v>5.98</v>
      </c>
      <c r="E430" s="61" t="str">
        <f>VLOOKUP($A430,'Medical Examinations'!$A$1:$J$2336,4,FALSE)</f>
        <v>Yes</v>
      </c>
      <c r="F430" s="61" t="str">
        <f>VLOOKUP($A430,'Medical Examinations'!$A$1:$J$2336,5,FALSE)</f>
        <v>No</v>
      </c>
      <c r="G430" s="61" t="str">
        <f>VLOOKUP($A430,'Medical Examinations'!$A$1:$J$2336,6,FALSE)</f>
        <v>No</v>
      </c>
      <c r="H430" s="21">
        <f>VLOOKUP($A430,'Medical Examinations'!$A$1:$J$2336,7,FALSE)</f>
        <v>1</v>
      </c>
      <c r="I430" s="21" t="str">
        <f>VLOOKUP($A430,'Medical Examinations'!$A$1:$J$2336,8,FALSE)</f>
        <v>No</v>
      </c>
      <c r="J430" s="21" t="str">
        <f>VLOOKUP($A430,'Medical Examinations'!$A$1:$J$2336,9,FALSE)</f>
        <v>Obesity</v>
      </c>
      <c r="K430" s="72" t="str">
        <f>VLOOKUP($A430,'Medical Examinations'!$A$1:$J$2336,10,FALSE)</f>
        <v>Prediabetes</v>
      </c>
      <c r="L430" s="82" t="str">
        <f>VLOOKUP($A430,'Hospitalization details'!$A$1:$K$2336,10,FALSE)</f>
        <v>13-Jun-1973</v>
      </c>
      <c r="M430" s="62">
        <f>VLOOKUP($A430,'Hospitalization details'!$A$1:$K$2336,6,FALSE)</f>
        <v>24106.91</v>
      </c>
      <c r="N430" s="63" t="str">
        <f>VLOOKUP($A430,'Hospitalization details'!$A$1:$K$2336,7,FALSE)</f>
        <v>tier - 2</v>
      </c>
      <c r="O430" s="63" t="str">
        <f>VLOOKUP($A430,'Hospitalization details'!$A$1:$K$2336,8,FALSE)</f>
        <v>tier - 2</v>
      </c>
      <c r="P430" s="63" t="str">
        <f>VLOOKUP($A430,'Hospitalization details'!$A$1:$K$2336,9,FALSE)</f>
        <v>R1024</v>
      </c>
      <c r="Q430" s="83">
        <f>VLOOKUP($A430,'Hospitalization details'!$A$1:$K$2336,11,FALSE)</f>
        <v>49</v>
      </c>
    </row>
    <row r="431" spans="1:17" ht="15.75" customHeight="1" x14ac:dyDescent="0.25">
      <c r="A431" s="187" t="s">
        <v>474</v>
      </c>
      <c r="B431" s="65" t="str">
        <f>VLOOKUP($A431,'Customer Names'!$A$1:$E$2336,4,FALSE)</f>
        <v>Eley</v>
      </c>
      <c r="C431" s="71">
        <f>VLOOKUP($A431,'Medical Examinations'!$A$1:$J$2336,2,FALSE)</f>
        <v>25.85</v>
      </c>
      <c r="D431" s="60">
        <f>VLOOKUP($A431,'Medical Examinations'!$A$1:$J$2336,3,FALSE)</f>
        <v>10.16</v>
      </c>
      <c r="E431" s="61" t="str">
        <f>VLOOKUP($A431,'Medical Examinations'!$A$1:$J$2336,4,FALSE)</f>
        <v>No</v>
      </c>
      <c r="F431" s="61" t="str">
        <f>VLOOKUP($A431,'Medical Examinations'!$A$1:$J$2336,5,FALSE)</f>
        <v>No</v>
      </c>
      <c r="G431" s="61" t="str">
        <f>VLOOKUP($A431,'Medical Examinations'!$A$1:$J$2336,6,FALSE)</f>
        <v>No</v>
      </c>
      <c r="H431" s="21">
        <f>VLOOKUP($A431,'Medical Examinations'!$A$1:$J$2336,7,FALSE)</f>
        <v>0</v>
      </c>
      <c r="I431" s="21" t="str">
        <f>VLOOKUP($A431,'Medical Examinations'!$A$1:$J$2336,8,FALSE)</f>
        <v>Yes</v>
      </c>
      <c r="J431" s="21" t="str">
        <f>VLOOKUP($A431,'Medical Examinations'!$A$1:$J$2336,9,FALSE)</f>
        <v>Over Weight</v>
      </c>
      <c r="K431" s="72" t="str">
        <f>VLOOKUP($A431,'Medical Examinations'!$A$1:$J$2336,10,FALSE)</f>
        <v>Diabetes</v>
      </c>
      <c r="L431" s="82" t="str">
        <f>VLOOKUP($A431,'Hospitalization details'!$A$1:$K$2336,10,FALSE)</f>
        <v>30-Dec-2003</v>
      </c>
      <c r="M431" s="62">
        <f>VLOOKUP($A431,'Hospitalization details'!$A$1:$K$2336,6,FALSE)</f>
        <v>24059.68</v>
      </c>
      <c r="N431" s="63" t="str">
        <f>VLOOKUP($A431,'Hospitalization details'!$A$1:$K$2336,7,FALSE)</f>
        <v>tier - 2</v>
      </c>
      <c r="O431" s="63" t="str">
        <f>VLOOKUP($A431,'Hospitalization details'!$A$1:$K$2336,8,FALSE)</f>
        <v>tier - 2</v>
      </c>
      <c r="P431" s="63" t="str">
        <f>VLOOKUP($A431,'Hospitalization details'!$A$1:$K$2336,9,FALSE)</f>
        <v>R1012</v>
      </c>
      <c r="Q431" s="83">
        <f>VLOOKUP($A431,'Hospitalization details'!$A$1:$K$2336,11,FALSE)</f>
        <v>19</v>
      </c>
    </row>
    <row r="432" spans="1:17" ht="15.75" customHeight="1" x14ac:dyDescent="0.25">
      <c r="A432" s="187" t="s">
        <v>475</v>
      </c>
      <c r="B432" s="65" t="str">
        <f>VLOOKUP($A432,'Customer Names'!$A$1:$E$2336,4,FALSE)</f>
        <v>Sedicum</v>
      </c>
      <c r="C432" s="71">
        <f>VLOOKUP($A432,'Medical Examinations'!$A$1:$J$2336,2,FALSE)</f>
        <v>23.844999999999999</v>
      </c>
      <c r="D432" s="60">
        <f>VLOOKUP($A432,'Medical Examinations'!$A$1:$J$2336,3,FALSE)</f>
        <v>11.71</v>
      </c>
      <c r="E432" s="61" t="str">
        <f>VLOOKUP($A432,'Medical Examinations'!$A$1:$J$2336,4,FALSE)</f>
        <v>No</v>
      </c>
      <c r="F432" s="61" t="str">
        <f>VLOOKUP($A432,'Medical Examinations'!$A$1:$J$2336,5,FALSE)</f>
        <v>No</v>
      </c>
      <c r="G432" s="61" t="str">
        <f>VLOOKUP($A432,'Medical Examinations'!$A$1:$J$2336,6,FALSE)</f>
        <v>No</v>
      </c>
      <c r="H432" s="21">
        <f>VLOOKUP($A432,'Medical Examinations'!$A$1:$J$2336,7,FALSE)</f>
        <v>2</v>
      </c>
      <c r="I432" s="21" t="str">
        <f>VLOOKUP($A432,'Medical Examinations'!$A$1:$J$2336,8,FALSE)</f>
        <v>Yes</v>
      </c>
      <c r="J432" s="21" t="str">
        <f>VLOOKUP($A432,'Medical Examinations'!$A$1:$J$2336,9,FALSE)</f>
        <v>Healthy Weight</v>
      </c>
      <c r="K432" s="72" t="str">
        <f>VLOOKUP($A432,'Medical Examinations'!$A$1:$J$2336,10,FALSE)</f>
        <v>Diabetes</v>
      </c>
      <c r="L432" s="82" t="str">
        <f>VLOOKUP($A432,'Hospitalization details'!$A$1:$K$2336,10,FALSE)</f>
        <v>10-Jul-1971</v>
      </c>
      <c r="M432" s="62">
        <f>VLOOKUP($A432,'Hospitalization details'!$A$1:$K$2336,6,FALSE)</f>
        <v>23967.38</v>
      </c>
      <c r="N432" s="63" t="str">
        <f>VLOOKUP($A432,'Hospitalization details'!$A$1:$K$2336,7,FALSE)</f>
        <v>tier - 2</v>
      </c>
      <c r="O432" s="63" t="str">
        <f>VLOOKUP($A432,'Hospitalization details'!$A$1:$K$2336,8,FALSE)</f>
        <v>tier - 2</v>
      </c>
      <c r="P432" s="63" t="str">
        <f>VLOOKUP($A432,'Hospitalization details'!$A$1:$K$2336,9,FALSE)</f>
        <v>R1012</v>
      </c>
      <c r="Q432" s="83">
        <f>VLOOKUP($A432,'Hospitalization details'!$A$1:$K$2336,11,FALSE)</f>
        <v>51</v>
      </c>
    </row>
    <row r="433" spans="1:17" ht="15.75" customHeight="1" x14ac:dyDescent="0.25">
      <c r="A433" s="187" t="s">
        <v>476</v>
      </c>
      <c r="B433" s="65" t="str">
        <f>VLOOKUP($A433,'Customer Names'!$A$1:$E$2336,4,FALSE)</f>
        <v>Markle</v>
      </c>
      <c r="C433" s="71">
        <f>VLOOKUP($A433,'Medical Examinations'!$A$1:$J$2336,2,FALSE)</f>
        <v>30.59</v>
      </c>
      <c r="D433" s="60">
        <f>VLOOKUP($A433,'Medical Examinations'!$A$1:$J$2336,3,FALSE)</f>
        <v>5.23</v>
      </c>
      <c r="E433" s="61" t="str">
        <f>VLOOKUP($A433,'Medical Examinations'!$A$1:$J$2336,4,FALSE)</f>
        <v>No</v>
      </c>
      <c r="F433" s="61" t="str">
        <f>VLOOKUP($A433,'Medical Examinations'!$A$1:$J$2336,5,FALSE)</f>
        <v>No</v>
      </c>
      <c r="G433" s="61" t="str">
        <f>VLOOKUP($A433,'Medical Examinations'!$A$1:$J$2336,6,FALSE)</f>
        <v>Yes</v>
      </c>
      <c r="H433" s="21">
        <f>VLOOKUP($A433,'Medical Examinations'!$A$1:$J$2336,7,FALSE)</f>
        <v>1</v>
      </c>
      <c r="I433" s="21" t="str">
        <f>VLOOKUP($A433,'Medical Examinations'!$A$1:$J$2336,8,FALSE)</f>
        <v>No</v>
      </c>
      <c r="J433" s="21" t="str">
        <f>VLOOKUP($A433,'Medical Examinations'!$A$1:$J$2336,9,FALSE)</f>
        <v>Obesity</v>
      </c>
      <c r="K433" s="72" t="str">
        <f>VLOOKUP($A433,'Medical Examinations'!$A$1:$J$2336,10,FALSE)</f>
        <v>Normal</v>
      </c>
      <c r="L433" s="82" t="str">
        <f>VLOOKUP($A433,'Hospitalization details'!$A$1:$K$2336,10,FALSE)</f>
        <v>8-Aug-1970</v>
      </c>
      <c r="M433" s="62">
        <f>VLOOKUP($A433,'Hospitalization details'!$A$1:$K$2336,6,FALSE)</f>
        <v>23887.66</v>
      </c>
      <c r="N433" s="63" t="str">
        <f>VLOOKUP($A433,'Hospitalization details'!$A$1:$K$2336,7,FALSE)</f>
        <v>tier - 2</v>
      </c>
      <c r="O433" s="63" t="str">
        <f>VLOOKUP($A433,'Hospitalization details'!$A$1:$K$2336,8,FALSE)</f>
        <v>tier - 3</v>
      </c>
      <c r="P433" s="63" t="str">
        <f>VLOOKUP($A433,'Hospitalization details'!$A$1:$K$2336,9,FALSE)</f>
        <v>R1012</v>
      </c>
      <c r="Q433" s="83">
        <f>VLOOKUP($A433,'Hospitalization details'!$A$1:$K$2336,11,FALSE)</f>
        <v>52</v>
      </c>
    </row>
    <row r="434" spans="1:17" ht="15.75" customHeight="1" x14ac:dyDescent="0.25">
      <c r="A434" s="187" t="s">
        <v>477</v>
      </c>
      <c r="B434" s="65" t="str">
        <f>VLOOKUP($A434,'Customer Names'!$A$1:$E$2336,4,FALSE)</f>
        <v>Kunz</v>
      </c>
      <c r="C434" s="71">
        <f>VLOOKUP($A434,'Medical Examinations'!$A$1:$J$2336,2,FALSE)</f>
        <v>24.795000000000002</v>
      </c>
      <c r="D434" s="60">
        <f>VLOOKUP($A434,'Medical Examinations'!$A$1:$J$2336,3,FALSE)</f>
        <v>6.85</v>
      </c>
      <c r="E434" s="61" t="str">
        <f>VLOOKUP($A434,'Medical Examinations'!$A$1:$J$2336,4,FALSE)</f>
        <v>No</v>
      </c>
      <c r="F434" s="61" t="str">
        <f>VLOOKUP($A434,'Medical Examinations'!$A$1:$J$2336,5,FALSE)</f>
        <v>No</v>
      </c>
      <c r="G434" s="61" t="str">
        <f>VLOOKUP($A434,'Medical Examinations'!$A$1:$J$2336,6,FALSE)</f>
        <v>No</v>
      </c>
      <c r="H434" s="21">
        <f>VLOOKUP($A434,'Medical Examinations'!$A$1:$J$2336,7,FALSE)</f>
        <v>0</v>
      </c>
      <c r="I434" s="21" t="str">
        <f>VLOOKUP($A434,'Medical Examinations'!$A$1:$J$2336,8,FALSE)</f>
        <v>Yes</v>
      </c>
      <c r="J434" s="21" t="str">
        <f>VLOOKUP($A434,'Medical Examinations'!$A$1:$J$2336,9,FALSE)</f>
        <v>Healthy Weight</v>
      </c>
      <c r="K434" s="72" t="str">
        <f>VLOOKUP($A434,'Medical Examinations'!$A$1:$J$2336,10,FALSE)</f>
        <v>Diabetes</v>
      </c>
      <c r="L434" s="82" t="str">
        <f>VLOOKUP($A434,'Hospitalization details'!$A$1:$K$2336,10,FALSE)</f>
        <v>27-Jun-1973</v>
      </c>
      <c r="M434" s="62">
        <f>VLOOKUP($A434,'Hospitalization details'!$A$1:$K$2336,6,FALSE)</f>
        <v>23807.24</v>
      </c>
      <c r="N434" s="63" t="str">
        <f>VLOOKUP($A434,'Hospitalization details'!$A$1:$K$2336,7,FALSE)</f>
        <v>tier - 2</v>
      </c>
      <c r="O434" s="63" t="str">
        <f>VLOOKUP($A434,'Hospitalization details'!$A$1:$K$2336,8,FALSE)</f>
        <v>tier - 3</v>
      </c>
      <c r="P434" s="63" t="str">
        <f>VLOOKUP($A434,'Hospitalization details'!$A$1:$K$2336,9,FALSE)</f>
        <v>R1012</v>
      </c>
      <c r="Q434" s="83">
        <f>VLOOKUP($A434,'Hospitalization details'!$A$1:$K$2336,11,FALSE)</f>
        <v>49</v>
      </c>
    </row>
    <row r="435" spans="1:17" ht="15.75" customHeight="1" x14ac:dyDescent="0.25">
      <c r="A435" s="187" t="s">
        <v>478</v>
      </c>
      <c r="B435" s="65" t="str">
        <f>VLOOKUP($A435,'Customer Names'!$A$1:$E$2336,4,FALSE)</f>
        <v>Wimert</v>
      </c>
      <c r="C435" s="71">
        <f>VLOOKUP($A435,'Medical Examinations'!$A$1:$J$2336,2,FALSE)</f>
        <v>24.13</v>
      </c>
      <c r="D435" s="60">
        <f>VLOOKUP($A435,'Medical Examinations'!$A$1:$J$2336,3,FALSE)</f>
        <v>7.05</v>
      </c>
      <c r="E435" s="61" t="str">
        <f>VLOOKUP($A435,'Medical Examinations'!$A$1:$J$2336,4,FALSE)</f>
        <v>Yes</v>
      </c>
      <c r="F435" s="61" t="str">
        <f>VLOOKUP($A435,'Medical Examinations'!$A$1:$J$2336,5,FALSE)</f>
        <v>No</v>
      </c>
      <c r="G435" s="61" t="str">
        <f>VLOOKUP($A435,'Medical Examinations'!$A$1:$J$2336,6,FALSE)</f>
        <v>No</v>
      </c>
      <c r="H435" s="21">
        <f>VLOOKUP($A435,'Medical Examinations'!$A$1:$J$2336,7,FALSE)</f>
        <v>2</v>
      </c>
      <c r="I435" s="21" t="str">
        <f>VLOOKUP($A435,'Medical Examinations'!$A$1:$J$2336,8,FALSE)</f>
        <v>Yes</v>
      </c>
      <c r="J435" s="21" t="str">
        <f>VLOOKUP($A435,'Medical Examinations'!$A$1:$J$2336,9,FALSE)</f>
        <v>Healthy Weight</v>
      </c>
      <c r="K435" s="72" t="str">
        <f>VLOOKUP($A435,'Medical Examinations'!$A$1:$J$2336,10,FALSE)</f>
        <v>Diabetes</v>
      </c>
      <c r="L435" s="82" t="str">
        <f>VLOOKUP($A435,'Hospitalization details'!$A$1:$K$2336,10,FALSE)</f>
        <v>2-Jun-1974</v>
      </c>
      <c r="M435" s="62">
        <f>VLOOKUP($A435,'Hospitalization details'!$A$1:$K$2336,6,FALSE)</f>
        <v>23568.27</v>
      </c>
      <c r="N435" s="63" t="str">
        <f>VLOOKUP($A435,'Hospitalization details'!$A$1:$K$2336,7,FALSE)</f>
        <v>tier - 2</v>
      </c>
      <c r="O435" s="63" t="str">
        <f>VLOOKUP($A435,'Hospitalization details'!$A$1:$K$2336,8,FALSE)</f>
        <v>tier - 2</v>
      </c>
      <c r="P435" s="63" t="str">
        <f>VLOOKUP($A435,'Hospitalization details'!$A$1:$K$2336,9,FALSE)</f>
        <v>R1011</v>
      </c>
      <c r="Q435" s="83">
        <f>VLOOKUP($A435,'Hospitalization details'!$A$1:$K$2336,11,FALSE)</f>
        <v>49</v>
      </c>
    </row>
    <row r="436" spans="1:17" ht="15.75" customHeight="1" x14ac:dyDescent="0.25">
      <c r="A436" s="187" t="s">
        <v>479</v>
      </c>
      <c r="B436" s="65" t="str">
        <f>VLOOKUP($A436,'Customer Names'!$A$1:$E$2336,4,FALSE)</f>
        <v>Peterson</v>
      </c>
      <c r="C436" s="71">
        <f>VLOOKUP($A436,'Medical Examinations'!$A$1:$J$2336,2,FALSE)</f>
        <v>25.84</v>
      </c>
      <c r="D436" s="60">
        <f>VLOOKUP($A436,'Medical Examinations'!$A$1:$J$2336,3,FALSE)</f>
        <v>11.64</v>
      </c>
      <c r="E436" s="61" t="str">
        <f>VLOOKUP($A436,'Medical Examinations'!$A$1:$J$2336,4,FALSE)</f>
        <v>No</v>
      </c>
      <c r="F436" s="61" t="str">
        <f>VLOOKUP($A436,'Medical Examinations'!$A$1:$J$2336,5,FALSE)</f>
        <v>No</v>
      </c>
      <c r="G436" s="61" t="str">
        <f>VLOOKUP($A436,'Medical Examinations'!$A$1:$J$2336,6,FALSE)</f>
        <v>No</v>
      </c>
      <c r="H436" s="21">
        <f>VLOOKUP($A436,'Medical Examinations'!$A$1:$J$2336,7,FALSE)</f>
        <v>2</v>
      </c>
      <c r="I436" s="21" t="str">
        <f>VLOOKUP($A436,'Medical Examinations'!$A$1:$J$2336,8,FALSE)</f>
        <v>Yes</v>
      </c>
      <c r="J436" s="21" t="str">
        <f>VLOOKUP($A436,'Medical Examinations'!$A$1:$J$2336,9,FALSE)</f>
        <v>Over Weight</v>
      </c>
      <c r="K436" s="72" t="str">
        <f>VLOOKUP($A436,'Medical Examinations'!$A$1:$J$2336,10,FALSE)</f>
        <v>Diabetes</v>
      </c>
      <c r="L436" s="82" t="str">
        <f>VLOOKUP($A436,'Hospitalization details'!$A$1:$K$2336,10,FALSE)</f>
        <v>26-Aug-1983</v>
      </c>
      <c r="M436" s="62">
        <f>VLOOKUP($A436,'Hospitalization details'!$A$1:$K$2336,6,FALSE)</f>
        <v>23563.02</v>
      </c>
      <c r="N436" s="63" t="str">
        <f>VLOOKUP($A436,'Hospitalization details'!$A$1:$K$2336,7,FALSE)</f>
        <v>tier - 2</v>
      </c>
      <c r="O436" s="63" t="str">
        <f>VLOOKUP($A436,'Hospitalization details'!$A$1:$K$2336,8,FALSE)</f>
        <v>tier - 2</v>
      </c>
      <c r="P436" s="63" t="str">
        <f>VLOOKUP($A436,'Hospitalization details'!$A$1:$K$2336,9,FALSE)</f>
        <v>R1013</v>
      </c>
      <c r="Q436" s="83">
        <f>VLOOKUP($A436,'Hospitalization details'!$A$1:$K$2336,11,FALSE)</f>
        <v>39</v>
      </c>
    </row>
    <row r="437" spans="1:17" ht="15.75" customHeight="1" x14ac:dyDescent="0.25">
      <c r="A437" s="187" t="s">
        <v>480</v>
      </c>
      <c r="B437" s="65" t="str">
        <f>VLOOKUP($A437,'Customer Names'!$A$1:$E$2336,4,FALSE)</f>
        <v>Mercier</v>
      </c>
      <c r="C437" s="71">
        <f>VLOOKUP($A437,'Medical Examinations'!$A$1:$J$2336,2,FALSE)</f>
        <v>28</v>
      </c>
      <c r="D437" s="60">
        <f>VLOOKUP($A437,'Medical Examinations'!$A$1:$J$2336,3,FALSE)</f>
        <v>10.52</v>
      </c>
      <c r="E437" s="61" t="str">
        <f>VLOOKUP($A437,'Medical Examinations'!$A$1:$J$2336,4,FALSE)</f>
        <v>No</v>
      </c>
      <c r="F437" s="61" t="str">
        <f>VLOOKUP($A437,'Medical Examinations'!$A$1:$J$2336,5,FALSE)</f>
        <v>No</v>
      </c>
      <c r="G437" s="61" t="str">
        <f>VLOOKUP($A437,'Medical Examinations'!$A$1:$J$2336,6,FALSE)</f>
        <v>No</v>
      </c>
      <c r="H437" s="21">
        <f>VLOOKUP($A437,'Medical Examinations'!$A$1:$J$2336,7,FALSE)</f>
        <v>0</v>
      </c>
      <c r="I437" s="21" t="str">
        <f>VLOOKUP($A437,'Medical Examinations'!$A$1:$J$2336,8,FALSE)</f>
        <v>Yes</v>
      </c>
      <c r="J437" s="21" t="str">
        <f>VLOOKUP($A437,'Medical Examinations'!$A$1:$J$2336,9,FALSE)</f>
        <v>Over Weight</v>
      </c>
      <c r="K437" s="72" t="str">
        <f>VLOOKUP($A437,'Medical Examinations'!$A$1:$J$2336,10,FALSE)</f>
        <v>Diabetes</v>
      </c>
      <c r="L437" s="82" t="str">
        <f>VLOOKUP($A437,'Hospitalization details'!$A$1:$K$2336,10,FALSE)</f>
        <v>13-Nov-1975</v>
      </c>
      <c r="M437" s="62">
        <f>VLOOKUP($A437,'Hospitalization details'!$A$1:$K$2336,6,FALSE)</f>
        <v>23401.31</v>
      </c>
      <c r="N437" s="63" t="str">
        <f>VLOOKUP($A437,'Hospitalization details'!$A$1:$K$2336,7,FALSE)</f>
        <v>tier - 2</v>
      </c>
      <c r="O437" s="63" t="str">
        <f>VLOOKUP($A437,'Hospitalization details'!$A$1:$K$2336,8,FALSE)</f>
        <v>tier - 3</v>
      </c>
      <c r="P437" s="63" t="str">
        <f>VLOOKUP($A437,'Hospitalization details'!$A$1:$K$2336,9,FALSE)</f>
        <v>R1024</v>
      </c>
      <c r="Q437" s="83">
        <f>VLOOKUP($A437,'Hospitalization details'!$A$1:$K$2336,11,FALSE)</f>
        <v>47</v>
      </c>
    </row>
    <row r="438" spans="1:17" ht="15.75" customHeight="1" x14ac:dyDescent="0.25">
      <c r="A438" s="187" t="s">
        <v>481</v>
      </c>
      <c r="B438" s="65" t="str">
        <f>VLOOKUP($A438,'Customer Names'!$A$1:$E$2336,4,FALSE)</f>
        <v>Laurie</v>
      </c>
      <c r="C438" s="71">
        <f>VLOOKUP($A438,'Medical Examinations'!$A$1:$J$2336,2,FALSE)</f>
        <v>34.1</v>
      </c>
      <c r="D438" s="60">
        <f>VLOOKUP($A438,'Medical Examinations'!$A$1:$J$2336,3,FALSE)</f>
        <v>4.01</v>
      </c>
      <c r="E438" s="61" t="str">
        <f>VLOOKUP($A438,'Medical Examinations'!$A$1:$J$2336,4,FALSE)</f>
        <v>Yes</v>
      </c>
      <c r="F438" s="61" t="str">
        <f>VLOOKUP($A438,'Medical Examinations'!$A$1:$J$2336,5,FALSE)</f>
        <v>No</v>
      </c>
      <c r="G438" s="61" t="str">
        <f>VLOOKUP($A438,'Medical Examinations'!$A$1:$J$2336,6,FALSE)</f>
        <v>Yes</v>
      </c>
      <c r="H438" s="21">
        <f>VLOOKUP($A438,'Medical Examinations'!$A$1:$J$2336,7,FALSE)</f>
        <v>1</v>
      </c>
      <c r="I438" s="21" t="str">
        <f>VLOOKUP($A438,'Medical Examinations'!$A$1:$J$2336,8,FALSE)</f>
        <v>No</v>
      </c>
      <c r="J438" s="21" t="str">
        <f>VLOOKUP($A438,'Medical Examinations'!$A$1:$J$2336,9,FALSE)</f>
        <v>Obesity</v>
      </c>
      <c r="K438" s="72" t="str">
        <f>VLOOKUP($A438,'Medical Examinations'!$A$1:$J$2336,10,FALSE)</f>
        <v>Normal</v>
      </c>
      <c r="L438" s="82" t="str">
        <f>VLOOKUP($A438,'Hospitalization details'!$A$1:$K$2336,10,FALSE)</f>
        <v>22-Oct-1973</v>
      </c>
      <c r="M438" s="62">
        <f>VLOOKUP($A438,'Hospitalization details'!$A$1:$K$2336,6,FALSE)</f>
        <v>23306.55</v>
      </c>
      <c r="N438" s="63" t="str">
        <f>VLOOKUP($A438,'Hospitalization details'!$A$1:$K$2336,7,FALSE)</f>
        <v>tier - 2</v>
      </c>
      <c r="O438" s="63" t="str">
        <f>VLOOKUP($A438,'Hospitalization details'!$A$1:$K$2336,8,FALSE)</f>
        <v>tier - 2</v>
      </c>
      <c r="P438" s="63" t="str">
        <f>VLOOKUP($A438,'Hospitalization details'!$A$1:$K$2336,9,FALSE)</f>
        <v>R1011</v>
      </c>
      <c r="Q438" s="83">
        <f>VLOOKUP($A438,'Hospitalization details'!$A$1:$K$2336,11,FALSE)</f>
        <v>49</v>
      </c>
    </row>
    <row r="439" spans="1:17" ht="15.75" customHeight="1" x14ac:dyDescent="0.25">
      <c r="A439" s="187" t="s">
        <v>482</v>
      </c>
      <c r="B439" s="65" t="str">
        <f>VLOOKUP($A439,'Customer Names'!$A$1:$E$2336,4,FALSE)</f>
        <v>Sekaquaptewa</v>
      </c>
      <c r="C439" s="71">
        <f>VLOOKUP($A439,'Medical Examinations'!$A$1:$J$2336,2,FALSE)</f>
        <v>26.125</v>
      </c>
      <c r="D439" s="60">
        <f>VLOOKUP($A439,'Medical Examinations'!$A$1:$J$2336,3,FALSE)</f>
        <v>8.56</v>
      </c>
      <c r="E439" s="61" t="str">
        <f>VLOOKUP($A439,'Medical Examinations'!$A$1:$J$2336,4,FALSE)</f>
        <v>Yes</v>
      </c>
      <c r="F439" s="61" t="str">
        <f>VLOOKUP($A439,'Medical Examinations'!$A$1:$J$2336,5,FALSE)</f>
        <v>No</v>
      </c>
      <c r="G439" s="61" t="str">
        <f>VLOOKUP($A439,'Medical Examinations'!$A$1:$J$2336,6,FALSE)</f>
        <v>No</v>
      </c>
      <c r="H439" s="21">
        <f>VLOOKUP($A439,'Medical Examinations'!$A$1:$J$2336,7,FALSE)</f>
        <v>1</v>
      </c>
      <c r="I439" s="21" t="str">
        <f>VLOOKUP($A439,'Medical Examinations'!$A$1:$J$2336,8,FALSE)</f>
        <v>Yes</v>
      </c>
      <c r="J439" s="21" t="str">
        <f>VLOOKUP($A439,'Medical Examinations'!$A$1:$J$2336,9,FALSE)</f>
        <v>Over Weight</v>
      </c>
      <c r="K439" s="72" t="str">
        <f>VLOOKUP($A439,'Medical Examinations'!$A$1:$J$2336,10,FALSE)</f>
        <v>Diabetes</v>
      </c>
      <c r="L439" s="82" t="str">
        <f>VLOOKUP($A439,'Hospitalization details'!$A$1:$K$2336,10,FALSE)</f>
        <v>3-Oct-1994</v>
      </c>
      <c r="M439" s="62">
        <f>VLOOKUP($A439,'Hospitalization details'!$A$1:$K$2336,6,FALSE)</f>
        <v>23288.93</v>
      </c>
      <c r="N439" s="63" t="str">
        <f>VLOOKUP($A439,'Hospitalization details'!$A$1:$K$2336,7,FALSE)</f>
        <v>tier - 2</v>
      </c>
      <c r="O439" s="63" t="str">
        <f>VLOOKUP($A439,'Hospitalization details'!$A$1:$K$2336,8,FALSE)</f>
        <v>tier - 3</v>
      </c>
      <c r="P439" s="63" t="str">
        <f>VLOOKUP($A439,'Hospitalization details'!$A$1:$K$2336,9,FALSE)</f>
        <v>R1024</v>
      </c>
      <c r="Q439" s="83">
        <f>VLOOKUP($A439,'Hospitalization details'!$A$1:$K$2336,11,FALSE)</f>
        <v>28</v>
      </c>
    </row>
    <row r="440" spans="1:17" ht="15.75" customHeight="1" x14ac:dyDescent="0.25">
      <c r="A440" s="187" t="s">
        <v>483</v>
      </c>
      <c r="B440" s="65" t="str">
        <f>VLOOKUP($A440,'Customer Names'!$A$1:$E$2336,4,FALSE)</f>
        <v>Frash</v>
      </c>
      <c r="C440" s="71">
        <f>VLOOKUP($A440,'Medical Examinations'!$A$1:$J$2336,2,FALSE)</f>
        <v>25.6</v>
      </c>
      <c r="D440" s="60">
        <f>VLOOKUP($A440,'Medical Examinations'!$A$1:$J$2336,3,FALSE)</f>
        <v>10.5</v>
      </c>
      <c r="E440" s="61" t="str">
        <f>VLOOKUP($A440,'Medical Examinations'!$A$1:$J$2336,4,FALSE)</f>
        <v>No</v>
      </c>
      <c r="F440" s="61" t="str">
        <f>VLOOKUP($A440,'Medical Examinations'!$A$1:$J$2336,5,FALSE)</f>
        <v>No</v>
      </c>
      <c r="G440" s="61" t="str">
        <f>VLOOKUP($A440,'Medical Examinations'!$A$1:$J$2336,6,FALSE)</f>
        <v>No</v>
      </c>
      <c r="H440" s="21">
        <f>VLOOKUP($A440,'Medical Examinations'!$A$1:$J$2336,7,FALSE)</f>
        <v>2</v>
      </c>
      <c r="I440" s="21" t="str">
        <f>VLOOKUP($A440,'Medical Examinations'!$A$1:$J$2336,8,FALSE)</f>
        <v>Yes</v>
      </c>
      <c r="J440" s="21" t="str">
        <f>VLOOKUP($A440,'Medical Examinations'!$A$1:$J$2336,9,FALSE)</f>
        <v>Over Weight</v>
      </c>
      <c r="K440" s="72" t="str">
        <f>VLOOKUP($A440,'Medical Examinations'!$A$1:$J$2336,10,FALSE)</f>
        <v>Diabetes</v>
      </c>
      <c r="L440" s="82" t="str">
        <f>VLOOKUP($A440,'Hospitalization details'!$A$1:$K$2336,10,FALSE)</f>
        <v>14-Nov-1969</v>
      </c>
      <c r="M440" s="62">
        <f>VLOOKUP($A440,'Hospitalization details'!$A$1:$K$2336,6,FALSE)</f>
        <v>23244.79</v>
      </c>
      <c r="N440" s="63" t="str">
        <f>VLOOKUP($A440,'Hospitalization details'!$A$1:$K$2336,7,FALSE)</f>
        <v>tier - 2</v>
      </c>
      <c r="O440" s="63" t="str">
        <f>VLOOKUP($A440,'Hospitalization details'!$A$1:$K$2336,8,FALSE)</f>
        <v>tier - 3</v>
      </c>
      <c r="P440" s="63" t="str">
        <f>VLOOKUP($A440,'Hospitalization details'!$A$1:$K$2336,9,FALSE)</f>
        <v>R1013</v>
      </c>
      <c r="Q440" s="83">
        <f>VLOOKUP($A440,'Hospitalization details'!$A$1:$K$2336,11,FALSE)</f>
        <v>53</v>
      </c>
    </row>
    <row r="441" spans="1:17" ht="15.75" customHeight="1" x14ac:dyDescent="0.25">
      <c r="A441" s="187" t="s">
        <v>484</v>
      </c>
      <c r="B441" s="65" t="str">
        <f>VLOOKUP($A441,'Customer Names'!$A$1:$E$2336,4,FALSE)</f>
        <v>Bukowski</v>
      </c>
      <c r="C441" s="71">
        <f>VLOOKUP($A441,'Medical Examinations'!$A$1:$J$2336,2,FALSE)</f>
        <v>24.32</v>
      </c>
      <c r="D441" s="60">
        <f>VLOOKUP($A441,'Medical Examinations'!$A$1:$J$2336,3,FALSE)</f>
        <v>6.39</v>
      </c>
      <c r="E441" s="61" t="str">
        <f>VLOOKUP($A441,'Medical Examinations'!$A$1:$J$2336,4,FALSE)</f>
        <v>No</v>
      </c>
      <c r="F441" s="61" t="str">
        <f>VLOOKUP($A441,'Medical Examinations'!$A$1:$J$2336,5,FALSE)</f>
        <v>No</v>
      </c>
      <c r="G441" s="61" t="str">
        <f>VLOOKUP($A441,'Medical Examinations'!$A$1:$J$2336,6,FALSE)</f>
        <v>No</v>
      </c>
      <c r="H441" s="21">
        <f>VLOOKUP($A441,'Medical Examinations'!$A$1:$J$2336,7,FALSE)</f>
        <v>0</v>
      </c>
      <c r="I441" s="21" t="str">
        <f>VLOOKUP($A441,'Medical Examinations'!$A$1:$J$2336,8,FALSE)</f>
        <v>No</v>
      </c>
      <c r="J441" s="21" t="str">
        <f>VLOOKUP($A441,'Medical Examinations'!$A$1:$J$2336,9,FALSE)</f>
        <v>Healthy Weight</v>
      </c>
      <c r="K441" s="72" t="str">
        <f>VLOOKUP($A441,'Medical Examinations'!$A$1:$J$2336,10,FALSE)</f>
        <v>Prediabetes</v>
      </c>
      <c r="L441" s="82" t="str">
        <f>VLOOKUP($A441,'Hospitalization details'!$A$1:$K$2336,10,FALSE)</f>
        <v>7-Aug-1997</v>
      </c>
      <c r="M441" s="62">
        <f>VLOOKUP($A441,'Hospitalization details'!$A$1:$K$2336,6,FALSE)</f>
        <v>23241.47</v>
      </c>
      <c r="N441" s="63" t="str">
        <f>VLOOKUP($A441,'Hospitalization details'!$A$1:$K$2336,7,FALSE)</f>
        <v>tier - 2</v>
      </c>
      <c r="O441" s="63" t="str">
        <f>VLOOKUP($A441,'Hospitalization details'!$A$1:$K$2336,8,FALSE)</f>
        <v>tier - 3</v>
      </c>
      <c r="P441" s="63" t="str">
        <f>VLOOKUP($A441,'Hospitalization details'!$A$1:$K$2336,9,FALSE)</f>
        <v>R1018</v>
      </c>
      <c r="Q441" s="83">
        <f>VLOOKUP($A441,'Hospitalization details'!$A$1:$K$2336,11,FALSE)</f>
        <v>25</v>
      </c>
    </row>
    <row r="442" spans="1:17" ht="15.75" customHeight="1" x14ac:dyDescent="0.25">
      <c r="A442" s="187" t="s">
        <v>485</v>
      </c>
      <c r="B442" s="65" t="str">
        <f>VLOOKUP($A442,'Customer Names'!$A$1:$E$2336,4,FALSE)</f>
        <v>Sandahl</v>
      </c>
      <c r="C442" s="71">
        <f>VLOOKUP($A442,'Medical Examinations'!$A$1:$J$2336,2,FALSE)</f>
        <v>22.88</v>
      </c>
      <c r="D442" s="60">
        <f>VLOOKUP($A442,'Medical Examinations'!$A$1:$J$2336,3,FALSE)</f>
        <v>5.71</v>
      </c>
      <c r="E442" s="61" t="str">
        <f>VLOOKUP($A442,'Medical Examinations'!$A$1:$J$2336,4,FALSE)</f>
        <v>Yes</v>
      </c>
      <c r="F442" s="61" t="str">
        <f>VLOOKUP($A442,'Medical Examinations'!$A$1:$J$2336,5,FALSE)</f>
        <v>No</v>
      </c>
      <c r="G442" s="61" t="str">
        <f>VLOOKUP($A442,'Medical Examinations'!$A$1:$J$2336,6,FALSE)</f>
        <v>Yes</v>
      </c>
      <c r="H442" s="21">
        <f>VLOOKUP($A442,'Medical Examinations'!$A$1:$J$2336,7,FALSE)</f>
        <v>1</v>
      </c>
      <c r="I442" s="21" t="str">
        <f>VLOOKUP($A442,'Medical Examinations'!$A$1:$J$2336,8,FALSE)</f>
        <v>Yes</v>
      </c>
      <c r="J442" s="21" t="str">
        <f>VLOOKUP($A442,'Medical Examinations'!$A$1:$J$2336,9,FALSE)</f>
        <v>Healthy Weight</v>
      </c>
      <c r="K442" s="72" t="str">
        <f>VLOOKUP($A442,'Medical Examinations'!$A$1:$J$2336,10,FALSE)</f>
        <v>Prediabetes</v>
      </c>
      <c r="L442" s="82" t="str">
        <f>VLOOKUP($A442,'Hospitalization details'!$A$1:$K$2336,10,FALSE)</f>
        <v>14-Dec-2003</v>
      </c>
      <c r="M442" s="62">
        <f>VLOOKUP($A442,'Hospitalization details'!$A$1:$K$2336,6,FALSE)</f>
        <v>23082.959999999999</v>
      </c>
      <c r="N442" s="63" t="str">
        <f>VLOOKUP($A442,'Hospitalization details'!$A$1:$K$2336,7,FALSE)</f>
        <v>tier - 2</v>
      </c>
      <c r="O442" s="63" t="str">
        <f>VLOOKUP($A442,'Hospitalization details'!$A$1:$K$2336,8,FALSE)</f>
        <v>tier - 2</v>
      </c>
      <c r="P442" s="63" t="str">
        <f>VLOOKUP($A442,'Hospitalization details'!$A$1:$K$2336,9,FALSE)</f>
        <v>R1011</v>
      </c>
      <c r="Q442" s="83">
        <f>VLOOKUP($A442,'Hospitalization details'!$A$1:$K$2336,11,FALSE)</f>
        <v>19</v>
      </c>
    </row>
    <row r="443" spans="1:17" ht="15.75" customHeight="1" x14ac:dyDescent="0.25">
      <c r="A443" s="187" t="s">
        <v>486</v>
      </c>
      <c r="B443" s="65" t="str">
        <f>VLOOKUP($A443,'Customer Names'!$A$1:$E$2336,4,FALSE)</f>
        <v>Speight</v>
      </c>
      <c r="C443" s="71">
        <f>VLOOKUP($A443,'Medical Examinations'!$A$1:$J$2336,2,FALSE)</f>
        <v>24.984999999999999</v>
      </c>
      <c r="D443" s="60">
        <f>VLOOKUP($A443,'Medical Examinations'!$A$1:$J$2336,3,FALSE)</f>
        <v>4.43</v>
      </c>
      <c r="E443" s="61" t="str">
        <f>VLOOKUP($A443,'Medical Examinations'!$A$1:$J$2336,4,FALSE)</f>
        <v>Yes</v>
      </c>
      <c r="F443" s="61" t="str">
        <f>VLOOKUP($A443,'Medical Examinations'!$A$1:$J$2336,5,FALSE)</f>
        <v>No</v>
      </c>
      <c r="G443" s="61" t="str">
        <f>VLOOKUP($A443,'Medical Examinations'!$A$1:$J$2336,6,FALSE)</f>
        <v>Yes</v>
      </c>
      <c r="H443" s="21">
        <f>VLOOKUP($A443,'Medical Examinations'!$A$1:$J$2336,7,FALSE)</f>
        <v>1</v>
      </c>
      <c r="I443" s="21" t="str">
        <f>VLOOKUP($A443,'Medical Examinations'!$A$1:$J$2336,8,FALSE)</f>
        <v>No</v>
      </c>
      <c r="J443" s="21" t="str">
        <f>VLOOKUP($A443,'Medical Examinations'!$A$1:$J$2336,9,FALSE)</f>
        <v>Over Weight</v>
      </c>
      <c r="K443" s="72" t="str">
        <f>VLOOKUP($A443,'Medical Examinations'!$A$1:$J$2336,10,FALSE)</f>
        <v>Normal</v>
      </c>
      <c r="L443" s="82" t="str">
        <f>VLOOKUP($A443,'Hospitalization details'!$A$1:$K$2336,10,FALSE)</f>
        <v>9-Sep-1975</v>
      </c>
      <c r="M443" s="62">
        <f>VLOOKUP($A443,'Hospitalization details'!$A$1:$K$2336,6,FALSE)</f>
        <v>23065.42</v>
      </c>
      <c r="N443" s="63" t="str">
        <f>VLOOKUP($A443,'Hospitalization details'!$A$1:$K$2336,7,FALSE)</f>
        <v>tier - 2</v>
      </c>
      <c r="O443" s="63" t="str">
        <f>VLOOKUP($A443,'Hospitalization details'!$A$1:$K$2336,8,FALSE)</f>
        <v>tier - 2</v>
      </c>
      <c r="P443" s="63" t="str">
        <f>VLOOKUP($A443,'Hospitalization details'!$A$1:$K$2336,9,FALSE)</f>
        <v>R1013</v>
      </c>
      <c r="Q443" s="83">
        <f>VLOOKUP($A443,'Hospitalization details'!$A$1:$K$2336,11,FALSE)</f>
        <v>47</v>
      </c>
    </row>
    <row r="444" spans="1:17" ht="15.75" customHeight="1" x14ac:dyDescent="0.25">
      <c r="A444" s="187" t="s">
        <v>487</v>
      </c>
      <c r="B444" s="65" t="str">
        <f>VLOOKUP($A444,'Customer Names'!$A$1:$E$2336,4,FALSE)</f>
        <v>Lee</v>
      </c>
      <c r="C444" s="71">
        <f>VLOOKUP($A444,'Medical Examinations'!$A$1:$J$2336,2,FALSE)</f>
        <v>33.1</v>
      </c>
      <c r="D444" s="60">
        <f>VLOOKUP($A444,'Medical Examinations'!$A$1:$J$2336,3,FALSE)</f>
        <v>5.52</v>
      </c>
      <c r="E444" s="61" t="str">
        <f>VLOOKUP($A444,'Medical Examinations'!$A$1:$J$2336,4,FALSE)</f>
        <v>No</v>
      </c>
      <c r="F444" s="61" t="str">
        <f>VLOOKUP($A444,'Medical Examinations'!$A$1:$J$2336,5,FALSE)</f>
        <v>No</v>
      </c>
      <c r="G444" s="61" t="str">
        <f>VLOOKUP($A444,'Medical Examinations'!$A$1:$J$2336,6,FALSE)</f>
        <v>Yes</v>
      </c>
      <c r="H444" s="21">
        <f>VLOOKUP($A444,'Medical Examinations'!$A$1:$J$2336,7,FALSE)</f>
        <v>1</v>
      </c>
      <c r="I444" s="21" t="str">
        <f>VLOOKUP($A444,'Medical Examinations'!$A$1:$J$2336,8,FALSE)</f>
        <v>No</v>
      </c>
      <c r="J444" s="21" t="str">
        <f>VLOOKUP($A444,'Medical Examinations'!$A$1:$J$2336,9,FALSE)</f>
        <v>Obesity</v>
      </c>
      <c r="K444" s="72" t="str">
        <f>VLOOKUP($A444,'Medical Examinations'!$A$1:$J$2336,10,FALSE)</f>
        <v>Normal</v>
      </c>
      <c r="L444" s="82" t="str">
        <f>VLOOKUP($A444,'Hospitalization details'!$A$1:$K$2336,10,FALSE)</f>
        <v>9-Nov-1970</v>
      </c>
      <c r="M444" s="62">
        <f>VLOOKUP($A444,'Hospitalization details'!$A$1:$K$2336,6,FALSE)</f>
        <v>23045.57</v>
      </c>
      <c r="N444" s="63" t="str">
        <f>VLOOKUP($A444,'Hospitalization details'!$A$1:$K$2336,7,FALSE)</f>
        <v>tier - 2</v>
      </c>
      <c r="O444" s="63" t="str">
        <f>VLOOKUP($A444,'Hospitalization details'!$A$1:$K$2336,8,FALSE)</f>
        <v>tier - 2</v>
      </c>
      <c r="P444" s="63" t="str">
        <f>VLOOKUP($A444,'Hospitalization details'!$A$1:$K$2336,9,FALSE)</f>
        <v>R1024</v>
      </c>
      <c r="Q444" s="83">
        <f>VLOOKUP($A444,'Hospitalization details'!$A$1:$K$2336,11,FALSE)</f>
        <v>52</v>
      </c>
    </row>
    <row r="445" spans="1:17" ht="15.75" customHeight="1" x14ac:dyDescent="0.25">
      <c r="A445" s="187" t="s">
        <v>488</v>
      </c>
      <c r="B445" s="65" t="str">
        <f>VLOOKUP($A445,'Customer Names'!$A$1:$E$2336,4,FALSE)</f>
        <v>Nielsen</v>
      </c>
      <c r="C445" s="71">
        <f>VLOOKUP($A445,'Medical Examinations'!$A$1:$J$2336,2,FALSE)</f>
        <v>27.83</v>
      </c>
      <c r="D445" s="60">
        <f>VLOOKUP($A445,'Medical Examinations'!$A$1:$J$2336,3,FALSE)</f>
        <v>9.1999999999999993</v>
      </c>
      <c r="E445" s="61" t="str">
        <f>VLOOKUP($A445,'Medical Examinations'!$A$1:$J$2336,4,FALSE)</f>
        <v>Yes</v>
      </c>
      <c r="F445" s="61" t="str">
        <f>VLOOKUP($A445,'Medical Examinations'!$A$1:$J$2336,5,FALSE)</f>
        <v>No</v>
      </c>
      <c r="G445" s="61" t="str">
        <f>VLOOKUP($A445,'Medical Examinations'!$A$1:$J$2336,6,FALSE)</f>
        <v>No</v>
      </c>
      <c r="H445" s="21">
        <f>VLOOKUP($A445,'Medical Examinations'!$A$1:$J$2336,7,FALSE)</f>
        <v>1</v>
      </c>
      <c r="I445" s="21" t="str">
        <f>VLOOKUP($A445,'Medical Examinations'!$A$1:$J$2336,8,FALSE)</f>
        <v>Yes</v>
      </c>
      <c r="J445" s="21" t="str">
        <f>VLOOKUP($A445,'Medical Examinations'!$A$1:$J$2336,9,FALSE)</f>
        <v>Over Weight</v>
      </c>
      <c r="K445" s="72" t="str">
        <f>VLOOKUP($A445,'Medical Examinations'!$A$1:$J$2336,10,FALSE)</f>
        <v>Diabetes</v>
      </c>
      <c r="L445" s="82" t="str">
        <f>VLOOKUP($A445,'Hospitalization details'!$A$1:$K$2336,10,FALSE)</f>
        <v>25-Jul-2003</v>
      </c>
      <c r="M445" s="62">
        <f>VLOOKUP($A445,'Hospitalization details'!$A$1:$K$2336,6,FALSE)</f>
        <v>22493.66</v>
      </c>
      <c r="N445" s="63" t="str">
        <f>VLOOKUP($A445,'Hospitalization details'!$A$1:$K$2336,7,FALSE)</f>
        <v>tier - 2</v>
      </c>
      <c r="O445" s="63" t="str">
        <f>VLOOKUP($A445,'Hospitalization details'!$A$1:$K$2336,8,FALSE)</f>
        <v>tier - 1</v>
      </c>
      <c r="P445" s="63" t="str">
        <f>VLOOKUP($A445,'Hospitalization details'!$A$1:$K$2336,9,FALSE)</f>
        <v>R1012</v>
      </c>
      <c r="Q445" s="83">
        <f>VLOOKUP($A445,'Hospitalization details'!$A$1:$K$2336,11,FALSE)</f>
        <v>19</v>
      </c>
    </row>
    <row r="446" spans="1:17" ht="15.75" customHeight="1" x14ac:dyDescent="0.25">
      <c r="A446" s="187" t="s">
        <v>489</v>
      </c>
      <c r="B446" s="65" t="str">
        <f>VLOOKUP($A446,'Customer Names'!$A$1:$E$2336,4,FALSE)</f>
        <v>Zirdok</v>
      </c>
      <c r="C446" s="71">
        <f>VLOOKUP($A446,'Medical Examinations'!$A$1:$J$2336,2,FALSE)</f>
        <v>30.875</v>
      </c>
      <c r="D446" s="60">
        <f>VLOOKUP($A446,'Medical Examinations'!$A$1:$J$2336,3,FALSE)</f>
        <v>10.97</v>
      </c>
      <c r="E446" s="61" t="str">
        <f>VLOOKUP($A446,'Medical Examinations'!$A$1:$J$2336,4,FALSE)</f>
        <v>Yes</v>
      </c>
      <c r="F446" s="61" t="str">
        <f>VLOOKUP($A446,'Medical Examinations'!$A$1:$J$2336,5,FALSE)</f>
        <v>No</v>
      </c>
      <c r="G446" s="61" t="str">
        <f>VLOOKUP($A446,'Medical Examinations'!$A$1:$J$2336,6,FALSE)</f>
        <v>No</v>
      </c>
      <c r="H446" s="21">
        <f>VLOOKUP($A446,'Medical Examinations'!$A$1:$J$2336,7,FALSE)</f>
        <v>2</v>
      </c>
      <c r="I446" s="21" t="str">
        <f>VLOOKUP($A446,'Medical Examinations'!$A$1:$J$2336,8,FALSE)</f>
        <v>No</v>
      </c>
      <c r="J446" s="21" t="str">
        <f>VLOOKUP($A446,'Medical Examinations'!$A$1:$J$2336,9,FALSE)</f>
        <v>Obesity</v>
      </c>
      <c r="K446" s="72" t="str">
        <f>VLOOKUP($A446,'Medical Examinations'!$A$1:$J$2336,10,FALSE)</f>
        <v>Diabetes</v>
      </c>
      <c r="L446" s="82" t="str">
        <f>VLOOKUP($A446,'Hospitalization details'!$A$1:$K$2336,10,FALSE)</f>
        <v>14-Nov-1979</v>
      </c>
      <c r="M446" s="62">
        <f>VLOOKUP($A446,'Hospitalization details'!$A$1:$K$2336,6,FALSE)</f>
        <v>22478.6</v>
      </c>
      <c r="N446" s="63" t="str">
        <f>VLOOKUP($A446,'Hospitalization details'!$A$1:$K$2336,7,FALSE)</f>
        <v>tier - 3</v>
      </c>
      <c r="O446" s="63" t="str">
        <f>VLOOKUP($A446,'Hospitalization details'!$A$1:$K$2336,8,FALSE)</f>
        <v>tier - 2</v>
      </c>
      <c r="P446" s="63" t="str">
        <f>VLOOKUP($A446,'Hospitalization details'!$A$1:$K$2336,9,FALSE)</f>
        <v>R1011</v>
      </c>
      <c r="Q446" s="83">
        <f>VLOOKUP($A446,'Hospitalization details'!$A$1:$K$2336,11,FALSE)</f>
        <v>43</v>
      </c>
    </row>
    <row r="447" spans="1:17" ht="15.75" customHeight="1" x14ac:dyDescent="0.25">
      <c r="A447" s="187" t="s">
        <v>490</v>
      </c>
      <c r="B447" s="65" t="str">
        <f>VLOOKUP($A447,'Customer Names'!$A$1:$E$2336,4,FALSE)</f>
        <v>Crudale</v>
      </c>
      <c r="C447" s="71">
        <f>VLOOKUP($A447,'Medical Examinations'!$A$1:$J$2336,2,FALSE)</f>
        <v>27.265000000000001</v>
      </c>
      <c r="D447" s="60">
        <f>VLOOKUP($A447,'Medical Examinations'!$A$1:$J$2336,3,FALSE)</f>
        <v>4.25</v>
      </c>
      <c r="E447" s="61" t="str">
        <f>VLOOKUP($A447,'Medical Examinations'!$A$1:$J$2336,4,FALSE)</f>
        <v>No</v>
      </c>
      <c r="F447" s="61" t="str">
        <f>VLOOKUP($A447,'Medical Examinations'!$A$1:$J$2336,5,FALSE)</f>
        <v>No</v>
      </c>
      <c r="G447" s="61" t="str">
        <f>VLOOKUP($A447,'Medical Examinations'!$A$1:$J$2336,6,FALSE)</f>
        <v>Yes</v>
      </c>
      <c r="H447" s="21">
        <f>VLOOKUP($A447,'Medical Examinations'!$A$1:$J$2336,7,FALSE)</f>
        <v>1</v>
      </c>
      <c r="I447" s="21" t="str">
        <f>VLOOKUP($A447,'Medical Examinations'!$A$1:$J$2336,8,FALSE)</f>
        <v>No</v>
      </c>
      <c r="J447" s="21" t="str">
        <f>VLOOKUP($A447,'Medical Examinations'!$A$1:$J$2336,9,FALSE)</f>
        <v>Over Weight</v>
      </c>
      <c r="K447" s="72" t="str">
        <f>VLOOKUP($A447,'Medical Examinations'!$A$1:$J$2336,10,FALSE)</f>
        <v>Normal</v>
      </c>
      <c r="L447" s="82" t="str">
        <f>VLOOKUP($A447,'Hospitalization details'!$A$1:$K$2336,10,FALSE)</f>
        <v>21-Dec-1983</v>
      </c>
      <c r="M447" s="62">
        <f>VLOOKUP($A447,'Hospitalization details'!$A$1:$K$2336,6,FALSE)</f>
        <v>22462.04</v>
      </c>
      <c r="N447" s="63" t="str">
        <f>VLOOKUP($A447,'Hospitalization details'!$A$1:$K$2336,7,FALSE)</f>
        <v>tier - 3</v>
      </c>
      <c r="O447" s="63" t="str">
        <f>VLOOKUP($A447,'Hospitalization details'!$A$1:$K$2336,8,FALSE)</f>
        <v>tier - 1</v>
      </c>
      <c r="P447" s="63" t="str">
        <f>VLOOKUP($A447,'Hospitalization details'!$A$1:$K$2336,9,FALSE)</f>
        <v>R1019</v>
      </c>
      <c r="Q447" s="83">
        <f>VLOOKUP($A447,'Hospitalization details'!$A$1:$K$2336,11,FALSE)</f>
        <v>39</v>
      </c>
    </row>
    <row r="448" spans="1:17" ht="15.75" customHeight="1" x14ac:dyDescent="0.25">
      <c r="A448" s="187" t="s">
        <v>491</v>
      </c>
      <c r="B448" s="65" t="str">
        <f>VLOOKUP($A448,'Customer Names'!$A$1:$E$2336,4,FALSE)</f>
        <v>Koopmans</v>
      </c>
      <c r="C448" s="71">
        <f>VLOOKUP($A448,'Medical Examinations'!$A$1:$J$2336,2,FALSE)</f>
        <v>26.7</v>
      </c>
      <c r="D448" s="60">
        <f>VLOOKUP($A448,'Medical Examinations'!$A$1:$J$2336,3,FALSE)</f>
        <v>5.23</v>
      </c>
      <c r="E448" s="61" t="str">
        <f>VLOOKUP($A448,'Medical Examinations'!$A$1:$J$2336,4,FALSE)</f>
        <v>No</v>
      </c>
      <c r="F448" s="61" t="str">
        <f>VLOOKUP($A448,'Medical Examinations'!$A$1:$J$2336,5,FALSE)</f>
        <v>No</v>
      </c>
      <c r="G448" s="61" t="str">
        <f>VLOOKUP($A448,'Medical Examinations'!$A$1:$J$2336,6,FALSE)</f>
        <v>Yes</v>
      </c>
      <c r="H448" s="21">
        <f>VLOOKUP($A448,'Medical Examinations'!$A$1:$J$2336,7,FALSE)</f>
        <v>1</v>
      </c>
      <c r="I448" s="21" t="str">
        <f>VLOOKUP($A448,'Medical Examinations'!$A$1:$J$2336,8,FALSE)</f>
        <v>Yes</v>
      </c>
      <c r="J448" s="21" t="str">
        <f>VLOOKUP($A448,'Medical Examinations'!$A$1:$J$2336,9,FALSE)</f>
        <v>Over Weight</v>
      </c>
      <c r="K448" s="72" t="str">
        <f>VLOOKUP($A448,'Medical Examinations'!$A$1:$J$2336,10,FALSE)</f>
        <v>Normal</v>
      </c>
      <c r="L448" s="82" t="str">
        <f>VLOOKUP($A448,'Hospitalization details'!$A$1:$K$2336,10,FALSE)</f>
        <v>18-Aug-1966</v>
      </c>
      <c r="M448" s="62">
        <f>VLOOKUP($A448,'Hospitalization details'!$A$1:$K$2336,6,FALSE)</f>
        <v>22412.65</v>
      </c>
      <c r="N448" s="63" t="str">
        <f>VLOOKUP($A448,'Hospitalization details'!$A$1:$K$2336,7,FALSE)</f>
        <v>tier - 3</v>
      </c>
      <c r="O448" s="63" t="str">
        <f>VLOOKUP($A448,'Hospitalization details'!$A$1:$K$2336,8,FALSE)</f>
        <v>tier - 3</v>
      </c>
      <c r="P448" s="63" t="str">
        <f>VLOOKUP($A448,'Hospitalization details'!$A$1:$K$2336,9,FALSE)</f>
        <v>R1014</v>
      </c>
      <c r="Q448" s="83">
        <f>VLOOKUP($A448,'Hospitalization details'!$A$1:$K$2336,11,FALSE)</f>
        <v>56</v>
      </c>
    </row>
    <row r="449" spans="1:17" ht="15.75" customHeight="1" x14ac:dyDescent="0.25">
      <c r="A449" s="187" t="s">
        <v>492</v>
      </c>
      <c r="B449" s="65" t="str">
        <f>VLOOKUP($A449,'Customer Names'!$A$1:$E$2336,4,FALSE)</f>
        <v>Milani</v>
      </c>
      <c r="C449" s="71">
        <f>VLOOKUP($A449,'Medical Examinations'!$A$1:$J$2336,2,FALSE)</f>
        <v>29.925000000000001</v>
      </c>
      <c r="D449" s="60">
        <f>VLOOKUP($A449,'Medical Examinations'!$A$1:$J$2336,3,FALSE)</f>
        <v>5.96</v>
      </c>
      <c r="E449" s="61" t="str">
        <f>VLOOKUP($A449,'Medical Examinations'!$A$1:$J$2336,4,FALSE)</f>
        <v>Yes</v>
      </c>
      <c r="F449" s="61" t="str">
        <f>VLOOKUP($A449,'Medical Examinations'!$A$1:$J$2336,5,FALSE)</f>
        <v>No</v>
      </c>
      <c r="G449" s="61" t="str">
        <f>VLOOKUP($A449,'Medical Examinations'!$A$1:$J$2336,6,FALSE)</f>
        <v>Yes</v>
      </c>
      <c r="H449" s="21">
        <f>VLOOKUP($A449,'Medical Examinations'!$A$1:$J$2336,7,FALSE)</f>
        <v>1</v>
      </c>
      <c r="I449" s="21" t="str">
        <f>VLOOKUP($A449,'Medical Examinations'!$A$1:$J$2336,8,FALSE)</f>
        <v>Yes</v>
      </c>
      <c r="J449" s="21" t="str">
        <f>VLOOKUP($A449,'Medical Examinations'!$A$1:$J$2336,9,FALSE)</f>
        <v>Obesity</v>
      </c>
      <c r="K449" s="72" t="str">
        <f>VLOOKUP($A449,'Medical Examinations'!$A$1:$J$2336,10,FALSE)</f>
        <v>Prediabetes</v>
      </c>
      <c r="L449" s="82" t="str">
        <f>VLOOKUP($A449,'Hospitalization details'!$A$1:$K$2336,10,FALSE)</f>
        <v>26-Aug-1999</v>
      </c>
      <c r="M449" s="62">
        <f>VLOOKUP($A449,'Hospitalization details'!$A$1:$K$2336,6,FALSE)</f>
        <v>22395.74</v>
      </c>
      <c r="N449" s="63" t="str">
        <f>VLOOKUP($A449,'Hospitalization details'!$A$1:$K$2336,7,FALSE)</f>
        <v>tier - 3</v>
      </c>
      <c r="O449" s="63" t="str">
        <f>VLOOKUP($A449,'Hospitalization details'!$A$1:$K$2336,8,FALSE)</f>
        <v>tier - 2</v>
      </c>
      <c r="P449" s="63" t="str">
        <f>VLOOKUP($A449,'Hospitalization details'!$A$1:$K$2336,9,FALSE)</f>
        <v>R1024</v>
      </c>
      <c r="Q449" s="83">
        <f>VLOOKUP($A449,'Hospitalization details'!$A$1:$K$2336,11,FALSE)</f>
        <v>23</v>
      </c>
    </row>
    <row r="450" spans="1:17" ht="15.75" customHeight="1" x14ac:dyDescent="0.25">
      <c r="A450" s="187" t="s">
        <v>493</v>
      </c>
      <c r="B450" s="65" t="str">
        <f>VLOOKUP($A450,'Customer Names'!$A$1:$E$2336,4,FALSE)</f>
        <v>Kelly</v>
      </c>
      <c r="C450" s="71">
        <f>VLOOKUP($A450,'Medical Examinations'!$A$1:$J$2336,2,FALSE)</f>
        <v>19.95</v>
      </c>
      <c r="D450" s="60">
        <f>VLOOKUP($A450,'Medical Examinations'!$A$1:$J$2336,3,FALSE)</f>
        <v>4.29</v>
      </c>
      <c r="E450" s="61" t="str">
        <f>VLOOKUP($A450,'Medical Examinations'!$A$1:$J$2336,4,FALSE)</f>
        <v>Yes</v>
      </c>
      <c r="F450" s="61" t="str">
        <f>VLOOKUP($A450,'Medical Examinations'!$A$1:$J$2336,5,FALSE)</f>
        <v>No</v>
      </c>
      <c r="G450" s="61" t="str">
        <f>VLOOKUP($A450,'Medical Examinations'!$A$1:$J$2336,6,FALSE)</f>
        <v>No</v>
      </c>
      <c r="H450" s="21">
        <f>VLOOKUP($A450,'Medical Examinations'!$A$1:$J$2336,7,FALSE)</f>
        <v>2</v>
      </c>
      <c r="I450" s="21" t="str">
        <f>VLOOKUP($A450,'Medical Examinations'!$A$1:$J$2336,8,FALSE)</f>
        <v>Yes</v>
      </c>
      <c r="J450" s="21" t="str">
        <f>VLOOKUP($A450,'Medical Examinations'!$A$1:$J$2336,9,FALSE)</f>
        <v>Healthy Weight</v>
      </c>
      <c r="K450" s="72" t="str">
        <f>VLOOKUP($A450,'Medical Examinations'!$A$1:$J$2336,10,FALSE)</f>
        <v>Normal</v>
      </c>
      <c r="L450" s="82" t="str">
        <f>VLOOKUP($A450,'Hospitalization details'!$A$1:$K$2336,10,FALSE)</f>
        <v>27-Dec-1982</v>
      </c>
      <c r="M450" s="62">
        <f>VLOOKUP($A450,'Hospitalization details'!$A$1:$K$2336,6,FALSE)</f>
        <v>22331.57</v>
      </c>
      <c r="N450" s="63" t="str">
        <f>VLOOKUP($A450,'Hospitalization details'!$A$1:$K$2336,7,FALSE)</f>
        <v>tier - 2</v>
      </c>
      <c r="O450" s="63" t="str">
        <f>VLOOKUP($A450,'Hospitalization details'!$A$1:$K$2336,8,FALSE)</f>
        <v>tier - 3</v>
      </c>
      <c r="P450" s="63" t="str">
        <f>VLOOKUP($A450,'Hospitalization details'!$A$1:$K$2336,9,FALSE)</f>
        <v>R1024</v>
      </c>
      <c r="Q450" s="83">
        <f>VLOOKUP($A450,'Hospitalization details'!$A$1:$K$2336,11,FALSE)</f>
        <v>40</v>
      </c>
    </row>
    <row r="451" spans="1:17" ht="15.75" customHeight="1" x14ac:dyDescent="0.25">
      <c r="A451" s="187" t="s">
        <v>494</v>
      </c>
      <c r="B451" s="65" t="str">
        <f>VLOOKUP($A451,'Customer Names'!$A$1:$E$2336,4,FALSE)</f>
        <v>Finelli</v>
      </c>
      <c r="C451" s="71">
        <f>VLOOKUP($A451,'Medical Examinations'!$A$1:$J$2336,2,FALSE)</f>
        <v>24.225000000000001</v>
      </c>
      <c r="D451" s="60">
        <f>VLOOKUP($A451,'Medical Examinations'!$A$1:$J$2336,3,FALSE)</f>
        <v>4.09</v>
      </c>
      <c r="E451" s="61" t="str">
        <f>VLOOKUP($A451,'Medical Examinations'!$A$1:$J$2336,4,FALSE)</f>
        <v>No</v>
      </c>
      <c r="F451" s="61" t="str">
        <f>VLOOKUP($A451,'Medical Examinations'!$A$1:$J$2336,5,FALSE)</f>
        <v>No</v>
      </c>
      <c r="G451" s="61" t="str">
        <f>VLOOKUP($A451,'Medical Examinations'!$A$1:$J$2336,6,FALSE)</f>
        <v>No</v>
      </c>
      <c r="H451" s="21">
        <f>VLOOKUP($A451,'Medical Examinations'!$A$1:$J$2336,7,FALSE)</f>
        <v>0</v>
      </c>
      <c r="I451" s="21" t="str">
        <f>VLOOKUP($A451,'Medical Examinations'!$A$1:$J$2336,8,FALSE)</f>
        <v>No</v>
      </c>
      <c r="J451" s="21" t="str">
        <f>VLOOKUP($A451,'Medical Examinations'!$A$1:$J$2336,9,FALSE)</f>
        <v>Healthy Weight</v>
      </c>
      <c r="K451" s="72" t="str">
        <f>VLOOKUP($A451,'Medical Examinations'!$A$1:$J$2336,10,FALSE)</f>
        <v>Normal</v>
      </c>
      <c r="L451" s="82" t="str">
        <f>VLOOKUP($A451,'Hospitalization details'!$A$1:$K$2336,10,FALSE)</f>
        <v>16-Jun-1971</v>
      </c>
      <c r="M451" s="62">
        <f>VLOOKUP($A451,'Hospitalization details'!$A$1:$K$2336,6,FALSE)</f>
        <v>22218.11</v>
      </c>
      <c r="N451" s="63" t="str">
        <f>VLOOKUP($A451,'Hospitalization details'!$A$1:$K$2336,7,FALSE)</f>
        <v>tier - 2</v>
      </c>
      <c r="O451" s="63" t="str">
        <f>VLOOKUP($A451,'Hospitalization details'!$A$1:$K$2336,8,FALSE)</f>
        <v>tier - 3</v>
      </c>
      <c r="P451" s="63" t="str">
        <f>VLOOKUP($A451,'Hospitalization details'!$A$1:$K$2336,9,FALSE)</f>
        <v>R1013</v>
      </c>
      <c r="Q451" s="83">
        <f>VLOOKUP($A451,'Hospitalization details'!$A$1:$K$2336,11,FALSE)</f>
        <v>51</v>
      </c>
    </row>
    <row r="452" spans="1:17" ht="15.75" customHeight="1" x14ac:dyDescent="0.25">
      <c r="A452" s="187" t="s">
        <v>495</v>
      </c>
      <c r="B452" s="65" t="str">
        <f>VLOOKUP($A452,'Customer Names'!$A$1:$E$2336,4,FALSE)</f>
        <v>Palmer</v>
      </c>
      <c r="C452" s="71">
        <f>VLOOKUP($A452,'Medical Examinations'!$A$1:$J$2336,2,FALSE)</f>
        <v>28.12</v>
      </c>
      <c r="D452" s="60">
        <f>VLOOKUP($A452,'Medical Examinations'!$A$1:$J$2336,3,FALSE)</f>
        <v>4.88</v>
      </c>
      <c r="E452" s="61" t="str">
        <f>VLOOKUP($A452,'Medical Examinations'!$A$1:$J$2336,4,FALSE)</f>
        <v>No</v>
      </c>
      <c r="F452" s="61" t="str">
        <f>VLOOKUP($A452,'Medical Examinations'!$A$1:$J$2336,5,FALSE)</f>
        <v>No</v>
      </c>
      <c r="G452" s="61" t="str">
        <f>VLOOKUP($A452,'Medical Examinations'!$A$1:$J$2336,6,FALSE)</f>
        <v>No</v>
      </c>
      <c r="H452" s="21">
        <f>VLOOKUP($A452,'Medical Examinations'!$A$1:$J$2336,7,FALSE)</f>
        <v>0</v>
      </c>
      <c r="I452" s="21" t="str">
        <f>VLOOKUP($A452,'Medical Examinations'!$A$1:$J$2336,8,FALSE)</f>
        <v>Yes</v>
      </c>
      <c r="J452" s="21" t="str">
        <f>VLOOKUP($A452,'Medical Examinations'!$A$1:$J$2336,9,FALSE)</f>
        <v>Over Weight</v>
      </c>
      <c r="K452" s="72" t="str">
        <f>VLOOKUP($A452,'Medical Examinations'!$A$1:$J$2336,10,FALSE)</f>
        <v>Normal</v>
      </c>
      <c r="L452" s="82" t="str">
        <f>VLOOKUP($A452,'Hospitalization details'!$A$1:$K$2336,10,FALSE)</f>
        <v>24-Aug-1965</v>
      </c>
      <c r="M452" s="62">
        <f>VLOOKUP($A452,'Hospitalization details'!$A$1:$K$2336,6,FALSE)</f>
        <v>22192.44</v>
      </c>
      <c r="N452" s="63" t="str">
        <f>VLOOKUP($A452,'Hospitalization details'!$A$1:$K$2336,7,FALSE)</f>
        <v>tier - 3</v>
      </c>
      <c r="O452" s="63" t="str">
        <f>VLOOKUP($A452,'Hospitalization details'!$A$1:$K$2336,8,FALSE)</f>
        <v>tier - 1</v>
      </c>
      <c r="P452" s="63" t="str">
        <f>VLOOKUP($A452,'Hospitalization details'!$A$1:$K$2336,9,FALSE)</f>
        <v>R1013</v>
      </c>
      <c r="Q452" s="83">
        <f>VLOOKUP($A452,'Hospitalization details'!$A$1:$K$2336,11,FALSE)</f>
        <v>57</v>
      </c>
    </row>
    <row r="453" spans="1:17" ht="15.75" customHeight="1" x14ac:dyDescent="0.25">
      <c r="A453" s="187" t="s">
        <v>496</v>
      </c>
      <c r="B453" s="65" t="str">
        <f>VLOOKUP($A453,'Customer Names'!$A$1:$E$2336,4,FALSE)</f>
        <v>Wang</v>
      </c>
      <c r="C453" s="71">
        <f>VLOOKUP($A453,'Medical Examinations'!$A$1:$J$2336,2,FALSE)</f>
        <v>23.21</v>
      </c>
      <c r="D453" s="60">
        <f>VLOOKUP($A453,'Medical Examinations'!$A$1:$J$2336,3,FALSE)</f>
        <v>6.76</v>
      </c>
      <c r="E453" s="61" t="str">
        <f>VLOOKUP($A453,'Medical Examinations'!$A$1:$J$2336,4,FALSE)</f>
        <v>No</v>
      </c>
      <c r="F453" s="61" t="str">
        <f>VLOOKUP($A453,'Medical Examinations'!$A$1:$J$2336,5,FALSE)</f>
        <v>No</v>
      </c>
      <c r="G453" s="61" t="str">
        <f>VLOOKUP($A453,'Medical Examinations'!$A$1:$J$2336,6,FALSE)</f>
        <v>No</v>
      </c>
      <c r="H453" s="21">
        <f>VLOOKUP($A453,'Medical Examinations'!$A$1:$J$2336,7,FALSE)</f>
        <v>0</v>
      </c>
      <c r="I453" s="21" t="str">
        <f>VLOOKUP($A453,'Medical Examinations'!$A$1:$J$2336,8,FALSE)</f>
        <v>Yes</v>
      </c>
      <c r="J453" s="21" t="str">
        <f>VLOOKUP($A453,'Medical Examinations'!$A$1:$J$2336,9,FALSE)</f>
        <v>Healthy Weight</v>
      </c>
      <c r="K453" s="72" t="str">
        <f>VLOOKUP($A453,'Medical Examinations'!$A$1:$J$2336,10,FALSE)</f>
        <v>Diabetes</v>
      </c>
      <c r="L453" s="82" t="str">
        <f>VLOOKUP($A453,'Hospitalization details'!$A$1:$K$2336,10,FALSE)</f>
        <v>12-Sep-1980</v>
      </c>
      <c r="M453" s="62">
        <f>VLOOKUP($A453,'Hospitalization details'!$A$1:$K$2336,6,FALSE)</f>
        <v>22144.03</v>
      </c>
      <c r="N453" s="63" t="str">
        <f>VLOOKUP($A453,'Hospitalization details'!$A$1:$K$2336,7,FALSE)</f>
        <v>tier - 2</v>
      </c>
      <c r="O453" s="63" t="str">
        <f>VLOOKUP($A453,'Hospitalization details'!$A$1:$K$2336,8,FALSE)</f>
        <v>tier - 2</v>
      </c>
      <c r="P453" s="63" t="str">
        <f>VLOOKUP($A453,'Hospitalization details'!$A$1:$K$2336,9,FALSE)</f>
        <v>R1011</v>
      </c>
      <c r="Q453" s="83">
        <f>VLOOKUP($A453,'Hospitalization details'!$A$1:$K$2336,11,FALSE)</f>
        <v>42</v>
      </c>
    </row>
    <row r="454" spans="1:17" ht="15.75" customHeight="1" x14ac:dyDescent="0.25">
      <c r="A454" s="187" t="s">
        <v>497</v>
      </c>
      <c r="B454" s="65" t="str">
        <f>VLOOKUP($A454,'Customer Names'!$A$1:$E$2336,4,FALSE)</f>
        <v>Beasley</v>
      </c>
      <c r="C454" s="71">
        <f>VLOOKUP($A454,'Medical Examinations'!$A$1:$J$2336,2,FALSE)</f>
        <v>23.98</v>
      </c>
      <c r="D454" s="60">
        <f>VLOOKUP($A454,'Medical Examinations'!$A$1:$J$2336,3,FALSE)</f>
        <v>10.67</v>
      </c>
      <c r="E454" s="61" t="str">
        <f>VLOOKUP($A454,'Medical Examinations'!$A$1:$J$2336,4,FALSE)</f>
        <v>No</v>
      </c>
      <c r="F454" s="61" t="str">
        <f>VLOOKUP($A454,'Medical Examinations'!$A$1:$J$2336,5,FALSE)</f>
        <v>No</v>
      </c>
      <c r="G454" s="61" t="str">
        <f>VLOOKUP($A454,'Medical Examinations'!$A$1:$J$2336,6,FALSE)</f>
        <v>No</v>
      </c>
      <c r="H454" s="21">
        <f>VLOOKUP($A454,'Medical Examinations'!$A$1:$J$2336,7,FALSE)</f>
        <v>0</v>
      </c>
      <c r="I454" s="21" t="str">
        <f>VLOOKUP($A454,'Medical Examinations'!$A$1:$J$2336,8,FALSE)</f>
        <v>No</v>
      </c>
      <c r="J454" s="21" t="str">
        <f>VLOOKUP($A454,'Medical Examinations'!$A$1:$J$2336,9,FALSE)</f>
        <v>Healthy Weight</v>
      </c>
      <c r="K454" s="72" t="str">
        <f>VLOOKUP($A454,'Medical Examinations'!$A$1:$J$2336,10,FALSE)</f>
        <v>Diabetes</v>
      </c>
      <c r="L454" s="82" t="str">
        <f>VLOOKUP($A454,'Hospitalization details'!$A$1:$K$2336,10,FALSE)</f>
        <v>28-Aug-2001</v>
      </c>
      <c r="M454" s="62">
        <f>VLOOKUP($A454,'Hospitalization details'!$A$1:$K$2336,6,FALSE)</f>
        <v>22097.62</v>
      </c>
      <c r="N454" s="63" t="str">
        <f>VLOOKUP($A454,'Hospitalization details'!$A$1:$K$2336,7,FALSE)</f>
        <v>tier - 3</v>
      </c>
      <c r="O454" s="63" t="str">
        <f>VLOOKUP($A454,'Hospitalization details'!$A$1:$K$2336,8,FALSE)</f>
        <v>tier - 1</v>
      </c>
      <c r="P454" s="63" t="str">
        <f>VLOOKUP($A454,'Hospitalization details'!$A$1:$K$2336,9,FALSE)</f>
        <v>R1011</v>
      </c>
      <c r="Q454" s="83">
        <f>VLOOKUP($A454,'Hospitalization details'!$A$1:$K$2336,11,FALSE)</f>
        <v>21</v>
      </c>
    </row>
    <row r="455" spans="1:17" ht="15.75" customHeight="1" x14ac:dyDescent="0.25">
      <c r="A455" s="187" t="s">
        <v>498</v>
      </c>
      <c r="B455" s="65" t="str">
        <f>VLOOKUP($A455,'Customer Names'!$A$1:$E$2336,4,FALSE)</f>
        <v>Bedbury</v>
      </c>
      <c r="C455" s="71">
        <f>VLOOKUP($A455,'Medical Examinations'!$A$1:$J$2336,2,FALSE)</f>
        <v>30</v>
      </c>
      <c r="D455" s="60">
        <f>VLOOKUP($A455,'Medical Examinations'!$A$1:$J$2336,3,FALSE)</f>
        <v>6.21</v>
      </c>
      <c r="E455" s="61" t="str">
        <f>VLOOKUP($A455,'Medical Examinations'!$A$1:$J$2336,4,FALSE)</f>
        <v>No</v>
      </c>
      <c r="F455" s="61" t="str">
        <f>VLOOKUP($A455,'Medical Examinations'!$A$1:$J$2336,5,FALSE)</f>
        <v>No</v>
      </c>
      <c r="G455" s="61" t="str">
        <f>VLOOKUP($A455,'Medical Examinations'!$A$1:$J$2336,6,FALSE)</f>
        <v>No</v>
      </c>
      <c r="H455" s="21">
        <f>VLOOKUP($A455,'Medical Examinations'!$A$1:$J$2336,7,FALSE)</f>
        <v>0</v>
      </c>
      <c r="I455" s="21" t="str">
        <f>VLOOKUP($A455,'Medical Examinations'!$A$1:$J$2336,8,FALSE)</f>
        <v>Yes</v>
      </c>
      <c r="J455" s="21" t="str">
        <f>VLOOKUP($A455,'Medical Examinations'!$A$1:$J$2336,9,FALSE)</f>
        <v>Obesity</v>
      </c>
      <c r="K455" s="72" t="str">
        <f>VLOOKUP($A455,'Medical Examinations'!$A$1:$J$2336,10,FALSE)</f>
        <v>Prediabetes</v>
      </c>
      <c r="L455" s="82" t="str">
        <f>VLOOKUP($A455,'Hospitalization details'!$A$1:$K$2336,10,FALSE)</f>
        <v>14-Oct-1989</v>
      </c>
      <c r="M455" s="62">
        <f>VLOOKUP($A455,'Hospitalization details'!$A$1:$K$2336,6,FALSE)</f>
        <v>21984.47</v>
      </c>
      <c r="N455" s="63" t="str">
        <f>VLOOKUP($A455,'Hospitalization details'!$A$1:$K$2336,7,FALSE)</f>
        <v>tier - 3</v>
      </c>
      <c r="O455" s="63" t="str">
        <f>VLOOKUP($A455,'Hospitalization details'!$A$1:$K$2336,8,FALSE)</f>
        <v>tier - 1</v>
      </c>
      <c r="P455" s="63" t="str">
        <f>VLOOKUP($A455,'Hospitalization details'!$A$1:$K$2336,9,FALSE)</f>
        <v>R1012</v>
      </c>
      <c r="Q455" s="83">
        <f>VLOOKUP($A455,'Hospitalization details'!$A$1:$K$2336,11,FALSE)</f>
        <v>33</v>
      </c>
    </row>
    <row r="456" spans="1:17" ht="15.75" customHeight="1" x14ac:dyDescent="0.25">
      <c r="A456" s="187" t="s">
        <v>499</v>
      </c>
      <c r="B456" s="65" t="str">
        <f>VLOOKUP($A456,'Customer Names'!$A$1:$E$2336,4,FALSE)</f>
        <v>Stemberger</v>
      </c>
      <c r="C456" s="71">
        <f>VLOOKUP($A456,'Medical Examinations'!$A$1:$J$2336,2,FALSE)</f>
        <v>17.350000000000001</v>
      </c>
      <c r="D456" s="60">
        <f>VLOOKUP($A456,'Medical Examinations'!$A$1:$J$2336,3,FALSE)</f>
        <v>5.03</v>
      </c>
      <c r="E456" s="61" t="str">
        <f>VLOOKUP($A456,'Medical Examinations'!$A$1:$J$2336,4,FALSE)</f>
        <v>Yes</v>
      </c>
      <c r="F456" s="61" t="str">
        <f>VLOOKUP($A456,'Medical Examinations'!$A$1:$J$2336,5,FALSE)</f>
        <v>No</v>
      </c>
      <c r="G456" s="61" t="str">
        <f>VLOOKUP($A456,'Medical Examinations'!$A$1:$J$2336,6,FALSE)</f>
        <v>No</v>
      </c>
      <c r="H456" s="21">
        <f>VLOOKUP($A456,'Medical Examinations'!$A$1:$J$2336,7,FALSE)</f>
        <v>0</v>
      </c>
      <c r="I456" s="21" t="str">
        <f>VLOOKUP($A456,'Medical Examinations'!$A$1:$J$2336,8,FALSE)</f>
        <v>Yes</v>
      </c>
      <c r="J456" s="21" t="str">
        <f>VLOOKUP($A456,'Medical Examinations'!$A$1:$J$2336,9,FALSE)</f>
        <v>Under Weight</v>
      </c>
      <c r="K456" s="72" t="str">
        <f>VLOOKUP($A456,'Medical Examinations'!$A$1:$J$2336,10,FALSE)</f>
        <v>Normal</v>
      </c>
      <c r="L456" s="82" t="str">
        <f>VLOOKUP($A456,'Hospitalization details'!$A$1:$K$2336,10,FALSE)</f>
        <v>19-Dec-1975</v>
      </c>
      <c r="M456" s="62">
        <f>VLOOKUP($A456,'Hospitalization details'!$A$1:$K$2336,6,FALSE)</f>
        <v>21978.68</v>
      </c>
      <c r="N456" s="63" t="str">
        <f>VLOOKUP($A456,'Hospitalization details'!$A$1:$K$2336,7,FALSE)</f>
        <v>tier - 3</v>
      </c>
      <c r="O456" s="63" t="str">
        <f>VLOOKUP($A456,'Hospitalization details'!$A$1:$K$2336,8,FALSE)</f>
        <v>tier - 3</v>
      </c>
      <c r="P456" s="63" t="str">
        <f>VLOOKUP($A456,'Hospitalization details'!$A$1:$K$2336,9,FALSE)</f>
        <v>R1013</v>
      </c>
      <c r="Q456" s="83">
        <f>VLOOKUP($A456,'Hospitalization details'!$A$1:$K$2336,11,FALSE)</f>
        <v>47</v>
      </c>
    </row>
    <row r="457" spans="1:17" ht="15.75" customHeight="1" x14ac:dyDescent="0.25">
      <c r="A457" s="187" t="s">
        <v>500</v>
      </c>
      <c r="B457" s="65" t="str">
        <f>VLOOKUP($A457,'Customer Names'!$A$1:$E$2336,4,FALSE)</f>
        <v>Chebet</v>
      </c>
      <c r="C457" s="71">
        <f>VLOOKUP($A457,'Medical Examinations'!$A$1:$J$2336,2,FALSE)</f>
        <v>22.704999999999998</v>
      </c>
      <c r="D457" s="60">
        <f>VLOOKUP($A457,'Medical Examinations'!$A$1:$J$2336,3,FALSE)</f>
        <v>5.27</v>
      </c>
      <c r="E457" s="61" t="str">
        <f>VLOOKUP($A457,'Medical Examinations'!$A$1:$J$2336,4,FALSE)</f>
        <v>No</v>
      </c>
      <c r="F457" s="61" t="str">
        <f>VLOOKUP($A457,'Medical Examinations'!$A$1:$J$2336,5,FALSE)</f>
        <v>No</v>
      </c>
      <c r="G457" s="61" t="str">
        <f>VLOOKUP($A457,'Medical Examinations'!$A$1:$J$2336,6,FALSE)</f>
        <v>No</v>
      </c>
      <c r="H457" s="21">
        <f>VLOOKUP($A457,'Medical Examinations'!$A$1:$J$2336,7,FALSE)</f>
        <v>0</v>
      </c>
      <c r="I457" s="21" t="str">
        <f>VLOOKUP($A457,'Medical Examinations'!$A$1:$J$2336,8,FALSE)</f>
        <v>No</v>
      </c>
      <c r="J457" s="21" t="str">
        <f>VLOOKUP($A457,'Medical Examinations'!$A$1:$J$2336,9,FALSE)</f>
        <v>Healthy Weight</v>
      </c>
      <c r="K457" s="72" t="str">
        <f>VLOOKUP($A457,'Medical Examinations'!$A$1:$J$2336,10,FALSE)</f>
        <v>Normal</v>
      </c>
      <c r="L457" s="82" t="str">
        <f>VLOOKUP($A457,'Hospitalization details'!$A$1:$K$2336,10,FALSE)</f>
        <v>28-Sep-2003</v>
      </c>
      <c r="M457" s="62">
        <f>VLOOKUP($A457,'Hospitalization details'!$A$1:$K$2336,6,FALSE)</f>
        <v>21882.400000000001</v>
      </c>
      <c r="N457" s="63" t="str">
        <f>VLOOKUP($A457,'Hospitalization details'!$A$1:$K$2336,7,FALSE)</f>
        <v>tier - 2</v>
      </c>
      <c r="O457" s="63" t="str">
        <f>VLOOKUP($A457,'Hospitalization details'!$A$1:$K$2336,8,FALSE)</f>
        <v>tier - 1</v>
      </c>
      <c r="P457" s="63" t="str">
        <f>VLOOKUP($A457,'Hospitalization details'!$A$1:$K$2336,9,FALSE)</f>
        <v>R1011</v>
      </c>
      <c r="Q457" s="83">
        <f>VLOOKUP($A457,'Hospitalization details'!$A$1:$K$2336,11,FALSE)</f>
        <v>19</v>
      </c>
    </row>
    <row r="458" spans="1:17" ht="15.75" customHeight="1" x14ac:dyDescent="0.25">
      <c r="A458" s="187" t="s">
        <v>501</v>
      </c>
      <c r="B458" s="65" t="str">
        <f>VLOOKUP($A458,'Customer Names'!$A$1:$E$2336,4,FALSE)</f>
        <v>Muir</v>
      </c>
      <c r="C458" s="71">
        <f>VLOOKUP($A458,'Medical Examinations'!$A$1:$J$2336,2,FALSE)</f>
        <v>25.41</v>
      </c>
      <c r="D458" s="60">
        <f>VLOOKUP($A458,'Medical Examinations'!$A$1:$J$2336,3,FALSE)</f>
        <v>10.53</v>
      </c>
      <c r="E458" s="61" t="str">
        <f>VLOOKUP($A458,'Medical Examinations'!$A$1:$J$2336,4,FALSE)</f>
        <v>Yes</v>
      </c>
      <c r="F458" s="61" t="str">
        <f>VLOOKUP($A458,'Medical Examinations'!$A$1:$J$2336,5,FALSE)</f>
        <v>No</v>
      </c>
      <c r="G458" s="61" t="str">
        <f>VLOOKUP($A458,'Medical Examinations'!$A$1:$J$2336,6,FALSE)</f>
        <v>No</v>
      </c>
      <c r="H458" s="21">
        <f>VLOOKUP($A458,'Medical Examinations'!$A$1:$J$2336,7,FALSE)</f>
        <v>1</v>
      </c>
      <c r="I458" s="21" t="str">
        <f>VLOOKUP($A458,'Medical Examinations'!$A$1:$J$2336,8,FALSE)</f>
        <v>Yes</v>
      </c>
      <c r="J458" s="21" t="str">
        <f>VLOOKUP($A458,'Medical Examinations'!$A$1:$J$2336,9,FALSE)</f>
        <v>Over Weight</v>
      </c>
      <c r="K458" s="72" t="str">
        <f>VLOOKUP($A458,'Medical Examinations'!$A$1:$J$2336,10,FALSE)</f>
        <v>Diabetes</v>
      </c>
      <c r="L458" s="82" t="str">
        <f>VLOOKUP($A458,'Hospitalization details'!$A$1:$K$2336,10,FALSE)</f>
        <v>17-Aug-1979</v>
      </c>
      <c r="M458" s="62">
        <f>VLOOKUP($A458,'Hospitalization details'!$A$1:$K$2336,6,FALSE)</f>
        <v>21880.82</v>
      </c>
      <c r="N458" s="63" t="str">
        <f>VLOOKUP($A458,'Hospitalization details'!$A$1:$K$2336,7,FALSE)</f>
        <v>tier - 3</v>
      </c>
      <c r="O458" s="63" t="str">
        <f>VLOOKUP($A458,'Hospitalization details'!$A$1:$K$2336,8,FALSE)</f>
        <v>tier - 1</v>
      </c>
      <c r="P458" s="63" t="str">
        <f>VLOOKUP($A458,'Hospitalization details'!$A$1:$K$2336,9,FALSE)</f>
        <v>R1012</v>
      </c>
      <c r="Q458" s="83">
        <f>VLOOKUP($A458,'Hospitalization details'!$A$1:$K$2336,11,FALSE)</f>
        <v>43</v>
      </c>
    </row>
    <row r="459" spans="1:17" ht="15.75" customHeight="1" x14ac:dyDescent="0.25">
      <c r="A459" s="187" t="s">
        <v>502</v>
      </c>
      <c r="B459" s="65" t="str">
        <f>VLOOKUP($A459,'Customer Names'!$A$1:$E$2336,4,FALSE)</f>
        <v>Yang</v>
      </c>
      <c r="C459" s="71">
        <f>VLOOKUP($A459,'Medical Examinations'!$A$1:$J$2336,2,FALSE)</f>
        <v>18.23</v>
      </c>
      <c r="D459" s="60">
        <f>VLOOKUP($A459,'Medical Examinations'!$A$1:$J$2336,3,FALSE)</f>
        <v>5.78</v>
      </c>
      <c r="E459" s="61" t="str">
        <f>VLOOKUP($A459,'Medical Examinations'!$A$1:$J$2336,4,FALSE)</f>
        <v>No</v>
      </c>
      <c r="F459" s="61" t="str">
        <f>VLOOKUP($A459,'Medical Examinations'!$A$1:$J$2336,5,FALSE)</f>
        <v>No</v>
      </c>
      <c r="G459" s="61" t="str">
        <f>VLOOKUP($A459,'Medical Examinations'!$A$1:$J$2336,6,FALSE)</f>
        <v>Yes</v>
      </c>
      <c r="H459" s="21">
        <f>VLOOKUP($A459,'Medical Examinations'!$A$1:$J$2336,7,FALSE)</f>
        <v>1</v>
      </c>
      <c r="I459" s="21" t="str">
        <f>VLOOKUP($A459,'Medical Examinations'!$A$1:$J$2336,8,FALSE)</f>
        <v>Yes</v>
      </c>
      <c r="J459" s="21" t="str">
        <f>VLOOKUP($A459,'Medical Examinations'!$A$1:$J$2336,9,FALSE)</f>
        <v>Under Weight</v>
      </c>
      <c r="K459" s="72" t="str">
        <f>VLOOKUP($A459,'Medical Examinations'!$A$1:$J$2336,10,FALSE)</f>
        <v>Prediabetes</v>
      </c>
      <c r="L459" s="82" t="str">
        <f>VLOOKUP($A459,'Hospitalization details'!$A$1:$K$2336,10,FALSE)</f>
        <v>27-Aug-1963</v>
      </c>
      <c r="M459" s="62">
        <f>VLOOKUP($A459,'Hospitalization details'!$A$1:$K$2336,6,FALSE)</f>
        <v>21797</v>
      </c>
      <c r="N459" s="63" t="str">
        <f>VLOOKUP($A459,'Hospitalization details'!$A$1:$K$2336,7,FALSE)</f>
        <v>tier - 3</v>
      </c>
      <c r="O459" s="63" t="str">
        <f>VLOOKUP($A459,'Hospitalization details'!$A$1:$K$2336,8,FALSE)</f>
        <v>tier - 1</v>
      </c>
      <c r="P459" s="63" t="str">
        <f>VLOOKUP($A459,'Hospitalization details'!$A$1:$K$2336,9,FALSE)</f>
        <v>R1011</v>
      </c>
      <c r="Q459" s="83">
        <f>VLOOKUP($A459,'Hospitalization details'!$A$1:$K$2336,11,FALSE)</f>
        <v>59</v>
      </c>
    </row>
    <row r="460" spans="1:17" ht="15.75" customHeight="1" x14ac:dyDescent="0.25">
      <c r="A460" s="187" t="s">
        <v>503</v>
      </c>
      <c r="B460" s="65" t="str">
        <f>VLOOKUP($A460,'Customer Names'!$A$1:$E$2336,4,FALSE)</f>
        <v>Gravel</v>
      </c>
      <c r="C460" s="71">
        <f>VLOOKUP($A460,'Medical Examinations'!$A$1:$J$2336,2,FALSE)</f>
        <v>24.7</v>
      </c>
      <c r="D460" s="60">
        <f>VLOOKUP($A460,'Medical Examinations'!$A$1:$J$2336,3,FALSE)</f>
        <v>4.3600000000000003</v>
      </c>
      <c r="E460" s="61" t="str">
        <f>VLOOKUP($A460,'Medical Examinations'!$A$1:$J$2336,4,FALSE)</f>
        <v>No</v>
      </c>
      <c r="F460" s="61" t="str">
        <f>VLOOKUP($A460,'Medical Examinations'!$A$1:$J$2336,5,FALSE)</f>
        <v>No</v>
      </c>
      <c r="G460" s="61" t="str">
        <f>VLOOKUP($A460,'Medical Examinations'!$A$1:$J$2336,6,FALSE)</f>
        <v>Yes</v>
      </c>
      <c r="H460" s="21">
        <f>VLOOKUP($A460,'Medical Examinations'!$A$1:$J$2336,7,FALSE)</f>
        <v>1</v>
      </c>
      <c r="I460" s="21" t="str">
        <f>VLOOKUP($A460,'Medical Examinations'!$A$1:$J$2336,8,FALSE)</f>
        <v>Yes</v>
      </c>
      <c r="J460" s="21" t="str">
        <f>VLOOKUP($A460,'Medical Examinations'!$A$1:$J$2336,9,FALSE)</f>
        <v>Healthy Weight</v>
      </c>
      <c r="K460" s="72" t="str">
        <f>VLOOKUP($A460,'Medical Examinations'!$A$1:$J$2336,10,FALSE)</f>
        <v>Normal</v>
      </c>
      <c r="L460" s="82" t="str">
        <f>VLOOKUP($A460,'Hospitalization details'!$A$1:$K$2336,10,FALSE)</f>
        <v>28-Sep-1979</v>
      </c>
      <c r="M460" s="62">
        <f>VLOOKUP($A460,'Hospitalization details'!$A$1:$K$2336,6,FALSE)</f>
        <v>21774.32</v>
      </c>
      <c r="N460" s="63" t="str">
        <f>VLOOKUP($A460,'Hospitalization details'!$A$1:$K$2336,7,FALSE)</f>
        <v>tier - 3</v>
      </c>
      <c r="O460" s="63" t="str">
        <f>VLOOKUP($A460,'Hospitalization details'!$A$1:$K$2336,8,FALSE)</f>
        <v>tier - 2</v>
      </c>
      <c r="P460" s="63" t="str">
        <f>VLOOKUP($A460,'Hospitalization details'!$A$1:$K$2336,9,FALSE)</f>
        <v>R1012</v>
      </c>
      <c r="Q460" s="83">
        <f>VLOOKUP($A460,'Hospitalization details'!$A$1:$K$2336,11,FALSE)</f>
        <v>43</v>
      </c>
    </row>
    <row r="461" spans="1:17" ht="15.75" customHeight="1" x14ac:dyDescent="0.25">
      <c r="A461" s="187" t="s">
        <v>504</v>
      </c>
      <c r="B461" s="65" t="str">
        <f>VLOOKUP($A461,'Customer Names'!$A$1:$E$2336,4,FALSE)</f>
        <v>Smith</v>
      </c>
      <c r="C461" s="71">
        <f>VLOOKUP($A461,'Medical Examinations'!$A$1:$J$2336,2,FALSE)</f>
        <v>37.4</v>
      </c>
      <c r="D461" s="60">
        <f>VLOOKUP($A461,'Medical Examinations'!$A$1:$J$2336,3,FALSE)</f>
        <v>9.7200000000000006</v>
      </c>
      <c r="E461" s="61" t="str">
        <f>VLOOKUP($A461,'Medical Examinations'!$A$1:$J$2336,4,FALSE)</f>
        <v>Yes</v>
      </c>
      <c r="F461" s="61" t="str">
        <f>VLOOKUP($A461,'Medical Examinations'!$A$1:$J$2336,5,FALSE)</f>
        <v>No</v>
      </c>
      <c r="G461" s="61" t="str">
        <f>VLOOKUP($A461,'Medical Examinations'!$A$1:$J$2336,6,FALSE)</f>
        <v>Yes</v>
      </c>
      <c r="H461" s="21">
        <f>VLOOKUP($A461,'Medical Examinations'!$A$1:$J$2336,7,FALSE)</f>
        <v>1</v>
      </c>
      <c r="I461" s="21" t="str">
        <f>VLOOKUP($A461,'Medical Examinations'!$A$1:$J$2336,8,FALSE)</f>
        <v>No</v>
      </c>
      <c r="J461" s="21" t="str">
        <f>VLOOKUP($A461,'Medical Examinations'!$A$1:$J$2336,9,FALSE)</f>
        <v>Obesity</v>
      </c>
      <c r="K461" s="72" t="str">
        <f>VLOOKUP($A461,'Medical Examinations'!$A$1:$J$2336,10,FALSE)</f>
        <v>Diabetes</v>
      </c>
      <c r="L461" s="82" t="str">
        <f>VLOOKUP($A461,'Hospitalization details'!$A$1:$K$2336,10,FALSE)</f>
        <v>20-Sep-1979</v>
      </c>
      <c r="M461" s="62">
        <f>VLOOKUP($A461,'Hospitalization details'!$A$1:$K$2336,6,FALSE)</f>
        <v>21771.34</v>
      </c>
      <c r="N461" s="63" t="str">
        <f>VLOOKUP($A461,'Hospitalization details'!$A$1:$K$2336,7,FALSE)</f>
        <v>tier - 3</v>
      </c>
      <c r="O461" s="63" t="str">
        <f>VLOOKUP($A461,'Hospitalization details'!$A$1:$K$2336,8,FALSE)</f>
        <v>tier - 1</v>
      </c>
      <c r="P461" s="63" t="str">
        <f>VLOOKUP($A461,'Hospitalization details'!$A$1:$K$2336,9,FALSE)</f>
        <v>R1024</v>
      </c>
      <c r="Q461" s="83">
        <f>VLOOKUP($A461,'Hospitalization details'!$A$1:$K$2336,11,FALSE)</f>
        <v>43</v>
      </c>
    </row>
    <row r="462" spans="1:17" ht="15.75" customHeight="1" x14ac:dyDescent="0.25">
      <c r="A462" s="187" t="s">
        <v>505</v>
      </c>
      <c r="B462" s="65" t="str">
        <f>VLOOKUP($A462,'Customer Names'!$A$1:$E$2336,4,FALSE)</f>
        <v>Williams</v>
      </c>
      <c r="C462" s="71">
        <f>VLOOKUP($A462,'Medical Examinations'!$A$1:$J$2336,2,FALSE)</f>
        <v>26.885000000000002</v>
      </c>
      <c r="D462" s="60">
        <f>VLOOKUP($A462,'Medical Examinations'!$A$1:$J$2336,3,FALSE)</f>
        <v>5.18</v>
      </c>
      <c r="E462" s="61" t="str">
        <f>VLOOKUP($A462,'Medical Examinations'!$A$1:$J$2336,4,FALSE)</f>
        <v>No</v>
      </c>
      <c r="F462" s="61" t="str">
        <f>VLOOKUP($A462,'Medical Examinations'!$A$1:$J$2336,5,FALSE)</f>
        <v>No</v>
      </c>
      <c r="G462" s="61" t="str">
        <f>VLOOKUP($A462,'Medical Examinations'!$A$1:$J$2336,6,FALSE)</f>
        <v>Yes</v>
      </c>
      <c r="H462" s="21">
        <f>VLOOKUP($A462,'Medical Examinations'!$A$1:$J$2336,7,FALSE)</f>
        <v>1</v>
      </c>
      <c r="I462" s="21" t="str">
        <f>VLOOKUP($A462,'Medical Examinations'!$A$1:$J$2336,8,FALSE)</f>
        <v>Yes</v>
      </c>
      <c r="J462" s="21" t="str">
        <f>VLOOKUP($A462,'Medical Examinations'!$A$1:$J$2336,9,FALSE)</f>
        <v>Over Weight</v>
      </c>
      <c r="K462" s="72" t="str">
        <f>VLOOKUP($A462,'Medical Examinations'!$A$1:$J$2336,10,FALSE)</f>
        <v>Normal</v>
      </c>
      <c r="L462" s="82" t="str">
        <f>VLOOKUP($A462,'Hospitalization details'!$A$1:$K$2336,10,FALSE)</f>
        <v>18-Jul-1976</v>
      </c>
      <c r="M462" s="62">
        <f>VLOOKUP($A462,'Hospitalization details'!$A$1:$K$2336,6,FALSE)</f>
        <v>21677.279999999999</v>
      </c>
      <c r="N462" s="63" t="str">
        <f>VLOOKUP($A462,'Hospitalization details'!$A$1:$K$2336,7,FALSE)</f>
        <v>tier - 3</v>
      </c>
      <c r="O462" s="63" t="str">
        <f>VLOOKUP($A462,'Hospitalization details'!$A$1:$K$2336,8,FALSE)</f>
        <v>tier - 1</v>
      </c>
      <c r="P462" s="63" t="str">
        <f>VLOOKUP($A462,'Hospitalization details'!$A$1:$K$2336,9,FALSE)</f>
        <v>R1012</v>
      </c>
      <c r="Q462" s="83">
        <f>VLOOKUP($A462,'Hospitalization details'!$A$1:$K$2336,11,FALSE)</f>
        <v>46</v>
      </c>
    </row>
    <row r="463" spans="1:17" ht="15.75" customHeight="1" x14ac:dyDescent="0.25">
      <c r="A463" s="187" t="s">
        <v>506</v>
      </c>
      <c r="B463" s="65" t="str">
        <f>VLOOKUP($A463,'Customer Names'!$A$1:$E$2336,4,FALSE)</f>
        <v>Meyer</v>
      </c>
      <c r="C463" s="71">
        <f>VLOOKUP($A463,'Medical Examinations'!$A$1:$J$2336,2,FALSE)</f>
        <v>25.27</v>
      </c>
      <c r="D463" s="60">
        <f>VLOOKUP($A463,'Medical Examinations'!$A$1:$J$2336,3,FALSE)</f>
        <v>5.29</v>
      </c>
      <c r="E463" s="61" t="str">
        <f>VLOOKUP($A463,'Medical Examinations'!$A$1:$J$2336,4,FALSE)</f>
        <v>No</v>
      </c>
      <c r="F463" s="61" t="str">
        <f>VLOOKUP($A463,'Medical Examinations'!$A$1:$J$2336,5,FALSE)</f>
        <v>No</v>
      </c>
      <c r="G463" s="61" t="str">
        <f>VLOOKUP($A463,'Medical Examinations'!$A$1:$J$2336,6,FALSE)</f>
        <v>Yes</v>
      </c>
      <c r="H463" s="21">
        <f>VLOOKUP($A463,'Medical Examinations'!$A$1:$J$2336,7,FALSE)</f>
        <v>1</v>
      </c>
      <c r="I463" s="21" t="str">
        <f>VLOOKUP($A463,'Medical Examinations'!$A$1:$J$2336,8,FALSE)</f>
        <v>Yes</v>
      </c>
      <c r="J463" s="21" t="str">
        <f>VLOOKUP($A463,'Medical Examinations'!$A$1:$J$2336,9,FALSE)</f>
        <v>Over Weight</v>
      </c>
      <c r="K463" s="72" t="str">
        <f>VLOOKUP($A463,'Medical Examinations'!$A$1:$J$2336,10,FALSE)</f>
        <v>Normal</v>
      </c>
      <c r="L463" s="82" t="str">
        <f>VLOOKUP($A463,'Hospitalization details'!$A$1:$K$2336,10,FALSE)</f>
        <v>16-Nov-1962</v>
      </c>
      <c r="M463" s="62">
        <f>VLOOKUP($A463,'Hospitalization details'!$A$1:$K$2336,6,FALSE)</f>
        <v>21661.16</v>
      </c>
      <c r="N463" s="63" t="str">
        <f>VLOOKUP($A463,'Hospitalization details'!$A$1:$K$2336,7,FALSE)</f>
        <v>tier - 2</v>
      </c>
      <c r="O463" s="63" t="str">
        <f>VLOOKUP($A463,'Hospitalization details'!$A$1:$K$2336,8,FALSE)</f>
        <v>tier - 2</v>
      </c>
      <c r="P463" s="63" t="str">
        <f>VLOOKUP($A463,'Hospitalization details'!$A$1:$K$2336,9,FALSE)</f>
        <v>R1012</v>
      </c>
      <c r="Q463" s="83">
        <f>VLOOKUP($A463,'Hospitalization details'!$A$1:$K$2336,11,FALSE)</f>
        <v>60</v>
      </c>
    </row>
    <row r="464" spans="1:17" ht="15.75" customHeight="1" x14ac:dyDescent="0.25">
      <c r="A464" s="187" t="s">
        <v>507</v>
      </c>
      <c r="B464" s="65" t="str">
        <f>VLOOKUP($A464,'Customer Names'!$A$1:$E$2336,4,FALSE)</f>
        <v>Jamieson</v>
      </c>
      <c r="C464" s="71">
        <f>VLOOKUP($A464,'Medical Examinations'!$A$1:$J$2336,2,FALSE)</f>
        <v>23.655000000000001</v>
      </c>
      <c r="D464" s="60">
        <f>VLOOKUP($A464,'Medical Examinations'!$A$1:$J$2336,3,FALSE)</f>
        <v>4.8600000000000003</v>
      </c>
      <c r="E464" s="61" t="str">
        <f>VLOOKUP($A464,'Medical Examinations'!$A$1:$J$2336,4,FALSE)</f>
        <v>Yes</v>
      </c>
      <c r="F464" s="61" t="str">
        <f>VLOOKUP($A464,'Medical Examinations'!$A$1:$J$2336,5,FALSE)</f>
        <v>No</v>
      </c>
      <c r="G464" s="61" t="str">
        <f>VLOOKUP($A464,'Medical Examinations'!$A$1:$J$2336,6,FALSE)</f>
        <v>No</v>
      </c>
      <c r="H464" s="21">
        <f>VLOOKUP($A464,'Medical Examinations'!$A$1:$J$2336,7,FALSE)</f>
        <v>0</v>
      </c>
      <c r="I464" s="21" t="str">
        <f>VLOOKUP($A464,'Medical Examinations'!$A$1:$J$2336,8,FALSE)</f>
        <v>Yes</v>
      </c>
      <c r="J464" s="21" t="str">
        <f>VLOOKUP($A464,'Medical Examinations'!$A$1:$J$2336,9,FALSE)</f>
        <v>Healthy Weight</v>
      </c>
      <c r="K464" s="72" t="str">
        <f>VLOOKUP($A464,'Medical Examinations'!$A$1:$J$2336,10,FALSE)</f>
        <v>Normal</v>
      </c>
      <c r="L464" s="82" t="str">
        <f>VLOOKUP($A464,'Hospitalization details'!$A$1:$K$2336,10,FALSE)</f>
        <v>25-Dec-1983</v>
      </c>
      <c r="M464" s="62">
        <f>VLOOKUP($A464,'Hospitalization details'!$A$1:$K$2336,6,FALSE)</f>
        <v>21659.93</v>
      </c>
      <c r="N464" s="63" t="str">
        <f>VLOOKUP($A464,'Hospitalization details'!$A$1:$K$2336,7,FALSE)</f>
        <v>tier - 3</v>
      </c>
      <c r="O464" s="63" t="str">
        <f>VLOOKUP($A464,'Hospitalization details'!$A$1:$K$2336,8,FALSE)</f>
        <v>tier - 3</v>
      </c>
      <c r="P464" s="63" t="str">
        <f>VLOOKUP($A464,'Hospitalization details'!$A$1:$K$2336,9,FALSE)</f>
        <v>R1024</v>
      </c>
      <c r="Q464" s="83">
        <f>VLOOKUP($A464,'Hospitalization details'!$A$1:$K$2336,11,FALSE)</f>
        <v>39</v>
      </c>
    </row>
    <row r="465" spans="1:17" ht="15.75" customHeight="1" x14ac:dyDescent="0.25">
      <c r="A465" s="187" t="s">
        <v>508</v>
      </c>
      <c r="B465" s="65" t="str">
        <f>VLOOKUP($A465,'Customer Names'!$A$1:$E$2336,4,FALSE)</f>
        <v>Dufeal</v>
      </c>
      <c r="C465" s="71">
        <f>VLOOKUP($A465,'Medical Examinations'!$A$1:$J$2336,2,FALSE)</f>
        <v>55.05</v>
      </c>
      <c r="D465" s="60">
        <f>VLOOKUP($A465,'Medical Examinations'!$A$1:$J$2336,3,FALSE)</f>
        <v>7.66</v>
      </c>
      <c r="E465" s="61" t="str">
        <f>VLOOKUP($A465,'Medical Examinations'!$A$1:$J$2336,4,FALSE)</f>
        <v>No</v>
      </c>
      <c r="F465" s="61" t="str">
        <f>VLOOKUP($A465,'Medical Examinations'!$A$1:$J$2336,5,FALSE)</f>
        <v>No</v>
      </c>
      <c r="G465" s="61" t="str">
        <f>VLOOKUP($A465,'Medical Examinations'!$A$1:$J$2336,6,FALSE)</f>
        <v>No</v>
      </c>
      <c r="H465" s="21">
        <f>VLOOKUP($A465,'Medical Examinations'!$A$1:$J$2336,7,FALSE)</f>
        <v>0</v>
      </c>
      <c r="I465" s="21" t="str">
        <f>VLOOKUP($A465,'Medical Examinations'!$A$1:$J$2336,8,FALSE)</f>
        <v>No</v>
      </c>
      <c r="J465" s="21" t="str">
        <f>VLOOKUP($A465,'Medical Examinations'!$A$1:$J$2336,9,FALSE)</f>
        <v>Obesity</v>
      </c>
      <c r="K465" s="72" t="str">
        <f>VLOOKUP($A465,'Medical Examinations'!$A$1:$J$2336,10,FALSE)</f>
        <v>Diabetes</v>
      </c>
      <c r="L465" s="82" t="str">
        <f>VLOOKUP($A465,'Hospitalization details'!$A$1:$K$2336,10,FALSE)</f>
        <v>12-Jun-1999</v>
      </c>
      <c r="M465" s="62">
        <f>VLOOKUP($A465,'Hospitalization details'!$A$1:$K$2336,6,FALSE)</f>
        <v>21595.38</v>
      </c>
      <c r="N465" s="63" t="str">
        <f>VLOOKUP($A465,'Hospitalization details'!$A$1:$K$2336,7,FALSE)</f>
        <v>tier - 2</v>
      </c>
      <c r="O465" s="63" t="str">
        <f>VLOOKUP($A465,'Hospitalization details'!$A$1:$K$2336,8,FALSE)</f>
        <v>tier - 3</v>
      </c>
      <c r="P465" s="63" t="str">
        <f>VLOOKUP($A465,'Hospitalization details'!$A$1:$K$2336,9,FALSE)</f>
        <v>R1012</v>
      </c>
      <c r="Q465" s="83">
        <f>VLOOKUP($A465,'Hospitalization details'!$A$1:$K$2336,11,FALSE)</f>
        <v>23</v>
      </c>
    </row>
    <row r="466" spans="1:17" ht="15.75" customHeight="1" x14ac:dyDescent="0.25">
      <c r="A466" s="187" t="s">
        <v>509</v>
      </c>
      <c r="B466" s="65" t="str">
        <f>VLOOKUP($A466,'Customer Names'!$A$1:$E$2336,4,FALSE)</f>
        <v>Sansonetti</v>
      </c>
      <c r="C466" s="71">
        <f>VLOOKUP($A466,'Medical Examinations'!$A$1:$J$2336,2,FALSE)</f>
        <v>24.89</v>
      </c>
      <c r="D466" s="60">
        <f>VLOOKUP($A466,'Medical Examinations'!$A$1:$J$2336,3,FALSE)</f>
        <v>6.1</v>
      </c>
      <c r="E466" s="61" t="str">
        <f>VLOOKUP($A466,'Medical Examinations'!$A$1:$J$2336,4,FALSE)</f>
        <v>Yes</v>
      </c>
      <c r="F466" s="61" t="str">
        <f>VLOOKUP($A466,'Medical Examinations'!$A$1:$J$2336,5,FALSE)</f>
        <v>No</v>
      </c>
      <c r="G466" s="61" t="str">
        <f>VLOOKUP($A466,'Medical Examinations'!$A$1:$J$2336,6,FALSE)</f>
        <v>Yes</v>
      </c>
      <c r="H466" s="21">
        <f>VLOOKUP($A466,'Medical Examinations'!$A$1:$J$2336,7,FALSE)</f>
        <v>1</v>
      </c>
      <c r="I466" s="21" t="str">
        <f>VLOOKUP($A466,'Medical Examinations'!$A$1:$J$2336,8,FALSE)</f>
        <v>Yes</v>
      </c>
      <c r="J466" s="21" t="str">
        <f>VLOOKUP($A466,'Medical Examinations'!$A$1:$J$2336,9,FALSE)</f>
        <v>Healthy Weight</v>
      </c>
      <c r="K466" s="72" t="str">
        <f>VLOOKUP($A466,'Medical Examinations'!$A$1:$J$2336,10,FALSE)</f>
        <v>Prediabetes</v>
      </c>
      <c r="L466" s="82" t="str">
        <f>VLOOKUP($A466,'Hospitalization details'!$A$1:$K$2336,10,FALSE)</f>
        <v>21-Nov-1990</v>
      </c>
      <c r="M466" s="62">
        <f>VLOOKUP($A466,'Hospitalization details'!$A$1:$K$2336,6,FALSE)</f>
        <v>21472.48</v>
      </c>
      <c r="N466" s="63" t="str">
        <f>VLOOKUP($A466,'Hospitalization details'!$A$1:$K$2336,7,FALSE)</f>
        <v>tier - 2</v>
      </c>
      <c r="O466" s="63" t="str">
        <f>VLOOKUP($A466,'Hospitalization details'!$A$1:$K$2336,8,FALSE)</f>
        <v>tier - 2</v>
      </c>
      <c r="P466" s="63" t="str">
        <f>VLOOKUP($A466,'Hospitalization details'!$A$1:$K$2336,9,FALSE)</f>
        <v>R1012</v>
      </c>
      <c r="Q466" s="83">
        <f>VLOOKUP($A466,'Hospitalization details'!$A$1:$K$2336,11,FALSE)</f>
        <v>32</v>
      </c>
    </row>
    <row r="467" spans="1:17" ht="15.75" customHeight="1" x14ac:dyDescent="0.25">
      <c r="A467" s="187" t="s">
        <v>510</v>
      </c>
      <c r="B467" s="65" t="str">
        <f>VLOOKUP($A467,'Customer Names'!$A$1:$E$2336,4,FALSE)</f>
        <v>Koneazny</v>
      </c>
      <c r="C467" s="71">
        <f>VLOOKUP($A467,'Medical Examinations'!$A$1:$J$2336,2,FALSE)</f>
        <v>18.715</v>
      </c>
      <c r="D467" s="60">
        <f>VLOOKUP($A467,'Medical Examinations'!$A$1:$J$2336,3,FALSE)</f>
        <v>4.4400000000000004</v>
      </c>
      <c r="E467" s="61" t="str">
        <f>VLOOKUP($A467,'Medical Examinations'!$A$1:$J$2336,4,FALSE)</f>
        <v>No</v>
      </c>
      <c r="F467" s="61" t="str">
        <f>VLOOKUP($A467,'Medical Examinations'!$A$1:$J$2336,5,FALSE)</f>
        <v>No</v>
      </c>
      <c r="G467" s="61" t="str">
        <f>VLOOKUP($A467,'Medical Examinations'!$A$1:$J$2336,6,FALSE)</f>
        <v>No</v>
      </c>
      <c r="H467" s="21">
        <f>VLOOKUP($A467,'Medical Examinations'!$A$1:$J$2336,7,FALSE)</f>
        <v>0</v>
      </c>
      <c r="I467" s="21" t="str">
        <f>VLOOKUP($A467,'Medical Examinations'!$A$1:$J$2336,8,FALSE)</f>
        <v>No</v>
      </c>
      <c r="J467" s="21" t="str">
        <f>VLOOKUP($A467,'Medical Examinations'!$A$1:$J$2336,9,FALSE)</f>
        <v>Healthy Weight</v>
      </c>
      <c r="K467" s="72" t="str">
        <f>VLOOKUP($A467,'Medical Examinations'!$A$1:$J$2336,10,FALSE)</f>
        <v>Normal</v>
      </c>
      <c r="L467" s="82" t="str">
        <f>VLOOKUP($A467,'Hospitalization details'!$A$1:$K$2336,10,FALSE)</f>
        <v>4-Sep-1980</v>
      </c>
      <c r="M467" s="62">
        <f>VLOOKUP($A467,'Hospitalization details'!$A$1:$K$2336,6,FALSE)</f>
        <v>21348.71</v>
      </c>
      <c r="N467" s="63" t="str">
        <f>VLOOKUP($A467,'Hospitalization details'!$A$1:$K$2336,7,FALSE)</f>
        <v>tier - 2</v>
      </c>
      <c r="O467" s="63" t="str">
        <f>VLOOKUP($A467,'Hospitalization details'!$A$1:$K$2336,8,FALSE)</f>
        <v>tier - 1</v>
      </c>
      <c r="P467" s="63" t="str">
        <f>VLOOKUP($A467,'Hospitalization details'!$A$1:$K$2336,9,FALSE)</f>
        <v>R1012</v>
      </c>
      <c r="Q467" s="83">
        <f>VLOOKUP($A467,'Hospitalization details'!$A$1:$K$2336,11,FALSE)</f>
        <v>42</v>
      </c>
    </row>
    <row r="468" spans="1:17" ht="15.75" customHeight="1" x14ac:dyDescent="0.25">
      <c r="A468" s="187" t="s">
        <v>511</v>
      </c>
      <c r="B468" s="65" t="str">
        <f>VLOOKUP($A468,'Customer Names'!$A$1:$E$2336,4,FALSE)</f>
        <v>Johnson</v>
      </c>
      <c r="C468" s="71">
        <f>VLOOKUP($A468,'Medical Examinations'!$A$1:$J$2336,2,FALSE)</f>
        <v>28.12</v>
      </c>
      <c r="D468" s="60">
        <f>VLOOKUP($A468,'Medical Examinations'!$A$1:$J$2336,3,FALSE)</f>
        <v>6.15</v>
      </c>
      <c r="E468" s="61" t="str">
        <f>VLOOKUP($A468,'Medical Examinations'!$A$1:$J$2336,4,FALSE)</f>
        <v>No</v>
      </c>
      <c r="F468" s="61" t="str">
        <f>VLOOKUP($A468,'Medical Examinations'!$A$1:$J$2336,5,FALSE)</f>
        <v>No</v>
      </c>
      <c r="G468" s="61" t="str">
        <f>VLOOKUP($A468,'Medical Examinations'!$A$1:$J$2336,6,FALSE)</f>
        <v>No</v>
      </c>
      <c r="H468" s="21">
        <f>VLOOKUP($A468,'Medical Examinations'!$A$1:$J$2336,7,FALSE)</f>
        <v>0</v>
      </c>
      <c r="I468" s="21" t="str">
        <f>VLOOKUP($A468,'Medical Examinations'!$A$1:$J$2336,8,FALSE)</f>
        <v>Yes</v>
      </c>
      <c r="J468" s="21" t="str">
        <f>VLOOKUP($A468,'Medical Examinations'!$A$1:$J$2336,9,FALSE)</f>
        <v>Over Weight</v>
      </c>
      <c r="K468" s="72" t="str">
        <f>VLOOKUP($A468,'Medical Examinations'!$A$1:$J$2336,10,FALSE)</f>
        <v>Prediabetes</v>
      </c>
      <c r="L468" s="82" t="str">
        <f>VLOOKUP($A468,'Hospitalization details'!$A$1:$K$2336,10,FALSE)</f>
        <v>4-Aug-2004</v>
      </c>
      <c r="M468" s="62">
        <f>VLOOKUP($A468,'Hospitalization details'!$A$1:$K$2336,6,FALSE)</f>
        <v>21344.85</v>
      </c>
      <c r="N468" s="63" t="str">
        <f>VLOOKUP($A468,'Hospitalization details'!$A$1:$K$2336,7,FALSE)</f>
        <v>tier - 3</v>
      </c>
      <c r="O468" s="63" t="str">
        <f>VLOOKUP($A468,'Hospitalization details'!$A$1:$K$2336,8,FALSE)</f>
        <v>tier - 1</v>
      </c>
      <c r="P468" s="63" t="str">
        <f>VLOOKUP($A468,'Hospitalization details'!$A$1:$K$2336,9,FALSE)</f>
        <v>R1024</v>
      </c>
      <c r="Q468" s="83">
        <f>VLOOKUP($A468,'Hospitalization details'!$A$1:$K$2336,11,FALSE)</f>
        <v>18</v>
      </c>
    </row>
    <row r="469" spans="1:17" ht="15.75" customHeight="1" x14ac:dyDescent="0.25">
      <c r="A469" s="187" t="s">
        <v>512</v>
      </c>
      <c r="B469" s="65" t="str">
        <f>VLOOKUP($A469,'Customer Names'!$A$1:$E$2336,4,FALSE)</f>
        <v>Glasson</v>
      </c>
      <c r="C469" s="71">
        <f>VLOOKUP($A469,'Medical Examinations'!$A$1:$J$2336,2,FALSE)</f>
        <v>26.6</v>
      </c>
      <c r="D469" s="60">
        <f>VLOOKUP($A469,'Medical Examinations'!$A$1:$J$2336,3,FALSE)</f>
        <v>4.53</v>
      </c>
      <c r="E469" s="61" t="str">
        <f>VLOOKUP($A469,'Medical Examinations'!$A$1:$J$2336,4,FALSE)</f>
        <v>No</v>
      </c>
      <c r="F469" s="61" t="str">
        <f>VLOOKUP($A469,'Medical Examinations'!$A$1:$J$2336,5,FALSE)</f>
        <v>No</v>
      </c>
      <c r="G469" s="61" t="str">
        <f>VLOOKUP($A469,'Medical Examinations'!$A$1:$J$2336,6,FALSE)</f>
        <v>No</v>
      </c>
      <c r="H469" s="21">
        <f>VLOOKUP($A469,'Medical Examinations'!$A$1:$J$2336,7,FALSE)</f>
        <v>0</v>
      </c>
      <c r="I469" s="21" t="str">
        <f>VLOOKUP($A469,'Medical Examinations'!$A$1:$J$2336,8,FALSE)</f>
        <v>Yes</v>
      </c>
      <c r="J469" s="21" t="str">
        <f>VLOOKUP($A469,'Medical Examinations'!$A$1:$J$2336,9,FALSE)</f>
        <v>Over Weight</v>
      </c>
      <c r="K469" s="72" t="str">
        <f>VLOOKUP($A469,'Medical Examinations'!$A$1:$J$2336,10,FALSE)</f>
        <v>Normal</v>
      </c>
      <c r="L469" s="82" t="str">
        <f>VLOOKUP($A469,'Hospitalization details'!$A$1:$K$2336,10,FALSE)</f>
        <v>10-Dec-1980</v>
      </c>
      <c r="M469" s="62">
        <f>VLOOKUP($A469,'Hospitalization details'!$A$1:$K$2336,6,FALSE)</f>
        <v>21259.38</v>
      </c>
      <c r="N469" s="63" t="str">
        <f>VLOOKUP($A469,'Hospitalization details'!$A$1:$K$2336,7,FALSE)</f>
        <v>tier - 3</v>
      </c>
      <c r="O469" s="63" t="str">
        <f>VLOOKUP($A469,'Hospitalization details'!$A$1:$K$2336,8,FALSE)</f>
        <v>tier - 3</v>
      </c>
      <c r="P469" s="63" t="str">
        <f>VLOOKUP($A469,'Hospitalization details'!$A$1:$K$2336,9,FALSE)</f>
        <v>R1019</v>
      </c>
      <c r="Q469" s="83">
        <f>VLOOKUP($A469,'Hospitalization details'!$A$1:$K$2336,11,FALSE)</f>
        <v>42</v>
      </c>
    </row>
    <row r="470" spans="1:17" ht="15.75" customHeight="1" x14ac:dyDescent="0.25">
      <c r="A470" s="187" t="s">
        <v>513</v>
      </c>
      <c r="B470" s="65" t="str">
        <f>VLOOKUP($A470,'Customer Names'!$A$1:$E$2336,4,FALSE)</f>
        <v>Canitz</v>
      </c>
      <c r="C470" s="71">
        <f>VLOOKUP($A470,'Medical Examinations'!$A$1:$J$2336,2,FALSE)</f>
        <v>30.114999999999998</v>
      </c>
      <c r="D470" s="60">
        <f>VLOOKUP($A470,'Medical Examinations'!$A$1:$J$2336,3,FALSE)</f>
        <v>5.48</v>
      </c>
      <c r="E470" s="61" t="str">
        <f>VLOOKUP($A470,'Medical Examinations'!$A$1:$J$2336,4,FALSE)</f>
        <v>No</v>
      </c>
      <c r="F470" s="61" t="str">
        <f>VLOOKUP($A470,'Medical Examinations'!$A$1:$J$2336,5,FALSE)</f>
        <v>Yes</v>
      </c>
      <c r="G470" s="61" t="str">
        <f>VLOOKUP($A470,'Medical Examinations'!$A$1:$J$2336,6,FALSE)</f>
        <v>No</v>
      </c>
      <c r="H470" s="21">
        <f>VLOOKUP($A470,'Medical Examinations'!$A$1:$J$2336,7,FALSE)</f>
        <v>1</v>
      </c>
      <c r="I470" s="21" t="str">
        <f>VLOOKUP($A470,'Medical Examinations'!$A$1:$J$2336,8,FALSE)</f>
        <v>No</v>
      </c>
      <c r="J470" s="21" t="str">
        <f>VLOOKUP($A470,'Medical Examinations'!$A$1:$J$2336,9,FALSE)</f>
        <v>Obesity</v>
      </c>
      <c r="K470" s="72" t="str">
        <f>VLOOKUP($A470,'Medical Examinations'!$A$1:$J$2336,10,FALSE)</f>
        <v>Normal</v>
      </c>
      <c r="L470" s="82" t="str">
        <f>VLOOKUP($A470,'Hospitalization details'!$A$1:$K$2336,10,FALSE)</f>
        <v>3-Sep-1974</v>
      </c>
      <c r="M470" s="62">
        <f>VLOOKUP($A470,'Hospitalization details'!$A$1:$K$2336,6,FALSE)</f>
        <v>21232.18</v>
      </c>
      <c r="N470" s="63" t="str">
        <f>VLOOKUP($A470,'Hospitalization details'!$A$1:$K$2336,7,FALSE)</f>
        <v>tier - 3</v>
      </c>
      <c r="O470" s="63" t="str">
        <f>VLOOKUP($A470,'Hospitalization details'!$A$1:$K$2336,8,FALSE)</f>
        <v>tier - 2</v>
      </c>
      <c r="P470" s="63" t="str">
        <f>VLOOKUP($A470,'Hospitalization details'!$A$1:$K$2336,9,FALSE)</f>
        <v>R1011</v>
      </c>
      <c r="Q470" s="83">
        <f>VLOOKUP($A470,'Hospitalization details'!$A$1:$K$2336,11,FALSE)</f>
        <v>48</v>
      </c>
    </row>
    <row r="471" spans="1:17" ht="15.75" customHeight="1" x14ac:dyDescent="0.25">
      <c r="A471" s="187" t="s">
        <v>514</v>
      </c>
      <c r="B471" s="65" t="str">
        <f>VLOOKUP($A471,'Customer Names'!$A$1:$E$2336,4,FALSE)</f>
        <v>Li</v>
      </c>
      <c r="C471" s="71">
        <f>VLOOKUP($A471,'Medical Examinations'!$A$1:$J$2336,2,FALSE)</f>
        <v>24.605</v>
      </c>
      <c r="D471" s="60">
        <f>VLOOKUP($A471,'Medical Examinations'!$A$1:$J$2336,3,FALSE)</f>
        <v>5.48</v>
      </c>
      <c r="E471" s="61" t="str">
        <f>VLOOKUP($A471,'Medical Examinations'!$A$1:$J$2336,4,FALSE)</f>
        <v>No</v>
      </c>
      <c r="F471" s="61" t="str">
        <f>VLOOKUP($A471,'Medical Examinations'!$A$1:$J$2336,5,FALSE)</f>
        <v>No</v>
      </c>
      <c r="G471" s="61" t="str">
        <f>VLOOKUP($A471,'Medical Examinations'!$A$1:$J$2336,6,FALSE)</f>
        <v>No</v>
      </c>
      <c r="H471" s="21">
        <f>VLOOKUP($A471,'Medical Examinations'!$A$1:$J$2336,7,FALSE)</f>
        <v>0</v>
      </c>
      <c r="I471" s="21" t="str">
        <f>VLOOKUP($A471,'Medical Examinations'!$A$1:$J$2336,8,FALSE)</f>
        <v>Yes</v>
      </c>
      <c r="J471" s="21" t="str">
        <f>VLOOKUP($A471,'Medical Examinations'!$A$1:$J$2336,9,FALSE)</f>
        <v>Healthy Weight</v>
      </c>
      <c r="K471" s="72" t="str">
        <f>VLOOKUP($A471,'Medical Examinations'!$A$1:$J$2336,10,FALSE)</f>
        <v>Normal</v>
      </c>
      <c r="L471" s="82" t="str">
        <f>VLOOKUP($A471,'Hospitalization details'!$A$1:$K$2336,10,FALSE)</f>
        <v>14-Oct-1974</v>
      </c>
      <c r="M471" s="62">
        <f>VLOOKUP($A471,'Hospitalization details'!$A$1:$K$2336,6,FALSE)</f>
        <v>21223.68</v>
      </c>
      <c r="N471" s="63" t="str">
        <f>VLOOKUP($A471,'Hospitalization details'!$A$1:$K$2336,7,FALSE)</f>
        <v>tier - 3</v>
      </c>
      <c r="O471" s="63" t="str">
        <f>VLOOKUP($A471,'Hospitalization details'!$A$1:$K$2336,8,FALSE)</f>
        <v>tier - 2</v>
      </c>
      <c r="P471" s="63" t="str">
        <f>VLOOKUP($A471,'Hospitalization details'!$A$1:$K$2336,9,FALSE)</f>
        <v>R1013</v>
      </c>
      <c r="Q471" s="83">
        <f>VLOOKUP($A471,'Hospitalization details'!$A$1:$K$2336,11,FALSE)</f>
        <v>48</v>
      </c>
    </row>
    <row r="472" spans="1:17" ht="15.75" customHeight="1" x14ac:dyDescent="0.25">
      <c r="A472" s="187" t="s">
        <v>515</v>
      </c>
      <c r="B472" s="65" t="str">
        <f>VLOOKUP($A472,'Customer Names'!$A$1:$E$2336,4,FALSE)</f>
        <v>Parsons</v>
      </c>
      <c r="C472" s="71">
        <f>VLOOKUP($A472,'Medical Examinations'!$A$1:$J$2336,2,FALSE)</f>
        <v>29.6</v>
      </c>
      <c r="D472" s="60">
        <f>VLOOKUP($A472,'Medical Examinations'!$A$1:$J$2336,3,FALSE)</f>
        <v>8.1</v>
      </c>
      <c r="E472" s="61" t="str">
        <f>VLOOKUP($A472,'Medical Examinations'!$A$1:$J$2336,4,FALSE)</f>
        <v>No</v>
      </c>
      <c r="F472" s="61" t="str">
        <f>VLOOKUP($A472,'Medical Examinations'!$A$1:$J$2336,5,FALSE)</f>
        <v>No</v>
      </c>
      <c r="G472" s="61" t="str">
        <f>VLOOKUP($A472,'Medical Examinations'!$A$1:$J$2336,6,FALSE)</f>
        <v>No</v>
      </c>
      <c r="H472" s="21">
        <f>VLOOKUP($A472,'Medical Examinations'!$A$1:$J$2336,7,FALSE)</f>
        <v>0</v>
      </c>
      <c r="I472" s="21" t="str">
        <f>VLOOKUP($A472,'Medical Examinations'!$A$1:$J$2336,8,FALSE)</f>
        <v>No</v>
      </c>
      <c r="J472" s="21" t="str">
        <f>VLOOKUP($A472,'Medical Examinations'!$A$1:$J$2336,9,FALSE)</f>
        <v>Over Weight</v>
      </c>
      <c r="K472" s="72" t="str">
        <f>VLOOKUP($A472,'Medical Examinations'!$A$1:$J$2336,10,FALSE)</f>
        <v>Diabetes</v>
      </c>
      <c r="L472" s="82" t="str">
        <f>VLOOKUP($A472,'Hospitalization details'!$A$1:$K$2336,10,FALSE)</f>
        <v>26-Aug-1969</v>
      </c>
      <c r="M472" s="62">
        <f>VLOOKUP($A472,'Hospitalization details'!$A$1:$K$2336,6,FALSE)</f>
        <v>21195.82</v>
      </c>
      <c r="N472" s="63" t="str">
        <f>VLOOKUP($A472,'Hospitalization details'!$A$1:$K$2336,7,FALSE)</f>
        <v>tier - 3</v>
      </c>
      <c r="O472" s="63" t="str">
        <f>VLOOKUP($A472,'Hospitalization details'!$A$1:$K$2336,8,FALSE)</f>
        <v>tier - 1</v>
      </c>
      <c r="P472" s="63" t="str">
        <f>VLOOKUP($A472,'Hospitalization details'!$A$1:$K$2336,9,FALSE)</f>
        <v>R1013</v>
      </c>
      <c r="Q472" s="83">
        <f>VLOOKUP($A472,'Hospitalization details'!$A$1:$K$2336,11,FALSE)</f>
        <v>53</v>
      </c>
    </row>
    <row r="473" spans="1:17" ht="15.75" customHeight="1" x14ac:dyDescent="0.25">
      <c r="A473" s="187" t="s">
        <v>516</v>
      </c>
      <c r="B473" s="65" t="str">
        <f>VLOOKUP($A473,'Customer Names'!$A$1:$E$2336,4,FALSE)</f>
        <v>Raulli</v>
      </c>
      <c r="C473" s="71">
        <f>VLOOKUP($A473,'Medical Examinations'!$A$1:$J$2336,2,FALSE)</f>
        <v>24.42</v>
      </c>
      <c r="D473" s="60">
        <f>VLOOKUP($A473,'Medical Examinations'!$A$1:$J$2336,3,FALSE)</f>
        <v>7.16</v>
      </c>
      <c r="E473" s="61" t="str">
        <f>VLOOKUP($A473,'Medical Examinations'!$A$1:$J$2336,4,FALSE)</f>
        <v>No</v>
      </c>
      <c r="F473" s="61" t="str">
        <f>VLOOKUP($A473,'Medical Examinations'!$A$1:$J$2336,5,FALSE)</f>
        <v>No</v>
      </c>
      <c r="G473" s="61" t="str">
        <f>VLOOKUP($A473,'Medical Examinations'!$A$1:$J$2336,6,FALSE)</f>
        <v>No</v>
      </c>
      <c r="H473" s="21">
        <f>VLOOKUP($A473,'Medical Examinations'!$A$1:$J$2336,7,FALSE)</f>
        <v>0</v>
      </c>
      <c r="I473" s="21" t="str">
        <f>VLOOKUP($A473,'Medical Examinations'!$A$1:$J$2336,8,FALSE)</f>
        <v>Yes</v>
      </c>
      <c r="J473" s="21" t="str">
        <f>VLOOKUP($A473,'Medical Examinations'!$A$1:$J$2336,9,FALSE)</f>
        <v>Healthy Weight</v>
      </c>
      <c r="K473" s="72" t="str">
        <f>VLOOKUP($A473,'Medical Examinations'!$A$1:$J$2336,10,FALSE)</f>
        <v>Diabetes</v>
      </c>
      <c r="L473" s="82" t="str">
        <f>VLOOKUP($A473,'Hospitalization details'!$A$1:$K$2336,10,FALSE)</f>
        <v>23-Nov-1977</v>
      </c>
      <c r="M473" s="62">
        <f>VLOOKUP($A473,'Hospitalization details'!$A$1:$K$2336,6,FALSE)</f>
        <v>21098.55</v>
      </c>
      <c r="N473" s="63" t="str">
        <f>VLOOKUP($A473,'Hospitalization details'!$A$1:$K$2336,7,FALSE)</f>
        <v>tier - 3</v>
      </c>
      <c r="O473" s="63" t="str">
        <f>VLOOKUP($A473,'Hospitalization details'!$A$1:$K$2336,8,FALSE)</f>
        <v>tier - 3</v>
      </c>
      <c r="P473" s="63" t="str">
        <f>VLOOKUP($A473,'Hospitalization details'!$A$1:$K$2336,9,FALSE)</f>
        <v>R1012</v>
      </c>
      <c r="Q473" s="83">
        <f>VLOOKUP($A473,'Hospitalization details'!$A$1:$K$2336,11,FALSE)</f>
        <v>45</v>
      </c>
    </row>
    <row r="474" spans="1:17" ht="15.75" customHeight="1" x14ac:dyDescent="0.25">
      <c r="A474" s="187" t="s">
        <v>517</v>
      </c>
      <c r="B474" s="65" t="str">
        <f>VLOOKUP($A474,'Customer Names'!$A$1:$E$2336,4,FALSE)</f>
        <v>Frome</v>
      </c>
      <c r="C474" s="71">
        <f>VLOOKUP($A474,'Medical Examinations'!$A$1:$J$2336,2,FALSE)</f>
        <v>20.9</v>
      </c>
      <c r="D474" s="60">
        <f>VLOOKUP($A474,'Medical Examinations'!$A$1:$J$2336,3,FALSE)</f>
        <v>4.55</v>
      </c>
      <c r="E474" s="61" t="str">
        <f>VLOOKUP($A474,'Medical Examinations'!$A$1:$J$2336,4,FALSE)</f>
        <v>Yes</v>
      </c>
      <c r="F474" s="61" t="str">
        <f>VLOOKUP($A474,'Medical Examinations'!$A$1:$J$2336,5,FALSE)</f>
        <v>No</v>
      </c>
      <c r="G474" s="61" t="str">
        <f>VLOOKUP($A474,'Medical Examinations'!$A$1:$J$2336,6,FALSE)</f>
        <v>Yes</v>
      </c>
      <c r="H474" s="21">
        <f>VLOOKUP($A474,'Medical Examinations'!$A$1:$J$2336,7,FALSE)</f>
        <v>1</v>
      </c>
      <c r="I474" s="21" t="str">
        <f>VLOOKUP($A474,'Medical Examinations'!$A$1:$J$2336,8,FALSE)</f>
        <v>Yes</v>
      </c>
      <c r="J474" s="21" t="str">
        <f>VLOOKUP($A474,'Medical Examinations'!$A$1:$J$2336,9,FALSE)</f>
        <v>Healthy Weight</v>
      </c>
      <c r="K474" s="72" t="str">
        <f>VLOOKUP($A474,'Medical Examinations'!$A$1:$J$2336,10,FALSE)</f>
        <v>Normal</v>
      </c>
      <c r="L474" s="82" t="str">
        <f>VLOOKUP($A474,'Hospitalization details'!$A$1:$K$2336,10,FALSE)</f>
        <v>2-Jul-1983</v>
      </c>
      <c r="M474" s="62">
        <f>VLOOKUP($A474,'Hospitalization details'!$A$1:$K$2336,6,FALSE)</f>
        <v>21082.16</v>
      </c>
      <c r="N474" s="63" t="str">
        <f>VLOOKUP($A474,'Hospitalization details'!$A$1:$K$2336,7,FALSE)</f>
        <v>tier - 3</v>
      </c>
      <c r="O474" s="63" t="str">
        <f>VLOOKUP($A474,'Hospitalization details'!$A$1:$K$2336,8,FALSE)</f>
        <v>tier - 2</v>
      </c>
      <c r="P474" s="63" t="str">
        <f>VLOOKUP($A474,'Hospitalization details'!$A$1:$K$2336,9,FALSE)</f>
        <v>R1011</v>
      </c>
      <c r="Q474" s="83">
        <f>VLOOKUP($A474,'Hospitalization details'!$A$1:$K$2336,11,FALSE)</f>
        <v>39</v>
      </c>
    </row>
    <row r="475" spans="1:17" ht="15.75" customHeight="1" x14ac:dyDescent="0.25">
      <c r="A475" s="187" t="s">
        <v>518</v>
      </c>
      <c r="B475" s="65" t="str">
        <f>VLOOKUP($A475,'Customer Names'!$A$1:$E$2336,4,FALSE)</f>
        <v>Sevcik</v>
      </c>
      <c r="C475" s="71">
        <f>VLOOKUP($A475,'Medical Examinations'!$A$1:$J$2336,2,FALSE)</f>
        <v>22.895</v>
      </c>
      <c r="D475" s="60">
        <f>VLOOKUP($A475,'Medical Examinations'!$A$1:$J$2336,3,FALSE)</f>
        <v>6.03</v>
      </c>
      <c r="E475" s="61" t="str">
        <f>VLOOKUP($A475,'Medical Examinations'!$A$1:$J$2336,4,FALSE)</f>
        <v>No</v>
      </c>
      <c r="F475" s="61" t="str">
        <f>VLOOKUP($A475,'Medical Examinations'!$A$1:$J$2336,5,FALSE)</f>
        <v>No</v>
      </c>
      <c r="G475" s="61" t="str">
        <f>VLOOKUP($A475,'Medical Examinations'!$A$1:$J$2336,6,FALSE)</f>
        <v>No</v>
      </c>
      <c r="H475" s="21">
        <f>VLOOKUP($A475,'Medical Examinations'!$A$1:$J$2336,7,FALSE)</f>
        <v>0</v>
      </c>
      <c r="I475" s="21" t="str">
        <f>VLOOKUP($A475,'Medical Examinations'!$A$1:$J$2336,8,FALSE)</f>
        <v>Yes</v>
      </c>
      <c r="J475" s="21" t="str">
        <f>VLOOKUP($A475,'Medical Examinations'!$A$1:$J$2336,9,FALSE)</f>
        <v>Healthy Weight</v>
      </c>
      <c r="K475" s="72" t="str">
        <f>VLOOKUP($A475,'Medical Examinations'!$A$1:$J$2336,10,FALSE)</f>
        <v>Prediabetes</v>
      </c>
      <c r="L475" s="82" t="str">
        <f>VLOOKUP($A475,'Hospitalization details'!$A$1:$K$2336,10,FALSE)</f>
        <v>27-Nov-1987</v>
      </c>
      <c r="M475" s="62">
        <f>VLOOKUP($A475,'Hospitalization details'!$A$1:$K$2336,6,FALSE)</f>
        <v>20984.09</v>
      </c>
      <c r="N475" s="63" t="str">
        <f>VLOOKUP($A475,'Hospitalization details'!$A$1:$K$2336,7,FALSE)</f>
        <v>tier - 2</v>
      </c>
      <c r="O475" s="63" t="str">
        <f>VLOOKUP($A475,'Hospitalization details'!$A$1:$K$2336,8,FALSE)</f>
        <v>tier - 2</v>
      </c>
      <c r="P475" s="63" t="str">
        <f>VLOOKUP($A475,'Hospitalization details'!$A$1:$K$2336,9,FALSE)</f>
        <v>R1015</v>
      </c>
      <c r="Q475" s="83">
        <f>VLOOKUP($A475,'Hospitalization details'!$A$1:$K$2336,11,FALSE)</f>
        <v>35</v>
      </c>
    </row>
    <row r="476" spans="1:17" ht="15.75" customHeight="1" x14ac:dyDescent="0.25">
      <c r="A476" s="187" t="s">
        <v>519</v>
      </c>
      <c r="B476" s="65" t="str">
        <f>VLOOKUP($A476,'Customer Names'!$A$1:$E$2336,4,FALSE)</f>
        <v>Narang</v>
      </c>
      <c r="C476" s="71">
        <f>VLOOKUP($A476,'Medical Examinations'!$A$1:$J$2336,2,FALSE)</f>
        <v>28.3</v>
      </c>
      <c r="D476" s="60">
        <f>VLOOKUP($A476,'Medical Examinations'!$A$1:$J$2336,3,FALSE)</f>
        <v>5.47</v>
      </c>
      <c r="E476" s="61" t="str">
        <f>VLOOKUP($A476,'Medical Examinations'!$A$1:$J$2336,4,FALSE)</f>
        <v>Yes</v>
      </c>
      <c r="F476" s="61" t="str">
        <f>VLOOKUP($A476,'Medical Examinations'!$A$1:$J$2336,5,FALSE)</f>
        <v>No</v>
      </c>
      <c r="G476" s="61" t="str">
        <f>VLOOKUP($A476,'Medical Examinations'!$A$1:$J$2336,6,FALSE)</f>
        <v>Yes</v>
      </c>
      <c r="H476" s="21">
        <f>VLOOKUP($A476,'Medical Examinations'!$A$1:$J$2336,7,FALSE)</f>
        <v>1</v>
      </c>
      <c r="I476" s="21" t="str">
        <f>VLOOKUP($A476,'Medical Examinations'!$A$1:$J$2336,8,FALSE)</f>
        <v>Yes</v>
      </c>
      <c r="J476" s="21" t="str">
        <f>VLOOKUP($A476,'Medical Examinations'!$A$1:$J$2336,9,FALSE)</f>
        <v>Over Weight</v>
      </c>
      <c r="K476" s="72" t="str">
        <f>VLOOKUP($A476,'Medical Examinations'!$A$1:$J$2336,10,FALSE)</f>
        <v>Normal</v>
      </c>
      <c r="L476" s="82" t="str">
        <f>VLOOKUP($A476,'Hospitalization details'!$A$1:$K$2336,10,FALSE)</f>
        <v>19-Nov-1964</v>
      </c>
      <c r="M476" s="62">
        <f>VLOOKUP($A476,'Hospitalization details'!$A$1:$K$2336,6,FALSE)</f>
        <v>20893.060000000001</v>
      </c>
      <c r="N476" s="63" t="str">
        <f>VLOOKUP($A476,'Hospitalization details'!$A$1:$K$2336,7,FALSE)</f>
        <v>tier - 2</v>
      </c>
      <c r="O476" s="63" t="str">
        <f>VLOOKUP($A476,'Hospitalization details'!$A$1:$K$2336,8,FALSE)</f>
        <v>tier - 3</v>
      </c>
      <c r="P476" s="63" t="str">
        <f>VLOOKUP($A476,'Hospitalization details'!$A$1:$K$2336,9,FALSE)</f>
        <v>R1012</v>
      </c>
      <c r="Q476" s="83">
        <f>VLOOKUP($A476,'Hospitalization details'!$A$1:$K$2336,11,FALSE)</f>
        <v>58</v>
      </c>
    </row>
    <row r="477" spans="1:17" ht="15.75" customHeight="1" x14ac:dyDescent="0.25">
      <c r="A477" s="187" t="s">
        <v>520</v>
      </c>
      <c r="B477" s="65" t="str">
        <f>VLOOKUP($A477,'Customer Names'!$A$1:$E$2336,4,FALSE)</f>
        <v>Royston</v>
      </c>
      <c r="C477" s="71">
        <f>VLOOKUP($A477,'Medical Examinations'!$A$1:$J$2336,2,FALSE)</f>
        <v>54.3</v>
      </c>
      <c r="D477" s="60">
        <f>VLOOKUP($A477,'Medical Examinations'!$A$1:$J$2336,3,FALSE)</f>
        <v>4.1500000000000004</v>
      </c>
      <c r="E477" s="61" t="str">
        <f>VLOOKUP($A477,'Medical Examinations'!$A$1:$J$2336,4,FALSE)</f>
        <v>Yes</v>
      </c>
      <c r="F477" s="61" t="str">
        <f>VLOOKUP($A477,'Medical Examinations'!$A$1:$J$2336,5,FALSE)</f>
        <v>No</v>
      </c>
      <c r="G477" s="61" t="str">
        <f>VLOOKUP($A477,'Medical Examinations'!$A$1:$J$2336,6,FALSE)</f>
        <v>No</v>
      </c>
      <c r="H477" s="21">
        <f>VLOOKUP($A477,'Medical Examinations'!$A$1:$J$2336,7,FALSE)</f>
        <v>1</v>
      </c>
      <c r="I477" s="21" t="str">
        <f>VLOOKUP($A477,'Medical Examinations'!$A$1:$J$2336,8,FALSE)</f>
        <v>No</v>
      </c>
      <c r="J477" s="21" t="str">
        <f>VLOOKUP($A477,'Medical Examinations'!$A$1:$J$2336,9,FALSE)</f>
        <v>Obesity</v>
      </c>
      <c r="K477" s="72" t="str">
        <f>VLOOKUP($A477,'Medical Examinations'!$A$1:$J$2336,10,FALSE)</f>
        <v>Normal</v>
      </c>
      <c r="L477" s="82" t="str">
        <f>VLOOKUP($A477,'Hospitalization details'!$A$1:$K$2336,10,FALSE)</f>
        <v>8-Sep-1967</v>
      </c>
      <c r="M477" s="62">
        <f>VLOOKUP($A477,'Hospitalization details'!$A$1:$K$2336,6,FALSE)</f>
        <v>20781.490000000002</v>
      </c>
      <c r="N477" s="63" t="str">
        <f>VLOOKUP($A477,'Hospitalization details'!$A$1:$K$2336,7,FALSE)</f>
        <v>tier - 2</v>
      </c>
      <c r="O477" s="63" t="str">
        <f>VLOOKUP($A477,'Hospitalization details'!$A$1:$K$2336,8,FALSE)</f>
        <v>tier - 3</v>
      </c>
      <c r="P477" s="63" t="str">
        <f>VLOOKUP($A477,'Hospitalization details'!$A$1:$K$2336,9,FALSE)</f>
        <v>R1013</v>
      </c>
      <c r="Q477" s="83">
        <f>VLOOKUP($A477,'Hospitalization details'!$A$1:$K$2336,11,FALSE)</f>
        <v>55</v>
      </c>
    </row>
    <row r="478" spans="1:17" ht="15.75" customHeight="1" x14ac:dyDescent="0.25">
      <c r="A478" s="187" t="s">
        <v>521</v>
      </c>
      <c r="B478" s="65" t="str">
        <f>VLOOKUP($A478,'Customer Names'!$A$1:$E$2336,4,FALSE)</f>
        <v>Tieri</v>
      </c>
      <c r="C478" s="71">
        <f>VLOOKUP($A478,'Medical Examinations'!$A$1:$J$2336,2,FALSE)</f>
        <v>33.344999999999999</v>
      </c>
      <c r="D478" s="60">
        <f>VLOOKUP($A478,'Medical Examinations'!$A$1:$J$2336,3,FALSE)</f>
        <v>11.32</v>
      </c>
      <c r="E478" s="61" t="str">
        <f>VLOOKUP($A478,'Medical Examinations'!$A$1:$J$2336,4,FALSE)</f>
        <v>Yes</v>
      </c>
      <c r="F478" s="61" t="str">
        <f>VLOOKUP($A478,'Medical Examinations'!$A$1:$J$2336,5,FALSE)</f>
        <v>No</v>
      </c>
      <c r="G478" s="61" t="str">
        <f>VLOOKUP($A478,'Medical Examinations'!$A$1:$J$2336,6,FALSE)</f>
        <v>No</v>
      </c>
      <c r="H478" s="21">
        <f>VLOOKUP($A478,'Medical Examinations'!$A$1:$J$2336,7,FALSE)</f>
        <v>1</v>
      </c>
      <c r="I478" s="21" t="str">
        <f>VLOOKUP($A478,'Medical Examinations'!$A$1:$J$2336,8,FALSE)</f>
        <v>No</v>
      </c>
      <c r="J478" s="21" t="str">
        <f>VLOOKUP($A478,'Medical Examinations'!$A$1:$J$2336,9,FALSE)</f>
        <v>Obesity</v>
      </c>
      <c r="K478" s="72" t="str">
        <f>VLOOKUP($A478,'Medical Examinations'!$A$1:$J$2336,10,FALSE)</f>
        <v>Diabetes</v>
      </c>
      <c r="L478" s="82" t="str">
        <f>VLOOKUP($A478,'Hospitalization details'!$A$1:$K$2336,10,FALSE)</f>
        <v>4-Aug-1986</v>
      </c>
      <c r="M478" s="62">
        <f>VLOOKUP($A478,'Hospitalization details'!$A$1:$K$2336,6,FALSE)</f>
        <v>20773.63</v>
      </c>
      <c r="N478" s="63" t="str">
        <f>VLOOKUP($A478,'Hospitalization details'!$A$1:$K$2336,7,FALSE)</f>
        <v>tier - 2</v>
      </c>
      <c r="O478" s="63" t="str">
        <f>VLOOKUP($A478,'Hospitalization details'!$A$1:$K$2336,8,FALSE)</f>
        <v>tier - 3</v>
      </c>
      <c r="P478" s="63" t="str">
        <f>VLOOKUP($A478,'Hospitalization details'!$A$1:$K$2336,9,FALSE)</f>
        <v>R1017</v>
      </c>
      <c r="Q478" s="83">
        <f>VLOOKUP($A478,'Hospitalization details'!$A$1:$K$2336,11,FALSE)</f>
        <v>36</v>
      </c>
    </row>
    <row r="479" spans="1:17" ht="15.75" customHeight="1" x14ac:dyDescent="0.25">
      <c r="A479" s="187" t="s">
        <v>522</v>
      </c>
      <c r="B479" s="65" t="str">
        <f>VLOOKUP($A479,'Customer Names'!$A$1:$E$2336,4,FALSE)</f>
        <v>Whitney</v>
      </c>
      <c r="C479" s="71">
        <f>VLOOKUP($A479,'Medical Examinations'!$A$1:$J$2336,2,FALSE)</f>
        <v>33</v>
      </c>
      <c r="D479" s="60">
        <f>VLOOKUP($A479,'Medical Examinations'!$A$1:$J$2336,3,FALSE)</f>
        <v>9.51</v>
      </c>
      <c r="E479" s="61" t="str">
        <f>VLOOKUP($A479,'Medical Examinations'!$A$1:$J$2336,4,FALSE)</f>
        <v>Yes</v>
      </c>
      <c r="F479" s="61" t="str">
        <f>VLOOKUP($A479,'Medical Examinations'!$A$1:$J$2336,5,FALSE)</f>
        <v>No</v>
      </c>
      <c r="G479" s="61" t="str">
        <f>VLOOKUP($A479,'Medical Examinations'!$A$1:$J$2336,6,FALSE)</f>
        <v>No</v>
      </c>
      <c r="H479" s="21">
        <f>VLOOKUP($A479,'Medical Examinations'!$A$1:$J$2336,7,FALSE)</f>
        <v>0</v>
      </c>
      <c r="I479" s="21" t="str">
        <f>VLOOKUP($A479,'Medical Examinations'!$A$1:$J$2336,8,FALSE)</f>
        <v>No</v>
      </c>
      <c r="J479" s="21" t="str">
        <f>VLOOKUP($A479,'Medical Examinations'!$A$1:$J$2336,9,FALSE)</f>
        <v>Obesity</v>
      </c>
      <c r="K479" s="72" t="str">
        <f>VLOOKUP($A479,'Medical Examinations'!$A$1:$J$2336,10,FALSE)</f>
        <v>Diabetes</v>
      </c>
      <c r="L479" s="82" t="str">
        <f>VLOOKUP($A479,'Hospitalization details'!$A$1:$K$2336,10,FALSE)</f>
        <v>14-Sep-1992</v>
      </c>
      <c r="M479" s="62">
        <f>VLOOKUP($A479,'Hospitalization details'!$A$1:$K$2336,6,FALSE)</f>
        <v>20745.990000000002</v>
      </c>
      <c r="N479" s="63" t="str">
        <f>VLOOKUP($A479,'Hospitalization details'!$A$1:$K$2336,7,FALSE)</f>
        <v>tier - 3</v>
      </c>
      <c r="O479" s="63" t="str">
        <f>VLOOKUP($A479,'Hospitalization details'!$A$1:$K$2336,8,FALSE)</f>
        <v>tier - 1</v>
      </c>
      <c r="P479" s="63" t="str">
        <f>VLOOKUP($A479,'Hospitalization details'!$A$1:$K$2336,9,FALSE)</f>
        <v>R1012</v>
      </c>
      <c r="Q479" s="83">
        <f>VLOOKUP($A479,'Hospitalization details'!$A$1:$K$2336,11,FALSE)</f>
        <v>30</v>
      </c>
    </row>
    <row r="480" spans="1:17" ht="15.75" customHeight="1" x14ac:dyDescent="0.25">
      <c r="A480" s="187" t="s">
        <v>523</v>
      </c>
      <c r="B480" s="65" t="str">
        <f>VLOOKUP($A480,'Customer Names'!$A$1:$E$2336,4,FALSE)</f>
        <v>Wandzilak</v>
      </c>
      <c r="C480" s="71">
        <f>VLOOKUP($A480,'Medical Examinations'!$A$1:$J$2336,2,FALSE)</f>
        <v>28.024999999999999</v>
      </c>
      <c r="D480" s="60">
        <f>VLOOKUP($A480,'Medical Examinations'!$A$1:$J$2336,3,FALSE)</f>
        <v>7.67</v>
      </c>
      <c r="E480" s="61" t="str">
        <f>VLOOKUP($A480,'Medical Examinations'!$A$1:$J$2336,4,FALSE)</f>
        <v>Yes</v>
      </c>
      <c r="F480" s="61" t="str">
        <f>VLOOKUP($A480,'Medical Examinations'!$A$1:$J$2336,5,FALSE)</f>
        <v>No</v>
      </c>
      <c r="G480" s="61" t="str">
        <f>VLOOKUP($A480,'Medical Examinations'!$A$1:$J$2336,6,FALSE)</f>
        <v>No</v>
      </c>
      <c r="H480" s="21">
        <f>VLOOKUP($A480,'Medical Examinations'!$A$1:$J$2336,7,FALSE)</f>
        <v>1</v>
      </c>
      <c r="I480" s="21" t="str">
        <f>VLOOKUP($A480,'Medical Examinations'!$A$1:$J$2336,8,FALSE)</f>
        <v>Yes</v>
      </c>
      <c r="J480" s="21" t="str">
        <f>VLOOKUP($A480,'Medical Examinations'!$A$1:$J$2336,9,FALSE)</f>
        <v>Over Weight</v>
      </c>
      <c r="K480" s="72" t="str">
        <f>VLOOKUP($A480,'Medical Examinations'!$A$1:$J$2336,10,FALSE)</f>
        <v>Diabetes</v>
      </c>
      <c r="L480" s="82" t="str">
        <f>VLOOKUP($A480,'Hospitalization details'!$A$1:$K$2336,10,FALSE)</f>
        <v>1-Aug-1965</v>
      </c>
      <c r="M480" s="62">
        <f>VLOOKUP($A480,'Hospitalization details'!$A$1:$K$2336,6,FALSE)</f>
        <v>20709.02</v>
      </c>
      <c r="N480" s="63" t="str">
        <f>VLOOKUP($A480,'Hospitalization details'!$A$1:$K$2336,7,FALSE)</f>
        <v>tier - 3</v>
      </c>
      <c r="O480" s="63" t="str">
        <f>VLOOKUP($A480,'Hospitalization details'!$A$1:$K$2336,8,FALSE)</f>
        <v>tier - 2</v>
      </c>
      <c r="P480" s="63" t="str">
        <f>VLOOKUP($A480,'Hospitalization details'!$A$1:$K$2336,9,FALSE)</f>
        <v>R1019</v>
      </c>
      <c r="Q480" s="83">
        <f>VLOOKUP($A480,'Hospitalization details'!$A$1:$K$2336,11,FALSE)</f>
        <v>57</v>
      </c>
    </row>
    <row r="481" spans="1:17" ht="15.75" customHeight="1" x14ac:dyDescent="0.25">
      <c r="A481" s="187" t="s">
        <v>524</v>
      </c>
      <c r="B481" s="65" t="str">
        <f>VLOOKUP($A481,'Customer Names'!$A$1:$E$2336,4,FALSE)</f>
        <v>Valenzona</v>
      </c>
      <c r="C481" s="71">
        <f>VLOOKUP($A481,'Medical Examinations'!$A$1:$J$2336,2,FALSE)</f>
        <v>28.69</v>
      </c>
      <c r="D481" s="60">
        <f>VLOOKUP($A481,'Medical Examinations'!$A$1:$J$2336,3,FALSE)</f>
        <v>6.23</v>
      </c>
      <c r="E481" s="61" t="str">
        <f>VLOOKUP($A481,'Medical Examinations'!$A$1:$J$2336,4,FALSE)</f>
        <v>No</v>
      </c>
      <c r="F481" s="61" t="str">
        <f>VLOOKUP($A481,'Medical Examinations'!$A$1:$J$2336,5,FALSE)</f>
        <v>No</v>
      </c>
      <c r="G481" s="61" t="str">
        <f>VLOOKUP($A481,'Medical Examinations'!$A$1:$J$2336,6,FALSE)</f>
        <v>No</v>
      </c>
      <c r="H481" s="21">
        <f>VLOOKUP($A481,'Medical Examinations'!$A$1:$J$2336,7,FALSE)</f>
        <v>1</v>
      </c>
      <c r="I481" s="21" t="str">
        <f>VLOOKUP($A481,'Medical Examinations'!$A$1:$J$2336,8,FALSE)</f>
        <v>Yes</v>
      </c>
      <c r="J481" s="21" t="str">
        <f>VLOOKUP($A481,'Medical Examinations'!$A$1:$J$2336,9,FALSE)</f>
        <v>Over Weight</v>
      </c>
      <c r="K481" s="72" t="str">
        <f>VLOOKUP($A481,'Medical Examinations'!$A$1:$J$2336,10,FALSE)</f>
        <v>Prediabetes</v>
      </c>
      <c r="L481" s="82" t="str">
        <f>VLOOKUP($A481,'Hospitalization details'!$A$1:$K$2336,10,FALSE)</f>
        <v>17-Dec-1967</v>
      </c>
      <c r="M481" s="62">
        <f>VLOOKUP($A481,'Hospitalization details'!$A$1:$K$2336,6,FALSE)</f>
        <v>20630.28</v>
      </c>
      <c r="N481" s="63" t="str">
        <f>VLOOKUP($A481,'Hospitalization details'!$A$1:$K$2336,7,FALSE)</f>
        <v>tier - 2</v>
      </c>
      <c r="O481" s="63" t="str">
        <f>VLOOKUP($A481,'Hospitalization details'!$A$1:$K$2336,8,FALSE)</f>
        <v>tier - 3</v>
      </c>
      <c r="P481" s="63" t="str">
        <f>VLOOKUP($A481,'Hospitalization details'!$A$1:$K$2336,9,FALSE)</f>
        <v>R1011</v>
      </c>
      <c r="Q481" s="83">
        <f>VLOOKUP($A481,'Hospitalization details'!$A$1:$K$2336,11,FALSE)</f>
        <v>55</v>
      </c>
    </row>
    <row r="482" spans="1:17" ht="15.75" customHeight="1" x14ac:dyDescent="0.25">
      <c r="A482" s="187" t="s">
        <v>525</v>
      </c>
      <c r="B482" s="65" t="str">
        <f>VLOOKUP($A482,'Customer Names'!$A$1:$E$2336,4,FALSE)</f>
        <v>Young</v>
      </c>
      <c r="C482" s="71">
        <f>VLOOKUP($A482,'Medical Examinations'!$A$1:$J$2336,2,FALSE)</f>
        <v>40.28</v>
      </c>
      <c r="D482" s="60">
        <f>VLOOKUP($A482,'Medical Examinations'!$A$1:$J$2336,3,FALSE)</f>
        <v>8.9</v>
      </c>
      <c r="E482" s="61" t="str">
        <f>VLOOKUP($A482,'Medical Examinations'!$A$1:$J$2336,4,FALSE)</f>
        <v>No</v>
      </c>
      <c r="F482" s="61" t="str">
        <f>VLOOKUP($A482,'Medical Examinations'!$A$1:$J$2336,5,FALSE)</f>
        <v>No</v>
      </c>
      <c r="G482" s="61" t="str">
        <f>VLOOKUP($A482,'Medical Examinations'!$A$1:$J$2336,6,FALSE)</f>
        <v>No</v>
      </c>
      <c r="H482" s="21">
        <f>VLOOKUP($A482,'Medical Examinations'!$A$1:$J$2336,7,FALSE)</f>
        <v>0</v>
      </c>
      <c r="I482" s="21" t="str">
        <f>VLOOKUP($A482,'Medical Examinations'!$A$1:$J$2336,8,FALSE)</f>
        <v>No</v>
      </c>
      <c r="J482" s="21" t="str">
        <f>VLOOKUP($A482,'Medical Examinations'!$A$1:$J$2336,9,FALSE)</f>
        <v>Obesity</v>
      </c>
      <c r="K482" s="72" t="str">
        <f>VLOOKUP($A482,'Medical Examinations'!$A$1:$J$2336,10,FALSE)</f>
        <v>Diabetes</v>
      </c>
      <c r="L482" s="82" t="str">
        <f>VLOOKUP($A482,'Hospitalization details'!$A$1:$K$2336,10,FALSE)</f>
        <v>9-Jul-1966</v>
      </c>
      <c r="M482" s="62">
        <f>VLOOKUP($A482,'Hospitalization details'!$A$1:$K$2336,6,FALSE)</f>
        <v>20568.32</v>
      </c>
      <c r="N482" s="63" t="str">
        <f>VLOOKUP($A482,'Hospitalization details'!$A$1:$K$2336,7,FALSE)</f>
        <v>tier - 3</v>
      </c>
      <c r="O482" s="63" t="str">
        <f>VLOOKUP($A482,'Hospitalization details'!$A$1:$K$2336,8,FALSE)</f>
        <v>tier - 2</v>
      </c>
      <c r="P482" s="63" t="str">
        <f>VLOOKUP($A482,'Hospitalization details'!$A$1:$K$2336,9,FALSE)</f>
        <v>R1012</v>
      </c>
      <c r="Q482" s="83">
        <f>VLOOKUP($A482,'Hospitalization details'!$A$1:$K$2336,11,FALSE)</f>
        <v>56</v>
      </c>
    </row>
    <row r="483" spans="1:17" ht="15.75" customHeight="1" x14ac:dyDescent="0.25">
      <c r="A483" s="187" t="s">
        <v>526</v>
      </c>
      <c r="B483" s="65" t="str">
        <f>VLOOKUP($A483,'Customer Names'!$A$1:$E$2336,4,FALSE)</f>
        <v>Richards</v>
      </c>
      <c r="C483" s="71">
        <f>VLOOKUP($A483,'Medical Examinations'!$A$1:$J$2336,2,FALSE)</f>
        <v>37.299999999999997</v>
      </c>
      <c r="D483" s="60">
        <f>VLOOKUP($A483,'Medical Examinations'!$A$1:$J$2336,3,FALSE)</f>
        <v>7.79</v>
      </c>
      <c r="E483" s="61" t="str">
        <f>VLOOKUP($A483,'Medical Examinations'!$A$1:$J$2336,4,FALSE)</f>
        <v>Yes</v>
      </c>
      <c r="F483" s="61" t="str">
        <f>VLOOKUP($A483,'Medical Examinations'!$A$1:$J$2336,5,FALSE)</f>
        <v>No</v>
      </c>
      <c r="G483" s="61" t="str">
        <f>VLOOKUP($A483,'Medical Examinations'!$A$1:$J$2336,6,FALSE)</f>
        <v>No</v>
      </c>
      <c r="H483" s="21">
        <f>VLOOKUP($A483,'Medical Examinations'!$A$1:$J$2336,7,FALSE)</f>
        <v>0</v>
      </c>
      <c r="I483" s="21" t="str">
        <f>VLOOKUP($A483,'Medical Examinations'!$A$1:$J$2336,8,FALSE)</f>
        <v>No</v>
      </c>
      <c r="J483" s="21" t="str">
        <f>VLOOKUP($A483,'Medical Examinations'!$A$1:$J$2336,9,FALSE)</f>
        <v>Obesity</v>
      </c>
      <c r="K483" s="72" t="str">
        <f>VLOOKUP($A483,'Medical Examinations'!$A$1:$J$2336,10,FALSE)</f>
        <v>Diabetes</v>
      </c>
      <c r="L483" s="82" t="str">
        <f>VLOOKUP($A483,'Hospitalization details'!$A$1:$K$2336,10,FALSE)</f>
        <v>13-Oct-1969</v>
      </c>
      <c r="M483" s="62">
        <f>VLOOKUP($A483,'Hospitalization details'!$A$1:$K$2336,6,FALSE)</f>
        <v>20463</v>
      </c>
      <c r="N483" s="63" t="str">
        <f>VLOOKUP($A483,'Hospitalization details'!$A$1:$K$2336,7,FALSE)</f>
        <v>tier - 2</v>
      </c>
      <c r="O483" s="63" t="str">
        <f>VLOOKUP($A483,'Hospitalization details'!$A$1:$K$2336,8,FALSE)</f>
        <v>tier - 2</v>
      </c>
      <c r="P483" s="63" t="str">
        <f>VLOOKUP($A483,'Hospitalization details'!$A$1:$K$2336,9,FALSE)</f>
        <v>R1013</v>
      </c>
      <c r="Q483" s="83">
        <f>VLOOKUP($A483,'Hospitalization details'!$A$1:$K$2336,11,FALSE)</f>
        <v>53</v>
      </c>
    </row>
    <row r="484" spans="1:17" ht="15.75" customHeight="1" x14ac:dyDescent="0.25">
      <c r="A484" s="187" t="s">
        <v>527</v>
      </c>
      <c r="B484" s="65" t="str">
        <f>VLOOKUP($A484,'Customer Names'!$A$1:$E$2336,4,FALSE)</f>
        <v>Alexson</v>
      </c>
      <c r="C484" s="71">
        <f>VLOOKUP($A484,'Medical Examinations'!$A$1:$J$2336,2,FALSE)</f>
        <v>54.47</v>
      </c>
      <c r="D484" s="60">
        <f>VLOOKUP($A484,'Medical Examinations'!$A$1:$J$2336,3,FALSE)</f>
        <v>4.49</v>
      </c>
      <c r="E484" s="61" t="str">
        <f>VLOOKUP($A484,'Medical Examinations'!$A$1:$J$2336,4,FALSE)</f>
        <v>Yes</v>
      </c>
      <c r="F484" s="61" t="str">
        <f>VLOOKUP($A484,'Medical Examinations'!$A$1:$J$2336,5,FALSE)</f>
        <v>No</v>
      </c>
      <c r="G484" s="61" t="str">
        <f>VLOOKUP($A484,'Medical Examinations'!$A$1:$J$2336,6,FALSE)</f>
        <v>No</v>
      </c>
      <c r="H484" s="21">
        <f>VLOOKUP($A484,'Medical Examinations'!$A$1:$J$2336,7,FALSE)</f>
        <v>2</v>
      </c>
      <c r="I484" s="21" t="str">
        <f>VLOOKUP($A484,'Medical Examinations'!$A$1:$J$2336,8,FALSE)</f>
        <v>No</v>
      </c>
      <c r="J484" s="21" t="str">
        <f>VLOOKUP($A484,'Medical Examinations'!$A$1:$J$2336,9,FALSE)</f>
        <v>Obesity</v>
      </c>
      <c r="K484" s="72" t="str">
        <f>VLOOKUP($A484,'Medical Examinations'!$A$1:$J$2336,10,FALSE)</f>
        <v>Normal</v>
      </c>
      <c r="L484" s="82" t="str">
        <f>VLOOKUP($A484,'Hospitalization details'!$A$1:$K$2336,10,FALSE)</f>
        <v>18-Oct-1962</v>
      </c>
      <c r="M484" s="62">
        <f>VLOOKUP($A484,'Hospitalization details'!$A$1:$K$2336,6,FALSE)</f>
        <v>20446.849999999999</v>
      </c>
      <c r="N484" s="63" t="str">
        <f>VLOOKUP($A484,'Hospitalization details'!$A$1:$K$2336,7,FALSE)</f>
        <v>tier - 2</v>
      </c>
      <c r="O484" s="63" t="str">
        <f>VLOOKUP($A484,'Hospitalization details'!$A$1:$K$2336,8,FALSE)</f>
        <v>tier - 1</v>
      </c>
      <c r="P484" s="63" t="str">
        <f>VLOOKUP($A484,'Hospitalization details'!$A$1:$K$2336,9,FALSE)</f>
        <v>R1012</v>
      </c>
      <c r="Q484" s="83">
        <f>VLOOKUP($A484,'Hospitalization details'!$A$1:$K$2336,11,FALSE)</f>
        <v>60</v>
      </c>
    </row>
    <row r="485" spans="1:17" ht="15.75" customHeight="1" x14ac:dyDescent="0.25">
      <c r="A485" s="187" t="s">
        <v>528</v>
      </c>
      <c r="B485" s="65" t="str">
        <f>VLOOKUP($A485,'Customer Names'!$A$1:$E$2336,4,FALSE)</f>
        <v>Wright</v>
      </c>
      <c r="C485" s="71">
        <f>VLOOKUP($A485,'Medical Examinations'!$A$1:$J$2336,2,FALSE)</f>
        <v>38.06</v>
      </c>
      <c r="D485" s="60">
        <f>VLOOKUP($A485,'Medical Examinations'!$A$1:$J$2336,3,FALSE)</f>
        <v>5.24</v>
      </c>
      <c r="E485" s="61" t="str">
        <f>VLOOKUP($A485,'Medical Examinations'!$A$1:$J$2336,4,FALSE)</f>
        <v>Yes</v>
      </c>
      <c r="F485" s="61" t="str">
        <f>VLOOKUP($A485,'Medical Examinations'!$A$1:$J$2336,5,FALSE)</f>
        <v>No</v>
      </c>
      <c r="G485" s="61" t="str">
        <f>VLOOKUP($A485,'Medical Examinations'!$A$1:$J$2336,6,FALSE)</f>
        <v>Yes</v>
      </c>
      <c r="H485" s="21">
        <f>VLOOKUP($A485,'Medical Examinations'!$A$1:$J$2336,7,FALSE)</f>
        <v>1</v>
      </c>
      <c r="I485" s="21" t="str">
        <f>VLOOKUP($A485,'Medical Examinations'!$A$1:$J$2336,8,FALSE)</f>
        <v>No</v>
      </c>
      <c r="J485" s="21" t="str">
        <f>VLOOKUP($A485,'Medical Examinations'!$A$1:$J$2336,9,FALSE)</f>
        <v>Obesity</v>
      </c>
      <c r="K485" s="72" t="str">
        <f>VLOOKUP($A485,'Medical Examinations'!$A$1:$J$2336,10,FALSE)</f>
        <v>Normal</v>
      </c>
      <c r="L485" s="82" t="str">
        <f>VLOOKUP($A485,'Hospitalization details'!$A$1:$K$2336,10,FALSE)</f>
        <v>12-Jul-1985</v>
      </c>
      <c r="M485" s="62">
        <f>VLOOKUP($A485,'Hospitalization details'!$A$1:$K$2336,6,FALSE)</f>
        <v>20420.599999999999</v>
      </c>
      <c r="N485" s="63" t="str">
        <f>VLOOKUP($A485,'Hospitalization details'!$A$1:$K$2336,7,FALSE)</f>
        <v>tier - 3</v>
      </c>
      <c r="O485" s="63" t="str">
        <f>VLOOKUP($A485,'Hospitalization details'!$A$1:$K$2336,8,FALSE)</f>
        <v>tier - 2</v>
      </c>
      <c r="P485" s="63" t="str">
        <f>VLOOKUP($A485,'Hospitalization details'!$A$1:$K$2336,9,FALSE)</f>
        <v>R1011</v>
      </c>
      <c r="Q485" s="83">
        <f>VLOOKUP($A485,'Hospitalization details'!$A$1:$K$2336,11,FALSE)</f>
        <v>37</v>
      </c>
    </row>
    <row r="486" spans="1:17" ht="15.75" customHeight="1" x14ac:dyDescent="0.25">
      <c r="A486" s="187" t="s">
        <v>529</v>
      </c>
      <c r="B486" s="65" t="str">
        <f>VLOOKUP($A486,'Customer Names'!$A$1:$E$2336,4,FALSE)</f>
        <v>Mckenna</v>
      </c>
      <c r="C486" s="71">
        <f>VLOOKUP($A486,'Medical Examinations'!$A$1:$J$2336,2,FALSE)</f>
        <v>51.47</v>
      </c>
      <c r="D486" s="60">
        <f>VLOOKUP($A486,'Medical Examinations'!$A$1:$J$2336,3,FALSE)</f>
        <v>9.6</v>
      </c>
      <c r="E486" s="61" t="str">
        <f>VLOOKUP($A486,'Medical Examinations'!$A$1:$J$2336,4,FALSE)</f>
        <v>No</v>
      </c>
      <c r="F486" s="61" t="str">
        <f>VLOOKUP($A486,'Medical Examinations'!$A$1:$J$2336,5,FALSE)</f>
        <v>No</v>
      </c>
      <c r="G486" s="61" t="str">
        <f>VLOOKUP($A486,'Medical Examinations'!$A$1:$J$2336,6,FALSE)</f>
        <v>No</v>
      </c>
      <c r="H486" s="21">
        <f>VLOOKUP($A486,'Medical Examinations'!$A$1:$J$2336,7,FALSE)</f>
        <v>0</v>
      </c>
      <c r="I486" s="21" t="str">
        <f>VLOOKUP($A486,'Medical Examinations'!$A$1:$J$2336,8,FALSE)</f>
        <v>No</v>
      </c>
      <c r="J486" s="21" t="str">
        <f>VLOOKUP($A486,'Medical Examinations'!$A$1:$J$2336,9,FALSE)</f>
        <v>Obesity</v>
      </c>
      <c r="K486" s="72" t="str">
        <f>VLOOKUP($A486,'Medical Examinations'!$A$1:$J$2336,10,FALSE)</f>
        <v>Diabetes</v>
      </c>
      <c r="L486" s="82" t="str">
        <f>VLOOKUP($A486,'Hospitalization details'!$A$1:$K$2336,10,FALSE)</f>
        <v>2-Jul-1962</v>
      </c>
      <c r="M486" s="62">
        <f>VLOOKUP($A486,'Hospitalization details'!$A$1:$K$2336,6,FALSE)</f>
        <v>20354.5</v>
      </c>
      <c r="N486" s="63" t="str">
        <f>VLOOKUP($A486,'Hospitalization details'!$A$1:$K$2336,7,FALSE)</f>
        <v>tier - 3</v>
      </c>
      <c r="O486" s="63" t="str">
        <f>VLOOKUP($A486,'Hospitalization details'!$A$1:$K$2336,8,FALSE)</f>
        <v>tier - 2</v>
      </c>
      <c r="P486" s="63" t="str">
        <f>VLOOKUP($A486,'Hospitalization details'!$A$1:$K$2336,9,FALSE)</f>
        <v>R1026</v>
      </c>
      <c r="Q486" s="83">
        <f>VLOOKUP($A486,'Hospitalization details'!$A$1:$K$2336,11,FALSE)</f>
        <v>60</v>
      </c>
    </row>
    <row r="487" spans="1:17" ht="15.75" customHeight="1" x14ac:dyDescent="0.25">
      <c r="A487" s="187" t="s">
        <v>530</v>
      </c>
      <c r="B487" s="65" t="str">
        <f>VLOOKUP($A487,'Customer Names'!$A$1:$E$2336,4,FALSE)</f>
        <v>Sallade</v>
      </c>
      <c r="C487" s="71">
        <f>VLOOKUP($A487,'Medical Examinations'!$A$1:$J$2336,2,FALSE)</f>
        <v>29.8</v>
      </c>
      <c r="D487" s="60">
        <f>VLOOKUP($A487,'Medical Examinations'!$A$1:$J$2336,3,FALSE)</f>
        <v>5.78</v>
      </c>
      <c r="E487" s="61" t="str">
        <f>VLOOKUP($A487,'Medical Examinations'!$A$1:$J$2336,4,FALSE)</f>
        <v>Yes</v>
      </c>
      <c r="F487" s="61" t="str">
        <f>VLOOKUP($A487,'Medical Examinations'!$A$1:$J$2336,5,FALSE)</f>
        <v>No</v>
      </c>
      <c r="G487" s="61" t="str">
        <f>VLOOKUP($A487,'Medical Examinations'!$A$1:$J$2336,6,FALSE)</f>
        <v>No</v>
      </c>
      <c r="H487" s="21">
        <f>VLOOKUP($A487,'Medical Examinations'!$A$1:$J$2336,7,FALSE)</f>
        <v>0</v>
      </c>
      <c r="I487" s="21" t="str">
        <f>VLOOKUP($A487,'Medical Examinations'!$A$1:$J$2336,8,FALSE)</f>
        <v>No</v>
      </c>
      <c r="J487" s="21" t="str">
        <f>VLOOKUP($A487,'Medical Examinations'!$A$1:$J$2336,9,FALSE)</f>
        <v>Over Weight</v>
      </c>
      <c r="K487" s="72" t="str">
        <f>VLOOKUP($A487,'Medical Examinations'!$A$1:$J$2336,10,FALSE)</f>
        <v>Prediabetes</v>
      </c>
      <c r="L487" s="82" t="str">
        <f>VLOOKUP($A487,'Hospitalization details'!$A$1:$K$2336,10,FALSE)</f>
        <v>17-Sep-1985</v>
      </c>
      <c r="M487" s="62">
        <f>VLOOKUP($A487,'Hospitalization details'!$A$1:$K$2336,6,FALSE)</f>
        <v>20296.86</v>
      </c>
      <c r="N487" s="63" t="str">
        <f>VLOOKUP($A487,'Hospitalization details'!$A$1:$K$2336,7,FALSE)</f>
        <v>tier - 3</v>
      </c>
      <c r="O487" s="63" t="str">
        <f>VLOOKUP($A487,'Hospitalization details'!$A$1:$K$2336,8,FALSE)</f>
        <v>tier - 1</v>
      </c>
      <c r="P487" s="63" t="str">
        <f>VLOOKUP($A487,'Hospitalization details'!$A$1:$K$2336,9,FALSE)</f>
        <v>R1024</v>
      </c>
      <c r="Q487" s="83">
        <f>VLOOKUP($A487,'Hospitalization details'!$A$1:$K$2336,11,FALSE)</f>
        <v>37</v>
      </c>
    </row>
    <row r="488" spans="1:17" ht="15.75" customHeight="1" x14ac:dyDescent="0.25">
      <c r="A488" s="187" t="s">
        <v>531</v>
      </c>
      <c r="B488" s="65" t="str">
        <f>VLOOKUP($A488,'Customer Names'!$A$1:$E$2336,4,FALSE)</f>
        <v>Argall</v>
      </c>
      <c r="C488" s="71">
        <f>VLOOKUP($A488,'Medical Examinations'!$A$1:$J$2336,2,FALSE)</f>
        <v>49.77</v>
      </c>
      <c r="D488" s="60">
        <f>VLOOKUP($A488,'Medical Examinations'!$A$1:$J$2336,3,FALSE)</f>
        <v>7.02</v>
      </c>
      <c r="E488" s="61" t="str">
        <f>VLOOKUP($A488,'Medical Examinations'!$A$1:$J$2336,4,FALSE)</f>
        <v>No</v>
      </c>
      <c r="F488" s="61" t="str">
        <f>VLOOKUP($A488,'Medical Examinations'!$A$1:$J$2336,5,FALSE)</f>
        <v>No</v>
      </c>
      <c r="G488" s="61" t="str">
        <f>VLOOKUP($A488,'Medical Examinations'!$A$1:$J$2336,6,FALSE)</f>
        <v>No</v>
      </c>
      <c r="H488" s="21">
        <f>VLOOKUP($A488,'Medical Examinations'!$A$1:$J$2336,7,FALSE)</f>
        <v>0</v>
      </c>
      <c r="I488" s="21" t="str">
        <f>VLOOKUP($A488,'Medical Examinations'!$A$1:$J$2336,8,FALSE)</f>
        <v>No</v>
      </c>
      <c r="J488" s="21" t="str">
        <f>VLOOKUP($A488,'Medical Examinations'!$A$1:$J$2336,9,FALSE)</f>
        <v>Obesity</v>
      </c>
      <c r="K488" s="72" t="str">
        <f>VLOOKUP($A488,'Medical Examinations'!$A$1:$J$2336,10,FALSE)</f>
        <v>Diabetes</v>
      </c>
      <c r="L488" s="82" t="str">
        <f>VLOOKUP($A488,'Hospitalization details'!$A$1:$K$2336,10,FALSE)</f>
        <v>7-Sep-1993</v>
      </c>
      <c r="M488" s="62">
        <f>VLOOKUP($A488,'Hospitalization details'!$A$1:$K$2336,6,FALSE)</f>
        <v>20277.810000000001</v>
      </c>
      <c r="N488" s="63" t="str">
        <f>VLOOKUP($A488,'Hospitalization details'!$A$1:$K$2336,7,FALSE)</f>
        <v>tier - 3</v>
      </c>
      <c r="O488" s="63" t="str">
        <f>VLOOKUP($A488,'Hospitalization details'!$A$1:$K$2336,8,FALSE)</f>
        <v>tier - 3</v>
      </c>
      <c r="P488" s="63" t="str">
        <f>VLOOKUP($A488,'Hospitalization details'!$A$1:$K$2336,9,FALSE)</f>
        <v>R1016</v>
      </c>
      <c r="Q488" s="83">
        <f>VLOOKUP($A488,'Hospitalization details'!$A$1:$K$2336,11,FALSE)</f>
        <v>29</v>
      </c>
    </row>
    <row r="489" spans="1:17" ht="15.75" customHeight="1" x14ac:dyDescent="0.25">
      <c r="A489" s="187" t="s">
        <v>532</v>
      </c>
      <c r="B489" s="65" t="str">
        <f>VLOOKUP($A489,'Customer Names'!$A$1:$E$2336,4,FALSE)</f>
        <v>Patchell</v>
      </c>
      <c r="C489" s="71">
        <f>VLOOKUP($A489,'Medical Examinations'!$A$1:$J$2336,2,FALSE)</f>
        <v>25.555</v>
      </c>
      <c r="D489" s="60">
        <f>VLOOKUP($A489,'Medical Examinations'!$A$1:$J$2336,3,FALSE)</f>
        <v>4.09</v>
      </c>
      <c r="E489" s="61" t="str">
        <f>VLOOKUP($A489,'Medical Examinations'!$A$1:$J$2336,4,FALSE)</f>
        <v>Yes</v>
      </c>
      <c r="F489" s="61" t="str">
        <f>VLOOKUP($A489,'Medical Examinations'!$A$1:$J$2336,5,FALSE)</f>
        <v>No</v>
      </c>
      <c r="G489" s="61" t="str">
        <f>VLOOKUP($A489,'Medical Examinations'!$A$1:$J$2336,6,FALSE)</f>
        <v>No</v>
      </c>
      <c r="H489" s="21">
        <f>VLOOKUP($A489,'Medical Examinations'!$A$1:$J$2336,7,FALSE)</f>
        <v>0</v>
      </c>
      <c r="I489" s="21" t="str">
        <f>VLOOKUP($A489,'Medical Examinations'!$A$1:$J$2336,8,FALSE)</f>
        <v>Yes</v>
      </c>
      <c r="J489" s="21" t="str">
        <f>VLOOKUP($A489,'Medical Examinations'!$A$1:$J$2336,9,FALSE)</f>
        <v>Over Weight</v>
      </c>
      <c r="K489" s="72" t="str">
        <f>VLOOKUP($A489,'Medical Examinations'!$A$1:$J$2336,10,FALSE)</f>
        <v>Normal</v>
      </c>
      <c r="L489" s="82" t="str">
        <f>VLOOKUP($A489,'Hospitalization details'!$A$1:$K$2336,10,FALSE)</f>
        <v>22-Aug-1966</v>
      </c>
      <c r="M489" s="62">
        <f>VLOOKUP($A489,'Hospitalization details'!$A$1:$K$2336,6,FALSE)</f>
        <v>20253.84</v>
      </c>
      <c r="N489" s="63" t="str">
        <f>VLOOKUP($A489,'Hospitalization details'!$A$1:$K$2336,7,FALSE)</f>
        <v>tier - 2</v>
      </c>
      <c r="O489" s="63" t="str">
        <f>VLOOKUP($A489,'Hospitalization details'!$A$1:$K$2336,8,FALSE)</f>
        <v>tier - 3</v>
      </c>
      <c r="P489" s="63" t="str">
        <f>VLOOKUP($A489,'Hospitalization details'!$A$1:$K$2336,9,FALSE)</f>
        <v>R1012</v>
      </c>
      <c r="Q489" s="83">
        <f>VLOOKUP($A489,'Hospitalization details'!$A$1:$K$2336,11,FALSE)</f>
        <v>56</v>
      </c>
    </row>
    <row r="490" spans="1:17" ht="15.75" customHeight="1" x14ac:dyDescent="0.25">
      <c r="A490" s="187" t="s">
        <v>533</v>
      </c>
      <c r="B490" s="65" t="str">
        <f>VLOOKUP($A490,'Customer Names'!$A$1:$E$2336,4,FALSE)</f>
        <v>Catoggio</v>
      </c>
      <c r="C490" s="71">
        <f>VLOOKUP($A490,'Medical Examinations'!$A$1:$J$2336,2,FALSE)</f>
        <v>29.64</v>
      </c>
      <c r="D490" s="60">
        <f>VLOOKUP($A490,'Medical Examinations'!$A$1:$J$2336,3,FALSE)</f>
        <v>4.93</v>
      </c>
      <c r="E490" s="61" t="str">
        <f>VLOOKUP($A490,'Medical Examinations'!$A$1:$J$2336,4,FALSE)</f>
        <v>No</v>
      </c>
      <c r="F490" s="61" t="str">
        <f>VLOOKUP($A490,'Medical Examinations'!$A$1:$J$2336,5,FALSE)</f>
        <v>No</v>
      </c>
      <c r="G490" s="61" t="str">
        <f>VLOOKUP($A490,'Medical Examinations'!$A$1:$J$2336,6,FALSE)</f>
        <v>Yes</v>
      </c>
      <c r="H490" s="21">
        <f>VLOOKUP($A490,'Medical Examinations'!$A$1:$J$2336,7,FALSE)</f>
        <v>1</v>
      </c>
      <c r="I490" s="21" t="str">
        <f>VLOOKUP($A490,'Medical Examinations'!$A$1:$J$2336,8,FALSE)</f>
        <v>No</v>
      </c>
      <c r="J490" s="21" t="str">
        <f>VLOOKUP($A490,'Medical Examinations'!$A$1:$J$2336,9,FALSE)</f>
        <v>Over Weight</v>
      </c>
      <c r="K490" s="72" t="str">
        <f>VLOOKUP($A490,'Medical Examinations'!$A$1:$J$2336,10,FALSE)</f>
        <v>Normal</v>
      </c>
      <c r="L490" s="82" t="str">
        <f>VLOOKUP($A490,'Hospitalization details'!$A$1:$K$2336,10,FALSE)</f>
        <v>17-Oct-1987</v>
      </c>
      <c r="M490" s="62">
        <f>VLOOKUP($A490,'Hospitalization details'!$A$1:$K$2336,6,FALSE)</f>
        <v>20234.849999999999</v>
      </c>
      <c r="N490" s="63" t="str">
        <f>VLOOKUP($A490,'Hospitalization details'!$A$1:$K$2336,7,FALSE)</f>
        <v>tier - 2</v>
      </c>
      <c r="O490" s="63" t="str">
        <f>VLOOKUP($A490,'Hospitalization details'!$A$1:$K$2336,8,FALSE)</f>
        <v>tier - 3</v>
      </c>
      <c r="P490" s="63" t="str">
        <f>VLOOKUP($A490,'Hospitalization details'!$A$1:$K$2336,9,FALSE)</f>
        <v>R1012</v>
      </c>
      <c r="Q490" s="83">
        <f>VLOOKUP($A490,'Hospitalization details'!$A$1:$K$2336,11,FALSE)</f>
        <v>35</v>
      </c>
    </row>
    <row r="491" spans="1:17" ht="15.75" customHeight="1" x14ac:dyDescent="0.25">
      <c r="A491" s="187" t="s">
        <v>534</v>
      </c>
      <c r="B491" s="65" t="str">
        <f>VLOOKUP($A491,'Customer Names'!$A$1:$E$2336,4,FALSE)</f>
        <v>Adams</v>
      </c>
      <c r="C491" s="71">
        <f>VLOOKUP($A491,'Medical Examinations'!$A$1:$J$2336,2,FALSE)</f>
        <v>53.93</v>
      </c>
      <c r="D491" s="60">
        <f>VLOOKUP($A491,'Medical Examinations'!$A$1:$J$2336,3,FALSE)</f>
        <v>5.34</v>
      </c>
      <c r="E491" s="61" t="str">
        <f>VLOOKUP($A491,'Medical Examinations'!$A$1:$J$2336,4,FALSE)</f>
        <v>Yes</v>
      </c>
      <c r="F491" s="61" t="str">
        <f>VLOOKUP($A491,'Medical Examinations'!$A$1:$J$2336,5,FALSE)</f>
        <v>No</v>
      </c>
      <c r="G491" s="61" t="str">
        <f>VLOOKUP($A491,'Medical Examinations'!$A$1:$J$2336,6,FALSE)</f>
        <v>No</v>
      </c>
      <c r="H491" s="21">
        <f>VLOOKUP($A491,'Medical Examinations'!$A$1:$J$2336,7,FALSE)</f>
        <v>2</v>
      </c>
      <c r="I491" s="21" t="str">
        <f>VLOOKUP($A491,'Medical Examinations'!$A$1:$J$2336,8,FALSE)</f>
        <v>No</v>
      </c>
      <c r="J491" s="21" t="str">
        <f>VLOOKUP($A491,'Medical Examinations'!$A$1:$J$2336,9,FALSE)</f>
        <v>Obesity</v>
      </c>
      <c r="K491" s="72" t="str">
        <f>VLOOKUP($A491,'Medical Examinations'!$A$1:$J$2336,10,FALSE)</f>
        <v>Normal</v>
      </c>
      <c r="L491" s="82" t="str">
        <f>VLOOKUP($A491,'Hospitalization details'!$A$1:$K$2336,10,FALSE)</f>
        <v>8-Jun-1994</v>
      </c>
      <c r="M491" s="62">
        <f>VLOOKUP($A491,'Hospitalization details'!$A$1:$K$2336,6,FALSE)</f>
        <v>20177.669999999998</v>
      </c>
      <c r="N491" s="63" t="str">
        <f>VLOOKUP($A491,'Hospitalization details'!$A$1:$K$2336,7,FALSE)</f>
        <v>tier - 2</v>
      </c>
      <c r="O491" s="63" t="str">
        <f>VLOOKUP($A491,'Hospitalization details'!$A$1:$K$2336,8,FALSE)</f>
        <v>tier - 1</v>
      </c>
      <c r="P491" s="63" t="str">
        <f>VLOOKUP($A491,'Hospitalization details'!$A$1:$K$2336,9,FALSE)</f>
        <v>R1011</v>
      </c>
      <c r="Q491" s="83">
        <f>VLOOKUP($A491,'Hospitalization details'!$A$1:$K$2336,11,FALSE)</f>
        <v>29</v>
      </c>
    </row>
    <row r="492" spans="1:17" ht="15.75" customHeight="1" x14ac:dyDescent="0.25">
      <c r="A492" s="187" t="s">
        <v>535</v>
      </c>
      <c r="B492" s="65" t="str">
        <f>VLOOKUP($A492,'Customer Names'!$A$1:$E$2336,4,FALSE)</f>
        <v>Windt</v>
      </c>
      <c r="C492" s="71">
        <f>VLOOKUP($A492,'Medical Examinations'!$A$1:$J$2336,2,FALSE)</f>
        <v>28.024999999999999</v>
      </c>
      <c r="D492" s="60">
        <f>VLOOKUP($A492,'Medical Examinations'!$A$1:$J$2336,3,FALSE)</f>
        <v>5.65</v>
      </c>
      <c r="E492" s="61" t="str">
        <f>VLOOKUP($A492,'Medical Examinations'!$A$1:$J$2336,4,FALSE)</f>
        <v>No</v>
      </c>
      <c r="F492" s="61" t="str">
        <f>VLOOKUP($A492,'Medical Examinations'!$A$1:$J$2336,5,FALSE)</f>
        <v>No</v>
      </c>
      <c r="G492" s="61" t="str">
        <f>VLOOKUP($A492,'Medical Examinations'!$A$1:$J$2336,6,FALSE)</f>
        <v>No</v>
      </c>
      <c r="H492" s="21">
        <f>VLOOKUP($A492,'Medical Examinations'!$A$1:$J$2336,7,FALSE)</f>
        <v>1</v>
      </c>
      <c r="I492" s="21" t="str">
        <f>VLOOKUP($A492,'Medical Examinations'!$A$1:$J$2336,8,FALSE)</f>
        <v>Yes</v>
      </c>
      <c r="J492" s="21" t="str">
        <f>VLOOKUP($A492,'Medical Examinations'!$A$1:$J$2336,9,FALSE)</f>
        <v>Over Weight</v>
      </c>
      <c r="K492" s="72" t="str">
        <f>VLOOKUP($A492,'Medical Examinations'!$A$1:$J$2336,10,FALSE)</f>
        <v>Normal</v>
      </c>
      <c r="L492" s="82" t="str">
        <f>VLOOKUP($A492,'Hospitalization details'!$A$1:$K$2336,10,FALSE)</f>
        <v>9-Jul-2002</v>
      </c>
      <c r="M492" s="62">
        <f>VLOOKUP($A492,'Hospitalization details'!$A$1:$K$2336,6,FALSE)</f>
        <v>20167.34</v>
      </c>
      <c r="N492" s="63" t="str">
        <f>VLOOKUP($A492,'Hospitalization details'!$A$1:$K$2336,7,FALSE)</f>
        <v>tier - 3</v>
      </c>
      <c r="O492" s="63" t="str">
        <f>VLOOKUP($A492,'Hospitalization details'!$A$1:$K$2336,8,FALSE)</f>
        <v>tier - 3</v>
      </c>
      <c r="P492" s="63" t="str">
        <f>VLOOKUP($A492,'Hospitalization details'!$A$1:$K$2336,9,FALSE)</f>
        <v>R1011</v>
      </c>
      <c r="Q492" s="83">
        <f>VLOOKUP($A492,'Hospitalization details'!$A$1:$K$2336,11,FALSE)</f>
        <v>20</v>
      </c>
    </row>
    <row r="493" spans="1:17" ht="15.75" customHeight="1" x14ac:dyDescent="0.25">
      <c r="A493" s="187" t="s">
        <v>536</v>
      </c>
      <c r="B493" s="65" t="str">
        <f>VLOOKUP($A493,'Customer Names'!$A$1:$E$2336,4,FALSE)</f>
        <v>Ryan</v>
      </c>
      <c r="C493" s="71">
        <f>VLOOKUP($A493,'Medical Examinations'!$A$1:$J$2336,2,FALSE)</f>
        <v>27.5</v>
      </c>
      <c r="D493" s="60">
        <f>VLOOKUP($A493,'Medical Examinations'!$A$1:$J$2336,3,FALSE)</f>
        <v>4.49</v>
      </c>
      <c r="E493" s="61" t="str">
        <f>VLOOKUP($A493,'Medical Examinations'!$A$1:$J$2336,4,FALSE)</f>
        <v>No</v>
      </c>
      <c r="F493" s="61" t="str">
        <f>VLOOKUP($A493,'Medical Examinations'!$A$1:$J$2336,5,FALSE)</f>
        <v>No</v>
      </c>
      <c r="G493" s="61" t="str">
        <f>VLOOKUP($A493,'Medical Examinations'!$A$1:$J$2336,6,FALSE)</f>
        <v>No</v>
      </c>
      <c r="H493" s="21">
        <f>VLOOKUP($A493,'Medical Examinations'!$A$1:$J$2336,7,FALSE)</f>
        <v>0</v>
      </c>
      <c r="I493" s="21" t="str">
        <f>VLOOKUP($A493,'Medical Examinations'!$A$1:$J$2336,8,FALSE)</f>
        <v>No</v>
      </c>
      <c r="J493" s="21" t="str">
        <f>VLOOKUP($A493,'Medical Examinations'!$A$1:$J$2336,9,FALSE)</f>
        <v>Over Weight</v>
      </c>
      <c r="K493" s="72" t="str">
        <f>VLOOKUP($A493,'Medical Examinations'!$A$1:$J$2336,10,FALSE)</f>
        <v>Normal</v>
      </c>
      <c r="L493" s="82" t="str">
        <f>VLOOKUP($A493,'Hospitalization details'!$A$1:$K$2336,10,FALSE)</f>
        <v>6-Oct-1983</v>
      </c>
      <c r="M493" s="62">
        <f>VLOOKUP($A493,'Hospitalization details'!$A$1:$K$2336,6,FALSE)</f>
        <v>20149.32</v>
      </c>
      <c r="N493" s="63" t="str">
        <f>VLOOKUP($A493,'Hospitalization details'!$A$1:$K$2336,7,FALSE)</f>
        <v>tier - 2</v>
      </c>
      <c r="O493" s="63" t="str">
        <f>VLOOKUP($A493,'Hospitalization details'!$A$1:$K$2336,8,FALSE)</f>
        <v>tier - 1</v>
      </c>
      <c r="P493" s="63" t="str">
        <f>VLOOKUP($A493,'Hospitalization details'!$A$1:$K$2336,9,FALSE)</f>
        <v>R1016</v>
      </c>
      <c r="Q493" s="83">
        <f>VLOOKUP($A493,'Hospitalization details'!$A$1:$K$2336,11,FALSE)</f>
        <v>39</v>
      </c>
    </row>
    <row r="494" spans="1:17" ht="15.75" customHeight="1" x14ac:dyDescent="0.25">
      <c r="A494" s="187" t="s">
        <v>537</v>
      </c>
      <c r="B494" s="65" t="str">
        <f>VLOOKUP($A494,'Customer Names'!$A$1:$E$2336,4,FALSE)</f>
        <v>Marion</v>
      </c>
      <c r="C494" s="71">
        <f>VLOOKUP($A494,'Medical Examinations'!$A$1:$J$2336,2,FALSE)</f>
        <v>21.8</v>
      </c>
      <c r="D494" s="60">
        <f>VLOOKUP($A494,'Medical Examinations'!$A$1:$J$2336,3,FALSE)</f>
        <v>10.55</v>
      </c>
      <c r="E494" s="61" t="str">
        <f>VLOOKUP($A494,'Medical Examinations'!$A$1:$J$2336,4,FALSE)</f>
        <v>No</v>
      </c>
      <c r="F494" s="61" t="str">
        <f>VLOOKUP($A494,'Medical Examinations'!$A$1:$J$2336,5,FALSE)</f>
        <v>No</v>
      </c>
      <c r="G494" s="61" t="str">
        <f>VLOOKUP($A494,'Medical Examinations'!$A$1:$J$2336,6,FALSE)</f>
        <v>No</v>
      </c>
      <c r="H494" s="21">
        <f>VLOOKUP($A494,'Medical Examinations'!$A$1:$J$2336,7,FALSE)</f>
        <v>0</v>
      </c>
      <c r="I494" s="21" t="str">
        <f>VLOOKUP($A494,'Medical Examinations'!$A$1:$J$2336,8,FALSE)</f>
        <v>Yes</v>
      </c>
      <c r="J494" s="21" t="str">
        <f>VLOOKUP($A494,'Medical Examinations'!$A$1:$J$2336,9,FALSE)</f>
        <v>Healthy Weight</v>
      </c>
      <c r="K494" s="72" t="str">
        <f>VLOOKUP($A494,'Medical Examinations'!$A$1:$J$2336,10,FALSE)</f>
        <v>Diabetes</v>
      </c>
      <c r="L494" s="82" t="str">
        <f>VLOOKUP($A494,'Hospitalization details'!$A$1:$K$2336,10,FALSE)</f>
        <v>25-Jul-1988</v>
      </c>
      <c r="M494" s="62">
        <f>VLOOKUP($A494,'Hospitalization details'!$A$1:$K$2336,6,FALSE)</f>
        <v>20009.63</v>
      </c>
      <c r="N494" s="63" t="str">
        <f>VLOOKUP($A494,'Hospitalization details'!$A$1:$K$2336,7,FALSE)</f>
        <v>tier - 2</v>
      </c>
      <c r="O494" s="63" t="str">
        <f>VLOOKUP($A494,'Hospitalization details'!$A$1:$K$2336,8,FALSE)</f>
        <v>tier - 1</v>
      </c>
      <c r="P494" s="63" t="str">
        <f>VLOOKUP($A494,'Hospitalization details'!$A$1:$K$2336,9,FALSE)</f>
        <v>R1012</v>
      </c>
      <c r="Q494" s="83">
        <f>VLOOKUP($A494,'Hospitalization details'!$A$1:$K$2336,11,FALSE)</f>
        <v>34</v>
      </c>
    </row>
    <row r="495" spans="1:17" ht="15.75" customHeight="1" x14ac:dyDescent="0.25">
      <c r="A495" s="187" t="s">
        <v>538</v>
      </c>
      <c r="B495" s="65" t="str">
        <f>VLOOKUP($A495,'Customer Names'!$A$1:$E$2336,4,FALSE)</f>
        <v>Raffetto</v>
      </c>
      <c r="C495" s="71">
        <f>VLOOKUP($A495,'Medical Examinations'!$A$1:$J$2336,2,FALSE)</f>
        <v>26.41</v>
      </c>
      <c r="D495" s="60">
        <f>VLOOKUP($A495,'Medical Examinations'!$A$1:$J$2336,3,FALSE)</f>
        <v>4.92</v>
      </c>
      <c r="E495" s="61" t="str">
        <f>VLOOKUP($A495,'Medical Examinations'!$A$1:$J$2336,4,FALSE)</f>
        <v>Yes</v>
      </c>
      <c r="F495" s="61" t="str">
        <f>VLOOKUP($A495,'Medical Examinations'!$A$1:$J$2336,5,FALSE)</f>
        <v>No</v>
      </c>
      <c r="G495" s="61" t="str">
        <f>VLOOKUP($A495,'Medical Examinations'!$A$1:$J$2336,6,FALSE)</f>
        <v>Yes</v>
      </c>
      <c r="H495" s="21">
        <f>VLOOKUP($A495,'Medical Examinations'!$A$1:$J$2336,7,FALSE)</f>
        <v>1</v>
      </c>
      <c r="I495" s="21" t="str">
        <f>VLOOKUP($A495,'Medical Examinations'!$A$1:$J$2336,8,FALSE)</f>
        <v>Yes</v>
      </c>
      <c r="J495" s="21" t="str">
        <f>VLOOKUP($A495,'Medical Examinations'!$A$1:$J$2336,9,FALSE)</f>
        <v>Over Weight</v>
      </c>
      <c r="K495" s="72" t="str">
        <f>VLOOKUP($A495,'Medical Examinations'!$A$1:$J$2336,10,FALSE)</f>
        <v>Normal</v>
      </c>
      <c r="L495" s="82" t="str">
        <f>VLOOKUP($A495,'Hospitalization details'!$A$1:$K$2336,10,FALSE)</f>
        <v>10-Aug-1966</v>
      </c>
      <c r="M495" s="62">
        <f>VLOOKUP($A495,'Hospitalization details'!$A$1:$K$2336,6,FALSE)</f>
        <v>19995.29</v>
      </c>
      <c r="N495" s="63" t="str">
        <f>VLOOKUP($A495,'Hospitalization details'!$A$1:$K$2336,7,FALSE)</f>
        <v>tier - 1</v>
      </c>
      <c r="O495" s="63" t="str">
        <f>VLOOKUP($A495,'Hospitalization details'!$A$1:$K$2336,8,FALSE)</f>
        <v>tier - 3</v>
      </c>
      <c r="P495" s="63" t="str">
        <f>VLOOKUP($A495,'Hospitalization details'!$A$1:$K$2336,9,FALSE)</f>
        <v>R1026</v>
      </c>
      <c r="Q495" s="83">
        <f>VLOOKUP($A495,'Hospitalization details'!$A$1:$K$2336,11,FALSE)</f>
        <v>56</v>
      </c>
    </row>
    <row r="496" spans="1:17" ht="15.75" customHeight="1" x14ac:dyDescent="0.25">
      <c r="A496" s="187" t="s">
        <v>539</v>
      </c>
      <c r="B496" s="65" t="str">
        <f>VLOOKUP($A496,'Customer Names'!$A$1:$E$2336,4,FALSE)</f>
        <v>Young</v>
      </c>
      <c r="C496" s="71">
        <f>VLOOKUP($A496,'Medical Examinations'!$A$1:$J$2336,2,FALSE)</f>
        <v>27.835000000000001</v>
      </c>
      <c r="D496" s="60">
        <f>VLOOKUP($A496,'Medical Examinations'!$A$1:$J$2336,3,FALSE)</f>
        <v>5.9</v>
      </c>
      <c r="E496" s="61" t="str">
        <f>VLOOKUP($A496,'Medical Examinations'!$A$1:$J$2336,4,FALSE)</f>
        <v>Yes</v>
      </c>
      <c r="F496" s="61" t="str">
        <f>VLOOKUP($A496,'Medical Examinations'!$A$1:$J$2336,5,FALSE)</f>
        <v>No</v>
      </c>
      <c r="G496" s="61" t="str">
        <f>VLOOKUP($A496,'Medical Examinations'!$A$1:$J$2336,6,FALSE)</f>
        <v>No</v>
      </c>
      <c r="H496" s="21">
        <f>VLOOKUP($A496,'Medical Examinations'!$A$1:$J$2336,7,FALSE)</f>
        <v>1</v>
      </c>
      <c r="I496" s="21" t="str">
        <f>VLOOKUP($A496,'Medical Examinations'!$A$1:$J$2336,8,FALSE)</f>
        <v>Yes</v>
      </c>
      <c r="J496" s="21" t="str">
        <f>VLOOKUP($A496,'Medical Examinations'!$A$1:$J$2336,9,FALSE)</f>
        <v>Over Weight</v>
      </c>
      <c r="K496" s="72" t="str">
        <f>VLOOKUP($A496,'Medical Examinations'!$A$1:$J$2336,10,FALSE)</f>
        <v>Prediabetes</v>
      </c>
      <c r="L496" s="82" t="str">
        <f>VLOOKUP($A496,'Hospitalization details'!$A$1:$K$2336,10,FALSE)</f>
        <v>9-Oct-1980</v>
      </c>
      <c r="M496" s="62">
        <f>VLOOKUP($A496,'Hospitalization details'!$A$1:$K$2336,6,FALSE)</f>
        <v>19964.75</v>
      </c>
      <c r="N496" s="63" t="str">
        <f>VLOOKUP($A496,'Hospitalization details'!$A$1:$K$2336,7,FALSE)</f>
        <v>tier - 1</v>
      </c>
      <c r="O496" s="63" t="str">
        <f>VLOOKUP($A496,'Hospitalization details'!$A$1:$K$2336,8,FALSE)</f>
        <v>tier - 2</v>
      </c>
      <c r="P496" s="63" t="str">
        <f>VLOOKUP($A496,'Hospitalization details'!$A$1:$K$2336,9,FALSE)</f>
        <v>R1024</v>
      </c>
      <c r="Q496" s="83">
        <f>VLOOKUP($A496,'Hospitalization details'!$A$1:$K$2336,11,FALSE)</f>
        <v>42</v>
      </c>
    </row>
    <row r="497" spans="1:17" ht="15.75" customHeight="1" x14ac:dyDescent="0.25">
      <c r="A497" s="187" t="s">
        <v>540</v>
      </c>
      <c r="B497" s="65" t="str">
        <f>VLOOKUP($A497,'Customer Names'!$A$1:$E$2336,4,FALSE)</f>
        <v>Oehlke</v>
      </c>
      <c r="C497" s="71">
        <f>VLOOKUP($A497,'Medical Examinations'!$A$1:$J$2336,2,FALSE)</f>
        <v>51.74</v>
      </c>
      <c r="D497" s="60">
        <f>VLOOKUP($A497,'Medical Examinations'!$A$1:$J$2336,3,FALSE)</f>
        <v>4.9800000000000004</v>
      </c>
      <c r="E497" s="61" t="str">
        <f>VLOOKUP($A497,'Medical Examinations'!$A$1:$J$2336,4,FALSE)</f>
        <v>Yes</v>
      </c>
      <c r="F497" s="61" t="str">
        <f>VLOOKUP($A497,'Medical Examinations'!$A$1:$J$2336,5,FALSE)</f>
        <v>No</v>
      </c>
      <c r="G497" s="61" t="str">
        <f>VLOOKUP($A497,'Medical Examinations'!$A$1:$J$2336,6,FALSE)</f>
        <v>No</v>
      </c>
      <c r="H497" s="21">
        <f>VLOOKUP($A497,'Medical Examinations'!$A$1:$J$2336,7,FALSE)</f>
        <v>2</v>
      </c>
      <c r="I497" s="21" t="str">
        <f>VLOOKUP($A497,'Medical Examinations'!$A$1:$J$2336,8,FALSE)</f>
        <v>No</v>
      </c>
      <c r="J497" s="21" t="str">
        <f>VLOOKUP($A497,'Medical Examinations'!$A$1:$J$2336,9,FALSE)</f>
        <v>Obesity</v>
      </c>
      <c r="K497" s="72" t="str">
        <f>VLOOKUP($A497,'Medical Examinations'!$A$1:$J$2336,10,FALSE)</f>
        <v>Normal</v>
      </c>
      <c r="L497" s="82" t="str">
        <f>VLOOKUP($A497,'Hospitalization details'!$A$1:$K$2336,10,FALSE)</f>
        <v>18-Oct-1997</v>
      </c>
      <c r="M497" s="62">
        <f>VLOOKUP($A497,'Hospitalization details'!$A$1:$K$2336,6,FALSE)</f>
        <v>19933.46</v>
      </c>
      <c r="N497" s="63" t="str">
        <f>VLOOKUP($A497,'Hospitalization details'!$A$1:$K$2336,7,FALSE)</f>
        <v>tier - 1</v>
      </c>
      <c r="O497" s="63" t="str">
        <f>VLOOKUP($A497,'Hospitalization details'!$A$1:$K$2336,8,FALSE)</f>
        <v>tier - 3</v>
      </c>
      <c r="P497" s="63" t="str">
        <f>VLOOKUP($A497,'Hospitalization details'!$A$1:$K$2336,9,FALSE)</f>
        <v>R1011</v>
      </c>
      <c r="Q497" s="83">
        <f>VLOOKUP($A497,'Hospitalization details'!$A$1:$K$2336,11,FALSE)</f>
        <v>25</v>
      </c>
    </row>
    <row r="498" spans="1:17" ht="15.75" customHeight="1" x14ac:dyDescent="0.25">
      <c r="A498" s="187" t="s">
        <v>541</v>
      </c>
      <c r="B498" s="65" t="str">
        <f>VLOOKUP($A498,'Customer Names'!$A$1:$E$2336,4,FALSE)</f>
        <v>Sudol</v>
      </c>
      <c r="C498" s="71">
        <f>VLOOKUP($A498,'Medical Examinations'!$A$1:$J$2336,2,FALSE)</f>
        <v>23.37</v>
      </c>
      <c r="D498" s="60">
        <f>VLOOKUP($A498,'Medical Examinations'!$A$1:$J$2336,3,FALSE)</f>
        <v>5.8</v>
      </c>
      <c r="E498" s="61" t="str">
        <f>VLOOKUP($A498,'Medical Examinations'!$A$1:$J$2336,4,FALSE)</f>
        <v>No</v>
      </c>
      <c r="F498" s="61" t="str">
        <f>VLOOKUP($A498,'Medical Examinations'!$A$1:$J$2336,5,FALSE)</f>
        <v>No</v>
      </c>
      <c r="G498" s="61" t="str">
        <f>VLOOKUP($A498,'Medical Examinations'!$A$1:$J$2336,6,FALSE)</f>
        <v>No</v>
      </c>
      <c r="H498" s="21">
        <f>VLOOKUP($A498,'Medical Examinations'!$A$1:$J$2336,7,FALSE)</f>
        <v>0</v>
      </c>
      <c r="I498" s="21" t="str">
        <f>VLOOKUP($A498,'Medical Examinations'!$A$1:$J$2336,8,FALSE)</f>
        <v>Yes</v>
      </c>
      <c r="J498" s="21" t="str">
        <f>VLOOKUP($A498,'Medical Examinations'!$A$1:$J$2336,9,FALSE)</f>
        <v>Healthy Weight</v>
      </c>
      <c r="K498" s="72" t="str">
        <f>VLOOKUP($A498,'Medical Examinations'!$A$1:$J$2336,10,FALSE)</f>
        <v>Prediabetes</v>
      </c>
      <c r="L498" s="82" t="str">
        <f>VLOOKUP($A498,'Hospitalization details'!$A$1:$K$2336,10,FALSE)</f>
        <v>30-Oct-1979</v>
      </c>
      <c r="M498" s="62">
        <f>VLOOKUP($A498,'Hospitalization details'!$A$1:$K$2336,6,FALSE)</f>
        <v>19798.05</v>
      </c>
      <c r="N498" s="63" t="str">
        <f>VLOOKUP($A498,'Hospitalization details'!$A$1:$K$2336,7,FALSE)</f>
        <v>tier - 1</v>
      </c>
      <c r="O498" s="63" t="str">
        <f>VLOOKUP($A498,'Hospitalization details'!$A$1:$K$2336,8,FALSE)</f>
        <v>tier - 1</v>
      </c>
      <c r="P498" s="63" t="str">
        <f>VLOOKUP($A498,'Hospitalization details'!$A$1:$K$2336,9,FALSE)</f>
        <v>R1024</v>
      </c>
      <c r="Q498" s="83">
        <f>VLOOKUP($A498,'Hospitalization details'!$A$1:$K$2336,11,FALSE)</f>
        <v>43</v>
      </c>
    </row>
    <row r="499" spans="1:17" ht="15.75" customHeight="1" x14ac:dyDescent="0.25">
      <c r="A499" s="187" t="s">
        <v>542</v>
      </c>
      <c r="B499" s="65" t="str">
        <f>VLOOKUP($A499,'Customer Names'!$A$1:$E$2336,4,FALSE)</f>
        <v>Van Es</v>
      </c>
      <c r="C499" s="71">
        <f>VLOOKUP($A499,'Medical Examinations'!$A$1:$J$2336,2,FALSE)</f>
        <v>29.7</v>
      </c>
      <c r="D499" s="60">
        <f>VLOOKUP($A499,'Medical Examinations'!$A$1:$J$2336,3,FALSE)</f>
        <v>6.21</v>
      </c>
      <c r="E499" s="61" t="str">
        <f>VLOOKUP($A499,'Medical Examinations'!$A$1:$J$2336,4,FALSE)</f>
        <v>Yes</v>
      </c>
      <c r="F499" s="61" t="str">
        <f>VLOOKUP($A499,'Medical Examinations'!$A$1:$J$2336,5,FALSE)</f>
        <v>No</v>
      </c>
      <c r="G499" s="61" t="str">
        <f>VLOOKUP($A499,'Medical Examinations'!$A$1:$J$2336,6,FALSE)</f>
        <v>Yes</v>
      </c>
      <c r="H499" s="21">
        <f>VLOOKUP($A499,'Medical Examinations'!$A$1:$J$2336,7,FALSE)</f>
        <v>1</v>
      </c>
      <c r="I499" s="21" t="str">
        <f>VLOOKUP($A499,'Medical Examinations'!$A$1:$J$2336,8,FALSE)</f>
        <v>Yes</v>
      </c>
      <c r="J499" s="21" t="str">
        <f>VLOOKUP($A499,'Medical Examinations'!$A$1:$J$2336,9,FALSE)</f>
        <v>Over Weight</v>
      </c>
      <c r="K499" s="72" t="str">
        <f>VLOOKUP($A499,'Medical Examinations'!$A$1:$J$2336,10,FALSE)</f>
        <v>Prediabetes</v>
      </c>
      <c r="L499" s="82" t="str">
        <f>VLOOKUP($A499,'Hospitalization details'!$A$1:$K$2336,10,FALSE)</f>
        <v>14-Jun-1972</v>
      </c>
      <c r="M499" s="62">
        <f>VLOOKUP($A499,'Hospitalization details'!$A$1:$K$2336,6,FALSE)</f>
        <v>19749.38</v>
      </c>
      <c r="N499" s="63" t="str">
        <f>VLOOKUP($A499,'Hospitalization details'!$A$1:$K$2336,7,FALSE)</f>
        <v>tier - 1</v>
      </c>
      <c r="O499" s="63" t="str">
        <f>VLOOKUP($A499,'Hospitalization details'!$A$1:$K$2336,8,FALSE)</f>
        <v>tier - 3</v>
      </c>
      <c r="P499" s="63" t="str">
        <f>VLOOKUP($A499,'Hospitalization details'!$A$1:$K$2336,9,FALSE)</f>
        <v>R1013</v>
      </c>
      <c r="Q499" s="83">
        <f>VLOOKUP($A499,'Hospitalization details'!$A$1:$K$2336,11,FALSE)</f>
        <v>50</v>
      </c>
    </row>
    <row r="500" spans="1:17" ht="15.75" customHeight="1" x14ac:dyDescent="0.25">
      <c r="A500" s="187" t="s">
        <v>543</v>
      </c>
      <c r="B500" s="65" t="str">
        <f>VLOOKUP($A500,'Customer Names'!$A$1:$E$2336,4,FALSE)</f>
        <v>Dolge</v>
      </c>
      <c r="C500" s="71">
        <f>VLOOKUP($A500,'Medical Examinations'!$A$1:$J$2336,2,FALSE)</f>
        <v>20.045000000000002</v>
      </c>
      <c r="D500" s="60">
        <f>VLOOKUP($A500,'Medical Examinations'!$A$1:$J$2336,3,FALSE)</f>
        <v>6.17</v>
      </c>
      <c r="E500" s="61" t="str">
        <f>VLOOKUP($A500,'Medical Examinations'!$A$1:$J$2336,4,FALSE)</f>
        <v>No</v>
      </c>
      <c r="F500" s="61" t="str">
        <f>VLOOKUP($A500,'Medical Examinations'!$A$1:$J$2336,5,FALSE)</f>
        <v>No</v>
      </c>
      <c r="G500" s="61" t="str">
        <f>VLOOKUP($A500,'Medical Examinations'!$A$1:$J$2336,6,FALSE)</f>
        <v>Yes</v>
      </c>
      <c r="H500" s="21">
        <f>VLOOKUP($A500,'Medical Examinations'!$A$1:$J$2336,7,FALSE)</f>
        <v>1</v>
      </c>
      <c r="I500" s="21" t="str">
        <f>VLOOKUP($A500,'Medical Examinations'!$A$1:$J$2336,8,FALSE)</f>
        <v>Yes</v>
      </c>
      <c r="J500" s="21" t="str">
        <f>VLOOKUP($A500,'Medical Examinations'!$A$1:$J$2336,9,FALSE)</f>
        <v>Healthy Weight</v>
      </c>
      <c r="K500" s="72" t="str">
        <f>VLOOKUP($A500,'Medical Examinations'!$A$1:$J$2336,10,FALSE)</f>
        <v>Prediabetes</v>
      </c>
      <c r="L500" s="82" t="str">
        <f>VLOOKUP($A500,'Hospitalization details'!$A$1:$K$2336,10,FALSE)</f>
        <v>8-Aug-1990</v>
      </c>
      <c r="M500" s="62">
        <f>VLOOKUP($A500,'Hospitalization details'!$A$1:$K$2336,6,FALSE)</f>
        <v>19719.689999999999</v>
      </c>
      <c r="N500" s="63" t="str">
        <f>VLOOKUP($A500,'Hospitalization details'!$A$1:$K$2336,7,FALSE)</f>
        <v>tier - 1</v>
      </c>
      <c r="O500" s="63" t="str">
        <f>VLOOKUP($A500,'Hospitalization details'!$A$1:$K$2336,8,FALSE)</f>
        <v>tier - 2</v>
      </c>
      <c r="P500" s="63" t="str">
        <f>VLOOKUP($A500,'Hospitalization details'!$A$1:$K$2336,9,FALSE)</f>
        <v>R1013</v>
      </c>
      <c r="Q500" s="83">
        <f>VLOOKUP($A500,'Hospitalization details'!$A$1:$K$2336,11,FALSE)</f>
        <v>32</v>
      </c>
    </row>
    <row r="501" spans="1:17" ht="15.75" customHeight="1" x14ac:dyDescent="0.25">
      <c r="A501" s="187" t="s">
        <v>544</v>
      </c>
      <c r="B501" s="65" t="str">
        <f>VLOOKUP($A501,'Customer Names'!$A$1:$E$2336,4,FALSE)</f>
        <v>Marlier</v>
      </c>
      <c r="C501" s="71">
        <f>VLOOKUP($A501,'Medical Examinations'!$A$1:$J$2336,2,FALSE)</f>
        <v>27.83</v>
      </c>
      <c r="D501" s="60">
        <f>VLOOKUP($A501,'Medical Examinations'!$A$1:$J$2336,3,FALSE)</f>
        <v>5.36</v>
      </c>
      <c r="E501" s="61" t="str">
        <f>VLOOKUP($A501,'Medical Examinations'!$A$1:$J$2336,4,FALSE)</f>
        <v>No</v>
      </c>
      <c r="F501" s="61" t="str">
        <f>VLOOKUP($A501,'Medical Examinations'!$A$1:$J$2336,5,FALSE)</f>
        <v>No</v>
      </c>
      <c r="G501" s="61" t="str">
        <f>VLOOKUP($A501,'Medical Examinations'!$A$1:$J$2336,6,FALSE)</f>
        <v>No</v>
      </c>
      <c r="H501" s="21">
        <f>VLOOKUP($A501,'Medical Examinations'!$A$1:$J$2336,7,FALSE)</f>
        <v>2</v>
      </c>
      <c r="I501" s="21" t="str">
        <f>VLOOKUP($A501,'Medical Examinations'!$A$1:$J$2336,8,FALSE)</f>
        <v>No</v>
      </c>
      <c r="J501" s="21" t="str">
        <f>VLOOKUP($A501,'Medical Examinations'!$A$1:$J$2336,9,FALSE)</f>
        <v>Over Weight</v>
      </c>
      <c r="K501" s="72" t="str">
        <f>VLOOKUP($A501,'Medical Examinations'!$A$1:$J$2336,10,FALSE)</f>
        <v>Normal</v>
      </c>
      <c r="L501" s="82" t="str">
        <f>VLOOKUP($A501,'Hospitalization details'!$A$1:$K$2336,10,FALSE)</f>
        <v>27-Aug-1994</v>
      </c>
      <c r="M501" s="62">
        <f>VLOOKUP($A501,'Hospitalization details'!$A$1:$K$2336,6,FALSE)</f>
        <v>19673.34</v>
      </c>
      <c r="N501" s="63" t="str">
        <f>VLOOKUP($A501,'Hospitalization details'!$A$1:$K$2336,7,FALSE)</f>
        <v>tier - 1</v>
      </c>
      <c r="O501" s="63" t="str">
        <f>VLOOKUP($A501,'Hospitalization details'!$A$1:$K$2336,8,FALSE)</f>
        <v>tier - 2</v>
      </c>
      <c r="P501" s="63" t="str">
        <f>VLOOKUP($A501,'Hospitalization details'!$A$1:$K$2336,9,FALSE)</f>
        <v>R1012</v>
      </c>
      <c r="Q501" s="83">
        <f>VLOOKUP($A501,'Hospitalization details'!$A$1:$K$2336,11,FALSE)</f>
        <v>28</v>
      </c>
    </row>
    <row r="502" spans="1:17" ht="15.75" customHeight="1" x14ac:dyDescent="0.25">
      <c r="A502" s="187" t="s">
        <v>545</v>
      </c>
      <c r="B502" s="65" t="str">
        <f>VLOOKUP($A502,'Customer Names'!$A$1:$E$2336,4,FALSE)</f>
        <v>Girard</v>
      </c>
      <c r="C502" s="71">
        <f>VLOOKUP($A502,'Medical Examinations'!$A$1:$J$2336,2,FALSE)</f>
        <v>28.93</v>
      </c>
      <c r="D502" s="60">
        <f>VLOOKUP($A502,'Medical Examinations'!$A$1:$J$2336,3,FALSE)</f>
        <v>5.2</v>
      </c>
      <c r="E502" s="61" t="str">
        <f>VLOOKUP($A502,'Medical Examinations'!$A$1:$J$2336,4,FALSE)</f>
        <v>No</v>
      </c>
      <c r="F502" s="61" t="str">
        <f>VLOOKUP($A502,'Medical Examinations'!$A$1:$J$2336,5,FALSE)</f>
        <v>No</v>
      </c>
      <c r="G502" s="61" t="str">
        <f>VLOOKUP($A502,'Medical Examinations'!$A$1:$J$2336,6,FALSE)</f>
        <v>No</v>
      </c>
      <c r="H502" s="21">
        <f>VLOOKUP($A502,'Medical Examinations'!$A$1:$J$2336,7,FALSE)</f>
        <v>0</v>
      </c>
      <c r="I502" s="21" t="str">
        <f>VLOOKUP($A502,'Medical Examinations'!$A$1:$J$2336,8,FALSE)</f>
        <v>Yes</v>
      </c>
      <c r="J502" s="21" t="str">
        <f>VLOOKUP($A502,'Medical Examinations'!$A$1:$J$2336,9,FALSE)</f>
        <v>Over Weight</v>
      </c>
      <c r="K502" s="72" t="str">
        <f>VLOOKUP($A502,'Medical Examinations'!$A$1:$J$2336,10,FALSE)</f>
        <v>Normal</v>
      </c>
      <c r="L502" s="82" t="str">
        <f>VLOOKUP($A502,'Hospitalization details'!$A$1:$K$2336,10,FALSE)</f>
        <v>24-Sep-1978</v>
      </c>
      <c r="M502" s="62">
        <f>VLOOKUP($A502,'Hospitalization details'!$A$1:$K$2336,6,FALSE)</f>
        <v>19594.810000000001</v>
      </c>
      <c r="N502" s="63" t="str">
        <f>VLOOKUP($A502,'Hospitalization details'!$A$1:$K$2336,7,FALSE)</f>
        <v>tier - 1</v>
      </c>
      <c r="O502" s="63" t="str">
        <f>VLOOKUP($A502,'Hospitalization details'!$A$1:$K$2336,8,FALSE)</f>
        <v>tier - 1</v>
      </c>
      <c r="P502" s="63" t="str">
        <f>VLOOKUP($A502,'Hospitalization details'!$A$1:$K$2336,9,FALSE)</f>
        <v>R1024</v>
      </c>
      <c r="Q502" s="83">
        <f>VLOOKUP($A502,'Hospitalization details'!$A$1:$K$2336,11,FALSE)</f>
        <v>44</v>
      </c>
    </row>
    <row r="503" spans="1:17" ht="15.75" customHeight="1" x14ac:dyDescent="0.25">
      <c r="A503" s="187" t="s">
        <v>546</v>
      </c>
      <c r="B503" s="65" t="str">
        <f>VLOOKUP($A503,'Customer Names'!$A$1:$E$2336,4,FALSE)</f>
        <v>Lee</v>
      </c>
      <c r="C503" s="71">
        <f>VLOOKUP($A503,'Medical Examinations'!$A$1:$J$2336,2,FALSE)</f>
        <v>33.82</v>
      </c>
      <c r="D503" s="60">
        <f>VLOOKUP($A503,'Medical Examinations'!$A$1:$J$2336,3,FALSE)</f>
        <v>5.42</v>
      </c>
      <c r="E503" s="61" t="str">
        <f>VLOOKUP($A503,'Medical Examinations'!$A$1:$J$2336,4,FALSE)</f>
        <v>No</v>
      </c>
      <c r="F503" s="61" t="str">
        <f>VLOOKUP($A503,'Medical Examinations'!$A$1:$J$2336,5,FALSE)</f>
        <v>No</v>
      </c>
      <c r="G503" s="61" t="str">
        <f>VLOOKUP($A503,'Medical Examinations'!$A$1:$J$2336,6,FALSE)</f>
        <v>No</v>
      </c>
      <c r="H503" s="21">
        <f>VLOOKUP($A503,'Medical Examinations'!$A$1:$J$2336,7,FALSE)</f>
        <v>0</v>
      </c>
      <c r="I503" s="21" t="str">
        <f>VLOOKUP($A503,'Medical Examinations'!$A$1:$J$2336,8,FALSE)</f>
        <v>No</v>
      </c>
      <c r="J503" s="21" t="str">
        <f>VLOOKUP($A503,'Medical Examinations'!$A$1:$J$2336,9,FALSE)</f>
        <v>Obesity</v>
      </c>
      <c r="K503" s="72" t="str">
        <f>VLOOKUP($A503,'Medical Examinations'!$A$1:$J$2336,10,FALSE)</f>
        <v>Normal</v>
      </c>
      <c r="L503" s="82" t="str">
        <f>VLOOKUP($A503,'Hospitalization details'!$A$1:$K$2336,10,FALSE)</f>
        <v>14-Jul-1963</v>
      </c>
      <c r="M503" s="62">
        <f>VLOOKUP($A503,'Hospitalization details'!$A$1:$K$2336,6,FALSE)</f>
        <v>19551.34</v>
      </c>
      <c r="N503" s="63" t="str">
        <f>VLOOKUP($A503,'Hospitalization details'!$A$1:$K$2336,7,FALSE)</f>
        <v>tier - 1</v>
      </c>
      <c r="O503" s="63" t="str">
        <f>VLOOKUP($A503,'Hospitalization details'!$A$1:$K$2336,8,FALSE)</f>
        <v>tier - 3</v>
      </c>
      <c r="P503" s="63" t="str">
        <f>VLOOKUP($A503,'Hospitalization details'!$A$1:$K$2336,9,FALSE)</f>
        <v>R1012</v>
      </c>
      <c r="Q503" s="83">
        <f>VLOOKUP($A503,'Hospitalization details'!$A$1:$K$2336,11,FALSE)</f>
        <v>59</v>
      </c>
    </row>
    <row r="504" spans="1:17" ht="15.75" customHeight="1" x14ac:dyDescent="0.25">
      <c r="A504" s="187" t="s">
        <v>547</v>
      </c>
      <c r="B504" s="65" t="str">
        <f>VLOOKUP($A504,'Customer Names'!$A$1:$E$2336,4,FALSE)</f>
        <v>Hubbard</v>
      </c>
      <c r="C504" s="71">
        <f>VLOOKUP($A504,'Medical Examinations'!$A$1:$J$2336,2,FALSE)</f>
        <v>20.234999999999999</v>
      </c>
      <c r="D504" s="60">
        <f>VLOOKUP($A504,'Medical Examinations'!$A$1:$J$2336,3,FALSE)</f>
        <v>6.84</v>
      </c>
      <c r="E504" s="61" t="str">
        <f>VLOOKUP($A504,'Medical Examinations'!$A$1:$J$2336,4,FALSE)</f>
        <v>No</v>
      </c>
      <c r="F504" s="61" t="str">
        <f>VLOOKUP($A504,'Medical Examinations'!$A$1:$J$2336,5,FALSE)</f>
        <v>No</v>
      </c>
      <c r="G504" s="61" t="str">
        <f>VLOOKUP($A504,'Medical Examinations'!$A$1:$J$2336,6,FALSE)</f>
        <v>No</v>
      </c>
      <c r="H504" s="21">
        <f>VLOOKUP($A504,'Medical Examinations'!$A$1:$J$2336,7,FALSE)</f>
        <v>0</v>
      </c>
      <c r="I504" s="21" t="str">
        <f>VLOOKUP($A504,'Medical Examinations'!$A$1:$J$2336,8,FALSE)</f>
        <v>Yes</v>
      </c>
      <c r="J504" s="21" t="str">
        <f>VLOOKUP($A504,'Medical Examinations'!$A$1:$J$2336,9,FALSE)</f>
        <v>Healthy Weight</v>
      </c>
      <c r="K504" s="72" t="str">
        <f>VLOOKUP($A504,'Medical Examinations'!$A$1:$J$2336,10,FALSE)</f>
        <v>Diabetes</v>
      </c>
      <c r="L504" s="82" t="str">
        <f>VLOOKUP($A504,'Hospitalization details'!$A$1:$K$2336,10,FALSE)</f>
        <v>17-Sep-1985</v>
      </c>
      <c r="M504" s="62">
        <f>VLOOKUP($A504,'Hospitalization details'!$A$1:$K$2336,6,FALSE)</f>
        <v>19539.240000000002</v>
      </c>
      <c r="N504" s="63" t="str">
        <f>VLOOKUP($A504,'Hospitalization details'!$A$1:$K$2336,7,FALSE)</f>
        <v>tier - 1</v>
      </c>
      <c r="O504" s="63" t="str">
        <f>VLOOKUP($A504,'Hospitalization details'!$A$1:$K$2336,8,FALSE)</f>
        <v>tier - 1</v>
      </c>
      <c r="P504" s="63" t="str">
        <f>VLOOKUP($A504,'Hospitalization details'!$A$1:$K$2336,9,FALSE)</f>
        <v>R1013</v>
      </c>
      <c r="Q504" s="83">
        <f>VLOOKUP($A504,'Hospitalization details'!$A$1:$K$2336,11,FALSE)</f>
        <v>37</v>
      </c>
    </row>
    <row r="505" spans="1:17" ht="15.75" customHeight="1" x14ac:dyDescent="0.25">
      <c r="A505" s="187" t="s">
        <v>548</v>
      </c>
      <c r="B505" s="65" t="str">
        <f>VLOOKUP($A505,'Customer Names'!$A$1:$E$2336,4,FALSE)</f>
        <v>Koester</v>
      </c>
      <c r="C505" s="71">
        <f>VLOOKUP($A505,'Medical Examinations'!$A$1:$J$2336,2,FALSE)</f>
        <v>49.2</v>
      </c>
      <c r="D505" s="60">
        <f>VLOOKUP($A505,'Medical Examinations'!$A$1:$J$2336,3,FALSE)</f>
        <v>10.9</v>
      </c>
      <c r="E505" s="61" t="str">
        <f>VLOOKUP($A505,'Medical Examinations'!$A$1:$J$2336,4,FALSE)</f>
        <v>Yes</v>
      </c>
      <c r="F505" s="61" t="str">
        <f>VLOOKUP($A505,'Medical Examinations'!$A$1:$J$2336,5,FALSE)</f>
        <v>No</v>
      </c>
      <c r="G505" s="61" t="str">
        <f>VLOOKUP($A505,'Medical Examinations'!$A$1:$J$2336,6,FALSE)</f>
        <v>Yes</v>
      </c>
      <c r="H505" s="21">
        <f>VLOOKUP($A505,'Medical Examinations'!$A$1:$J$2336,7,FALSE)</f>
        <v>1</v>
      </c>
      <c r="I505" s="21" t="str">
        <f>VLOOKUP($A505,'Medical Examinations'!$A$1:$J$2336,8,FALSE)</f>
        <v>No</v>
      </c>
      <c r="J505" s="21" t="str">
        <f>VLOOKUP($A505,'Medical Examinations'!$A$1:$J$2336,9,FALSE)</f>
        <v>Obesity</v>
      </c>
      <c r="K505" s="72" t="str">
        <f>VLOOKUP($A505,'Medical Examinations'!$A$1:$J$2336,10,FALSE)</f>
        <v>Diabetes</v>
      </c>
      <c r="L505" s="82" t="str">
        <f>VLOOKUP($A505,'Hospitalization details'!$A$1:$K$2336,10,FALSE)</f>
        <v>19-Aug-1992</v>
      </c>
      <c r="M505" s="62">
        <f>VLOOKUP($A505,'Hospitalization details'!$A$1:$K$2336,6,FALSE)</f>
        <v>19521.97</v>
      </c>
      <c r="N505" s="63" t="str">
        <f>VLOOKUP($A505,'Hospitalization details'!$A$1:$K$2336,7,FALSE)</f>
        <v>tier - 1</v>
      </c>
      <c r="O505" s="63" t="str">
        <f>VLOOKUP($A505,'Hospitalization details'!$A$1:$K$2336,8,FALSE)</f>
        <v>tier - 2</v>
      </c>
      <c r="P505" s="63" t="str">
        <f>VLOOKUP($A505,'Hospitalization details'!$A$1:$K$2336,9,FALSE)</f>
        <v>R1013</v>
      </c>
      <c r="Q505" s="83">
        <f>VLOOKUP($A505,'Hospitalization details'!$A$1:$K$2336,11,FALSE)</f>
        <v>30</v>
      </c>
    </row>
    <row r="506" spans="1:17" ht="15.75" customHeight="1" x14ac:dyDescent="0.25">
      <c r="A506" s="187" t="s">
        <v>549</v>
      </c>
      <c r="B506" s="65" t="str">
        <f>VLOOKUP($A506,'Customer Names'!$A$1:$E$2336,4,FALSE)</f>
        <v>Matthews</v>
      </c>
      <c r="C506" s="71">
        <f>VLOOKUP($A506,'Medical Examinations'!$A$1:$J$2336,2,FALSE)</f>
        <v>26.4</v>
      </c>
      <c r="D506" s="60">
        <f>VLOOKUP($A506,'Medical Examinations'!$A$1:$J$2336,3,FALSE)</f>
        <v>4.87</v>
      </c>
      <c r="E506" s="61" t="str">
        <f>VLOOKUP($A506,'Medical Examinations'!$A$1:$J$2336,4,FALSE)</f>
        <v>Yes</v>
      </c>
      <c r="F506" s="61" t="str">
        <f>VLOOKUP($A506,'Medical Examinations'!$A$1:$J$2336,5,FALSE)</f>
        <v>No</v>
      </c>
      <c r="G506" s="61" t="str">
        <f>VLOOKUP($A506,'Medical Examinations'!$A$1:$J$2336,6,FALSE)</f>
        <v>No</v>
      </c>
      <c r="H506" s="21">
        <f>VLOOKUP($A506,'Medical Examinations'!$A$1:$J$2336,7,FALSE)</f>
        <v>0</v>
      </c>
      <c r="I506" s="21" t="str">
        <f>VLOOKUP($A506,'Medical Examinations'!$A$1:$J$2336,8,FALSE)</f>
        <v>Yes</v>
      </c>
      <c r="J506" s="21" t="str">
        <f>VLOOKUP($A506,'Medical Examinations'!$A$1:$J$2336,9,FALSE)</f>
        <v>Over Weight</v>
      </c>
      <c r="K506" s="72" t="str">
        <f>VLOOKUP($A506,'Medical Examinations'!$A$1:$J$2336,10,FALSE)</f>
        <v>Normal</v>
      </c>
      <c r="L506" s="82" t="str">
        <f>VLOOKUP($A506,'Hospitalization details'!$A$1:$K$2336,10,FALSE)</f>
        <v>8-Nov-1980</v>
      </c>
      <c r="M506" s="62">
        <f>VLOOKUP($A506,'Hospitalization details'!$A$1:$K$2336,6,FALSE)</f>
        <v>19515.54</v>
      </c>
      <c r="N506" s="63" t="str">
        <f>VLOOKUP($A506,'Hospitalization details'!$A$1:$K$2336,7,FALSE)</f>
        <v>tier - 1</v>
      </c>
      <c r="O506" s="63" t="str">
        <f>VLOOKUP($A506,'Hospitalization details'!$A$1:$K$2336,8,FALSE)</f>
        <v>tier - 1</v>
      </c>
      <c r="P506" s="63" t="str">
        <f>VLOOKUP($A506,'Hospitalization details'!$A$1:$K$2336,9,FALSE)</f>
        <v>R1013</v>
      </c>
      <c r="Q506" s="83">
        <f>VLOOKUP($A506,'Hospitalization details'!$A$1:$K$2336,11,FALSE)</f>
        <v>42</v>
      </c>
    </row>
    <row r="507" spans="1:17" ht="15.75" customHeight="1" x14ac:dyDescent="0.25">
      <c r="A507" s="187" t="s">
        <v>550</v>
      </c>
      <c r="B507" s="65" t="str">
        <f>VLOOKUP($A507,'Customer Names'!$A$1:$E$2336,4,FALSE)</f>
        <v>Rubinich</v>
      </c>
      <c r="C507" s="71">
        <f>VLOOKUP($A507,'Medical Examinations'!$A$1:$J$2336,2,FALSE)</f>
        <v>28.38</v>
      </c>
      <c r="D507" s="60">
        <f>VLOOKUP($A507,'Medical Examinations'!$A$1:$J$2336,3,FALSE)</f>
        <v>6.07</v>
      </c>
      <c r="E507" s="61" t="str">
        <f>VLOOKUP($A507,'Medical Examinations'!$A$1:$J$2336,4,FALSE)</f>
        <v>No</v>
      </c>
      <c r="F507" s="61" t="str">
        <f>VLOOKUP($A507,'Medical Examinations'!$A$1:$J$2336,5,FALSE)</f>
        <v>No</v>
      </c>
      <c r="G507" s="61" t="str">
        <f>VLOOKUP($A507,'Medical Examinations'!$A$1:$J$2336,6,FALSE)</f>
        <v>No</v>
      </c>
      <c r="H507" s="21">
        <f>VLOOKUP($A507,'Medical Examinations'!$A$1:$J$2336,7,FALSE)</f>
        <v>1</v>
      </c>
      <c r="I507" s="21" t="str">
        <f>VLOOKUP($A507,'Medical Examinations'!$A$1:$J$2336,8,FALSE)</f>
        <v>Yes</v>
      </c>
      <c r="J507" s="21" t="str">
        <f>VLOOKUP($A507,'Medical Examinations'!$A$1:$J$2336,9,FALSE)</f>
        <v>Over Weight</v>
      </c>
      <c r="K507" s="72" t="str">
        <f>VLOOKUP($A507,'Medical Examinations'!$A$1:$J$2336,10,FALSE)</f>
        <v>Prediabetes</v>
      </c>
      <c r="L507" s="82" t="str">
        <f>VLOOKUP($A507,'Hospitalization details'!$A$1:$K$2336,10,FALSE)</f>
        <v>30-Nov-1987</v>
      </c>
      <c r="M507" s="62">
        <f>VLOOKUP($A507,'Hospitalization details'!$A$1:$K$2336,6,FALSE)</f>
        <v>19496.72</v>
      </c>
      <c r="N507" s="63" t="str">
        <f>VLOOKUP($A507,'Hospitalization details'!$A$1:$K$2336,7,FALSE)</f>
        <v>tier - 1</v>
      </c>
      <c r="O507" s="63" t="str">
        <f>VLOOKUP($A507,'Hospitalization details'!$A$1:$K$2336,8,FALSE)</f>
        <v>tier - 3</v>
      </c>
      <c r="P507" s="63" t="str">
        <f>VLOOKUP($A507,'Hospitalization details'!$A$1:$K$2336,9,FALSE)</f>
        <v>R1019</v>
      </c>
      <c r="Q507" s="83">
        <f>VLOOKUP($A507,'Hospitalization details'!$A$1:$K$2336,11,FALSE)</f>
        <v>35</v>
      </c>
    </row>
    <row r="508" spans="1:17" ht="15.75" customHeight="1" x14ac:dyDescent="0.25">
      <c r="A508" s="187" t="s">
        <v>551</v>
      </c>
      <c r="B508" s="65" t="str">
        <f>VLOOKUP($A508,'Customer Names'!$A$1:$E$2336,4,FALSE)</f>
        <v>Alban</v>
      </c>
      <c r="C508" s="71">
        <f>VLOOKUP($A508,'Medical Examinations'!$A$1:$J$2336,2,FALSE)</f>
        <v>24.64</v>
      </c>
      <c r="D508" s="60">
        <f>VLOOKUP($A508,'Medical Examinations'!$A$1:$J$2336,3,FALSE)</f>
        <v>4.33</v>
      </c>
      <c r="E508" s="61" t="str">
        <f>VLOOKUP($A508,'Medical Examinations'!$A$1:$J$2336,4,FALSE)</f>
        <v>No</v>
      </c>
      <c r="F508" s="61" t="str">
        <f>VLOOKUP($A508,'Medical Examinations'!$A$1:$J$2336,5,FALSE)</f>
        <v>No</v>
      </c>
      <c r="G508" s="61" t="str">
        <f>VLOOKUP($A508,'Medical Examinations'!$A$1:$J$2336,6,FALSE)</f>
        <v>No</v>
      </c>
      <c r="H508" s="21">
        <f>VLOOKUP($A508,'Medical Examinations'!$A$1:$J$2336,7,FALSE)</f>
        <v>0</v>
      </c>
      <c r="I508" s="21" t="str">
        <f>VLOOKUP($A508,'Medical Examinations'!$A$1:$J$2336,8,FALSE)</f>
        <v>Yes</v>
      </c>
      <c r="J508" s="21" t="str">
        <f>VLOOKUP($A508,'Medical Examinations'!$A$1:$J$2336,9,FALSE)</f>
        <v>Healthy Weight</v>
      </c>
      <c r="K508" s="72" t="str">
        <f>VLOOKUP($A508,'Medical Examinations'!$A$1:$J$2336,10,FALSE)</f>
        <v>Normal</v>
      </c>
      <c r="L508" s="82" t="str">
        <f>VLOOKUP($A508,'Hospitalization details'!$A$1:$K$2336,10,FALSE)</f>
        <v>15-Dec-1982</v>
      </c>
      <c r="M508" s="62">
        <f>VLOOKUP($A508,'Hospitalization details'!$A$1:$K$2336,6,FALSE)</f>
        <v>19444.27</v>
      </c>
      <c r="N508" s="63" t="str">
        <f>VLOOKUP($A508,'Hospitalization details'!$A$1:$K$2336,7,FALSE)</f>
        <v>tier - 1</v>
      </c>
      <c r="O508" s="63" t="str">
        <f>VLOOKUP($A508,'Hospitalization details'!$A$1:$K$2336,8,FALSE)</f>
        <v>tier - 1</v>
      </c>
      <c r="P508" s="63" t="str">
        <f>VLOOKUP($A508,'Hospitalization details'!$A$1:$K$2336,9,FALSE)</f>
        <v>R1013</v>
      </c>
      <c r="Q508" s="83">
        <f>VLOOKUP($A508,'Hospitalization details'!$A$1:$K$2336,11,FALSE)</f>
        <v>40</v>
      </c>
    </row>
    <row r="509" spans="1:17" ht="15.75" customHeight="1" x14ac:dyDescent="0.25">
      <c r="A509" s="187" t="s">
        <v>552</v>
      </c>
      <c r="B509" s="65" t="str">
        <f>VLOOKUP($A509,'Customer Names'!$A$1:$E$2336,4,FALSE)</f>
        <v>Corcoran</v>
      </c>
      <c r="C509" s="71">
        <f>VLOOKUP($A509,'Medical Examinations'!$A$1:$J$2336,2,FALSE)</f>
        <v>39.71</v>
      </c>
      <c r="D509" s="60">
        <f>VLOOKUP($A509,'Medical Examinations'!$A$1:$J$2336,3,FALSE)</f>
        <v>5.83</v>
      </c>
      <c r="E509" s="61" t="str">
        <f>VLOOKUP($A509,'Medical Examinations'!$A$1:$J$2336,4,FALSE)</f>
        <v>No</v>
      </c>
      <c r="F509" s="61" t="str">
        <f>VLOOKUP($A509,'Medical Examinations'!$A$1:$J$2336,5,FALSE)</f>
        <v>No</v>
      </c>
      <c r="G509" s="61" t="str">
        <f>VLOOKUP($A509,'Medical Examinations'!$A$1:$J$2336,6,FALSE)</f>
        <v>No</v>
      </c>
      <c r="H509" s="21">
        <f>VLOOKUP($A509,'Medical Examinations'!$A$1:$J$2336,7,FALSE)</f>
        <v>1</v>
      </c>
      <c r="I509" s="21" t="str">
        <f>VLOOKUP($A509,'Medical Examinations'!$A$1:$J$2336,8,FALSE)</f>
        <v>No</v>
      </c>
      <c r="J509" s="21" t="str">
        <f>VLOOKUP($A509,'Medical Examinations'!$A$1:$J$2336,9,FALSE)</f>
        <v>Obesity</v>
      </c>
      <c r="K509" s="72" t="str">
        <f>VLOOKUP($A509,'Medical Examinations'!$A$1:$J$2336,10,FALSE)</f>
        <v>Prediabetes</v>
      </c>
      <c r="L509" s="82" t="str">
        <f>VLOOKUP($A509,'Hospitalization details'!$A$1:$K$2336,10,FALSE)</f>
        <v>6-Sep-1993</v>
      </c>
      <c r="M509" s="62">
        <f>VLOOKUP($A509,'Hospitalization details'!$A$1:$K$2336,6,FALSE)</f>
        <v>19442.349999999999</v>
      </c>
      <c r="N509" s="63" t="str">
        <f>VLOOKUP($A509,'Hospitalization details'!$A$1:$K$2336,7,FALSE)</f>
        <v>tier - 1</v>
      </c>
      <c r="O509" s="63" t="str">
        <f>VLOOKUP($A509,'Hospitalization details'!$A$1:$K$2336,8,FALSE)</f>
        <v>tier - 3</v>
      </c>
      <c r="P509" s="63" t="str">
        <f>VLOOKUP($A509,'Hospitalization details'!$A$1:$K$2336,9,FALSE)</f>
        <v>R1012</v>
      </c>
      <c r="Q509" s="83">
        <f>VLOOKUP($A509,'Hospitalization details'!$A$1:$K$2336,11,FALSE)</f>
        <v>29</v>
      </c>
    </row>
    <row r="510" spans="1:17" ht="15.75" customHeight="1" x14ac:dyDescent="0.25">
      <c r="A510" s="187" t="s">
        <v>553</v>
      </c>
      <c r="B510" s="65" t="str">
        <f>VLOOKUP($A510,'Customer Names'!$A$1:$E$2336,4,FALSE)</f>
        <v>Sargent</v>
      </c>
      <c r="C510" s="71">
        <f>VLOOKUP($A510,'Medical Examinations'!$A$1:$J$2336,2,FALSE)</f>
        <v>22.22</v>
      </c>
      <c r="D510" s="60">
        <f>VLOOKUP($A510,'Medical Examinations'!$A$1:$J$2336,3,FALSE)</f>
        <v>5.5</v>
      </c>
      <c r="E510" s="61" t="str">
        <f>VLOOKUP($A510,'Medical Examinations'!$A$1:$J$2336,4,FALSE)</f>
        <v>No</v>
      </c>
      <c r="F510" s="61" t="str">
        <f>VLOOKUP($A510,'Medical Examinations'!$A$1:$J$2336,5,FALSE)</f>
        <v>No</v>
      </c>
      <c r="G510" s="61" t="str">
        <f>VLOOKUP($A510,'Medical Examinations'!$A$1:$J$2336,6,FALSE)</f>
        <v>No</v>
      </c>
      <c r="H510" s="21">
        <f>VLOOKUP($A510,'Medical Examinations'!$A$1:$J$2336,7,FALSE)</f>
        <v>0</v>
      </c>
      <c r="I510" s="21" t="str">
        <f>VLOOKUP($A510,'Medical Examinations'!$A$1:$J$2336,8,FALSE)</f>
        <v>Yes</v>
      </c>
      <c r="J510" s="21" t="str">
        <f>VLOOKUP($A510,'Medical Examinations'!$A$1:$J$2336,9,FALSE)</f>
        <v>Healthy Weight</v>
      </c>
      <c r="K510" s="72" t="str">
        <f>VLOOKUP($A510,'Medical Examinations'!$A$1:$J$2336,10,FALSE)</f>
        <v>Normal</v>
      </c>
      <c r="L510" s="82" t="str">
        <f>VLOOKUP($A510,'Hospitalization details'!$A$1:$K$2336,10,FALSE)</f>
        <v>30-Jun-1987</v>
      </c>
      <c r="M510" s="62">
        <f>VLOOKUP($A510,'Hospitalization details'!$A$1:$K$2336,6,FALSE)</f>
        <v>19362</v>
      </c>
      <c r="N510" s="63" t="str">
        <f>VLOOKUP($A510,'Hospitalization details'!$A$1:$K$2336,7,FALSE)</f>
        <v>tier - 1</v>
      </c>
      <c r="O510" s="63" t="str">
        <f>VLOOKUP($A510,'Hospitalization details'!$A$1:$K$2336,8,FALSE)</f>
        <v>tier - 3</v>
      </c>
      <c r="P510" s="63" t="str">
        <f>VLOOKUP($A510,'Hospitalization details'!$A$1:$K$2336,9,FALSE)</f>
        <v>R1013</v>
      </c>
      <c r="Q510" s="83">
        <f>VLOOKUP($A510,'Hospitalization details'!$A$1:$K$2336,11,FALSE)</f>
        <v>35</v>
      </c>
    </row>
    <row r="511" spans="1:17" ht="15.75" customHeight="1" x14ac:dyDescent="0.25">
      <c r="A511" s="187" t="s">
        <v>554</v>
      </c>
      <c r="B511" s="65" t="str">
        <f>VLOOKUP($A511,'Customer Names'!$A$1:$E$2336,4,FALSE)</f>
        <v>Watson</v>
      </c>
      <c r="C511" s="71">
        <f>VLOOKUP($A511,'Medical Examinations'!$A$1:$J$2336,2,FALSE)</f>
        <v>33.344999999999999</v>
      </c>
      <c r="D511" s="60">
        <f>VLOOKUP($A511,'Medical Examinations'!$A$1:$J$2336,3,FALSE)</f>
        <v>4.79</v>
      </c>
      <c r="E511" s="61" t="str">
        <f>VLOOKUP($A511,'Medical Examinations'!$A$1:$J$2336,4,FALSE)</f>
        <v>No</v>
      </c>
      <c r="F511" s="61" t="str">
        <f>VLOOKUP($A511,'Medical Examinations'!$A$1:$J$2336,5,FALSE)</f>
        <v>No</v>
      </c>
      <c r="G511" s="61" t="str">
        <f>VLOOKUP($A511,'Medical Examinations'!$A$1:$J$2336,6,FALSE)</f>
        <v>Yes</v>
      </c>
      <c r="H511" s="21">
        <f>VLOOKUP($A511,'Medical Examinations'!$A$1:$J$2336,7,FALSE)</f>
        <v>1</v>
      </c>
      <c r="I511" s="21" t="str">
        <f>VLOOKUP($A511,'Medical Examinations'!$A$1:$J$2336,8,FALSE)</f>
        <v>No</v>
      </c>
      <c r="J511" s="21" t="str">
        <f>VLOOKUP($A511,'Medical Examinations'!$A$1:$J$2336,9,FALSE)</f>
        <v>Obesity</v>
      </c>
      <c r="K511" s="72" t="str">
        <f>VLOOKUP($A511,'Medical Examinations'!$A$1:$J$2336,10,FALSE)</f>
        <v>Normal</v>
      </c>
      <c r="L511" s="82" t="str">
        <f>VLOOKUP($A511,'Hospitalization details'!$A$1:$K$2336,10,FALSE)</f>
        <v>24-Aug-1991</v>
      </c>
      <c r="M511" s="62">
        <f>VLOOKUP($A511,'Hospitalization details'!$A$1:$K$2336,6,FALSE)</f>
        <v>19350.37</v>
      </c>
      <c r="N511" s="63" t="str">
        <f>VLOOKUP($A511,'Hospitalization details'!$A$1:$K$2336,7,FALSE)</f>
        <v>tier - 1</v>
      </c>
      <c r="O511" s="63" t="str">
        <f>VLOOKUP($A511,'Hospitalization details'!$A$1:$K$2336,8,FALSE)</f>
        <v>tier - 3</v>
      </c>
      <c r="P511" s="63" t="str">
        <f>VLOOKUP($A511,'Hospitalization details'!$A$1:$K$2336,9,FALSE)</f>
        <v>R1013</v>
      </c>
      <c r="Q511" s="83">
        <f>VLOOKUP($A511,'Hospitalization details'!$A$1:$K$2336,11,FALSE)</f>
        <v>31</v>
      </c>
    </row>
    <row r="512" spans="1:17" ht="15.75" customHeight="1" x14ac:dyDescent="0.25">
      <c r="A512" s="187" t="s">
        <v>555</v>
      </c>
      <c r="B512" s="65" t="str">
        <f>VLOOKUP($A512,'Customer Names'!$A$1:$E$2336,4,FALSE)</f>
        <v>Esponda</v>
      </c>
      <c r="C512" s="71">
        <f>VLOOKUP($A512,'Medical Examinations'!$A$1:$J$2336,2,FALSE)</f>
        <v>24.42</v>
      </c>
      <c r="D512" s="60">
        <f>VLOOKUP($A512,'Medical Examinations'!$A$1:$J$2336,3,FALSE)</f>
        <v>5.81</v>
      </c>
      <c r="E512" s="61" t="str">
        <f>VLOOKUP($A512,'Medical Examinations'!$A$1:$J$2336,4,FALSE)</f>
        <v>No</v>
      </c>
      <c r="F512" s="61" t="str">
        <f>VLOOKUP($A512,'Medical Examinations'!$A$1:$J$2336,5,FALSE)</f>
        <v>No</v>
      </c>
      <c r="G512" s="61" t="str">
        <f>VLOOKUP($A512,'Medical Examinations'!$A$1:$J$2336,6,FALSE)</f>
        <v>No</v>
      </c>
      <c r="H512" s="21">
        <f>VLOOKUP($A512,'Medical Examinations'!$A$1:$J$2336,7,FALSE)</f>
        <v>1</v>
      </c>
      <c r="I512" s="21" t="str">
        <f>VLOOKUP($A512,'Medical Examinations'!$A$1:$J$2336,8,FALSE)</f>
        <v>Yes</v>
      </c>
      <c r="J512" s="21" t="str">
        <f>VLOOKUP($A512,'Medical Examinations'!$A$1:$J$2336,9,FALSE)</f>
        <v>Healthy Weight</v>
      </c>
      <c r="K512" s="72" t="str">
        <f>VLOOKUP($A512,'Medical Examinations'!$A$1:$J$2336,10,FALSE)</f>
        <v>Prediabetes</v>
      </c>
      <c r="L512" s="82" t="str">
        <f>VLOOKUP($A512,'Hospitalization details'!$A$1:$K$2336,10,FALSE)</f>
        <v>15-Nov-1966</v>
      </c>
      <c r="M512" s="62">
        <f>VLOOKUP($A512,'Hospitalization details'!$A$1:$K$2336,6,FALSE)</f>
        <v>19321.060000000001</v>
      </c>
      <c r="N512" s="63" t="str">
        <f>VLOOKUP($A512,'Hospitalization details'!$A$1:$K$2336,7,FALSE)</f>
        <v>tier - 1</v>
      </c>
      <c r="O512" s="63" t="str">
        <f>VLOOKUP($A512,'Hospitalization details'!$A$1:$K$2336,8,FALSE)</f>
        <v>tier - 1</v>
      </c>
      <c r="P512" s="63" t="str">
        <f>VLOOKUP($A512,'Hospitalization details'!$A$1:$K$2336,9,FALSE)</f>
        <v>R1012</v>
      </c>
      <c r="Q512" s="83">
        <f>VLOOKUP($A512,'Hospitalization details'!$A$1:$K$2336,11,FALSE)</f>
        <v>56</v>
      </c>
    </row>
    <row r="513" spans="1:17" ht="15.75" customHeight="1" x14ac:dyDescent="0.25">
      <c r="A513" s="187" t="s">
        <v>556</v>
      </c>
      <c r="B513" s="65" t="str">
        <f>VLOOKUP($A513,'Customer Names'!$A$1:$E$2336,4,FALSE)</f>
        <v>Krall</v>
      </c>
      <c r="C513" s="71">
        <f>VLOOKUP($A513,'Medical Examinations'!$A$1:$J$2336,2,FALSE)</f>
        <v>29.81</v>
      </c>
      <c r="D513" s="60">
        <f>VLOOKUP($A513,'Medical Examinations'!$A$1:$J$2336,3,FALSE)</f>
        <v>5.58</v>
      </c>
      <c r="E513" s="61" t="str">
        <f>VLOOKUP($A513,'Medical Examinations'!$A$1:$J$2336,4,FALSE)</f>
        <v>No</v>
      </c>
      <c r="F513" s="61" t="str">
        <f>VLOOKUP($A513,'Medical Examinations'!$A$1:$J$2336,5,FALSE)</f>
        <v>No</v>
      </c>
      <c r="G513" s="61" t="str">
        <f>VLOOKUP($A513,'Medical Examinations'!$A$1:$J$2336,6,FALSE)</f>
        <v>No</v>
      </c>
      <c r="H513" s="21">
        <f>VLOOKUP($A513,'Medical Examinations'!$A$1:$J$2336,7,FALSE)</f>
        <v>0</v>
      </c>
      <c r="I513" s="21" t="str">
        <f>VLOOKUP($A513,'Medical Examinations'!$A$1:$J$2336,8,FALSE)</f>
        <v>Yes</v>
      </c>
      <c r="J513" s="21" t="str">
        <f>VLOOKUP($A513,'Medical Examinations'!$A$1:$J$2336,9,FALSE)</f>
        <v>Over Weight</v>
      </c>
      <c r="K513" s="72" t="str">
        <f>VLOOKUP($A513,'Medical Examinations'!$A$1:$J$2336,10,FALSE)</f>
        <v>Normal</v>
      </c>
      <c r="L513" s="82" t="str">
        <f>VLOOKUP($A513,'Hospitalization details'!$A$1:$K$2336,10,FALSE)</f>
        <v>29-Jul-1967</v>
      </c>
      <c r="M513" s="62">
        <f>VLOOKUP($A513,'Hospitalization details'!$A$1:$K$2336,6,FALSE)</f>
        <v>19259.96</v>
      </c>
      <c r="N513" s="63" t="str">
        <f>VLOOKUP($A513,'Hospitalization details'!$A$1:$K$2336,7,FALSE)</f>
        <v>tier - 1</v>
      </c>
      <c r="O513" s="63" t="str">
        <f>VLOOKUP($A513,'Hospitalization details'!$A$1:$K$2336,8,FALSE)</f>
        <v>tier - 1</v>
      </c>
      <c r="P513" s="63" t="str">
        <f>VLOOKUP($A513,'Hospitalization details'!$A$1:$K$2336,9,FALSE)</f>
        <v>R1012</v>
      </c>
      <c r="Q513" s="83">
        <f>VLOOKUP($A513,'Hospitalization details'!$A$1:$K$2336,11,FALSE)</f>
        <v>55</v>
      </c>
    </row>
    <row r="514" spans="1:17" ht="15.75" customHeight="1" x14ac:dyDescent="0.25">
      <c r="A514" s="187" t="s">
        <v>557</v>
      </c>
      <c r="B514" s="65" t="str">
        <f>VLOOKUP($A514,'Customer Names'!$A$1:$E$2336,4,FALSE)</f>
        <v>Poskin</v>
      </c>
      <c r="C514" s="71">
        <f>VLOOKUP($A514,'Medical Examinations'!$A$1:$J$2336,2,FALSE)</f>
        <v>51.18</v>
      </c>
      <c r="D514" s="60">
        <f>VLOOKUP($A514,'Medical Examinations'!$A$1:$J$2336,3,FALSE)</f>
        <v>4.4000000000000004</v>
      </c>
      <c r="E514" s="61" t="str">
        <f>VLOOKUP($A514,'Medical Examinations'!$A$1:$J$2336,4,FALSE)</f>
        <v>Yes</v>
      </c>
      <c r="F514" s="61" t="str">
        <f>VLOOKUP($A514,'Medical Examinations'!$A$1:$J$2336,5,FALSE)</f>
        <v>No</v>
      </c>
      <c r="G514" s="61" t="str">
        <f>VLOOKUP($A514,'Medical Examinations'!$A$1:$J$2336,6,FALSE)</f>
        <v>No</v>
      </c>
      <c r="H514" s="21">
        <f>VLOOKUP($A514,'Medical Examinations'!$A$1:$J$2336,7,FALSE)</f>
        <v>2</v>
      </c>
      <c r="I514" s="21" t="str">
        <f>VLOOKUP($A514,'Medical Examinations'!$A$1:$J$2336,8,FALSE)</f>
        <v>No</v>
      </c>
      <c r="J514" s="21" t="str">
        <f>VLOOKUP($A514,'Medical Examinations'!$A$1:$J$2336,9,FALSE)</f>
        <v>Obesity</v>
      </c>
      <c r="K514" s="72" t="str">
        <f>VLOOKUP($A514,'Medical Examinations'!$A$1:$J$2336,10,FALSE)</f>
        <v>Normal</v>
      </c>
      <c r="L514" s="82" t="str">
        <f>VLOOKUP($A514,'Hospitalization details'!$A$1:$K$2336,10,FALSE)</f>
        <v>28-Dec-1985</v>
      </c>
      <c r="M514" s="62">
        <f>VLOOKUP($A514,'Hospitalization details'!$A$1:$K$2336,6,FALSE)</f>
        <v>19214.71</v>
      </c>
      <c r="N514" s="63" t="str">
        <f>VLOOKUP($A514,'Hospitalization details'!$A$1:$K$2336,7,FALSE)</f>
        <v>tier - 1</v>
      </c>
      <c r="O514" s="63" t="str">
        <f>VLOOKUP($A514,'Hospitalization details'!$A$1:$K$2336,8,FALSE)</f>
        <v>tier - 3</v>
      </c>
      <c r="P514" s="63" t="str">
        <f>VLOOKUP($A514,'Hospitalization details'!$A$1:$K$2336,9,FALSE)</f>
        <v>R1013</v>
      </c>
      <c r="Q514" s="83">
        <f>VLOOKUP($A514,'Hospitalization details'!$A$1:$K$2336,11,FALSE)</f>
        <v>37</v>
      </c>
    </row>
    <row r="515" spans="1:17" ht="15.75" customHeight="1" x14ac:dyDescent="0.25">
      <c r="A515" s="187" t="s">
        <v>558</v>
      </c>
      <c r="B515" s="65" t="str">
        <f>VLOOKUP($A515,'Customer Names'!$A$1:$E$2336,4,FALSE)</f>
        <v>Halfmann</v>
      </c>
      <c r="C515" s="71">
        <f>VLOOKUP($A515,'Medical Examinations'!$A$1:$J$2336,2,FALSE)</f>
        <v>51.37</v>
      </c>
      <c r="D515" s="60">
        <f>VLOOKUP($A515,'Medical Examinations'!$A$1:$J$2336,3,FALSE)</f>
        <v>8.18</v>
      </c>
      <c r="E515" s="61" t="str">
        <f>VLOOKUP($A515,'Medical Examinations'!$A$1:$J$2336,4,FALSE)</f>
        <v>Yes</v>
      </c>
      <c r="F515" s="61" t="str">
        <f>VLOOKUP($A515,'Medical Examinations'!$A$1:$J$2336,5,FALSE)</f>
        <v>No</v>
      </c>
      <c r="G515" s="61" t="str">
        <f>VLOOKUP($A515,'Medical Examinations'!$A$1:$J$2336,6,FALSE)</f>
        <v>No</v>
      </c>
      <c r="H515" s="21">
        <f>VLOOKUP($A515,'Medical Examinations'!$A$1:$J$2336,7,FALSE)</f>
        <v>0</v>
      </c>
      <c r="I515" s="21" t="str">
        <f>VLOOKUP($A515,'Medical Examinations'!$A$1:$J$2336,8,FALSE)</f>
        <v>No</v>
      </c>
      <c r="J515" s="21" t="str">
        <f>VLOOKUP($A515,'Medical Examinations'!$A$1:$J$2336,9,FALSE)</f>
        <v>Obesity</v>
      </c>
      <c r="K515" s="72" t="str">
        <f>VLOOKUP($A515,'Medical Examinations'!$A$1:$J$2336,10,FALSE)</f>
        <v>Diabetes</v>
      </c>
      <c r="L515" s="82" t="str">
        <f>VLOOKUP($A515,'Hospitalization details'!$A$1:$K$2336,10,FALSE)</f>
        <v>16-Sep-1991</v>
      </c>
      <c r="M515" s="62">
        <f>VLOOKUP($A515,'Hospitalization details'!$A$1:$K$2336,6,FALSE)</f>
        <v>19199.939999999999</v>
      </c>
      <c r="N515" s="63" t="str">
        <f>VLOOKUP($A515,'Hospitalization details'!$A$1:$K$2336,7,FALSE)</f>
        <v>tier - 1</v>
      </c>
      <c r="O515" s="63" t="str">
        <f>VLOOKUP($A515,'Hospitalization details'!$A$1:$K$2336,8,FALSE)</f>
        <v>tier - 3</v>
      </c>
      <c r="P515" s="63" t="str">
        <f>VLOOKUP($A515,'Hospitalization details'!$A$1:$K$2336,9,FALSE)</f>
        <v>R1011</v>
      </c>
      <c r="Q515" s="83">
        <f>VLOOKUP($A515,'Hospitalization details'!$A$1:$K$2336,11,FALSE)</f>
        <v>31</v>
      </c>
    </row>
    <row r="516" spans="1:17" ht="15.75" customHeight="1" x14ac:dyDescent="0.25">
      <c r="A516" s="187" t="s">
        <v>559</v>
      </c>
      <c r="B516" s="65" t="str">
        <f>VLOOKUP($A516,'Customer Names'!$A$1:$E$2336,4,FALSE)</f>
        <v>Klapper</v>
      </c>
      <c r="C516" s="71">
        <f>VLOOKUP($A516,'Medical Examinations'!$A$1:$J$2336,2,FALSE)</f>
        <v>36.19</v>
      </c>
      <c r="D516" s="60">
        <f>VLOOKUP($A516,'Medical Examinations'!$A$1:$J$2336,3,FALSE)</f>
        <v>5.52</v>
      </c>
      <c r="E516" s="61" t="str">
        <f>VLOOKUP($A516,'Medical Examinations'!$A$1:$J$2336,4,FALSE)</f>
        <v>Yes</v>
      </c>
      <c r="F516" s="61" t="str">
        <f>VLOOKUP($A516,'Medical Examinations'!$A$1:$J$2336,5,FALSE)</f>
        <v>No</v>
      </c>
      <c r="G516" s="61" t="str">
        <f>VLOOKUP($A516,'Medical Examinations'!$A$1:$J$2336,6,FALSE)</f>
        <v>No</v>
      </c>
      <c r="H516" s="21">
        <f>VLOOKUP($A516,'Medical Examinations'!$A$1:$J$2336,7,FALSE)</f>
        <v>0</v>
      </c>
      <c r="I516" s="21" t="str">
        <f>VLOOKUP($A516,'Medical Examinations'!$A$1:$J$2336,8,FALSE)</f>
        <v>No</v>
      </c>
      <c r="J516" s="21" t="str">
        <f>VLOOKUP($A516,'Medical Examinations'!$A$1:$J$2336,9,FALSE)</f>
        <v>Obesity</v>
      </c>
      <c r="K516" s="72" t="str">
        <f>VLOOKUP($A516,'Medical Examinations'!$A$1:$J$2336,10,FALSE)</f>
        <v>Normal</v>
      </c>
      <c r="L516" s="82" t="str">
        <f>VLOOKUP($A516,'Hospitalization details'!$A$1:$K$2336,10,FALSE)</f>
        <v>2-Jul-1979</v>
      </c>
      <c r="M516" s="62">
        <f>VLOOKUP($A516,'Hospitalization details'!$A$1:$K$2336,6,FALSE)</f>
        <v>19144.580000000002</v>
      </c>
      <c r="N516" s="63" t="str">
        <f>VLOOKUP($A516,'Hospitalization details'!$A$1:$K$2336,7,FALSE)</f>
        <v>tier - 1</v>
      </c>
      <c r="O516" s="63" t="str">
        <f>VLOOKUP($A516,'Hospitalization details'!$A$1:$K$2336,8,FALSE)</f>
        <v>tier - 1</v>
      </c>
      <c r="P516" s="63" t="str">
        <f>VLOOKUP($A516,'Hospitalization details'!$A$1:$K$2336,9,FALSE)</f>
        <v>R1024</v>
      </c>
      <c r="Q516" s="83">
        <f>VLOOKUP($A516,'Hospitalization details'!$A$1:$K$2336,11,FALSE)</f>
        <v>43</v>
      </c>
    </row>
    <row r="517" spans="1:17" ht="15.75" customHeight="1" x14ac:dyDescent="0.25">
      <c r="A517" s="187" t="s">
        <v>560</v>
      </c>
      <c r="B517" s="65" t="str">
        <f>VLOOKUP($A517,'Customer Names'!$A$1:$E$2336,4,FALSE)</f>
        <v>George</v>
      </c>
      <c r="C517" s="71">
        <f>VLOOKUP($A517,'Medical Examinations'!$A$1:$J$2336,2,FALSE)</f>
        <v>25.9</v>
      </c>
      <c r="D517" s="60">
        <f>VLOOKUP($A517,'Medical Examinations'!$A$1:$J$2336,3,FALSE)</f>
        <v>4.84</v>
      </c>
      <c r="E517" s="61" t="str">
        <f>VLOOKUP($A517,'Medical Examinations'!$A$1:$J$2336,4,FALSE)</f>
        <v>No</v>
      </c>
      <c r="F517" s="61" t="str">
        <f>VLOOKUP($A517,'Medical Examinations'!$A$1:$J$2336,5,FALSE)</f>
        <v>No</v>
      </c>
      <c r="G517" s="61" t="str">
        <f>VLOOKUP($A517,'Medical Examinations'!$A$1:$J$2336,6,FALSE)</f>
        <v>No</v>
      </c>
      <c r="H517" s="21">
        <f>VLOOKUP($A517,'Medical Examinations'!$A$1:$J$2336,7,FALSE)</f>
        <v>0</v>
      </c>
      <c r="I517" s="21" t="str">
        <f>VLOOKUP($A517,'Medical Examinations'!$A$1:$J$2336,8,FALSE)</f>
        <v>Yes</v>
      </c>
      <c r="J517" s="21" t="str">
        <f>VLOOKUP($A517,'Medical Examinations'!$A$1:$J$2336,9,FALSE)</f>
        <v>Over Weight</v>
      </c>
      <c r="K517" s="72" t="str">
        <f>VLOOKUP($A517,'Medical Examinations'!$A$1:$J$2336,10,FALSE)</f>
        <v>Normal</v>
      </c>
      <c r="L517" s="82" t="str">
        <f>VLOOKUP($A517,'Hospitalization details'!$A$1:$K$2336,10,FALSE)</f>
        <v>28-Sep-1993</v>
      </c>
      <c r="M517" s="62">
        <f>VLOOKUP($A517,'Hospitalization details'!$A$1:$K$2336,6,FALSE)</f>
        <v>19107.78</v>
      </c>
      <c r="N517" s="63" t="str">
        <f>VLOOKUP($A517,'Hospitalization details'!$A$1:$K$2336,7,FALSE)</f>
        <v>tier - 1</v>
      </c>
      <c r="O517" s="63" t="str">
        <f>VLOOKUP($A517,'Hospitalization details'!$A$1:$K$2336,8,FALSE)</f>
        <v>tier - 2</v>
      </c>
      <c r="P517" s="63" t="str">
        <f>VLOOKUP($A517,'Hospitalization details'!$A$1:$K$2336,9,FALSE)</f>
        <v>R1013</v>
      </c>
      <c r="Q517" s="83">
        <f>VLOOKUP($A517,'Hospitalization details'!$A$1:$K$2336,11,FALSE)</f>
        <v>29</v>
      </c>
    </row>
    <row r="518" spans="1:17" ht="15.75" customHeight="1" x14ac:dyDescent="0.25">
      <c r="A518" s="187" t="s">
        <v>561</v>
      </c>
      <c r="B518" s="65" t="str">
        <f>VLOOKUP($A518,'Customer Names'!$A$1:$E$2336,4,FALSE)</f>
        <v>Hicks</v>
      </c>
      <c r="C518" s="71">
        <f>VLOOKUP($A518,'Medical Examinations'!$A$1:$J$2336,2,FALSE)</f>
        <v>35.72</v>
      </c>
      <c r="D518" s="60">
        <f>VLOOKUP($A518,'Medical Examinations'!$A$1:$J$2336,3,FALSE)</f>
        <v>4.08</v>
      </c>
      <c r="E518" s="61" t="str">
        <f>VLOOKUP($A518,'Medical Examinations'!$A$1:$J$2336,4,FALSE)</f>
        <v>No</v>
      </c>
      <c r="F518" s="61" t="str">
        <f>VLOOKUP($A518,'Medical Examinations'!$A$1:$J$2336,5,FALSE)</f>
        <v>No</v>
      </c>
      <c r="G518" s="61" t="str">
        <f>VLOOKUP($A518,'Medical Examinations'!$A$1:$J$2336,6,FALSE)</f>
        <v>Yes</v>
      </c>
      <c r="H518" s="21">
        <f>VLOOKUP($A518,'Medical Examinations'!$A$1:$J$2336,7,FALSE)</f>
        <v>1</v>
      </c>
      <c r="I518" s="21" t="str">
        <f>VLOOKUP($A518,'Medical Examinations'!$A$1:$J$2336,8,FALSE)</f>
        <v>No</v>
      </c>
      <c r="J518" s="21" t="str">
        <f>VLOOKUP($A518,'Medical Examinations'!$A$1:$J$2336,9,FALSE)</f>
        <v>Obesity</v>
      </c>
      <c r="K518" s="72" t="str">
        <f>VLOOKUP($A518,'Medical Examinations'!$A$1:$J$2336,10,FALSE)</f>
        <v>Normal</v>
      </c>
      <c r="L518" s="82" t="str">
        <f>VLOOKUP($A518,'Hospitalization details'!$A$1:$K$2336,10,FALSE)</f>
        <v>5-Jun-1989</v>
      </c>
      <c r="M518" s="62">
        <f>VLOOKUP($A518,'Hospitalization details'!$A$1:$K$2336,6,FALSE)</f>
        <v>19040.88</v>
      </c>
      <c r="N518" s="63" t="str">
        <f>VLOOKUP($A518,'Hospitalization details'!$A$1:$K$2336,7,FALSE)</f>
        <v>tier - 1</v>
      </c>
      <c r="O518" s="63" t="str">
        <f>VLOOKUP($A518,'Hospitalization details'!$A$1:$K$2336,8,FALSE)</f>
        <v>tier - 3</v>
      </c>
      <c r="P518" s="63" t="str">
        <f>VLOOKUP($A518,'Hospitalization details'!$A$1:$K$2336,9,FALSE)</f>
        <v>R1011</v>
      </c>
      <c r="Q518" s="83">
        <f>VLOOKUP($A518,'Hospitalization details'!$A$1:$K$2336,11,FALSE)</f>
        <v>34</v>
      </c>
    </row>
    <row r="519" spans="1:17" ht="15.75" customHeight="1" x14ac:dyDescent="0.25">
      <c r="A519" s="187" t="s">
        <v>562</v>
      </c>
      <c r="B519" s="65" t="str">
        <f>VLOOKUP($A519,'Customer Names'!$A$1:$E$2336,4,FALSE)</f>
        <v>Lockyer</v>
      </c>
      <c r="C519" s="71">
        <f>VLOOKUP($A519,'Medical Examinations'!$A$1:$J$2336,2,FALSE)</f>
        <v>27.94</v>
      </c>
      <c r="D519" s="60">
        <f>VLOOKUP($A519,'Medical Examinations'!$A$1:$J$2336,3,FALSE)</f>
        <v>4.4800000000000004</v>
      </c>
      <c r="E519" s="61" t="str">
        <f>VLOOKUP($A519,'Medical Examinations'!$A$1:$J$2336,4,FALSE)</f>
        <v>No</v>
      </c>
      <c r="F519" s="61" t="str">
        <f>VLOOKUP($A519,'Medical Examinations'!$A$1:$J$2336,5,FALSE)</f>
        <v>No</v>
      </c>
      <c r="G519" s="61" t="str">
        <f>VLOOKUP($A519,'Medical Examinations'!$A$1:$J$2336,6,FALSE)</f>
        <v>Yes</v>
      </c>
      <c r="H519" s="21">
        <f>VLOOKUP($A519,'Medical Examinations'!$A$1:$J$2336,7,FALSE)</f>
        <v>1</v>
      </c>
      <c r="I519" s="21" t="str">
        <f>VLOOKUP($A519,'Medical Examinations'!$A$1:$J$2336,8,FALSE)</f>
        <v>Yes</v>
      </c>
      <c r="J519" s="21" t="str">
        <f>VLOOKUP($A519,'Medical Examinations'!$A$1:$J$2336,9,FALSE)</f>
        <v>Over Weight</v>
      </c>
      <c r="K519" s="72" t="str">
        <f>VLOOKUP($A519,'Medical Examinations'!$A$1:$J$2336,10,FALSE)</f>
        <v>Normal</v>
      </c>
      <c r="L519" s="82" t="str">
        <f>VLOOKUP($A519,'Hospitalization details'!$A$1:$K$2336,10,FALSE)</f>
        <v>19-Dec-1983</v>
      </c>
      <c r="M519" s="62">
        <f>VLOOKUP($A519,'Hospitalization details'!$A$1:$K$2336,6,FALSE)</f>
        <v>19023.259999999998</v>
      </c>
      <c r="N519" s="63" t="str">
        <f>VLOOKUP($A519,'Hospitalization details'!$A$1:$K$2336,7,FALSE)</f>
        <v>tier - 1</v>
      </c>
      <c r="O519" s="63" t="str">
        <f>VLOOKUP($A519,'Hospitalization details'!$A$1:$K$2336,8,FALSE)</f>
        <v>tier - 3</v>
      </c>
      <c r="P519" s="63" t="str">
        <f>VLOOKUP($A519,'Hospitalization details'!$A$1:$K$2336,9,FALSE)</f>
        <v>R1011</v>
      </c>
      <c r="Q519" s="83">
        <f>VLOOKUP($A519,'Hospitalization details'!$A$1:$K$2336,11,FALSE)</f>
        <v>39</v>
      </c>
    </row>
    <row r="520" spans="1:17" ht="15.75" customHeight="1" x14ac:dyDescent="0.25">
      <c r="A520" s="187" t="s">
        <v>563</v>
      </c>
      <c r="B520" s="65" t="str">
        <f>VLOOKUP($A520,'Customer Names'!$A$1:$E$2336,4,FALSE)</f>
        <v>Byrnes</v>
      </c>
      <c r="C520" s="71">
        <f>VLOOKUP($A520,'Medical Examinations'!$A$1:$J$2336,2,FALSE)</f>
        <v>27.1</v>
      </c>
      <c r="D520" s="60">
        <f>VLOOKUP($A520,'Medical Examinations'!$A$1:$J$2336,3,FALSE)</f>
        <v>5.73</v>
      </c>
      <c r="E520" s="61" t="str">
        <f>VLOOKUP($A520,'Medical Examinations'!$A$1:$J$2336,4,FALSE)</f>
        <v>No</v>
      </c>
      <c r="F520" s="61" t="str">
        <f>VLOOKUP($A520,'Medical Examinations'!$A$1:$J$2336,5,FALSE)</f>
        <v>No</v>
      </c>
      <c r="G520" s="61" t="str">
        <f>VLOOKUP($A520,'Medical Examinations'!$A$1:$J$2336,6,FALSE)</f>
        <v>No</v>
      </c>
      <c r="H520" s="21">
        <f>VLOOKUP($A520,'Medical Examinations'!$A$1:$J$2336,7,FALSE)</f>
        <v>0</v>
      </c>
      <c r="I520" s="21" t="str">
        <f>VLOOKUP($A520,'Medical Examinations'!$A$1:$J$2336,8,FALSE)</f>
        <v>Yes</v>
      </c>
      <c r="J520" s="21" t="str">
        <f>VLOOKUP($A520,'Medical Examinations'!$A$1:$J$2336,9,FALSE)</f>
        <v>Over Weight</v>
      </c>
      <c r="K520" s="72" t="str">
        <f>VLOOKUP($A520,'Medical Examinations'!$A$1:$J$2336,10,FALSE)</f>
        <v>Prediabetes</v>
      </c>
      <c r="L520" s="82" t="str">
        <f>VLOOKUP($A520,'Hospitalization details'!$A$1:$K$2336,10,FALSE)</f>
        <v>24-Oct-1988</v>
      </c>
      <c r="M520" s="62">
        <f>VLOOKUP($A520,'Hospitalization details'!$A$1:$K$2336,6,FALSE)</f>
        <v>18972.5</v>
      </c>
      <c r="N520" s="63" t="str">
        <f>VLOOKUP($A520,'Hospitalization details'!$A$1:$K$2336,7,FALSE)</f>
        <v>tier - 1</v>
      </c>
      <c r="O520" s="63" t="str">
        <f>VLOOKUP($A520,'Hospitalization details'!$A$1:$K$2336,8,FALSE)</f>
        <v>tier - 3</v>
      </c>
      <c r="P520" s="63" t="str">
        <f>VLOOKUP($A520,'Hospitalization details'!$A$1:$K$2336,9,FALSE)</f>
        <v>R1013</v>
      </c>
      <c r="Q520" s="83">
        <f>VLOOKUP($A520,'Hospitalization details'!$A$1:$K$2336,11,FALSE)</f>
        <v>34</v>
      </c>
    </row>
    <row r="521" spans="1:17" ht="15.75" customHeight="1" x14ac:dyDescent="0.25">
      <c r="A521" s="187" t="s">
        <v>564</v>
      </c>
      <c r="B521" s="65" t="str">
        <f>VLOOKUP($A521,'Customer Names'!$A$1:$E$2336,4,FALSE)</f>
        <v>Norris</v>
      </c>
      <c r="C521" s="71">
        <f>VLOOKUP($A521,'Medical Examinations'!$A$1:$J$2336,2,FALSE)</f>
        <v>18.3</v>
      </c>
      <c r="D521" s="60">
        <f>VLOOKUP($A521,'Medical Examinations'!$A$1:$J$2336,3,FALSE)</f>
        <v>5.46</v>
      </c>
      <c r="E521" s="61" t="str">
        <f>VLOOKUP($A521,'Medical Examinations'!$A$1:$J$2336,4,FALSE)</f>
        <v>Yes</v>
      </c>
      <c r="F521" s="61" t="str">
        <f>VLOOKUP($A521,'Medical Examinations'!$A$1:$J$2336,5,FALSE)</f>
        <v>No</v>
      </c>
      <c r="G521" s="61" t="str">
        <f>VLOOKUP($A521,'Medical Examinations'!$A$1:$J$2336,6,FALSE)</f>
        <v>Yes</v>
      </c>
      <c r="H521" s="21">
        <f>VLOOKUP($A521,'Medical Examinations'!$A$1:$J$2336,7,FALSE)</f>
        <v>1</v>
      </c>
      <c r="I521" s="21" t="str">
        <f>VLOOKUP($A521,'Medical Examinations'!$A$1:$J$2336,8,FALSE)</f>
        <v>Yes</v>
      </c>
      <c r="J521" s="21" t="str">
        <f>VLOOKUP($A521,'Medical Examinations'!$A$1:$J$2336,9,FALSE)</f>
        <v>Under Weight</v>
      </c>
      <c r="K521" s="72" t="str">
        <f>VLOOKUP($A521,'Medical Examinations'!$A$1:$J$2336,10,FALSE)</f>
        <v>Normal</v>
      </c>
      <c r="L521" s="82" t="str">
        <f>VLOOKUP($A521,'Hospitalization details'!$A$1:$K$2336,10,FALSE)</f>
        <v>30-Nov-1992</v>
      </c>
      <c r="M521" s="62">
        <f>VLOOKUP($A521,'Hospitalization details'!$A$1:$K$2336,6,FALSE)</f>
        <v>18963.169999999998</v>
      </c>
      <c r="N521" s="63" t="str">
        <f>VLOOKUP($A521,'Hospitalization details'!$A$1:$K$2336,7,FALSE)</f>
        <v>tier - 1</v>
      </c>
      <c r="O521" s="63" t="str">
        <f>VLOOKUP($A521,'Hospitalization details'!$A$1:$K$2336,8,FALSE)</f>
        <v>tier - 1</v>
      </c>
      <c r="P521" s="63" t="str">
        <f>VLOOKUP($A521,'Hospitalization details'!$A$1:$K$2336,9,FALSE)</f>
        <v>R1013</v>
      </c>
      <c r="Q521" s="83">
        <f>VLOOKUP($A521,'Hospitalization details'!$A$1:$K$2336,11,FALSE)</f>
        <v>30</v>
      </c>
    </row>
    <row r="522" spans="1:17" ht="15.75" customHeight="1" x14ac:dyDescent="0.25">
      <c r="A522" s="187" t="s">
        <v>565</v>
      </c>
      <c r="B522" s="65" t="str">
        <f>VLOOKUP($A522,'Customer Names'!$A$1:$E$2336,4,FALSE)</f>
        <v>Darda</v>
      </c>
      <c r="C522" s="71">
        <f>VLOOKUP($A522,'Medical Examinations'!$A$1:$J$2336,2,FALSE)</f>
        <v>25.3</v>
      </c>
      <c r="D522" s="60">
        <f>VLOOKUP($A522,'Medical Examinations'!$A$1:$J$2336,3,FALSE)</f>
        <v>5.0199999999999996</v>
      </c>
      <c r="E522" s="61" t="str">
        <f>VLOOKUP($A522,'Medical Examinations'!$A$1:$J$2336,4,FALSE)</f>
        <v>Yes</v>
      </c>
      <c r="F522" s="61" t="str">
        <f>VLOOKUP($A522,'Medical Examinations'!$A$1:$J$2336,5,FALSE)</f>
        <v>No</v>
      </c>
      <c r="G522" s="61" t="str">
        <f>VLOOKUP($A522,'Medical Examinations'!$A$1:$J$2336,6,FALSE)</f>
        <v>No</v>
      </c>
      <c r="H522" s="21">
        <f>VLOOKUP($A522,'Medical Examinations'!$A$1:$J$2336,7,FALSE)</f>
        <v>1</v>
      </c>
      <c r="I522" s="21" t="str">
        <f>VLOOKUP($A522,'Medical Examinations'!$A$1:$J$2336,8,FALSE)</f>
        <v>Yes</v>
      </c>
      <c r="J522" s="21" t="str">
        <f>VLOOKUP($A522,'Medical Examinations'!$A$1:$J$2336,9,FALSE)</f>
        <v>Over Weight</v>
      </c>
      <c r="K522" s="72" t="str">
        <f>VLOOKUP($A522,'Medical Examinations'!$A$1:$J$2336,10,FALSE)</f>
        <v>Normal</v>
      </c>
      <c r="L522" s="82" t="str">
        <f>VLOOKUP($A522,'Hospitalization details'!$A$1:$K$2336,10,FALSE)</f>
        <v>6-Aug-1998</v>
      </c>
      <c r="M522" s="62">
        <f>VLOOKUP($A522,'Hospitalization details'!$A$1:$K$2336,6,FALSE)</f>
        <v>18955.22</v>
      </c>
      <c r="N522" s="63" t="str">
        <f>VLOOKUP($A522,'Hospitalization details'!$A$1:$K$2336,7,FALSE)</f>
        <v>tier - 1</v>
      </c>
      <c r="O522" s="63" t="str">
        <f>VLOOKUP($A522,'Hospitalization details'!$A$1:$K$2336,8,FALSE)</f>
        <v>tier - 3</v>
      </c>
      <c r="P522" s="63" t="str">
        <f>VLOOKUP($A522,'Hospitalization details'!$A$1:$K$2336,9,FALSE)</f>
        <v>R1011</v>
      </c>
      <c r="Q522" s="83">
        <f>VLOOKUP($A522,'Hospitalization details'!$A$1:$K$2336,11,FALSE)</f>
        <v>24</v>
      </c>
    </row>
    <row r="523" spans="1:17" ht="15.75" customHeight="1" x14ac:dyDescent="0.25">
      <c r="A523" s="187" t="s">
        <v>566</v>
      </c>
      <c r="B523" s="65" t="str">
        <f>VLOOKUP($A523,'Customer Names'!$A$1:$E$2336,4,FALSE)</f>
        <v>Otstot</v>
      </c>
      <c r="C523" s="71">
        <f>VLOOKUP($A523,'Medical Examinations'!$A$1:$J$2336,2,FALSE)</f>
        <v>38.83</v>
      </c>
      <c r="D523" s="60">
        <f>VLOOKUP($A523,'Medical Examinations'!$A$1:$J$2336,3,FALSE)</f>
        <v>6.36</v>
      </c>
      <c r="E523" s="61" t="str">
        <f>VLOOKUP($A523,'Medical Examinations'!$A$1:$J$2336,4,FALSE)</f>
        <v>No</v>
      </c>
      <c r="F523" s="61" t="str">
        <f>VLOOKUP($A523,'Medical Examinations'!$A$1:$J$2336,5,FALSE)</f>
        <v>No</v>
      </c>
      <c r="G523" s="61" t="str">
        <f>VLOOKUP($A523,'Medical Examinations'!$A$1:$J$2336,6,FALSE)</f>
        <v>No</v>
      </c>
      <c r="H523" s="21">
        <f>VLOOKUP($A523,'Medical Examinations'!$A$1:$J$2336,7,FALSE)</f>
        <v>1</v>
      </c>
      <c r="I523" s="21" t="str">
        <f>VLOOKUP($A523,'Medical Examinations'!$A$1:$J$2336,8,FALSE)</f>
        <v>No</v>
      </c>
      <c r="J523" s="21" t="str">
        <f>VLOOKUP($A523,'Medical Examinations'!$A$1:$J$2336,9,FALSE)</f>
        <v>Obesity</v>
      </c>
      <c r="K523" s="72" t="str">
        <f>VLOOKUP($A523,'Medical Examinations'!$A$1:$J$2336,10,FALSE)</f>
        <v>Prediabetes</v>
      </c>
      <c r="L523" s="82" t="str">
        <f>VLOOKUP($A523,'Hospitalization details'!$A$1:$K$2336,10,FALSE)</f>
        <v>20-Oct-1963</v>
      </c>
      <c r="M523" s="62">
        <f>VLOOKUP($A523,'Hospitalization details'!$A$1:$K$2336,6,FALSE)</f>
        <v>18954.560000000001</v>
      </c>
      <c r="N523" s="63" t="str">
        <f>VLOOKUP($A523,'Hospitalization details'!$A$1:$K$2336,7,FALSE)</f>
        <v>tier - 1</v>
      </c>
      <c r="O523" s="63" t="str">
        <f>VLOOKUP($A523,'Hospitalization details'!$A$1:$K$2336,8,FALSE)</f>
        <v>tier - 1</v>
      </c>
      <c r="P523" s="63" t="str">
        <f>VLOOKUP($A523,'Hospitalization details'!$A$1:$K$2336,9,FALSE)</f>
        <v>R1026</v>
      </c>
      <c r="Q523" s="83">
        <f>VLOOKUP($A523,'Hospitalization details'!$A$1:$K$2336,11,FALSE)</f>
        <v>59</v>
      </c>
    </row>
    <row r="524" spans="1:17" ht="15.75" customHeight="1" x14ac:dyDescent="0.25">
      <c r="A524" s="187" t="s">
        <v>567</v>
      </c>
      <c r="B524" s="65" t="str">
        <f>VLOOKUP($A524,'Customer Names'!$A$1:$E$2336,4,FALSE)</f>
        <v>Bowley</v>
      </c>
      <c r="C524" s="71">
        <f>VLOOKUP($A524,'Medical Examinations'!$A$1:$J$2336,2,FALSE)</f>
        <v>27.6</v>
      </c>
      <c r="D524" s="60">
        <f>VLOOKUP($A524,'Medical Examinations'!$A$1:$J$2336,3,FALSE)</f>
        <v>5.36</v>
      </c>
      <c r="E524" s="61" t="str">
        <f>VLOOKUP($A524,'Medical Examinations'!$A$1:$J$2336,4,FALSE)</f>
        <v>No</v>
      </c>
      <c r="F524" s="61" t="str">
        <f>VLOOKUP($A524,'Medical Examinations'!$A$1:$J$2336,5,FALSE)</f>
        <v>No</v>
      </c>
      <c r="G524" s="61" t="str">
        <f>VLOOKUP($A524,'Medical Examinations'!$A$1:$J$2336,6,FALSE)</f>
        <v>No</v>
      </c>
      <c r="H524" s="21">
        <f>VLOOKUP($A524,'Medical Examinations'!$A$1:$J$2336,7,FALSE)</f>
        <v>1</v>
      </c>
      <c r="I524" s="21" t="str">
        <f>VLOOKUP($A524,'Medical Examinations'!$A$1:$J$2336,8,FALSE)</f>
        <v>No</v>
      </c>
      <c r="J524" s="21" t="str">
        <f>VLOOKUP($A524,'Medical Examinations'!$A$1:$J$2336,9,FALSE)</f>
        <v>Over Weight</v>
      </c>
      <c r="K524" s="72" t="str">
        <f>VLOOKUP($A524,'Medical Examinations'!$A$1:$J$2336,10,FALSE)</f>
        <v>Normal</v>
      </c>
      <c r="L524" s="82" t="str">
        <f>VLOOKUP($A524,'Hospitalization details'!$A$1:$K$2336,10,FALSE)</f>
        <v>3-Aug-1969</v>
      </c>
      <c r="M524" s="62">
        <f>VLOOKUP($A524,'Hospitalization details'!$A$1:$K$2336,6,FALSE)</f>
        <v>18932.810000000001</v>
      </c>
      <c r="N524" s="63" t="str">
        <f>VLOOKUP($A524,'Hospitalization details'!$A$1:$K$2336,7,FALSE)</f>
        <v>tier - 1</v>
      </c>
      <c r="O524" s="63" t="str">
        <f>VLOOKUP($A524,'Hospitalization details'!$A$1:$K$2336,8,FALSE)</f>
        <v>tier - 3</v>
      </c>
      <c r="P524" s="63" t="str">
        <f>VLOOKUP($A524,'Hospitalization details'!$A$1:$K$2336,9,FALSE)</f>
        <v>R1012</v>
      </c>
      <c r="Q524" s="83">
        <f>VLOOKUP($A524,'Hospitalization details'!$A$1:$K$2336,11,FALSE)</f>
        <v>53</v>
      </c>
    </row>
    <row r="525" spans="1:17" ht="15.75" customHeight="1" x14ac:dyDescent="0.25">
      <c r="A525" s="187" t="s">
        <v>568</v>
      </c>
      <c r="B525" s="65" t="str">
        <f>VLOOKUP($A525,'Customer Names'!$A$1:$E$2336,4,FALSE)</f>
        <v>Rogers</v>
      </c>
      <c r="C525" s="71">
        <f>VLOOKUP($A525,'Medical Examinations'!$A$1:$J$2336,2,FALSE)</f>
        <v>46.4</v>
      </c>
      <c r="D525" s="60">
        <f>VLOOKUP($A525,'Medical Examinations'!$A$1:$J$2336,3,FALSE)</f>
        <v>8.3699999999999992</v>
      </c>
      <c r="E525" s="61" t="str">
        <f>VLOOKUP($A525,'Medical Examinations'!$A$1:$J$2336,4,FALSE)</f>
        <v>Yes</v>
      </c>
      <c r="F525" s="61" t="str">
        <f>VLOOKUP($A525,'Medical Examinations'!$A$1:$J$2336,5,FALSE)</f>
        <v>No</v>
      </c>
      <c r="G525" s="61" t="str">
        <f>VLOOKUP($A525,'Medical Examinations'!$A$1:$J$2336,6,FALSE)</f>
        <v>Yes</v>
      </c>
      <c r="H525" s="21">
        <f>VLOOKUP($A525,'Medical Examinations'!$A$1:$J$2336,7,FALSE)</f>
        <v>1</v>
      </c>
      <c r="I525" s="21" t="str">
        <f>VLOOKUP($A525,'Medical Examinations'!$A$1:$J$2336,8,FALSE)</f>
        <v>No</v>
      </c>
      <c r="J525" s="21" t="str">
        <f>VLOOKUP($A525,'Medical Examinations'!$A$1:$J$2336,9,FALSE)</f>
        <v>Obesity</v>
      </c>
      <c r="K525" s="72" t="str">
        <f>VLOOKUP($A525,'Medical Examinations'!$A$1:$J$2336,10,FALSE)</f>
        <v>Diabetes</v>
      </c>
      <c r="L525" s="82" t="str">
        <f>VLOOKUP($A525,'Hospitalization details'!$A$1:$K$2336,10,FALSE)</f>
        <v>27-Sep-1995</v>
      </c>
      <c r="M525" s="62">
        <f>VLOOKUP($A525,'Hospitalization details'!$A$1:$K$2336,6,FALSE)</f>
        <v>18903.490000000002</v>
      </c>
      <c r="N525" s="63" t="str">
        <f>VLOOKUP($A525,'Hospitalization details'!$A$1:$K$2336,7,FALSE)</f>
        <v>tier - 1</v>
      </c>
      <c r="O525" s="63" t="str">
        <f>VLOOKUP($A525,'Hospitalization details'!$A$1:$K$2336,8,FALSE)</f>
        <v>tier - 2</v>
      </c>
      <c r="P525" s="63" t="str">
        <f>VLOOKUP($A525,'Hospitalization details'!$A$1:$K$2336,9,FALSE)</f>
        <v>R1024</v>
      </c>
      <c r="Q525" s="83">
        <f>VLOOKUP($A525,'Hospitalization details'!$A$1:$K$2336,11,FALSE)</f>
        <v>27</v>
      </c>
    </row>
    <row r="526" spans="1:17" ht="15.75" customHeight="1" x14ac:dyDescent="0.25">
      <c r="A526" s="187" t="s">
        <v>569</v>
      </c>
      <c r="B526" s="65" t="str">
        <f>VLOOKUP($A526,'Customer Names'!$A$1:$E$2336,4,FALSE)</f>
        <v>Mclaughlin</v>
      </c>
      <c r="C526" s="71">
        <f>VLOOKUP($A526,'Medical Examinations'!$A$1:$J$2336,2,FALSE)</f>
        <v>51.92</v>
      </c>
      <c r="D526" s="60">
        <f>VLOOKUP($A526,'Medical Examinations'!$A$1:$J$2336,3,FALSE)</f>
        <v>5.18</v>
      </c>
      <c r="E526" s="61" t="str">
        <f>VLOOKUP($A526,'Medical Examinations'!$A$1:$J$2336,4,FALSE)</f>
        <v>Yes</v>
      </c>
      <c r="F526" s="61" t="str">
        <f>VLOOKUP($A526,'Medical Examinations'!$A$1:$J$2336,5,FALSE)</f>
        <v>No</v>
      </c>
      <c r="G526" s="61" t="str">
        <f>VLOOKUP($A526,'Medical Examinations'!$A$1:$J$2336,6,FALSE)</f>
        <v>Yes</v>
      </c>
      <c r="H526" s="21">
        <f>VLOOKUP($A526,'Medical Examinations'!$A$1:$J$2336,7,FALSE)</f>
        <v>1</v>
      </c>
      <c r="I526" s="21" t="str">
        <f>VLOOKUP($A526,'Medical Examinations'!$A$1:$J$2336,8,FALSE)</f>
        <v>No</v>
      </c>
      <c r="J526" s="21" t="str">
        <f>VLOOKUP($A526,'Medical Examinations'!$A$1:$J$2336,9,FALSE)</f>
        <v>Obesity</v>
      </c>
      <c r="K526" s="72" t="str">
        <f>VLOOKUP($A526,'Medical Examinations'!$A$1:$J$2336,10,FALSE)</f>
        <v>Normal</v>
      </c>
      <c r="L526" s="82" t="str">
        <f>VLOOKUP($A526,'Hospitalization details'!$A$1:$K$2336,10,FALSE)</f>
        <v>6-Dec-1963</v>
      </c>
      <c r="M526" s="62">
        <f>VLOOKUP($A526,'Hospitalization details'!$A$1:$K$2336,6,FALSE)</f>
        <v>18883.330000000002</v>
      </c>
      <c r="N526" s="63" t="str">
        <f>VLOOKUP($A526,'Hospitalization details'!$A$1:$K$2336,7,FALSE)</f>
        <v>tier - 1</v>
      </c>
      <c r="O526" s="63" t="str">
        <f>VLOOKUP($A526,'Hospitalization details'!$A$1:$K$2336,8,FALSE)</f>
        <v>tier - 1</v>
      </c>
      <c r="P526" s="63" t="str">
        <f>VLOOKUP($A526,'Hospitalization details'!$A$1:$K$2336,9,FALSE)</f>
        <v>R1026</v>
      </c>
      <c r="Q526" s="83">
        <f>VLOOKUP($A526,'Hospitalization details'!$A$1:$K$2336,11,FALSE)</f>
        <v>59</v>
      </c>
    </row>
    <row r="527" spans="1:17" ht="15.75" customHeight="1" x14ac:dyDescent="0.25">
      <c r="A527" s="187" t="s">
        <v>570</v>
      </c>
      <c r="B527" s="65" t="str">
        <f>VLOOKUP($A527,'Customer Names'!$A$1:$E$2336,4,FALSE)</f>
        <v>Ziegler</v>
      </c>
      <c r="C527" s="71">
        <f>VLOOKUP($A527,'Medical Examinations'!$A$1:$J$2336,2,FALSE)</f>
        <v>32.395000000000003</v>
      </c>
      <c r="D527" s="60">
        <f>VLOOKUP($A527,'Medical Examinations'!$A$1:$J$2336,3,FALSE)</f>
        <v>5.68</v>
      </c>
      <c r="E527" s="61" t="str">
        <f>VLOOKUP($A527,'Medical Examinations'!$A$1:$J$2336,4,FALSE)</f>
        <v>Yes</v>
      </c>
      <c r="F527" s="61" t="str">
        <f>VLOOKUP($A527,'Medical Examinations'!$A$1:$J$2336,5,FALSE)</f>
        <v>No</v>
      </c>
      <c r="G527" s="61" t="str">
        <f>VLOOKUP($A527,'Medical Examinations'!$A$1:$J$2336,6,FALSE)</f>
        <v>No</v>
      </c>
      <c r="H527" s="21">
        <f>VLOOKUP($A527,'Medical Examinations'!$A$1:$J$2336,7,FALSE)</f>
        <v>1</v>
      </c>
      <c r="I527" s="21" t="str">
        <f>VLOOKUP($A527,'Medical Examinations'!$A$1:$J$2336,8,FALSE)</f>
        <v>No</v>
      </c>
      <c r="J527" s="21" t="str">
        <f>VLOOKUP($A527,'Medical Examinations'!$A$1:$J$2336,9,FALSE)</f>
        <v>Obesity</v>
      </c>
      <c r="K527" s="72" t="str">
        <f>VLOOKUP($A527,'Medical Examinations'!$A$1:$J$2336,10,FALSE)</f>
        <v>Normal</v>
      </c>
      <c r="L527" s="82" t="str">
        <f>VLOOKUP($A527,'Hospitalization details'!$A$1:$K$2336,10,FALSE)</f>
        <v>24-Jul-2003</v>
      </c>
      <c r="M527" s="62">
        <f>VLOOKUP($A527,'Hospitalization details'!$A$1:$K$2336,6,FALSE)</f>
        <v>18838.7</v>
      </c>
      <c r="N527" s="63" t="str">
        <f>VLOOKUP($A527,'Hospitalization details'!$A$1:$K$2336,7,FALSE)</f>
        <v>tier - 1</v>
      </c>
      <c r="O527" s="63" t="str">
        <f>VLOOKUP($A527,'Hospitalization details'!$A$1:$K$2336,8,FALSE)</f>
        <v>tier - 3</v>
      </c>
      <c r="P527" s="63" t="str">
        <f>VLOOKUP($A527,'Hospitalization details'!$A$1:$K$2336,9,FALSE)</f>
        <v>R1012</v>
      </c>
      <c r="Q527" s="83">
        <f>VLOOKUP($A527,'Hospitalization details'!$A$1:$K$2336,11,FALSE)</f>
        <v>19</v>
      </c>
    </row>
    <row r="528" spans="1:17" ht="15.75" customHeight="1" x14ac:dyDescent="0.25">
      <c r="A528" s="187" t="s">
        <v>571</v>
      </c>
      <c r="B528" s="65" t="str">
        <f>VLOOKUP($A528,'Customer Names'!$A$1:$E$2336,4,FALSE)</f>
        <v>Hughey</v>
      </c>
      <c r="C528" s="71">
        <f>VLOOKUP($A528,'Medical Examinations'!$A$1:$J$2336,2,FALSE)</f>
        <v>46.19</v>
      </c>
      <c r="D528" s="60">
        <f>VLOOKUP($A528,'Medical Examinations'!$A$1:$J$2336,3,FALSE)</f>
        <v>7.31</v>
      </c>
      <c r="E528" s="61" t="str">
        <f>VLOOKUP($A528,'Medical Examinations'!$A$1:$J$2336,4,FALSE)</f>
        <v>Yes</v>
      </c>
      <c r="F528" s="61" t="str">
        <f>VLOOKUP($A528,'Medical Examinations'!$A$1:$J$2336,5,FALSE)</f>
        <v>No</v>
      </c>
      <c r="G528" s="61" t="str">
        <f>VLOOKUP($A528,'Medical Examinations'!$A$1:$J$2336,6,FALSE)</f>
        <v>Yes</v>
      </c>
      <c r="H528" s="21">
        <f>VLOOKUP($A528,'Medical Examinations'!$A$1:$J$2336,7,FALSE)</f>
        <v>1</v>
      </c>
      <c r="I528" s="21" t="str">
        <f>VLOOKUP($A528,'Medical Examinations'!$A$1:$J$2336,8,FALSE)</f>
        <v>No</v>
      </c>
      <c r="J528" s="21" t="str">
        <f>VLOOKUP($A528,'Medical Examinations'!$A$1:$J$2336,9,FALSE)</f>
        <v>Obesity</v>
      </c>
      <c r="K528" s="72" t="str">
        <f>VLOOKUP($A528,'Medical Examinations'!$A$1:$J$2336,10,FALSE)</f>
        <v>Diabetes</v>
      </c>
      <c r="L528" s="82" t="str">
        <f>VLOOKUP($A528,'Hospitalization details'!$A$1:$K$2336,10,FALSE)</f>
        <v>18-Dec-1962</v>
      </c>
      <c r="M528" s="62">
        <f>VLOOKUP($A528,'Hospitalization details'!$A$1:$K$2336,6,FALSE)</f>
        <v>18815.53</v>
      </c>
      <c r="N528" s="63" t="str">
        <f>VLOOKUP($A528,'Hospitalization details'!$A$1:$K$2336,7,FALSE)</f>
        <v>tier - 1</v>
      </c>
      <c r="O528" s="63" t="str">
        <f>VLOOKUP($A528,'Hospitalization details'!$A$1:$K$2336,8,FALSE)</f>
        <v>tier - 1</v>
      </c>
      <c r="P528" s="63" t="str">
        <f>VLOOKUP($A528,'Hospitalization details'!$A$1:$K$2336,9,FALSE)</f>
        <v>R1023</v>
      </c>
      <c r="Q528" s="83">
        <f>VLOOKUP($A528,'Hospitalization details'!$A$1:$K$2336,11,FALSE)</f>
        <v>60</v>
      </c>
    </row>
    <row r="529" spans="1:17" ht="15.75" customHeight="1" x14ac:dyDescent="0.25">
      <c r="A529" s="187" t="s">
        <v>572</v>
      </c>
      <c r="B529" s="65" t="str">
        <f>VLOOKUP($A529,'Customer Names'!$A$1:$E$2336,4,FALSE)</f>
        <v>Knast</v>
      </c>
      <c r="C529" s="71">
        <f>VLOOKUP($A529,'Medical Examinations'!$A$1:$J$2336,2,FALSE)</f>
        <v>27.93</v>
      </c>
      <c r="D529" s="60">
        <f>VLOOKUP($A529,'Medical Examinations'!$A$1:$J$2336,3,FALSE)</f>
        <v>4.67</v>
      </c>
      <c r="E529" s="61" t="str">
        <f>VLOOKUP($A529,'Medical Examinations'!$A$1:$J$2336,4,FALSE)</f>
        <v>No</v>
      </c>
      <c r="F529" s="61" t="str">
        <f>VLOOKUP($A529,'Medical Examinations'!$A$1:$J$2336,5,FALSE)</f>
        <v>No</v>
      </c>
      <c r="G529" s="61" t="str">
        <f>VLOOKUP($A529,'Medical Examinations'!$A$1:$J$2336,6,FALSE)</f>
        <v>Yes</v>
      </c>
      <c r="H529" s="21">
        <f>VLOOKUP($A529,'Medical Examinations'!$A$1:$J$2336,7,FALSE)</f>
        <v>1</v>
      </c>
      <c r="I529" s="21" t="str">
        <f>VLOOKUP($A529,'Medical Examinations'!$A$1:$J$2336,8,FALSE)</f>
        <v>No</v>
      </c>
      <c r="J529" s="21" t="str">
        <f>VLOOKUP($A529,'Medical Examinations'!$A$1:$J$2336,9,FALSE)</f>
        <v>Over Weight</v>
      </c>
      <c r="K529" s="72" t="str">
        <f>VLOOKUP($A529,'Medical Examinations'!$A$1:$J$2336,10,FALSE)</f>
        <v>Normal</v>
      </c>
      <c r="L529" s="82" t="str">
        <f>VLOOKUP($A529,'Hospitalization details'!$A$1:$K$2336,10,FALSE)</f>
        <v>15-Oct-1979</v>
      </c>
      <c r="M529" s="62">
        <f>VLOOKUP($A529,'Hospitalization details'!$A$1:$K$2336,6,FALSE)</f>
        <v>18806.150000000001</v>
      </c>
      <c r="N529" s="63" t="str">
        <f>VLOOKUP($A529,'Hospitalization details'!$A$1:$K$2336,7,FALSE)</f>
        <v>tier - 1</v>
      </c>
      <c r="O529" s="63" t="str">
        <f>VLOOKUP($A529,'Hospitalization details'!$A$1:$K$2336,8,FALSE)</f>
        <v>tier - 2</v>
      </c>
      <c r="P529" s="63" t="str">
        <f>VLOOKUP($A529,'Hospitalization details'!$A$1:$K$2336,9,FALSE)</f>
        <v>R1013</v>
      </c>
      <c r="Q529" s="83">
        <f>VLOOKUP($A529,'Hospitalization details'!$A$1:$K$2336,11,FALSE)</f>
        <v>43</v>
      </c>
    </row>
    <row r="530" spans="1:17" ht="15.75" customHeight="1" x14ac:dyDescent="0.25">
      <c r="A530" s="187" t="s">
        <v>573</v>
      </c>
      <c r="B530" s="65" t="str">
        <f>VLOOKUP($A530,'Customer Names'!$A$1:$E$2336,4,FALSE)</f>
        <v>Stob</v>
      </c>
      <c r="C530" s="71">
        <f>VLOOKUP($A530,'Medical Examinations'!$A$1:$J$2336,2,FALSE)</f>
        <v>45.62</v>
      </c>
      <c r="D530" s="60">
        <f>VLOOKUP($A530,'Medical Examinations'!$A$1:$J$2336,3,FALSE)</f>
        <v>6.87</v>
      </c>
      <c r="E530" s="61" t="str">
        <f>VLOOKUP($A530,'Medical Examinations'!$A$1:$J$2336,4,FALSE)</f>
        <v>No</v>
      </c>
      <c r="F530" s="61" t="str">
        <f>VLOOKUP($A530,'Medical Examinations'!$A$1:$J$2336,5,FALSE)</f>
        <v>No</v>
      </c>
      <c r="G530" s="61" t="str">
        <f>VLOOKUP($A530,'Medical Examinations'!$A$1:$J$2336,6,FALSE)</f>
        <v>No</v>
      </c>
      <c r="H530" s="21">
        <f>VLOOKUP($A530,'Medical Examinations'!$A$1:$J$2336,7,FALSE)</f>
        <v>0</v>
      </c>
      <c r="I530" s="21" t="str">
        <f>VLOOKUP($A530,'Medical Examinations'!$A$1:$J$2336,8,FALSE)</f>
        <v>No</v>
      </c>
      <c r="J530" s="21" t="str">
        <f>VLOOKUP($A530,'Medical Examinations'!$A$1:$J$2336,9,FALSE)</f>
        <v>Obesity</v>
      </c>
      <c r="K530" s="72" t="str">
        <f>VLOOKUP($A530,'Medical Examinations'!$A$1:$J$2336,10,FALSE)</f>
        <v>Diabetes</v>
      </c>
      <c r="L530" s="82" t="str">
        <f>VLOOKUP($A530,'Hospitalization details'!$A$1:$K$2336,10,FALSE)</f>
        <v>28-Nov-1995</v>
      </c>
      <c r="M530" s="62">
        <f>VLOOKUP($A530,'Hospitalization details'!$A$1:$K$2336,6,FALSE)</f>
        <v>18804.75</v>
      </c>
      <c r="N530" s="63" t="str">
        <f>VLOOKUP($A530,'Hospitalization details'!$A$1:$K$2336,7,FALSE)</f>
        <v>tier - 1</v>
      </c>
      <c r="O530" s="63" t="str">
        <f>VLOOKUP($A530,'Hospitalization details'!$A$1:$K$2336,8,FALSE)</f>
        <v>tier - 1</v>
      </c>
      <c r="P530" s="63" t="str">
        <f>VLOOKUP($A530,'Hospitalization details'!$A$1:$K$2336,9,FALSE)</f>
        <v>R1012</v>
      </c>
      <c r="Q530" s="83">
        <f>VLOOKUP($A530,'Hospitalization details'!$A$1:$K$2336,11,FALSE)</f>
        <v>27</v>
      </c>
    </row>
    <row r="531" spans="1:17" ht="15.75" customHeight="1" x14ac:dyDescent="0.25">
      <c r="A531" s="187" t="s">
        <v>574</v>
      </c>
      <c r="B531" s="65" t="str">
        <f>VLOOKUP($A531,'Customer Names'!$A$1:$E$2336,4,FALSE)</f>
        <v>Jensen</v>
      </c>
      <c r="C531" s="71">
        <f>VLOOKUP($A531,'Medical Examinations'!$A$1:$J$2336,2,FALSE)</f>
        <v>35.31</v>
      </c>
      <c r="D531" s="60">
        <f>VLOOKUP($A531,'Medical Examinations'!$A$1:$J$2336,3,FALSE)</f>
        <v>5.87</v>
      </c>
      <c r="E531" s="61" t="str">
        <f>VLOOKUP($A531,'Medical Examinations'!$A$1:$J$2336,4,FALSE)</f>
        <v>No</v>
      </c>
      <c r="F531" s="61" t="str">
        <f>VLOOKUP($A531,'Medical Examinations'!$A$1:$J$2336,5,FALSE)</f>
        <v>No</v>
      </c>
      <c r="G531" s="61" t="str">
        <f>VLOOKUP($A531,'Medical Examinations'!$A$1:$J$2336,6,FALSE)</f>
        <v>Yes</v>
      </c>
      <c r="H531" s="21">
        <f>VLOOKUP($A531,'Medical Examinations'!$A$1:$J$2336,7,FALSE)</f>
        <v>1</v>
      </c>
      <c r="I531" s="21" t="str">
        <f>VLOOKUP($A531,'Medical Examinations'!$A$1:$J$2336,8,FALSE)</f>
        <v>No</v>
      </c>
      <c r="J531" s="21" t="str">
        <f>VLOOKUP($A531,'Medical Examinations'!$A$1:$J$2336,9,FALSE)</f>
        <v>Obesity</v>
      </c>
      <c r="K531" s="72" t="str">
        <f>VLOOKUP($A531,'Medical Examinations'!$A$1:$J$2336,10,FALSE)</f>
        <v>Prediabetes</v>
      </c>
      <c r="L531" s="82" t="str">
        <f>VLOOKUP($A531,'Hospitalization details'!$A$1:$K$2336,10,FALSE)</f>
        <v>19-Nov-1979</v>
      </c>
      <c r="M531" s="62">
        <f>VLOOKUP($A531,'Hospitalization details'!$A$1:$K$2336,6,FALSE)</f>
        <v>18767.740000000002</v>
      </c>
      <c r="N531" s="63" t="str">
        <f>VLOOKUP($A531,'Hospitalization details'!$A$1:$K$2336,7,FALSE)</f>
        <v>tier - 1</v>
      </c>
      <c r="O531" s="63" t="str">
        <f>VLOOKUP($A531,'Hospitalization details'!$A$1:$K$2336,8,FALSE)</f>
        <v>tier - 1</v>
      </c>
      <c r="P531" s="63" t="str">
        <f>VLOOKUP($A531,'Hospitalization details'!$A$1:$K$2336,9,FALSE)</f>
        <v>R1013</v>
      </c>
      <c r="Q531" s="83">
        <f>VLOOKUP($A531,'Hospitalization details'!$A$1:$K$2336,11,FALSE)</f>
        <v>43</v>
      </c>
    </row>
    <row r="532" spans="1:17" ht="15.75" customHeight="1" x14ac:dyDescent="0.25">
      <c r="A532" s="187" t="s">
        <v>575</v>
      </c>
      <c r="B532" s="65" t="str">
        <f>VLOOKUP($A532,'Customer Names'!$A$1:$E$2336,4,FALSE)</f>
        <v>Mutter</v>
      </c>
      <c r="C532" s="71">
        <f>VLOOKUP($A532,'Medical Examinations'!$A$1:$J$2336,2,FALSE)</f>
        <v>30.4</v>
      </c>
      <c r="D532" s="60">
        <f>VLOOKUP($A532,'Medical Examinations'!$A$1:$J$2336,3,FALSE)</f>
        <v>4.07</v>
      </c>
      <c r="E532" s="61" t="str">
        <f>VLOOKUP($A532,'Medical Examinations'!$A$1:$J$2336,4,FALSE)</f>
        <v>Yes</v>
      </c>
      <c r="F532" s="61" t="str">
        <f>VLOOKUP($A532,'Medical Examinations'!$A$1:$J$2336,5,FALSE)</f>
        <v>No</v>
      </c>
      <c r="G532" s="61" t="str">
        <f>VLOOKUP($A532,'Medical Examinations'!$A$1:$J$2336,6,FALSE)</f>
        <v>No</v>
      </c>
      <c r="H532" s="21">
        <f>VLOOKUP($A532,'Medical Examinations'!$A$1:$J$2336,7,FALSE)</f>
        <v>1</v>
      </c>
      <c r="I532" s="21" t="str">
        <f>VLOOKUP($A532,'Medical Examinations'!$A$1:$J$2336,8,FALSE)</f>
        <v>No</v>
      </c>
      <c r="J532" s="21" t="str">
        <f>VLOOKUP($A532,'Medical Examinations'!$A$1:$J$2336,9,FALSE)</f>
        <v>Obesity</v>
      </c>
      <c r="K532" s="72" t="str">
        <f>VLOOKUP($A532,'Medical Examinations'!$A$1:$J$2336,10,FALSE)</f>
        <v>Normal</v>
      </c>
      <c r="L532" s="82" t="str">
        <f>VLOOKUP($A532,'Hospitalization details'!$A$1:$K$2336,10,FALSE)</f>
        <v>27-Dec-1992</v>
      </c>
      <c r="M532" s="62">
        <f>VLOOKUP($A532,'Hospitalization details'!$A$1:$K$2336,6,FALSE)</f>
        <v>18765.88</v>
      </c>
      <c r="N532" s="63" t="str">
        <f>VLOOKUP($A532,'Hospitalization details'!$A$1:$K$2336,7,FALSE)</f>
        <v>tier - 1</v>
      </c>
      <c r="O532" s="63" t="str">
        <f>VLOOKUP($A532,'Hospitalization details'!$A$1:$K$2336,8,FALSE)</f>
        <v>tier - 2</v>
      </c>
      <c r="P532" s="63" t="str">
        <f>VLOOKUP($A532,'Hospitalization details'!$A$1:$K$2336,9,FALSE)</f>
        <v>R1012</v>
      </c>
      <c r="Q532" s="83">
        <f>VLOOKUP($A532,'Hospitalization details'!$A$1:$K$2336,11,FALSE)</f>
        <v>30</v>
      </c>
    </row>
    <row r="533" spans="1:17" ht="15.75" customHeight="1" x14ac:dyDescent="0.25">
      <c r="A533" s="187" t="s">
        <v>576</v>
      </c>
      <c r="B533" s="65" t="str">
        <f>VLOOKUP($A533,'Customer Names'!$A$1:$E$2336,4,FALSE)</f>
        <v>Ahern</v>
      </c>
      <c r="C533" s="71">
        <f>VLOOKUP($A533,'Medical Examinations'!$A$1:$J$2336,2,FALSE)</f>
        <v>20.13</v>
      </c>
      <c r="D533" s="60">
        <f>VLOOKUP($A533,'Medical Examinations'!$A$1:$J$2336,3,FALSE)</f>
        <v>6.47</v>
      </c>
      <c r="E533" s="61" t="str">
        <f>VLOOKUP($A533,'Medical Examinations'!$A$1:$J$2336,4,FALSE)</f>
        <v>No</v>
      </c>
      <c r="F533" s="61" t="str">
        <f>VLOOKUP($A533,'Medical Examinations'!$A$1:$J$2336,5,FALSE)</f>
        <v>No</v>
      </c>
      <c r="G533" s="61" t="str">
        <f>VLOOKUP($A533,'Medical Examinations'!$A$1:$J$2336,6,FALSE)</f>
        <v>Yes</v>
      </c>
      <c r="H533" s="21">
        <f>VLOOKUP($A533,'Medical Examinations'!$A$1:$J$2336,7,FALSE)</f>
        <v>1</v>
      </c>
      <c r="I533" s="21" t="str">
        <f>VLOOKUP($A533,'Medical Examinations'!$A$1:$J$2336,8,FALSE)</f>
        <v>Yes</v>
      </c>
      <c r="J533" s="21" t="str">
        <f>VLOOKUP($A533,'Medical Examinations'!$A$1:$J$2336,9,FALSE)</f>
        <v>Healthy Weight</v>
      </c>
      <c r="K533" s="72" t="str">
        <f>VLOOKUP($A533,'Medical Examinations'!$A$1:$J$2336,10,FALSE)</f>
        <v>Diabetes</v>
      </c>
      <c r="L533" s="82" t="str">
        <f>VLOOKUP($A533,'Hospitalization details'!$A$1:$K$2336,10,FALSE)</f>
        <v>30-Aug-1967</v>
      </c>
      <c r="M533" s="62">
        <f>VLOOKUP($A533,'Hospitalization details'!$A$1:$K$2336,6,FALSE)</f>
        <v>18694.689999999999</v>
      </c>
      <c r="N533" s="63" t="str">
        <f>VLOOKUP($A533,'Hospitalization details'!$A$1:$K$2336,7,FALSE)</f>
        <v>tier - 1</v>
      </c>
      <c r="O533" s="63" t="str">
        <f>VLOOKUP($A533,'Hospitalization details'!$A$1:$K$2336,8,FALSE)</f>
        <v>tier - 1</v>
      </c>
      <c r="P533" s="63" t="str">
        <f>VLOOKUP($A533,'Hospitalization details'!$A$1:$K$2336,9,FALSE)</f>
        <v>R1023</v>
      </c>
      <c r="Q533" s="83">
        <f>VLOOKUP($A533,'Hospitalization details'!$A$1:$K$2336,11,FALSE)</f>
        <v>55</v>
      </c>
    </row>
    <row r="534" spans="1:17" ht="15.75" customHeight="1" x14ac:dyDescent="0.25">
      <c r="A534" s="187" t="s">
        <v>577</v>
      </c>
      <c r="B534" s="65" t="str">
        <f>VLOOKUP($A534,'Customer Names'!$A$1:$E$2336,4,FALSE)</f>
        <v>Chviruk</v>
      </c>
      <c r="C534" s="71">
        <f>VLOOKUP($A534,'Medical Examinations'!$A$1:$J$2336,2,FALSE)</f>
        <v>23.655000000000001</v>
      </c>
      <c r="D534" s="60">
        <f>VLOOKUP($A534,'Medical Examinations'!$A$1:$J$2336,3,FALSE)</f>
        <v>5.14</v>
      </c>
      <c r="E534" s="61" t="str">
        <f>VLOOKUP($A534,'Medical Examinations'!$A$1:$J$2336,4,FALSE)</f>
        <v>No</v>
      </c>
      <c r="F534" s="61" t="str">
        <f>VLOOKUP($A534,'Medical Examinations'!$A$1:$J$2336,5,FALSE)</f>
        <v>No</v>
      </c>
      <c r="G534" s="61" t="str">
        <f>VLOOKUP($A534,'Medical Examinations'!$A$1:$J$2336,6,FALSE)</f>
        <v>No</v>
      </c>
      <c r="H534" s="21">
        <f>VLOOKUP($A534,'Medical Examinations'!$A$1:$J$2336,7,FALSE)</f>
        <v>1</v>
      </c>
      <c r="I534" s="21" t="str">
        <f>VLOOKUP($A534,'Medical Examinations'!$A$1:$J$2336,8,FALSE)</f>
        <v>Yes</v>
      </c>
      <c r="J534" s="21" t="str">
        <f>VLOOKUP($A534,'Medical Examinations'!$A$1:$J$2336,9,FALSE)</f>
        <v>Healthy Weight</v>
      </c>
      <c r="K534" s="72" t="str">
        <f>VLOOKUP($A534,'Medical Examinations'!$A$1:$J$2336,10,FALSE)</f>
        <v>Normal</v>
      </c>
      <c r="L534" s="82" t="str">
        <f>VLOOKUP($A534,'Hospitalization details'!$A$1:$K$2336,10,FALSE)</f>
        <v>17-Oct-1970</v>
      </c>
      <c r="M534" s="62">
        <f>VLOOKUP($A534,'Hospitalization details'!$A$1:$K$2336,6,FALSE)</f>
        <v>18682.740000000002</v>
      </c>
      <c r="N534" s="63" t="str">
        <f>VLOOKUP($A534,'Hospitalization details'!$A$1:$K$2336,7,FALSE)</f>
        <v>tier - 1</v>
      </c>
      <c r="O534" s="63" t="str">
        <f>VLOOKUP($A534,'Hospitalization details'!$A$1:$K$2336,8,FALSE)</f>
        <v>tier - 3</v>
      </c>
      <c r="P534" s="63" t="str">
        <f>VLOOKUP($A534,'Hospitalization details'!$A$1:$K$2336,9,FALSE)</f>
        <v>R1012</v>
      </c>
      <c r="Q534" s="83">
        <f>VLOOKUP($A534,'Hospitalization details'!$A$1:$K$2336,11,FALSE)</f>
        <v>52</v>
      </c>
    </row>
    <row r="535" spans="1:17" ht="15.75" customHeight="1" x14ac:dyDescent="0.25">
      <c r="A535" s="187" t="s">
        <v>578</v>
      </c>
      <c r="B535" s="65" t="str">
        <f>VLOOKUP($A535,'Customer Names'!$A$1:$E$2336,4,FALSE)</f>
        <v>Meehan</v>
      </c>
      <c r="C535" s="71">
        <f>VLOOKUP($A535,'Medical Examinations'!$A$1:$J$2336,2,FALSE)</f>
        <v>49.05</v>
      </c>
      <c r="D535" s="60">
        <f>VLOOKUP($A535,'Medical Examinations'!$A$1:$J$2336,3,FALSE)</f>
        <v>9.77</v>
      </c>
      <c r="E535" s="61" t="str">
        <f>VLOOKUP($A535,'Medical Examinations'!$A$1:$J$2336,4,FALSE)</f>
        <v>Yes</v>
      </c>
      <c r="F535" s="61" t="str">
        <f>VLOOKUP($A535,'Medical Examinations'!$A$1:$J$2336,5,FALSE)</f>
        <v>No</v>
      </c>
      <c r="G535" s="61" t="str">
        <f>VLOOKUP($A535,'Medical Examinations'!$A$1:$J$2336,6,FALSE)</f>
        <v>No</v>
      </c>
      <c r="H535" s="21">
        <f>VLOOKUP($A535,'Medical Examinations'!$A$1:$J$2336,7,FALSE)</f>
        <v>0</v>
      </c>
      <c r="I535" s="21" t="str">
        <f>VLOOKUP($A535,'Medical Examinations'!$A$1:$J$2336,8,FALSE)</f>
        <v>No</v>
      </c>
      <c r="J535" s="21" t="str">
        <f>VLOOKUP($A535,'Medical Examinations'!$A$1:$J$2336,9,FALSE)</f>
        <v>Obesity</v>
      </c>
      <c r="K535" s="72" t="str">
        <f>VLOOKUP($A535,'Medical Examinations'!$A$1:$J$2336,10,FALSE)</f>
        <v>Diabetes</v>
      </c>
      <c r="L535" s="82" t="str">
        <f>VLOOKUP($A535,'Hospitalization details'!$A$1:$K$2336,10,FALSE)</f>
        <v>23-Sep-1998</v>
      </c>
      <c r="M535" s="62">
        <f>VLOOKUP($A535,'Hospitalization details'!$A$1:$K$2336,6,FALSE)</f>
        <v>18648.419999999998</v>
      </c>
      <c r="N535" s="63" t="str">
        <f>VLOOKUP($A535,'Hospitalization details'!$A$1:$K$2336,7,FALSE)</f>
        <v>tier - 1</v>
      </c>
      <c r="O535" s="63" t="str">
        <f>VLOOKUP($A535,'Hospitalization details'!$A$1:$K$2336,8,FALSE)</f>
        <v>tier - 1</v>
      </c>
      <c r="P535" s="63" t="str">
        <f>VLOOKUP($A535,'Hospitalization details'!$A$1:$K$2336,9,FALSE)</f>
        <v>R1019</v>
      </c>
      <c r="Q535" s="83">
        <f>VLOOKUP($A535,'Hospitalization details'!$A$1:$K$2336,11,FALSE)</f>
        <v>24</v>
      </c>
    </row>
    <row r="536" spans="1:17" ht="15.75" customHeight="1" x14ac:dyDescent="0.25">
      <c r="A536" s="187" t="s">
        <v>579</v>
      </c>
      <c r="B536" s="65" t="str">
        <f>VLOOKUP($A536,'Customer Names'!$A$1:$E$2336,4,FALSE)</f>
        <v>Gammon</v>
      </c>
      <c r="C536" s="71">
        <f>VLOOKUP($A536,'Medical Examinations'!$A$1:$J$2336,2,FALSE)</f>
        <v>51.94</v>
      </c>
      <c r="D536" s="60">
        <f>VLOOKUP($A536,'Medical Examinations'!$A$1:$J$2336,3,FALSE)</f>
        <v>8.8000000000000007</v>
      </c>
      <c r="E536" s="61" t="str">
        <f>VLOOKUP($A536,'Medical Examinations'!$A$1:$J$2336,4,FALSE)</f>
        <v>Yes</v>
      </c>
      <c r="F536" s="61" t="str">
        <f>VLOOKUP($A536,'Medical Examinations'!$A$1:$J$2336,5,FALSE)</f>
        <v>No</v>
      </c>
      <c r="G536" s="61" t="str">
        <f>VLOOKUP($A536,'Medical Examinations'!$A$1:$J$2336,6,FALSE)</f>
        <v>No</v>
      </c>
      <c r="H536" s="21">
        <f>VLOOKUP($A536,'Medical Examinations'!$A$1:$J$2336,7,FALSE)</f>
        <v>2</v>
      </c>
      <c r="I536" s="21" t="str">
        <f>VLOOKUP($A536,'Medical Examinations'!$A$1:$J$2336,8,FALSE)</f>
        <v>No</v>
      </c>
      <c r="J536" s="21" t="str">
        <f>VLOOKUP($A536,'Medical Examinations'!$A$1:$J$2336,9,FALSE)</f>
        <v>Obesity</v>
      </c>
      <c r="K536" s="72" t="str">
        <f>VLOOKUP($A536,'Medical Examinations'!$A$1:$J$2336,10,FALSE)</f>
        <v>Diabetes</v>
      </c>
      <c r="L536" s="82" t="str">
        <f>VLOOKUP($A536,'Hospitalization details'!$A$1:$K$2336,10,FALSE)</f>
        <v>12-Aug-1986</v>
      </c>
      <c r="M536" s="62">
        <f>VLOOKUP($A536,'Hospitalization details'!$A$1:$K$2336,6,FALSE)</f>
        <v>18608.259999999998</v>
      </c>
      <c r="N536" s="63" t="str">
        <f>VLOOKUP($A536,'Hospitalization details'!$A$1:$K$2336,7,FALSE)</f>
        <v>tier - 1</v>
      </c>
      <c r="O536" s="63" t="str">
        <f>VLOOKUP($A536,'Hospitalization details'!$A$1:$K$2336,8,FALSE)</f>
        <v>tier - 3</v>
      </c>
      <c r="P536" s="63" t="str">
        <f>VLOOKUP($A536,'Hospitalization details'!$A$1:$K$2336,9,FALSE)</f>
        <v>R1011</v>
      </c>
      <c r="Q536" s="83">
        <f>VLOOKUP($A536,'Hospitalization details'!$A$1:$K$2336,11,FALSE)</f>
        <v>36</v>
      </c>
    </row>
    <row r="537" spans="1:17" ht="15.75" customHeight="1" x14ac:dyDescent="0.25">
      <c r="A537" s="187" t="s">
        <v>580</v>
      </c>
      <c r="B537" s="65" t="str">
        <f>VLOOKUP($A537,'Customer Names'!$A$1:$E$2336,4,FALSE)</f>
        <v>Lee</v>
      </c>
      <c r="C537" s="71">
        <f>VLOOKUP($A537,'Medical Examinations'!$A$1:$J$2336,2,FALSE)</f>
        <v>29.83</v>
      </c>
      <c r="D537" s="60">
        <f>VLOOKUP($A537,'Medical Examinations'!$A$1:$J$2336,3,FALSE)</f>
        <v>5.84</v>
      </c>
      <c r="E537" s="61" t="str">
        <f>VLOOKUP($A537,'Medical Examinations'!$A$1:$J$2336,4,FALSE)</f>
        <v>No</v>
      </c>
      <c r="F537" s="61" t="str">
        <f>VLOOKUP($A537,'Medical Examinations'!$A$1:$J$2336,5,FALSE)</f>
        <v>No</v>
      </c>
      <c r="G537" s="61" t="str">
        <f>VLOOKUP($A537,'Medical Examinations'!$A$1:$J$2336,6,FALSE)</f>
        <v>No</v>
      </c>
      <c r="H537" s="21">
        <f>VLOOKUP($A537,'Medical Examinations'!$A$1:$J$2336,7,FALSE)</f>
        <v>1</v>
      </c>
      <c r="I537" s="21" t="str">
        <f>VLOOKUP($A537,'Medical Examinations'!$A$1:$J$2336,8,FALSE)</f>
        <v>Yes</v>
      </c>
      <c r="J537" s="21" t="str">
        <f>VLOOKUP($A537,'Medical Examinations'!$A$1:$J$2336,9,FALSE)</f>
        <v>Over Weight</v>
      </c>
      <c r="K537" s="72" t="str">
        <f>VLOOKUP($A537,'Medical Examinations'!$A$1:$J$2336,10,FALSE)</f>
        <v>Prediabetes</v>
      </c>
      <c r="L537" s="82" t="str">
        <f>VLOOKUP($A537,'Hospitalization details'!$A$1:$K$2336,10,FALSE)</f>
        <v>26-Sep-1964</v>
      </c>
      <c r="M537" s="62">
        <f>VLOOKUP($A537,'Hospitalization details'!$A$1:$K$2336,6,FALSE)</f>
        <v>18443.11</v>
      </c>
      <c r="N537" s="63" t="str">
        <f>VLOOKUP($A537,'Hospitalization details'!$A$1:$K$2336,7,FALSE)</f>
        <v>tier - 1</v>
      </c>
      <c r="O537" s="63" t="str">
        <f>VLOOKUP($A537,'Hospitalization details'!$A$1:$K$2336,8,FALSE)</f>
        <v>tier - 2</v>
      </c>
      <c r="P537" s="63" t="str">
        <f>VLOOKUP($A537,'Hospitalization details'!$A$1:$K$2336,9,FALSE)</f>
        <v>R1012</v>
      </c>
      <c r="Q537" s="83">
        <f>VLOOKUP($A537,'Hospitalization details'!$A$1:$K$2336,11,FALSE)</f>
        <v>58</v>
      </c>
    </row>
    <row r="538" spans="1:17" ht="15.75" customHeight="1" x14ac:dyDescent="0.25">
      <c r="A538" s="187" t="s">
        <v>581</v>
      </c>
      <c r="B538" s="65" t="str">
        <f>VLOOKUP($A538,'Customer Names'!$A$1:$E$2336,4,FALSE)</f>
        <v>Franco</v>
      </c>
      <c r="C538" s="71">
        <f>VLOOKUP($A538,'Medical Examinations'!$A$1:$J$2336,2,FALSE)</f>
        <v>22.6</v>
      </c>
      <c r="D538" s="60">
        <f>VLOOKUP($A538,'Medical Examinations'!$A$1:$J$2336,3,FALSE)</f>
        <v>10.43</v>
      </c>
      <c r="E538" s="61" t="str">
        <f>VLOOKUP($A538,'Medical Examinations'!$A$1:$J$2336,4,FALSE)</f>
        <v>Yes</v>
      </c>
      <c r="F538" s="61" t="str">
        <f>VLOOKUP($A538,'Medical Examinations'!$A$1:$J$2336,5,FALSE)</f>
        <v>No</v>
      </c>
      <c r="G538" s="61" t="str">
        <f>VLOOKUP($A538,'Medical Examinations'!$A$1:$J$2336,6,FALSE)</f>
        <v>No</v>
      </c>
      <c r="H538" s="21">
        <f>VLOOKUP($A538,'Medical Examinations'!$A$1:$J$2336,7,FALSE)</f>
        <v>1</v>
      </c>
      <c r="I538" s="21" t="str">
        <f>VLOOKUP($A538,'Medical Examinations'!$A$1:$J$2336,8,FALSE)</f>
        <v>Yes</v>
      </c>
      <c r="J538" s="21" t="str">
        <f>VLOOKUP($A538,'Medical Examinations'!$A$1:$J$2336,9,FALSE)</f>
        <v>Healthy Weight</v>
      </c>
      <c r="K538" s="72" t="str">
        <f>VLOOKUP($A538,'Medical Examinations'!$A$1:$J$2336,10,FALSE)</f>
        <v>Diabetes</v>
      </c>
      <c r="L538" s="82" t="str">
        <f>VLOOKUP($A538,'Hospitalization details'!$A$1:$K$2336,10,FALSE)</f>
        <v>15-Dec-1999</v>
      </c>
      <c r="M538" s="62">
        <f>VLOOKUP($A538,'Hospitalization details'!$A$1:$K$2336,6,FALSE)</f>
        <v>18328.240000000002</v>
      </c>
      <c r="N538" s="63" t="str">
        <f>VLOOKUP($A538,'Hospitalization details'!$A$1:$K$2336,7,FALSE)</f>
        <v>tier - 1</v>
      </c>
      <c r="O538" s="63" t="str">
        <f>VLOOKUP($A538,'Hospitalization details'!$A$1:$K$2336,8,FALSE)</f>
        <v>tier - 2</v>
      </c>
      <c r="P538" s="63" t="str">
        <f>VLOOKUP($A538,'Hospitalization details'!$A$1:$K$2336,9,FALSE)</f>
        <v>R1013</v>
      </c>
      <c r="Q538" s="83">
        <f>VLOOKUP($A538,'Hospitalization details'!$A$1:$K$2336,11,FALSE)</f>
        <v>23</v>
      </c>
    </row>
    <row r="539" spans="1:17" ht="15.75" customHeight="1" x14ac:dyDescent="0.25">
      <c r="A539" s="187" t="s">
        <v>582</v>
      </c>
      <c r="B539" s="65" t="str">
        <f>VLOOKUP($A539,'Customer Names'!$A$1:$E$2336,4,FALSE)</f>
        <v>Patterson</v>
      </c>
      <c r="C539" s="71">
        <f>VLOOKUP($A539,'Medical Examinations'!$A$1:$J$2336,2,FALSE)</f>
        <v>46.69</v>
      </c>
      <c r="D539" s="60">
        <f>VLOOKUP($A539,'Medical Examinations'!$A$1:$J$2336,3,FALSE)</f>
        <v>4.25</v>
      </c>
      <c r="E539" s="61" t="str">
        <f>VLOOKUP($A539,'Medical Examinations'!$A$1:$J$2336,4,FALSE)</f>
        <v>Yes</v>
      </c>
      <c r="F539" s="61" t="str">
        <f>VLOOKUP($A539,'Medical Examinations'!$A$1:$J$2336,5,FALSE)</f>
        <v>No</v>
      </c>
      <c r="G539" s="61" t="str">
        <f>VLOOKUP($A539,'Medical Examinations'!$A$1:$J$2336,6,FALSE)</f>
        <v>No</v>
      </c>
      <c r="H539" s="21">
        <f>VLOOKUP($A539,'Medical Examinations'!$A$1:$J$2336,7,FALSE)</f>
        <v>1</v>
      </c>
      <c r="I539" s="21" t="str">
        <f>VLOOKUP($A539,'Medical Examinations'!$A$1:$J$2336,8,FALSE)</f>
        <v>No</v>
      </c>
      <c r="J539" s="21" t="str">
        <f>VLOOKUP($A539,'Medical Examinations'!$A$1:$J$2336,9,FALSE)</f>
        <v>Obesity</v>
      </c>
      <c r="K539" s="72" t="str">
        <f>VLOOKUP($A539,'Medical Examinations'!$A$1:$J$2336,10,FALSE)</f>
        <v>Normal</v>
      </c>
      <c r="L539" s="82" t="str">
        <f>VLOOKUP($A539,'Hospitalization details'!$A$1:$K$2336,10,FALSE)</f>
        <v>4-Jul-1995</v>
      </c>
      <c r="M539" s="62">
        <f>VLOOKUP($A539,'Hospitalization details'!$A$1:$K$2336,6,FALSE)</f>
        <v>18310.740000000002</v>
      </c>
      <c r="N539" s="63" t="str">
        <f>VLOOKUP($A539,'Hospitalization details'!$A$1:$K$2336,7,FALSE)</f>
        <v>tier - 1</v>
      </c>
      <c r="O539" s="63" t="str">
        <f>VLOOKUP($A539,'Hospitalization details'!$A$1:$K$2336,8,FALSE)</f>
        <v>tier - 3</v>
      </c>
      <c r="P539" s="63" t="str">
        <f>VLOOKUP($A539,'Hospitalization details'!$A$1:$K$2336,9,FALSE)</f>
        <v>R1012</v>
      </c>
      <c r="Q539" s="83">
        <f>VLOOKUP($A539,'Hospitalization details'!$A$1:$K$2336,11,FALSE)</f>
        <v>27</v>
      </c>
    </row>
    <row r="540" spans="1:17" ht="15.75" customHeight="1" x14ac:dyDescent="0.25">
      <c r="A540" s="187" t="s">
        <v>583</v>
      </c>
      <c r="B540" s="65" t="str">
        <f>VLOOKUP($A540,'Customer Names'!$A$1:$E$2336,4,FALSE)</f>
        <v>Valdes</v>
      </c>
      <c r="C540" s="71">
        <f>VLOOKUP($A540,'Medical Examinations'!$A$1:$J$2336,2,FALSE)</f>
        <v>28.49</v>
      </c>
      <c r="D540" s="60">
        <f>VLOOKUP($A540,'Medical Examinations'!$A$1:$J$2336,3,FALSE)</f>
        <v>4.8899999999999997</v>
      </c>
      <c r="E540" s="61" t="str">
        <f>VLOOKUP($A540,'Medical Examinations'!$A$1:$J$2336,4,FALSE)</f>
        <v>No</v>
      </c>
      <c r="F540" s="61" t="str">
        <f>VLOOKUP($A540,'Medical Examinations'!$A$1:$J$2336,5,FALSE)</f>
        <v>No</v>
      </c>
      <c r="G540" s="61" t="str">
        <f>VLOOKUP($A540,'Medical Examinations'!$A$1:$J$2336,6,FALSE)</f>
        <v>No</v>
      </c>
      <c r="H540" s="21">
        <f>VLOOKUP($A540,'Medical Examinations'!$A$1:$J$2336,7,FALSE)</f>
        <v>0</v>
      </c>
      <c r="I540" s="21" t="str">
        <f>VLOOKUP($A540,'Medical Examinations'!$A$1:$J$2336,8,FALSE)</f>
        <v>Yes</v>
      </c>
      <c r="J540" s="21" t="str">
        <f>VLOOKUP($A540,'Medical Examinations'!$A$1:$J$2336,9,FALSE)</f>
        <v>Over Weight</v>
      </c>
      <c r="K540" s="72" t="str">
        <f>VLOOKUP($A540,'Medical Examinations'!$A$1:$J$2336,10,FALSE)</f>
        <v>Normal</v>
      </c>
      <c r="L540" s="82" t="str">
        <f>VLOOKUP($A540,'Hospitalization details'!$A$1:$K$2336,10,FALSE)</f>
        <v>25-Dec-1992</v>
      </c>
      <c r="M540" s="62">
        <f>VLOOKUP($A540,'Hospitalization details'!$A$1:$K$2336,6,FALSE)</f>
        <v>18259.22</v>
      </c>
      <c r="N540" s="63" t="str">
        <f>VLOOKUP($A540,'Hospitalization details'!$A$1:$K$2336,7,FALSE)</f>
        <v>tier - 1</v>
      </c>
      <c r="O540" s="63" t="str">
        <f>VLOOKUP($A540,'Hospitalization details'!$A$1:$K$2336,8,FALSE)</f>
        <v>tier - 3</v>
      </c>
      <c r="P540" s="63" t="str">
        <f>VLOOKUP($A540,'Hospitalization details'!$A$1:$K$2336,9,FALSE)</f>
        <v>R1011</v>
      </c>
      <c r="Q540" s="83">
        <f>VLOOKUP($A540,'Hospitalization details'!$A$1:$K$2336,11,FALSE)</f>
        <v>30</v>
      </c>
    </row>
    <row r="541" spans="1:17" ht="15.75" customHeight="1" x14ac:dyDescent="0.25">
      <c r="A541" s="187" t="s">
        <v>584</v>
      </c>
      <c r="B541" s="65" t="str">
        <f>VLOOKUP($A541,'Customer Names'!$A$1:$E$2336,4,FALSE)</f>
        <v>Craig</v>
      </c>
      <c r="C541" s="71">
        <f>VLOOKUP($A541,'Medical Examinations'!$A$1:$J$2336,2,FALSE)</f>
        <v>28.5</v>
      </c>
      <c r="D541" s="60">
        <f>VLOOKUP($A541,'Medical Examinations'!$A$1:$J$2336,3,FALSE)</f>
        <v>5.55</v>
      </c>
      <c r="E541" s="61" t="str">
        <f>VLOOKUP($A541,'Medical Examinations'!$A$1:$J$2336,4,FALSE)</f>
        <v>Yes</v>
      </c>
      <c r="F541" s="61" t="str">
        <f>VLOOKUP($A541,'Medical Examinations'!$A$1:$J$2336,5,FALSE)</f>
        <v>No</v>
      </c>
      <c r="G541" s="61" t="str">
        <f>VLOOKUP($A541,'Medical Examinations'!$A$1:$J$2336,6,FALSE)</f>
        <v>No</v>
      </c>
      <c r="H541" s="21">
        <f>VLOOKUP($A541,'Medical Examinations'!$A$1:$J$2336,7,FALSE)</f>
        <v>1</v>
      </c>
      <c r="I541" s="21" t="str">
        <f>VLOOKUP($A541,'Medical Examinations'!$A$1:$J$2336,8,FALSE)</f>
        <v>Yes</v>
      </c>
      <c r="J541" s="21" t="str">
        <f>VLOOKUP($A541,'Medical Examinations'!$A$1:$J$2336,9,FALSE)</f>
        <v>Over Weight</v>
      </c>
      <c r="K541" s="72" t="str">
        <f>VLOOKUP($A541,'Medical Examinations'!$A$1:$J$2336,10,FALSE)</f>
        <v>Normal</v>
      </c>
      <c r="L541" s="82" t="str">
        <f>VLOOKUP($A541,'Hospitalization details'!$A$1:$K$2336,10,FALSE)</f>
        <v>3-Aug-1995</v>
      </c>
      <c r="M541" s="62">
        <f>VLOOKUP($A541,'Hospitalization details'!$A$1:$K$2336,6,FALSE)</f>
        <v>18246.5</v>
      </c>
      <c r="N541" s="63" t="str">
        <f>VLOOKUP($A541,'Hospitalization details'!$A$1:$K$2336,7,FALSE)</f>
        <v>tier - 1</v>
      </c>
      <c r="O541" s="63" t="str">
        <f>VLOOKUP($A541,'Hospitalization details'!$A$1:$K$2336,8,FALSE)</f>
        <v>tier - 1</v>
      </c>
      <c r="P541" s="63" t="str">
        <f>VLOOKUP($A541,'Hospitalization details'!$A$1:$K$2336,9,FALSE)</f>
        <v>R1013</v>
      </c>
      <c r="Q541" s="83">
        <f>VLOOKUP($A541,'Hospitalization details'!$A$1:$K$2336,11,FALSE)</f>
        <v>27</v>
      </c>
    </row>
    <row r="542" spans="1:17" ht="15.75" customHeight="1" x14ac:dyDescent="0.25">
      <c r="A542" s="187" t="s">
        <v>585</v>
      </c>
      <c r="B542" s="65" t="str">
        <f>VLOOKUP($A542,'Customer Names'!$A$1:$E$2336,4,FALSE)</f>
        <v>Whipple</v>
      </c>
      <c r="C542" s="71">
        <f>VLOOKUP($A542,'Medical Examinations'!$A$1:$J$2336,2,FALSE)</f>
        <v>24.4</v>
      </c>
      <c r="D542" s="60">
        <f>VLOOKUP($A542,'Medical Examinations'!$A$1:$J$2336,3,FALSE)</f>
        <v>4.5199999999999996</v>
      </c>
      <c r="E542" s="61" t="str">
        <f>VLOOKUP($A542,'Medical Examinations'!$A$1:$J$2336,4,FALSE)</f>
        <v>No</v>
      </c>
      <c r="F542" s="61" t="str">
        <f>VLOOKUP($A542,'Medical Examinations'!$A$1:$J$2336,5,FALSE)</f>
        <v>No</v>
      </c>
      <c r="G542" s="61" t="str">
        <f>VLOOKUP($A542,'Medical Examinations'!$A$1:$J$2336,6,FALSE)</f>
        <v>No</v>
      </c>
      <c r="H542" s="21">
        <f>VLOOKUP($A542,'Medical Examinations'!$A$1:$J$2336,7,FALSE)</f>
        <v>1</v>
      </c>
      <c r="I542" s="21" t="str">
        <f>VLOOKUP($A542,'Medical Examinations'!$A$1:$J$2336,8,FALSE)</f>
        <v>Yes</v>
      </c>
      <c r="J542" s="21" t="str">
        <f>VLOOKUP($A542,'Medical Examinations'!$A$1:$J$2336,9,FALSE)</f>
        <v>Healthy Weight</v>
      </c>
      <c r="K542" s="72" t="str">
        <f>VLOOKUP($A542,'Medical Examinations'!$A$1:$J$2336,10,FALSE)</f>
        <v>Normal</v>
      </c>
      <c r="L542" s="82" t="str">
        <f>VLOOKUP($A542,'Hospitalization details'!$A$1:$K$2336,10,FALSE)</f>
        <v>10-Sep-2004</v>
      </c>
      <c r="M542" s="62">
        <f>VLOOKUP($A542,'Hospitalization details'!$A$1:$K$2336,6,FALSE)</f>
        <v>18223.45</v>
      </c>
      <c r="N542" s="63" t="str">
        <f>VLOOKUP($A542,'Hospitalization details'!$A$1:$K$2336,7,FALSE)</f>
        <v>tier - 1</v>
      </c>
      <c r="O542" s="63" t="str">
        <f>VLOOKUP($A542,'Hospitalization details'!$A$1:$K$2336,8,FALSE)</f>
        <v>tier - 3</v>
      </c>
      <c r="P542" s="63" t="str">
        <f>VLOOKUP($A542,'Hospitalization details'!$A$1:$K$2336,9,FALSE)</f>
        <v>R1013</v>
      </c>
      <c r="Q542" s="83">
        <f>VLOOKUP($A542,'Hospitalization details'!$A$1:$K$2336,11,FALSE)</f>
        <v>18</v>
      </c>
    </row>
    <row r="543" spans="1:17" ht="15.75" customHeight="1" x14ac:dyDescent="0.25">
      <c r="A543" s="187" t="s">
        <v>586</v>
      </c>
      <c r="B543" s="65" t="str">
        <f>VLOOKUP($A543,'Customer Names'!$A$1:$E$2336,4,FALSE)</f>
        <v>Marton</v>
      </c>
      <c r="C543" s="71">
        <f>VLOOKUP($A543,'Medical Examinations'!$A$1:$J$2336,2,FALSE)</f>
        <v>29.15</v>
      </c>
      <c r="D543" s="60">
        <f>VLOOKUP($A543,'Medical Examinations'!$A$1:$J$2336,3,FALSE)</f>
        <v>4.45</v>
      </c>
      <c r="E543" s="61" t="str">
        <f>VLOOKUP($A543,'Medical Examinations'!$A$1:$J$2336,4,FALSE)</f>
        <v>Yes</v>
      </c>
      <c r="F543" s="61" t="str">
        <f>VLOOKUP($A543,'Medical Examinations'!$A$1:$J$2336,5,FALSE)</f>
        <v>No</v>
      </c>
      <c r="G543" s="61" t="str">
        <f>VLOOKUP($A543,'Medical Examinations'!$A$1:$J$2336,6,FALSE)</f>
        <v>No</v>
      </c>
      <c r="H543" s="21">
        <f>VLOOKUP($A543,'Medical Examinations'!$A$1:$J$2336,7,FALSE)</f>
        <v>1</v>
      </c>
      <c r="I543" s="21" t="str">
        <f>VLOOKUP($A543,'Medical Examinations'!$A$1:$J$2336,8,FALSE)</f>
        <v>Yes</v>
      </c>
      <c r="J543" s="21" t="str">
        <f>VLOOKUP($A543,'Medical Examinations'!$A$1:$J$2336,9,FALSE)</f>
        <v>Over Weight</v>
      </c>
      <c r="K543" s="72" t="str">
        <f>VLOOKUP($A543,'Medical Examinations'!$A$1:$J$2336,10,FALSE)</f>
        <v>Normal</v>
      </c>
      <c r="L543" s="82" t="str">
        <f>VLOOKUP($A543,'Hospitalization details'!$A$1:$K$2336,10,FALSE)</f>
        <v>15-Jun-1997</v>
      </c>
      <c r="M543" s="62">
        <f>VLOOKUP($A543,'Hospitalization details'!$A$1:$K$2336,6,FALSE)</f>
        <v>18218.16</v>
      </c>
      <c r="N543" s="63" t="str">
        <f>VLOOKUP($A543,'Hospitalization details'!$A$1:$K$2336,7,FALSE)</f>
        <v>tier - 1</v>
      </c>
      <c r="O543" s="63" t="str">
        <f>VLOOKUP($A543,'Hospitalization details'!$A$1:$K$2336,8,FALSE)</f>
        <v>tier - 1</v>
      </c>
      <c r="P543" s="63" t="str">
        <f>VLOOKUP($A543,'Hospitalization details'!$A$1:$K$2336,9,FALSE)</f>
        <v>R1013</v>
      </c>
      <c r="Q543" s="83">
        <f>VLOOKUP($A543,'Hospitalization details'!$A$1:$K$2336,11,FALSE)</f>
        <v>25</v>
      </c>
    </row>
    <row r="544" spans="1:17" ht="15.75" customHeight="1" x14ac:dyDescent="0.25">
      <c r="A544" s="187" t="s">
        <v>587</v>
      </c>
      <c r="B544" s="65" t="str">
        <f>VLOOKUP($A544,'Customer Names'!$A$1:$E$2336,4,FALSE)</f>
        <v>Hildebrandt</v>
      </c>
      <c r="C544" s="71">
        <f>VLOOKUP($A544,'Medical Examinations'!$A$1:$J$2336,2,FALSE)</f>
        <v>27.28</v>
      </c>
      <c r="D544" s="60">
        <f>VLOOKUP($A544,'Medical Examinations'!$A$1:$J$2336,3,FALSE)</f>
        <v>4.72</v>
      </c>
      <c r="E544" s="61" t="str">
        <f>VLOOKUP($A544,'Medical Examinations'!$A$1:$J$2336,4,FALSE)</f>
        <v>No</v>
      </c>
      <c r="F544" s="61" t="str">
        <f>VLOOKUP($A544,'Medical Examinations'!$A$1:$J$2336,5,FALSE)</f>
        <v>Yes</v>
      </c>
      <c r="G544" s="61" t="str">
        <f>VLOOKUP($A544,'Medical Examinations'!$A$1:$J$2336,6,FALSE)</f>
        <v>No</v>
      </c>
      <c r="H544" s="21">
        <f>VLOOKUP($A544,'Medical Examinations'!$A$1:$J$2336,7,FALSE)</f>
        <v>1</v>
      </c>
      <c r="I544" s="21" t="str">
        <f>VLOOKUP($A544,'Medical Examinations'!$A$1:$J$2336,8,FALSE)</f>
        <v>Yes</v>
      </c>
      <c r="J544" s="21" t="str">
        <f>VLOOKUP($A544,'Medical Examinations'!$A$1:$J$2336,9,FALSE)</f>
        <v>Over Weight</v>
      </c>
      <c r="K544" s="72" t="str">
        <f>VLOOKUP($A544,'Medical Examinations'!$A$1:$J$2336,10,FALSE)</f>
        <v>Normal</v>
      </c>
      <c r="L544" s="82" t="str">
        <f>VLOOKUP($A544,'Hospitalization details'!$A$1:$K$2336,10,FALSE)</f>
        <v>4-Jul-1963</v>
      </c>
      <c r="M544" s="62">
        <f>VLOOKUP($A544,'Hospitalization details'!$A$1:$K$2336,6,FALSE)</f>
        <v>18208.34</v>
      </c>
      <c r="N544" s="63" t="str">
        <f>VLOOKUP($A544,'Hospitalization details'!$A$1:$K$2336,7,FALSE)</f>
        <v>tier - 1</v>
      </c>
      <c r="O544" s="63" t="str">
        <f>VLOOKUP($A544,'Hospitalization details'!$A$1:$K$2336,8,FALSE)</f>
        <v>tier - 2</v>
      </c>
      <c r="P544" s="63" t="str">
        <f>VLOOKUP($A544,'Hospitalization details'!$A$1:$K$2336,9,FALSE)</f>
        <v>R1026</v>
      </c>
      <c r="Q544" s="83">
        <f>VLOOKUP($A544,'Hospitalization details'!$A$1:$K$2336,11,FALSE)</f>
        <v>59</v>
      </c>
    </row>
    <row r="545" spans="1:17" ht="15.75" customHeight="1" x14ac:dyDescent="0.25">
      <c r="A545" s="187" t="s">
        <v>588</v>
      </c>
      <c r="B545" s="65" t="str">
        <f>VLOOKUP($A545,'Customer Names'!$A$1:$E$2336,4,FALSE)</f>
        <v>Biggs</v>
      </c>
      <c r="C545" s="71">
        <f>VLOOKUP($A545,'Medical Examinations'!$A$1:$J$2336,2,FALSE)</f>
        <v>32.229999999999997</v>
      </c>
      <c r="D545" s="60">
        <f>VLOOKUP($A545,'Medical Examinations'!$A$1:$J$2336,3,FALSE)</f>
        <v>4.6500000000000004</v>
      </c>
      <c r="E545" s="61" t="str">
        <f>VLOOKUP($A545,'Medical Examinations'!$A$1:$J$2336,4,FALSE)</f>
        <v>Yes</v>
      </c>
      <c r="F545" s="61" t="str">
        <f>VLOOKUP($A545,'Medical Examinations'!$A$1:$J$2336,5,FALSE)</f>
        <v>No</v>
      </c>
      <c r="G545" s="61" t="str">
        <f>VLOOKUP($A545,'Medical Examinations'!$A$1:$J$2336,6,FALSE)</f>
        <v>Yes</v>
      </c>
      <c r="H545" s="21">
        <f>VLOOKUP($A545,'Medical Examinations'!$A$1:$J$2336,7,FALSE)</f>
        <v>1</v>
      </c>
      <c r="I545" s="21" t="str">
        <f>VLOOKUP($A545,'Medical Examinations'!$A$1:$J$2336,8,FALSE)</f>
        <v>No</v>
      </c>
      <c r="J545" s="21" t="str">
        <f>VLOOKUP($A545,'Medical Examinations'!$A$1:$J$2336,9,FALSE)</f>
        <v>Obesity</v>
      </c>
      <c r="K545" s="72" t="str">
        <f>VLOOKUP($A545,'Medical Examinations'!$A$1:$J$2336,10,FALSE)</f>
        <v>Normal</v>
      </c>
      <c r="L545" s="82" t="str">
        <f>VLOOKUP($A545,'Hospitalization details'!$A$1:$K$2336,10,FALSE)</f>
        <v>12-Jul-1993</v>
      </c>
      <c r="M545" s="62">
        <f>VLOOKUP($A545,'Hospitalization details'!$A$1:$K$2336,6,FALSE)</f>
        <v>18157.88</v>
      </c>
      <c r="N545" s="63" t="str">
        <f>VLOOKUP($A545,'Hospitalization details'!$A$1:$K$2336,7,FALSE)</f>
        <v>tier - 1</v>
      </c>
      <c r="O545" s="63" t="str">
        <f>VLOOKUP($A545,'Hospitalization details'!$A$1:$K$2336,8,FALSE)</f>
        <v>tier - 1</v>
      </c>
      <c r="P545" s="63" t="str">
        <f>VLOOKUP($A545,'Hospitalization details'!$A$1:$K$2336,9,FALSE)</f>
        <v>R1012</v>
      </c>
      <c r="Q545" s="83">
        <f>VLOOKUP($A545,'Hospitalization details'!$A$1:$K$2336,11,FALSE)</f>
        <v>29</v>
      </c>
    </row>
    <row r="546" spans="1:17" ht="15.75" customHeight="1" x14ac:dyDescent="0.25">
      <c r="A546" s="187" t="s">
        <v>589</v>
      </c>
      <c r="B546" s="65" t="str">
        <f>VLOOKUP($A546,'Customer Names'!$A$1:$E$2336,4,FALSE)</f>
        <v>Shigezumi</v>
      </c>
      <c r="C546" s="71">
        <f>VLOOKUP($A546,'Medical Examinations'!$A$1:$J$2336,2,FALSE)</f>
        <v>44.2</v>
      </c>
      <c r="D546" s="60">
        <f>VLOOKUP($A546,'Medical Examinations'!$A$1:$J$2336,3,FALSE)</f>
        <v>11.34</v>
      </c>
      <c r="E546" s="61" t="str">
        <f>VLOOKUP($A546,'Medical Examinations'!$A$1:$J$2336,4,FALSE)</f>
        <v>Yes</v>
      </c>
      <c r="F546" s="61" t="str">
        <f>VLOOKUP($A546,'Medical Examinations'!$A$1:$J$2336,5,FALSE)</f>
        <v>No</v>
      </c>
      <c r="G546" s="61" t="str">
        <f>VLOOKUP($A546,'Medical Examinations'!$A$1:$J$2336,6,FALSE)</f>
        <v>Yes</v>
      </c>
      <c r="H546" s="21">
        <f>VLOOKUP($A546,'Medical Examinations'!$A$1:$J$2336,7,FALSE)</f>
        <v>1</v>
      </c>
      <c r="I546" s="21" t="str">
        <f>VLOOKUP($A546,'Medical Examinations'!$A$1:$J$2336,8,FALSE)</f>
        <v>No</v>
      </c>
      <c r="J546" s="21" t="str">
        <f>VLOOKUP($A546,'Medical Examinations'!$A$1:$J$2336,9,FALSE)</f>
        <v>Obesity</v>
      </c>
      <c r="K546" s="72" t="str">
        <f>VLOOKUP($A546,'Medical Examinations'!$A$1:$J$2336,10,FALSE)</f>
        <v>Diabetes</v>
      </c>
      <c r="L546" s="82" t="str">
        <f>VLOOKUP($A546,'Hospitalization details'!$A$1:$K$2336,10,FALSE)</f>
        <v>24-Oct-1999</v>
      </c>
      <c r="M546" s="62">
        <f>VLOOKUP($A546,'Hospitalization details'!$A$1:$K$2336,6,FALSE)</f>
        <v>18033.97</v>
      </c>
      <c r="N546" s="63" t="str">
        <f>VLOOKUP($A546,'Hospitalization details'!$A$1:$K$2336,7,FALSE)</f>
        <v>tier - 1</v>
      </c>
      <c r="O546" s="63" t="str">
        <f>VLOOKUP($A546,'Hospitalization details'!$A$1:$K$2336,8,FALSE)</f>
        <v>tier - 1</v>
      </c>
      <c r="P546" s="63" t="str">
        <f>VLOOKUP($A546,'Hospitalization details'!$A$1:$K$2336,9,FALSE)</f>
        <v>R1012</v>
      </c>
      <c r="Q546" s="83">
        <f>VLOOKUP($A546,'Hospitalization details'!$A$1:$K$2336,11,FALSE)</f>
        <v>23</v>
      </c>
    </row>
    <row r="547" spans="1:17" ht="15.75" customHeight="1" x14ac:dyDescent="0.25">
      <c r="A547" s="187" t="s">
        <v>590</v>
      </c>
      <c r="B547" s="65" t="str">
        <f>VLOOKUP($A547,'Customer Names'!$A$1:$E$2336,4,FALSE)</f>
        <v>Meineke</v>
      </c>
      <c r="C547" s="71">
        <f>VLOOKUP($A547,'Medical Examinations'!$A$1:$J$2336,2,FALSE)</f>
        <v>29.734999999999999</v>
      </c>
      <c r="D547" s="60">
        <f>VLOOKUP($A547,'Medical Examinations'!$A$1:$J$2336,3,FALSE)</f>
        <v>4.53</v>
      </c>
      <c r="E547" s="61" t="str">
        <f>VLOOKUP($A547,'Medical Examinations'!$A$1:$J$2336,4,FALSE)</f>
        <v>No</v>
      </c>
      <c r="F547" s="61" t="str">
        <f>VLOOKUP($A547,'Medical Examinations'!$A$1:$J$2336,5,FALSE)</f>
        <v>No</v>
      </c>
      <c r="G547" s="61" t="str">
        <f>VLOOKUP($A547,'Medical Examinations'!$A$1:$J$2336,6,FALSE)</f>
        <v>Yes</v>
      </c>
      <c r="H547" s="21">
        <f>VLOOKUP($A547,'Medical Examinations'!$A$1:$J$2336,7,FALSE)</f>
        <v>1</v>
      </c>
      <c r="I547" s="21" t="str">
        <f>VLOOKUP($A547,'Medical Examinations'!$A$1:$J$2336,8,FALSE)</f>
        <v>No</v>
      </c>
      <c r="J547" s="21" t="str">
        <f>VLOOKUP($A547,'Medical Examinations'!$A$1:$J$2336,9,FALSE)</f>
        <v>Over Weight</v>
      </c>
      <c r="K547" s="72" t="str">
        <f>VLOOKUP($A547,'Medical Examinations'!$A$1:$J$2336,10,FALSE)</f>
        <v>Normal</v>
      </c>
      <c r="L547" s="82" t="str">
        <f>VLOOKUP($A547,'Hospitalization details'!$A$1:$K$2336,10,FALSE)</f>
        <v>17-Oct-1965</v>
      </c>
      <c r="M547" s="62">
        <f>VLOOKUP($A547,'Hospitalization details'!$A$1:$K$2336,6,FALSE)</f>
        <v>18031.189999999999</v>
      </c>
      <c r="N547" s="63" t="str">
        <f>VLOOKUP($A547,'Hospitalization details'!$A$1:$K$2336,7,FALSE)</f>
        <v>tier - 1</v>
      </c>
      <c r="O547" s="63" t="str">
        <f>VLOOKUP($A547,'Hospitalization details'!$A$1:$K$2336,8,FALSE)</f>
        <v>tier - 2</v>
      </c>
      <c r="P547" s="63" t="str">
        <f>VLOOKUP($A547,'Hospitalization details'!$A$1:$K$2336,9,FALSE)</f>
        <v>R1012</v>
      </c>
      <c r="Q547" s="83">
        <f>VLOOKUP($A547,'Hospitalization details'!$A$1:$K$2336,11,FALSE)</f>
        <v>57</v>
      </c>
    </row>
    <row r="548" spans="1:17" ht="15.75" customHeight="1" x14ac:dyDescent="0.25">
      <c r="A548" s="187" t="s">
        <v>591</v>
      </c>
      <c r="B548" s="65" t="str">
        <f>VLOOKUP($A548,'Customer Names'!$A$1:$E$2336,4,FALSE)</f>
        <v>Ludington</v>
      </c>
      <c r="C548" s="71">
        <f>VLOOKUP($A548,'Medical Examinations'!$A$1:$J$2336,2,FALSE)</f>
        <v>28.31</v>
      </c>
      <c r="D548" s="60">
        <f>VLOOKUP($A548,'Medical Examinations'!$A$1:$J$2336,3,FALSE)</f>
        <v>6.35</v>
      </c>
      <c r="E548" s="61" t="str">
        <f>VLOOKUP($A548,'Medical Examinations'!$A$1:$J$2336,4,FALSE)</f>
        <v>No</v>
      </c>
      <c r="F548" s="61" t="str">
        <f>VLOOKUP($A548,'Medical Examinations'!$A$1:$J$2336,5,FALSE)</f>
        <v>No</v>
      </c>
      <c r="G548" s="61" t="str">
        <f>VLOOKUP($A548,'Medical Examinations'!$A$1:$J$2336,6,FALSE)</f>
        <v>No</v>
      </c>
      <c r="H548" s="21">
        <f>VLOOKUP($A548,'Medical Examinations'!$A$1:$J$2336,7,FALSE)</f>
        <v>0</v>
      </c>
      <c r="I548" s="21" t="str">
        <f>VLOOKUP($A548,'Medical Examinations'!$A$1:$J$2336,8,FALSE)</f>
        <v>Yes</v>
      </c>
      <c r="J548" s="21" t="str">
        <f>VLOOKUP($A548,'Medical Examinations'!$A$1:$J$2336,9,FALSE)</f>
        <v>Over Weight</v>
      </c>
      <c r="K548" s="72" t="str">
        <f>VLOOKUP($A548,'Medical Examinations'!$A$1:$J$2336,10,FALSE)</f>
        <v>Prediabetes</v>
      </c>
      <c r="L548" s="82" t="str">
        <f>VLOOKUP($A548,'Hospitalization details'!$A$1:$K$2336,10,FALSE)</f>
        <v>27-Jun-1975</v>
      </c>
      <c r="M548" s="62">
        <f>VLOOKUP($A548,'Hospitalization details'!$A$1:$K$2336,6,FALSE)</f>
        <v>18031.16</v>
      </c>
      <c r="N548" s="63" t="str">
        <f>VLOOKUP($A548,'Hospitalization details'!$A$1:$K$2336,7,FALSE)</f>
        <v>tier - 1</v>
      </c>
      <c r="O548" s="63" t="str">
        <f>VLOOKUP($A548,'Hospitalization details'!$A$1:$K$2336,8,FALSE)</f>
        <v>tier - 3</v>
      </c>
      <c r="P548" s="63" t="str">
        <f>VLOOKUP($A548,'Hospitalization details'!$A$1:$K$2336,9,FALSE)</f>
        <v>R1023</v>
      </c>
      <c r="Q548" s="83">
        <f>VLOOKUP($A548,'Hospitalization details'!$A$1:$K$2336,11,FALSE)</f>
        <v>47</v>
      </c>
    </row>
    <row r="549" spans="1:17" ht="15.75" customHeight="1" x14ac:dyDescent="0.25">
      <c r="A549" s="187" t="s">
        <v>592</v>
      </c>
      <c r="B549" s="65" t="str">
        <f>VLOOKUP($A549,'Customer Names'!$A$1:$E$2336,4,FALSE)</f>
        <v>Perrich</v>
      </c>
      <c r="C549" s="71">
        <f>VLOOKUP($A549,'Medical Examinations'!$A$1:$J$2336,2,FALSE)</f>
        <v>46.62</v>
      </c>
      <c r="D549" s="60">
        <f>VLOOKUP($A549,'Medical Examinations'!$A$1:$J$2336,3,FALSE)</f>
        <v>8.51</v>
      </c>
      <c r="E549" s="61" t="str">
        <f>VLOOKUP($A549,'Medical Examinations'!$A$1:$J$2336,4,FALSE)</f>
        <v>No</v>
      </c>
      <c r="F549" s="61" t="str">
        <f>VLOOKUP($A549,'Medical Examinations'!$A$1:$J$2336,5,FALSE)</f>
        <v>No</v>
      </c>
      <c r="G549" s="61" t="str">
        <f>VLOOKUP($A549,'Medical Examinations'!$A$1:$J$2336,6,FALSE)</f>
        <v>No</v>
      </c>
      <c r="H549" s="21">
        <f>VLOOKUP($A549,'Medical Examinations'!$A$1:$J$2336,7,FALSE)</f>
        <v>0</v>
      </c>
      <c r="I549" s="21" t="str">
        <f>VLOOKUP($A549,'Medical Examinations'!$A$1:$J$2336,8,FALSE)</f>
        <v>No</v>
      </c>
      <c r="J549" s="21" t="str">
        <f>VLOOKUP($A549,'Medical Examinations'!$A$1:$J$2336,9,FALSE)</f>
        <v>Obesity</v>
      </c>
      <c r="K549" s="72" t="str">
        <f>VLOOKUP($A549,'Medical Examinations'!$A$1:$J$2336,10,FALSE)</f>
        <v>Diabetes</v>
      </c>
      <c r="L549" s="82" t="str">
        <f>VLOOKUP($A549,'Hospitalization details'!$A$1:$K$2336,10,FALSE)</f>
        <v>28-Sep-2001</v>
      </c>
      <c r="M549" s="62">
        <f>VLOOKUP($A549,'Hospitalization details'!$A$1:$K$2336,6,FALSE)</f>
        <v>17942.11</v>
      </c>
      <c r="N549" s="63" t="str">
        <f>VLOOKUP($A549,'Hospitalization details'!$A$1:$K$2336,7,FALSE)</f>
        <v>tier - 1</v>
      </c>
      <c r="O549" s="63" t="str">
        <f>VLOOKUP($A549,'Hospitalization details'!$A$1:$K$2336,8,FALSE)</f>
        <v>tier - 2</v>
      </c>
      <c r="P549" s="63" t="str">
        <f>VLOOKUP($A549,'Hospitalization details'!$A$1:$K$2336,9,FALSE)</f>
        <v>R1011</v>
      </c>
      <c r="Q549" s="83">
        <f>VLOOKUP($A549,'Hospitalization details'!$A$1:$K$2336,11,FALSE)</f>
        <v>21</v>
      </c>
    </row>
    <row r="550" spans="1:17" ht="15.75" customHeight="1" x14ac:dyDescent="0.25">
      <c r="A550" s="187" t="s">
        <v>593</v>
      </c>
      <c r="B550" s="65" t="str">
        <f>VLOOKUP($A550,'Customer Names'!$A$1:$E$2336,4,FALSE)</f>
        <v>Cervantes</v>
      </c>
      <c r="C550" s="71">
        <f>VLOOKUP($A550,'Medical Examinations'!$A$1:$J$2336,2,FALSE)</f>
        <v>51.75</v>
      </c>
      <c r="D550" s="60">
        <f>VLOOKUP($A550,'Medical Examinations'!$A$1:$J$2336,3,FALSE)</f>
        <v>8.59</v>
      </c>
      <c r="E550" s="61" t="str">
        <f>VLOOKUP($A550,'Medical Examinations'!$A$1:$J$2336,4,FALSE)</f>
        <v>Yes</v>
      </c>
      <c r="F550" s="61" t="str">
        <f>VLOOKUP($A550,'Medical Examinations'!$A$1:$J$2336,5,FALSE)</f>
        <v>No</v>
      </c>
      <c r="G550" s="61" t="str">
        <f>VLOOKUP($A550,'Medical Examinations'!$A$1:$J$2336,6,FALSE)</f>
        <v>No</v>
      </c>
      <c r="H550" s="21">
        <f>VLOOKUP($A550,'Medical Examinations'!$A$1:$J$2336,7,FALSE)</f>
        <v>1</v>
      </c>
      <c r="I550" s="21" t="str">
        <f>VLOOKUP($A550,'Medical Examinations'!$A$1:$J$2336,8,FALSE)</f>
        <v>No</v>
      </c>
      <c r="J550" s="21" t="str">
        <f>VLOOKUP($A550,'Medical Examinations'!$A$1:$J$2336,9,FALSE)</f>
        <v>Obesity</v>
      </c>
      <c r="K550" s="72" t="str">
        <f>VLOOKUP($A550,'Medical Examinations'!$A$1:$J$2336,10,FALSE)</f>
        <v>Diabetes</v>
      </c>
      <c r="L550" s="82" t="str">
        <f>VLOOKUP($A550,'Hospitalization details'!$A$1:$K$2336,10,FALSE)</f>
        <v>17-Oct-1977</v>
      </c>
      <c r="M550" s="62">
        <f>VLOOKUP($A550,'Hospitalization details'!$A$1:$K$2336,6,FALSE)</f>
        <v>17929.3</v>
      </c>
      <c r="N550" s="63" t="str">
        <f>VLOOKUP($A550,'Hospitalization details'!$A$1:$K$2336,7,FALSE)</f>
        <v>tier - 1</v>
      </c>
      <c r="O550" s="63" t="str">
        <f>VLOOKUP($A550,'Hospitalization details'!$A$1:$K$2336,8,FALSE)</f>
        <v>tier - 2</v>
      </c>
      <c r="P550" s="63" t="str">
        <f>VLOOKUP($A550,'Hospitalization details'!$A$1:$K$2336,9,FALSE)</f>
        <v>R1013</v>
      </c>
      <c r="Q550" s="83">
        <f>VLOOKUP($A550,'Hospitalization details'!$A$1:$K$2336,11,FALSE)</f>
        <v>45</v>
      </c>
    </row>
    <row r="551" spans="1:17" ht="15.75" customHeight="1" x14ac:dyDescent="0.25">
      <c r="A551" s="187" t="s">
        <v>594</v>
      </c>
      <c r="B551" s="65" t="str">
        <f>VLOOKUP($A551,'Customer Names'!$A$1:$E$2336,4,FALSE)</f>
        <v>Andrews</v>
      </c>
      <c r="C551" s="71">
        <f>VLOOKUP($A551,'Medical Examinations'!$A$1:$J$2336,2,FALSE)</f>
        <v>25.7</v>
      </c>
      <c r="D551" s="60">
        <f>VLOOKUP($A551,'Medical Examinations'!$A$1:$J$2336,3,FALSE)</f>
        <v>4.13</v>
      </c>
      <c r="E551" s="61" t="str">
        <f>VLOOKUP($A551,'Medical Examinations'!$A$1:$J$2336,4,FALSE)</f>
        <v>Yes</v>
      </c>
      <c r="F551" s="61" t="str">
        <f>VLOOKUP($A551,'Medical Examinations'!$A$1:$J$2336,5,FALSE)</f>
        <v>No</v>
      </c>
      <c r="G551" s="61" t="str">
        <f>VLOOKUP($A551,'Medical Examinations'!$A$1:$J$2336,6,FALSE)</f>
        <v>No</v>
      </c>
      <c r="H551" s="21">
        <f>VLOOKUP($A551,'Medical Examinations'!$A$1:$J$2336,7,FALSE)</f>
        <v>0</v>
      </c>
      <c r="I551" s="21" t="str">
        <f>VLOOKUP($A551,'Medical Examinations'!$A$1:$J$2336,8,FALSE)</f>
        <v>Yes</v>
      </c>
      <c r="J551" s="21" t="str">
        <f>VLOOKUP($A551,'Medical Examinations'!$A$1:$J$2336,9,FALSE)</f>
        <v>Over Weight</v>
      </c>
      <c r="K551" s="72" t="str">
        <f>VLOOKUP($A551,'Medical Examinations'!$A$1:$J$2336,10,FALSE)</f>
        <v>Normal</v>
      </c>
      <c r="L551" s="82" t="str">
        <f>VLOOKUP($A551,'Hospitalization details'!$A$1:$K$2336,10,FALSE)</f>
        <v>4-Dec-1989</v>
      </c>
      <c r="M551" s="62">
        <f>VLOOKUP($A551,'Hospitalization details'!$A$1:$K$2336,6,FALSE)</f>
        <v>17904.53</v>
      </c>
      <c r="N551" s="63" t="str">
        <f>VLOOKUP($A551,'Hospitalization details'!$A$1:$K$2336,7,FALSE)</f>
        <v>tier - 1</v>
      </c>
      <c r="O551" s="63" t="str">
        <f>VLOOKUP($A551,'Hospitalization details'!$A$1:$K$2336,8,FALSE)</f>
        <v>tier - 2</v>
      </c>
      <c r="P551" s="63" t="str">
        <f>VLOOKUP($A551,'Hospitalization details'!$A$1:$K$2336,9,FALSE)</f>
        <v>R1017</v>
      </c>
      <c r="Q551" s="83">
        <f>VLOOKUP($A551,'Hospitalization details'!$A$1:$K$2336,11,FALSE)</f>
        <v>33</v>
      </c>
    </row>
    <row r="552" spans="1:17" ht="15.75" customHeight="1" x14ac:dyDescent="0.25">
      <c r="A552" s="187" t="s">
        <v>595</v>
      </c>
      <c r="B552" s="65" t="str">
        <f>VLOOKUP($A552,'Customer Names'!$A$1:$E$2336,4,FALSE)</f>
        <v>Ruvalcaba</v>
      </c>
      <c r="C552" s="71">
        <f>VLOOKUP($A552,'Medical Examinations'!$A$1:$J$2336,2,FALSE)</f>
        <v>31.79</v>
      </c>
      <c r="D552" s="60">
        <f>VLOOKUP($A552,'Medical Examinations'!$A$1:$J$2336,3,FALSE)</f>
        <v>4.55</v>
      </c>
      <c r="E552" s="61" t="str">
        <f>VLOOKUP($A552,'Medical Examinations'!$A$1:$J$2336,4,FALSE)</f>
        <v>No</v>
      </c>
      <c r="F552" s="61" t="str">
        <f>VLOOKUP($A552,'Medical Examinations'!$A$1:$J$2336,5,FALSE)</f>
        <v>No</v>
      </c>
      <c r="G552" s="61" t="str">
        <f>VLOOKUP($A552,'Medical Examinations'!$A$1:$J$2336,6,FALSE)</f>
        <v>No</v>
      </c>
      <c r="H552" s="21">
        <f>VLOOKUP($A552,'Medical Examinations'!$A$1:$J$2336,7,FALSE)</f>
        <v>0</v>
      </c>
      <c r="I552" s="21" t="str">
        <f>VLOOKUP($A552,'Medical Examinations'!$A$1:$J$2336,8,FALSE)</f>
        <v>No</v>
      </c>
      <c r="J552" s="21" t="str">
        <f>VLOOKUP($A552,'Medical Examinations'!$A$1:$J$2336,9,FALSE)</f>
        <v>Obesity</v>
      </c>
      <c r="K552" s="72" t="str">
        <f>VLOOKUP($A552,'Medical Examinations'!$A$1:$J$2336,10,FALSE)</f>
        <v>Normal</v>
      </c>
      <c r="L552" s="82" t="str">
        <f>VLOOKUP($A552,'Hospitalization details'!$A$1:$K$2336,10,FALSE)</f>
        <v>12-Nov-1979</v>
      </c>
      <c r="M552" s="62">
        <f>VLOOKUP($A552,'Hospitalization details'!$A$1:$K$2336,6,FALSE)</f>
        <v>17882.669999999998</v>
      </c>
      <c r="N552" s="63" t="str">
        <f>VLOOKUP($A552,'Hospitalization details'!$A$1:$K$2336,7,FALSE)</f>
        <v>tier - 1</v>
      </c>
      <c r="O552" s="63" t="str">
        <f>VLOOKUP($A552,'Hospitalization details'!$A$1:$K$2336,8,FALSE)</f>
        <v>tier - 3</v>
      </c>
      <c r="P552" s="63" t="str">
        <f>VLOOKUP($A552,'Hospitalization details'!$A$1:$K$2336,9,FALSE)</f>
        <v>R1012</v>
      </c>
      <c r="Q552" s="83">
        <f>VLOOKUP($A552,'Hospitalization details'!$A$1:$K$2336,11,FALSE)</f>
        <v>43</v>
      </c>
    </row>
    <row r="553" spans="1:17" ht="15.75" customHeight="1" x14ac:dyDescent="0.25">
      <c r="A553" s="187" t="s">
        <v>596</v>
      </c>
      <c r="B553" s="65" t="str">
        <f>VLOOKUP($A553,'Customer Names'!$A$1:$E$2336,4,FALSE)</f>
        <v>King</v>
      </c>
      <c r="C553" s="71">
        <f>VLOOKUP($A553,'Medical Examinations'!$A$1:$J$2336,2,FALSE)</f>
        <v>24.795000000000002</v>
      </c>
      <c r="D553" s="60">
        <f>VLOOKUP($A553,'Medical Examinations'!$A$1:$J$2336,3,FALSE)</f>
        <v>4.5199999999999996</v>
      </c>
      <c r="E553" s="61" t="str">
        <f>VLOOKUP($A553,'Medical Examinations'!$A$1:$J$2336,4,FALSE)</f>
        <v>No</v>
      </c>
      <c r="F553" s="61" t="str">
        <f>VLOOKUP($A553,'Medical Examinations'!$A$1:$J$2336,5,FALSE)</f>
        <v>No</v>
      </c>
      <c r="G553" s="61" t="str">
        <f>VLOOKUP($A553,'Medical Examinations'!$A$1:$J$2336,6,FALSE)</f>
        <v>No</v>
      </c>
      <c r="H553" s="21">
        <f>VLOOKUP($A553,'Medical Examinations'!$A$1:$J$2336,7,FALSE)</f>
        <v>0</v>
      </c>
      <c r="I553" s="21" t="str">
        <f>VLOOKUP($A553,'Medical Examinations'!$A$1:$J$2336,8,FALSE)</f>
        <v>Yes</v>
      </c>
      <c r="J553" s="21" t="str">
        <f>VLOOKUP($A553,'Medical Examinations'!$A$1:$J$2336,9,FALSE)</f>
        <v>Healthy Weight</v>
      </c>
      <c r="K553" s="72" t="str">
        <f>VLOOKUP($A553,'Medical Examinations'!$A$1:$J$2336,10,FALSE)</f>
        <v>Normal</v>
      </c>
      <c r="L553" s="82" t="str">
        <f>VLOOKUP($A553,'Hospitalization details'!$A$1:$K$2336,10,FALSE)</f>
        <v>26-Aug-1997</v>
      </c>
      <c r="M553" s="62">
        <f>VLOOKUP($A553,'Hospitalization details'!$A$1:$K$2336,6,FALSE)</f>
        <v>17878.900000000001</v>
      </c>
      <c r="N553" s="63" t="str">
        <f>VLOOKUP($A553,'Hospitalization details'!$A$1:$K$2336,7,FALSE)</f>
        <v>tier - 1</v>
      </c>
      <c r="O553" s="63" t="str">
        <f>VLOOKUP($A553,'Hospitalization details'!$A$1:$K$2336,8,FALSE)</f>
        <v>tier - 2</v>
      </c>
      <c r="P553" s="63" t="str">
        <f>VLOOKUP($A553,'Hospitalization details'!$A$1:$K$2336,9,FALSE)</f>
        <v>R1024</v>
      </c>
      <c r="Q553" s="83">
        <f>VLOOKUP($A553,'Hospitalization details'!$A$1:$K$2336,11,FALSE)</f>
        <v>25</v>
      </c>
    </row>
    <row r="554" spans="1:17" ht="15.75" customHeight="1" x14ac:dyDescent="0.25">
      <c r="A554" s="187" t="s">
        <v>597</v>
      </c>
      <c r="B554" s="65" t="str">
        <f>VLOOKUP($A554,'Customer Names'!$A$1:$E$2336,4,FALSE)</f>
        <v>Stone</v>
      </c>
      <c r="C554" s="71">
        <f>VLOOKUP($A554,'Medical Examinations'!$A$1:$J$2336,2,FALSE)</f>
        <v>53.98</v>
      </c>
      <c r="D554" s="60">
        <f>VLOOKUP($A554,'Medical Examinations'!$A$1:$J$2336,3,FALSE)</f>
        <v>5.07</v>
      </c>
      <c r="E554" s="61" t="str">
        <f>VLOOKUP($A554,'Medical Examinations'!$A$1:$J$2336,4,FALSE)</f>
        <v>No</v>
      </c>
      <c r="F554" s="61" t="str">
        <f>VLOOKUP($A554,'Medical Examinations'!$A$1:$J$2336,5,FALSE)</f>
        <v>No</v>
      </c>
      <c r="G554" s="61" t="str">
        <f>VLOOKUP($A554,'Medical Examinations'!$A$1:$J$2336,6,FALSE)</f>
        <v>Yes</v>
      </c>
      <c r="H554" s="21">
        <f>VLOOKUP($A554,'Medical Examinations'!$A$1:$J$2336,7,FALSE)</f>
        <v>1</v>
      </c>
      <c r="I554" s="21" t="str">
        <f>VLOOKUP($A554,'Medical Examinations'!$A$1:$J$2336,8,FALSE)</f>
        <v>No</v>
      </c>
      <c r="J554" s="21" t="str">
        <f>VLOOKUP($A554,'Medical Examinations'!$A$1:$J$2336,9,FALSE)</f>
        <v>Obesity</v>
      </c>
      <c r="K554" s="72" t="str">
        <f>VLOOKUP($A554,'Medical Examinations'!$A$1:$J$2336,10,FALSE)</f>
        <v>Normal</v>
      </c>
      <c r="L554" s="82" t="str">
        <f>VLOOKUP($A554,'Hospitalization details'!$A$1:$K$2336,10,FALSE)</f>
        <v>12-Dec-1976</v>
      </c>
      <c r="M554" s="62">
        <f>VLOOKUP($A554,'Hospitalization details'!$A$1:$K$2336,6,FALSE)</f>
        <v>17862.919999999998</v>
      </c>
      <c r="N554" s="63" t="str">
        <f>VLOOKUP($A554,'Hospitalization details'!$A$1:$K$2336,7,FALSE)</f>
        <v>tier - 1</v>
      </c>
      <c r="O554" s="63" t="str">
        <f>VLOOKUP($A554,'Hospitalization details'!$A$1:$K$2336,8,FALSE)</f>
        <v>tier - 2</v>
      </c>
      <c r="P554" s="63" t="str">
        <f>VLOOKUP($A554,'Hospitalization details'!$A$1:$K$2336,9,FALSE)</f>
        <v>R1012</v>
      </c>
      <c r="Q554" s="83">
        <f>VLOOKUP($A554,'Hospitalization details'!$A$1:$K$2336,11,FALSE)</f>
        <v>46</v>
      </c>
    </row>
    <row r="555" spans="1:17" ht="15.75" customHeight="1" x14ac:dyDescent="0.25">
      <c r="A555" s="187" t="s">
        <v>598</v>
      </c>
      <c r="B555" s="65" t="str">
        <f>VLOOKUP($A555,'Customer Names'!$A$1:$E$2336,4,FALSE)</f>
        <v>Campbell</v>
      </c>
      <c r="C555" s="71">
        <f>VLOOKUP($A555,'Medical Examinations'!$A$1:$J$2336,2,FALSE)</f>
        <v>41.325000000000003</v>
      </c>
      <c r="D555" s="60">
        <f>VLOOKUP($A555,'Medical Examinations'!$A$1:$J$2336,3,FALSE)</f>
        <v>4.04</v>
      </c>
      <c r="E555" s="61" t="str">
        <f>VLOOKUP($A555,'Medical Examinations'!$A$1:$J$2336,4,FALSE)</f>
        <v>Yes</v>
      </c>
      <c r="F555" s="61" t="str">
        <f>VLOOKUP($A555,'Medical Examinations'!$A$1:$J$2336,5,FALSE)</f>
        <v>No</v>
      </c>
      <c r="G555" s="61" t="str">
        <f>VLOOKUP($A555,'Medical Examinations'!$A$1:$J$2336,6,FALSE)</f>
        <v>Yes</v>
      </c>
      <c r="H555" s="21">
        <f>VLOOKUP($A555,'Medical Examinations'!$A$1:$J$2336,7,FALSE)</f>
        <v>1</v>
      </c>
      <c r="I555" s="21" t="str">
        <f>VLOOKUP($A555,'Medical Examinations'!$A$1:$J$2336,8,FALSE)</f>
        <v>No</v>
      </c>
      <c r="J555" s="21" t="str">
        <f>VLOOKUP($A555,'Medical Examinations'!$A$1:$J$2336,9,FALSE)</f>
        <v>Obesity</v>
      </c>
      <c r="K555" s="72" t="str">
        <f>VLOOKUP($A555,'Medical Examinations'!$A$1:$J$2336,10,FALSE)</f>
        <v>Normal</v>
      </c>
      <c r="L555" s="82" t="str">
        <f>VLOOKUP($A555,'Hospitalization details'!$A$1:$K$2336,10,FALSE)</f>
        <v>8-Dec-1963</v>
      </c>
      <c r="M555" s="62">
        <f>VLOOKUP($A555,'Hospitalization details'!$A$1:$K$2336,6,FALSE)</f>
        <v>17832.599999999999</v>
      </c>
      <c r="N555" s="63" t="str">
        <f>VLOOKUP($A555,'Hospitalization details'!$A$1:$K$2336,7,FALSE)</f>
        <v>tier - 1</v>
      </c>
      <c r="O555" s="63" t="str">
        <f>VLOOKUP($A555,'Hospitalization details'!$A$1:$K$2336,8,FALSE)</f>
        <v>tier - 2</v>
      </c>
      <c r="P555" s="63" t="str">
        <f>VLOOKUP($A555,'Hospitalization details'!$A$1:$K$2336,9,FALSE)</f>
        <v>R1012</v>
      </c>
      <c r="Q555" s="83">
        <f>VLOOKUP($A555,'Hospitalization details'!$A$1:$K$2336,11,FALSE)</f>
        <v>59</v>
      </c>
    </row>
    <row r="556" spans="1:17" ht="15.75" customHeight="1" x14ac:dyDescent="0.25">
      <c r="A556" s="187" t="s">
        <v>599</v>
      </c>
      <c r="B556" s="65" t="str">
        <f>VLOOKUP($A556,'Customer Names'!$A$1:$E$2336,4,FALSE)</f>
        <v>Asher</v>
      </c>
      <c r="C556" s="71">
        <f>VLOOKUP($A556,'Medical Examinations'!$A$1:$J$2336,2,FALSE)</f>
        <v>51.65</v>
      </c>
      <c r="D556" s="60">
        <f>VLOOKUP($A556,'Medical Examinations'!$A$1:$J$2336,3,FALSE)</f>
        <v>5.3</v>
      </c>
      <c r="E556" s="61" t="str">
        <f>VLOOKUP($A556,'Medical Examinations'!$A$1:$J$2336,4,FALSE)</f>
        <v>Yes</v>
      </c>
      <c r="F556" s="61" t="str">
        <f>VLOOKUP($A556,'Medical Examinations'!$A$1:$J$2336,5,FALSE)</f>
        <v>No</v>
      </c>
      <c r="G556" s="61" t="str">
        <f>VLOOKUP($A556,'Medical Examinations'!$A$1:$J$2336,6,FALSE)</f>
        <v>No</v>
      </c>
      <c r="H556" s="21">
        <f>VLOOKUP($A556,'Medical Examinations'!$A$1:$J$2336,7,FALSE)</f>
        <v>0</v>
      </c>
      <c r="I556" s="21" t="str">
        <f>VLOOKUP($A556,'Medical Examinations'!$A$1:$J$2336,8,FALSE)</f>
        <v>No</v>
      </c>
      <c r="J556" s="21" t="str">
        <f>VLOOKUP($A556,'Medical Examinations'!$A$1:$J$2336,9,FALSE)</f>
        <v>Obesity</v>
      </c>
      <c r="K556" s="72" t="str">
        <f>VLOOKUP($A556,'Medical Examinations'!$A$1:$J$2336,10,FALSE)</f>
        <v>Normal</v>
      </c>
      <c r="L556" s="82" t="str">
        <f>VLOOKUP($A556,'Hospitalization details'!$A$1:$K$2336,10,FALSE)</f>
        <v>10-Oct-1979</v>
      </c>
      <c r="M556" s="62">
        <f>VLOOKUP($A556,'Hospitalization details'!$A$1:$K$2336,6,FALSE)</f>
        <v>17779.939999999999</v>
      </c>
      <c r="N556" s="63" t="str">
        <f>VLOOKUP($A556,'Hospitalization details'!$A$1:$K$2336,7,FALSE)</f>
        <v>tier - 1</v>
      </c>
      <c r="O556" s="63" t="str">
        <f>VLOOKUP($A556,'Hospitalization details'!$A$1:$K$2336,8,FALSE)</f>
        <v>tier - 2</v>
      </c>
      <c r="P556" s="63" t="str">
        <f>VLOOKUP($A556,'Hospitalization details'!$A$1:$K$2336,9,FALSE)</f>
        <v>R1012</v>
      </c>
      <c r="Q556" s="83">
        <f>VLOOKUP($A556,'Hospitalization details'!$A$1:$K$2336,11,FALSE)</f>
        <v>43</v>
      </c>
    </row>
    <row r="557" spans="1:17" ht="15.75" customHeight="1" x14ac:dyDescent="0.25">
      <c r="A557" s="187" t="s">
        <v>600</v>
      </c>
      <c r="B557" s="65" t="str">
        <f>VLOOKUP($A557,'Customer Names'!$A$1:$E$2336,4,FALSE)</f>
        <v>Mazzotta</v>
      </c>
      <c r="C557" s="71">
        <f>VLOOKUP($A557,'Medical Examinations'!$A$1:$J$2336,2,FALSE)</f>
        <v>44.52</v>
      </c>
      <c r="D557" s="60">
        <f>VLOOKUP($A557,'Medical Examinations'!$A$1:$J$2336,3,FALSE)</f>
        <v>8.64</v>
      </c>
      <c r="E557" s="61" t="str">
        <f>VLOOKUP($A557,'Medical Examinations'!$A$1:$J$2336,4,FALSE)</f>
        <v>Yes</v>
      </c>
      <c r="F557" s="61" t="str">
        <f>VLOOKUP($A557,'Medical Examinations'!$A$1:$J$2336,5,FALSE)</f>
        <v>No</v>
      </c>
      <c r="G557" s="61" t="str">
        <f>VLOOKUP($A557,'Medical Examinations'!$A$1:$J$2336,6,FALSE)</f>
        <v>Yes</v>
      </c>
      <c r="H557" s="21">
        <f>VLOOKUP($A557,'Medical Examinations'!$A$1:$J$2336,7,FALSE)</f>
        <v>1</v>
      </c>
      <c r="I557" s="21" t="str">
        <f>VLOOKUP($A557,'Medical Examinations'!$A$1:$J$2336,8,FALSE)</f>
        <v>No</v>
      </c>
      <c r="J557" s="21" t="str">
        <f>VLOOKUP($A557,'Medical Examinations'!$A$1:$J$2336,9,FALSE)</f>
        <v>Obesity</v>
      </c>
      <c r="K557" s="72" t="str">
        <f>VLOOKUP($A557,'Medical Examinations'!$A$1:$J$2336,10,FALSE)</f>
        <v>Diabetes</v>
      </c>
      <c r="L557" s="82" t="str">
        <f>VLOOKUP($A557,'Hospitalization details'!$A$1:$K$2336,10,FALSE)</f>
        <v>21-Jun-1966</v>
      </c>
      <c r="M557" s="62">
        <f>VLOOKUP($A557,'Hospitalization details'!$A$1:$K$2336,6,FALSE)</f>
        <v>17777.73</v>
      </c>
      <c r="N557" s="63" t="str">
        <f>VLOOKUP($A557,'Hospitalization details'!$A$1:$K$2336,7,FALSE)</f>
        <v>tier - 1</v>
      </c>
      <c r="O557" s="63" t="str">
        <f>VLOOKUP($A557,'Hospitalization details'!$A$1:$K$2336,8,FALSE)</f>
        <v>tier - 3</v>
      </c>
      <c r="P557" s="63" t="str">
        <f>VLOOKUP($A557,'Hospitalization details'!$A$1:$K$2336,9,FALSE)</f>
        <v>R1012</v>
      </c>
      <c r="Q557" s="83">
        <f>VLOOKUP($A557,'Hospitalization details'!$A$1:$K$2336,11,FALSE)</f>
        <v>56</v>
      </c>
    </row>
    <row r="558" spans="1:17" ht="15.75" customHeight="1" x14ac:dyDescent="0.25">
      <c r="A558" s="187" t="s">
        <v>601</v>
      </c>
      <c r="B558" s="65" t="str">
        <f>VLOOKUP($A558,'Customer Names'!$A$1:$E$2336,4,FALSE)</f>
        <v>Huttl</v>
      </c>
      <c r="C558" s="71">
        <f>VLOOKUP($A558,'Medical Examinations'!$A$1:$J$2336,2,FALSE)</f>
        <v>53.29</v>
      </c>
      <c r="D558" s="60">
        <f>VLOOKUP($A558,'Medical Examinations'!$A$1:$J$2336,3,FALSE)</f>
        <v>4.03</v>
      </c>
      <c r="E558" s="61" t="str">
        <f>VLOOKUP($A558,'Medical Examinations'!$A$1:$J$2336,4,FALSE)</f>
        <v>No</v>
      </c>
      <c r="F558" s="61" t="str">
        <f>VLOOKUP($A558,'Medical Examinations'!$A$1:$J$2336,5,FALSE)</f>
        <v>No</v>
      </c>
      <c r="G558" s="61" t="str">
        <f>VLOOKUP($A558,'Medical Examinations'!$A$1:$J$2336,6,FALSE)</f>
        <v>Yes</v>
      </c>
      <c r="H558" s="21">
        <f>VLOOKUP($A558,'Medical Examinations'!$A$1:$J$2336,7,FALSE)</f>
        <v>1</v>
      </c>
      <c r="I558" s="21" t="str">
        <f>VLOOKUP($A558,'Medical Examinations'!$A$1:$J$2336,8,FALSE)</f>
        <v>No</v>
      </c>
      <c r="J558" s="21" t="str">
        <f>VLOOKUP($A558,'Medical Examinations'!$A$1:$J$2336,9,FALSE)</f>
        <v>Obesity</v>
      </c>
      <c r="K558" s="72" t="str">
        <f>VLOOKUP($A558,'Medical Examinations'!$A$1:$J$2336,10,FALSE)</f>
        <v>Normal</v>
      </c>
      <c r="L558" s="82" t="str">
        <f>VLOOKUP($A558,'Hospitalization details'!$A$1:$K$2336,10,FALSE)</f>
        <v>14-Jul-2003</v>
      </c>
      <c r="M558" s="62">
        <f>VLOOKUP($A558,'Hospitalization details'!$A$1:$K$2336,6,FALSE)</f>
        <v>17748.509999999998</v>
      </c>
      <c r="N558" s="63" t="str">
        <f>VLOOKUP($A558,'Hospitalization details'!$A$1:$K$2336,7,FALSE)</f>
        <v>tier - 1</v>
      </c>
      <c r="O558" s="63" t="str">
        <f>VLOOKUP($A558,'Hospitalization details'!$A$1:$K$2336,8,FALSE)</f>
        <v>tier - 1</v>
      </c>
      <c r="P558" s="63" t="str">
        <f>VLOOKUP($A558,'Hospitalization details'!$A$1:$K$2336,9,FALSE)</f>
        <v>R1012</v>
      </c>
      <c r="Q558" s="83">
        <f>VLOOKUP($A558,'Hospitalization details'!$A$1:$K$2336,11,FALSE)</f>
        <v>19</v>
      </c>
    </row>
    <row r="559" spans="1:17" ht="15.75" customHeight="1" x14ac:dyDescent="0.25">
      <c r="A559" s="187" t="s">
        <v>602</v>
      </c>
      <c r="B559" s="65" t="str">
        <f>VLOOKUP($A559,'Customer Names'!$A$1:$E$2336,4,FALSE)</f>
        <v>Ferron</v>
      </c>
      <c r="C559" s="71">
        <f>VLOOKUP($A559,'Medical Examinations'!$A$1:$J$2336,2,FALSE)</f>
        <v>46.63</v>
      </c>
      <c r="D559" s="60">
        <f>VLOOKUP($A559,'Medical Examinations'!$A$1:$J$2336,3,FALSE)</f>
        <v>4.26</v>
      </c>
      <c r="E559" s="61" t="str">
        <f>VLOOKUP($A559,'Medical Examinations'!$A$1:$J$2336,4,FALSE)</f>
        <v>Yes</v>
      </c>
      <c r="F559" s="61" t="str">
        <f>VLOOKUP($A559,'Medical Examinations'!$A$1:$J$2336,5,FALSE)</f>
        <v>No</v>
      </c>
      <c r="G559" s="61" t="str">
        <f>VLOOKUP($A559,'Medical Examinations'!$A$1:$J$2336,6,FALSE)</f>
        <v>No</v>
      </c>
      <c r="H559" s="21">
        <f>VLOOKUP($A559,'Medical Examinations'!$A$1:$J$2336,7,FALSE)</f>
        <v>2</v>
      </c>
      <c r="I559" s="21" t="str">
        <f>VLOOKUP($A559,'Medical Examinations'!$A$1:$J$2336,8,FALSE)</f>
        <v>No</v>
      </c>
      <c r="J559" s="21" t="str">
        <f>VLOOKUP($A559,'Medical Examinations'!$A$1:$J$2336,9,FALSE)</f>
        <v>Obesity</v>
      </c>
      <c r="K559" s="72" t="str">
        <f>VLOOKUP($A559,'Medical Examinations'!$A$1:$J$2336,10,FALSE)</f>
        <v>Normal</v>
      </c>
      <c r="L559" s="82" t="str">
        <f>VLOOKUP($A559,'Hospitalization details'!$A$1:$K$2336,10,FALSE)</f>
        <v>1-Jul-1994</v>
      </c>
      <c r="M559" s="62">
        <f>VLOOKUP($A559,'Hospitalization details'!$A$1:$K$2336,6,FALSE)</f>
        <v>17663.14</v>
      </c>
      <c r="N559" s="63" t="str">
        <f>VLOOKUP($A559,'Hospitalization details'!$A$1:$K$2336,7,FALSE)</f>
        <v>tier - 1</v>
      </c>
      <c r="O559" s="63" t="str">
        <f>VLOOKUP($A559,'Hospitalization details'!$A$1:$K$2336,8,FALSE)</f>
        <v>tier - 3</v>
      </c>
      <c r="P559" s="63" t="str">
        <f>VLOOKUP($A559,'Hospitalization details'!$A$1:$K$2336,9,FALSE)</f>
        <v>R1013</v>
      </c>
      <c r="Q559" s="83">
        <f>VLOOKUP($A559,'Hospitalization details'!$A$1:$K$2336,11,FALSE)</f>
        <v>28</v>
      </c>
    </row>
    <row r="560" spans="1:17" ht="15.75" customHeight="1" x14ac:dyDescent="0.25">
      <c r="A560" s="187" t="s">
        <v>603</v>
      </c>
      <c r="B560" s="65" t="str">
        <f>VLOOKUP($A560,'Customer Names'!$A$1:$E$2336,4,FALSE)</f>
        <v>Colarusso</v>
      </c>
      <c r="C560" s="71">
        <f>VLOOKUP($A560,'Medical Examinations'!$A$1:$J$2336,2,FALSE)</f>
        <v>28.88</v>
      </c>
      <c r="D560" s="60">
        <f>VLOOKUP($A560,'Medical Examinations'!$A$1:$J$2336,3,FALSE)</f>
        <v>5.35</v>
      </c>
      <c r="E560" s="61" t="str">
        <f>VLOOKUP($A560,'Medical Examinations'!$A$1:$J$2336,4,FALSE)</f>
        <v>No</v>
      </c>
      <c r="F560" s="61" t="str">
        <f>VLOOKUP($A560,'Medical Examinations'!$A$1:$J$2336,5,FALSE)</f>
        <v>No</v>
      </c>
      <c r="G560" s="61" t="str">
        <f>VLOOKUP($A560,'Medical Examinations'!$A$1:$J$2336,6,FALSE)</f>
        <v>Yes</v>
      </c>
      <c r="H560" s="21">
        <f>VLOOKUP($A560,'Medical Examinations'!$A$1:$J$2336,7,FALSE)</f>
        <v>1</v>
      </c>
      <c r="I560" s="21" t="str">
        <f>VLOOKUP($A560,'Medical Examinations'!$A$1:$J$2336,8,FALSE)</f>
        <v>Yes</v>
      </c>
      <c r="J560" s="21" t="str">
        <f>VLOOKUP($A560,'Medical Examinations'!$A$1:$J$2336,9,FALSE)</f>
        <v>Over Weight</v>
      </c>
      <c r="K560" s="72" t="str">
        <f>VLOOKUP($A560,'Medical Examinations'!$A$1:$J$2336,10,FALSE)</f>
        <v>Normal</v>
      </c>
      <c r="L560" s="82" t="str">
        <f>VLOOKUP($A560,'Hospitalization details'!$A$1:$K$2336,10,FALSE)</f>
        <v>25-Oct-1990</v>
      </c>
      <c r="M560" s="62">
        <f>VLOOKUP($A560,'Hospitalization details'!$A$1:$K$2336,6,FALSE)</f>
        <v>17626.240000000002</v>
      </c>
      <c r="N560" s="63" t="str">
        <f>VLOOKUP($A560,'Hospitalization details'!$A$1:$K$2336,7,FALSE)</f>
        <v>tier - 1</v>
      </c>
      <c r="O560" s="63" t="str">
        <f>VLOOKUP($A560,'Hospitalization details'!$A$1:$K$2336,8,FALSE)</f>
        <v>tier - 3</v>
      </c>
      <c r="P560" s="63" t="str">
        <f>VLOOKUP($A560,'Hospitalization details'!$A$1:$K$2336,9,FALSE)</f>
        <v>R1013</v>
      </c>
      <c r="Q560" s="83">
        <f>VLOOKUP($A560,'Hospitalization details'!$A$1:$K$2336,11,FALSE)</f>
        <v>32</v>
      </c>
    </row>
    <row r="561" spans="1:17" ht="15.75" customHeight="1" x14ac:dyDescent="0.25">
      <c r="A561" s="187" t="s">
        <v>604</v>
      </c>
      <c r="B561" s="65" t="str">
        <f>VLOOKUP($A561,'Customer Names'!$A$1:$E$2336,4,FALSE)</f>
        <v>Pearlman</v>
      </c>
      <c r="C561" s="71">
        <f>VLOOKUP($A561,'Medical Examinations'!$A$1:$J$2336,2,FALSE)</f>
        <v>23.98</v>
      </c>
      <c r="D561" s="60">
        <f>VLOOKUP($A561,'Medical Examinations'!$A$1:$J$2336,3,FALSE)</f>
        <v>4.9000000000000004</v>
      </c>
      <c r="E561" s="61" t="str">
        <f>VLOOKUP($A561,'Medical Examinations'!$A$1:$J$2336,4,FALSE)</f>
        <v>No</v>
      </c>
      <c r="F561" s="61" t="str">
        <f>VLOOKUP($A561,'Medical Examinations'!$A$1:$J$2336,5,FALSE)</f>
        <v>No</v>
      </c>
      <c r="G561" s="61" t="str">
        <f>VLOOKUP($A561,'Medical Examinations'!$A$1:$J$2336,6,FALSE)</f>
        <v>No</v>
      </c>
      <c r="H561" s="21">
        <f>VLOOKUP($A561,'Medical Examinations'!$A$1:$J$2336,7,FALSE)</f>
        <v>0</v>
      </c>
      <c r="I561" s="21" t="str">
        <f>VLOOKUP($A561,'Medical Examinations'!$A$1:$J$2336,8,FALSE)</f>
        <v>No</v>
      </c>
      <c r="J561" s="21" t="str">
        <f>VLOOKUP($A561,'Medical Examinations'!$A$1:$J$2336,9,FALSE)</f>
        <v>Healthy Weight</v>
      </c>
      <c r="K561" s="72" t="str">
        <f>VLOOKUP($A561,'Medical Examinations'!$A$1:$J$2336,10,FALSE)</f>
        <v>Normal</v>
      </c>
      <c r="L561" s="82" t="str">
        <f>VLOOKUP($A561,'Hospitalization details'!$A$1:$K$2336,10,FALSE)</f>
        <v>26-Jul-1970</v>
      </c>
      <c r="M561" s="62">
        <f>VLOOKUP($A561,'Hospitalization details'!$A$1:$K$2336,6,FALSE)</f>
        <v>17584.72</v>
      </c>
      <c r="N561" s="63" t="str">
        <f>VLOOKUP($A561,'Hospitalization details'!$A$1:$K$2336,7,FALSE)</f>
        <v>tier - 1</v>
      </c>
      <c r="O561" s="63" t="str">
        <f>VLOOKUP($A561,'Hospitalization details'!$A$1:$K$2336,8,FALSE)</f>
        <v>tier - 3</v>
      </c>
      <c r="P561" s="63" t="str">
        <f>VLOOKUP($A561,'Hospitalization details'!$A$1:$K$2336,9,FALSE)</f>
        <v>R1012</v>
      </c>
      <c r="Q561" s="83">
        <f>VLOOKUP($A561,'Hospitalization details'!$A$1:$K$2336,11,FALSE)</f>
        <v>52</v>
      </c>
    </row>
    <row r="562" spans="1:17" ht="15.75" customHeight="1" x14ac:dyDescent="0.25">
      <c r="A562" s="187" t="s">
        <v>605</v>
      </c>
      <c r="B562" s="65" t="str">
        <f>VLOOKUP($A562,'Customer Names'!$A$1:$E$2336,4,FALSE)</f>
        <v>O'Mara</v>
      </c>
      <c r="C562" s="71">
        <f>VLOOKUP($A562,'Medical Examinations'!$A$1:$J$2336,2,FALSE)</f>
        <v>23.65</v>
      </c>
      <c r="D562" s="60">
        <f>VLOOKUP($A562,'Medical Examinations'!$A$1:$J$2336,3,FALSE)</f>
        <v>4.5</v>
      </c>
      <c r="E562" s="61" t="str">
        <f>VLOOKUP($A562,'Medical Examinations'!$A$1:$J$2336,4,FALSE)</f>
        <v>No</v>
      </c>
      <c r="F562" s="61" t="str">
        <f>VLOOKUP($A562,'Medical Examinations'!$A$1:$J$2336,5,FALSE)</f>
        <v>No</v>
      </c>
      <c r="G562" s="61" t="str">
        <f>VLOOKUP($A562,'Medical Examinations'!$A$1:$J$2336,6,FALSE)</f>
        <v>No</v>
      </c>
      <c r="H562" s="21">
        <f>VLOOKUP($A562,'Medical Examinations'!$A$1:$J$2336,7,FALSE)</f>
        <v>0</v>
      </c>
      <c r="I562" s="21" t="str">
        <f>VLOOKUP($A562,'Medical Examinations'!$A$1:$J$2336,8,FALSE)</f>
        <v>No</v>
      </c>
      <c r="J562" s="21" t="str">
        <f>VLOOKUP($A562,'Medical Examinations'!$A$1:$J$2336,9,FALSE)</f>
        <v>Healthy Weight</v>
      </c>
      <c r="K562" s="72" t="str">
        <f>VLOOKUP($A562,'Medical Examinations'!$A$1:$J$2336,10,FALSE)</f>
        <v>Normal</v>
      </c>
      <c r="L562" s="82" t="str">
        <f>VLOOKUP($A562,'Hospitalization details'!$A$1:$K$2336,10,FALSE)</f>
        <v>25-Aug-2002</v>
      </c>
      <c r="M562" s="62">
        <f>VLOOKUP($A562,'Hospitalization details'!$A$1:$K$2336,6,FALSE)</f>
        <v>17560.38</v>
      </c>
      <c r="N562" s="63" t="str">
        <f>VLOOKUP($A562,'Hospitalization details'!$A$1:$K$2336,7,FALSE)</f>
        <v>tier - 1</v>
      </c>
      <c r="O562" s="63" t="str">
        <f>VLOOKUP($A562,'Hospitalization details'!$A$1:$K$2336,8,FALSE)</f>
        <v>tier - 1</v>
      </c>
      <c r="P562" s="63" t="str">
        <f>VLOOKUP($A562,'Hospitalization details'!$A$1:$K$2336,9,FALSE)</f>
        <v>R1012</v>
      </c>
      <c r="Q562" s="83">
        <f>VLOOKUP($A562,'Hospitalization details'!$A$1:$K$2336,11,FALSE)</f>
        <v>20</v>
      </c>
    </row>
    <row r="563" spans="1:17" ht="15.75" customHeight="1" x14ac:dyDescent="0.25">
      <c r="A563" s="187" t="s">
        <v>606</v>
      </c>
      <c r="B563" s="65" t="str">
        <f>VLOOKUP($A563,'Customer Names'!$A$1:$E$2336,4,FALSE)</f>
        <v>Niska</v>
      </c>
      <c r="C563" s="71">
        <f>VLOOKUP($A563,'Medical Examinations'!$A$1:$J$2336,2,FALSE)</f>
        <v>49.09</v>
      </c>
      <c r="D563" s="60">
        <f>VLOOKUP($A563,'Medical Examinations'!$A$1:$J$2336,3,FALSE)</f>
        <v>8.3800000000000008</v>
      </c>
      <c r="E563" s="61" t="str">
        <f>VLOOKUP($A563,'Medical Examinations'!$A$1:$J$2336,4,FALSE)</f>
        <v>Yes</v>
      </c>
      <c r="F563" s="61" t="str">
        <f>VLOOKUP($A563,'Medical Examinations'!$A$1:$J$2336,5,FALSE)</f>
        <v>No</v>
      </c>
      <c r="G563" s="61" t="str">
        <f>VLOOKUP($A563,'Medical Examinations'!$A$1:$J$2336,6,FALSE)</f>
        <v>No</v>
      </c>
      <c r="H563" s="21">
        <f>VLOOKUP($A563,'Medical Examinations'!$A$1:$J$2336,7,FALSE)</f>
        <v>2</v>
      </c>
      <c r="I563" s="21" t="str">
        <f>VLOOKUP($A563,'Medical Examinations'!$A$1:$J$2336,8,FALSE)</f>
        <v>No</v>
      </c>
      <c r="J563" s="21" t="str">
        <f>VLOOKUP($A563,'Medical Examinations'!$A$1:$J$2336,9,FALSE)</f>
        <v>Obesity</v>
      </c>
      <c r="K563" s="72" t="str">
        <f>VLOOKUP($A563,'Medical Examinations'!$A$1:$J$2336,10,FALSE)</f>
        <v>Diabetes</v>
      </c>
      <c r="L563" s="82" t="str">
        <f>VLOOKUP($A563,'Hospitalization details'!$A$1:$K$2336,10,FALSE)</f>
        <v>16-Nov-1963</v>
      </c>
      <c r="M563" s="62">
        <f>VLOOKUP($A563,'Hospitalization details'!$A$1:$K$2336,6,FALSE)</f>
        <v>17556.88</v>
      </c>
      <c r="N563" s="63" t="str">
        <f>VLOOKUP($A563,'Hospitalization details'!$A$1:$K$2336,7,FALSE)</f>
        <v>tier - 1</v>
      </c>
      <c r="O563" s="63" t="str">
        <f>VLOOKUP($A563,'Hospitalization details'!$A$1:$K$2336,8,FALSE)</f>
        <v>tier - 2</v>
      </c>
      <c r="P563" s="63" t="str">
        <f>VLOOKUP($A563,'Hospitalization details'!$A$1:$K$2336,9,FALSE)</f>
        <v>R1012</v>
      </c>
      <c r="Q563" s="83">
        <f>VLOOKUP($A563,'Hospitalization details'!$A$1:$K$2336,11,FALSE)</f>
        <v>59</v>
      </c>
    </row>
    <row r="564" spans="1:17" ht="15.75" customHeight="1" x14ac:dyDescent="0.25">
      <c r="A564" s="187" t="s">
        <v>607</v>
      </c>
      <c r="B564" s="65" t="str">
        <f>VLOOKUP($A564,'Customer Names'!$A$1:$E$2336,4,FALSE)</f>
        <v>Schlich</v>
      </c>
      <c r="C564" s="71">
        <f>VLOOKUP($A564,'Medical Examinations'!$A$1:$J$2336,2,FALSE)</f>
        <v>28.024999999999999</v>
      </c>
      <c r="D564" s="60">
        <f>VLOOKUP($A564,'Medical Examinations'!$A$1:$J$2336,3,FALSE)</f>
        <v>7.03</v>
      </c>
      <c r="E564" s="61" t="str">
        <f>VLOOKUP($A564,'Medical Examinations'!$A$1:$J$2336,4,FALSE)</f>
        <v>No</v>
      </c>
      <c r="F564" s="61" t="str">
        <f>VLOOKUP($A564,'Medical Examinations'!$A$1:$J$2336,5,FALSE)</f>
        <v>No</v>
      </c>
      <c r="G564" s="61" t="str">
        <f>VLOOKUP($A564,'Medical Examinations'!$A$1:$J$2336,6,FALSE)</f>
        <v>No</v>
      </c>
      <c r="H564" s="21">
        <f>VLOOKUP($A564,'Medical Examinations'!$A$1:$J$2336,7,FALSE)</f>
        <v>0</v>
      </c>
      <c r="I564" s="21" t="str">
        <f>VLOOKUP($A564,'Medical Examinations'!$A$1:$J$2336,8,FALSE)</f>
        <v>Yes</v>
      </c>
      <c r="J564" s="21" t="str">
        <f>VLOOKUP($A564,'Medical Examinations'!$A$1:$J$2336,9,FALSE)</f>
        <v>Over Weight</v>
      </c>
      <c r="K564" s="72" t="str">
        <f>VLOOKUP($A564,'Medical Examinations'!$A$1:$J$2336,10,FALSE)</f>
        <v>Diabetes</v>
      </c>
      <c r="L564" s="82" t="str">
        <f>VLOOKUP($A564,'Hospitalization details'!$A$1:$K$2336,10,FALSE)</f>
        <v>12-Jul-1968</v>
      </c>
      <c r="M564" s="62">
        <f>VLOOKUP($A564,'Hospitalization details'!$A$1:$K$2336,6,FALSE)</f>
        <v>17507.47</v>
      </c>
      <c r="N564" s="63" t="str">
        <f>VLOOKUP($A564,'Hospitalization details'!$A$1:$K$2336,7,FALSE)</f>
        <v>tier - 1</v>
      </c>
      <c r="O564" s="63" t="str">
        <f>VLOOKUP($A564,'Hospitalization details'!$A$1:$K$2336,8,FALSE)</f>
        <v>tier - 1</v>
      </c>
      <c r="P564" s="63" t="str">
        <f>VLOOKUP($A564,'Hospitalization details'!$A$1:$K$2336,9,FALSE)</f>
        <v>R1026</v>
      </c>
      <c r="Q564" s="83">
        <f>VLOOKUP($A564,'Hospitalization details'!$A$1:$K$2336,11,FALSE)</f>
        <v>54</v>
      </c>
    </row>
    <row r="565" spans="1:17" ht="15.75" customHeight="1" x14ac:dyDescent="0.25">
      <c r="A565" s="187" t="s">
        <v>608</v>
      </c>
      <c r="B565" s="65" t="str">
        <f>VLOOKUP($A565,'Customer Names'!$A$1:$E$2336,4,FALSE)</f>
        <v>Zidek</v>
      </c>
      <c r="C565" s="71">
        <f>VLOOKUP($A565,'Medical Examinations'!$A$1:$J$2336,2,FALSE)</f>
        <v>43.32</v>
      </c>
      <c r="D565" s="60">
        <f>VLOOKUP($A565,'Medical Examinations'!$A$1:$J$2336,3,FALSE)</f>
        <v>8.75</v>
      </c>
      <c r="E565" s="61" t="str">
        <f>VLOOKUP($A565,'Medical Examinations'!$A$1:$J$2336,4,FALSE)</f>
        <v>Yes</v>
      </c>
      <c r="F565" s="61" t="str">
        <f>VLOOKUP($A565,'Medical Examinations'!$A$1:$J$2336,5,FALSE)</f>
        <v>No</v>
      </c>
      <c r="G565" s="61" t="str">
        <f>VLOOKUP($A565,'Medical Examinations'!$A$1:$J$2336,6,FALSE)</f>
        <v>Yes</v>
      </c>
      <c r="H565" s="21">
        <f>VLOOKUP($A565,'Medical Examinations'!$A$1:$J$2336,7,FALSE)</f>
        <v>1</v>
      </c>
      <c r="I565" s="21" t="str">
        <f>VLOOKUP($A565,'Medical Examinations'!$A$1:$J$2336,8,FALSE)</f>
        <v>No</v>
      </c>
      <c r="J565" s="21" t="str">
        <f>VLOOKUP($A565,'Medical Examinations'!$A$1:$J$2336,9,FALSE)</f>
        <v>Obesity</v>
      </c>
      <c r="K565" s="72" t="str">
        <f>VLOOKUP($A565,'Medical Examinations'!$A$1:$J$2336,10,FALSE)</f>
        <v>Diabetes</v>
      </c>
      <c r="L565" s="82" t="str">
        <f>VLOOKUP($A565,'Hospitalization details'!$A$1:$K$2336,10,FALSE)</f>
        <v>16-Jun-1965</v>
      </c>
      <c r="M565" s="62">
        <f>VLOOKUP($A565,'Hospitalization details'!$A$1:$K$2336,6,FALSE)</f>
        <v>17505.650000000001</v>
      </c>
      <c r="N565" s="63" t="str">
        <f>VLOOKUP($A565,'Hospitalization details'!$A$1:$K$2336,7,FALSE)</f>
        <v>tier - 1</v>
      </c>
      <c r="O565" s="63" t="str">
        <f>VLOOKUP($A565,'Hospitalization details'!$A$1:$K$2336,8,FALSE)</f>
        <v>tier - 2</v>
      </c>
      <c r="P565" s="63" t="str">
        <f>VLOOKUP($A565,'Hospitalization details'!$A$1:$K$2336,9,FALSE)</f>
        <v>R1023</v>
      </c>
      <c r="Q565" s="83">
        <f>VLOOKUP($A565,'Hospitalization details'!$A$1:$K$2336,11,FALSE)</f>
        <v>57</v>
      </c>
    </row>
    <row r="566" spans="1:17" ht="15.75" customHeight="1" x14ac:dyDescent="0.25">
      <c r="A566" s="187" t="s">
        <v>609</v>
      </c>
      <c r="B566" s="65" t="str">
        <f>VLOOKUP($A566,'Customer Names'!$A$1:$E$2336,4,FALSE)</f>
        <v>Ellgass</v>
      </c>
      <c r="C566" s="71">
        <f>VLOOKUP($A566,'Medical Examinations'!$A$1:$J$2336,2,FALSE)</f>
        <v>45.92</v>
      </c>
      <c r="D566" s="60">
        <f>VLOOKUP($A566,'Medical Examinations'!$A$1:$J$2336,3,FALSE)</f>
        <v>9.51</v>
      </c>
      <c r="E566" s="61" t="str">
        <f>VLOOKUP($A566,'Medical Examinations'!$A$1:$J$2336,4,FALSE)</f>
        <v>No</v>
      </c>
      <c r="F566" s="61" t="str">
        <f>VLOOKUP($A566,'Medical Examinations'!$A$1:$J$2336,5,FALSE)</f>
        <v>No</v>
      </c>
      <c r="G566" s="61" t="str">
        <f>VLOOKUP($A566,'Medical Examinations'!$A$1:$J$2336,6,FALSE)</f>
        <v>No</v>
      </c>
      <c r="H566" s="21">
        <f>VLOOKUP($A566,'Medical Examinations'!$A$1:$J$2336,7,FALSE)</f>
        <v>0</v>
      </c>
      <c r="I566" s="21" t="str">
        <f>VLOOKUP($A566,'Medical Examinations'!$A$1:$J$2336,8,FALSE)</f>
        <v>No</v>
      </c>
      <c r="J566" s="21" t="str">
        <f>VLOOKUP($A566,'Medical Examinations'!$A$1:$J$2336,9,FALSE)</f>
        <v>Obesity</v>
      </c>
      <c r="K566" s="72" t="str">
        <f>VLOOKUP($A566,'Medical Examinations'!$A$1:$J$2336,10,FALSE)</f>
        <v>Diabetes</v>
      </c>
      <c r="L566" s="82" t="str">
        <f>VLOOKUP($A566,'Hospitalization details'!$A$1:$K$2336,10,FALSE)</f>
        <v>29-Dec-1990</v>
      </c>
      <c r="M566" s="62">
        <f>VLOOKUP($A566,'Hospitalization details'!$A$1:$K$2336,6,FALSE)</f>
        <v>17496.310000000001</v>
      </c>
      <c r="N566" s="63" t="str">
        <f>VLOOKUP($A566,'Hospitalization details'!$A$1:$K$2336,7,FALSE)</f>
        <v>tier - 1</v>
      </c>
      <c r="O566" s="63" t="str">
        <f>VLOOKUP($A566,'Hospitalization details'!$A$1:$K$2336,8,FALSE)</f>
        <v>tier - 2</v>
      </c>
      <c r="P566" s="63" t="str">
        <f>VLOOKUP($A566,'Hospitalization details'!$A$1:$K$2336,9,FALSE)</f>
        <v>R1011</v>
      </c>
      <c r="Q566" s="83">
        <f>VLOOKUP($A566,'Hospitalization details'!$A$1:$K$2336,11,FALSE)</f>
        <v>32</v>
      </c>
    </row>
    <row r="567" spans="1:17" ht="15.75" customHeight="1" x14ac:dyDescent="0.25">
      <c r="A567" s="187" t="s">
        <v>610</v>
      </c>
      <c r="B567" s="65" t="str">
        <f>VLOOKUP($A567,'Customer Names'!$A$1:$E$2336,4,FALSE)</f>
        <v>Lowe</v>
      </c>
      <c r="C567" s="71">
        <f>VLOOKUP($A567,'Medical Examinations'!$A$1:$J$2336,2,FALSE)</f>
        <v>44.03</v>
      </c>
      <c r="D567" s="60">
        <f>VLOOKUP($A567,'Medical Examinations'!$A$1:$J$2336,3,FALSE)</f>
        <v>9.36</v>
      </c>
      <c r="E567" s="61" t="str">
        <f>VLOOKUP($A567,'Medical Examinations'!$A$1:$J$2336,4,FALSE)</f>
        <v>No</v>
      </c>
      <c r="F567" s="61" t="str">
        <f>VLOOKUP($A567,'Medical Examinations'!$A$1:$J$2336,5,FALSE)</f>
        <v>No</v>
      </c>
      <c r="G567" s="61" t="str">
        <f>VLOOKUP($A567,'Medical Examinations'!$A$1:$J$2336,6,FALSE)</f>
        <v>No</v>
      </c>
      <c r="H567" s="21">
        <f>VLOOKUP($A567,'Medical Examinations'!$A$1:$J$2336,7,FALSE)</f>
        <v>0</v>
      </c>
      <c r="I567" s="21" t="str">
        <f>VLOOKUP($A567,'Medical Examinations'!$A$1:$J$2336,8,FALSE)</f>
        <v>No</v>
      </c>
      <c r="J567" s="21" t="str">
        <f>VLOOKUP($A567,'Medical Examinations'!$A$1:$J$2336,9,FALSE)</f>
        <v>Obesity</v>
      </c>
      <c r="K567" s="72" t="str">
        <f>VLOOKUP($A567,'Medical Examinations'!$A$1:$J$2336,10,FALSE)</f>
        <v>Diabetes</v>
      </c>
      <c r="L567" s="82" t="str">
        <f>VLOOKUP($A567,'Hospitalization details'!$A$1:$K$2336,10,FALSE)</f>
        <v>8-Jun-1971</v>
      </c>
      <c r="M567" s="62">
        <f>VLOOKUP($A567,'Hospitalization details'!$A$1:$K$2336,6,FALSE)</f>
        <v>17479.53</v>
      </c>
      <c r="N567" s="63" t="str">
        <f>VLOOKUP($A567,'Hospitalization details'!$A$1:$K$2336,7,FALSE)</f>
        <v>tier - 1</v>
      </c>
      <c r="O567" s="63" t="str">
        <f>VLOOKUP($A567,'Hospitalization details'!$A$1:$K$2336,8,FALSE)</f>
        <v>tier - 1</v>
      </c>
      <c r="P567" s="63" t="str">
        <f>VLOOKUP($A567,'Hospitalization details'!$A$1:$K$2336,9,FALSE)</f>
        <v>R1012</v>
      </c>
      <c r="Q567" s="83">
        <f>VLOOKUP($A567,'Hospitalization details'!$A$1:$K$2336,11,FALSE)</f>
        <v>52</v>
      </c>
    </row>
    <row r="568" spans="1:17" ht="15.75" customHeight="1" x14ac:dyDescent="0.25">
      <c r="A568" s="187" t="s">
        <v>611</v>
      </c>
      <c r="B568" s="65" t="str">
        <f>VLOOKUP($A568,'Customer Names'!$A$1:$E$2336,4,FALSE)</f>
        <v>Malone</v>
      </c>
      <c r="C568" s="71">
        <f>VLOOKUP($A568,'Medical Examinations'!$A$1:$J$2336,2,FALSE)</f>
        <v>24.6</v>
      </c>
      <c r="D568" s="60">
        <f>VLOOKUP($A568,'Medical Examinations'!$A$1:$J$2336,3,FALSE)</f>
        <v>4.8099999999999996</v>
      </c>
      <c r="E568" s="61" t="str">
        <f>VLOOKUP($A568,'Medical Examinations'!$A$1:$J$2336,4,FALSE)</f>
        <v>No</v>
      </c>
      <c r="F568" s="61" t="str">
        <f>VLOOKUP($A568,'Medical Examinations'!$A$1:$J$2336,5,FALSE)</f>
        <v>No</v>
      </c>
      <c r="G568" s="61" t="str">
        <f>VLOOKUP($A568,'Medical Examinations'!$A$1:$J$2336,6,FALSE)</f>
        <v>No</v>
      </c>
      <c r="H568" s="21">
        <f>VLOOKUP($A568,'Medical Examinations'!$A$1:$J$2336,7,FALSE)</f>
        <v>0</v>
      </c>
      <c r="I568" s="21" t="str">
        <f>VLOOKUP($A568,'Medical Examinations'!$A$1:$J$2336,8,FALSE)</f>
        <v>Yes</v>
      </c>
      <c r="J568" s="21" t="str">
        <f>VLOOKUP($A568,'Medical Examinations'!$A$1:$J$2336,9,FALSE)</f>
        <v>Healthy Weight</v>
      </c>
      <c r="K568" s="72" t="str">
        <f>VLOOKUP($A568,'Medical Examinations'!$A$1:$J$2336,10,FALSE)</f>
        <v>Normal</v>
      </c>
      <c r="L568" s="82" t="str">
        <f>VLOOKUP($A568,'Hospitalization details'!$A$1:$K$2336,10,FALSE)</f>
        <v>2-Nov-2003</v>
      </c>
      <c r="M568" s="62">
        <f>VLOOKUP($A568,'Hospitalization details'!$A$1:$K$2336,6,FALSE)</f>
        <v>17468.98</v>
      </c>
      <c r="N568" s="63" t="str">
        <f>VLOOKUP($A568,'Hospitalization details'!$A$1:$K$2336,7,FALSE)</f>
        <v>tier - 2</v>
      </c>
      <c r="O568" s="63" t="str">
        <f>VLOOKUP($A568,'Hospitalization details'!$A$1:$K$2336,8,FALSE)</f>
        <v>tier - 1</v>
      </c>
      <c r="P568" s="63" t="str">
        <f>VLOOKUP($A568,'Hospitalization details'!$A$1:$K$2336,9,FALSE)</f>
        <v>R1012</v>
      </c>
      <c r="Q568" s="83">
        <f>VLOOKUP($A568,'Hospitalization details'!$A$1:$K$2336,11,FALSE)</f>
        <v>19</v>
      </c>
    </row>
    <row r="569" spans="1:17" ht="15.75" customHeight="1" x14ac:dyDescent="0.25">
      <c r="A569" s="187" t="s">
        <v>612</v>
      </c>
      <c r="B569" s="65" t="str">
        <f>VLOOKUP($A569,'Customer Names'!$A$1:$E$2336,4,FALSE)</f>
        <v>Dumke</v>
      </c>
      <c r="C569" s="71">
        <f>VLOOKUP($A569,'Medical Examinations'!$A$1:$J$2336,2,FALSE)</f>
        <v>49.15</v>
      </c>
      <c r="D569" s="60">
        <f>VLOOKUP($A569,'Medical Examinations'!$A$1:$J$2336,3,FALSE)</f>
        <v>8.08</v>
      </c>
      <c r="E569" s="61" t="str">
        <f>VLOOKUP($A569,'Medical Examinations'!$A$1:$J$2336,4,FALSE)</f>
        <v>No</v>
      </c>
      <c r="F569" s="61" t="str">
        <f>VLOOKUP($A569,'Medical Examinations'!$A$1:$J$2336,5,FALSE)</f>
        <v>No</v>
      </c>
      <c r="G569" s="61" t="str">
        <f>VLOOKUP($A569,'Medical Examinations'!$A$1:$J$2336,6,FALSE)</f>
        <v>No</v>
      </c>
      <c r="H569" s="21">
        <f>VLOOKUP($A569,'Medical Examinations'!$A$1:$J$2336,7,FALSE)</f>
        <v>0</v>
      </c>
      <c r="I569" s="21" t="str">
        <f>VLOOKUP($A569,'Medical Examinations'!$A$1:$J$2336,8,FALSE)</f>
        <v>No</v>
      </c>
      <c r="J569" s="21" t="str">
        <f>VLOOKUP($A569,'Medical Examinations'!$A$1:$J$2336,9,FALSE)</f>
        <v>Obesity</v>
      </c>
      <c r="K569" s="72" t="str">
        <f>VLOOKUP($A569,'Medical Examinations'!$A$1:$J$2336,10,FALSE)</f>
        <v>Diabetes</v>
      </c>
      <c r="L569" s="82" t="str">
        <f>VLOOKUP($A569,'Hospitalization details'!$A$1:$K$2336,10,FALSE)</f>
        <v>18-Oct-1992</v>
      </c>
      <c r="M569" s="62">
        <f>VLOOKUP($A569,'Hospitalization details'!$A$1:$K$2336,6,FALSE)</f>
        <v>17361.77</v>
      </c>
      <c r="N569" s="63" t="str">
        <f>VLOOKUP($A569,'Hospitalization details'!$A$1:$K$2336,7,FALSE)</f>
        <v>tier - 2</v>
      </c>
      <c r="O569" s="63" t="str">
        <f>VLOOKUP($A569,'Hospitalization details'!$A$1:$K$2336,8,FALSE)</f>
        <v>tier - 1</v>
      </c>
      <c r="P569" s="63" t="str">
        <f>VLOOKUP($A569,'Hospitalization details'!$A$1:$K$2336,9,FALSE)</f>
        <v>R1012</v>
      </c>
      <c r="Q569" s="83">
        <f>VLOOKUP($A569,'Hospitalization details'!$A$1:$K$2336,11,FALSE)</f>
        <v>30</v>
      </c>
    </row>
    <row r="570" spans="1:17" ht="15.75" customHeight="1" x14ac:dyDescent="0.25">
      <c r="A570" s="187" t="s">
        <v>613</v>
      </c>
      <c r="B570" s="65" t="str">
        <f>VLOOKUP($A570,'Customer Names'!$A$1:$E$2336,4,FALSE)</f>
        <v>Strong</v>
      </c>
      <c r="C570" s="71">
        <f>VLOOKUP($A570,'Medical Examinations'!$A$1:$J$2336,2,FALSE)</f>
        <v>28.31</v>
      </c>
      <c r="D570" s="60">
        <f>VLOOKUP($A570,'Medical Examinations'!$A$1:$J$2336,3,FALSE)</f>
        <v>6.29</v>
      </c>
      <c r="E570" s="61" t="str">
        <f>VLOOKUP($A570,'Medical Examinations'!$A$1:$J$2336,4,FALSE)</f>
        <v>No</v>
      </c>
      <c r="F570" s="61" t="str">
        <f>VLOOKUP($A570,'Medical Examinations'!$A$1:$J$2336,5,FALSE)</f>
        <v>No</v>
      </c>
      <c r="G570" s="61" t="str">
        <f>VLOOKUP($A570,'Medical Examinations'!$A$1:$J$2336,6,FALSE)</f>
        <v>Yes</v>
      </c>
      <c r="H570" s="21">
        <f>VLOOKUP($A570,'Medical Examinations'!$A$1:$J$2336,7,FALSE)</f>
        <v>1</v>
      </c>
      <c r="I570" s="21" t="str">
        <f>VLOOKUP($A570,'Medical Examinations'!$A$1:$J$2336,8,FALSE)</f>
        <v>Yes</v>
      </c>
      <c r="J570" s="21" t="str">
        <f>VLOOKUP($A570,'Medical Examinations'!$A$1:$J$2336,9,FALSE)</f>
        <v>Over Weight</v>
      </c>
      <c r="K570" s="72" t="str">
        <f>VLOOKUP($A570,'Medical Examinations'!$A$1:$J$2336,10,FALSE)</f>
        <v>Prediabetes</v>
      </c>
      <c r="L570" s="82" t="str">
        <f>VLOOKUP($A570,'Hospitalization details'!$A$1:$K$2336,10,FALSE)</f>
        <v>1-Nov-2003</v>
      </c>
      <c r="M570" s="62">
        <f>VLOOKUP($A570,'Hospitalization details'!$A$1:$K$2336,6,FALSE)</f>
        <v>17352.68</v>
      </c>
      <c r="N570" s="63" t="str">
        <f>VLOOKUP($A570,'Hospitalization details'!$A$1:$K$2336,7,FALSE)</f>
        <v>tier - 2</v>
      </c>
      <c r="O570" s="63" t="str">
        <f>VLOOKUP($A570,'Hospitalization details'!$A$1:$K$2336,8,FALSE)</f>
        <v>tier - 3</v>
      </c>
      <c r="P570" s="63" t="str">
        <f>VLOOKUP($A570,'Hospitalization details'!$A$1:$K$2336,9,FALSE)</f>
        <v>R1012</v>
      </c>
      <c r="Q570" s="83">
        <f>VLOOKUP($A570,'Hospitalization details'!$A$1:$K$2336,11,FALSE)</f>
        <v>19</v>
      </c>
    </row>
    <row r="571" spans="1:17" ht="15.75" customHeight="1" x14ac:dyDescent="0.25">
      <c r="A571" s="187" t="s">
        <v>614</v>
      </c>
      <c r="B571" s="65" t="str">
        <f>VLOOKUP($A571,'Customer Names'!$A$1:$E$2336,4,FALSE)</f>
        <v>Ferguson</v>
      </c>
      <c r="C571" s="71">
        <f>VLOOKUP($A571,'Medical Examinations'!$A$1:$J$2336,2,FALSE)</f>
        <v>22.99</v>
      </c>
      <c r="D571" s="60">
        <f>VLOOKUP($A571,'Medical Examinations'!$A$1:$J$2336,3,FALSE)</f>
        <v>6.29</v>
      </c>
      <c r="E571" s="61" t="str">
        <f>VLOOKUP($A571,'Medical Examinations'!$A$1:$J$2336,4,FALSE)</f>
        <v>No</v>
      </c>
      <c r="F571" s="61" t="str">
        <f>VLOOKUP($A571,'Medical Examinations'!$A$1:$J$2336,5,FALSE)</f>
        <v>No</v>
      </c>
      <c r="G571" s="61" t="str">
        <f>VLOOKUP($A571,'Medical Examinations'!$A$1:$J$2336,6,FALSE)</f>
        <v>No</v>
      </c>
      <c r="H571" s="21">
        <f>VLOOKUP($A571,'Medical Examinations'!$A$1:$J$2336,7,FALSE)</f>
        <v>1</v>
      </c>
      <c r="I571" s="21" t="str">
        <f>VLOOKUP($A571,'Medical Examinations'!$A$1:$J$2336,8,FALSE)</f>
        <v>Yes</v>
      </c>
      <c r="J571" s="21" t="str">
        <f>VLOOKUP($A571,'Medical Examinations'!$A$1:$J$2336,9,FALSE)</f>
        <v>Healthy Weight</v>
      </c>
      <c r="K571" s="72" t="str">
        <f>VLOOKUP($A571,'Medical Examinations'!$A$1:$J$2336,10,FALSE)</f>
        <v>Prediabetes</v>
      </c>
      <c r="L571" s="82" t="str">
        <f>VLOOKUP($A571,'Hospitalization details'!$A$1:$K$2336,10,FALSE)</f>
        <v>12-Jul-1963</v>
      </c>
      <c r="M571" s="62">
        <f>VLOOKUP($A571,'Hospitalization details'!$A$1:$K$2336,6,FALSE)</f>
        <v>17337.580000000002</v>
      </c>
      <c r="N571" s="63" t="str">
        <f>VLOOKUP($A571,'Hospitalization details'!$A$1:$K$2336,7,FALSE)</f>
        <v>tier - 2</v>
      </c>
      <c r="O571" s="63" t="str">
        <f>VLOOKUP($A571,'Hospitalization details'!$A$1:$K$2336,8,FALSE)</f>
        <v>tier - 3</v>
      </c>
      <c r="P571" s="63" t="str">
        <f>VLOOKUP($A571,'Hospitalization details'!$A$1:$K$2336,9,FALSE)</f>
        <v>R1023</v>
      </c>
      <c r="Q571" s="83">
        <f>VLOOKUP($A571,'Hospitalization details'!$A$1:$K$2336,11,FALSE)</f>
        <v>59</v>
      </c>
    </row>
    <row r="572" spans="1:17" ht="15.75" customHeight="1" x14ac:dyDescent="0.25">
      <c r="A572" s="187" t="s">
        <v>615</v>
      </c>
      <c r="B572" s="65" t="str">
        <f>VLOOKUP($A572,'Customer Names'!$A$1:$E$2336,4,FALSE)</f>
        <v>Klein</v>
      </c>
      <c r="C572" s="71">
        <f>VLOOKUP($A572,'Medical Examinations'!$A$1:$J$2336,2,FALSE)</f>
        <v>29.07</v>
      </c>
      <c r="D572" s="60">
        <f>VLOOKUP($A572,'Medical Examinations'!$A$1:$J$2336,3,FALSE)</f>
        <v>5.12</v>
      </c>
      <c r="E572" s="61" t="str">
        <f>VLOOKUP($A572,'Medical Examinations'!$A$1:$J$2336,4,FALSE)</f>
        <v>No</v>
      </c>
      <c r="F572" s="61" t="str">
        <f>VLOOKUP($A572,'Medical Examinations'!$A$1:$J$2336,5,FALSE)</f>
        <v>No</v>
      </c>
      <c r="G572" s="61" t="str">
        <f>VLOOKUP($A572,'Medical Examinations'!$A$1:$J$2336,6,FALSE)</f>
        <v>Yes</v>
      </c>
      <c r="H572" s="21">
        <f>VLOOKUP($A572,'Medical Examinations'!$A$1:$J$2336,7,FALSE)</f>
        <v>1</v>
      </c>
      <c r="I572" s="21" t="str">
        <f>VLOOKUP($A572,'Medical Examinations'!$A$1:$J$2336,8,FALSE)</f>
        <v>Yes</v>
      </c>
      <c r="J572" s="21" t="str">
        <f>VLOOKUP($A572,'Medical Examinations'!$A$1:$J$2336,9,FALSE)</f>
        <v>Over Weight</v>
      </c>
      <c r="K572" s="72" t="str">
        <f>VLOOKUP($A572,'Medical Examinations'!$A$1:$J$2336,10,FALSE)</f>
        <v>Normal</v>
      </c>
      <c r="L572" s="82" t="str">
        <f>VLOOKUP($A572,'Hospitalization details'!$A$1:$K$2336,10,FALSE)</f>
        <v>25-Aug-1975</v>
      </c>
      <c r="M572" s="62">
        <f>VLOOKUP($A572,'Hospitalization details'!$A$1:$K$2336,6,FALSE)</f>
        <v>17253.43</v>
      </c>
      <c r="N572" s="63" t="str">
        <f>VLOOKUP($A572,'Hospitalization details'!$A$1:$K$2336,7,FALSE)</f>
        <v>tier - 2</v>
      </c>
      <c r="O572" s="63" t="str">
        <f>VLOOKUP($A572,'Hospitalization details'!$A$1:$K$2336,8,FALSE)</f>
        <v>tier - 3</v>
      </c>
      <c r="P572" s="63" t="str">
        <f>VLOOKUP($A572,'Hospitalization details'!$A$1:$K$2336,9,FALSE)</f>
        <v>R1026</v>
      </c>
      <c r="Q572" s="83">
        <f>VLOOKUP($A572,'Hospitalization details'!$A$1:$K$2336,11,FALSE)</f>
        <v>47</v>
      </c>
    </row>
    <row r="573" spans="1:17" ht="15.75" customHeight="1" x14ac:dyDescent="0.25">
      <c r="A573" s="187" t="s">
        <v>616</v>
      </c>
      <c r="B573" s="65" t="str">
        <f>VLOOKUP($A573,'Customer Names'!$A$1:$E$2336,4,FALSE)</f>
        <v>Eusebio</v>
      </c>
      <c r="C573" s="71">
        <f>VLOOKUP($A573,'Medical Examinations'!$A$1:$J$2336,2,FALSE)</f>
        <v>42.02</v>
      </c>
      <c r="D573" s="60">
        <f>VLOOKUP($A573,'Medical Examinations'!$A$1:$J$2336,3,FALSE)</f>
        <v>9.9499999999999993</v>
      </c>
      <c r="E573" s="61" t="str">
        <f>VLOOKUP($A573,'Medical Examinations'!$A$1:$J$2336,4,FALSE)</f>
        <v>Yes</v>
      </c>
      <c r="F573" s="61" t="str">
        <f>VLOOKUP($A573,'Medical Examinations'!$A$1:$J$2336,5,FALSE)</f>
        <v>No</v>
      </c>
      <c r="G573" s="61" t="str">
        <f>VLOOKUP($A573,'Medical Examinations'!$A$1:$J$2336,6,FALSE)</f>
        <v>Yes</v>
      </c>
      <c r="H573" s="21">
        <f>VLOOKUP($A573,'Medical Examinations'!$A$1:$J$2336,7,FALSE)</f>
        <v>1</v>
      </c>
      <c r="I573" s="21" t="str">
        <f>VLOOKUP($A573,'Medical Examinations'!$A$1:$J$2336,8,FALSE)</f>
        <v>No</v>
      </c>
      <c r="J573" s="21" t="str">
        <f>VLOOKUP($A573,'Medical Examinations'!$A$1:$J$2336,9,FALSE)</f>
        <v>Obesity</v>
      </c>
      <c r="K573" s="72" t="str">
        <f>VLOOKUP($A573,'Medical Examinations'!$A$1:$J$2336,10,FALSE)</f>
        <v>Diabetes</v>
      </c>
      <c r="L573" s="82" t="str">
        <f>VLOOKUP($A573,'Hospitalization details'!$A$1:$K$2336,10,FALSE)</f>
        <v>22-Oct-1982</v>
      </c>
      <c r="M573" s="62">
        <f>VLOOKUP($A573,'Hospitalization details'!$A$1:$K$2336,6,FALSE)</f>
        <v>17179.52</v>
      </c>
      <c r="N573" s="63" t="str">
        <f>VLOOKUP($A573,'Hospitalization details'!$A$1:$K$2336,7,FALSE)</f>
        <v>tier - 2</v>
      </c>
      <c r="O573" s="63" t="str">
        <f>VLOOKUP($A573,'Hospitalization details'!$A$1:$K$2336,8,FALSE)</f>
        <v>tier - 1</v>
      </c>
      <c r="P573" s="63" t="str">
        <f>VLOOKUP($A573,'Hospitalization details'!$A$1:$K$2336,9,FALSE)</f>
        <v>R1013</v>
      </c>
      <c r="Q573" s="83">
        <f>VLOOKUP($A573,'Hospitalization details'!$A$1:$K$2336,11,FALSE)</f>
        <v>40</v>
      </c>
    </row>
    <row r="574" spans="1:17" ht="15.75" customHeight="1" x14ac:dyDescent="0.25">
      <c r="A574" s="187" t="s">
        <v>617</v>
      </c>
      <c r="B574" s="65" t="str">
        <f>VLOOKUP($A574,'Customer Names'!$A$1:$E$2336,4,FALSE)</f>
        <v>Szolosi</v>
      </c>
      <c r="C574" s="71">
        <f>VLOOKUP($A574,'Medical Examinations'!$A$1:$J$2336,2,FALSE)</f>
        <v>49.07</v>
      </c>
      <c r="D574" s="60">
        <f>VLOOKUP($A574,'Medical Examinations'!$A$1:$J$2336,3,FALSE)</f>
        <v>9.08</v>
      </c>
      <c r="E574" s="61" t="str">
        <f>VLOOKUP($A574,'Medical Examinations'!$A$1:$J$2336,4,FALSE)</f>
        <v>Yes</v>
      </c>
      <c r="F574" s="61" t="str">
        <f>VLOOKUP($A574,'Medical Examinations'!$A$1:$J$2336,5,FALSE)</f>
        <v>No</v>
      </c>
      <c r="G574" s="61" t="str">
        <f>VLOOKUP($A574,'Medical Examinations'!$A$1:$J$2336,6,FALSE)</f>
        <v>No</v>
      </c>
      <c r="H574" s="21">
        <f>VLOOKUP($A574,'Medical Examinations'!$A$1:$J$2336,7,FALSE)</f>
        <v>1</v>
      </c>
      <c r="I574" s="21" t="str">
        <f>VLOOKUP($A574,'Medical Examinations'!$A$1:$J$2336,8,FALSE)</f>
        <v>No</v>
      </c>
      <c r="J574" s="21" t="str">
        <f>VLOOKUP($A574,'Medical Examinations'!$A$1:$J$2336,9,FALSE)</f>
        <v>Obesity</v>
      </c>
      <c r="K574" s="72" t="str">
        <f>VLOOKUP($A574,'Medical Examinations'!$A$1:$J$2336,10,FALSE)</f>
        <v>Diabetes</v>
      </c>
      <c r="L574" s="82" t="str">
        <f>VLOOKUP($A574,'Hospitalization details'!$A$1:$K$2336,10,FALSE)</f>
        <v>18-Aug-2004</v>
      </c>
      <c r="M574" s="62">
        <f>VLOOKUP($A574,'Hospitalization details'!$A$1:$K$2336,6,FALSE)</f>
        <v>17178.68</v>
      </c>
      <c r="N574" s="63" t="str">
        <f>VLOOKUP($A574,'Hospitalization details'!$A$1:$K$2336,7,FALSE)</f>
        <v>tier - 2</v>
      </c>
      <c r="O574" s="63" t="str">
        <f>VLOOKUP($A574,'Hospitalization details'!$A$1:$K$2336,8,FALSE)</f>
        <v>tier - 2</v>
      </c>
      <c r="P574" s="63" t="str">
        <f>VLOOKUP($A574,'Hospitalization details'!$A$1:$K$2336,9,FALSE)</f>
        <v>R1019</v>
      </c>
      <c r="Q574" s="83">
        <f>VLOOKUP($A574,'Hospitalization details'!$A$1:$K$2336,11,FALSE)</f>
        <v>18</v>
      </c>
    </row>
    <row r="575" spans="1:17" ht="15.75" customHeight="1" x14ac:dyDescent="0.25">
      <c r="A575" s="187" t="s">
        <v>618</v>
      </c>
      <c r="B575" s="65" t="str">
        <f>VLOOKUP($A575,'Customer Names'!$A$1:$E$2336,4,FALSE)</f>
        <v>Butler</v>
      </c>
      <c r="C575" s="71">
        <f>VLOOKUP($A575,'Medical Examinations'!$A$1:$J$2336,2,FALSE)</f>
        <v>19.8</v>
      </c>
      <c r="D575" s="60">
        <f>VLOOKUP($A575,'Medical Examinations'!$A$1:$J$2336,3,FALSE)</f>
        <v>4.82</v>
      </c>
      <c r="E575" s="61" t="str">
        <f>VLOOKUP($A575,'Medical Examinations'!$A$1:$J$2336,4,FALSE)</f>
        <v>No</v>
      </c>
      <c r="F575" s="61" t="str">
        <f>VLOOKUP($A575,'Medical Examinations'!$A$1:$J$2336,5,FALSE)</f>
        <v>No</v>
      </c>
      <c r="G575" s="61" t="str">
        <f>VLOOKUP($A575,'Medical Examinations'!$A$1:$J$2336,6,FALSE)</f>
        <v>No</v>
      </c>
      <c r="H575" s="21">
        <f>VLOOKUP($A575,'Medical Examinations'!$A$1:$J$2336,7,FALSE)</f>
        <v>0</v>
      </c>
      <c r="I575" s="21" t="str">
        <f>VLOOKUP($A575,'Medical Examinations'!$A$1:$J$2336,8,FALSE)</f>
        <v>Yes</v>
      </c>
      <c r="J575" s="21" t="str">
        <f>VLOOKUP($A575,'Medical Examinations'!$A$1:$J$2336,9,FALSE)</f>
        <v>Healthy Weight</v>
      </c>
      <c r="K575" s="72" t="str">
        <f>VLOOKUP($A575,'Medical Examinations'!$A$1:$J$2336,10,FALSE)</f>
        <v>Normal</v>
      </c>
      <c r="L575" s="82" t="str">
        <f>VLOOKUP($A575,'Hospitalization details'!$A$1:$K$2336,10,FALSE)</f>
        <v>7-Jun-1964</v>
      </c>
      <c r="M575" s="62">
        <f>VLOOKUP($A575,'Hospitalization details'!$A$1:$K$2336,6,FALSE)</f>
        <v>17174.52</v>
      </c>
      <c r="N575" s="63" t="str">
        <f>VLOOKUP($A575,'Hospitalization details'!$A$1:$K$2336,7,FALSE)</f>
        <v>tier - 2</v>
      </c>
      <c r="O575" s="63" t="str">
        <f>VLOOKUP($A575,'Hospitalization details'!$A$1:$K$2336,8,FALSE)</f>
        <v>tier - 2</v>
      </c>
      <c r="P575" s="63" t="str">
        <f>VLOOKUP($A575,'Hospitalization details'!$A$1:$K$2336,9,FALSE)</f>
        <v>R1012</v>
      </c>
      <c r="Q575" s="83">
        <f>VLOOKUP($A575,'Hospitalization details'!$A$1:$K$2336,11,FALSE)</f>
        <v>59</v>
      </c>
    </row>
    <row r="576" spans="1:17" ht="15.75" customHeight="1" x14ac:dyDescent="0.25">
      <c r="A576" s="187" t="s">
        <v>619</v>
      </c>
      <c r="B576" s="65" t="str">
        <f>VLOOKUP($A576,'Customer Names'!$A$1:$E$2336,4,FALSE)</f>
        <v>Fukuchi</v>
      </c>
      <c r="C576" s="71">
        <f>VLOOKUP($A576,'Medical Examinations'!$A$1:$J$2336,2,FALSE)</f>
        <v>27.36</v>
      </c>
      <c r="D576" s="60">
        <f>VLOOKUP($A576,'Medical Examinations'!$A$1:$J$2336,3,FALSE)</f>
        <v>4.6500000000000004</v>
      </c>
      <c r="E576" s="61" t="str">
        <f>VLOOKUP($A576,'Medical Examinations'!$A$1:$J$2336,4,FALSE)</f>
        <v>No</v>
      </c>
      <c r="F576" s="61" t="str">
        <f>VLOOKUP($A576,'Medical Examinations'!$A$1:$J$2336,5,FALSE)</f>
        <v>Yes</v>
      </c>
      <c r="G576" s="61" t="str">
        <f>VLOOKUP($A576,'Medical Examinations'!$A$1:$J$2336,6,FALSE)</f>
        <v>No</v>
      </c>
      <c r="H576" s="21">
        <f>VLOOKUP($A576,'Medical Examinations'!$A$1:$J$2336,7,FALSE)</f>
        <v>1</v>
      </c>
      <c r="I576" s="21" t="str">
        <f>VLOOKUP($A576,'Medical Examinations'!$A$1:$J$2336,8,FALSE)</f>
        <v>Yes</v>
      </c>
      <c r="J576" s="21" t="str">
        <f>VLOOKUP($A576,'Medical Examinations'!$A$1:$J$2336,9,FALSE)</f>
        <v>Over Weight</v>
      </c>
      <c r="K576" s="72" t="str">
        <f>VLOOKUP($A576,'Medical Examinations'!$A$1:$J$2336,10,FALSE)</f>
        <v>Normal</v>
      </c>
      <c r="L576" s="82" t="str">
        <f>VLOOKUP($A576,'Hospitalization details'!$A$1:$K$2336,10,FALSE)</f>
        <v>16-Sep-1965</v>
      </c>
      <c r="M576" s="62">
        <f>VLOOKUP($A576,'Hospitalization details'!$A$1:$K$2336,6,FALSE)</f>
        <v>17172.27</v>
      </c>
      <c r="N576" s="63" t="str">
        <f>VLOOKUP($A576,'Hospitalization details'!$A$1:$K$2336,7,FALSE)</f>
        <v>tier - 2</v>
      </c>
      <c r="O576" s="63" t="str">
        <f>VLOOKUP($A576,'Hospitalization details'!$A$1:$K$2336,8,FALSE)</f>
        <v>tier - 2</v>
      </c>
      <c r="P576" s="63" t="str">
        <f>VLOOKUP($A576,'Hospitalization details'!$A$1:$K$2336,9,FALSE)</f>
        <v>R1026</v>
      </c>
      <c r="Q576" s="83">
        <f>VLOOKUP($A576,'Hospitalization details'!$A$1:$K$2336,11,FALSE)</f>
        <v>57</v>
      </c>
    </row>
    <row r="577" spans="1:17" ht="15.75" customHeight="1" x14ac:dyDescent="0.25">
      <c r="A577" s="187" t="s">
        <v>620</v>
      </c>
      <c r="B577" s="65" t="str">
        <f>VLOOKUP($A577,'Customer Names'!$A$1:$E$2336,4,FALSE)</f>
        <v>Drucker</v>
      </c>
      <c r="C577" s="71">
        <f>VLOOKUP($A577,'Medical Examinations'!$A$1:$J$2336,2,FALSE)</f>
        <v>42.95</v>
      </c>
      <c r="D577" s="60">
        <f>VLOOKUP($A577,'Medical Examinations'!$A$1:$J$2336,3,FALSE)</f>
        <v>5.16</v>
      </c>
      <c r="E577" s="61" t="str">
        <f>VLOOKUP($A577,'Medical Examinations'!$A$1:$J$2336,4,FALSE)</f>
        <v>Yes</v>
      </c>
      <c r="F577" s="61" t="str">
        <f>VLOOKUP($A577,'Medical Examinations'!$A$1:$J$2336,5,FALSE)</f>
        <v>No</v>
      </c>
      <c r="G577" s="61" t="str">
        <f>VLOOKUP($A577,'Medical Examinations'!$A$1:$J$2336,6,FALSE)</f>
        <v>No</v>
      </c>
      <c r="H577" s="21">
        <f>VLOOKUP($A577,'Medical Examinations'!$A$1:$J$2336,7,FALSE)</f>
        <v>1</v>
      </c>
      <c r="I577" s="21" t="str">
        <f>VLOOKUP($A577,'Medical Examinations'!$A$1:$J$2336,8,FALSE)</f>
        <v>No</v>
      </c>
      <c r="J577" s="21" t="str">
        <f>VLOOKUP($A577,'Medical Examinations'!$A$1:$J$2336,9,FALSE)</f>
        <v>Obesity</v>
      </c>
      <c r="K577" s="72" t="str">
        <f>VLOOKUP($A577,'Medical Examinations'!$A$1:$J$2336,10,FALSE)</f>
        <v>Normal</v>
      </c>
      <c r="L577" s="82" t="str">
        <f>VLOOKUP($A577,'Hospitalization details'!$A$1:$K$2336,10,FALSE)</f>
        <v>3-Jun-1998</v>
      </c>
      <c r="M577" s="62">
        <f>VLOOKUP($A577,'Hospitalization details'!$A$1:$K$2336,6,FALSE)</f>
        <v>17128.43</v>
      </c>
      <c r="N577" s="63" t="str">
        <f>VLOOKUP($A577,'Hospitalization details'!$A$1:$K$2336,7,FALSE)</f>
        <v>tier - 2</v>
      </c>
      <c r="O577" s="63" t="str">
        <f>VLOOKUP($A577,'Hospitalization details'!$A$1:$K$2336,8,FALSE)</f>
        <v>tier - 3</v>
      </c>
      <c r="P577" s="63" t="str">
        <f>VLOOKUP($A577,'Hospitalization details'!$A$1:$K$2336,9,FALSE)</f>
        <v>R1016</v>
      </c>
      <c r="Q577" s="83">
        <f>VLOOKUP($A577,'Hospitalization details'!$A$1:$K$2336,11,FALSE)</f>
        <v>25</v>
      </c>
    </row>
    <row r="578" spans="1:17" ht="15.75" customHeight="1" x14ac:dyDescent="0.25">
      <c r="A578" s="187" t="s">
        <v>621</v>
      </c>
      <c r="B578" s="65" t="str">
        <f>VLOOKUP($A578,'Customer Names'!$A$1:$E$2336,4,FALSE)</f>
        <v>Aziz</v>
      </c>
      <c r="C578" s="71">
        <f>VLOOKUP($A578,'Medical Examinations'!$A$1:$J$2336,2,FALSE)</f>
        <v>42.66</v>
      </c>
      <c r="D578" s="60">
        <f>VLOOKUP($A578,'Medical Examinations'!$A$1:$J$2336,3,FALSE)</f>
        <v>10.44</v>
      </c>
      <c r="E578" s="61" t="str">
        <f>VLOOKUP($A578,'Medical Examinations'!$A$1:$J$2336,4,FALSE)</f>
        <v>No</v>
      </c>
      <c r="F578" s="61" t="str">
        <f>VLOOKUP($A578,'Medical Examinations'!$A$1:$J$2336,5,FALSE)</f>
        <v>No</v>
      </c>
      <c r="G578" s="61" t="str">
        <f>VLOOKUP($A578,'Medical Examinations'!$A$1:$J$2336,6,FALSE)</f>
        <v>No</v>
      </c>
      <c r="H578" s="21">
        <f>VLOOKUP($A578,'Medical Examinations'!$A$1:$J$2336,7,FALSE)</f>
        <v>0</v>
      </c>
      <c r="I578" s="21" t="str">
        <f>VLOOKUP($A578,'Medical Examinations'!$A$1:$J$2336,8,FALSE)</f>
        <v>No</v>
      </c>
      <c r="J578" s="21" t="str">
        <f>VLOOKUP($A578,'Medical Examinations'!$A$1:$J$2336,9,FALSE)</f>
        <v>Obesity</v>
      </c>
      <c r="K578" s="72" t="str">
        <f>VLOOKUP($A578,'Medical Examinations'!$A$1:$J$2336,10,FALSE)</f>
        <v>Diabetes</v>
      </c>
      <c r="L578" s="82" t="str">
        <f>VLOOKUP($A578,'Hospitalization details'!$A$1:$K$2336,10,FALSE)</f>
        <v>28-Jun-2002</v>
      </c>
      <c r="M578" s="62">
        <f>VLOOKUP($A578,'Hospitalization details'!$A$1:$K$2336,6,FALSE)</f>
        <v>17085.27</v>
      </c>
      <c r="N578" s="63" t="str">
        <f>VLOOKUP($A578,'Hospitalization details'!$A$1:$K$2336,7,FALSE)</f>
        <v>tier - 2</v>
      </c>
      <c r="O578" s="63" t="str">
        <f>VLOOKUP($A578,'Hospitalization details'!$A$1:$K$2336,8,FALSE)</f>
        <v>tier - 3</v>
      </c>
      <c r="P578" s="63" t="str">
        <f>VLOOKUP($A578,'Hospitalization details'!$A$1:$K$2336,9,FALSE)</f>
        <v>R1013</v>
      </c>
      <c r="Q578" s="83">
        <f>VLOOKUP($A578,'Hospitalization details'!$A$1:$K$2336,11,FALSE)</f>
        <v>20</v>
      </c>
    </row>
    <row r="579" spans="1:17" ht="15.75" customHeight="1" x14ac:dyDescent="0.25">
      <c r="A579" s="187" t="s">
        <v>622</v>
      </c>
      <c r="B579" s="65" t="str">
        <f>VLOOKUP($A579,'Customer Names'!$A$1:$E$2336,4,FALSE)</f>
        <v>Pak</v>
      </c>
      <c r="C579" s="71">
        <f>VLOOKUP($A579,'Medical Examinations'!$A$1:$J$2336,2,FALSE)</f>
        <v>33.630000000000003</v>
      </c>
      <c r="D579" s="60">
        <f>VLOOKUP($A579,'Medical Examinations'!$A$1:$J$2336,3,FALSE)</f>
        <v>5.69</v>
      </c>
      <c r="E579" s="61" t="str">
        <f>VLOOKUP($A579,'Medical Examinations'!$A$1:$J$2336,4,FALSE)</f>
        <v>No</v>
      </c>
      <c r="F579" s="61" t="str">
        <f>VLOOKUP($A579,'Medical Examinations'!$A$1:$J$2336,5,FALSE)</f>
        <v>No</v>
      </c>
      <c r="G579" s="61" t="str">
        <f>VLOOKUP($A579,'Medical Examinations'!$A$1:$J$2336,6,FALSE)</f>
        <v>No</v>
      </c>
      <c r="H579" s="21">
        <f>VLOOKUP($A579,'Medical Examinations'!$A$1:$J$2336,7,FALSE)</f>
        <v>1</v>
      </c>
      <c r="I579" s="21" t="str">
        <f>VLOOKUP($A579,'Medical Examinations'!$A$1:$J$2336,8,FALSE)</f>
        <v>No</v>
      </c>
      <c r="J579" s="21" t="str">
        <f>VLOOKUP($A579,'Medical Examinations'!$A$1:$J$2336,9,FALSE)</f>
        <v>Obesity</v>
      </c>
      <c r="K579" s="72" t="str">
        <f>VLOOKUP($A579,'Medical Examinations'!$A$1:$J$2336,10,FALSE)</f>
        <v>Normal</v>
      </c>
      <c r="L579" s="82" t="str">
        <f>VLOOKUP($A579,'Hospitalization details'!$A$1:$K$2336,10,FALSE)</f>
        <v>26-Dec-2003</v>
      </c>
      <c r="M579" s="62">
        <f>VLOOKUP($A579,'Hospitalization details'!$A$1:$K$2336,6,FALSE)</f>
        <v>17081.080000000002</v>
      </c>
      <c r="N579" s="63" t="str">
        <f>VLOOKUP($A579,'Hospitalization details'!$A$1:$K$2336,7,FALSE)</f>
        <v>tier - 2</v>
      </c>
      <c r="O579" s="63" t="str">
        <f>VLOOKUP($A579,'Hospitalization details'!$A$1:$K$2336,8,FALSE)</f>
        <v>tier - 2</v>
      </c>
      <c r="P579" s="63" t="str">
        <f>VLOOKUP($A579,'Hospitalization details'!$A$1:$K$2336,9,FALSE)</f>
        <v>R1011</v>
      </c>
      <c r="Q579" s="83">
        <f>VLOOKUP($A579,'Hospitalization details'!$A$1:$K$2336,11,FALSE)</f>
        <v>19</v>
      </c>
    </row>
    <row r="580" spans="1:17" ht="15.75" customHeight="1" x14ac:dyDescent="0.25">
      <c r="A580" s="187" t="s">
        <v>623</v>
      </c>
      <c r="B580" s="65" t="str">
        <f>VLOOKUP($A580,'Customer Names'!$A$1:$E$2336,4,FALSE)</f>
        <v>Kieta</v>
      </c>
      <c r="C580" s="71">
        <f>VLOOKUP($A580,'Medical Examinations'!$A$1:$J$2336,2,FALSE)</f>
        <v>26.84</v>
      </c>
      <c r="D580" s="60">
        <f>VLOOKUP($A580,'Medical Examinations'!$A$1:$J$2336,3,FALSE)</f>
        <v>6.5</v>
      </c>
      <c r="E580" s="61" t="str">
        <f>VLOOKUP($A580,'Medical Examinations'!$A$1:$J$2336,4,FALSE)</f>
        <v>No</v>
      </c>
      <c r="F580" s="61" t="str">
        <f>VLOOKUP($A580,'Medical Examinations'!$A$1:$J$2336,5,FALSE)</f>
        <v>No</v>
      </c>
      <c r="G580" s="61" t="str">
        <f>VLOOKUP($A580,'Medical Examinations'!$A$1:$J$2336,6,FALSE)</f>
        <v>No</v>
      </c>
      <c r="H580" s="21">
        <f>VLOOKUP($A580,'Medical Examinations'!$A$1:$J$2336,7,FALSE)</f>
        <v>0</v>
      </c>
      <c r="I580" s="21" t="str">
        <f>VLOOKUP($A580,'Medical Examinations'!$A$1:$J$2336,8,FALSE)</f>
        <v>Yes</v>
      </c>
      <c r="J580" s="21" t="str">
        <f>VLOOKUP($A580,'Medical Examinations'!$A$1:$J$2336,9,FALSE)</f>
        <v>Over Weight</v>
      </c>
      <c r="K580" s="72" t="str">
        <f>VLOOKUP($A580,'Medical Examinations'!$A$1:$J$2336,10,FALSE)</f>
        <v>Diabetes</v>
      </c>
      <c r="L580" s="82" t="str">
        <f>VLOOKUP($A580,'Hospitalization details'!$A$1:$K$2336,10,FALSE)</f>
        <v>10-Jun-1996</v>
      </c>
      <c r="M580" s="62">
        <f>VLOOKUP($A580,'Hospitalization details'!$A$1:$K$2336,6,FALSE)</f>
        <v>17043.34</v>
      </c>
      <c r="N580" s="63" t="str">
        <f>VLOOKUP($A580,'Hospitalization details'!$A$1:$K$2336,7,FALSE)</f>
        <v>tier - 2</v>
      </c>
      <c r="O580" s="63" t="str">
        <f>VLOOKUP($A580,'Hospitalization details'!$A$1:$K$2336,8,FALSE)</f>
        <v>tier - 3</v>
      </c>
      <c r="P580" s="63" t="str">
        <f>VLOOKUP($A580,'Hospitalization details'!$A$1:$K$2336,9,FALSE)</f>
        <v>R1013</v>
      </c>
      <c r="Q580" s="83">
        <f>VLOOKUP($A580,'Hospitalization details'!$A$1:$K$2336,11,FALSE)</f>
        <v>26</v>
      </c>
    </row>
    <row r="581" spans="1:17" ht="15.75" customHeight="1" x14ac:dyDescent="0.25">
      <c r="A581" s="187" t="s">
        <v>624</v>
      </c>
      <c r="B581" s="65" t="str">
        <f>VLOOKUP($A581,'Customer Names'!$A$1:$E$2336,4,FALSE)</f>
        <v>Velez</v>
      </c>
      <c r="C581" s="71">
        <f>VLOOKUP($A581,'Medical Examinations'!$A$1:$J$2336,2,FALSE)</f>
        <v>28.3</v>
      </c>
      <c r="D581" s="60">
        <f>VLOOKUP($A581,'Medical Examinations'!$A$1:$J$2336,3,FALSE)</f>
        <v>5.73</v>
      </c>
      <c r="E581" s="61" t="str">
        <f>VLOOKUP($A581,'Medical Examinations'!$A$1:$J$2336,4,FALSE)</f>
        <v>No</v>
      </c>
      <c r="F581" s="61" t="str">
        <f>VLOOKUP($A581,'Medical Examinations'!$A$1:$J$2336,5,FALSE)</f>
        <v>No</v>
      </c>
      <c r="G581" s="61" t="str">
        <f>VLOOKUP($A581,'Medical Examinations'!$A$1:$J$2336,6,FALSE)</f>
        <v>Yes</v>
      </c>
      <c r="H581" s="21">
        <f>VLOOKUP($A581,'Medical Examinations'!$A$1:$J$2336,7,FALSE)</f>
        <v>1</v>
      </c>
      <c r="I581" s="21" t="str">
        <f>VLOOKUP($A581,'Medical Examinations'!$A$1:$J$2336,8,FALSE)</f>
        <v>Yes</v>
      </c>
      <c r="J581" s="21" t="str">
        <f>VLOOKUP($A581,'Medical Examinations'!$A$1:$J$2336,9,FALSE)</f>
        <v>Over Weight</v>
      </c>
      <c r="K581" s="72" t="str">
        <f>VLOOKUP($A581,'Medical Examinations'!$A$1:$J$2336,10,FALSE)</f>
        <v>Prediabetes</v>
      </c>
      <c r="L581" s="82" t="str">
        <f>VLOOKUP($A581,'Hospitalization details'!$A$1:$K$2336,10,FALSE)</f>
        <v>22-Aug-1971</v>
      </c>
      <c r="M581" s="62">
        <f>VLOOKUP($A581,'Hospitalization details'!$A$1:$K$2336,6,FALSE)</f>
        <v>17016.009999999998</v>
      </c>
      <c r="N581" s="63" t="str">
        <f>VLOOKUP($A581,'Hospitalization details'!$A$1:$K$2336,7,FALSE)</f>
        <v>tier - 2</v>
      </c>
      <c r="O581" s="63" t="str">
        <f>VLOOKUP($A581,'Hospitalization details'!$A$1:$K$2336,8,FALSE)</f>
        <v>tier - 2</v>
      </c>
      <c r="P581" s="63" t="str">
        <f>VLOOKUP($A581,'Hospitalization details'!$A$1:$K$2336,9,FALSE)</f>
        <v>R1023</v>
      </c>
      <c r="Q581" s="83">
        <f>VLOOKUP($A581,'Hospitalization details'!$A$1:$K$2336,11,FALSE)</f>
        <v>51</v>
      </c>
    </row>
    <row r="582" spans="1:17" ht="15.75" customHeight="1" x14ac:dyDescent="0.25">
      <c r="A582" s="187" t="s">
        <v>625</v>
      </c>
      <c r="B582" s="65" t="str">
        <f>VLOOKUP($A582,'Customer Names'!$A$1:$E$2336,4,FALSE)</f>
        <v>Bussiere</v>
      </c>
      <c r="C582" s="71">
        <f>VLOOKUP($A582,'Medical Examinations'!$A$1:$J$2336,2,FALSE)</f>
        <v>27.06</v>
      </c>
      <c r="D582" s="60">
        <f>VLOOKUP($A582,'Medical Examinations'!$A$1:$J$2336,3,FALSE)</f>
        <v>5.74</v>
      </c>
      <c r="E582" s="61" t="str">
        <f>VLOOKUP($A582,'Medical Examinations'!$A$1:$J$2336,4,FALSE)</f>
        <v>Yes</v>
      </c>
      <c r="F582" s="61" t="str">
        <f>VLOOKUP($A582,'Medical Examinations'!$A$1:$J$2336,5,FALSE)</f>
        <v>No</v>
      </c>
      <c r="G582" s="61" t="str">
        <f>VLOOKUP($A582,'Medical Examinations'!$A$1:$J$2336,6,FALSE)</f>
        <v>No</v>
      </c>
      <c r="H582" s="21">
        <f>VLOOKUP($A582,'Medical Examinations'!$A$1:$J$2336,7,FALSE)</f>
        <v>0</v>
      </c>
      <c r="I582" s="21" t="str">
        <f>VLOOKUP($A582,'Medical Examinations'!$A$1:$J$2336,8,FALSE)</f>
        <v>Yes</v>
      </c>
      <c r="J582" s="21" t="str">
        <f>VLOOKUP($A582,'Medical Examinations'!$A$1:$J$2336,9,FALSE)</f>
        <v>Over Weight</v>
      </c>
      <c r="K582" s="72" t="str">
        <f>VLOOKUP($A582,'Medical Examinations'!$A$1:$J$2336,10,FALSE)</f>
        <v>Prediabetes</v>
      </c>
      <c r="L582" s="82" t="str">
        <f>VLOOKUP($A582,'Hospitalization details'!$A$1:$K$2336,10,FALSE)</f>
        <v>16-Jul-1980</v>
      </c>
      <c r="M582" s="62">
        <f>VLOOKUP($A582,'Hospitalization details'!$A$1:$K$2336,6,FALSE)</f>
        <v>16990.55</v>
      </c>
      <c r="N582" s="63" t="str">
        <f>VLOOKUP($A582,'Hospitalization details'!$A$1:$K$2336,7,FALSE)</f>
        <v>tier - 2</v>
      </c>
      <c r="O582" s="63" t="str">
        <f>VLOOKUP($A582,'Hospitalization details'!$A$1:$K$2336,8,FALSE)</f>
        <v>tier - 3</v>
      </c>
      <c r="P582" s="63" t="str">
        <f>VLOOKUP($A582,'Hospitalization details'!$A$1:$K$2336,9,FALSE)</f>
        <v>R1012</v>
      </c>
      <c r="Q582" s="83">
        <f>VLOOKUP($A582,'Hospitalization details'!$A$1:$K$2336,11,FALSE)</f>
        <v>42</v>
      </c>
    </row>
    <row r="583" spans="1:17" ht="15.75" customHeight="1" x14ac:dyDescent="0.25">
      <c r="A583" s="187" t="s">
        <v>626</v>
      </c>
      <c r="B583" s="65" t="str">
        <f>VLOOKUP($A583,'Customer Names'!$A$1:$E$2336,4,FALSE)</f>
        <v>Mccartney</v>
      </c>
      <c r="C583" s="71">
        <f>VLOOKUP($A583,'Medical Examinations'!$A$1:$J$2336,2,FALSE)</f>
        <v>47.13</v>
      </c>
      <c r="D583" s="60">
        <f>VLOOKUP($A583,'Medical Examinations'!$A$1:$J$2336,3,FALSE)</f>
        <v>8.6999999999999993</v>
      </c>
      <c r="E583" s="61" t="str">
        <f>VLOOKUP($A583,'Medical Examinations'!$A$1:$J$2336,4,FALSE)</f>
        <v>No</v>
      </c>
      <c r="F583" s="61" t="str">
        <f>VLOOKUP($A583,'Medical Examinations'!$A$1:$J$2336,5,FALSE)</f>
        <v>No</v>
      </c>
      <c r="G583" s="61" t="str">
        <f>VLOOKUP($A583,'Medical Examinations'!$A$1:$J$2336,6,FALSE)</f>
        <v>No</v>
      </c>
      <c r="H583" s="21">
        <f>VLOOKUP($A583,'Medical Examinations'!$A$1:$J$2336,7,FALSE)</f>
        <v>0</v>
      </c>
      <c r="I583" s="21" t="str">
        <f>VLOOKUP($A583,'Medical Examinations'!$A$1:$J$2336,8,FALSE)</f>
        <v>No</v>
      </c>
      <c r="J583" s="21" t="str">
        <f>VLOOKUP($A583,'Medical Examinations'!$A$1:$J$2336,9,FALSE)</f>
        <v>Obesity</v>
      </c>
      <c r="K583" s="72" t="str">
        <f>VLOOKUP($A583,'Medical Examinations'!$A$1:$J$2336,10,FALSE)</f>
        <v>Diabetes</v>
      </c>
      <c r="L583" s="82" t="str">
        <f>VLOOKUP($A583,'Hospitalization details'!$A$1:$K$2336,10,FALSE)</f>
        <v>25-Aug-1977</v>
      </c>
      <c r="M583" s="62">
        <f>VLOOKUP($A583,'Hospitalization details'!$A$1:$K$2336,6,FALSE)</f>
        <v>16921.09</v>
      </c>
      <c r="N583" s="63" t="str">
        <f>VLOOKUP($A583,'Hospitalization details'!$A$1:$K$2336,7,FALSE)</f>
        <v>tier - 2</v>
      </c>
      <c r="O583" s="63" t="str">
        <f>VLOOKUP($A583,'Hospitalization details'!$A$1:$K$2336,8,FALSE)</f>
        <v>tier - 3</v>
      </c>
      <c r="P583" s="63" t="str">
        <f>VLOOKUP($A583,'Hospitalization details'!$A$1:$K$2336,9,FALSE)</f>
        <v>R1023</v>
      </c>
      <c r="Q583" s="83">
        <f>VLOOKUP($A583,'Hospitalization details'!$A$1:$K$2336,11,FALSE)</f>
        <v>45</v>
      </c>
    </row>
    <row r="584" spans="1:17" ht="15.75" customHeight="1" x14ac:dyDescent="0.25">
      <c r="A584" s="187" t="s">
        <v>627</v>
      </c>
      <c r="B584" s="65" t="str">
        <f>VLOOKUP($A584,'Customer Names'!$A$1:$E$2336,4,FALSE)</f>
        <v>Bambauer</v>
      </c>
      <c r="C584" s="71">
        <f>VLOOKUP($A584,'Medical Examinations'!$A$1:$J$2336,2,FALSE)</f>
        <v>51.72</v>
      </c>
      <c r="D584" s="60">
        <f>VLOOKUP($A584,'Medical Examinations'!$A$1:$J$2336,3,FALSE)</f>
        <v>5.09</v>
      </c>
      <c r="E584" s="61" t="str">
        <f>VLOOKUP($A584,'Medical Examinations'!$A$1:$J$2336,4,FALSE)</f>
        <v>No</v>
      </c>
      <c r="F584" s="61" t="str">
        <f>VLOOKUP($A584,'Medical Examinations'!$A$1:$J$2336,5,FALSE)</f>
        <v>No</v>
      </c>
      <c r="G584" s="61" t="str">
        <f>VLOOKUP($A584,'Medical Examinations'!$A$1:$J$2336,6,FALSE)</f>
        <v>No</v>
      </c>
      <c r="H584" s="21">
        <f>VLOOKUP($A584,'Medical Examinations'!$A$1:$J$2336,7,FALSE)</f>
        <v>0</v>
      </c>
      <c r="I584" s="21" t="str">
        <f>VLOOKUP($A584,'Medical Examinations'!$A$1:$J$2336,8,FALSE)</f>
        <v>No</v>
      </c>
      <c r="J584" s="21" t="str">
        <f>VLOOKUP($A584,'Medical Examinations'!$A$1:$J$2336,9,FALSE)</f>
        <v>Obesity</v>
      </c>
      <c r="K584" s="72" t="str">
        <f>VLOOKUP($A584,'Medical Examinations'!$A$1:$J$2336,10,FALSE)</f>
        <v>Normal</v>
      </c>
      <c r="L584" s="82" t="str">
        <f>VLOOKUP($A584,'Hospitalization details'!$A$1:$K$2336,10,FALSE)</f>
        <v>21-Oct-1968</v>
      </c>
      <c r="M584" s="62">
        <f>VLOOKUP($A584,'Hospitalization details'!$A$1:$K$2336,6,FALSE)</f>
        <v>16903.5</v>
      </c>
      <c r="N584" s="63" t="str">
        <f>VLOOKUP($A584,'Hospitalization details'!$A$1:$K$2336,7,FALSE)</f>
        <v>tier - 2</v>
      </c>
      <c r="O584" s="63" t="str">
        <f>VLOOKUP($A584,'Hospitalization details'!$A$1:$K$2336,8,FALSE)</f>
        <v>tier - 3</v>
      </c>
      <c r="P584" s="63" t="str">
        <f>VLOOKUP($A584,'Hospitalization details'!$A$1:$K$2336,9,FALSE)</f>
        <v>R1012</v>
      </c>
      <c r="Q584" s="83">
        <f>VLOOKUP($A584,'Hospitalization details'!$A$1:$K$2336,11,FALSE)</f>
        <v>54</v>
      </c>
    </row>
    <row r="585" spans="1:17" ht="15.75" customHeight="1" x14ac:dyDescent="0.25">
      <c r="A585" s="187" t="s">
        <v>628</v>
      </c>
      <c r="B585" s="65" t="str">
        <f>VLOOKUP($A585,'Customer Names'!$A$1:$E$2336,4,FALSE)</f>
        <v>Mertz</v>
      </c>
      <c r="C585" s="71">
        <f>VLOOKUP($A585,'Medical Examinations'!$A$1:$J$2336,2,FALSE)</f>
        <v>48.59</v>
      </c>
      <c r="D585" s="60">
        <f>VLOOKUP($A585,'Medical Examinations'!$A$1:$J$2336,3,FALSE)</f>
        <v>5.57</v>
      </c>
      <c r="E585" s="61" t="str">
        <f>VLOOKUP($A585,'Medical Examinations'!$A$1:$J$2336,4,FALSE)</f>
        <v>No</v>
      </c>
      <c r="F585" s="61" t="str">
        <f>VLOOKUP($A585,'Medical Examinations'!$A$1:$J$2336,5,FALSE)</f>
        <v>No</v>
      </c>
      <c r="G585" s="61" t="str">
        <f>VLOOKUP($A585,'Medical Examinations'!$A$1:$J$2336,6,FALSE)</f>
        <v>No</v>
      </c>
      <c r="H585" s="21">
        <f>VLOOKUP($A585,'Medical Examinations'!$A$1:$J$2336,7,FALSE)</f>
        <v>0</v>
      </c>
      <c r="I585" s="21" t="str">
        <f>VLOOKUP($A585,'Medical Examinations'!$A$1:$J$2336,8,FALSE)</f>
        <v>No</v>
      </c>
      <c r="J585" s="21" t="str">
        <f>VLOOKUP($A585,'Medical Examinations'!$A$1:$J$2336,9,FALSE)</f>
        <v>Obesity</v>
      </c>
      <c r="K585" s="72" t="str">
        <f>VLOOKUP($A585,'Medical Examinations'!$A$1:$J$2336,10,FALSE)</f>
        <v>Normal</v>
      </c>
      <c r="L585" s="82" t="str">
        <f>VLOOKUP($A585,'Hospitalization details'!$A$1:$K$2336,10,FALSE)</f>
        <v>10-Sep-2003</v>
      </c>
      <c r="M585" s="62">
        <f>VLOOKUP($A585,'Hospitalization details'!$A$1:$K$2336,6,FALSE)</f>
        <v>16884.919999999998</v>
      </c>
      <c r="N585" s="63" t="str">
        <f>VLOOKUP($A585,'Hospitalization details'!$A$1:$K$2336,7,FALSE)</f>
        <v>tier - 2</v>
      </c>
      <c r="O585" s="63" t="str">
        <f>VLOOKUP($A585,'Hospitalization details'!$A$1:$K$2336,8,FALSE)</f>
        <v>tier - 2</v>
      </c>
      <c r="P585" s="63" t="str">
        <f>VLOOKUP($A585,'Hospitalization details'!$A$1:$K$2336,9,FALSE)</f>
        <v>R1011</v>
      </c>
      <c r="Q585" s="83">
        <f>VLOOKUP($A585,'Hospitalization details'!$A$1:$K$2336,11,FALSE)</f>
        <v>19</v>
      </c>
    </row>
    <row r="586" spans="1:17" ht="15.75" customHeight="1" x14ac:dyDescent="0.25">
      <c r="A586" s="187" t="s">
        <v>629</v>
      </c>
      <c r="B586" s="65" t="str">
        <f>VLOOKUP($A586,'Customer Names'!$A$1:$E$2336,4,FALSE)</f>
        <v>Mason</v>
      </c>
      <c r="C586" s="71">
        <f>VLOOKUP($A586,'Medical Examinations'!$A$1:$J$2336,2,FALSE)</f>
        <v>45.18</v>
      </c>
      <c r="D586" s="60">
        <f>VLOOKUP($A586,'Medical Examinations'!$A$1:$J$2336,3,FALSE)</f>
        <v>10.87</v>
      </c>
      <c r="E586" s="61" t="str">
        <f>VLOOKUP($A586,'Medical Examinations'!$A$1:$J$2336,4,FALSE)</f>
        <v>No</v>
      </c>
      <c r="F586" s="61" t="str">
        <f>VLOOKUP($A586,'Medical Examinations'!$A$1:$J$2336,5,FALSE)</f>
        <v>No</v>
      </c>
      <c r="G586" s="61" t="str">
        <f>VLOOKUP($A586,'Medical Examinations'!$A$1:$J$2336,6,FALSE)</f>
        <v>No</v>
      </c>
      <c r="H586" s="21">
        <f>VLOOKUP($A586,'Medical Examinations'!$A$1:$J$2336,7,FALSE)</f>
        <v>0</v>
      </c>
      <c r="I586" s="21" t="str">
        <f>VLOOKUP($A586,'Medical Examinations'!$A$1:$J$2336,8,FALSE)</f>
        <v>No</v>
      </c>
      <c r="J586" s="21" t="str">
        <f>VLOOKUP($A586,'Medical Examinations'!$A$1:$J$2336,9,FALSE)</f>
        <v>Obesity</v>
      </c>
      <c r="K586" s="72" t="str">
        <f>VLOOKUP($A586,'Medical Examinations'!$A$1:$J$2336,10,FALSE)</f>
        <v>Diabetes</v>
      </c>
      <c r="L586" s="82" t="str">
        <f>VLOOKUP($A586,'Hospitalization details'!$A$1:$K$2336,10,FALSE)</f>
        <v>8-Aug-1974</v>
      </c>
      <c r="M586" s="62">
        <f>VLOOKUP($A586,'Hospitalization details'!$A$1:$K$2336,6,FALSE)</f>
        <v>16841.32</v>
      </c>
      <c r="N586" s="63" t="str">
        <f>VLOOKUP($A586,'Hospitalization details'!$A$1:$K$2336,7,FALSE)</f>
        <v>tier - 2</v>
      </c>
      <c r="O586" s="63" t="str">
        <f>VLOOKUP($A586,'Hospitalization details'!$A$1:$K$2336,8,FALSE)</f>
        <v>tier - 3</v>
      </c>
      <c r="P586" s="63" t="str">
        <f>VLOOKUP($A586,'Hospitalization details'!$A$1:$K$2336,9,FALSE)</f>
        <v>R1011</v>
      </c>
      <c r="Q586" s="83">
        <f>VLOOKUP($A586,'Hospitalization details'!$A$1:$K$2336,11,FALSE)</f>
        <v>48</v>
      </c>
    </row>
    <row r="587" spans="1:17" ht="15.75" customHeight="1" x14ac:dyDescent="0.25">
      <c r="A587" s="187" t="s">
        <v>630</v>
      </c>
      <c r="B587" s="65" t="str">
        <f>VLOOKUP($A587,'Customer Names'!$A$1:$E$2336,4,FALSE)</f>
        <v>Rotich</v>
      </c>
      <c r="C587" s="71">
        <f>VLOOKUP($A587,'Medical Examinations'!$A$1:$J$2336,2,FALSE)</f>
        <v>27.9</v>
      </c>
      <c r="D587" s="60">
        <f>VLOOKUP($A587,'Medical Examinations'!$A$1:$J$2336,3,FALSE)</f>
        <v>6.02</v>
      </c>
      <c r="E587" s="61" t="str">
        <f>VLOOKUP($A587,'Medical Examinations'!$A$1:$J$2336,4,FALSE)</f>
        <v>No</v>
      </c>
      <c r="F587" s="61" t="str">
        <f>VLOOKUP($A587,'Medical Examinations'!$A$1:$J$2336,5,FALSE)</f>
        <v>No</v>
      </c>
      <c r="G587" s="61" t="str">
        <f>VLOOKUP($A587,'Medical Examinations'!$A$1:$J$2336,6,FALSE)</f>
        <v>Yes</v>
      </c>
      <c r="H587" s="21">
        <f>VLOOKUP($A587,'Medical Examinations'!$A$1:$J$2336,7,FALSE)</f>
        <v>1</v>
      </c>
      <c r="I587" s="21" t="str">
        <f>VLOOKUP($A587,'Medical Examinations'!$A$1:$J$2336,8,FALSE)</f>
        <v>Yes</v>
      </c>
      <c r="J587" s="21" t="str">
        <f>VLOOKUP($A587,'Medical Examinations'!$A$1:$J$2336,9,FALSE)</f>
        <v>Over Weight</v>
      </c>
      <c r="K587" s="72" t="str">
        <f>VLOOKUP($A587,'Medical Examinations'!$A$1:$J$2336,10,FALSE)</f>
        <v>Prediabetes</v>
      </c>
      <c r="L587" s="82" t="str">
        <f>VLOOKUP($A587,'Hospitalization details'!$A$1:$K$2336,10,FALSE)</f>
        <v>19-Oct-1995</v>
      </c>
      <c r="M587" s="62">
        <f>VLOOKUP($A587,'Hospitalization details'!$A$1:$K$2336,6,FALSE)</f>
        <v>16796.41</v>
      </c>
      <c r="N587" s="63" t="str">
        <f>VLOOKUP($A587,'Hospitalization details'!$A$1:$K$2336,7,FALSE)</f>
        <v>tier - 2</v>
      </c>
      <c r="O587" s="63" t="str">
        <f>VLOOKUP($A587,'Hospitalization details'!$A$1:$K$2336,8,FALSE)</f>
        <v>tier - 3</v>
      </c>
      <c r="P587" s="63" t="str">
        <f>VLOOKUP($A587,'Hospitalization details'!$A$1:$K$2336,9,FALSE)</f>
        <v>R1024</v>
      </c>
      <c r="Q587" s="83">
        <f>VLOOKUP($A587,'Hospitalization details'!$A$1:$K$2336,11,FALSE)</f>
        <v>27</v>
      </c>
    </row>
    <row r="588" spans="1:17" ht="15.75" customHeight="1" x14ac:dyDescent="0.25">
      <c r="A588" s="187" t="s">
        <v>631</v>
      </c>
      <c r="B588" s="65" t="str">
        <f>VLOOKUP($A588,'Customer Names'!$A$1:$E$2336,4,FALSE)</f>
        <v>Fetzer</v>
      </c>
      <c r="C588" s="71">
        <f>VLOOKUP($A588,'Medical Examinations'!$A$1:$J$2336,2,FALSE)</f>
        <v>51.33</v>
      </c>
      <c r="D588" s="60">
        <f>VLOOKUP($A588,'Medical Examinations'!$A$1:$J$2336,3,FALSE)</f>
        <v>7</v>
      </c>
      <c r="E588" s="61" t="str">
        <f>VLOOKUP($A588,'Medical Examinations'!$A$1:$J$2336,4,FALSE)</f>
        <v>No</v>
      </c>
      <c r="F588" s="61" t="str">
        <f>VLOOKUP($A588,'Medical Examinations'!$A$1:$J$2336,5,FALSE)</f>
        <v>No</v>
      </c>
      <c r="G588" s="61" t="str">
        <f>VLOOKUP($A588,'Medical Examinations'!$A$1:$J$2336,6,FALSE)</f>
        <v>No</v>
      </c>
      <c r="H588" s="21">
        <f>VLOOKUP($A588,'Medical Examinations'!$A$1:$J$2336,7,FALSE)</f>
        <v>0</v>
      </c>
      <c r="I588" s="21" t="str">
        <f>VLOOKUP($A588,'Medical Examinations'!$A$1:$J$2336,8,FALSE)</f>
        <v>No</v>
      </c>
      <c r="J588" s="21" t="str">
        <f>VLOOKUP($A588,'Medical Examinations'!$A$1:$J$2336,9,FALSE)</f>
        <v>Obesity</v>
      </c>
      <c r="K588" s="72" t="str">
        <f>VLOOKUP($A588,'Medical Examinations'!$A$1:$J$2336,10,FALSE)</f>
        <v>Diabetes</v>
      </c>
      <c r="L588" s="82" t="str">
        <f>VLOOKUP($A588,'Hospitalization details'!$A$1:$K$2336,10,FALSE)</f>
        <v>29-Jul-1962</v>
      </c>
      <c r="M588" s="62">
        <f>VLOOKUP($A588,'Hospitalization details'!$A$1:$K$2336,6,FALSE)</f>
        <v>16779.400000000001</v>
      </c>
      <c r="N588" s="63" t="str">
        <f>VLOOKUP($A588,'Hospitalization details'!$A$1:$K$2336,7,FALSE)</f>
        <v>tier - 2</v>
      </c>
      <c r="O588" s="63" t="str">
        <f>VLOOKUP($A588,'Hospitalization details'!$A$1:$K$2336,8,FALSE)</f>
        <v>tier - 2</v>
      </c>
      <c r="P588" s="63" t="str">
        <f>VLOOKUP($A588,'Hospitalization details'!$A$1:$K$2336,9,FALSE)</f>
        <v>R1026</v>
      </c>
      <c r="Q588" s="83">
        <f>VLOOKUP($A588,'Hospitalization details'!$A$1:$K$2336,11,FALSE)</f>
        <v>60</v>
      </c>
    </row>
    <row r="589" spans="1:17" ht="15.75" customHeight="1" x14ac:dyDescent="0.25">
      <c r="A589" s="187" t="s">
        <v>632</v>
      </c>
      <c r="B589" s="65" t="str">
        <f>VLOOKUP($A589,'Customer Names'!$A$1:$E$2336,4,FALSE)</f>
        <v>Mattis</v>
      </c>
      <c r="C589" s="71">
        <f>VLOOKUP($A589,'Medical Examinations'!$A$1:$J$2336,2,FALSE)</f>
        <v>30.59</v>
      </c>
      <c r="D589" s="60">
        <f>VLOOKUP($A589,'Medical Examinations'!$A$1:$J$2336,3,FALSE)</f>
        <v>5.56</v>
      </c>
      <c r="E589" s="61" t="str">
        <f>VLOOKUP($A589,'Medical Examinations'!$A$1:$J$2336,4,FALSE)</f>
        <v>Yes</v>
      </c>
      <c r="F589" s="61" t="str">
        <f>VLOOKUP($A589,'Medical Examinations'!$A$1:$J$2336,5,FALSE)</f>
        <v>No</v>
      </c>
      <c r="G589" s="61" t="str">
        <f>VLOOKUP($A589,'Medical Examinations'!$A$1:$J$2336,6,FALSE)</f>
        <v>No</v>
      </c>
      <c r="H589" s="21">
        <f>VLOOKUP($A589,'Medical Examinations'!$A$1:$J$2336,7,FALSE)</f>
        <v>1</v>
      </c>
      <c r="I589" s="21" t="str">
        <f>VLOOKUP($A589,'Medical Examinations'!$A$1:$J$2336,8,FALSE)</f>
        <v>No</v>
      </c>
      <c r="J589" s="21" t="str">
        <f>VLOOKUP($A589,'Medical Examinations'!$A$1:$J$2336,9,FALSE)</f>
        <v>Obesity</v>
      </c>
      <c r="K589" s="72" t="str">
        <f>VLOOKUP($A589,'Medical Examinations'!$A$1:$J$2336,10,FALSE)</f>
        <v>Normal</v>
      </c>
      <c r="L589" s="82" t="str">
        <f>VLOOKUP($A589,'Hospitalization details'!$A$1:$K$2336,10,FALSE)</f>
        <v>23-Sep-1989</v>
      </c>
      <c r="M589" s="62">
        <f>VLOOKUP($A589,'Hospitalization details'!$A$1:$K$2336,6,FALSE)</f>
        <v>16776.3</v>
      </c>
      <c r="N589" s="63" t="str">
        <f>VLOOKUP($A589,'Hospitalization details'!$A$1:$K$2336,7,FALSE)</f>
        <v>tier - 2</v>
      </c>
      <c r="O589" s="63" t="str">
        <f>VLOOKUP($A589,'Hospitalization details'!$A$1:$K$2336,8,FALSE)</f>
        <v>tier - 2</v>
      </c>
      <c r="P589" s="63" t="str">
        <f>VLOOKUP($A589,'Hospitalization details'!$A$1:$K$2336,9,FALSE)</f>
        <v>R1024</v>
      </c>
      <c r="Q589" s="83">
        <f>VLOOKUP($A589,'Hospitalization details'!$A$1:$K$2336,11,FALSE)</f>
        <v>33</v>
      </c>
    </row>
    <row r="590" spans="1:17" ht="15.75" customHeight="1" x14ac:dyDescent="0.25">
      <c r="A590" s="187" t="s">
        <v>633</v>
      </c>
      <c r="B590" s="65" t="str">
        <f>VLOOKUP($A590,'Customer Names'!$A$1:$E$2336,4,FALSE)</f>
        <v>Cochran</v>
      </c>
      <c r="C590" s="71">
        <f>VLOOKUP($A590,'Medical Examinations'!$A$1:$J$2336,2,FALSE)</f>
        <v>39.229999999999997</v>
      </c>
      <c r="D590" s="60">
        <f>VLOOKUP($A590,'Medical Examinations'!$A$1:$J$2336,3,FALSE)</f>
        <v>8.4499999999999993</v>
      </c>
      <c r="E590" s="61" t="str">
        <f>VLOOKUP($A590,'Medical Examinations'!$A$1:$J$2336,4,FALSE)</f>
        <v>No</v>
      </c>
      <c r="F590" s="61" t="str">
        <f>VLOOKUP($A590,'Medical Examinations'!$A$1:$J$2336,5,FALSE)</f>
        <v>No</v>
      </c>
      <c r="G590" s="61" t="str">
        <f>VLOOKUP($A590,'Medical Examinations'!$A$1:$J$2336,6,FALSE)</f>
        <v>No</v>
      </c>
      <c r="H590" s="21">
        <f>VLOOKUP($A590,'Medical Examinations'!$A$1:$J$2336,7,FALSE)</f>
        <v>0</v>
      </c>
      <c r="I590" s="21" t="str">
        <f>VLOOKUP($A590,'Medical Examinations'!$A$1:$J$2336,8,FALSE)</f>
        <v>No</v>
      </c>
      <c r="J590" s="21" t="str">
        <f>VLOOKUP($A590,'Medical Examinations'!$A$1:$J$2336,9,FALSE)</f>
        <v>Obesity</v>
      </c>
      <c r="K590" s="72" t="str">
        <f>VLOOKUP($A590,'Medical Examinations'!$A$1:$J$2336,10,FALSE)</f>
        <v>Diabetes</v>
      </c>
      <c r="L590" s="82" t="str">
        <f>VLOOKUP($A590,'Hospitalization details'!$A$1:$K$2336,10,FALSE)</f>
        <v>28-Aug-1974</v>
      </c>
      <c r="M590" s="62">
        <f>VLOOKUP($A590,'Hospitalization details'!$A$1:$K$2336,6,FALSE)</f>
        <v>16770.990000000002</v>
      </c>
      <c r="N590" s="63" t="str">
        <f>VLOOKUP($A590,'Hospitalization details'!$A$1:$K$2336,7,FALSE)</f>
        <v>tier - 2</v>
      </c>
      <c r="O590" s="63" t="str">
        <f>VLOOKUP($A590,'Hospitalization details'!$A$1:$K$2336,8,FALSE)</f>
        <v>tier - 1</v>
      </c>
      <c r="P590" s="63" t="str">
        <f>VLOOKUP($A590,'Hospitalization details'!$A$1:$K$2336,9,FALSE)</f>
        <v>R1012</v>
      </c>
      <c r="Q590" s="83">
        <f>VLOOKUP($A590,'Hospitalization details'!$A$1:$K$2336,11,FALSE)</f>
        <v>48</v>
      </c>
    </row>
    <row r="591" spans="1:17" ht="15.75" customHeight="1" x14ac:dyDescent="0.25">
      <c r="A591" s="187" t="s">
        <v>634</v>
      </c>
      <c r="B591" s="65" t="str">
        <f>VLOOKUP($A591,'Customer Names'!$A$1:$E$2336,4,FALSE)</f>
        <v>Balinsky</v>
      </c>
      <c r="C591" s="71">
        <f>VLOOKUP($A591,'Medical Examinations'!$A$1:$J$2336,2,FALSE)</f>
        <v>19.094999999999999</v>
      </c>
      <c r="D591" s="60">
        <f>VLOOKUP($A591,'Medical Examinations'!$A$1:$J$2336,3,FALSE)</f>
        <v>6.19</v>
      </c>
      <c r="E591" s="61" t="str">
        <f>VLOOKUP($A591,'Medical Examinations'!$A$1:$J$2336,4,FALSE)</f>
        <v>No</v>
      </c>
      <c r="F591" s="61" t="str">
        <f>VLOOKUP($A591,'Medical Examinations'!$A$1:$J$2336,5,FALSE)</f>
        <v>No</v>
      </c>
      <c r="G591" s="61" t="str">
        <f>VLOOKUP($A591,'Medical Examinations'!$A$1:$J$2336,6,FALSE)</f>
        <v>No</v>
      </c>
      <c r="H591" s="21">
        <f>VLOOKUP($A591,'Medical Examinations'!$A$1:$J$2336,7,FALSE)</f>
        <v>0</v>
      </c>
      <c r="I591" s="21" t="str">
        <f>VLOOKUP($A591,'Medical Examinations'!$A$1:$J$2336,8,FALSE)</f>
        <v>Yes</v>
      </c>
      <c r="J591" s="21" t="str">
        <f>VLOOKUP($A591,'Medical Examinations'!$A$1:$J$2336,9,FALSE)</f>
        <v>Healthy Weight</v>
      </c>
      <c r="K591" s="72" t="str">
        <f>VLOOKUP($A591,'Medical Examinations'!$A$1:$J$2336,10,FALSE)</f>
        <v>Prediabetes</v>
      </c>
      <c r="L591" s="82" t="str">
        <f>VLOOKUP($A591,'Hospitalization details'!$A$1:$K$2336,10,FALSE)</f>
        <v>5-Nov-1993</v>
      </c>
      <c r="M591" s="62">
        <f>VLOOKUP($A591,'Hospitalization details'!$A$1:$K$2336,6,FALSE)</f>
        <v>16657.72</v>
      </c>
      <c r="N591" s="63" t="str">
        <f>VLOOKUP($A591,'Hospitalization details'!$A$1:$K$2336,7,FALSE)</f>
        <v>tier - 2</v>
      </c>
      <c r="O591" s="63" t="str">
        <f>VLOOKUP($A591,'Hospitalization details'!$A$1:$K$2336,8,FALSE)</f>
        <v>tier - 1</v>
      </c>
      <c r="P591" s="63" t="str">
        <f>VLOOKUP($A591,'Hospitalization details'!$A$1:$K$2336,9,FALSE)</f>
        <v>R1024</v>
      </c>
      <c r="Q591" s="83">
        <f>VLOOKUP($A591,'Hospitalization details'!$A$1:$K$2336,11,FALSE)</f>
        <v>29</v>
      </c>
    </row>
    <row r="592" spans="1:17" ht="15.75" customHeight="1" x14ac:dyDescent="0.25">
      <c r="A592" s="187" t="s">
        <v>635</v>
      </c>
      <c r="B592" s="65" t="str">
        <f>VLOOKUP($A592,'Customer Names'!$A$1:$E$2336,4,FALSE)</f>
        <v>Reilly</v>
      </c>
      <c r="C592" s="71">
        <f>VLOOKUP($A592,'Medical Examinations'!$A$1:$J$2336,2,FALSE)</f>
        <v>49.72</v>
      </c>
      <c r="D592" s="60">
        <f>VLOOKUP($A592,'Medical Examinations'!$A$1:$J$2336,3,FALSE)</f>
        <v>7.71</v>
      </c>
      <c r="E592" s="61" t="str">
        <f>VLOOKUP($A592,'Medical Examinations'!$A$1:$J$2336,4,FALSE)</f>
        <v>No</v>
      </c>
      <c r="F592" s="61" t="str">
        <f>VLOOKUP($A592,'Medical Examinations'!$A$1:$J$2336,5,FALSE)</f>
        <v>No</v>
      </c>
      <c r="G592" s="61" t="str">
        <f>VLOOKUP($A592,'Medical Examinations'!$A$1:$J$2336,6,FALSE)</f>
        <v>No</v>
      </c>
      <c r="H592" s="21">
        <f>VLOOKUP($A592,'Medical Examinations'!$A$1:$J$2336,7,FALSE)</f>
        <v>0</v>
      </c>
      <c r="I592" s="21" t="str">
        <f>VLOOKUP($A592,'Medical Examinations'!$A$1:$J$2336,8,FALSE)</f>
        <v>No</v>
      </c>
      <c r="J592" s="21" t="str">
        <f>VLOOKUP($A592,'Medical Examinations'!$A$1:$J$2336,9,FALSE)</f>
        <v>Obesity</v>
      </c>
      <c r="K592" s="72" t="str">
        <f>VLOOKUP($A592,'Medical Examinations'!$A$1:$J$2336,10,FALSE)</f>
        <v>Diabetes</v>
      </c>
      <c r="L592" s="82" t="str">
        <f>VLOOKUP($A592,'Hospitalization details'!$A$1:$K$2336,10,FALSE)</f>
        <v>25-Sep-1977</v>
      </c>
      <c r="M592" s="62">
        <f>VLOOKUP($A592,'Hospitalization details'!$A$1:$K$2336,6,FALSE)</f>
        <v>16631.61</v>
      </c>
      <c r="N592" s="63" t="str">
        <f>VLOOKUP($A592,'Hospitalization details'!$A$1:$K$2336,7,FALSE)</f>
        <v>tier - 2</v>
      </c>
      <c r="O592" s="63" t="str">
        <f>VLOOKUP($A592,'Hospitalization details'!$A$1:$K$2336,8,FALSE)</f>
        <v>tier - 1</v>
      </c>
      <c r="P592" s="63" t="str">
        <f>VLOOKUP($A592,'Hospitalization details'!$A$1:$K$2336,9,FALSE)</f>
        <v>R1012</v>
      </c>
      <c r="Q592" s="83">
        <f>VLOOKUP($A592,'Hospitalization details'!$A$1:$K$2336,11,FALSE)</f>
        <v>45</v>
      </c>
    </row>
    <row r="593" spans="1:17" ht="15.75" customHeight="1" x14ac:dyDescent="0.25">
      <c r="A593" s="187" t="s">
        <v>636</v>
      </c>
      <c r="B593" s="65" t="str">
        <f>VLOOKUP($A593,'Customer Names'!$A$1:$E$2336,4,FALSE)</f>
        <v>Johnson</v>
      </c>
      <c r="C593" s="71">
        <f>VLOOKUP($A593,'Medical Examinations'!$A$1:$J$2336,2,FALSE)</f>
        <v>21.754999999999999</v>
      </c>
      <c r="D593" s="60">
        <f>VLOOKUP($A593,'Medical Examinations'!$A$1:$J$2336,3,FALSE)</f>
        <v>4.63</v>
      </c>
      <c r="E593" s="61" t="str">
        <f>VLOOKUP($A593,'Medical Examinations'!$A$1:$J$2336,4,FALSE)</f>
        <v>No</v>
      </c>
      <c r="F593" s="61" t="str">
        <f>VLOOKUP($A593,'Medical Examinations'!$A$1:$J$2336,5,FALSE)</f>
        <v>No</v>
      </c>
      <c r="G593" s="61" t="str">
        <f>VLOOKUP($A593,'Medical Examinations'!$A$1:$J$2336,6,FALSE)</f>
        <v>Yes</v>
      </c>
      <c r="H593" s="21">
        <f>VLOOKUP($A593,'Medical Examinations'!$A$1:$J$2336,7,FALSE)</f>
        <v>1</v>
      </c>
      <c r="I593" s="21" t="str">
        <f>VLOOKUP($A593,'Medical Examinations'!$A$1:$J$2336,8,FALSE)</f>
        <v>Yes</v>
      </c>
      <c r="J593" s="21" t="str">
        <f>VLOOKUP($A593,'Medical Examinations'!$A$1:$J$2336,9,FALSE)</f>
        <v>Healthy Weight</v>
      </c>
      <c r="K593" s="72" t="str">
        <f>VLOOKUP($A593,'Medical Examinations'!$A$1:$J$2336,10,FALSE)</f>
        <v>Normal</v>
      </c>
      <c r="L593" s="82" t="str">
        <f>VLOOKUP($A593,'Hospitalization details'!$A$1:$K$2336,10,FALSE)</f>
        <v>24-Jul-1975</v>
      </c>
      <c r="M593" s="62">
        <f>VLOOKUP($A593,'Hospitalization details'!$A$1:$K$2336,6,FALSE)</f>
        <v>16602.18</v>
      </c>
      <c r="N593" s="63" t="str">
        <f>VLOOKUP($A593,'Hospitalization details'!$A$1:$K$2336,7,FALSE)</f>
        <v>tier - 2</v>
      </c>
      <c r="O593" s="63" t="str">
        <f>VLOOKUP($A593,'Hospitalization details'!$A$1:$K$2336,8,FALSE)</f>
        <v>tier - 1</v>
      </c>
      <c r="P593" s="63" t="str">
        <f>VLOOKUP($A593,'Hospitalization details'!$A$1:$K$2336,9,FALSE)</f>
        <v>R1026</v>
      </c>
      <c r="Q593" s="83">
        <f>VLOOKUP($A593,'Hospitalization details'!$A$1:$K$2336,11,FALSE)</f>
        <v>47</v>
      </c>
    </row>
    <row r="594" spans="1:17" ht="15.75" customHeight="1" x14ac:dyDescent="0.25">
      <c r="A594" s="187" t="s">
        <v>637</v>
      </c>
      <c r="B594" s="65" t="str">
        <f>VLOOKUP($A594,'Customer Names'!$A$1:$E$2336,4,FALSE)</f>
        <v>Petry</v>
      </c>
      <c r="C594" s="71">
        <f>VLOOKUP($A594,'Medical Examinations'!$A$1:$J$2336,2,FALSE)</f>
        <v>48.39</v>
      </c>
      <c r="D594" s="60">
        <f>VLOOKUP($A594,'Medical Examinations'!$A$1:$J$2336,3,FALSE)</f>
        <v>4.6100000000000003</v>
      </c>
      <c r="E594" s="61" t="str">
        <f>VLOOKUP($A594,'Medical Examinations'!$A$1:$J$2336,4,FALSE)</f>
        <v>No</v>
      </c>
      <c r="F594" s="61" t="str">
        <f>VLOOKUP($A594,'Medical Examinations'!$A$1:$J$2336,5,FALSE)</f>
        <v>No</v>
      </c>
      <c r="G594" s="61" t="str">
        <f>VLOOKUP($A594,'Medical Examinations'!$A$1:$J$2336,6,FALSE)</f>
        <v>No</v>
      </c>
      <c r="H594" s="21">
        <f>VLOOKUP($A594,'Medical Examinations'!$A$1:$J$2336,7,FALSE)</f>
        <v>0</v>
      </c>
      <c r="I594" s="21" t="str">
        <f>VLOOKUP($A594,'Medical Examinations'!$A$1:$J$2336,8,FALSE)</f>
        <v>No</v>
      </c>
      <c r="J594" s="21" t="str">
        <f>VLOOKUP($A594,'Medical Examinations'!$A$1:$J$2336,9,FALSE)</f>
        <v>Obesity</v>
      </c>
      <c r="K594" s="72" t="str">
        <f>VLOOKUP($A594,'Medical Examinations'!$A$1:$J$2336,10,FALSE)</f>
        <v>Normal</v>
      </c>
      <c r="L594" s="82" t="str">
        <f>VLOOKUP($A594,'Hospitalization details'!$A$1:$K$2336,10,FALSE)</f>
        <v>10-Jul-1970</v>
      </c>
      <c r="M594" s="62">
        <f>VLOOKUP($A594,'Hospitalization details'!$A$1:$K$2336,6,FALSE)</f>
        <v>16600.16</v>
      </c>
      <c r="N594" s="63" t="str">
        <f>VLOOKUP($A594,'Hospitalization details'!$A$1:$K$2336,7,FALSE)</f>
        <v>tier - 2</v>
      </c>
      <c r="O594" s="63" t="str">
        <f>VLOOKUP($A594,'Hospitalization details'!$A$1:$K$2336,8,FALSE)</f>
        <v>tier - 2</v>
      </c>
      <c r="P594" s="63" t="str">
        <f>VLOOKUP($A594,'Hospitalization details'!$A$1:$K$2336,9,FALSE)</f>
        <v>R1011</v>
      </c>
      <c r="Q594" s="83">
        <f>VLOOKUP($A594,'Hospitalization details'!$A$1:$K$2336,11,FALSE)</f>
        <v>52</v>
      </c>
    </row>
    <row r="595" spans="1:17" ht="15.75" customHeight="1" x14ac:dyDescent="0.25">
      <c r="A595" s="187" t="s">
        <v>638</v>
      </c>
      <c r="B595" s="65" t="str">
        <f>VLOOKUP($A595,'Customer Names'!$A$1:$E$2336,4,FALSE)</f>
        <v>Laleman</v>
      </c>
      <c r="C595" s="71">
        <f>VLOOKUP($A595,'Medical Examinations'!$A$1:$J$2336,2,FALSE)</f>
        <v>47.15</v>
      </c>
      <c r="D595" s="60">
        <f>VLOOKUP($A595,'Medical Examinations'!$A$1:$J$2336,3,FALSE)</f>
        <v>9.5299999999999994</v>
      </c>
      <c r="E595" s="61" t="str">
        <f>VLOOKUP($A595,'Medical Examinations'!$A$1:$J$2336,4,FALSE)</f>
        <v>Yes</v>
      </c>
      <c r="F595" s="61" t="str">
        <f>VLOOKUP($A595,'Medical Examinations'!$A$1:$J$2336,5,FALSE)</f>
        <v>No</v>
      </c>
      <c r="G595" s="61" t="str">
        <f>VLOOKUP($A595,'Medical Examinations'!$A$1:$J$2336,6,FALSE)</f>
        <v>No</v>
      </c>
      <c r="H595" s="21">
        <f>VLOOKUP($A595,'Medical Examinations'!$A$1:$J$2336,7,FALSE)</f>
        <v>1</v>
      </c>
      <c r="I595" s="21" t="str">
        <f>VLOOKUP($A595,'Medical Examinations'!$A$1:$J$2336,8,FALSE)</f>
        <v>No</v>
      </c>
      <c r="J595" s="21" t="str">
        <f>VLOOKUP($A595,'Medical Examinations'!$A$1:$J$2336,9,FALSE)</f>
        <v>Obesity</v>
      </c>
      <c r="K595" s="72" t="str">
        <f>VLOOKUP($A595,'Medical Examinations'!$A$1:$J$2336,10,FALSE)</f>
        <v>Diabetes</v>
      </c>
      <c r="L595" s="82" t="str">
        <f>VLOOKUP($A595,'Hospitalization details'!$A$1:$K$2336,10,FALSE)</f>
        <v>25-Jun-1963</v>
      </c>
      <c r="M595" s="62">
        <f>VLOOKUP($A595,'Hospitalization details'!$A$1:$K$2336,6,FALSE)</f>
        <v>16587.96</v>
      </c>
      <c r="N595" s="63" t="str">
        <f>VLOOKUP($A595,'Hospitalization details'!$A$1:$K$2336,7,FALSE)</f>
        <v>tier - 2</v>
      </c>
      <c r="O595" s="63" t="str">
        <f>VLOOKUP($A595,'Hospitalization details'!$A$1:$K$2336,8,FALSE)</f>
        <v>tier - 2</v>
      </c>
      <c r="P595" s="63" t="str">
        <f>VLOOKUP($A595,'Hospitalization details'!$A$1:$K$2336,9,FALSE)</f>
        <v>R1023</v>
      </c>
      <c r="Q595" s="83">
        <f>VLOOKUP($A595,'Hospitalization details'!$A$1:$K$2336,11,FALSE)</f>
        <v>59</v>
      </c>
    </row>
    <row r="596" spans="1:17" ht="15.75" customHeight="1" x14ac:dyDescent="0.25">
      <c r="A596" s="187" t="s">
        <v>639</v>
      </c>
      <c r="B596" s="65" t="str">
        <f>VLOOKUP($A596,'Customer Names'!$A$1:$E$2336,4,FALSE)</f>
        <v>Colby</v>
      </c>
      <c r="C596" s="71">
        <f>VLOOKUP($A596,'Medical Examinations'!$A$1:$J$2336,2,FALSE)</f>
        <v>47.59</v>
      </c>
      <c r="D596" s="60">
        <f>VLOOKUP($A596,'Medical Examinations'!$A$1:$J$2336,3,FALSE)</f>
        <v>11.43</v>
      </c>
      <c r="E596" s="61" t="str">
        <f>VLOOKUP($A596,'Medical Examinations'!$A$1:$J$2336,4,FALSE)</f>
        <v>Yes</v>
      </c>
      <c r="F596" s="61" t="str">
        <f>VLOOKUP($A596,'Medical Examinations'!$A$1:$J$2336,5,FALSE)</f>
        <v>No</v>
      </c>
      <c r="G596" s="61" t="str">
        <f>VLOOKUP($A596,'Medical Examinations'!$A$1:$J$2336,6,FALSE)</f>
        <v>No</v>
      </c>
      <c r="H596" s="21">
        <f>VLOOKUP($A596,'Medical Examinations'!$A$1:$J$2336,7,FALSE)</f>
        <v>2</v>
      </c>
      <c r="I596" s="21" t="str">
        <f>VLOOKUP($A596,'Medical Examinations'!$A$1:$J$2336,8,FALSE)</f>
        <v>No</v>
      </c>
      <c r="J596" s="21" t="str">
        <f>VLOOKUP($A596,'Medical Examinations'!$A$1:$J$2336,9,FALSE)</f>
        <v>Obesity</v>
      </c>
      <c r="K596" s="72" t="str">
        <f>VLOOKUP($A596,'Medical Examinations'!$A$1:$J$2336,10,FALSE)</f>
        <v>Diabetes</v>
      </c>
      <c r="L596" s="82" t="str">
        <f>VLOOKUP($A596,'Hospitalization details'!$A$1:$K$2336,10,FALSE)</f>
        <v>25-Jun-2001</v>
      </c>
      <c r="M596" s="62">
        <f>VLOOKUP($A596,'Hospitalization details'!$A$1:$K$2336,6,FALSE)</f>
        <v>16586.5</v>
      </c>
      <c r="N596" s="63" t="str">
        <f>VLOOKUP($A596,'Hospitalization details'!$A$1:$K$2336,7,FALSE)</f>
        <v>tier - 2</v>
      </c>
      <c r="O596" s="63" t="str">
        <f>VLOOKUP($A596,'Hospitalization details'!$A$1:$K$2336,8,FALSE)</f>
        <v>tier - 1</v>
      </c>
      <c r="P596" s="63" t="str">
        <f>VLOOKUP($A596,'Hospitalization details'!$A$1:$K$2336,9,FALSE)</f>
        <v>R1013</v>
      </c>
      <c r="Q596" s="83">
        <f>VLOOKUP($A596,'Hospitalization details'!$A$1:$K$2336,11,FALSE)</f>
        <v>21</v>
      </c>
    </row>
    <row r="597" spans="1:17" ht="15.75" customHeight="1" x14ac:dyDescent="0.25">
      <c r="A597" s="187" t="s">
        <v>640</v>
      </c>
      <c r="B597" s="65" t="str">
        <f>VLOOKUP($A597,'Customer Names'!$A$1:$E$2336,4,FALSE)</f>
        <v>Wathke</v>
      </c>
      <c r="C597" s="71">
        <f>VLOOKUP($A597,'Medical Examinations'!$A$1:$J$2336,2,FALSE)</f>
        <v>39.81</v>
      </c>
      <c r="D597" s="60">
        <f>VLOOKUP($A597,'Medical Examinations'!$A$1:$J$2336,3,FALSE)</f>
        <v>7.65</v>
      </c>
      <c r="E597" s="61" t="str">
        <f>VLOOKUP($A597,'Medical Examinations'!$A$1:$J$2336,4,FALSE)</f>
        <v>Yes</v>
      </c>
      <c r="F597" s="61" t="str">
        <f>VLOOKUP($A597,'Medical Examinations'!$A$1:$J$2336,5,FALSE)</f>
        <v>No</v>
      </c>
      <c r="G597" s="61" t="str">
        <f>VLOOKUP($A597,'Medical Examinations'!$A$1:$J$2336,6,FALSE)</f>
        <v>Yes</v>
      </c>
      <c r="H597" s="21">
        <f>VLOOKUP($A597,'Medical Examinations'!$A$1:$J$2336,7,FALSE)</f>
        <v>1</v>
      </c>
      <c r="I597" s="21" t="str">
        <f>VLOOKUP($A597,'Medical Examinations'!$A$1:$J$2336,8,FALSE)</f>
        <v>No</v>
      </c>
      <c r="J597" s="21" t="str">
        <f>VLOOKUP($A597,'Medical Examinations'!$A$1:$J$2336,9,FALSE)</f>
        <v>Obesity</v>
      </c>
      <c r="K597" s="72" t="str">
        <f>VLOOKUP($A597,'Medical Examinations'!$A$1:$J$2336,10,FALSE)</f>
        <v>Diabetes</v>
      </c>
      <c r="L597" s="82" t="str">
        <f>VLOOKUP($A597,'Hospitalization details'!$A$1:$K$2336,10,FALSE)</f>
        <v>23-Dec-1995</v>
      </c>
      <c r="M597" s="62">
        <f>VLOOKUP($A597,'Hospitalization details'!$A$1:$K$2336,6,FALSE)</f>
        <v>16577.78</v>
      </c>
      <c r="N597" s="63" t="str">
        <f>VLOOKUP($A597,'Hospitalization details'!$A$1:$K$2336,7,FALSE)</f>
        <v>tier - 2</v>
      </c>
      <c r="O597" s="63" t="str">
        <f>VLOOKUP($A597,'Hospitalization details'!$A$1:$K$2336,8,FALSE)</f>
        <v>tier - 1</v>
      </c>
      <c r="P597" s="63" t="str">
        <f>VLOOKUP($A597,'Hospitalization details'!$A$1:$K$2336,9,FALSE)</f>
        <v>R1013</v>
      </c>
      <c r="Q597" s="83">
        <f>VLOOKUP($A597,'Hospitalization details'!$A$1:$K$2336,11,FALSE)</f>
        <v>27</v>
      </c>
    </row>
    <row r="598" spans="1:17" ht="15.75" customHeight="1" x14ac:dyDescent="0.25">
      <c r="A598" s="187" t="s">
        <v>641</v>
      </c>
      <c r="B598" s="65" t="str">
        <f>VLOOKUP($A598,'Customer Names'!$A$1:$E$2336,4,FALSE)</f>
        <v>Daly</v>
      </c>
      <c r="C598" s="71">
        <f>VLOOKUP($A598,'Medical Examinations'!$A$1:$J$2336,2,FALSE)</f>
        <v>31.02</v>
      </c>
      <c r="D598" s="60">
        <f>VLOOKUP($A598,'Medical Examinations'!$A$1:$J$2336,3,FALSE)</f>
        <v>5.87</v>
      </c>
      <c r="E598" s="61" t="str">
        <f>VLOOKUP($A598,'Medical Examinations'!$A$1:$J$2336,4,FALSE)</f>
        <v>Yes</v>
      </c>
      <c r="F598" s="61" t="str">
        <f>VLOOKUP($A598,'Medical Examinations'!$A$1:$J$2336,5,FALSE)</f>
        <v>No</v>
      </c>
      <c r="G598" s="61" t="str">
        <f>VLOOKUP($A598,'Medical Examinations'!$A$1:$J$2336,6,FALSE)</f>
        <v>No</v>
      </c>
      <c r="H598" s="21">
        <f>VLOOKUP($A598,'Medical Examinations'!$A$1:$J$2336,7,FALSE)</f>
        <v>0</v>
      </c>
      <c r="I598" s="21" t="str">
        <f>VLOOKUP($A598,'Medical Examinations'!$A$1:$J$2336,8,FALSE)</f>
        <v>No</v>
      </c>
      <c r="J598" s="21" t="str">
        <f>VLOOKUP($A598,'Medical Examinations'!$A$1:$J$2336,9,FALSE)</f>
        <v>Obesity</v>
      </c>
      <c r="K598" s="72" t="str">
        <f>VLOOKUP($A598,'Medical Examinations'!$A$1:$J$2336,10,FALSE)</f>
        <v>Prediabetes</v>
      </c>
      <c r="L598" s="82" t="str">
        <f>VLOOKUP($A598,'Hospitalization details'!$A$1:$K$2336,10,FALSE)</f>
        <v>10-Oct-1958</v>
      </c>
      <c r="M598" s="62">
        <f>VLOOKUP($A598,'Hospitalization details'!$A$1:$K$2336,6,FALSE)</f>
        <v>16455.71</v>
      </c>
      <c r="N598" s="63" t="str">
        <f>VLOOKUP($A598,'Hospitalization details'!$A$1:$K$2336,7,FALSE)</f>
        <v>tier - 2</v>
      </c>
      <c r="O598" s="63" t="str">
        <f>VLOOKUP($A598,'Hospitalization details'!$A$1:$K$2336,8,FALSE)</f>
        <v>tier - 2</v>
      </c>
      <c r="P598" s="63" t="str">
        <f>VLOOKUP($A598,'Hospitalization details'!$A$1:$K$2336,9,FALSE)</f>
        <v>R1012</v>
      </c>
      <c r="Q598" s="83">
        <f>VLOOKUP($A598,'Hospitalization details'!$A$1:$K$2336,11,FALSE)</f>
        <v>64</v>
      </c>
    </row>
    <row r="599" spans="1:17" ht="15.75" customHeight="1" x14ac:dyDescent="0.25">
      <c r="A599" s="187" t="s">
        <v>642</v>
      </c>
      <c r="B599" s="65" t="str">
        <f>VLOOKUP($A599,'Customer Names'!$A$1:$E$2336,4,FALSE)</f>
        <v>Dillon</v>
      </c>
      <c r="C599" s="71">
        <f>VLOOKUP($A599,'Medical Examinations'!$A$1:$J$2336,2,FALSE)</f>
        <v>24.75</v>
      </c>
      <c r="D599" s="60">
        <f>VLOOKUP($A599,'Medical Examinations'!$A$1:$J$2336,3,FALSE)</f>
        <v>4.3600000000000003</v>
      </c>
      <c r="E599" s="61" t="str">
        <f>VLOOKUP($A599,'Medical Examinations'!$A$1:$J$2336,4,FALSE)</f>
        <v>Yes</v>
      </c>
      <c r="F599" s="61" t="str">
        <f>VLOOKUP($A599,'Medical Examinations'!$A$1:$J$2336,5,FALSE)</f>
        <v>No</v>
      </c>
      <c r="G599" s="61" t="str">
        <f>VLOOKUP($A599,'Medical Examinations'!$A$1:$J$2336,6,FALSE)</f>
        <v>No</v>
      </c>
      <c r="H599" s="21">
        <f>VLOOKUP($A599,'Medical Examinations'!$A$1:$J$2336,7,FALSE)</f>
        <v>1</v>
      </c>
      <c r="I599" s="21" t="str">
        <f>VLOOKUP($A599,'Medical Examinations'!$A$1:$J$2336,8,FALSE)</f>
        <v>Yes</v>
      </c>
      <c r="J599" s="21" t="str">
        <f>VLOOKUP($A599,'Medical Examinations'!$A$1:$J$2336,9,FALSE)</f>
        <v>Healthy Weight</v>
      </c>
      <c r="K599" s="72" t="str">
        <f>VLOOKUP($A599,'Medical Examinations'!$A$1:$J$2336,10,FALSE)</f>
        <v>Normal</v>
      </c>
      <c r="L599" s="82" t="str">
        <f>VLOOKUP($A599,'Hospitalization details'!$A$1:$K$2336,10,FALSE)</f>
        <v>20-Dec-2003</v>
      </c>
      <c r="M599" s="62">
        <f>VLOOKUP($A599,'Hospitalization details'!$A$1:$K$2336,6,FALSE)</f>
        <v>16450.89</v>
      </c>
      <c r="N599" s="63" t="str">
        <f>VLOOKUP($A599,'Hospitalization details'!$A$1:$K$2336,7,FALSE)</f>
        <v>tier - 2</v>
      </c>
      <c r="O599" s="63" t="str">
        <f>VLOOKUP($A599,'Hospitalization details'!$A$1:$K$2336,8,FALSE)</f>
        <v>tier - 1</v>
      </c>
      <c r="P599" s="63" t="str">
        <f>VLOOKUP($A599,'Hospitalization details'!$A$1:$K$2336,9,FALSE)</f>
        <v>R1012</v>
      </c>
      <c r="Q599" s="83">
        <f>VLOOKUP($A599,'Hospitalization details'!$A$1:$K$2336,11,FALSE)</f>
        <v>19</v>
      </c>
    </row>
    <row r="600" spans="1:17" ht="15.75" customHeight="1" x14ac:dyDescent="0.25">
      <c r="A600" s="187" t="s">
        <v>643</v>
      </c>
      <c r="B600" s="65" t="str">
        <f>VLOOKUP($A600,'Customer Names'!$A$1:$E$2336,4,FALSE)</f>
        <v>Pontes</v>
      </c>
      <c r="C600" s="71">
        <f>VLOOKUP($A600,'Medical Examinations'!$A$1:$J$2336,2,FALSE)</f>
        <v>30.114999999999998</v>
      </c>
      <c r="D600" s="60">
        <f>VLOOKUP($A600,'Medical Examinations'!$A$1:$J$2336,3,FALSE)</f>
        <v>10.119999999999999</v>
      </c>
      <c r="E600" s="61" t="str">
        <f>VLOOKUP($A600,'Medical Examinations'!$A$1:$J$2336,4,FALSE)</f>
        <v>No</v>
      </c>
      <c r="F600" s="61" t="str">
        <f>VLOOKUP($A600,'Medical Examinations'!$A$1:$J$2336,5,FALSE)</f>
        <v>No</v>
      </c>
      <c r="G600" s="61" t="str">
        <f>VLOOKUP($A600,'Medical Examinations'!$A$1:$J$2336,6,FALSE)</f>
        <v>No</v>
      </c>
      <c r="H600" s="21">
        <f>VLOOKUP($A600,'Medical Examinations'!$A$1:$J$2336,7,FALSE)</f>
        <v>3</v>
      </c>
      <c r="I600" s="21" t="str">
        <f>VLOOKUP($A600,'Medical Examinations'!$A$1:$J$2336,8,FALSE)</f>
        <v>No</v>
      </c>
      <c r="J600" s="21" t="str">
        <f>VLOOKUP($A600,'Medical Examinations'!$A$1:$J$2336,9,FALSE)</f>
        <v>Obesity</v>
      </c>
      <c r="K600" s="72" t="str">
        <f>VLOOKUP($A600,'Medical Examinations'!$A$1:$J$2336,10,FALSE)</f>
        <v>Diabetes</v>
      </c>
      <c r="L600" s="82" t="str">
        <f>VLOOKUP($A600,'Hospitalization details'!$A$1:$K$2336,10,FALSE)</f>
        <v>28-Sep-1995</v>
      </c>
      <c r="M600" s="62">
        <f>VLOOKUP($A600,'Hospitalization details'!$A$1:$K$2336,6,FALSE)</f>
        <v>16420.490000000002</v>
      </c>
      <c r="N600" s="63" t="str">
        <f>VLOOKUP($A600,'Hospitalization details'!$A$1:$K$2336,7,FALSE)</f>
        <v>tier - 2</v>
      </c>
      <c r="O600" s="63" t="str">
        <f>VLOOKUP($A600,'Hospitalization details'!$A$1:$K$2336,8,FALSE)</f>
        <v>tier - 3</v>
      </c>
      <c r="P600" s="63" t="str">
        <f>VLOOKUP($A600,'Hospitalization details'!$A$1:$K$2336,9,FALSE)</f>
        <v>R1012</v>
      </c>
      <c r="Q600" s="83">
        <f>VLOOKUP($A600,'Hospitalization details'!$A$1:$K$2336,11,FALSE)</f>
        <v>27</v>
      </c>
    </row>
    <row r="601" spans="1:17" ht="15.75" customHeight="1" x14ac:dyDescent="0.25">
      <c r="A601" s="187" t="s">
        <v>644</v>
      </c>
      <c r="B601" s="65" t="str">
        <f>VLOOKUP($A601,'Customer Names'!$A$1:$E$2336,4,FALSE)</f>
        <v>Spies</v>
      </c>
      <c r="C601" s="71">
        <f>VLOOKUP($A601,'Medical Examinations'!$A$1:$J$2336,2,FALSE)</f>
        <v>26.03</v>
      </c>
      <c r="D601" s="60">
        <f>VLOOKUP($A601,'Medical Examinations'!$A$1:$J$2336,3,FALSE)</f>
        <v>4.01</v>
      </c>
      <c r="E601" s="61" t="str">
        <f>VLOOKUP($A601,'Medical Examinations'!$A$1:$J$2336,4,FALSE)</f>
        <v>No</v>
      </c>
      <c r="F601" s="61" t="str">
        <f>VLOOKUP($A601,'Medical Examinations'!$A$1:$J$2336,5,FALSE)</f>
        <v>No</v>
      </c>
      <c r="G601" s="61" t="str">
        <f>VLOOKUP($A601,'Medical Examinations'!$A$1:$J$2336,6,FALSE)</f>
        <v>Yes</v>
      </c>
      <c r="H601" s="21">
        <f>VLOOKUP($A601,'Medical Examinations'!$A$1:$J$2336,7,FALSE)</f>
        <v>1</v>
      </c>
      <c r="I601" s="21" t="str">
        <f>VLOOKUP($A601,'Medical Examinations'!$A$1:$J$2336,8,FALSE)</f>
        <v>Yes</v>
      </c>
      <c r="J601" s="21" t="str">
        <f>VLOOKUP($A601,'Medical Examinations'!$A$1:$J$2336,9,FALSE)</f>
        <v>Over Weight</v>
      </c>
      <c r="K601" s="72" t="str">
        <f>VLOOKUP($A601,'Medical Examinations'!$A$1:$J$2336,10,FALSE)</f>
        <v>Normal</v>
      </c>
      <c r="L601" s="82" t="str">
        <f>VLOOKUP($A601,'Hospitalization details'!$A$1:$K$2336,10,FALSE)</f>
        <v>5-Dec-1965</v>
      </c>
      <c r="M601" s="62">
        <f>VLOOKUP($A601,'Hospitalization details'!$A$1:$K$2336,6,FALSE)</f>
        <v>16351.42</v>
      </c>
      <c r="N601" s="63" t="str">
        <f>VLOOKUP($A601,'Hospitalization details'!$A$1:$K$2336,7,FALSE)</f>
        <v>tier - 2</v>
      </c>
      <c r="O601" s="63" t="str">
        <f>VLOOKUP($A601,'Hospitalization details'!$A$1:$K$2336,8,FALSE)</f>
        <v>tier - 3</v>
      </c>
      <c r="P601" s="63" t="str">
        <f>VLOOKUP($A601,'Hospitalization details'!$A$1:$K$2336,9,FALSE)</f>
        <v>R1026</v>
      </c>
      <c r="Q601" s="83">
        <f>VLOOKUP($A601,'Hospitalization details'!$A$1:$K$2336,11,FALSE)</f>
        <v>57</v>
      </c>
    </row>
    <row r="602" spans="1:17" ht="15.75" customHeight="1" x14ac:dyDescent="0.25">
      <c r="A602" s="187" t="s">
        <v>645</v>
      </c>
      <c r="B602" s="65" t="str">
        <f>VLOOKUP($A602,'Customer Names'!$A$1:$E$2336,4,FALSE)</f>
        <v>Greig</v>
      </c>
      <c r="C602" s="71">
        <f>VLOOKUP($A602,'Medical Examinations'!$A$1:$J$2336,2,FALSE)</f>
        <v>20.045000000000002</v>
      </c>
      <c r="D602" s="60">
        <f>VLOOKUP($A602,'Medical Examinations'!$A$1:$J$2336,3,FALSE)</f>
        <v>4.7699999999999996</v>
      </c>
      <c r="E602" s="61" t="str">
        <f>VLOOKUP($A602,'Medical Examinations'!$A$1:$J$2336,4,FALSE)</f>
        <v>Yes</v>
      </c>
      <c r="F602" s="61" t="str">
        <f>VLOOKUP($A602,'Medical Examinations'!$A$1:$J$2336,5,FALSE)</f>
        <v>No</v>
      </c>
      <c r="G602" s="61" t="str">
        <f>VLOOKUP($A602,'Medical Examinations'!$A$1:$J$2336,6,FALSE)</f>
        <v>No</v>
      </c>
      <c r="H602" s="21">
        <f>VLOOKUP($A602,'Medical Examinations'!$A$1:$J$2336,7,FALSE)</f>
        <v>1</v>
      </c>
      <c r="I602" s="21" t="str">
        <f>VLOOKUP($A602,'Medical Examinations'!$A$1:$J$2336,8,FALSE)</f>
        <v>Yes</v>
      </c>
      <c r="J602" s="21" t="str">
        <f>VLOOKUP($A602,'Medical Examinations'!$A$1:$J$2336,9,FALSE)</f>
        <v>Healthy Weight</v>
      </c>
      <c r="K602" s="72" t="str">
        <f>VLOOKUP($A602,'Medical Examinations'!$A$1:$J$2336,10,FALSE)</f>
        <v>Normal</v>
      </c>
      <c r="L602" s="82" t="str">
        <f>VLOOKUP($A602,'Hospitalization details'!$A$1:$K$2336,10,FALSE)</f>
        <v>8-Aug-1969</v>
      </c>
      <c r="M602" s="62">
        <f>VLOOKUP($A602,'Hospitalization details'!$A$1:$K$2336,6,FALSE)</f>
        <v>16311.05</v>
      </c>
      <c r="N602" s="63" t="str">
        <f>VLOOKUP($A602,'Hospitalization details'!$A$1:$K$2336,7,FALSE)</f>
        <v>tier - 2</v>
      </c>
      <c r="O602" s="63" t="str">
        <f>VLOOKUP($A602,'Hospitalization details'!$A$1:$K$2336,8,FALSE)</f>
        <v>tier - 3</v>
      </c>
      <c r="P602" s="63" t="str">
        <f>VLOOKUP($A602,'Hospitalization details'!$A$1:$K$2336,9,FALSE)</f>
        <v>R1026</v>
      </c>
      <c r="Q602" s="83">
        <f>VLOOKUP($A602,'Hospitalization details'!$A$1:$K$2336,11,FALSE)</f>
        <v>53</v>
      </c>
    </row>
    <row r="603" spans="1:17" ht="15.75" customHeight="1" x14ac:dyDescent="0.25">
      <c r="A603" s="187" t="s">
        <v>646</v>
      </c>
      <c r="B603" s="65" t="str">
        <f>VLOOKUP($A603,'Customer Names'!$A$1:$E$2336,4,FALSE)</f>
        <v>Scott</v>
      </c>
      <c r="C603" s="71">
        <f>VLOOKUP($A603,'Medical Examinations'!$A$1:$J$2336,2,FALSE)</f>
        <v>40.24</v>
      </c>
      <c r="D603" s="60">
        <f>VLOOKUP($A603,'Medical Examinations'!$A$1:$J$2336,3,FALSE)</f>
        <v>6.83</v>
      </c>
      <c r="E603" s="61" t="str">
        <f>VLOOKUP($A603,'Medical Examinations'!$A$1:$J$2336,4,FALSE)</f>
        <v>No</v>
      </c>
      <c r="F603" s="61" t="str">
        <f>VLOOKUP($A603,'Medical Examinations'!$A$1:$J$2336,5,FALSE)</f>
        <v>No</v>
      </c>
      <c r="G603" s="61" t="str">
        <f>VLOOKUP($A603,'Medical Examinations'!$A$1:$J$2336,6,FALSE)</f>
        <v>No</v>
      </c>
      <c r="H603" s="21">
        <f>VLOOKUP($A603,'Medical Examinations'!$A$1:$J$2336,7,FALSE)</f>
        <v>0</v>
      </c>
      <c r="I603" s="21" t="str">
        <f>VLOOKUP($A603,'Medical Examinations'!$A$1:$J$2336,8,FALSE)</f>
        <v>No</v>
      </c>
      <c r="J603" s="21" t="str">
        <f>VLOOKUP($A603,'Medical Examinations'!$A$1:$J$2336,9,FALSE)</f>
        <v>Obesity</v>
      </c>
      <c r="K603" s="72" t="str">
        <f>VLOOKUP($A603,'Medical Examinations'!$A$1:$J$2336,10,FALSE)</f>
        <v>Diabetes</v>
      </c>
      <c r="L603" s="82" t="str">
        <f>VLOOKUP($A603,'Hospitalization details'!$A$1:$K$2336,10,FALSE)</f>
        <v>24-Aug-2003</v>
      </c>
      <c r="M603" s="62">
        <f>VLOOKUP($A603,'Hospitalization details'!$A$1:$K$2336,6,FALSE)</f>
        <v>16297.85</v>
      </c>
      <c r="N603" s="63" t="str">
        <f>VLOOKUP($A603,'Hospitalization details'!$A$1:$K$2336,7,FALSE)</f>
        <v>tier - 2</v>
      </c>
      <c r="O603" s="63" t="str">
        <f>VLOOKUP($A603,'Hospitalization details'!$A$1:$K$2336,8,FALSE)</f>
        <v>tier - 3</v>
      </c>
      <c r="P603" s="63" t="str">
        <f>VLOOKUP($A603,'Hospitalization details'!$A$1:$K$2336,9,FALSE)</f>
        <v>R1011</v>
      </c>
      <c r="Q603" s="83">
        <f>VLOOKUP($A603,'Hospitalization details'!$A$1:$K$2336,11,FALSE)</f>
        <v>19</v>
      </c>
    </row>
    <row r="604" spans="1:17" ht="15.75" customHeight="1" x14ac:dyDescent="0.25">
      <c r="A604" s="187" t="s">
        <v>647</v>
      </c>
      <c r="B604" s="65" t="str">
        <f>VLOOKUP($A604,'Customer Names'!$A$1:$E$2336,4,FALSE)</f>
        <v>Erlandson</v>
      </c>
      <c r="C604" s="71">
        <f>VLOOKUP($A604,'Medical Examinations'!$A$1:$J$2336,2,FALSE)</f>
        <v>43.15</v>
      </c>
      <c r="D604" s="60">
        <f>VLOOKUP($A604,'Medical Examinations'!$A$1:$J$2336,3,FALSE)</f>
        <v>6.14</v>
      </c>
      <c r="E604" s="61" t="str">
        <f>VLOOKUP($A604,'Medical Examinations'!$A$1:$J$2336,4,FALSE)</f>
        <v>Yes</v>
      </c>
      <c r="F604" s="61" t="str">
        <f>VLOOKUP($A604,'Medical Examinations'!$A$1:$J$2336,5,FALSE)</f>
        <v>No</v>
      </c>
      <c r="G604" s="61" t="str">
        <f>VLOOKUP($A604,'Medical Examinations'!$A$1:$J$2336,6,FALSE)</f>
        <v>Yes</v>
      </c>
      <c r="H604" s="21">
        <f>VLOOKUP($A604,'Medical Examinations'!$A$1:$J$2336,7,FALSE)</f>
        <v>1</v>
      </c>
      <c r="I604" s="21" t="str">
        <f>VLOOKUP($A604,'Medical Examinations'!$A$1:$J$2336,8,FALSE)</f>
        <v>No</v>
      </c>
      <c r="J604" s="21" t="str">
        <f>VLOOKUP($A604,'Medical Examinations'!$A$1:$J$2336,9,FALSE)</f>
        <v>Obesity</v>
      </c>
      <c r="K604" s="72" t="str">
        <f>VLOOKUP($A604,'Medical Examinations'!$A$1:$J$2336,10,FALSE)</f>
        <v>Prediabetes</v>
      </c>
      <c r="L604" s="82" t="str">
        <f>VLOOKUP($A604,'Hospitalization details'!$A$1:$K$2336,10,FALSE)</f>
        <v>30-Jul-1972</v>
      </c>
      <c r="M604" s="62">
        <f>VLOOKUP($A604,'Hospitalization details'!$A$1:$K$2336,6,FALSE)</f>
        <v>16267.32</v>
      </c>
      <c r="N604" s="63" t="str">
        <f>VLOOKUP($A604,'Hospitalization details'!$A$1:$K$2336,7,FALSE)</f>
        <v>tier - 2</v>
      </c>
      <c r="O604" s="63" t="str">
        <f>VLOOKUP($A604,'Hospitalization details'!$A$1:$K$2336,8,FALSE)</f>
        <v>tier - 2</v>
      </c>
      <c r="P604" s="63" t="str">
        <f>VLOOKUP($A604,'Hospitalization details'!$A$1:$K$2336,9,FALSE)</f>
        <v>R1023</v>
      </c>
      <c r="Q604" s="83">
        <f>VLOOKUP($A604,'Hospitalization details'!$A$1:$K$2336,11,FALSE)</f>
        <v>50</v>
      </c>
    </row>
    <row r="605" spans="1:17" ht="15.75" customHeight="1" x14ac:dyDescent="0.25">
      <c r="A605" s="187" t="s">
        <v>648</v>
      </c>
      <c r="B605" s="65" t="str">
        <f>VLOOKUP($A605,'Customer Names'!$A$1:$E$2336,4,FALSE)</f>
        <v>Autrey</v>
      </c>
      <c r="C605" s="71">
        <f>VLOOKUP($A605,'Medical Examinations'!$A$1:$J$2336,2,FALSE)</f>
        <v>27.7</v>
      </c>
      <c r="D605" s="60">
        <f>VLOOKUP($A605,'Medical Examinations'!$A$1:$J$2336,3,FALSE)</f>
        <v>5.6</v>
      </c>
      <c r="E605" s="61" t="str">
        <f>VLOOKUP($A605,'Medical Examinations'!$A$1:$J$2336,4,FALSE)</f>
        <v>No</v>
      </c>
      <c r="F605" s="61" t="str">
        <f>VLOOKUP($A605,'Medical Examinations'!$A$1:$J$2336,5,FALSE)</f>
        <v>No</v>
      </c>
      <c r="G605" s="61" t="str">
        <f>VLOOKUP($A605,'Medical Examinations'!$A$1:$J$2336,6,FALSE)</f>
        <v>Yes</v>
      </c>
      <c r="H605" s="21">
        <f>VLOOKUP($A605,'Medical Examinations'!$A$1:$J$2336,7,FALSE)</f>
        <v>1</v>
      </c>
      <c r="I605" s="21" t="str">
        <f>VLOOKUP($A605,'Medical Examinations'!$A$1:$J$2336,8,FALSE)</f>
        <v>Yes</v>
      </c>
      <c r="J605" s="21" t="str">
        <f>VLOOKUP($A605,'Medical Examinations'!$A$1:$J$2336,9,FALSE)</f>
        <v>Over Weight</v>
      </c>
      <c r="K605" s="72" t="str">
        <f>VLOOKUP($A605,'Medical Examinations'!$A$1:$J$2336,10,FALSE)</f>
        <v>Normal</v>
      </c>
      <c r="L605" s="82" t="str">
        <f>VLOOKUP($A605,'Hospitalization details'!$A$1:$K$2336,10,FALSE)</f>
        <v>8-Sep-2002</v>
      </c>
      <c r="M605" s="62">
        <f>VLOOKUP($A605,'Hospitalization details'!$A$1:$K$2336,6,FALSE)</f>
        <v>16232.85</v>
      </c>
      <c r="N605" s="63" t="str">
        <f>VLOOKUP($A605,'Hospitalization details'!$A$1:$K$2336,7,FALSE)</f>
        <v>tier - 2</v>
      </c>
      <c r="O605" s="63" t="str">
        <f>VLOOKUP($A605,'Hospitalization details'!$A$1:$K$2336,8,FALSE)</f>
        <v>tier - 1</v>
      </c>
      <c r="P605" s="63" t="str">
        <f>VLOOKUP($A605,'Hospitalization details'!$A$1:$K$2336,9,FALSE)</f>
        <v>R1011</v>
      </c>
      <c r="Q605" s="83">
        <f>VLOOKUP($A605,'Hospitalization details'!$A$1:$K$2336,11,FALSE)</f>
        <v>20</v>
      </c>
    </row>
    <row r="606" spans="1:17" ht="15.75" customHeight="1" x14ac:dyDescent="0.25">
      <c r="A606" s="187" t="s">
        <v>649</v>
      </c>
      <c r="B606" s="65" t="str">
        <f>VLOOKUP($A606,'Customer Names'!$A$1:$E$2336,4,FALSE)</f>
        <v>Alleman</v>
      </c>
      <c r="C606" s="71">
        <f>VLOOKUP($A606,'Medical Examinations'!$A$1:$J$2336,2,FALSE)</f>
        <v>45.68</v>
      </c>
      <c r="D606" s="60">
        <f>VLOOKUP($A606,'Medical Examinations'!$A$1:$J$2336,3,FALSE)</f>
        <v>4.8</v>
      </c>
      <c r="E606" s="61" t="str">
        <f>VLOOKUP($A606,'Medical Examinations'!$A$1:$J$2336,4,FALSE)</f>
        <v>No</v>
      </c>
      <c r="F606" s="61" t="str">
        <f>VLOOKUP($A606,'Medical Examinations'!$A$1:$J$2336,5,FALSE)</f>
        <v>No</v>
      </c>
      <c r="G606" s="61" t="str">
        <f>VLOOKUP($A606,'Medical Examinations'!$A$1:$J$2336,6,FALSE)</f>
        <v>No</v>
      </c>
      <c r="H606" s="21">
        <f>VLOOKUP($A606,'Medical Examinations'!$A$1:$J$2336,7,FALSE)</f>
        <v>2</v>
      </c>
      <c r="I606" s="21" t="str">
        <f>VLOOKUP($A606,'Medical Examinations'!$A$1:$J$2336,8,FALSE)</f>
        <v>No</v>
      </c>
      <c r="J606" s="21" t="str">
        <f>VLOOKUP($A606,'Medical Examinations'!$A$1:$J$2336,9,FALSE)</f>
        <v>Obesity</v>
      </c>
      <c r="K606" s="72" t="str">
        <f>VLOOKUP($A606,'Medical Examinations'!$A$1:$J$2336,10,FALSE)</f>
        <v>Normal</v>
      </c>
      <c r="L606" s="82" t="str">
        <f>VLOOKUP($A606,'Hospitalization details'!$A$1:$K$2336,10,FALSE)</f>
        <v>21-Aug-1988</v>
      </c>
      <c r="M606" s="62">
        <f>VLOOKUP($A606,'Hospitalization details'!$A$1:$K$2336,6,FALSE)</f>
        <v>16205.88</v>
      </c>
      <c r="N606" s="63" t="str">
        <f>VLOOKUP($A606,'Hospitalization details'!$A$1:$K$2336,7,FALSE)</f>
        <v>tier - 2</v>
      </c>
      <c r="O606" s="63" t="str">
        <f>VLOOKUP($A606,'Hospitalization details'!$A$1:$K$2336,8,FALSE)</f>
        <v>tier - 1</v>
      </c>
      <c r="P606" s="63" t="str">
        <f>VLOOKUP($A606,'Hospitalization details'!$A$1:$K$2336,9,FALSE)</f>
        <v>R1012</v>
      </c>
      <c r="Q606" s="83">
        <f>VLOOKUP($A606,'Hospitalization details'!$A$1:$K$2336,11,FALSE)</f>
        <v>34</v>
      </c>
    </row>
    <row r="607" spans="1:17" ht="15.75" customHeight="1" x14ac:dyDescent="0.25">
      <c r="A607" s="187" t="s">
        <v>650</v>
      </c>
      <c r="B607" s="65" t="str">
        <f>VLOOKUP($A607,'Customer Names'!$A$1:$E$2336,4,FALSE)</f>
        <v>Michalski</v>
      </c>
      <c r="C607" s="71">
        <f>VLOOKUP($A607,'Medical Examinations'!$A$1:$J$2336,2,FALSE)</f>
        <v>27.3</v>
      </c>
      <c r="D607" s="60">
        <f>VLOOKUP($A607,'Medical Examinations'!$A$1:$J$2336,3,FALSE)</f>
        <v>11.89</v>
      </c>
      <c r="E607" s="61" t="str">
        <f>VLOOKUP($A607,'Medical Examinations'!$A$1:$J$2336,4,FALSE)</f>
        <v>No</v>
      </c>
      <c r="F607" s="61" t="str">
        <f>VLOOKUP($A607,'Medical Examinations'!$A$1:$J$2336,5,FALSE)</f>
        <v>No</v>
      </c>
      <c r="G607" s="61" t="str">
        <f>VLOOKUP($A607,'Medical Examinations'!$A$1:$J$2336,6,FALSE)</f>
        <v>No</v>
      </c>
      <c r="H607" s="21">
        <f>VLOOKUP($A607,'Medical Examinations'!$A$1:$J$2336,7,FALSE)</f>
        <v>0</v>
      </c>
      <c r="I607" s="21" t="str">
        <f>VLOOKUP($A607,'Medical Examinations'!$A$1:$J$2336,8,FALSE)</f>
        <v>Yes</v>
      </c>
      <c r="J607" s="21" t="str">
        <f>VLOOKUP($A607,'Medical Examinations'!$A$1:$J$2336,9,FALSE)</f>
        <v>Over Weight</v>
      </c>
      <c r="K607" s="72" t="str">
        <f>VLOOKUP($A607,'Medical Examinations'!$A$1:$J$2336,10,FALSE)</f>
        <v>Diabetes</v>
      </c>
      <c r="L607" s="82" t="str">
        <f>VLOOKUP($A607,'Hospitalization details'!$A$1:$K$2336,10,FALSE)</f>
        <v>6-Aug-1988</v>
      </c>
      <c r="M607" s="62">
        <f>VLOOKUP($A607,'Hospitalization details'!$A$1:$K$2336,6,FALSE)</f>
        <v>16199.1</v>
      </c>
      <c r="N607" s="63" t="str">
        <f>VLOOKUP($A607,'Hospitalization details'!$A$1:$K$2336,7,FALSE)</f>
        <v>tier - 2</v>
      </c>
      <c r="O607" s="63" t="str">
        <f>VLOOKUP($A607,'Hospitalization details'!$A$1:$K$2336,8,FALSE)</f>
        <v>tier - 2</v>
      </c>
      <c r="P607" s="63" t="str">
        <f>VLOOKUP($A607,'Hospitalization details'!$A$1:$K$2336,9,FALSE)</f>
        <v>R1012</v>
      </c>
      <c r="Q607" s="83">
        <f>VLOOKUP($A607,'Hospitalization details'!$A$1:$K$2336,11,FALSE)</f>
        <v>34</v>
      </c>
    </row>
    <row r="608" spans="1:17" ht="15.75" customHeight="1" x14ac:dyDescent="0.25">
      <c r="A608" s="187" t="s">
        <v>651</v>
      </c>
      <c r="B608" s="65" t="str">
        <f>VLOOKUP($A608,'Customer Names'!$A$1:$E$2336,4,FALSE)</f>
        <v>Grillo</v>
      </c>
      <c r="C608" s="71">
        <f>VLOOKUP($A608,'Medical Examinations'!$A$1:$J$2336,2,FALSE)</f>
        <v>54.45</v>
      </c>
      <c r="D608" s="60">
        <f>VLOOKUP($A608,'Medical Examinations'!$A$1:$J$2336,3,FALSE)</f>
        <v>4.7300000000000004</v>
      </c>
      <c r="E608" s="61" t="str">
        <f>VLOOKUP($A608,'Medical Examinations'!$A$1:$J$2336,4,FALSE)</f>
        <v>Yes</v>
      </c>
      <c r="F608" s="61" t="str">
        <f>VLOOKUP($A608,'Medical Examinations'!$A$1:$J$2336,5,FALSE)</f>
        <v>No</v>
      </c>
      <c r="G608" s="61" t="str">
        <f>VLOOKUP($A608,'Medical Examinations'!$A$1:$J$2336,6,FALSE)</f>
        <v>No</v>
      </c>
      <c r="H608" s="21">
        <f>VLOOKUP($A608,'Medical Examinations'!$A$1:$J$2336,7,FALSE)</f>
        <v>1</v>
      </c>
      <c r="I608" s="21" t="str">
        <f>VLOOKUP($A608,'Medical Examinations'!$A$1:$J$2336,8,FALSE)</f>
        <v>No</v>
      </c>
      <c r="J608" s="21" t="str">
        <f>VLOOKUP($A608,'Medical Examinations'!$A$1:$J$2336,9,FALSE)</f>
        <v>Obesity</v>
      </c>
      <c r="K608" s="72" t="str">
        <f>VLOOKUP($A608,'Medical Examinations'!$A$1:$J$2336,10,FALSE)</f>
        <v>Normal</v>
      </c>
      <c r="L608" s="82" t="str">
        <f>VLOOKUP($A608,'Hospitalization details'!$A$1:$K$2336,10,FALSE)</f>
        <v>11-Sep-1974</v>
      </c>
      <c r="M608" s="62">
        <f>VLOOKUP($A608,'Hospitalization details'!$A$1:$K$2336,6,FALSE)</f>
        <v>16190.97</v>
      </c>
      <c r="N608" s="63" t="str">
        <f>VLOOKUP($A608,'Hospitalization details'!$A$1:$K$2336,7,FALSE)</f>
        <v>tier - 2</v>
      </c>
      <c r="O608" s="63" t="str">
        <f>VLOOKUP($A608,'Hospitalization details'!$A$1:$K$2336,8,FALSE)</f>
        <v>tier - 3</v>
      </c>
      <c r="P608" s="63" t="str">
        <f>VLOOKUP($A608,'Hospitalization details'!$A$1:$K$2336,9,FALSE)</f>
        <v>R1012</v>
      </c>
      <c r="Q608" s="83">
        <f>VLOOKUP($A608,'Hospitalization details'!$A$1:$K$2336,11,FALSE)</f>
        <v>48</v>
      </c>
    </row>
    <row r="609" spans="1:17" ht="15.75" customHeight="1" x14ac:dyDescent="0.25">
      <c r="A609" s="187" t="s">
        <v>652</v>
      </c>
      <c r="B609" s="65" t="str">
        <f>VLOOKUP($A609,'Customer Names'!$A$1:$E$2336,4,FALSE)</f>
        <v>Coronado</v>
      </c>
      <c r="C609" s="71">
        <f>VLOOKUP($A609,'Medical Examinations'!$A$1:$J$2336,2,FALSE)</f>
        <v>54.43</v>
      </c>
      <c r="D609" s="60">
        <f>VLOOKUP($A609,'Medical Examinations'!$A$1:$J$2336,3,FALSE)</f>
        <v>4.6100000000000003</v>
      </c>
      <c r="E609" s="61" t="str">
        <f>VLOOKUP($A609,'Medical Examinations'!$A$1:$J$2336,4,FALSE)</f>
        <v>Yes</v>
      </c>
      <c r="F609" s="61" t="str">
        <f>VLOOKUP($A609,'Medical Examinations'!$A$1:$J$2336,5,FALSE)</f>
        <v>No</v>
      </c>
      <c r="G609" s="61" t="str">
        <f>VLOOKUP($A609,'Medical Examinations'!$A$1:$J$2336,6,FALSE)</f>
        <v>No</v>
      </c>
      <c r="H609" s="21">
        <f>VLOOKUP($A609,'Medical Examinations'!$A$1:$J$2336,7,FALSE)</f>
        <v>1</v>
      </c>
      <c r="I609" s="21" t="str">
        <f>VLOOKUP($A609,'Medical Examinations'!$A$1:$J$2336,8,FALSE)</f>
        <v>No</v>
      </c>
      <c r="J609" s="21" t="str">
        <f>VLOOKUP($A609,'Medical Examinations'!$A$1:$J$2336,9,FALSE)</f>
        <v>Obesity</v>
      </c>
      <c r="K609" s="72" t="str">
        <f>VLOOKUP($A609,'Medical Examinations'!$A$1:$J$2336,10,FALSE)</f>
        <v>Normal</v>
      </c>
      <c r="L609" s="82" t="str">
        <f>VLOOKUP($A609,'Hospitalization details'!$A$1:$K$2336,10,FALSE)</f>
        <v>6-Jul-1982</v>
      </c>
      <c r="M609" s="62">
        <f>VLOOKUP($A609,'Hospitalization details'!$A$1:$K$2336,6,FALSE)</f>
        <v>16152.04</v>
      </c>
      <c r="N609" s="63" t="str">
        <f>VLOOKUP($A609,'Hospitalization details'!$A$1:$K$2336,7,FALSE)</f>
        <v>tier - 2</v>
      </c>
      <c r="O609" s="63" t="str">
        <f>VLOOKUP($A609,'Hospitalization details'!$A$1:$K$2336,8,FALSE)</f>
        <v>tier - 1</v>
      </c>
      <c r="P609" s="63" t="str">
        <f>VLOOKUP($A609,'Hospitalization details'!$A$1:$K$2336,9,FALSE)</f>
        <v>R1026</v>
      </c>
      <c r="Q609" s="83">
        <f>VLOOKUP($A609,'Hospitalization details'!$A$1:$K$2336,11,FALSE)</f>
        <v>40</v>
      </c>
    </row>
    <row r="610" spans="1:17" ht="15.75" customHeight="1" x14ac:dyDescent="0.25">
      <c r="A610" s="187" t="s">
        <v>653</v>
      </c>
      <c r="B610" s="65" t="str">
        <f>VLOOKUP($A610,'Customer Names'!$A$1:$E$2336,4,FALSE)</f>
        <v>Dewine</v>
      </c>
      <c r="C610" s="71">
        <f>VLOOKUP($A610,'Medical Examinations'!$A$1:$J$2336,2,FALSE)</f>
        <v>48.01</v>
      </c>
      <c r="D610" s="60">
        <f>VLOOKUP($A610,'Medical Examinations'!$A$1:$J$2336,3,FALSE)</f>
        <v>7.3</v>
      </c>
      <c r="E610" s="61" t="str">
        <f>VLOOKUP($A610,'Medical Examinations'!$A$1:$J$2336,4,FALSE)</f>
        <v>No</v>
      </c>
      <c r="F610" s="61" t="str">
        <f>VLOOKUP($A610,'Medical Examinations'!$A$1:$J$2336,5,FALSE)</f>
        <v>No</v>
      </c>
      <c r="G610" s="61" t="str">
        <f>VLOOKUP($A610,'Medical Examinations'!$A$1:$J$2336,6,FALSE)</f>
        <v>No</v>
      </c>
      <c r="H610" s="21">
        <f>VLOOKUP($A610,'Medical Examinations'!$A$1:$J$2336,7,FALSE)</f>
        <v>0</v>
      </c>
      <c r="I610" s="21" t="str">
        <f>VLOOKUP($A610,'Medical Examinations'!$A$1:$J$2336,8,FALSE)</f>
        <v>No</v>
      </c>
      <c r="J610" s="21" t="str">
        <f>VLOOKUP($A610,'Medical Examinations'!$A$1:$J$2336,9,FALSE)</f>
        <v>Obesity</v>
      </c>
      <c r="K610" s="72" t="str">
        <f>VLOOKUP($A610,'Medical Examinations'!$A$1:$J$2336,10,FALSE)</f>
        <v>Diabetes</v>
      </c>
      <c r="L610" s="82" t="str">
        <f>VLOOKUP($A610,'Hospitalization details'!$A$1:$K$2336,10,FALSE)</f>
        <v>12-Dec-1993</v>
      </c>
      <c r="M610" s="62">
        <f>VLOOKUP($A610,'Hospitalization details'!$A$1:$K$2336,6,FALSE)</f>
        <v>16138.76</v>
      </c>
      <c r="N610" s="63" t="str">
        <f>VLOOKUP($A610,'Hospitalization details'!$A$1:$K$2336,7,FALSE)</f>
        <v>tier - 2</v>
      </c>
      <c r="O610" s="63" t="str">
        <f>VLOOKUP($A610,'Hospitalization details'!$A$1:$K$2336,8,FALSE)</f>
        <v>tier - 3</v>
      </c>
      <c r="P610" s="63" t="str">
        <f>VLOOKUP($A610,'Hospitalization details'!$A$1:$K$2336,9,FALSE)</f>
        <v>R1017</v>
      </c>
      <c r="Q610" s="83">
        <f>VLOOKUP($A610,'Hospitalization details'!$A$1:$K$2336,11,FALSE)</f>
        <v>29</v>
      </c>
    </row>
    <row r="611" spans="1:17" ht="15.75" customHeight="1" x14ac:dyDescent="0.25">
      <c r="A611" s="187" t="s">
        <v>654</v>
      </c>
      <c r="B611" s="65" t="str">
        <f>VLOOKUP($A611,'Customer Names'!$A$1:$E$2336,4,FALSE)</f>
        <v>Carman</v>
      </c>
      <c r="C611" s="71">
        <f>VLOOKUP($A611,'Medical Examinations'!$A$1:$J$2336,2,FALSE)</f>
        <v>48.32</v>
      </c>
      <c r="D611" s="60">
        <f>VLOOKUP($A611,'Medical Examinations'!$A$1:$J$2336,3,FALSE)</f>
        <v>5.88</v>
      </c>
      <c r="E611" s="61" t="str">
        <f>VLOOKUP($A611,'Medical Examinations'!$A$1:$J$2336,4,FALSE)</f>
        <v>No</v>
      </c>
      <c r="F611" s="61" t="str">
        <f>VLOOKUP($A611,'Medical Examinations'!$A$1:$J$2336,5,FALSE)</f>
        <v>No</v>
      </c>
      <c r="G611" s="61" t="str">
        <f>VLOOKUP($A611,'Medical Examinations'!$A$1:$J$2336,6,FALSE)</f>
        <v>No</v>
      </c>
      <c r="H611" s="21">
        <f>VLOOKUP($A611,'Medical Examinations'!$A$1:$J$2336,7,FALSE)</f>
        <v>0</v>
      </c>
      <c r="I611" s="21" t="str">
        <f>VLOOKUP($A611,'Medical Examinations'!$A$1:$J$2336,8,FALSE)</f>
        <v>No</v>
      </c>
      <c r="J611" s="21" t="str">
        <f>VLOOKUP($A611,'Medical Examinations'!$A$1:$J$2336,9,FALSE)</f>
        <v>Obesity</v>
      </c>
      <c r="K611" s="72" t="str">
        <f>VLOOKUP($A611,'Medical Examinations'!$A$1:$J$2336,10,FALSE)</f>
        <v>Prediabetes</v>
      </c>
      <c r="L611" s="82" t="str">
        <f>VLOOKUP($A611,'Hospitalization details'!$A$1:$K$2336,10,FALSE)</f>
        <v>6-Oct-1987</v>
      </c>
      <c r="M611" s="62">
        <f>VLOOKUP($A611,'Hospitalization details'!$A$1:$K$2336,6,FALSE)</f>
        <v>16122.65</v>
      </c>
      <c r="N611" s="63" t="str">
        <f>VLOOKUP($A611,'Hospitalization details'!$A$1:$K$2336,7,FALSE)</f>
        <v>tier - 2</v>
      </c>
      <c r="O611" s="63" t="str">
        <f>VLOOKUP($A611,'Hospitalization details'!$A$1:$K$2336,8,FALSE)</f>
        <v>tier - 1</v>
      </c>
      <c r="P611" s="63" t="str">
        <f>VLOOKUP($A611,'Hospitalization details'!$A$1:$K$2336,9,FALSE)</f>
        <v>R1011</v>
      </c>
      <c r="Q611" s="83">
        <f>VLOOKUP($A611,'Hospitalization details'!$A$1:$K$2336,11,FALSE)</f>
        <v>35</v>
      </c>
    </row>
    <row r="612" spans="1:17" ht="15.75" customHeight="1" x14ac:dyDescent="0.25">
      <c r="A612" s="187" t="s">
        <v>655</v>
      </c>
      <c r="B612" s="65" t="str">
        <f>VLOOKUP($A612,'Customer Names'!$A$1:$E$2336,4,FALSE)</f>
        <v>Neems</v>
      </c>
      <c r="C612" s="71">
        <f>VLOOKUP($A612,'Medical Examinations'!$A$1:$J$2336,2,FALSE)</f>
        <v>22.895</v>
      </c>
      <c r="D612" s="60">
        <f>VLOOKUP($A612,'Medical Examinations'!$A$1:$J$2336,3,FALSE)</f>
        <v>4.0599999999999996</v>
      </c>
      <c r="E612" s="61" t="str">
        <f>VLOOKUP($A612,'Medical Examinations'!$A$1:$J$2336,4,FALSE)</f>
        <v>No</v>
      </c>
      <c r="F612" s="61" t="str">
        <f>VLOOKUP($A612,'Medical Examinations'!$A$1:$J$2336,5,FALSE)</f>
        <v>No</v>
      </c>
      <c r="G612" s="61" t="str">
        <f>VLOOKUP($A612,'Medical Examinations'!$A$1:$J$2336,6,FALSE)</f>
        <v>Yes</v>
      </c>
      <c r="H612" s="21">
        <f>VLOOKUP($A612,'Medical Examinations'!$A$1:$J$2336,7,FALSE)</f>
        <v>1</v>
      </c>
      <c r="I612" s="21" t="str">
        <f>VLOOKUP($A612,'Medical Examinations'!$A$1:$J$2336,8,FALSE)</f>
        <v>Yes</v>
      </c>
      <c r="J612" s="21" t="str">
        <f>VLOOKUP($A612,'Medical Examinations'!$A$1:$J$2336,9,FALSE)</f>
        <v>Healthy Weight</v>
      </c>
      <c r="K612" s="72" t="str">
        <f>VLOOKUP($A612,'Medical Examinations'!$A$1:$J$2336,10,FALSE)</f>
        <v>Normal</v>
      </c>
      <c r="L612" s="82" t="str">
        <f>VLOOKUP($A612,'Hospitalization details'!$A$1:$K$2336,10,FALSE)</f>
        <v>8-Aug-1993</v>
      </c>
      <c r="M612" s="62">
        <f>VLOOKUP($A612,'Hospitalization details'!$A$1:$K$2336,6,FALSE)</f>
        <v>16115.3</v>
      </c>
      <c r="N612" s="63" t="str">
        <f>VLOOKUP($A612,'Hospitalization details'!$A$1:$K$2336,7,FALSE)</f>
        <v>tier - 2</v>
      </c>
      <c r="O612" s="63" t="str">
        <f>VLOOKUP($A612,'Hospitalization details'!$A$1:$K$2336,8,FALSE)</f>
        <v>tier - 1</v>
      </c>
      <c r="P612" s="63" t="str">
        <f>VLOOKUP($A612,'Hospitalization details'!$A$1:$K$2336,9,FALSE)</f>
        <v>R1024</v>
      </c>
      <c r="Q612" s="83">
        <f>VLOOKUP($A612,'Hospitalization details'!$A$1:$K$2336,11,FALSE)</f>
        <v>29</v>
      </c>
    </row>
    <row r="613" spans="1:17" ht="15.75" customHeight="1" x14ac:dyDescent="0.25">
      <c r="A613" s="187" t="s">
        <v>656</v>
      </c>
      <c r="B613" s="65" t="str">
        <f>VLOOKUP($A613,'Customer Names'!$A$1:$E$2336,4,FALSE)</f>
        <v>Pesyna</v>
      </c>
      <c r="C613" s="71">
        <f>VLOOKUP($A613,'Medical Examinations'!$A$1:$J$2336,2,FALSE)</f>
        <v>54.85</v>
      </c>
      <c r="D613" s="60">
        <f>VLOOKUP($A613,'Medical Examinations'!$A$1:$J$2336,3,FALSE)</f>
        <v>4.9000000000000004</v>
      </c>
      <c r="E613" s="61" t="str">
        <f>VLOOKUP($A613,'Medical Examinations'!$A$1:$J$2336,4,FALSE)</f>
        <v>No</v>
      </c>
      <c r="F613" s="61" t="str">
        <f>VLOOKUP($A613,'Medical Examinations'!$A$1:$J$2336,5,FALSE)</f>
        <v>No</v>
      </c>
      <c r="G613" s="61" t="str">
        <f>VLOOKUP($A613,'Medical Examinations'!$A$1:$J$2336,6,FALSE)</f>
        <v>No</v>
      </c>
      <c r="H613" s="21">
        <f>VLOOKUP($A613,'Medical Examinations'!$A$1:$J$2336,7,FALSE)</f>
        <v>1</v>
      </c>
      <c r="I613" s="21" t="str">
        <f>VLOOKUP($A613,'Medical Examinations'!$A$1:$J$2336,8,FALSE)</f>
        <v>No</v>
      </c>
      <c r="J613" s="21" t="str">
        <f>VLOOKUP($A613,'Medical Examinations'!$A$1:$J$2336,9,FALSE)</f>
        <v>Obesity</v>
      </c>
      <c r="K613" s="72" t="str">
        <f>VLOOKUP($A613,'Medical Examinations'!$A$1:$J$2336,10,FALSE)</f>
        <v>Normal</v>
      </c>
      <c r="L613" s="82" t="str">
        <f>VLOOKUP($A613,'Hospitalization details'!$A$1:$K$2336,10,FALSE)</f>
        <v>27-Aug-1985</v>
      </c>
      <c r="M613" s="62">
        <f>VLOOKUP($A613,'Hospitalization details'!$A$1:$K$2336,6,FALSE)</f>
        <v>16097.94</v>
      </c>
      <c r="N613" s="63" t="str">
        <f>VLOOKUP($A613,'Hospitalization details'!$A$1:$K$2336,7,FALSE)</f>
        <v>tier - 2</v>
      </c>
      <c r="O613" s="63" t="str">
        <f>VLOOKUP($A613,'Hospitalization details'!$A$1:$K$2336,8,FALSE)</f>
        <v>tier - 3</v>
      </c>
      <c r="P613" s="63" t="str">
        <f>VLOOKUP($A613,'Hospitalization details'!$A$1:$K$2336,9,FALSE)</f>
        <v>R1012</v>
      </c>
      <c r="Q613" s="83">
        <f>VLOOKUP($A613,'Hospitalization details'!$A$1:$K$2336,11,FALSE)</f>
        <v>37</v>
      </c>
    </row>
    <row r="614" spans="1:17" ht="15.75" customHeight="1" x14ac:dyDescent="0.25">
      <c r="A614" s="187" t="s">
        <v>657</v>
      </c>
      <c r="B614" s="65" t="str">
        <f>VLOOKUP($A614,'Customer Names'!$A$1:$E$2336,4,FALSE)</f>
        <v>Meling</v>
      </c>
      <c r="C614" s="71">
        <f>VLOOKUP($A614,'Medical Examinations'!$A$1:$J$2336,2,FALSE)</f>
        <v>21.85</v>
      </c>
      <c r="D614" s="60">
        <f>VLOOKUP($A614,'Medical Examinations'!$A$1:$J$2336,3,FALSE)</f>
        <v>5.52</v>
      </c>
      <c r="E614" s="61" t="str">
        <f>VLOOKUP($A614,'Medical Examinations'!$A$1:$J$2336,4,FALSE)</f>
        <v>No</v>
      </c>
      <c r="F614" s="61" t="str">
        <f>VLOOKUP($A614,'Medical Examinations'!$A$1:$J$2336,5,FALSE)</f>
        <v>No</v>
      </c>
      <c r="G614" s="61" t="str">
        <f>VLOOKUP($A614,'Medical Examinations'!$A$1:$J$2336,6,FALSE)</f>
        <v>Yes</v>
      </c>
      <c r="H614" s="21">
        <f>VLOOKUP($A614,'Medical Examinations'!$A$1:$J$2336,7,FALSE)</f>
        <v>1</v>
      </c>
      <c r="I614" s="21" t="str">
        <f>VLOOKUP($A614,'Medical Examinations'!$A$1:$J$2336,8,FALSE)</f>
        <v>Yes</v>
      </c>
      <c r="J614" s="21" t="str">
        <f>VLOOKUP($A614,'Medical Examinations'!$A$1:$J$2336,9,FALSE)</f>
        <v>Healthy Weight</v>
      </c>
      <c r="K614" s="72" t="str">
        <f>VLOOKUP($A614,'Medical Examinations'!$A$1:$J$2336,10,FALSE)</f>
        <v>Normal</v>
      </c>
      <c r="L614" s="82" t="str">
        <f>VLOOKUP($A614,'Hospitalization details'!$A$1:$K$2336,10,FALSE)</f>
        <v>21-Jun-1958</v>
      </c>
      <c r="M614" s="62">
        <f>VLOOKUP($A614,'Hospitalization details'!$A$1:$K$2336,6,FALSE)</f>
        <v>16085.13</v>
      </c>
      <c r="N614" s="63" t="str">
        <f>VLOOKUP($A614,'Hospitalization details'!$A$1:$K$2336,7,FALSE)</f>
        <v>tier - 2</v>
      </c>
      <c r="O614" s="63" t="str">
        <f>VLOOKUP($A614,'Hospitalization details'!$A$1:$K$2336,8,FALSE)</f>
        <v>tier - 2</v>
      </c>
      <c r="P614" s="63" t="str">
        <f>VLOOKUP($A614,'Hospitalization details'!$A$1:$K$2336,9,FALSE)</f>
        <v>R1013</v>
      </c>
      <c r="Q614" s="83">
        <f>VLOOKUP($A614,'Hospitalization details'!$A$1:$K$2336,11,FALSE)</f>
        <v>64</v>
      </c>
    </row>
    <row r="615" spans="1:17" ht="15.75" customHeight="1" x14ac:dyDescent="0.25">
      <c r="A615" s="187" t="s">
        <v>658</v>
      </c>
      <c r="B615" s="65" t="str">
        <f>VLOOKUP($A615,'Customer Names'!$A$1:$E$2336,4,FALSE)</f>
        <v>Widlowski</v>
      </c>
      <c r="C615" s="71">
        <f>VLOOKUP($A615,'Medical Examinations'!$A$1:$J$2336,2,FALSE)</f>
        <v>51.86</v>
      </c>
      <c r="D615" s="60">
        <f>VLOOKUP($A615,'Medical Examinations'!$A$1:$J$2336,3,FALSE)</f>
        <v>5.2</v>
      </c>
      <c r="E615" s="61" t="str">
        <f>VLOOKUP($A615,'Medical Examinations'!$A$1:$J$2336,4,FALSE)</f>
        <v>Yes</v>
      </c>
      <c r="F615" s="61" t="str">
        <f>VLOOKUP($A615,'Medical Examinations'!$A$1:$J$2336,5,FALSE)</f>
        <v>No</v>
      </c>
      <c r="G615" s="61" t="str">
        <f>VLOOKUP($A615,'Medical Examinations'!$A$1:$J$2336,6,FALSE)</f>
        <v>No</v>
      </c>
      <c r="H615" s="21">
        <f>VLOOKUP($A615,'Medical Examinations'!$A$1:$J$2336,7,FALSE)</f>
        <v>0</v>
      </c>
      <c r="I615" s="21" t="str">
        <f>VLOOKUP($A615,'Medical Examinations'!$A$1:$J$2336,8,FALSE)</f>
        <v>No</v>
      </c>
      <c r="J615" s="21" t="str">
        <f>VLOOKUP($A615,'Medical Examinations'!$A$1:$J$2336,9,FALSE)</f>
        <v>Obesity</v>
      </c>
      <c r="K615" s="72" t="str">
        <f>VLOOKUP($A615,'Medical Examinations'!$A$1:$J$2336,10,FALSE)</f>
        <v>Normal</v>
      </c>
      <c r="L615" s="82" t="str">
        <f>VLOOKUP($A615,'Hospitalization details'!$A$1:$K$2336,10,FALSE)</f>
        <v>22-Oct-1958</v>
      </c>
      <c r="M615" s="62">
        <f>VLOOKUP($A615,'Hospitalization details'!$A$1:$K$2336,6,FALSE)</f>
        <v>16069.08</v>
      </c>
      <c r="N615" s="63" t="str">
        <f>VLOOKUP($A615,'Hospitalization details'!$A$1:$K$2336,7,FALSE)</f>
        <v>tier - 2</v>
      </c>
      <c r="O615" s="63" t="str">
        <f>VLOOKUP($A615,'Hospitalization details'!$A$1:$K$2336,8,FALSE)</f>
        <v>tier - 2</v>
      </c>
      <c r="P615" s="63" t="str">
        <f>VLOOKUP($A615,'Hospitalization details'!$A$1:$K$2336,9,FALSE)</f>
        <v>R1024</v>
      </c>
      <c r="Q615" s="83">
        <f>VLOOKUP($A615,'Hospitalization details'!$A$1:$K$2336,11,FALSE)</f>
        <v>64</v>
      </c>
    </row>
    <row r="616" spans="1:17" ht="15.75" customHeight="1" x14ac:dyDescent="0.25">
      <c r="A616" s="187" t="s">
        <v>659</v>
      </c>
      <c r="B616" s="65" t="str">
        <f>VLOOKUP($A616,'Customer Names'!$A$1:$E$2336,4,FALSE)</f>
        <v>Nadar</v>
      </c>
      <c r="C616" s="71">
        <f>VLOOKUP($A616,'Medical Examinations'!$A$1:$J$2336,2,FALSE)</f>
        <v>39.049999999999997</v>
      </c>
      <c r="D616" s="60">
        <f>VLOOKUP($A616,'Medical Examinations'!$A$1:$J$2336,3,FALSE)</f>
        <v>7.59</v>
      </c>
      <c r="E616" s="61" t="str">
        <f>VLOOKUP($A616,'Medical Examinations'!$A$1:$J$2336,4,FALSE)</f>
        <v>No</v>
      </c>
      <c r="F616" s="61" t="str">
        <f>VLOOKUP($A616,'Medical Examinations'!$A$1:$J$2336,5,FALSE)</f>
        <v>No</v>
      </c>
      <c r="G616" s="61" t="str">
        <f>VLOOKUP($A616,'Medical Examinations'!$A$1:$J$2336,6,FALSE)</f>
        <v>No</v>
      </c>
      <c r="H616" s="21">
        <f>VLOOKUP($A616,'Medical Examinations'!$A$1:$J$2336,7,FALSE)</f>
        <v>3</v>
      </c>
      <c r="I616" s="21" t="str">
        <f>VLOOKUP($A616,'Medical Examinations'!$A$1:$J$2336,8,FALSE)</f>
        <v>No</v>
      </c>
      <c r="J616" s="21" t="str">
        <f>VLOOKUP($A616,'Medical Examinations'!$A$1:$J$2336,9,FALSE)</f>
        <v>Obesity</v>
      </c>
      <c r="K616" s="72" t="str">
        <f>VLOOKUP($A616,'Medical Examinations'!$A$1:$J$2336,10,FALSE)</f>
        <v>Diabetes</v>
      </c>
      <c r="L616" s="82" t="str">
        <f>VLOOKUP($A616,'Hospitalization details'!$A$1:$K$2336,10,FALSE)</f>
        <v>16-Sep-1978</v>
      </c>
      <c r="M616" s="62">
        <f>VLOOKUP($A616,'Hospitalization details'!$A$1:$K$2336,6,FALSE)</f>
        <v>16062.89</v>
      </c>
      <c r="N616" s="63" t="str">
        <f>VLOOKUP($A616,'Hospitalization details'!$A$1:$K$2336,7,FALSE)</f>
        <v>tier - 2</v>
      </c>
      <c r="O616" s="63" t="str">
        <f>VLOOKUP($A616,'Hospitalization details'!$A$1:$K$2336,8,FALSE)</f>
        <v>tier - 2</v>
      </c>
      <c r="P616" s="63" t="str">
        <f>VLOOKUP($A616,'Hospitalization details'!$A$1:$K$2336,9,FALSE)</f>
        <v>R1026</v>
      </c>
      <c r="Q616" s="83">
        <f>VLOOKUP($A616,'Hospitalization details'!$A$1:$K$2336,11,FALSE)</f>
        <v>44</v>
      </c>
    </row>
    <row r="617" spans="1:17" ht="15.75" customHeight="1" x14ac:dyDescent="0.25">
      <c r="A617" s="187" t="s">
        <v>660</v>
      </c>
      <c r="B617" s="65" t="str">
        <f>VLOOKUP($A617,'Customer Names'!$A$1:$E$2336,4,FALSE)</f>
        <v>Turner</v>
      </c>
      <c r="C617" s="71">
        <f>VLOOKUP($A617,'Medical Examinations'!$A$1:$J$2336,2,FALSE)</f>
        <v>31.824999999999999</v>
      </c>
      <c r="D617" s="60">
        <f>VLOOKUP($A617,'Medical Examinations'!$A$1:$J$2336,3,FALSE)</f>
        <v>8.2799999999999994</v>
      </c>
      <c r="E617" s="61" t="str">
        <f>VLOOKUP($A617,'Medical Examinations'!$A$1:$J$2336,4,FALSE)</f>
        <v>No</v>
      </c>
      <c r="F617" s="61" t="str">
        <f>VLOOKUP($A617,'Medical Examinations'!$A$1:$J$2336,5,FALSE)</f>
        <v>No</v>
      </c>
      <c r="G617" s="61" t="str">
        <f>VLOOKUP($A617,'Medical Examinations'!$A$1:$J$2336,6,FALSE)</f>
        <v>No</v>
      </c>
      <c r="H617" s="21">
        <f>VLOOKUP($A617,'Medical Examinations'!$A$1:$J$2336,7,FALSE)</f>
        <v>3</v>
      </c>
      <c r="I617" s="21" t="str">
        <f>VLOOKUP($A617,'Medical Examinations'!$A$1:$J$2336,8,FALSE)</f>
        <v>No</v>
      </c>
      <c r="J617" s="21" t="str">
        <f>VLOOKUP($A617,'Medical Examinations'!$A$1:$J$2336,9,FALSE)</f>
        <v>Obesity</v>
      </c>
      <c r="K617" s="72" t="str">
        <f>VLOOKUP($A617,'Medical Examinations'!$A$1:$J$2336,10,FALSE)</f>
        <v>Diabetes</v>
      </c>
      <c r="L617" s="82" t="str">
        <f>VLOOKUP($A617,'Hospitalization details'!$A$1:$K$2336,10,FALSE)</f>
        <v>5-Dec-1988</v>
      </c>
      <c r="M617" s="62">
        <f>VLOOKUP($A617,'Hospitalization details'!$A$1:$K$2336,6,FALSE)</f>
        <v>16059.06</v>
      </c>
      <c r="N617" s="63" t="str">
        <f>VLOOKUP($A617,'Hospitalization details'!$A$1:$K$2336,7,FALSE)</f>
        <v>tier - 2</v>
      </c>
      <c r="O617" s="63" t="str">
        <f>VLOOKUP($A617,'Hospitalization details'!$A$1:$K$2336,8,FALSE)</f>
        <v>tier - 3</v>
      </c>
      <c r="P617" s="63" t="str">
        <f>VLOOKUP($A617,'Hospitalization details'!$A$1:$K$2336,9,FALSE)</f>
        <v>R1012</v>
      </c>
      <c r="Q617" s="83">
        <f>VLOOKUP($A617,'Hospitalization details'!$A$1:$K$2336,11,FALSE)</f>
        <v>34</v>
      </c>
    </row>
    <row r="618" spans="1:17" ht="15.75" customHeight="1" x14ac:dyDescent="0.25">
      <c r="A618" s="187" t="s">
        <v>661</v>
      </c>
      <c r="B618" s="65" t="str">
        <f>VLOOKUP($A618,'Customer Names'!$A$1:$E$2336,4,FALSE)</f>
        <v>Walker</v>
      </c>
      <c r="C618" s="71">
        <f>VLOOKUP($A618,'Medical Examinations'!$A$1:$J$2336,2,FALSE)</f>
        <v>46.43</v>
      </c>
      <c r="D618" s="60">
        <f>VLOOKUP($A618,'Medical Examinations'!$A$1:$J$2336,3,FALSE)</f>
        <v>6.72</v>
      </c>
      <c r="E618" s="61" t="str">
        <f>VLOOKUP($A618,'Medical Examinations'!$A$1:$J$2336,4,FALSE)</f>
        <v>No</v>
      </c>
      <c r="F618" s="61" t="str">
        <f>VLOOKUP($A618,'Medical Examinations'!$A$1:$J$2336,5,FALSE)</f>
        <v>No</v>
      </c>
      <c r="G618" s="61" t="str">
        <f>VLOOKUP($A618,'Medical Examinations'!$A$1:$J$2336,6,FALSE)</f>
        <v>No</v>
      </c>
      <c r="H618" s="21">
        <f>VLOOKUP($A618,'Medical Examinations'!$A$1:$J$2336,7,FALSE)</f>
        <v>0</v>
      </c>
      <c r="I618" s="21" t="str">
        <f>VLOOKUP($A618,'Medical Examinations'!$A$1:$J$2336,8,FALSE)</f>
        <v>No</v>
      </c>
      <c r="J618" s="21" t="str">
        <f>VLOOKUP($A618,'Medical Examinations'!$A$1:$J$2336,9,FALSE)</f>
        <v>Obesity</v>
      </c>
      <c r="K618" s="72" t="str">
        <f>VLOOKUP($A618,'Medical Examinations'!$A$1:$J$2336,10,FALSE)</f>
        <v>Diabetes</v>
      </c>
      <c r="L618" s="82" t="str">
        <f>VLOOKUP($A618,'Hospitalization details'!$A$1:$K$2336,10,FALSE)</f>
        <v>19-Sep-1980</v>
      </c>
      <c r="M618" s="62">
        <f>VLOOKUP($A618,'Hospitalization details'!$A$1:$K$2336,6,FALSE)</f>
        <v>15966.19</v>
      </c>
      <c r="N618" s="63" t="str">
        <f>VLOOKUP($A618,'Hospitalization details'!$A$1:$K$2336,7,FALSE)</f>
        <v>tier - 2</v>
      </c>
      <c r="O618" s="63" t="str">
        <f>VLOOKUP($A618,'Hospitalization details'!$A$1:$K$2336,8,FALSE)</f>
        <v>tier - 2</v>
      </c>
      <c r="P618" s="63" t="str">
        <f>VLOOKUP($A618,'Hospitalization details'!$A$1:$K$2336,9,FALSE)</f>
        <v>R1012</v>
      </c>
      <c r="Q618" s="83">
        <f>VLOOKUP($A618,'Hospitalization details'!$A$1:$K$2336,11,FALSE)</f>
        <v>42</v>
      </c>
    </row>
    <row r="619" spans="1:17" ht="15.75" customHeight="1" x14ac:dyDescent="0.25">
      <c r="A619" s="187" t="s">
        <v>662</v>
      </c>
      <c r="B619" s="65" t="str">
        <f>VLOOKUP($A619,'Customer Names'!$A$1:$E$2336,4,FALSE)</f>
        <v>Leedham</v>
      </c>
      <c r="C619" s="71">
        <f>VLOOKUP($A619,'Medical Examinations'!$A$1:$J$2336,2,FALSE)</f>
        <v>53.63</v>
      </c>
      <c r="D619" s="60">
        <f>VLOOKUP($A619,'Medical Examinations'!$A$1:$J$2336,3,FALSE)</f>
        <v>5.47</v>
      </c>
      <c r="E619" s="61" t="str">
        <f>VLOOKUP($A619,'Medical Examinations'!$A$1:$J$2336,4,FALSE)</f>
        <v>Yes</v>
      </c>
      <c r="F619" s="61" t="str">
        <f>VLOOKUP($A619,'Medical Examinations'!$A$1:$J$2336,5,FALSE)</f>
        <v>No</v>
      </c>
      <c r="G619" s="61" t="str">
        <f>VLOOKUP($A619,'Medical Examinations'!$A$1:$J$2336,6,FALSE)</f>
        <v>No</v>
      </c>
      <c r="H619" s="21">
        <f>VLOOKUP($A619,'Medical Examinations'!$A$1:$J$2336,7,FALSE)</f>
        <v>1</v>
      </c>
      <c r="I619" s="21" t="str">
        <f>VLOOKUP($A619,'Medical Examinations'!$A$1:$J$2336,8,FALSE)</f>
        <v>No</v>
      </c>
      <c r="J619" s="21" t="str">
        <f>VLOOKUP($A619,'Medical Examinations'!$A$1:$J$2336,9,FALSE)</f>
        <v>Obesity</v>
      </c>
      <c r="K619" s="72" t="str">
        <f>VLOOKUP($A619,'Medical Examinations'!$A$1:$J$2336,10,FALSE)</f>
        <v>Normal</v>
      </c>
      <c r="L619" s="82" t="str">
        <f>VLOOKUP($A619,'Hospitalization details'!$A$1:$K$2336,10,FALSE)</f>
        <v>24-Jul-1982</v>
      </c>
      <c r="M619" s="62">
        <f>VLOOKUP($A619,'Hospitalization details'!$A$1:$K$2336,6,FALSE)</f>
        <v>15965.29</v>
      </c>
      <c r="N619" s="63" t="str">
        <f>VLOOKUP($A619,'Hospitalization details'!$A$1:$K$2336,7,FALSE)</f>
        <v>tier - 2</v>
      </c>
      <c r="O619" s="63" t="str">
        <f>VLOOKUP($A619,'Hospitalization details'!$A$1:$K$2336,8,FALSE)</f>
        <v>tier - 1</v>
      </c>
      <c r="P619" s="63" t="str">
        <f>VLOOKUP($A619,'Hospitalization details'!$A$1:$K$2336,9,FALSE)</f>
        <v>R1012</v>
      </c>
      <c r="Q619" s="83">
        <f>VLOOKUP($A619,'Hospitalization details'!$A$1:$K$2336,11,FALSE)</f>
        <v>40</v>
      </c>
    </row>
    <row r="620" spans="1:17" ht="15.75" customHeight="1" x14ac:dyDescent="0.25">
      <c r="A620" s="187" t="s">
        <v>663</v>
      </c>
      <c r="B620" s="65" t="str">
        <f>VLOOKUP($A620,'Customer Names'!$A$1:$E$2336,4,FALSE)</f>
        <v>Haglund</v>
      </c>
      <c r="C620" s="71">
        <f>VLOOKUP($A620,'Medical Examinations'!$A$1:$J$2336,2,FALSE)</f>
        <v>48.7</v>
      </c>
      <c r="D620" s="60">
        <f>VLOOKUP($A620,'Medical Examinations'!$A$1:$J$2336,3,FALSE)</f>
        <v>4.71</v>
      </c>
      <c r="E620" s="61" t="str">
        <f>VLOOKUP($A620,'Medical Examinations'!$A$1:$J$2336,4,FALSE)</f>
        <v>No</v>
      </c>
      <c r="F620" s="61" t="str">
        <f>VLOOKUP($A620,'Medical Examinations'!$A$1:$J$2336,5,FALSE)</f>
        <v>No</v>
      </c>
      <c r="G620" s="61" t="str">
        <f>VLOOKUP($A620,'Medical Examinations'!$A$1:$J$2336,6,FALSE)</f>
        <v>No</v>
      </c>
      <c r="H620" s="21">
        <f>VLOOKUP($A620,'Medical Examinations'!$A$1:$J$2336,7,FALSE)</f>
        <v>0</v>
      </c>
      <c r="I620" s="21" t="str">
        <f>VLOOKUP($A620,'Medical Examinations'!$A$1:$J$2336,8,FALSE)</f>
        <v>No</v>
      </c>
      <c r="J620" s="21" t="str">
        <f>VLOOKUP($A620,'Medical Examinations'!$A$1:$J$2336,9,FALSE)</f>
        <v>Obesity</v>
      </c>
      <c r="K620" s="72" t="str">
        <f>VLOOKUP($A620,'Medical Examinations'!$A$1:$J$2336,10,FALSE)</f>
        <v>Normal</v>
      </c>
      <c r="L620" s="82" t="str">
        <f>VLOOKUP($A620,'Hospitalization details'!$A$1:$K$2336,10,FALSE)</f>
        <v>12-Oct-1980</v>
      </c>
      <c r="M620" s="62">
        <f>VLOOKUP($A620,'Hospitalization details'!$A$1:$K$2336,6,FALSE)</f>
        <v>15922.29</v>
      </c>
      <c r="N620" s="63" t="str">
        <f>VLOOKUP($A620,'Hospitalization details'!$A$1:$K$2336,7,FALSE)</f>
        <v>tier - 2</v>
      </c>
      <c r="O620" s="63" t="str">
        <f>VLOOKUP($A620,'Hospitalization details'!$A$1:$K$2336,8,FALSE)</f>
        <v>tier - 3</v>
      </c>
      <c r="P620" s="63" t="str">
        <f>VLOOKUP($A620,'Hospitalization details'!$A$1:$K$2336,9,FALSE)</f>
        <v>R1026</v>
      </c>
      <c r="Q620" s="83">
        <f>VLOOKUP($A620,'Hospitalization details'!$A$1:$K$2336,11,FALSE)</f>
        <v>42</v>
      </c>
    </row>
    <row r="621" spans="1:17" ht="15.75" customHeight="1" x14ac:dyDescent="0.25">
      <c r="A621" s="187" t="s">
        <v>664</v>
      </c>
      <c r="B621" s="65" t="str">
        <f>VLOOKUP($A621,'Customer Names'!$A$1:$E$2336,4,FALSE)</f>
        <v>Mills</v>
      </c>
      <c r="C621" s="71">
        <f>VLOOKUP($A621,'Medical Examinations'!$A$1:$J$2336,2,FALSE)</f>
        <v>48.81</v>
      </c>
      <c r="D621" s="60">
        <f>VLOOKUP($A621,'Medical Examinations'!$A$1:$J$2336,3,FALSE)</f>
        <v>5.49</v>
      </c>
      <c r="E621" s="61" t="str">
        <f>VLOOKUP($A621,'Medical Examinations'!$A$1:$J$2336,4,FALSE)</f>
        <v>No</v>
      </c>
      <c r="F621" s="61" t="str">
        <f>VLOOKUP($A621,'Medical Examinations'!$A$1:$J$2336,5,FALSE)</f>
        <v>No</v>
      </c>
      <c r="G621" s="61" t="str">
        <f>VLOOKUP($A621,'Medical Examinations'!$A$1:$J$2336,6,FALSE)</f>
        <v>No</v>
      </c>
      <c r="H621" s="21">
        <f>VLOOKUP($A621,'Medical Examinations'!$A$1:$J$2336,7,FALSE)</f>
        <v>0</v>
      </c>
      <c r="I621" s="21" t="str">
        <f>VLOOKUP($A621,'Medical Examinations'!$A$1:$J$2336,8,FALSE)</f>
        <v>No</v>
      </c>
      <c r="J621" s="21" t="str">
        <f>VLOOKUP($A621,'Medical Examinations'!$A$1:$J$2336,9,FALSE)</f>
        <v>Obesity</v>
      </c>
      <c r="K621" s="72" t="str">
        <f>VLOOKUP($A621,'Medical Examinations'!$A$1:$J$2336,10,FALSE)</f>
        <v>Normal</v>
      </c>
      <c r="L621" s="82" t="str">
        <f>VLOOKUP($A621,'Hospitalization details'!$A$1:$K$2336,10,FALSE)</f>
        <v>25-Dec-1962</v>
      </c>
      <c r="M621" s="62">
        <f>VLOOKUP($A621,'Hospitalization details'!$A$1:$K$2336,6,FALSE)</f>
        <v>15840.81</v>
      </c>
      <c r="N621" s="63" t="str">
        <f>VLOOKUP($A621,'Hospitalization details'!$A$1:$K$2336,7,FALSE)</f>
        <v>tier - 2</v>
      </c>
      <c r="O621" s="63" t="str">
        <f>VLOOKUP($A621,'Hospitalization details'!$A$1:$K$2336,8,FALSE)</f>
        <v>tier - 1</v>
      </c>
      <c r="P621" s="63" t="str">
        <f>VLOOKUP($A621,'Hospitalization details'!$A$1:$K$2336,9,FALSE)</f>
        <v>R1022</v>
      </c>
      <c r="Q621" s="83">
        <f>VLOOKUP($A621,'Hospitalization details'!$A$1:$K$2336,11,FALSE)</f>
        <v>60</v>
      </c>
    </row>
    <row r="622" spans="1:17" ht="15.75" customHeight="1" x14ac:dyDescent="0.25">
      <c r="A622" s="187" t="s">
        <v>665</v>
      </c>
      <c r="B622" s="65" t="str">
        <f>VLOOKUP($A622,'Customer Names'!$A$1:$E$2336,4,FALSE)</f>
        <v>Drnjevich</v>
      </c>
      <c r="C622" s="71">
        <f>VLOOKUP($A622,'Medical Examinations'!$A$1:$J$2336,2,FALSE)</f>
        <v>47.53</v>
      </c>
      <c r="D622" s="60">
        <f>VLOOKUP($A622,'Medical Examinations'!$A$1:$J$2336,3,FALSE)</f>
        <v>4.72</v>
      </c>
      <c r="E622" s="61" t="str">
        <f>VLOOKUP($A622,'Medical Examinations'!$A$1:$J$2336,4,FALSE)</f>
        <v>No</v>
      </c>
      <c r="F622" s="61" t="str">
        <f>VLOOKUP($A622,'Medical Examinations'!$A$1:$J$2336,5,FALSE)</f>
        <v>No</v>
      </c>
      <c r="G622" s="61" t="str">
        <f>VLOOKUP($A622,'Medical Examinations'!$A$1:$J$2336,6,FALSE)</f>
        <v>No</v>
      </c>
      <c r="H622" s="21">
        <f>VLOOKUP($A622,'Medical Examinations'!$A$1:$J$2336,7,FALSE)</f>
        <v>0</v>
      </c>
      <c r="I622" s="21" t="str">
        <f>VLOOKUP($A622,'Medical Examinations'!$A$1:$J$2336,8,FALSE)</f>
        <v>No</v>
      </c>
      <c r="J622" s="21" t="str">
        <f>VLOOKUP($A622,'Medical Examinations'!$A$1:$J$2336,9,FALSE)</f>
        <v>Obesity</v>
      </c>
      <c r="K622" s="72" t="str">
        <f>VLOOKUP($A622,'Medical Examinations'!$A$1:$J$2336,10,FALSE)</f>
        <v>Normal</v>
      </c>
      <c r="L622" s="82" t="str">
        <f>VLOOKUP($A622,'Hospitalization details'!$A$1:$K$2336,10,FALSE)</f>
        <v>11-Nov-1982</v>
      </c>
      <c r="M622" s="62">
        <f>VLOOKUP($A622,'Hospitalization details'!$A$1:$K$2336,6,FALSE)</f>
        <v>15828.82</v>
      </c>
      <c r="N622" s="63" t="str">
        <f>VLOOKUP($A622,'Hospitalization details'!$A$1:$K$2336,7,FALSE)</f>
        <v>tier - 2</v>
      </c>
      <c r="O622" s="63" t="str">
        <f>VLOOKUP($A622,'Hospitalization details'!$A$1:$K$2336,8,FALSE)</f>
        <v>tier - 3</v>
      </c>
      <c r="P622" s="63" t="str">
        <f>VLOOKUP($A622,'Hospitalization details'!$A$1:$K$2336,9,FALSE)</f>
        <v>R1011</v>
      </c>
      <c r="Q622" s="83">
        <f>VLOOKUP($A622,'Hospitalization details'!$A$1:$K$2336,11,FALSE)</f>
        <v>40</v>
      </c>
    </row>
    <row r="623" spans="1:17" ht="15.75" customHeight="1" x14ac:dyDescent="0.25">
      <c r="A623" s="187" t="s">
        <v>666</v>
      </c>
      <c r="B623" s="65" t="str">
        <f>VLOOKUP($A623,'Customer Names'!$A$1:$E$2336,4,FALSE)</f>
        <v>Clay</v>
      </c>
      <c r="C623" s="71">
        <f>VLOOKUP($A623,'Medical Examinations'!$A$1:$J$2336,2,FALSE)</f>
        <v>36.85</v>
      </c>
      <c r="D623" s="60">
        <f>VLOOKUP($A623,'Medical Examinations'!$A$1:$J$2336,3,FALSE)</f>
        <v>6.7</v>
      </c>
      <c r="E623" s="61" t="str">
        <f>VLOOKUP($A623,'Medical Examinations'!$A$1:$J$2336,4,FALSE)</f>
        <v>No</v>
      </c>
      <c r="F623" s="61" t="str">
        <f>VLOOKUP($A623,'Medical Examinations'!$A$1:$J$2336,5,FALSE)</f>
        <v>No</v>
      </c>
      <c r="G623" s="61" t="str">
        <f>VLOOKUP($A623,'Medical Examinations'!$A$1:$J$2336,6,FALSE)</f>
        <v>No</v>
      </c>
      <c r="H623" s="21">
        <f>VLOOKUP($A623,'Medical Examinations'!$A$1:$J$2336,7,FALSE)</f>
        <v>0</v>
      </c>
      <c r="I623" s="21" t="str">
        <f>VLOOKUP($A623,'Medical Examinations'!$A$1:$J$2336,8,FALSE)</f>
        <v>No</v>
      </c>
      <c r="J623" s="21" t="str">
        <f>VLOOKUP($A623,'Medical Examinations'!$A$1:$J$2336,9,FALSE)</f>
        <v>Obesity</v>
      </c>
      <c r="K623" s="72" t="str">
        <f>VLOOKUP($A623,'Medical Examinations'!$A$1:$J$2336,10,FALSE)</f>
        <v>Diabetes</v>
      </c>
      <c r="L623" s="82" t="str">
        <f>VLOOKUP($A623,'Hospitalization details'!$A$1:$K$2336,10,FALSE)</f>
        <v>26-Jun-1984</v>
      </c>
      <c r="M623" s="62">
        <f>VLOOKUP($A623,'Hospitalization details'!$A$1:$K$2336,6,FALSE)</f>
        <v>15820.7</v>
      </c>
      <c r="N623" s="63" t="str">
        <f>VLOOKUP($A623,'Hospitalization details'!$A$1:$K$2336,7,FALSE)</f>
        <v>tier - 2</v>
      </c>
      <c r="O623" s="63" t="str">
        <f>VLOOKUP($A623,'Hospitalization details'!$A$1:$K$2336,8,FALSE)</f>
        <v>tier - 3</v>
      </c>
      <c r="P623" s="63" t="str">
        <f>VLOOKUP($A623,'Hospitalization details'!$A$1:$K$2336,9,FALSE)</f>
        <v>R1011</v>
      </c>
      <c r="Q623" s="83">
        <f>VLOOKUP($A623,'Hospitalization details'!$A$1:$K$2336,11,FALSE)</f>
        <v>38</v>
      </c>
    </row>
    <row r="624" spans="1:17" ht="15.75" customHeight="1" x14ac:dyDescent="0.25">
      <c r="A624" s="187" t="s">
        <v>667</v>
      </c>
      <c r="B624" s="65" t="str">
        <f>VLOOKUP($A624,'Customer Names'!$A$1:$E$2336,4,FALSE)</f>
        <v>Marbury</v>
      </c>
      <c r="C624" s="71">
        <f>VLOOKUP($A624,'Medical Examinations'!$A$1:$J$2336,2,FALSE)</f>
        <v>29.3</v>
      </c>
      <c r="D624" s="60">
        <f>VLOOKUP($A624,'Medical Examinations'!$A$1:$J$2336,3,FALSE)</f>
        <v>5.5</v>
      </c>
      <c r="E624" s="61" t="str">
        <f>VLOOKUP($A624,'Medical Examinations'!$A$1:$J$2336,4,FALSE)</f>
        <v>No</v>
      </c>
      <c r="F624" s="61" t="str">
        <f>VLOOKUP($A624,'Medical Examinations'!$A$1:$J$2336,5,FALSE)</f>
        <v>No</v>
      </c>
      <c r="G624" s="61" t="str">
        <f>VLOOKUP($A624,'Medical Examinations'!$A$1:$J$2336,6,FALSE)</f>
        <v>No</v>
      </c>
      <c r="H624" s="21">
        <f>VLOOKUP($A624,'Medical Examinations'!$A$1:$J$2336,7,FALSE)</f>
        <v>0</v>
      </c>
      <c r="I624" s="21" t="str">
        <f>VLOOKUP($A624,'Medical Examinations'!$A$1:$J$2336,8,FALSE)</f>
        <v>No</v>
      </c>
      <c r="J624" s="21" t="str">
        <f>VLOOKUP($A624,'Medical Examinations'!$A$1:$J$2336,9,FALSE)</f>
        <v>Over Weight</v>
      </c>
      <c r="K624" s="72" t="str">
        <f>VLOOKUP($A624,'Medical Examinations'!$A$1:$J$2336,10,FALSE)</f>
        <v>Normal</v>
      </c>
      <c r="L624" s="82" t="str">
        <f>VLOOKUP($A624,'Hospitalization details'!$A$1:$K$2336,10,FALSE)</f>
        <v>9-Oct-1997</v>
      </c>
      <c r="M624" s="62">
        <f>VLOOKUP($A624,'Hospitalization details'!$A$1:$K$2336,6,FALSE)</f>
        <v>15817.99</v>
      </c>
      <c r="N624" s="63" t="str">
        <f>VLOOKUP($A624,'Hospitalization details'!$A$1:$K$2336,7,FALSE)</f>
        <v>tier - 2</v>
      </c>
      <c r="O624" s="63" t="str">
        <f>VLOOKUP($A624,'Hospitalization details'!$A$1:$K$2336,8,FALSE)</f>
        <v>tier - 2</v>
      </c>
      <c r="P624" s="63" t="str">
        <f>VLOOKUP($A624,'Hospitalization details'!$A$1:$K$2336,9,FALSE)</f>
        <v>R1012</v>
      </c>
      <c r="Q624" s="83">
        <f>VLOOKUP($A624,'Hospitalization details'!$A$1:$K$2336,11,FALSE)</f>
        <v>25</v>
      </c>
    </row>
    <row r="625" spans="1:17" ht="15.75" customHeight="1" x14ac:dyDescent="0.25">
      <c r="A625" s="187" t="s">
        <v>668</v>
      </c>
      <c r="B625" s="65" t="str">
        <f>VLOOKUP($A625,'Customer Names'!$A$1:$E$2336,4,FALSE)</f>
        <v>Coon</v>
      </c>
      <c r="C625" s="71">
        <f>VLOOKUP($A625,'Medical Examinations'!$A$1:$J$2336,2,FALSE)</f>
        <v>19.3</v>
      </c>
      <c r="D625" s="60">
        <f>VLOOKUP($A625,'Medical Examinations'!$A$1:$J$2336,3,FALSE)</f>
        <v>4.46</v>
      </c>
      <c r="E625" s="61" t="str">
        <f>VLOOKUP($A625,'Medical Examinations'!$A$1:$J$2336,4,FALSE)</f>
        <v>No</v>
      </c>
      <c r="F625" s="61" t="str">
        <f>VLOOKUP($A625,'Medical Examinations'!$A$1:$J$2336,5,FALSE)</f>
        <v>No</v>
      </c>
      <c r="G625" s="61" t="str">
        <f>VLOOKUP($A625,'Medical Examinations'!$A$1:$J$2336,6,FALSE)</f>
        <v>No</v>
      </c>
      <c r="H625" s="21">
        <f>VLOOKUP($A625,'Medical Examinations'!$A$1:$J$2336,7,FALSE)</f>
        <v>1</v>
      </c>
      <c r="I625" s="21" t="str">
        <f>VLOOKUP($A625,'Medical Examinations'!$A$1:$J$2336,8,FALSE)</f>
        <v>Yes</v>
      </c>
      <c r="J625" s="21" t="str">
        <f>VLOOKUP($A625,'Medical Examinations'!$A$1:$J$2336,9,FALSE)</f>
        <v>Healthy Weight</v>
      </c>
      <c r="K625" s="72" t="str">
        <f>VLOOKUP($A625,'Medical Examinations'!$A$1:$J$2336,10,FALSE)</f>
        <v>Normal</v>
      </c>
      <c r="L625" s="82" t="str">
        <f>VLOOKUP($A625,'Hospitalization details'!$A$1:$K$2336,10,FALSE)</f>
        <v>29-Aug-1974</v>
      </c>
      <c r="M625" s="62">
        <f>VLOOKUP($A625,'Hospitalization details'!$A$1:$K$2336,6,FALSE)</f>
        <v>15746.62</v>
      </c>
      <c r="N625" s="63" t="str">
        <f>VLOOKUP($A625,'Hospitalization details'!$A$1:$K$2336,7,FALSE)</f>
        <v>tier - 2</v>
      </c>
      <c r="O625" s="63" t="str">
        <f>VLOOKUP($A625,'Hospitalization details'!$A$1:$K$2336,8,FALSE)</f>
        <v>tier - 1</v>
      </c>
      <c r="P625" s="63" t="str">
        <f>VLOOKUP($A625,'Hospitalization details'!$A$1:$K$2336,9,FALSE)</f>
        <v>R1012</v>
      </c>
      <c r="Q625" s="83">
        <f>VLOOKUP($A625,'Hospitalization details'!$A$1:$K$2336,11,FALSE)</f>
        <v>48</v>
      </c>
    </row>
    <row r="626" spans="1:17" ht="15.75" customHeight="1" x14ac:dyDescent="0.25">
      <c r="A626" s="187" t="s">
        <v>669</v>
      </c>
      <c r="B626" s="65" t="str">
        <f>VLOOKUP($A626,'Customer Names'!$A$1:$E$2336,4,FALSE)</f>
        <v>Vanttinen</v>
      </c>
      <c r="C626" s="71">
        <f>VLOOKUP($A626,'Medical Examinations'!$A$1:$J$2336,2,FALSE)</f>
        <v>24.13</v>
      </c>
      <c r="D626" s="60">
        <f>VLOOKUP($A626,'Medical Examinations'!$A$1:$J$2336,3,FALSE)</f>
        <v>5.29</v>
      </c>
      <c r="E626" s="61" t="str">
        <f>VLOOKUP($A626,'Medical Examinations'!$A$1:$J$2336,4,FALSE)</f>
        <v>Yes</v>
      </c>
      <c r="F626" s="61" t="str">
        <f>VLOOKUP($A626,'Medical Examinations'!$A$1:$J$2336,5,FALSE)</f>
        <v>No</v>
      </c>
      <c r="G626" s="61" t="str">
        <f>VLOOKUP($A626,'Medical Examinations'!$A$1:$J$2336,6,FALSE)</f>
        <v>Yes</v>
      </c>
      <c r="H626" s="21">
        <f>VLOOKUP($A626,'Medical Examinations'!$A$1:$J$2336,7,FALSE)</f>
        <v>1</v>
      </c>
      <c r="I626" s="21" t="str">
        <f>VLOOKUP($A626,'Medical Examinations'!$A$1:$J$2336,8,FALSE)</f>
        <v>Yes</v>
      </c>
      <c r="J626" s="21" t="str">
        <f>VLOOKUP($A626,'Medical Examinations'!$A$1:$J$2336,9,FALSE)</f>
        <v>Healthy Weight</v>
      </c>
      <c r="K626" s="72" t="str">
        <f>VLOOKUP($A626,'Medical Examinations'!$A$1:$J$2336,10,FALSE)</f>
        <v>Normal</v>
      </c>
      <c r="L626" s="82" t="str">
        <f>VLOOKUP($A626,'Hospitalization details'!$A$1:$K$2336,10,FALSE)</f>
        <v>20-Sep-1976</v>
      </c>
      <c r="M626" s="62">
        <f>VLOOKUP($A626,'Hospitalization details'!$A$1:$K$2336,6,FALSE)</f>
        <v>15698.86</v>
      </c>
      <c r="N626" s="63" t="str">
        <f>VLOOKUP($A626,'Hospitalization details'!$A$1:$K$2336,7,FALSE)</f>
        <v>tier - 2</v>
      </c>
      <c r="O626" s="63" t="str">
        <f>VLOOKUP($A626,'Hospitalization details'!$A$1:$K$2336,8,FALSE)</f>
        <v>tier - 2</v>
      </c>
      <c r="P626" s="63" t="str">
        <f>VLOOKUP($A626,'Hospitalization details'!$A$1:$K$2336,9,FALSE)</f>
        <v>R1012</v>
      </c>
      <c r="Q626" s="83">
        <f>VLOOKUP($A626,'Hospitalization details'!$A$1:$K$2336,11,FALSE)</f>
        <v>46</v>
      </c>
    </row>
    <row r="627" spans="1:17" ht="15.75" customHeight="1" x14ac:dyDescent="0.25">
      <c r="A627" s="187" t="s">
        <v>670</v>
      </c>
      <c r="B627" s="65" t="str">
        <f>VLOOKUP($A627,'Customer Names'!$A$1:$E$2336,4,FALSE)</f>
        <v>Garges</v>
      </c>
      <c r="C627" s="71">
        <f>VLOOKUP($A627,'Medical Examinations'!$A$1:$J$2336,2,FALSE)</f>
        <v>46.7</v>
      </c>
      <c r="D627" s="60">
        <f>VLOOKUP($A627,'Medical Examinations'!$A$1:$J$2336,3,FALSE)</f>
        <v>10.99</v>
      </c>
      <c r="E627" s="61" t="str">
        <f>VLOOKUP($A627,'Medical Examinations'!$A$1:$J$2336,4,FALSE)</f>
        <v>No</v>
      </c>
      <c r="F627" s="61" t="str">
        <f>VLOOKUP($A627,'Medical Examinations'!$A$1:$J$2336,5,FALSE)</f>
        <v>No</v>
      </c>
      <c r="G627" s="61" t="str">
        <f>VLOOKUP($A627,'Medical Examinations'!$A$1:$J$2336,6,FALSE)</f>
        <v>No</v>
      </c>
      <c r="H627" s="21">
        <f>VLOOKUP($A627,'Medical Examinations'!$A$1:$J$2336,7,FALSE)</f>
        <v>0</v>
      </c>
      <c r="I627" s="21" t="str">
        <f>VLOOKUP($A627,'Medical Examinations'!$A$1:$J$2336,8,FALSE)</f>
        <v>No</v>
      </c>
      <c r="J627" s="21" t="str">
        <f>VLOOKUP($A627,'Medical Examinations'!$A$1:$J$2336,9,FALSE)</f>
        <v>Obesity</v>
      </c>
      <c r="K627" s="72" t="str">
        <f>VLOOKUP($A627,'Medical Examinations'!$A$1:$J$2336,10,FALSE)</f>
        <v>Diabetes</v>
      </c>
      <c r="L627" s="82" t="str">
        <f>VLOOKUP($A627,'Hospitalization details'!$A$1:$K$2336,10,FALSE)</f>
        <v>26-Jun-1973</v>
      </c>
      <c r="M627" s="62">
        <f>VLOOKUP($A627,'Hospitalization details'!$A$1:$K$2336,6,FALSE)</f>
        <v>15670.3</v>
      </c>
      <c r="N627" s="63" t="str">
        <f>VLOOKUP($A627,'Hospitalization details'!$A$1:$K$2336,7,FALSE)</f>
        <v>tier - 2</v>
      </c>
      <c r="O627" s="63" t="str">
        <f>VLOOKUP($A627,'Hospitalization details'!$A$1:$K$2336,8,FALSE)</f>
        <v>tier - 2</v>
      </c>
      <c r="P627" s="63" t="str">
        <f>VLOOKUP($A627,'Hospitalization details'!$A$1:$K$2336,9,FALSE)</f>
        <v>R1026</v>
      </c>
      <c r="Q627" s="83">
        <f>VLOOKUP($A627,'Hospitalization details'!$A$1:$K$2336,11,FALSE)</f>
        <v>49</v>
      </c>
    </row>
    <row r="628" spans="1:17" ht="15.75" customHeight="1" x14ac:dyDescent="0.25">
      <c r="A628" s="187" t="s">
        <v>671</v>
      </c>
      <c r="B628" s="65" t="str">
        <f>VLOOKUP($A628,'Customer Names'!$A$1:$E$2336,4,FALSE)</f>
        <v>Rivel</v>
      </c>
      <c r="C628" s="71">
        <f>VLOOKUP($A628,'Medical Examinations'!$A$1:$J$2336,2,FALSE)</f>
        <v>45.27</v>
      </c>
      <c r="D628" s="60">
        <f>VLOOKUP($A628,'Medical Examinations'!$A$1:$J$2336,3,FALSE)</f>
        <v>5.2</v>
      </c>
      <c r="E628" s="61" t="str">
        <f>VLOOKUP($A628,'Medical Examinations'!$A$1:$J$2336,4,FALSE)</f>
        <v>Yes</v>
      </c>
      <c r="F628" s="61" t="str">
        <f>VLOOKUP($A628,'Medical Examinations'!$A$1:$J$2336,5,FALSE)</f>
        <v>No</v>
      </c>
      <c r="G628" s="61" t="str">
        <f>VLOOKUP($A628,'Medical Examinations'!$A$1:$J$2336,6,FALSE)</f>
        <v>No</v>
      </c>
      <c r="H628" s="21">
        <f>VLOOKUP($A628,'Medical Examinations'!$A$1:$J$2336,7,FALSE)</f>
        <v>0</v>
      </c>
      <c r="I628" s="21" t="str">
        <f>VLOOKUP($A628,'Medical Examinations'!$A$1:$J$2336,8,FALSE)</f>
        <v>No</v>
      </c>
      <c r="J628" s="21" t="str">
        <f>VLOOKUP($A628,'Medical Examinations'!$A$1:$J$2336,9,FALSE)</f>
        <v>Obesity</v>
      </c>
      <c r="K628" s="72" t="str">
        <f>VLOOKUP($A628,'Medical Examinations'!$A$1:$J$2336,10,FALSE)</f>
        <v>Normal</v>
      </c>
      <c r="L628" s="82" t="str">
        <f>VLOOKUP($A628,'Hospitalization details'!$A$1:$K$2336,10,FALSE)</f>
        <v>22-Dec-1988</v>
      </c>
      <c r="M628" s="62">
        <f>VLOOKUP($A628,'Hospitalization details'!$A$1:$K$2336,6,FALSE)</f>
        <v>15646.28</v>
      </c>
      <c r="N628" s="63" t="str">
        <f>VLOOKUP($A628,'Hospitalization details'!$A$1:$K$2336,7,FALSE)</f>
        <v>tier - 2</v>
      </c>
      <c r="O628" s="63" t="str">
        <f>VLOOKUP($A628,'Hospitalization details'!$A$1:$K$2336,8,FALSE)</f>
        <v>tier - 2</v>
      </c>
      <c r="P628" s="63" t="str">
        <f>VLOOKUP($A628,'Hospitalization details'!$A$1:$K$2336,9,FALSE)</f>
        <v>R1011</v>
      </c>
      <c r="Q628" s="83">
        <f>VLOOKUP($A628,'Hospitalization details'!$A$1:$K$2336,11,FALSE)</f>
        <v>34</v>
      </c>
    </row>
    <row r="629" spans="1:17" ht="15.75" customHeight="1" x14ac:dyDescent="0.25">
      <c r="A629" s="187" t="s">
        <v>672</v>
      </c>
      <c r="B629" s="65" t="str">
        <f>VLOOKUP($A629,'Customer Names'!$A$1:$E$2336,4,FALSE)</f>
        <v>Lawson</v>
      </c>
      <c r="C629" s="71">
        <f>VLOOKUP($A629,'Medical Examinations'!$A$1:$J$2336,2,FALSE)</f>
        <v>44.29</v>
      </c>
      <c r="D629" s="60">
        <f>VLOOKUP($A629,'Medical Examinations'!$A$1:$J$2336,3,FALSE)</f>
        <v>9.66</v>
      </c>
      <c r="E629" s="61" t="str">
        <f>VLOOKUP($A629,'Medical Examinations'!$A$1:$J$2336,4,FALSE)</f>
        <v>No</v>
      </c>
      <c r="F629" s="61" t="str">
        <f>VLOOKUP($A629,'Medical Examinations'!$A$1:$J$2336,5,FALSE)</f>
        <v>No</v>
      </c>
      <c r="G629" s="61" t="str">
        <f>VLOOKUP($A629,'Medical Examinations'!$A$1:$J$2336,6,FALSE)</f>
        <v>No</v>
      </c>
      <c r="H629" s="21">
        <f>VLOOKUP($A629,'Medical Examinations'!$A$1:$J$2336,7,FALSE)</f>
        <v>2</v>
      </c>
      <c r="I629" s="21" t="str">
        <f>VLOOKUP($A629,'Medical Examinations'!$A$1:$J$2336,8,FALSE)</f>
        <v>No</v>
      </c>
      <c r="J629" s="21" t="str">
        <f>VLOOKUP($A629,'Medical Examinations'!$A$1:$J$2336,9,FALSE)</f>
        <v>Obesity</v>
      </c>
      <c r="K629" s="72" t="str">
        <f>VLOOKUP($A629,'Medical Examinations'!$A$1:$J$2336,10,FALSE)</f>
        <v>Diabetes</v>
      </c>
      <c r="L629" s="82" t="str">
        <f>VLOOKUP($A629,'Hospitalization details'!$A$1:$K$2336,10,FALSE)</f>
        <v>6-Jun-1960</v>
      </c>
      <c r="M629" s="62">
        <f>VLOOKUP($A629,'Hospitalization details'!$A$1:$K$2336,6,FALSE)</f>
        <v>15612.19</v>
      </c>
      <c r="N629" s="63" t="str">
        <f>VLOOKUP($A629,'Hospitalization details'!$A$1:$K$2336,7,FALSE)</f>
        <v>tier - 2</v>
      </c>
      <c r="O629" s="63" t="str">
        <f>VLOOKUP($A629,'Hospitalization details'!$A$1:$K$2336,8,FALSE)</f>
        <v>tier - 2</v>
      </c>
      <c r="P629" s="63" t="str">
        <f>VLOOKUP($A629,'Hospitalization details'!$A$1:$K$2336,9,FALSE)</f>
        <v>R1012</v>
      </c>
      <c r="Q629" s="83">
        <f>VLOOKUP($A629,'Hospitalization details'!$A$1:$K$2336,11,FALSE)</f>
        <v>63</v>
      </c>
    </row>
    <row r="630" spans="1:17" ht="15.75" customHeight="1" x14ac:dyDescent="0.25">
      <c r="A630" s="187" t="s">
        <v>673</v>
      </c>
      <c r="B630" s="65" t="str">
        <f>VLOOKUP($A630,'Customer Names'!$A$1:$E$2336,4,FALSE)</f>
        <v>Cale</v>
      </c>
      <c r="C630" s="71">
        <f>VLOOKUP($A630,'Medical Examinations'!$A$1:$J$2336,2,FALSE)</f>
        <v>54.59</v>
      </c>
      <c r="D630" s="60">
        <f>VLOOKUP($A630,'Medical Examinations'!$A$1:$J$2336,3,FALSE)</f>
        <v>4.22</v>
      </c>
      <c r="E630" s="61" t="str">
        <f>VLOOKUP($A630,'Medical Examinations'!$A$1:$J$2336,4,FALSE)</f>
        <v>Yes</v>
      </c>
      <c r="F630" s="61" t="str">
        <f>VLOOKUP($A630,'Medical Examinations'!$A$1:$J$2336,5,FALSE)</f>
        <v>No</v>
      </c>
      <c r="G630" s="61" t="str">
        <f>VLOOKUP($A630,'Medical Examinations'!$A$1:$J$2336,6,FALSE)</f>
        <v>No</v>
      </c>
      <c r="H630" s="21">
        <f>VLOOKUP($A630,'Medical Examinations'!$A$1:$J$2336,7,FALSE)</f>
        <v>1</v>
      </c>
      <c r="I630" s="21" t="str">
        <f>VLOOKUP($A630,'Medical Examinations'!$A$1:$J$2336,8,FALSE)</f>
        <v>No</v>
      </c>
      <c r="J630" s="21" t="str">
        <f>VLOOKUP($A630,'Medical Examinations'!$A$1:$J$2336,9,FALSE)</f>
        <v>Obesity</v>
      </c>
      <c r="K630" s="72" t="str">
        <f>VLOOKUP($A630,'Medical Examinations'!$A$1:$J$2336,10,FALSE)</f>
        <v>Normal</v>
      </c>
      <c r="L630" s="82" t="str">
        <f>VLOOKUP($A630,'Hospitalization details'!$A$1:$K$2336,10,FALSE)</f>
        <v>28-Oct-1965</v>
      </c>
      <c r="M630" s="62">
        <f>VLOOKUP($A630,'Hospitalization details'!$A$1:$K$2336,6,FALSE)</f>
        <v>15608.58</v>
      </c>
      <c r="N630" s="63" t="str">
        <f>VLOOKUP($A630,'Hospitalization details'!$A$1:$K$2336,7,FALSE)</f>
        <v>tier - 2</v>
      </c>
      <c r="O630" s="63" t="str">
        <f>VLOOKUP($A630,'Hospitalization details'!$A$1:$K$2336,8,FALSE)</f>
        <v>tier - 2</v>
      </c>
      <c r="P630" s="63" t="str">
        <f>VLOOKUP($A630,'Hospitalization details'!$A$1:$K$2336,9,FALSE)</f>
        <v>R1026</v>
      </c>
      <c r="Q630" s="83">
        <f>VLOOKUP($A630,'Hospitalization details'!$A$1:$K$2336,11,FALSE)</f>
        <v>57</v>
      </c>
    </row>
    <row r="631" spans="1:17" ht="15.75" customHeight="1" x14ac:dyDescent="0.25">
      <c r="A631" s="187" t="s">
        <v>674</v>
      </c>
      <c r="B631" s="65" t="str">
        <f>VLOOKUP($A631,'Customer Names'!$A$1:$E$2336,4,FALSE)</f>
        <v>Phillips</v>
      </c>
      <c r="C631" s="71">
        <f>VLOOKUP($A631,'Medical Examinations'!$A$1:$J$2336,2,FALSE)</f>
        <v>32.965000000000003</v>
      </c>
      <c r="D631" s="60">
        <f>VLOOKUP($A631,'Medical Examinations'!$A$1:$J$2336,3,FALSE)</f>
        <v>11.78</v>
      </c>
      <c r="E631" s="61" t="str">
        <f>VLOOKUP($A631,'Medical Examinations'!$A$1:$J$2336,4,FALSE)</f>
        <v>No</v>
      </c>
      <c r="F631" s="61" t="str">
        <f>VLOOKUP($A631,'Medical Examinations'!$A$1:$J$2336,5,FALSE)</f>
        <v>No</v>
      </c>
      <c r="G631" s="61" t="str">
        <f>VLOOKUP($A631,'Medical Examinations'!$A$1:$J$2336,6,FALSE)</f>
        <v>No</v>
      </c>
      <c r="H631" s="21">
        <f>VLOOKUP($A631,'Medical Examinations'!$A$1:$J$2336,7,FALSE)</f>
        <v>0</v>
      </c>
      <c r="I631" s="21" t="str">
        <f>VLOOKUP($A631,'Medical Examinations'!$A$1:$J$2336,8,FALSE)</f>
        <v>No</v>
      </c>
      <c r="J631" s="21" t="str">
        <f>VLOOKUP($A631,'Medical Examinations'!$A$1:$J$2336,9,FALSE)</f>
        <v>Obesity</v>
      </c>
      <c r="K631" s="72" t="str">
        <f>VLOOKUP($A631,'Medical Examinations'!$A$1:$J$2336,10,FALSE)</f>
        <v>Diabetes</v>
      </c>
      <c r="L631" s="82" t="str">
        <f>VLOOKUP($A631,'Hospitalization details'!$A$1:$K$2336,10,FALSE)</f>
        <v>30-Jul-1974</v>
      </c>
      <c r="M631" s="62">
        <f>VLOOKUP($A631,'Hospitalization details'!$A$1:$K$2336,6,FALSE)</f>
        <v>15556.67</v>
      </c>
      <c r="N631" s="63" t="str">
        <f>VLOOKUP($A631,'Hospitalization details'!$A$1:$K$2336,7,FALSE)</f>
        <v>tier - 2</v>
      </c>
      <c r="O631" s="63" t="str">
        <f>VLOOKUP($A631,'Hospitalization details'!$A$1:$K$2336,8,FALSE)</f>
        <v>tier - 2</v>
      </c>
      <c r="P631" s="63" t="str">
        <f>VLOOKUP($A631,'Hospitalization details'!$A$1:$K$2336,9,FALSE)</f>
        <v>R1012</v>
      </c>
      <c r="Q631" s="83">
        <f>VLOOKUP($A631,'Hospitalization details'!$A$1:$K$2336,11,FALSE)</f>
        <v>48</v>
      </c>
    </row>
    <row r="632" spans="1:17" ht="15.75" customHeight="1" x14ac:dyDescent="0.25">
      <c r="A632" s="187" t="s">
        <v>675</v>
      </c>
      <c r="B632" s="65" t="str">
        <f>VLOOKUP($A632,'Customer Names'!$A$1:$E$2336,4,FALSE)</f>
        <v>Stewart</v>
      </c>
      <c r="C632" s="71">
        <f>VLOOKUP($A632,'Medical Examinations'!$A$1:$J$2336,2,FALSE)</f>
        <v>38.049999999999997</v>
      </c>
      <c r="D632" s="60">
        <f>VLOOKUP($A632,'Medical Examinations'!$A$1:$J$2336,3,FALSE)</f>
        <v>9.6199999999999992</v>
      </c>
      <c r="E632" s="61" t="str">
        <f>VLOOKUP($A632,'Medical Examinations'!$A$1:$J$2336,4,FALSE)</f>
        <v>No</v>
      </c>
      <c r="F632" s="61" t="str">
        <f>VLOOKUP($A632,'Medical Examinations'!$A$1:$J$2336,5,FALSE)</f>
        <v>No</v>
      </c>
      <c r="G632" s="61" t="str">
        <f>VLOOKUP($A632,'Medical Examinations'!$A$1:$J$2336,6,FALSE)</f>
        <v>No</v>
      </c>
      <c r="H632" s="21">
        <f>VLOOKUP($A632,'Medical Examinations'!$A$1:$J$2336,7,FALSE)</f>
        <v>0</v>
      </c>
      <c r="I632" s="21" t="str">
        <f>VLOOKUP($A632,'Medical Examinations'!$A$1:$J$2336,8,FALSE)</f>
        <v>No</v>
      </c>
      <c r="J632" s="21" t="str">
        <f>VLOOKUP($A632,'Medical Examinations'!$A$1:$J$2336,9,FALSE)</f>
        <v>Obesity</v>
      </c>
      <c r="K632" s="72" t="str">
        <f>VLOOKUP($A632,'Medical Examinations'!$A$1:$J$2336,10,FALSE)</f>
        <v>Diabetes</v>
      </c>
      <c r="L632" s="82" t="str">
        <f>VLOOKUP($A632,'Hospitalization details'!$A$1:$K$2336,10,FALSE)</f>
        <v>2-Oct-1959</v>
      </c>
      <c r="M632" s="62">
        <f>VLOOKUP($A632,'Hospitalization details'!$A$1:$K$2336,6,FALSE)</f>
        <v>15555.19</v>
      </c>
      <c r="N632" s="63" t="str">
        <f>VLOOKUP($A632,'Hospitalization details'!$A$1:$K$2336,7,FALSE)</f>
        <v>tier - 2</v>
      </c>
      <c r="O632" s="63" t="str">
        <f>VLOOKUP($A632,'Hospitalization details'!$A$1:$K$2336,8,FALSE)</f>
        <v>tier - 3</v>
      </c>
      <c r="P632" s="63" t="str">
        <f>VLOOKUP($A632,'Hospitalization details'!$A$1:$K$2336,9,FALSE)</f>
        <v>R1012</v>
      </c>
      <c r="Q632" s="83">
        <f>VLOOKUP($A632,'Hospitalization details'!$A$1:$K$2336,11,FALSE)</f>
        <v>63</v>
      </c>
    </row>
    <row r="633" spans="1:17" ht="15.75" customHeight="1" x14ac:dyDescent="0.25">
      <c r="A633" s="187" t="s">
        <v>676</v>
      </c>
      <c r="B633" s="65" t="str">
        <f>VLOOKUP($A633,'Customer Names'!$A$1:$E$2336,4,FALSE)</f>
        <v>Drotz</v>
      </c>
      <c r="C633" s="71">
        <f>VLOOKUP($A633,'Medical Examinations'!$A$1:$J$2336,2,FALSE)</f>
        <v>46.14</v>
      </c>
      <c r="D633" s="60">
        <f>VLOOKUP($A633,'Medical Examinations'!$A$1:$J$2336,3,FALSE)</f>
        <v>10.78</v>
      </c>
      <c r="E633" s="61" t="str">
        <f>VLOOKUP($A633,'Medical Examinations'!$A$1:$J$2336,4,FALSE)</f>
        <v>No</v>
      </c>
      <c r="F633" s="61" t="str">
        <f>VLOOKUP($A633,'Medical Examinations'!$A$1:$J$2336,5,FALSE)</f>
        <v>No</v>
      </c>
      <c r="G633" s="61" t="str">
        <f>VLOOKUP($A633,'Medical Examinations'!$A$1:$J$2336,6,FALSE)</f>
        <v>No</v>
      </c>
      <c r="H633" s="21">
        <f>VLOOKUP($A633,'Medical Examinations'!$A$1:$J$2336,7,FALSE)</f>
        <v>0</v>
      </c>
      <c r="I633" s="21" t="str">
        <f>VLOOKUP($A633,'Medical Examinations'!$A$1:$J$2336,8,FALSE)</f>
        <v>No</v>
      </c>
      <c r="J633" s="21" t="str">
        <f>VLOOKUP($A633,'Medical Examinations'!$A$1:$J$2336,9,FALSE)</f>
        <v>Obesity</v>
      </c>
      <c r="K633" s="72" t="str">
        <f>VLOOKUP($A633,'Medical Examinations'!$A$1:$J$2336,10,FALSE)</f>
        <v>Diabetes</v>
      </c>
      <c r="L633" s="82" t="str">
        <f>VLOOKUP($A633,'Hospitalization details'!$A$1:$K$2336,10,FALSE)</f>
        <v>28-Jun-1974</v>
      </c>
      <c r="M633" s="62">
        <f>VLOOKUP($A633,'Hospitalization details'!$A$1:$K$2336,6,FALSE)</f>
        <v>15532.16</v>
      </c>
      <c r="N633" s="63" t="str">
        <f>VLOOKUP($A633,'Hospitalization details'!$A$1:$K$2336,7,FALSE)</f>
        <v>tier - 2</v>
      </c>
      <c r="O633" s="63" t="str">
        <f>VLOOKUP($A633,'Hospitalization details'!$A$1:$K$2336,8,FALSE)</f>
        <v>tier - 2</v>
      </c>
      <c r="P633" s="63" t="str">
        <f>VLOOKUP($A633,'Hospitalization details'!$A$1:$K$2336,9,FALSE)</f>
        <v>R1026</v>
      </c>
      <c r="Q633" s="83">
        <f>VLOOKUP($A633,'Hospitalization details'!$A$1:$K$2336,11,FALSE)</f>
        <v>48</v>
      </c>
    </row>
    <row r="634" spans="1:17" ht="15.75" customHeight="1" x14ac:dyDescent="0.25">
      <c r="A634" s="187" t="s">
        <v>677</v>
      </c>
      <c r="B634" s="65" t="str">
        <f>VLOOKUP($A634,'Customer Names'!$A$1:$E$2336,4,FALSE)</f>
        <v>Mutai</v>
      </c>
      <c r="C634" s="71">
        <f>VLOOKUP($A634,'Medical Examinations'!$A$1:$J$2336,2,FALSE)</f>
        <v>41.325000000000003</v>
      </c>
      <c r="D634" s="60">
        <f>VLOOKUP($A634,'Medical Examinations'!$A$1:$J$2336,3,FALSE)</f>
        <v>5.1100000000000003</v>
      </c>
      <c r="E634" s="61" t="str">
        <f>VLOOKUP($A634,'Medical Examinations'!$A$1:$J$2336,4,FALSE)</f>
        <v>Yes</v>
      </c>
      <c r="F634" s="61" t="str">
        <f>VLOOKUP($A634,'Medical Examinations'!$A$1:$J$2336,5,FALSE)</f>
        <v>No</v>
      </c>
      <c r="G634" s="61" t="str">
        <f>VLOOKUP($A634,'Medical Examinations'!$A$1:$J$2336,6,FALSE)</f>
        <v>No</v>
      </c>
      <c r="H634" s="21">
        <f>VLOOKUP($A634,'Medical Examinations'!$A$1:$J$2336,7,FALSE)</f>
        <v>2</v>
      </c>
      <c r="I634" s="21" t="str">
        <f>VLOOKUP($A634,'Medical Examinations'!$A$1:$J$2336,8,FALSE)</f>
        <v>No</v>
      </c>
      <c r="J634" s="21" t="str">
        <f>VLOOKUP($A634,'Medical Examinations'!$A$1:$J$2336,9,FALSE)</f>
        <v>Obesity</v>
      </c>
      <c r="K634" s="72" t="str">
        <f>VLOOKUP($A634,'Medical Examinations'!$A$1:$J$2336,10,FALSE)</f>
        <v>Normal</v>
      </c>
      <c r="L634" s="82" t="str">
        <f>VLOOKUP($A634,'Hospitalization details'!$A$1:$K$2336,10,FALSE)</f>
        <v>17-Jul-2004</v>
      </c>
      <c r="M634" s="62">
        <f>VLOOKUP($A634,'Hospitalization details'!$A$1:$K$2336,6,FALSE)</f>
        <v>15518.18</v>
      </c>
      <c r="N634" s="63" t="str">
        <f>VLOOKUP($A634,'Hospitalization details'!$A$1:$K$2336,7,FALSE)</f>
        <v>tier - 2</v>
      </c>
      <c r="O634" s="63" t="str">
        <f>VLOOKUP($A634,'Hospitalization details'!$A$1:$K$2336,8,FALSE)</f>
        <v>tier - 3</v>
      </c>
      <c r="P634" s="63" t="str">
        <f>VLOOKUP($A634,'Hospitalization details'!$A$1:$K$2336,9,FALSE)</f>
        <v>R1015</v>
      </c>
      <c r="Q634" s="83">
        <f>VLOOKUP($A634,'Hospitalization details'!$A$1:$K$2336,11,FALSE)</f>
        <v>18</v>
      </c>
    </row>
    <row r="635" spans="1:17" ht="15.75" customHeight="1" x14ac:dyDescent="0.25">
      <c r="A635" s="187" t="s">
        <v>678</v>
      </c>
      <c r="B635" s="65" t="str">
        <f>VLOOKUP($A635,'Customer Names'!$A$1:$E$2336,4,FALSE)</f>
        <v>Lovlien</v>
      </c>
      <c r="C635" s="71">
        <f>VLOOKUP($A635,'Medical Examinations'!$A$1:$J$2336,2,FALSE)</f>
        <v>44.64</v>
      </c>
      <c r="D635" s="60">
        <f>VLOOKUP($A635,'Medical Examinations'!$A$1:$J$2336,3,FALSE)</f>
        <v>7.18</v>
      </c>
      <c r="E635" s="61" t="str">
        <f>VLOOKUP($A635,'Medical Examinations'!$A$1:$J$2336,4,FALSE)</f>
        <v>No</v>
      </c>
      <c r="F635" s="61" t="str">
        <f>VLOOKUP($A635,'Medical Examinations'!$A$1:$J$2336,5,FALSE)</f>
        <v>No</v>
      </c>
      <c r="G635" s="61" t="str">
        <f>VLOOKUP($A635,'Medical Examinations'!$A$1:$J$2336,6,FALSE)</f>
        <v>No</v>
      </c>
      <c r="H635" s="21">
        <f>VLOOKUP($A635,'Medical Examinations'!$A$1:$J$2336,7,FALSE)</f>
        <v>0</v>
      </c>
      <c r="I635" s="21" t="str">
        <f>VLOOKUP($A635,'Medical Examinations'!$A$1:$J$2336,8,FALSE)</f>
        <v>No</v>
      </c>
      <c r="J635" s="21" t="str">
        <f>VLOOKUP($A635,'Medical Examinations'!$A$1:$J$2336,9,FALSE)</f>
        <v>Obesity</v>
      </c>
      <c r="K635" s="72" t="str">
        <f>VLOOKUP($A635,'Medical Examinations'!$A$1:$J$2336,10,FALSE)</f>
        <v>Diabetes</v>
      </c>
      <c r="L635" s="82" t="str">
        <f>VLOOKUP($A635,'Hospitalization details'!$A$1:$K$2336,10,FALSE)</f>
        <v>20-Jul-1976</v>
      </c>
      <c r="M635" s="62">
        <f>VLOOKUP($A635,'Hospitalization details'!$A$1:$K$2336,6,FALSE)</f>
        <v>15450.48</v>
      </c>
      <c r="N635" s="63" t="str">
        <f>VLOOKUP($A635,'Hospitalization details'!$A$1:$K$2336,7,FALSE)</f>
        <v>tier - 2</v>
      </c>
      <c r="O635" s="63" t="str">
        <f>VLOOKUP($A635,'Hospitalization details'!$A$1:$K$2336,8,FALSE)</f>
        <v>tier - 1</v>
      </c>
      <c r="P635" s="63" t="str">
        <f>VLOOKUP($A635,'Hospitalization details'!$A$1:$K$2336,9,FALSE)</f>
        <v>R1026</v>
      </c>
      <c r="Q635" s="83">
        <f>VLOOKUP($A635,'Hospitalization details'!$A$1:$K$2336,11,FALSE)</f>
        <v>46</v>
      </c>
    </row>
    <row r="636" spans="1:17" ht="15.75" customHeight="1" x14ac:dyDescent="0.25">
      <c r="A636" s="187" t="s">
        <v>679</v>
      </c>
      <c r="B636" s="65" t="str">
        <f>VLOOKUP($A636,'Customer Names'!$A$1:$E$2336,4,FALSE)</f>
        <v>Bruns</v>
      </c>
      <c r="C636" s="71">
        <f>VLOOKUP($A636,'Medical Examinations'!$A$1:$J$2336,2,FALSE)</f>
        <v>25.175000000000001</v>
      </c>
      <c r="D636" s="60">
        <f>VLOOKUP($A636,'Medical Examinations'!$A$1:$J$2336,3,FALSE)</f>
        <v>4.96</v>
      </c>
      <c r="E636" s="61" t="str">
        <f>VLOOKUP($A636,'Medical Examinations'!$A$1:$J$2336,4,FALSE)</f>
        <v>No</v>
      </c>
      <c r="F636" s="61" t="str">
        <f>VLOOKUP($A636,'Medical Examinations'!$A$1:$J$2336,5,FALSE)</f>
        <v>Yes</v>
      </c>
      <c r="G636" s="61" t="str">
        <f>VLOOKUP($A636,'Medical Examinations'!$A$1:$J$2336,6,FALSE)</f>
        <v>No</v>
      </c>
      <c r="H636" s="21">
        <f>VLOOKUP($A636,'Medical Examinations'!$A$1:$J$2336,7,FALSE)</f>
        <v>1</v>
      </c>
      <c r="I636" s="21" t="str">
        <f>VLOOKUP($A636,'Medical Examinations'!$A$1:$J$2336,8,FALSE)</f>
        <v>No</v>
      </c>
      <c r="J636" s="21" t="str">
        <f>VLOOKUP($A636,'Medical Examinations'!$A$1:$J$2336,9,FALSE)</f>
        <v>Over Weight</v>
      </c>
      <c r="K636" s="72" t="str">
        <f>VLOOKUP($A636,'Medical Examinations'!$A$1:$J$2336,10,FALSE)</f>
        <v>Normal</v>
      </c>
      <c r="L636" s="82" t="str">
        <f>VLOOKUP($A636,'Hospitalization details'!$A$1:$K$2336,10,FALSE)</f>
        <v>25-Oct-1990</v>
      </c>
      <c r="M636" s="62">
        <f>VLOOKUP($A636,'Hospitalization details'!$A$1:$K$2336,6,FALSE)</f>
        <v>15440.2</v>
      </c>
      <c r="N636" s="63" t="str">
        <f>VLOOKUP($A636,'Hospitalization details'!$A$1:$K$2336,7,FALSE)</f>
        <v>tier - 2</v>
      </c>
      <c r="O636" s="63" t="str">
        <f>VLOOKUP($A636,'Hospitalization details'!$A$1:$K$2336,8,FALSE)</f>
        <v>tier - 1</v>
      </c>
      <c r="P636" s="63" t="str">
        <f>VLOOKUP($A636,'Hospitalization details'!$A$1:$K$2336,9,FALSE)</f>
        <v>R1012</v>
      </c>
      <c r="Q636" s="83">
        <f>VLOOKUP($A636,'Hospitalization details'!$A$1:$K$2336,11,FALSE)</f>
        <v>32</v>
      </c>
    </row>
    <row r="637" spans="1:17" ht="15.75" customHeight="1" x14ac:dyDescent="0.25">
      <c r="A637" s="187" t="s">
        <v>680</v>
      </c>
      <c r="B637" s="65" t="str">
        <f>VLOOKUP($A637,'Customer Names'!$A$1:$E$2336,4,FALSE)</f>
        <v>Stoney</v>
      </c>
      <c r="C637" s="71">
        <f>VLOOKUP($A637,'Medical Examinations'!$A$1:$J$2336,2,FALSE)</f>
        <v>43.11</v>
      </c>
      <c r="D637" s="60">
        <f>VLOOKUP($A637,'Medical Examinations'!$A$1:$J$2336,3,FALSE)</f>
        <v>4.67</v>
      </c>
      <c r="E637" s="61" t="str">
        <f>VLOOKUP($A637,'Medical Examinations'!$A$1:$J$2336,4,FALSE)</f>
        <v>Yes</v>
      </c>
      <c r="F637" s="61" t="str">
        <f>VLOOKUP($A637,'Medical Examinations'!$A$1:$J$2336,5,FALSE)</f>
        <v>No</v>
      </c>
      <c r="G637" s="61" t="str">
        <f>VLOOKUP($A637,'Medical Examinations'!$A$1:$J$2336,6,FALSE)</f>
        <v>No</v>
      </c>
      <c r="H637" s="21">
        <f>VLOOKUP($A637,'Medical Examinations'!$A$1:$J$2336,7,FALSE)</f>
        <v>0</v>
      </c>
      <c r="I637" s="21" t="str">
        <f>VLOOKUP($A637,'Medical Examinations'!$A$1:$J$2336,8,FALSE)</f>
        <v>No</v>
      </c>
      <c r="J637" s="21" t="str">
        <f>VLOOKUP($A637,'Medical Examinations'!$A$1:$J$2336,9,FALSE)</f>
        <v>Obesity</v>
      </c>
      <c r="K637" s="72" t="str">
        <f>VLOOKUP($A637,'Medical Examinations'!$A$1:$J$2336,10,FALSE)</f>
        <v>Normal</v>
      </c>
      <c r="L637" s="82" t="str">
        <f>VLOOKUP($A637,'Hospitalization details'!$A$1:$K$2336,10,FALSE)</f>
        <v>4-Sep-1964</v>
      </c>
      <c r="M637" s="62">
        <f>VLOOKUP($A637,'Hospitalization details'!$A$1:$K$2336,6,FALSE)</f>
        <v>15377.77</v>
      </c>
      <c r="N637" s="63" t="str">
        <f>VLOOKUP($A637,'Hospitalization details'!$A$1:$K$2336,7,FALSE)</f>
        <v>tier - 2</v>
      </c>
      <c r="O637" s="63" t="str">
        <f>VLOOKUP($A637,'Hospitalization details'!$A$1:$K$2336,8,FALSE)</f>
        <v>tier - 2</v>
      </c>
      <c r="P637" s="63" t="str">
        <f>VLOOKUP($A637,'Hospitalization details'!$A$1:$K$2336,9,FALSE)</f>
        <v>R1012</v>
      </c>
      <c r="Q637" s="83">
        <f>VLOOKUP($A637,'Hospitalization details'!$A$1:$K$2336,11,FALSE)</f>
        <v>58</v>
      </c>
    </row>
    <row r="638" spans="1:17" ht="15.75" customHeight="1" x14ac:dyDescent="0.25">
      <c r="A638" s="187" t="s">
        <v>681</v>
      </c>
      <c r="B638" s="65" t="str">
        <f>VLOOKUP($A638,'Customer Names'!$A$1:$E$2336,4,FALSE)</f>
        <v>Markert</v>
      </c>
      <c r="C638" s="71">
        <f>VLOOKUP($A638,'Medical Examinations'!$A$1:$J$2336,2,FALSE)</f>
        <v>53.32</v>
      </c>
      <c r="D638" s="60">
        <f>VLOOKUP($A638,'Medical Examinations'!$A$1:$J$2336,3,FALSE)</f>
        <v>5.0599999999999996</v>
      </c>
      <c r="E638" s="61" t="str">
        <f>VLOOKUP($A638,'Medical Examinations'!$A$1:$J$2336,4,FALSE)</f>
        <v>No</v>
      </c>
      <c r="F638" s="61" t="str">
        <f>VLOOKUP($A638,'Medical Examinations'!$A$1:$J$2336,5,FALSE)</f>
        <v>No</v>
      </c>
      <c r="G638" s="61" t="str">
        <f>VLOOKUP($A638,'Medical Examinations'!$A$1:$J$2336,6,FALSE)</f>
        <v>No</v>
      </c>
      <c r="H638" s="21">
        <f>VLOOKUP($A638,'Medical Examinations'!$A$1:$J$2336,7,FALSE)</f>
        <v>0</v>
      </c>
      <c r="I638" s="21" t="str">
        <f>VLOOKUP($A638,'Medical Examinations'!$A$1:$J$2336,8,FALSE)</f>
        <v>No</v>
      </c>
      <c r="J638" s="21" t="str">
        <f>VLOOKUP($A638,'Medical Examinations'!$A$1:$J$2336,9,FALSE)</f>
        <v>Obesity</v>
      </c>
      <c r="K638" s="72" t="str">
        <f>VLOOKUP($A638,'Medical Examinations'!$A$1:$J$2336,10,FALSE)</f>
        <v>Normal</v>
      </c>
      <c r="L638" s="82" t="str">
        <f>VLOOKUP($A638,'Hospitalization details'!$A$1:$K$2336,10,FALSE)</f>
        <v>6-Sep-1962</v>
      </c>
      <c r="M638" s="62">
        <f>VLOOKUP($A638,'Hospitalization details'!$A$1:$K$2336,6,FALSE)</f>
        <v>15368.22</v>
      </c>
      <c r="N638" s="63" t="str">
        <f>VLOOKUP($A638,'Hospitalization details'!$A$1:$K$2336,7,FALSE)</f>
        <v>tier - 2</v>
      </c>
      <c r="O638" s="63" t="str">
        <f>VLOOKUP($A638,'Hospitalization details'!$A$1:$K$2336,8,FALSE)</f>
        <v>tier - 2</v>
      </c>
      <c r="P638" s="63" t="str">
        <f>VLOOKUP($A638,'Hospitalization details'!$A$1:$K$2336,9,FALSE)</f>
        <v>R1011</v>
      </c>
      <c r="Q638" s="83">
        <f>VLOOKUP($A638,'Hospitalization details'!$A$1:$K$2336,11,FALSE)</f>
        <v>60</v>
      </c>
    </row>
    <row r="639" spans="1:17" ht="15.75" customHeight="1" x14ac:dyDescent="0.25">
      <c r="A639" s="187" t="s">
        <v>682</v>
      </c>
      <c r="B639" s="65" t="str">
        <f>VLOOKUP($A639,'Customer Names'!$A$1:$E$2336,4,FALSE)</f>
        <v>Mclucas</v>
      </c>
      <c r="C639" s="71">
        <f>VLOOKUP($A639,'Medical Examinations'!$A$1:$J$2336,2,FALSE)</f>
        <v>38.04</v>
      </c>
      <c r="D639" s="60">
        <f>VLOOKUP($A639,'Medical Examinations'!$A$1:$J$2336,3,FALSE)</f>
        <v>5.0199999999999996</v>
      </c>
      <c r="E639" s="61" t="str">
        <f>VLOOKUP($A639,'Medical Examinations'!$A$1:$J$2336,4,FALSE)</f>
        <v>Yes</v>
      </c>
      <c r="F639" s="61" t="str">
        <f>VLOOKUP($A639,'Medical Examinations'!$A$1:$J$2336,5,FALSE)</f>
        <v>No</v>
      </c>
      <c r="G639" s="61" t="str">
        <f>VLOOKUP($A639,'Medical Examinations'!$A$1:$J$2336,6,FALSE)</f>
        <v>No</v>
      </c>
      <c r="H639" s="21">
        <f>VLOOKUP($A639,'Medical Examinations'!$A$1:$J$2336,7,FALSE)</f>
        <v>1</v>
      </c>
      <c r="I639" s="21" t="str">
        <f>VLOOKUP($A639,'Medical Examinations'!$A$1:$J$2336,8,FALSE)</f>
        <v>No</v>
      </c>
      <c r="J639" s="21" t="str">
        <f>VLOOKUP($A639,'Medical Examinations'!$A$1:$J$2336,9,FALSE)</f>
        <v>Obesity</v>
      </c>
      <c r="K639" s="72" t="str">
        <f>VLOOKUP($A639,'Medical Examinations'!$A$1:$J$2336,10,FALSE)</f>
        <v>Normal</v>
      </c>
      <c r="L639" s="82" t="str">
        <f>VLOOKUP($A639,'Hospitalization details'!$A$1:$K$2336,10,FALSE)</f>
        <v>18-Jul-1968</v>
      </c>
      <c r="M639" s="62">
        <f>VLOOKUP($A639,'Hospitalization details'!$A$1:$K$2336,6,FALSE)</f>
        <v>15363.77</v>
      </c>
      <c r="N639" s="63" t="str">
        <f>VLOOKUP($A639,'Hospitalization details'!$A$1:$K$2336,7,FALSE)</f>
        <v>tier - 2</v>
      </c>
      <c r="O639" s="63" t="str">
        <f>VLOOKUP($A639,'Hospitalization details'!$A$1:$K$2336,8,FALSE)</f>
        <v>tier - 1</v>
      </c>
      <c r="P639" s="63" t="str">
        <f>VLOOKUP($A639,'Hospitalization details'!$A$1:$K$2336,9,FALSE)</f>
        <v>R1026</v>
      </c>
      <c r="Q639" s="83">
        <f>VLOOKUP($A639,'Hospitalization details'!$A$1:$K$2336,11,FALSE)</f>
        <v>54</v>
      </c>
    </row>
    <row r="640" spans="1:17" ht="15.75" customHeight="1" x14ac:dyDescent="0.25">
      <c r="A640" s="187" t="s">
        <v>683</v>
      </c>
      <c r="B640" s="65" t="str">
        <f>VLOOKUP($A640,'Customer Names'!$A$1:$E$2336,4,FALSE)</f>
        <v>Erwin</v>
      </c>
      <c r="C640" s="71">
        <f>VLOOKUP($A640,'Medical Examinations'!$A$1:$J$2336,2,FALSE)</f>
        <v>37.9</v>
      </c>
      <c r="D640" s="60">
        <f>VLOOKUP($A640,'Medical Examinations'!$A$1:$J$2336,3,FALSE)</f>
        <v>7.76</v>
      </c>
      <c r="E640" s="61" t="str">
        <f>VLOOKUP($A640,'Medical Examinations'!$A$1:$J$2336,4,FALSE)</f>
        <v>No</v>
      </c>
      <c r="F640" s="61" t="str">
        <f>VLOOKUP($A640,'Medical Examinations'!$A$1:$J$2336,5,FALSE)</f>
        <v>No</v>
      </c>
      <c r="G640" s="61" t="str">
        <f>VLOOKUP($A640,'Medical Examinations'!$A$1:$J$2336,6,FALSE)</f>
        <v>No</v>
      </c>
      <c r="H640" s="21">
        <f>VLOOKUP($A640,'Medical Examinations'!$A$1:$J$2336,7,FALSE)</f>
        <v>0</v>
      </c>
      <c r="I640" s="21" t="str">
        <f>VLOOKUP($A640,'Medical Examinations'!$A$1:$J$2336,8,FALSE)</f>
        <v>No</v>
      </c>
      <c r="J640" s="21" t="str">
        <f>VLOOKUP($A640,'Medical Examinations'!$A$1:$J$2336,9,FALSE)</f>
        <v>Obesity</v>
      </c>
      <c r="K640" s="72" t="str">
        <f>VLOOKUP($A640,'Medical Examinations'!$A$1:$J$2336,10,FALSE)</f>
        <v>Diabetes</v>
      </c>
      <c r="L640" s="82" t="str">
        <f>VLOOKUP($A640,'Hospitalization details'!$A$1:$K$2336,10,FALSE)</f>
        <v>17-Dec-1988</v>
      </c>
      <c r="M640" s="62">
        <f>VLOOKUP($A640,'Hospitalization details'!$A$1:$K$2336,6,FALSE)</f>
        <v>15361.5</v>
      </c>
      <c r="N640" s="63" t="str">
        <f>VLOOKUP($A640,'Hospitalization details'!$A$1:$K$2336,7,FALSE)</f>
        <v>tier - 2</v>
      </c>
      <c r="O640" s="63" t="str">
        <f>VLOOKUP($A640,'Hospitalization details'!$A$1:$K$2336,8,FALSE)</f>
        <v>tier - 3</v>
      </c>
      <c r="P640" s="63" t="str">
        <f>VLOOKUP($A640,'Hospitalization details'!$A$1:$K$2336,9,FALSE)</f>
        <v>R1023</v>
      </c>
      <c r="Q640" s="83">
        <f>VLOOKUP($A640,'Hospitalization details'!$A$1:$K$2336,11,FALSE)</f>
        <v>34</v>
      </c>
    </row>
    <row r="641" spans="1:17" ht="15.75" customHeight="1" x14ac:dyDescent="0.25">
      <c r="A641" s="187" t="s">
        <v>684</v>
      </c>
      <c r="B641" s="65" t="str">
        <f>VLOOKUP($A641,'Customer Names'!$A$1:$E$2336,4,FALSE)</f>
        <v>Osborne</v>
      </c>
      <c r="C641" s="71">
        <f>VLOOKUP($A641,'Medical Examinations'!$A$1:$J$2336,2,FALSE)</f>
        <v>39.6</v>
      </c>
      <c r="D641" s="60">
        <f>VLOOKUP($A641,'Medical Examinations'!$A$1:$J$2336,3,FALSE)</f>
        <v>9.32</v>
      </c>
      <c r="E641" s="61" t="str">
        <f>VLOOKUP($A641,'Medical Examinations'!$A$1:$J$2336,4,FALSE)</f>
        <v>No</v>
      </c>
      <c r="F641" s="61" t="str">
        <f>VLOOKUP($A641,'Medical Examinations'!$A$1:$J$2336,5,FALSE)</f>
        <v>No</v>
      </c>
      <c r="G641" s="61" t="str">
        <f>VLOOKUP($A641,'Medical Examinations'!$A$1:$J$2336,6,FALSE)</f>
        <v>No</v>
      </c>
      <c r="H641" s="21">
        <f>VLOOKUP($A641,'Medical Examinations'!$A$1:$J$2336,7,FALSE)</f>
        <v>0</v>
      </c>
      <c r="I641" s="21" t="str">
        <f>VLOOKUP($A641,'Medical Examinations'!$A$1:$J$2336,8,FALSE)</f>
        <v>No</v>
      </c>
      <c r="J641" s="21" t="str">
        <f>VLOOKUP($A641,'Medical Examinations'!$A$1:$J$2336,9,FALSE)</f>
        <v>Obesity</v>
      </c>
      <c r="K641" s="72" t="str">
        <f>VLOOKUP($A641,'Medical Examinations'!$A$1:$J$2336,10,FALSE)</f>
        <v>Diabetes</v>
      </c>
      <c r="L641" s="82" t="str">
        <f>VLOOKUP($A641,'Hospitalization details'!$A$1:$K$2336,10,FALSE)</f>
        <v>14-Jul-2001</v>
      </c>
      <c r="M641" s="62">
        <f>VLOOKUP($A641,'Hospitalization details'!$A$1:$K$2336,6,FALSE)</f>
        <v>15359.1</v>
      </c>
      <c r="N641" s="63" t="str">
        <f>VLOOKUP($A641,'Hospitalization details'!$A$1:$K$2336,7,FALSE)</f>
        <v>tier - 2</v>
      </c>
      <c r="O641" s="63" t="str">
        <f>VLOOKUP($A641,'Hospitalization details'!$A$1:$K$2336,8,FALSE)</f>
        <v>tier - 3</v>
      </c>
      <c r="P641" s="63" t="str">
        <f>VLOOKUP($A641,'Hospitalization details'!$A$1:$K$2336,9,FALSE)</f>
        <v>R1024</v>
      </c>
      <c r="Q641" s="83">
        <f>VLOOKUP($A641,'Hospitalization details'!$A$1:$K$2336,11,FALSE)</f>
        <v>21</v>
      </c>
    </row>
    <row r="642" spans="1:17" ht="15.75" customHeight="1" x14ac:dyDescent="0.25">
      <c r="A642" s="187" t="s">
        <v>685</v>
      </c>
      <c r="B642" s="65" t="str">
        <f>VLOOKUP($A642,'Customer Names'!$A$1:$E$2336,4,FALSE)</f>
        <v>Otsuka</v>
      </c>
      <c r="C642" s="71">
        <f>VLOOKUP($A642,'Medical Examinations'!$A$1:$J$2336,2,FALSE)</f>
        <v>50.92</v>
      </c>
      <c r="D642" s="60">
        <f>VLOOKUP($A642,'Medical Examinations'!$A$1:$J$2336,3,FALSE)</f>
        <v>5.31</v>
      </c>
      <c r="E642" s="61" t="str">
        <f>VLOOKUP($A642,'Medical Examinations'!$A$1:$J$2336,4,FALSE)</f>
        <v>Yes</v>
      </c>
      <c r="F642" s="61" t="str">
        <f>VLOOKUP($A642,'Medical Examinations'!$A$1:$J$2336,5,FALSE)</f>
        <v>No</v>
      </c>
      <c r="G642" s="61" t="str">
        <f>VLOOKUP($A642,'Medical Examinations'!$A$1:$J$2336,6,FALSE)</f>
        <v>No</v>
      </c>
      <c r="H642" s="21">
        <f>VLOOKUP($A642,'Medical Examinations'!$A$1:$J$2336,7,FALSE)</f>
        <v>1</v>
      </c>
      <c r="I642" s="21" t="str">
        <f>VLOOKUP($A642,'Medical Examinations'!$A$1:$J$2336,8,FALSE)</f>
        <v>No</v>
      </c>
      <c r="J642" s="21" t="str">
        <f>VLOOKUP($A642,'Medical Examinations'!$A$1:$J$2336,9,FALSE)</f>
        <v>Obesity</v>
      </c>
      <c r="K642" s="72" t="str">
        <f>VLOOKUP($A642,'Medical Examinations'!$A$1:$J$2336,10,FALSE)</f>
        <v>Normal</v>
      </c>
      <c r="L642" s="82" t="str">
        <f>VLOOKUP($A642,'Hospitalization details'!$A$1:$K$2336,10,FALSE)</f>
        <v>13-Dec-1963</v>
      </c>
      <c r="M642" s="62">
        <f>VLOOKUP($A642,'Hospitalization details'!$A$1:$K$2336,6,FALSE)</f>
        <v>15322.77</v>
      </c>
      <c r="N642" s="63" t="str">
        <f>VLOOKUP($A642,'Hospitalization details'!$A$1:$K$2336,7,FALSE)</f>
        <v>tier - 2</v>
      </c>
      <c r="O642" s="63" t="str">
        <f>VLOOKUP($A642,'Hospitalization details'!$A$1:$K$2336,8,FALSE)</f>
        <v>tier - 3</v>
      </c>
      <c r="P642" s="63" t="str">
        <f>VLOOKUP($A642,'Hospitalization details'!$A$1:$K$2336,9,FALSE)</f>
        <v>R1021</v>
      </c>
      <c r="Q642" s="83">
        <f>VLOOKUP($A642,'Hospitalization details'!$A$1:$K$2336,11,FALSE)</f>
        <v>59</v>
      </c>
    </row>
    <row r="643" spans="1:17" ht="15.75" customHeight="1" x14ac:dyDescent="0.25">
      <c r="A643" s="187" t="s">
        <v>686</v>
      </c>
      <c r="B643" s="65" t="str">
        <f>VLOOKUP($A643,'Customer Names'!$A$1:$E$2336,4,FALSE)</f>
        <v>Smith</v>
      </c>
      <c r="C643" s="71">
        <f>VLOOKUP($A643,'Medical Examinations'!$A$1:$J$2336,2,FALSE)</f>
        <v>21.85</v>
      </c>
      <c r="D643" s="60">
        <f>VLOOKUP($A643,'Medical Examinations'!$A$1:$J$2336,3,FALSE)</f>
        <v>5.56</v>
      </c>
      <c r="E643" s="61" t="str">
        <f>VLOOKUP($A643,'Medical Examinations'!$A$1:$J$2336,4,FALSE)</f>
        <v>Yes</v>
      </c>
      <c r="F643" s="61" t="str">
        <f>VLOOKUP($A643,'Medical Examinations'!$A$1:$J$2336,5,FALSE)</f>
        <v>No</v>
      </c>
      <c r="G643" s="61" t="str">
        <f>VLOOKUP($A643,'Medical Examinations'!$A$1:$J$2336,6,FALSE)</f>
        <v>No</v>
      </c>
      <c r="H643" s="21">
        <f>VLOOKUP($A643,'Medical Examinations'!$A$1:$J$2336,7,FALSE)</f>
        <v>0</v>
      </c>
      <c r="I643" s="21" t="str">
        <f>VLOOKUP($A643,'Medical Examinations'!$A$1:$J$2336,8,FALSE)</f>
        <v>Yes</v>
      </c>
      <c r="J643" s="21" t="str">
        <f>VLOOKUP($A643,'Medical Examinations'!$A$1:$J$2336,9,FALSE)</f>
        <v>Healthy Weight</v>
      </c>
      <c r="K643" s="72" t="str">
        <f>VLOOKUP($A643,'Medical Examinations'!$A$1:$J$2336,10,FALSE)</f>
        <v>Normal</v>
      </c>
      <c r="L643" s="82" t="str">
        <f>VLOOKUP($A643,'Hospitalization details'!$A$1:$K$2336,10,FALSE)</f>
        <v>16-Sep-1969</v>
      </c>
      <c r="M643" s="62">
        <f>VLOOKUP($A643,'Hospitalization details'!$A$1:$K$2336,6,FALSE)</f>
        <v>15260.52</v>
      </c>
      <c r="N643" s="63" t="str">
        <f>VLOOKUP($A643,'Hospitalization details'!$A$1:$K$2336,7,FALSE)</f>
        <v>tier - 2</v>
      </c>
      <c r="O643" s="63" t="str">
        <f>VLOOKUP($A643,'Hospitalization details'!$A$1:$K$2336,8,FALSE)</f>
        <v>tier - 2</v>
      </c>
      <c r="P643" s="63" t="str">
        <f>VLOOKUP($A643,'Hospitalization details'!$A$1:$K$2336,9,FALSE)</f>
        <v>R1023</v>
      </c>
      <c r="Q643" s="83">
        <f>VLOOKUP($A643,'Hospitalization details'!$A$1:$K$2336,11,FALSE)</f>
        <v>53</v>
      </c>
    </row>
    <row r="644" spans="1:17" ht="15.75" customHeight="1" x14ac:dyDescent="0.25">
      <c r="A644" s="187" t="s">
        <v>687</v>
      </c>
      <c r="B644" s="65" t="str">
        <f>VLOOKUP($A644,'Customer Names'!$A$1:$E$2336,4,FALSE)</f>
        <v>Myers</v>
      </c>
      <c r="C644" s="71">
        <f>VLOOKUP($A644,'Medical Examinations'!$A$1:$J$2336,2,FALSE)</f>
        <v>36.08</v>
      </c>
      <c r="D644" s="60">
        <f>VLOOKUP($A644,'Medical Examinations'!$A$1:$J$2336,3,FALSE)</f>
        <v>7.11</v>
      </c>
      <c r="E644" s="61" t="str">
        <f>VLOOKUP($A644,'Medical Examinations'!$A$1:$J$2336,4,FALSE)</f>
        <v>Yes</v>
      </c>
      <c r="F644" s="61" t="str">
        <f>VLOOKUP($A644,'Medical Examinations'!$A$1:$J$2336,5,FALSE)</f>
        <v>No</v>
      </c>
      <c r="G644" s="61" t="str">
        <f>VLOOKUP($A644,'Medical Examinations'!$A$1:$J$2336,6,FALSE)</f>
        <v>Yes</v>
      </c>
      <c r="H644" s="21">
        <f>VLOOKUP($A644,'Medical Examinations'!$A$1:$J$2336,7,FALSE)</f>
        <v>1</v>
      </c>
      <c r="I644" s="21" t="str">
        <f>VLOOKUP($A644,'Medical Examinations'!$A$1:$J$2336,8,FALSE)</f>
        <v>No</v>
      </c>
      <c r="J644" s="21" t="str">
        <f>VLOOKUP($A644,'Medical Examinations'!$A$1:$J$2336,9,FALSE)</f>
        <v>Obesity</v>
      </c>
      <c r="K644" s="72" t="str">
        <f>VLOOKUP($A644,'Medical Examinations'!$A$1:$J$2336,10,FALSE)</f>
        <v>Diabetes</v>
      </c>
      <c r="L644" s="82" t="str">
        <f>VLOOKUP($A644,'Hospitalization details'!$A$1:$K$2336,10,FALSE)</f>
        <v>25-Jul-1960</v>
      </c>
      <c r="M644" s="62">
        <f>VLOOKUP($A644,'Hospitalization details'!$A$1:$K$2336,6,FALSE)</f>
        <v>15230.32</v>
      </c>
      <c r="N644" s="63" t="str">
        <f>VLOOKUP($A644,'Hospitalization details'!$A$1:$K$2336,7,FALSE)</f>
        <v>tier - 2</v>
      </c>
      <c r="O644" s="63" t="str">
        <f>VLOOKUP($A644,'Hospitalization details'!$A$1:$K$2336,8,FALSE)</f>
        <v>tier - 2</v>
      </c>
      <c r="P644" s="63" t="str">
        <f>VLOOKUP($A644,'Hospitalization details'!$A$1:$K$2336,9,FALSE)</f>
        <v>R1024</v>
      </c>
      <c r="Q644" s="83">
        <f>VLOOKUP($A644,'Hospitalization details'!$A$1:$K$2336,11,FALSE)</f>
        <v>62</v>
      </c>
    </row>
    <row r="645" spans="1:17" ht="15.75" customHeight="1" x14ac:dyDescent="0.25">
      <c r="A645" s="187" t="s">
        <v>688</v>
      </c>
      <c r="B645" s="65" t="str">
        <f>VLOOKUP($A645,'Customer Names'!$A$1:$E$2336,4,FALSE)</f>
        <v>Cote</v>
      </c>
      <c r="C645" s="71">
        <f>VLOOKUP($A645,'Medical Examinations'!$A$1:$J$2336,2,FALSE)</f>
        <v>40.44</v>
      </c>
      <c r="D645" s="60">
        <f>VLOOKUP($A645,'Medical Examinations'!$A$1:$J$2336,3,FALSE)</f>
        <v>5.13</v>
      </c>
      <c r="E645" s="61" t="str">
        <f>VLOOKUP($A645,'Medical Examinations'!$A$1:$J$2336,4,FALSE)</f>
        <v>Yes</v>
      </c>
      <c r="F645" s="61" t="str">
        <f>VLOOKUP($A645,'Medical Examinations'!$A$1:$J$2336,5,FALSE)</f>
        <v>No</v>
      </c>
      <c r="G645" s="61" t="str">
        <f>VLOOKUP($A645,'Medical Examinations'!$A$1:$J$2336,6,FALSE)</f>
        <v>Yes</v>
      </c>
      <c r="H645" s="21">
        <f>VLOOKUP($A645,'Medical Examinations'!$A$1:$J$2336,7,FALSE)</f>
        <v>1</v>
      </c>
      <c r="I645" s="21" t="str">
        <f>VLOOKUP($A645,'Medical Examinations'!$A$1:$J$2336,8,FALSE)</f>
        <v>No</v>
      </c>
      <c r="J645" s="21" t="str">
        <f>VLOOKUP($A645,'Medical Examinations'!$A$1:$J$2336,9,FALSE)</f>
        <v>Obesity</v>
      </c>
      <c r="K645" s="72" t="str">
        <f>VLOOKUP($A645,'Medical Examinations'!$A$1:$J$2336,10,FALSE)</f>
        <v>Normal</v>
      </c>
      <c r="L645" s="82" t="str">
        <f>VLOOKUP($A645,'Hospitalization details'!$A$1:$K$2336,10,FALSE)</f>
        <v>23-Nov-1978</v>
      </c>
      <c r="M645" s="62">
        <f>VLOOKUP($A645,'Hospitalization details'!$A$1:$K$2336,6,FALSE)</f>
        <v>15207.92</v>
      </c>
      <c r="N645" s="63" t="str">
        <f>VLOOKUP($A645,'Hospitalization details'!$A$1:$K$2336,7,FALSE)</f>
        <v>tier - 2</v>
      </c>
      <c r="O645" s="63" t="str">
        <f>VLOOKUP($A645,'Hospitalization details'!$A$1:$K$2336,8,FALSE)</f>
        <v>tier - 1</v>
      </c>
      <c r="P645" s="63" t="str">
        <f>VLOOKUP($A645,'Hospitalization details'!$A$1:$K$2336,9,FALSE)</f>
        <v>R1012</v>
      </c>
      <c r="Q645" s="83">
        <f>VLOOKUP($A645,'Hospitalization details'!$A$1:$K$2336,11,FALSE)</f>
        <v>44</v>
      </c>
    </row>
    <row r="646" spans="1:17" ht="15.75" customHeight="1" x14ac:dyDescent="0.25">
      <c r="A646" s="187" t="s">
        <v>689</v>
      </c>
      <c r="B646" s="65" t="str">
        <f>VLOOKUP($A646,'Customer Names'!$A$1:$E$2336,4,FALSE)</f>
        <v>Ehrhardt</v>
      </c>
      <c r="C646" s="71">
        <f>VLOOKUP($A646,'Medical Examinations'!$A$1:$J$2336,2,FALSE)</f>
        <v>38.094999999999999</v>
      </c>
      <c r="D646" s="60">
        <f>VLOOKUP($A646,'Medical Examinations'!$A$1:$J$2336,3,FALSE)</f>
        <v>10.199999999999999</v>
      </c>
      <c r="E646" s="61" t="str">
        <f>VLOOKUP($A646,'Medical Examinations'!$A$1:$J$2336,4,FALSE)</f>
        <v>No</v>
      </c>
      <c r="F646" s="61" t="str">
        <f>VLOOKUP($A646,'Medical Examinations'!$A$1:$J$2336,5,FALSE)</f>
        <v>No</v>
      </c>
      <c r="G646" s="61" t="str">
        <f>VLOOKUP($A646,'Medical Examinations'!$A$1:$J$2336,6,FALSE)</f>
        <v>No</v>
      </c>
      <c r="H646" s="21">
        <f>VLOOKUP($A646,'Medical Examinations'!$A$1:$J$2336,7,FALSE)</f>
        <v>0</v>
      </c>
      <c r="I646" s="21" t="str">
        <f>VLOOKUP($A646,'Medical Examinations'!$A$1:$J$2336,8,FALSE)</f>
        <v>No</v>
      </c>
      <c r="J646" s="21" t="str">
        <f>VLOOKUP($A646,'Medical Examinations'!$A$1:$J$2336,9,FALSE)</f>
        <v>Obesity</v>
      </c>
      <c r="K646" s="72" t="str">
        <f>VLOOKUP($A646,'Medical Examinations'!$A$1:$J$2336,10,FALSE)</f>
        <v>Diabetes</v>
      </c>
      <c r="L646" s="82" t="str">
        <f>VLOOKUP($A646,'Hospitalization details'!$A$1:$K$2336,10,FALSE)</f>
        <v>17-Jun-1962</v>
      </c>
      <c r="M646" s="62">
        <f>VLOOKUP($A646,'Hospitalization details'!$A$1:$K$2336,6,FALSE)</f>
        <v>15174.81</v>
      </c>
      <c r="N646" s="63" t="str">
        <f>VLOOKUP($A646,'Hospitalization details'!$A$1:$K$2336,7,FALSE)</f>
        <v>tier - 2</v>
      </c>
      <c r="O646" s="63" t="str">
        <f>VLOOKUP($A646,'Hospitalization details'!$A$1:$K$2336,8,FALSE)</f>
        <v>tier - 1</v>
      </c>
      <c r="P646" s="63" t="str">
        <f>VLOOKUP($A646,'Hospitalization details'!$A$1:$K$2336,9,FALSE)</f>
        <v>R1012</v>
      </c>
      <c r="Q646" s="83">
        <f>VLOOKUP($A646,'Hospitalization details'!$A$1:$K$2336,11,FALSE)</f>
        <v>60</v>
      </c>
    </row>
    <row r="647" spans="1:17" ht="15.75" customHeight="1" x14ac:dyDescent="0.25">
      <c r="A647" s="187" t="s">
        <v>690</v>
      </c>
      <c r="B647" s="65" t="str">
        <f>VLOOKUP($A647,'Customer Names'!$A$1:$E$2336,4,FALSE)</f>
        <v>Petersen</v>
      </c>
      <c r="C647" s="71">
        <f>VLOOKUP($A647,'Medical Examinations'!$A$1:$J$2336,2,FALSE)</f>
        <v>44.95</v>
      </c>
      <c r="D647" s="60">
        <f>VLOOKUP($A647,'Medical Examinations'!$A$1:$J$2336,3,FALSE)</f>
        <v>10.4</v>
      </c>
      <c r="E647" s="61" t="str">
        <f>VLOOKUP($A647,'Medical Examinations'!$A$1:$J$2336,4,FALSE)</f>
        <v>No</v>
      </c>
      <c r="F647" s="61" t="str">
        <f>VLOOKUP($A647,'Medical Examinations'!$A$1:$J$2336,5,FALSE)</f>
        <v>No</v>
      </c>
      <c r="G647" s="61" t="str">
        <f>VLOOKUP($A647,'Medical Examinations'!$A$1:$J$2336,6,FALSE)</f>
        <v>No</v>
      </c>
      <c r="H647" s="21">
        <f>VLOOKUP($A647,'Medical Examinations'!$A$1:$J$2336,7,FALSE)</f>
        <v>0</v>
      </c>
      <c r="I647" s="21" t="str">
        <f>VLOOKUP($A647,'Medical Examinations'!$A$1:$J$2336,8,FALSE)</f>
        <v>No</v>
      </c>
      <c r="J647" s="21" t="str">
        <f>VLOOKUP($A647,'Medical Examinations'!$A$1:$J$2336,9,FALSE)</f>
        <v>Obesity</v>
      </c>
      <c r="K647" s="72" t="str">
        <f>VLOOKUP($A647,'Medical Examinations'!$A$1:$J$2336,10,FALSE)</f>
        <v>Diabetes</v>
      </c>
      <c r="L647" s="82" t="str">
        <f>VLOOKUP($A647,'Hospitalization details'!$A$1:$K$2336,10,FALSE)</f>
        <v>3-Dec-1959</v>
      </c>
      <c r="M647" s="62">
        <f>VLOOKUP($A647,'Hospitalization details'!$A$1:$K$2336,6,FALSE)</f>
        <v>15170.07</v>
      </c>
      <c r="N647" s="63" t="str">
        <f>VLOOKUP($A647,'Hospitalization details'!$A$1:$K$2336,7,FALSE)</f>
        <v>tier - 2</v>
      </c>
      <c r="O647" s="63" t="str">
        <f>VLOOKUP($A647,'Hospitalization details'!$A$1:$K$2336,8,FALSE)</f>
        <v>tier - 3</v>
      </c>
      <c r="P647" s="63" t="str">
        <f>VLOOKUP($A647,'Hospitalization details'!$A$1:$K$2336,9,FALSE)</f>
        <v>R1011</v>
      </c>
      <c r="Q647" s="83">
        <f>VLOOKUP($A647,'Hospitalization details'!$A$1:$K$2336,11,FALSE)</f>
        <v>63</v>
      </c>
    </row>
    <row r="648" spans="1:17" ht="15.75" customHeight="1" x14ac:dyDescent="0.25">
      <c r="A648" s="187" t="s">
        <v>691</v>
      </c>
      <c r="B648" s="65" t="str">
        <f>VLOOKUP($A648,'Customer Names'!$A$1:$E$2336,4,FALSE)</f>
        <v>Ertel</v>
      </c>
      <c r="C648" s="71">
        <f>VLOOKUP($A648,'Medical Examinations'!$A$1:$J$2336,2,FALSE)</f>
        <v>35.54</v>
      </c>
      <c r="D648" s="60">
        <f>VLOOKUP($A648,'Medical Examinations'!$A$1:$J$2336,3,FALSE)</f>
        <v>10.67</v>
      </c>
      <c r="E648" s="61" t="str">
        <f>VLOOKUP($A648,'Medical Examinations'!$A$1:$J$2336,4,FALSE)</f>
        <v>No</v>
      </c>
      <c r="F648" s="61" t="str">
        <f>VLOOKUP($A648,'Medical Examinations'!$A$1:$J$2336,5,FALSE)</f>
        <v>No</v>
      </c>
      <c r="G648" s="61" t="str">
        <f>VLOOKUP($A648,'Medical Examinations'!$A$1:$J$2336,6,FALSE)</f>
        <v>No</v>
      </c>
      <c r="H648" s="21">
        <f>VLOOKUP($A648,'Medical Examinations'!$A$1:$J$2336,7,FALSE)</f>
        <v>0</v>
      </c>
      <c r="I648" s="21" t="str">
        <f>VLOOKUP($A648,'Medical Examinations'!$A$1:$J$2336,8,FALSE)</f>
        <v>No</v>
      </c>
      <c r="J648" s="21" t="str">
        <f>VLOOKUP($A648,'Medical Examinations'!$A$1:$J$2336,9,FALSE)</f>
        <v>Obesity</v>
      </c>
      <c r="K648" s="72" t="str">
        <f>VLOOKUP($A648,'Medical Examinations'!$A$1:$J$2336,10,FALSE)</f>
        <v>Diabetes</v>
      </c>
      <c r="L648" s="82" t="str">
        <f>VLOOKUP($A648,'Hospitalization details'!$A$1:$K$2336,10,FALSE)</f>
        <v>4-Jun-1959</v>
      </c>
      <c r="M648" s="62">
        <f>VLOOKUP($A648,'Hospitalization details'!$A$1:$K$2336,6,FALSE)</f>
        <v>15161.53</v>
      </c>
      <c r="N648" s="63" t="str">
        <f>VLOOKUP($A648,'Hospitalization details'!$A$1:$K$2336,7,FALSE)</f>
        <v>tier - 2</v>
      </c>
      <c r="O648" s="63" t="str">
        <f>VLOOKUP($A648,'Hospitalization details'!$A$1:$K$2336,8,FALSE)</f>
        <v>tier - 1</v>
      </c>
      <c r="P648" s="63" t="str">
        <f>VLOOKUP($A648,'Hospitalization details'!$A$1:$K$2336,9,FALSE)</f>
        <v>R1013</v>
      </c>
      <c r="Q648" s="83">
        <f>VLOOKUP($A648,'Hospitalization details'!$A$1:$K$2336,11,FALSE)</f>
        <v>64</v>
      </c>
    </row>
    <row r="649" spans="1:17" ht="15.75" customHeight="1" x14ac:dyDescent="0.25">
      <c r="A649" s="187" t="s">
        <v>692</v>
      </c>
      <c r="B649" s="65" t="str">
        <f>VLOOKUP($A649,'Customer Names'!$A$1:$E$2336,4,FALSE)</f>
        <v>Lanza</v>
      </c>
      <c r="C649" s="71">
        <f>VLOOKUP($A649,'Medical Examinations'!$A$1:$J$2336,2,FALSE)</f>
        <v>39.799999999999997</v>
      </c>
      <c r="D649" s="60">
        <f>VLOOKUP($A649,'Medical Examinations'!$A$1:$J$2336,3,FALSE)</f>
        <v>4.6500000000000004</v>
      </c>
      <c r="E649" s="61" t="str">
        <f>VLOOKUP($A649,'Medical Examinations'!$A$1:$J$2336,4,FALSE)</f>
        <v>Yes</v>
      </c>
      <c r="F649" s="61" t="str">
        <f>VLOOKUP($A649,'Medical Examinations'!$A$1:$J$2336,5,FALSE)</f>
        <v>No</v>
      </c>
      <c r="G649" s="61" t="str">
        <f>VLOOKUP($A649,'Medical Examinations'!$A$1:$J$2336,6,FALSE)</f>
        <v>No</v>
      </c>
      <c r="H649" s="21">
        <f>VLOOKUP($A649,'Medical Examinations'!$A$1:$J$2336,7,FALSE)</f>
        <v>2</v>
      </c>
      <c r="I649" s="21" t="str">
        <f>VLOOKUP($A649,'Medical Examinations'!$A$1:$J$2336,8,FALSE)</f>
        <v>No</v>
      </c>
      <c r="J649" s="21" t="str">
        <f>VLOOKUP($A649,'Medical Examinations'!$A$1:$J$2336,9,FALSE)</f>
        <v>Obesity</v>
      </c>
      <c r="K649" s="72" t="str">
        <f>VLOOKUP($A649,'Medical Examinations'!$A$1:$J$2336,10,FALSE)</f>
        <v>Normal</v>
      </c>
      <c r="L649" s="82" t="str">
        <f>VLOOKUP($A649,'Hospitalization details'!$A$1:$K$2336,10,FALSE)</f>
        <v>25-Oct-1962</v>
      </c>
      <c r="M649" s="62">
        <f>VLOOKUP($A649,'Hospitalization details'!$A$1:$K$2336,6,FALSE)</f>
        <v>15161.25</v>
      </c>
      <c r="N649" s="63" t="str">
        <f>VLOOKUP($A649,'Hospitalization details'!$A$1:$K$2336,7,FALSE)</f>
        <v>tier - 2</v>
      </c>
      <c r="O649" s="63" t="str">
        <f>VLOOKUP($A649,'Hospitalization details'!$A$1:$K$2336,8,FALSE)</f>
        <v>tier - 2</v>
      </c>
      <c r="P649" s="63" t="str">
        <f>VLOOKUP($A649,'Hospitalization details'!$A$1:$K$2336,9,FALSE)</f>
        <v>R1012</v>
      </c>
      <c r="Q649" s="83">
        <f>VLOOKUP($A649,'Hospitalization details'!$A$1:$K$2336,11,FALSE)</f>
        <v>60</v>
      </c>
    </row>
    <row r="650" spans="1:17" ht="15.75" customHeight="1" x14ac:dyDescent="0.25">
      <c r="A650" s="187" t="s">
        <v>693</v>
      </c>
      <c r="B650" s="65" t="str">
        <f>VLOOKUP($A650,'Customer Names'!$A$1:$E$2336,4,FALSE)</f>
        <v>Picklesimer</v>
      </c>
      <c r="C650" s="71">
        <f>VLOOKUP($A650,'Medical Examinations'!$A$1:$J$2336,2,FALSE)</f>
        <v>33.659999999999997</v>
      </c>
      <c r="D650" s="60">
        <f>VLOOKUP($A650,'Medical Examinations'!$A$1:$J$2336,3,FALSE)</f>
        <v>5.65</v>
      </c>
      <c r="E650" s="61" t="str">
        <f>VLOOKUP($A650,'Medical Examinations'!$A$1:$J$2336,4,FALSE)</f>
        <v>Yes</v>
      </c>
      <c r="F650" s="61" t="str">
        <f>VLOOKUP($A650,'Medical Examinations'!$A$1:$J$2336,5,FALSE)</f>
        <v>No</v>
      </c>
      <c r="G650" s="61" t="str">
        <f>VLOOKUP($A650,'Medical Examinations'!$A$1:$J$2336,6,FALSE)</f>
        <v>No</v>
      </c>
      <c r="H650" s="21">
        <f>VLOOKUP($A650,'Medical Examinations'!$A$1:$J$2336,7,FALSE)</f>
        <v>2</v>
      </c>
      <c r="I650" s="21" t="str">
        <f>VLOOKUP($A650,'Medical Examinations'!$A$1:$J$2336,8,FALSE)</f>
        <v>No</v>
      </c>
      <c r="J650" s="21" t="str">
        <f>VLOOKUP($A650,'Medical Examinations'!$A$1:$J$2336,9,FALSE)</f>
        <v>Obesity</v>
      </c>
      <c r="K650" s="72" t="str">
        <f>VLOOKUP($A650,'Medical Examinations'!$A$1:$J$2336,10,FALSE)</f>
        <v>Normal</v>
      </c>
      <c r="L650" s="82" t="str">
        <f>VLOOKUP($A650,'Hospitalization details'!$A$1:$K$2336,10,FALSE)</f>
        <v>25-Nov-1971</v>
      </c>
      <c r="M650" s="62">
        <f>VLOOKUP($A650,'Hospitalization details'!$A$1:$K$2336,6,FALSE)</f>
        <v>15150.44</v>
      </c>
      <c r="N650" s="63" t="str">
        <f>VLOOKUP($A650,'Hospitalization details'!$A$1:$K$2336,7,FALSE)</f>
        <v>tier - 2</v>
      </c>
      <c r="O650" s="63" t="str">
        <f>VLOOKUP($A650,'Hospitalization details'!$A$1:$K$2336,8,FALSE)</f>
        <v>tier - 1</v>
      </c>
      <c r="P650" s="63" t="str">
        <f>VLOOKUP($A650,'Hospitalization details'!$A$1:$K$2336,9,FALSE)</f>
        <v>R1023</v>
      </c>
      <c r="Q650" s="83">
        <f>VLOOKUP($A650,'Hospitalization details'!$A$1:$K$2336,11,FALSE)</f>
        <v>51</v>
      </c>
    </row>
    <row r="651" spans="1:17" ht="15.75" customHeight="1" x14ac:dyDescent="0.25">
      <c r="A651" s="187" t="s">
        <v>694</v>
      </c>
      <c r="B651" s="65" t="str">
        <f>VLOOKUP($A651,'Customer Names'!$A$1:$E$2336,4,FALSE)</f>
        <v>Giles</v>
      </c>
      <c r="C651" s="71">
        <f>VLOOKUP($A651,'Medical Examinations'!$A$1:$J$2336,2,FALSE)</f>
        <v>35.5</v>
      </c>
      <c r="D651" s="60">
        <f>VLOOKUP($A651,'Medical Examinations'!$A$1:$J$2336,3,FALSE)</f>
        <v>11.97</v>
      </c>
      <c r="E651" s="61" t="str">
        <f>VLOOKUP($A651,'Medical Examinations'!$A$1:$J$2336,4,FALSE)</f>
        <v>No</v>
      </c>
      <c r="F651" s="61" t="str">
        <f>VLOOKUP($A651,'Medical Examinations'!$A$1:$J$2336,5,FALSE)</f>
        <v>No</v>
      </c>
      <c r="G651" s="61" t="str">
        <f>VLOOKUP($A651,'Medical Examinations'!$A$1:$J$2336,6,FALSE)</f>
        <v>No</v>
      </c>
      <c r="H651" s="21">
        <f>VLOOKUP($A651,'Medical Examinations'!$A$1:$J$2336,7,FALSE)</f>
        <v>0</v>
      </c>
      <c r="I651" s="21" t="str">
        <f>VLOOKUP($A651,'Medical Examinations'!$A$1:$J$2336,8,FALSE)</f>
        <v>No</v>
      </c>
      <c r="J651" s="21" t="str">
        <f>VLOOKUP($A651,'Medical Examinations'!$A$1:$J$2336,9,FALSE)</f>
        <v>Obesity</v>
      </c>
      <c r="K651" s="72" t="str">
        <f>VLOOKUP($A651,'Medical Examinations'!$A$1:$J$2336,10,FALSE)</f>
        <v>Diabetes</v>
      </c>
      <c r="L651" s="82" t="str">
        <f>VLOOKUP($A651,'Hospitalization details'!$A$1:$K$2336,10,FALSE)</f>
        <v>5-Sep-1978</v>
      </c>
      <c r="M651" s="62">
        <f>VLOOKUP($A651,'Hospitalization details'!$A$1:$K$2336,6,FALSE)</f>
        <v>15123.19</v>
      </c>
      <c r="N651" s="63" t="str">
        <f>VLOOKUP($A651,'Hospitalization details'!$A$1:$K$2336,7,FALSE)</f>
        <v>tier - 2</v>
      </c>
      <c r="O651" s="63" t="str">
        <f>VLOOKUP($A651,'Hospitalization details'!$A$1:$K$2336,8,FALSE)</f>
        <v>tier - 1</v>
      </c>
      <c r="P651" s="63" t="str">
        <f>VLOOKUP($A651,'Hospitalization details'!$A$1:$K$2336,9,FALSE)</f>
        <v>R1011</v>
      </c>
      <c r="Q651" s="83">
        <f>VLOOKUP($A651,'Hospitalization details'!$A$1:$K$2336,11,FALSE)</f>
        <v>44</v>
      </c>
    </row>
    <row r="652" spans="1:17" ht="15.75" customHeight="1" x14ac:dyDescent="0.25">
      <c r="A652" s="187" t="s">
        <v>695</v>
      </c>
      <c r="B652" s="65" t="str">
        <f>VLOOKUP($A652,'Customer Names'!$A$1:$E$2336,4,FALSE)</f>
        <v>Harmon</v>
      </c>
      <c r="C652" s="71">
        <f>VLOOKUP($A652,'Medical Examinations'!$A$1:$J$2336,2,FALSE)</f>
        <v>41.63</v>
      </c>
      <c r="D652" s="60">
        <f>VLOOKUP($A652,'Medical Examinations'!$A$1:$J$2336,3,FALSE)</f>
        <v>6.71</v>
      </c>
      <c r="E652" s="61" t="str">
        <f>VLOOKUP($A652,'Medical Examinations'!$A$1:$J$2336,4,FALSE)</f>
        <v>No</v>
      </c>
      <c r="F652" s="61" t="str">
        <f>VLOOKUP($A652,'Medical Examinations'!$A$1:$J$2336,5,FALSE)</f>
        <v>No</v>
      </c>
      <c r="G652" s="61" t="str">
        <f>VLOOKUP($A652,'Medical Examinations'!$A$1:$J$2336,6,FALSE)</f>
        <v>No</v>
      </c>
      <c r="H652" s="21">
        <f>VLOOKUP($A652,'Medical Examinations'!$A$1:$J$2336,7,FALSE)</f>
        <v>0</v>
      </c>
      <c r="I652" s="21" t="str">
        <f>VLOOKUP($A652,'Medical Examinations'!$A$1:$J$2336,8,FALSE)</f>
        <v>No</v>
      </c>
      <c r="J652" s="21" t="str">
        <f>VLOOKUP($A652,'Medical Examinations'!$A$1:$J$2336,9,FALSE)</f>
        <v>Obesity</v>
      </c>
      <c r="K652" s="72" t="str">
        <f>VLOOKUP($A652,'Medical Examinations'!$A$1:$J$2336,10,FALSE)</f>
        <v>Diabetes</v>
      </c>
      <c r="L652" s="82" t="str">
        <f>VLOOKUP($A652,'Hospitalization details'!$A$1:$K$2336,10,FALSE)</f>
        <v>7-Nov-1972</v>
      </c>
      <c r="M652" s="62">
        <f>VLOOKUP($A652,'Hospitalization details'!$A$1:$K$2336,6,FALSE)</f>
        <v>15103.69</v>
      </c>
      <c r="N652" s="63" t="str">
        <f>VLOOKUP($A652,'Hospitalization details'!$A$1:$K$2336,7,FALSE)</f>
        <v>tier - 2</v>
      </c>
      <c r="O652" s="63" t="str">
        <f>VLOOKUP($A652,'Hospitalization details'!$A$1:$K$2336,8,FALSE)</f>
        <v>tier - 1</v>
      </c>
      <c r="P652" s="63" t="str">
        <f>VLOOKUP($A652,'Hospitalization details'!$A$1:$K$2336,9,FALSE)</f>
        <v>R1012</v>
      </c>
      <c r="Q652" s="83">
        <f>VLOOKUP($A652,'Hospitalization details'!$A$1:$K$2336,11,FALSE)</f>
        <v>50</v>
      </c>
    </row>
    <row r="653" spans="1:17" ht="15.75" customHeight="1" x14ac:dyDescent="0.25">
      <c r="A653" s="187" t="s">
        <v>696</v>
      </c>
      <c r="B653" s="65" t="str">
        <f>VLOOKUP($A653,'Customer Names'!$A$1:$E$2336,4,FALSE)</f>
        <v>Pennings</v>
      </c>
      <c r="C653" s="71">
        <f>VLOOKUP($A653,'Medical Examinations'!$A$1:$J$2336,2,FALSE)</f>
        <v>46.49</v>
      </c>
      <c r="D653" s="60">
        <f>VLOOKUP($A653,'Medical Examinations'!$A$1:$J$2336,3,FALSE)</f>
        <v>11.92</v>
      </c>
      <c r="E653" s="61" t="str">
        <f>VLOOKUP($A653,'Medical Examinations'!$A$1:$J$2336,4,FALSE)</f>
        <v>No</v>
      </c>
      <c r="F653" s="61" t="str">
        <f>VLOOKUP($A653,'Medical Examinations'!$A$1:$J$2336,5,FALSE)</f>
        <v>No</v>
      </c>
      <c r="G653" s="61" t="str">
        <f>VLOOKUP($A653,'Medical Examinations'!$A$1:$J$2336,6,FALSE)</f>
        <v>No</v>
      </c>
      <c r="H653" s="21">
        <f>VLOOKUP($A653,'Medical Examinations'!$A$1:$J$2336,7,FALSE)</f>
        <v>0</v>
      </c>
      <c r="I653" s="21" t="str">
        <f>VLOOKUP($A653,'Medical Examinations'!$A$1:$J$2336,8,FALSE)</f>
        <v>No</v>
      </c>
      <c r="J653" s="21" t="str">
        <f>VLOOKUP($A653,'Medical Examinations'!$A$1:$J$2336,9,FALSE)</f>
        <v>Obesity</v>
      </c>
      <c r="K653" s="72" t="str">
        <f>VLOOKUP($A653,'Medical Examinations'!$A$1:$J$2336,10,FALSE)</f>
        <v>Diabetes</v>
      </c>
      <c r="L653" s="82" t="str">
        <f>VLOOKUP($A653,'Hospitalization details'!$A$1:$K$2336,10,FALSE)</f>
        <v>26-Oct-1975</v>
      </c>
      <c r="M653" s="62">
        <f>VLOOKUP($A653,'Hospitalization details'!$A$1:$K$2336,6,FALSE)</f>
        <v>15090.35</v>
      </c>
      <c r="N653" s="63" t="str">
        <f>VLOOKUP($A653,'Hospitalization details'!$A$1:$K$2336,7,FALSE)</f>
        <v>tier - 2</v>
      </c>
      <c r="O653" s="63" t="str">
        <f>VLOOKUP($A653,'Hospitalization details'!$A$1:$K$2336,8,FALSE)</f>
        <v>tier - 1</v>
      </c>
      <c r="P653" s="63" t="str">
        <f>VLOOKUP($A653,'Hospitalization details'!$A$1:$K$2336,9,FALSE)</f>
        <v>R1023</v>
      </c>
      <c r="Q653" s="83">
        <f>VLOOKUP($A653,'Hospitalization details'!$A$1:$K$2336,11,FALSE)</f>
        <v>47</v>
      </c>
    </row>
    <row r="654" spans="1:17" ht="15.75" customHeight="1" x14ac:dyDescent="0.25">
      <c r="A654" s="187" t="s">
        <v>697</v>
      </c>
      <c r="B654" s="65" t="str">
        <f>VLOOKUP($A654,'Customer Names'!$A$1:$E$2336,4,FALSE)</f>
        <v>Tseronis</v>
      </c>
      <c r="C654" s="71">
        <f>VLOOKUP($A654,'Medical Examinations'!$A$1:$J$2336,2,FALSE)</f>
        <v>43.29</v>
      </c>
      <c r="D654" s="60">
        <f>VLOOKUP($A654,'Medical Examinations'!$A$1:$J$2336,3,FALSE)</f>
        <v>5.35</v>
      </c>
      <c r="E654" s="61" t="str">
        <f>VLOOKUP($A654,'Medical Examinations'!$A$1:$J$2336,4,FALSE)</f>
        <v>No</v>
      </c>
      <c r="F654" s="61" t="str">
        <f>VLOOKUP($A654,'Medical Examinations'!$A$1:$J$2336,5,FALSE)</f>
        <v>No</v>
      </c>
      <c r="G654" s="61" t="str">
        <f>VLOOKUP($A654,'Medical Examinations'!$A$1:$J$2336,6,FALSE)</f>
        <v>No</v>
      </c>
      <c r="H654" s="21">
        <f>VLOOKUP($A654,'Medical Examinations'!$A$1:$J$2336,7,FALSE)</f>
        <v>2</v>
      </c>
      <c r="I654" s="21" t="str">
        <f>VLOOKUP($A654,'Medical Examinations'!$A$1:$J$2336,8,FALSE)</f>
        <v>No</v>
      </c>
      <c r="J654" s="21" t="str">
        <f>VLOOKUP($A654,'Medical Examinations'!$A$1:$J$2336,9,FALSE)</f>
        <v>Obesity</v>
      </c>
      <c r="K654" s="72" t="str">
        <f>VLOOKUP($A654,'Medical Examinations'!$A$1:$J$2336,10,FALSE)</f>
        <v>Normal</v>
      </c>
      <c r="L654" s="82" t="str">
        <f>VLOOKUP($A654,'Hospitalization details'!$A$1:$K$2336,10,FALSE)</f>
        <v>12-Jun-1968</v>
      </c>
      <c r="M654" s="62">
        <f>VLOOKUP($A654,'Hospitalization details'!$A$1:$K$2336,6,FALSE)</f>
        <v>15052.68</v>
      </c>
      <c r="N654" s="63" t="str">
        <f>VLOOKUP($A654,'Hospitalization details'!$A$1:$K$2336,7,FALSE)</f>
        <v>tier - 2</v>
      </c>
      <c r="O654" s="63" t="str">
        <f>VLOOKUP($A654,'Hospitalization details'!$A$1:$K$2336,8,FALSE)</f>
        <v>tier - 2</v>
      </c>
      <c r="P654" s="63" t="str">
        <f>VLOOKUP($A654,'Hospitalization details'!$A$1:$K$2336,9,FALSE)</f>
        <v>R1022</v>
      </c>
      <c r="Q654" s="83">
        <f>VLOOKUP($A654,'Hospitalization details'!$A$1:$K$2336,11,FALSE)</f>
        <v>54</v>
      </c>
    </row>
    <row r="655" spans="1:17" ht="15.75" customHeight="1" x14ac:dyDescent="0.25">
      <c r="A655" s="187" t="s">
        <v>698</v>
      </c>
      <c r="B655" s="65" t="str">
        <f>VLOOKUP($A655,'Customer Names'!$A$1:$E$2336,4,FALSE)</f>
        <v>Aliff</v>
      </c>
      <c r="C655" s="71">
        <f>VLOOKUP($A655,'Medical Examinations'!$A$1:$J$2336,2,FALSE)</f>
        <v>43.08</v>
      </c>
      <c r="D655" s="60">
        <f>VLOOKUP($A655,'Medical Examinations'!$A$1:$J$2336,3,FALSE)</f>
        <v>8.9600000000000009</v>
      </c>
      <c r="E655" s="61" t="str">
        <f>VLOOKUP($A655,'Medical Examinations'!$A$1:$J$2336,4,FALSE)</f>
        <v>Yes</v>
      </c>
      <c r="F655" s="61" t="str">
        <f>VLOOKUP($A655,'Medical Examinations'!$A$1:$J$2336,5,FALSE)</f>
        <v>No</v>
      </c>
      <c r="G655" s="61" t="str">
        <f>VLOOKUP($A655,'Medical Examinations'!$A$1:$J$2336,6,FALSE)</f>
        <v>No</v>
      </c>
      <c r="H655" s="21">
        <f>VLOOKUP($A655,'Medical Examinations'!$A$1:$J$2336,7,FALSE)</f>
        <v>1</v>
      </c>
      <c r="I655" s="21" t="str">
        <f>VLOOKUP($A655,'Medical Examinations'!$A$1:$J$2336,8,FALSE)</f>
        <v>No</v>
      </c>
      <c r="J655" s="21" t="str">
        <f>VLOOKUP($A655,'Medical Examinations'!$A$1:$J$2336,9,FALSE)</f>
        <v>Obesity</v>
      </c>
      <c r="K655" s="72" t="str">
        <f>VLOOKUP($A655,'Medical Examinations'!$A$1:$J$2336,10,FALSE)</f>
        <v>Diabetes</v>
      </c>
      <c r="L655" s="82" t="str">
        <f>VLOOKUP($A655,'Hospitalization details'!$A$1:$K$2336,10,FALSE)</f>
        <v>15-Aug-1971</v>
      </c>
      <c r="M655" s="62">
        <f>VLOOKUP($A655,'Hospitalization details'!$A$1:$K$2336,6,FALSE)</f>
        <v>15038.51</v>
      </c>
      <c r="N655" s="63" t="str">
        <f>VLOOKUP($A655,'Hospitalization details'!$A$1:$K$2336,7,FALSE)</f>
        <v>tier - 2</v>
      </c>
      <c r="O655" s="63" t="str">
        <f>VLOOKUP($A655,'Hospitalization details'!$A$1:$K$2336,8,FALSE)</f>
        <v>tier - 3</v>
      </c>
      <c r="P655" s="63" t="str">
        <f>VLOOKUP($A655,'Hospitalization details'!$A$1:$K$2336,9,FALSE)</f>
        <v>R1023</v>
      </c>
      <c r="Q655" s="83">
        <f>VLOOKUP($A655,'Hospitalization details'!$A$1:$K$2336,11,FALSE)</f>
        <v>51</v>
      </c>
    </row>
    <row r="656" spans="1:17" ht="15.75" customHeight="1" x14ac:dyDescent="0.25">
      <c r="A656" s="187" t="s">
        <v>699</v>
      </c>
      <c r="B656" s="65" t="str">
        <f>VLOOKUP($A656,'Customer Names'!$A$1:$E$2336,4,FALSE)</f>
        <v>Willenberg</v>
      </c>
      <c r="C656" s="71">
        <f>VLOOKUP($A656,'Medical Examinations'!$A$1:$J$2336,2,FALSE)</f>
        <v>39.07</v>
      </c>
      <c r="D656" s="60">
        <f>VLOOKUP($A656,'Medical Examinations'!$A$1:$J$2336,3,FALSE)</f>
        <v>11.93</v>
      </c>
      <c r="E656" s="61" t="str">
        <f>VLOOKUP($A656,'Medical Examinations'!$A$1:$J$2336,4,FALSE)</f>
        <v>No</v>
      </c>
      <c r="F656" s="61" t="str">
        <f>VLOOKUP($A656,'Medical Examinations'!$A$1:$J$2336,5,FALSE)</f>
        <v>No</v>
      </c>
      <c r="G656" s="61" t="str">
        <f>VLOOKUP($A656,'Medical Examinations'!$A$1:$J$2336,6,FALSE)</f>
        <v>No</v>
      </c>
      <c r="H656" s="21">
        <f>VLOOKUP($A656,'Medical Examinations'!$A$1:$J$2336,7,FALSE)</f>
        <v>0</v>
      </c>
      <c r="I656" s="21" t="str">
        <f>VLOOKUP($A656,'Medical Examinations'!$A$1:$J$2336,8,FALSE)</f>
        <v>No</v>
      </c>
      <c r="J656" s="21" t="str">
        <f>VLOOKUP($A656,'Medical Examinations'!$A$1:$J$2336,9,FALSE)</f>
        <v>Obesity</v>
      </c>
      <c r="K656" s="72" t="str">
        <f>VLOOKUP($A656,'Medical Examinations'!$A$1:$J$2336,10,FALSE)</f>
        <v>Diabetes</v>
      </c>
      <c r="L656" s="82" t="str">
        <f>VLOOKUP($A656,'Hospitalization details'!$A$1:$K$2336,10,FALSE)</f>
        <v>11-Sep-1970</v>
      </c>
      <c r="M656" s="62">
        <f>VLOOKUP($A656,'Hospitalization details'!$A$1:$K$2336,6,FALSE)</f>
        <v>15026.3</v>
      </c>
      <c r="N656" s="63" t="str">
        <f>VLOOKUP($A656,'Hospitalization details'!$A$1:$K$2336,7,FALSE)</f>
        <v>tier - 2</v>
      </c>
      <c r="O656" s="63" t="str">
        <f>VLOOKUP($A656,'Hospitalization details'!$A$1:$K$2336,8,FALSE)</f>
        <v>tier - 3</v>
      </c>
      <c r="P656" s="63" t="str">
        <f>VLOOKUP($A656,'Hospitalization details'!$A$1:$K$2336,9,FALSE)</f>
        <v>R1011</v>
      </c>
      <c r="Q656" s="83">
        <f>VLOOKUP($A656,'Hospitalization details'!$A$1:$K$2336,11,FALSE)</f>
        <v>52</v>
      </c>
    </row>
    <row r="657" spans="1:17" ht="15.75" customHeight="1" x14ac:dyDescent="0.25">
      <c r="A657" s="187" t="s">
        <v>700</v>
      </c>
      <c r="B657" s="65" t="str">
        <f>VLOOKUP($A657,'Customer Names'!$A$1:$E$2336,4,FALSE)</f>
        <v>Millett</v>
      </c>
      <c r="C657" s="71">
        <f>VLOOKUP($A657,'Medical Examinations'!$A$1:$J$2336,2,FALSE)</f>
        <v>41.3</v>
      </c>
      <c r="D657" s="60">
        <f>VLOOKUP($A657,'Medical Examinations'!$A$1:$J$2336,3,FALSE)</f>
        <v>9.59</v>
      </c>
      <c r="E657" s="61" t="str">
        <f>VLOOKUP($A657,'Medical Examinations'!$A$1:$J$2336,4,FALSE)</f>
        <v>No</v>
      </c>
      <c r="F657" s="61" t="str">
        <f>VLOOKUP($A657,'Medical Examinations'!$A$1:$J$2336,5,FALSE)</f>
        <v>No</v>
      </c>
      <c r="G657" s="61" t="str">
        <f>VLOOKUP($A657,'Medical Examinations'!$A$1:$J$2336,6,FALSE)</f>
        <v>No</v>
      </c>
      <c r="H657" s="21">
        <f>VLOOKUP($A657,'Medical Examinations'!$A$1:$J$2336,7,FALSE)</f>
        <v>0</v>
      </c>
      <c r="I657" s="21" t="str">
        <f>VLOOKUP($A657,'Medical Examinations'!$A$1:$J$2336,8,FALSE)</f>
        <v>No</v>
      </c>
      <c r="J657" s="21" t="str">
        <f>VLOOKUP($A657,'Medical Examinations'!$A$1:$J$2336,9,FALSE)</f>
        <v>Obesity</v>
      </c>
      <c r="K657" s="72" t="str">
        <f>VLOOKUP($A657,'Medical Examinations'!$A$1:$J$2336,10,FALSE)</f>
        <v>Diabetes</v>
      </c>
      <c r="L657" s="82" t="str">
        <f>VLOOKUP($A657,'Hospitalization details'!$A$1:$K$2336,10,FALSE)</f>
        <v>25-Nov-1979</v>
      </c>
      <c r="M657" s="62">
        <f>VLOOKUP($A657,'Hospitalization details'!$A$1:$K$2336,6,FALSE)</f>
        <v>15025.76</v>
      </c>
      <c r="N657" s="63" t="str">
        <f>VLOOKUP($A657,'Hospitalization details'!$A$1:$K$2336,7,FALSE)</f>
        <v>tier - 2</v>
      </c>
      <c r="O657" s="63" t="str">
        <f>VLOOKUP($A657,'Hospitalization details'!$A$1:$K$2336,8,FALSE)</f>
        <v>tier - 1</v>
      </c>
      <c r="P657" s="63" t="str">
        <f>VLOOKUP($A657,'Hospitalization details'!$A$1:$K$2336,9,FALSE)</f>
        <v>R1011</v>
      </c>
      <c r="Q657" s="83">
        <f>VLOOKUP($A657,'Hospitalization details'!$A$1:$K$2336,11,FALSE)</f>
        <v>43</v>
      </c>
    </row>
    <row r="658" spans="1:17" ht="15.75" customHeight="1" x14ac:dyDescent="0.25">
      <c r="A658" s="187" t="s">
        <v>701</v>
      </c>
      <c r="B658" s="65" t="str">
        <f>VLOOKUP($A658,'Customer Names'!$A$1:$E$2336,4,FALSE)</f>
        <v>Haley</v>
      </c>
      <c r="C658" s="71">
        <f>VLOOKUP($A658,'Medical Examinations'!$A$1:$J$2336,2,FALSE)</f>
        <v>42.95</v>
      </c>
      <c r="D658" s="60">
        <f>VLOOKUP($A658,'Medical Examinations'!$A$1:$J$2336,3,FALSE)</f>
        <v>11.88</v>
      </c>
      <c r="E658" s="61" t="str">
        <f>VLOOKUP($A658,'Medical Examinations'!$A$1:$J$2336,4,FALSE)</f>
        <v>Yes</v>
      </c>
      <c r="F658" s="61" t="str">
        <f>VLOOKUP($A658,'Medical Examinations'!$A$1:$J$2336,5,FALSE)</f>
        <v>No</v>
      </c>
      <c r="G658" s="61" t="str">
        <f>VLOOKUP($A658,'Medical Examinations'!$A$1:$J$2336,6,FALSE)</f>
        <v>No</v>
      </c>
      <c r="H658" s="21">
        <f>VLOOKUP($A658,'Medical Examinations'!$A$1:$J$2336,7,FALSE)</f>
        <v>2</v>
      </c>
      <c r="I658" s="21" t="str">
        <f>VLOOKUP($A658,'Medical Examinations'!$A$1:$J$2336,8,FALSE)</f>
        <v>No</v>
      </c>
      <c r="J658" s="21" t="str">
        <f>VLOOKUP($A658,'Medical Examinations'!$A$1:$J$2336,9,FALSE)</f>
        <v>Obesity</v>
      </c>
      <c r="K658" s="72" t="str">
        <f>VLOOKUP($A658,'Medical Examinations'!$A$1:$J$2336,10,FALSE)</f>
        <v>Diabetes</v>
      </c>
      <c r="L658" s="82" t="str">
        <f>VLOOKUP($A658,'Hospitalization details'!$A$1:$K$2336,10,FALSE)</f>
        <v>8-Aug-1960</v>
      </c>
      <c r="M658" s="62">
        <f>VLOOKUP($A658,'Hospitalization details'!$A$1:$K$2336,6,FALSE)</f>
        <v>15019.76</v>
      </c>
      <c r="N658" s="63" t="str">
        <f>VLOOKUP($A658,'Hospitalization details'!$A$1:$K$2336,7,FALSE)</f>
        <v>tier - 2</v>
      </c>
      <c r="O658" s="63" t="str">
        <f>VLOOKUP($A658,'Hospitalization details'!$A$1:$K$2336,8,FALSE)</f>
        <v>tier - 2</v>
      </c>
      <c r="P658" s="63" t="str">
        <f>VLOOKUP($A658,'Hospitalization details'!$A$1:$K$2336,9,FALSE)</f>
        <v>R1012</v>
      </c>
      <c r="Q658" s="83">
        <f>VLOOKUP($A658,'Hospitalization details'!$A$1:$K$2336,11,FALSE)</f>
        <v>62</v>
      </c>
    </row>
    <row r="659" spans="1:17" ht="15.75" customHeight="1" x14ac:dyDescent="0.25">
      <c r="A659" s="187" t="s">
        <v>702</v>
      </c>
      <c r="B659" s="65" t="str">
        <f>VLOOKUP($A659,'Customer Names'!$A$1:$E$2336,4,FALSE)</f>
        <v>Ackerman</v>
      </c>
      <c r="C659" s="71">
        <f>VLOOKUP($A659,'Medical Examinations'!$A$1:$J$2336,2,FALSE)</f>
        <v>46.96</v>
      </c>
      <c r="D659" s="60">
        <f>VLOOKUP($A659,'Medical Examinations'!$A$1:$J$2336,3,FALSE)</f>
        <v>4.6399999999999997</v>
      </c>
      <c r="E659" s="61" t="str">
        <f>VLOOKUP($A659,'Medical Examinations'!$A$1:$J$2336,4,FALSE)</f>
        <v>No</v>
      </c>
      <c r="F659" s="61" t="str">
        <f>VLOOKUP($A659,'Medical Examinations'!$A$1:$J$2336,5,FALSE)</f>
        <v>No</v>
      </c>
      <c r="G659" s="61" t="str">
        <f>VLOOKUP($A659,'Medical Examinations'!$A$1:$J$2336,6,FALSE)</f>
        <v>Yes</v>
      </c>
      <c r="H659" s="21">
        <f>VLOOKUP($A659,'Medical Examinations'!$A$1:$J$2336,7,FALSE)</f>
        <v>1</v>
      </c>
      <c r="I659" s="21" t="str">
        <f>VLOOKUP($A659,'Medical Examinations'!$A$1:$J$2336,8,FALSE)</f>
        <v>No</v>
      </c>
      <c r="J659" s="21" t="str">
        <f>VLOOKUP($A659,'Medical Examinations'!$A$1:$J$2336,9,FALSE)</f>
        <v>Obesity</v>
      </c>
      <c r="K659" s="72" t="str">
        <f>VLOOKUP($A659,'Medical Examinations'!$A$1:$J$2336,10,FALSE)</f>
        <v>Normal</v>
      </c>
      <c r="L659" s="82" t="str">
        <f>VLOOKUP($A659,'Hospitalization details'!$A$1:$K$2336,10,FALSE)</f>
        <v>2-Aug-1995</v>
      </c>
      <c r="M659" s="62">
        <f>VLOOKUP($A659,'Hospitalization details'!$A$1:$K$2336,6,FALSE)</f>
        <v>15006.58</v>
      </c>
      <c r="N659" s="63" t="str">
        <f>VLOOKUP($A659,'Hospitalization details'!$A$1:$K$2336,7,FALSE)</f>
        <v>tier - 2</v>
      </c>
      <c r="O659" s="63" t="str">
        <f>VLOOKUP($A659,'Hospitalization details'!$A$1:$K$2336,8,FALSE)</f>
        <v>tier - 2</v>
      </c>
      <c r="P659" s="63" t="str">
        <f>VLOOKUP($A659,'Hospitalization details'!$A$1:$K$2336,9,FALSE)</f>
        <v>R1024</v>
      </c>
      <c r="Q659" s="83">
        <f>VLOOKUP($A659,'Hospitalization details'!$A$1:$K$2336,11,FALSE)</f>
        <v>27</v>
      </c>
    </row>
    <row r="660" spans="1:17" ht="15.75" customHeight="1" x14ac:dyDescent="0.25">
      <c r="A660" s="187" t="s">
        <v>703</v>
      </c>
      <c r="B660" s="65" t="str">
        <f>VLOOKUP($A660,'Customer Names'!$A$1:$E$2336,4,FALSE)</f>
        <v>Valdez</v>
      </c>
      <c r="C660" s="71">
        <f>VLOOKUP($A660,'Medical Examinations'!$A$1:$J$2336,2,FALSE)</f>
        <v>30.495000000000001</v>
      </c>
      <c r="D660" s="60">
        <f>VLOOKUP($A660,'Medical Examinations'!$A$1:$J$2336,3,FALSE)</f>
        <v>9.5299999999999994</v>
      </c>
      <c r="E660" s="61" t="str">
        <f>VLOOKUP($A660,'Medical Examinations'!$A$1:$J$2336,4,FALSE)</f>
        <v>No</v>
      </c>
      <c r="F660" s="61" t="str">
        <f>VLOOKUP($A660,'Medical Examinations'!$A$1:$J$2336,5,FALSE)</f>
        <v>No</v>
      </c>
      <c r="G660" s="61" t="str">
        <f>VLOOKUP($A660,'Medical Examinations'!$A$1:$J$2336,6,FALSE)</f>
        <v>No</v>
      </c>
      <c r="H660" s="21">
        <f>VLOOKUP($A660,'Medical Examinations'!$A$1:$J$2336,7,FALSE)</f>
        <v>0</v>
      </c>
      <c r="I660" s="21" t="str">
        <f>VLOOKUP($A660,'Medical Examinations'!$A$1:$J$2336,8,FALSE)</f>
        <v>No</v>
      </c>
      <c r="J660" s="21" t="str">
        <f>VLOOKUP($A660,'Medical Examinations'!$A$1:$J$2336,9,FALSE)</f>
        <v>Obesity</v>
      </c>
      <c r="K660" s="72" t="str">
        <f>VLOOKUP($A660,'Medical Examinations'!$A$1:$J$2336,10,FALSE)</f>
        <v>Diabetes</v>
      </c>
      <c r="L660" s="82" t="str">
        <f>VLOOKUP($A660,'Hospitalization details'!$A$1:$K$2336,10,FALSE)</f>
        <v>29-Jul-1958</v>
      </c>
      <c r="M660" s="62">
        <f>VLOOKUP($A660,'Hospitalization details'!$A$1:$K$2336,6,FALSE)</f>
        <v>14988.43</v>
      </c>
      <c r="N660" s="63" t="str">
        <f>VLOOKUP($A660,'Hospitalization details'!$A$1:$K$2336,7,FALSE)</f>
        <v>tier - 2</v>
      </c>
      <c r="O660" s="63" t="str">
        <f>VLOOKUP($A660,'Hospitalization details'!$A$1:$K$2336,8,FALSE)</f>
        <v>tier - 3</v>
      </c>
      <c r="P660" s="63" t="str">
        <f>VLOOKUP($A660,'Hospitalization details'!$A$1:$K$2336,9,FALSE)</f>
        <v>R1011</v>
      </c>
      <c r="Q660" s="83">
        <f>VLOOKUP($A660,'Hospitalization details'!$A$1:$K$2336,11,FALSE)</f>
        <v>64</v>
      </c>
    </row>
    <row r="661" spans="1:17" ht="15.75" customHeight="1" x14ac:dyDescent="0.25">
      <c r="A661" s="187" t="s">
        <v>704</v>
      </c>
      <c r="B661" s="65" t="str">
        <f>VLOOKUP($A661,'Customer Names'!$A$1:$E$2336,4,FALSE)</f>
        <v>Michaud</v>
      </c>
      <c r="C661" s="71">
        <f>VLOOKUP($A661,'Medical Examinations'!$A$1:$J$2336,2,FALSE)</f>
        <v>17.954999999999998</v>
      </c>
      <c r="D661" s="60">
        <f>VLOOKUP($A661,'Medical Examinations'!$A$1:$J$2336,3,FALSE)</f>
        <v>5.29</v>
      </c>
      <c r="E661" s="61" t="str">
        <f>VLOOKUP($A661,'Medical Examinations'!$A$1:$J$2336,4,FALSE)</f>
        <v>Yes</v>
      </c>
      <c r="F661" s="61" t="str">
        <f>VLOOKUP($A661,'Medical Examinations'!$A$1:$J$2336,5,FALSE)</f>
        <v>No</v>
      </c>
      <c r="G661" s="61" t="str">
        <f>VLOOKUP($A661,'Medical Examinations'!$A$1:$J$2336,6,FALSE)</f>
        <v>No</v>
      </c>
      <c r="H661" s="21">
        <f>VLOOKUP($A661,'Medical Examinations'!$A$1:$J$2336,7,FALSE)</f>
        <v>1</v>
      </c>
      <c r="I661" s="21" t="str">
        <f>VLOOKUP($A661,'Medical Examinations'!$A$1:$J$2336,8,FALSE)</f>
        <v>Yes</v>
      </c>
      <c r="J661" s="21" t="str">
        <f>VLOOKUP($A661,'Medical Examinations'!$A$1:$J$2336,9,FALSE)</f>
        <v>Under Weight</v>
      </c>
      <c r="K661" s="72" t="str">
        <f>VLOOKUP($A661,'Medical Examinations'!$A$1:$J$2336,10,FALSE)</f>
        <v>Normal</v>
      </c>
      <c r="L661" s="82" t="str">
        <f>VLOOKUP($A661,'Hospitalization details'!$A$1:$K$2336,10,FALSE)</f>
        <v>29-Nov-1962</v>
      </c>
      <c r="M661" s="62">
        <f>VLOOKUP($A661,'Hospitalization details'!$A$1:$K$2336,6,FALSE)</f>
        <v>14945.34</v>
      </c>
      <c r="N661" s="63" t="str">
        <f>VLOOKUP($A661,'Hospitalization details'!$A$1:$K$2336,7,FALSE)</f>
        <v>tier - 2</v>
      </c>
      <c r="O661" s="63" t="str">
        <f>VLOOKUP($A661,'Hospitalization details'!$A$1:$K$2336,8,FALSE)</f>
        <v>tier - 1</v>
      </c>
      <c r="P661" s="63" t="str">
        <f>VLOOKUP($A661,'Hospitalization details'!$A$1:$K$2336,9,FALSE)</f>
        <v>R1021</v>
      </c>
      <c r="Q661" s="83">
        <f>VLOOKUP($A661,'Hospitalization details'!$A$1:$K$2336,11,FALSE)</f>
        <v>60</v>
      </c>
    </row>
    <row r="662" spans="1:17" ht="15.75" customHeight="1" x14ac:dyDescent="0.25">
      <c r="A662" s="187" t="s">
        <v>705</v>
      </c>
      <c r="B662" s="65" t="str">
        <f>VLOOKUP($A662,'Customer Names'!$A$1:$E$2336,4,FALSE)</f>
        <v>Gunnink</v>
      </c>
      <c r="C662" s="71">
        <f>VLOOKUP($A662,'Medical Examinations'!$A$1:$J$2336,2,FALSE)</f>
        <v>25.6</v>
      </c>
      <c r="D662" s="60">
        <f>VLOOKUP($A662,'Medical Examinations'!$A$1:$J$2336,3,FALSE)</f>
        <v>10.95</v>
      </c>
      <c r="E662" s="61" t="str">
        <f>VLOOKUP($A662,'Medical Examinations'!$A$1:$J$2336,4,FALSE)</f>
        <v>No</v>
      </c>
      <c r="F662" s="61" t="str">
        <f>VLOOKUP($A662,'Medical Examinations'!$A$1:$J$2336,5,FALSE)</f>
        <v>No</v>
      </c>
      <c r="G662" s="61" t="str">
        <f>VLOOKUP($A662,'Medical Examinations'!$A$1:$J$2336,6,FALSE)</f>
        <v>No</v>
      </c>
      <c r="H662" s="21">
        <f>VLOOKUP($A662,'Medical Examinations'!$A$1:$J$2336,7,FALSE)</f>
        <v>3</v>
      </c>
      <c r="I662" s="21" t="str">
        <f>VLOOKUP($A662,'Medical Examinations'!$A$1:$J$2336,8,FALSE)</f>
        <v>No</v>
      </c>
      <c r="J662" s="21" t="str">
        <f>VLOOKUP($A662,'Medical Examinations'!$A$1:$J$2336,9,FALSE)</f>
        <v>Over Weight</v>
      </c>
      <c r="K662" s="72" t="str">
        <f>VLOOKUP($A662,'Medical Examinations'!$A$1:$J$2336,10,FALSE)</f>
        <v>Diabetes</v>
      </c>
      <c r="L662" s="82" t="str">
        <f>VLOOKUP($A662,'Hospitalization details'!$A$1:$K$2336,10,FALSE)</f>
        <v>8-Nov-1968</v>
      </c>
      <c r="M662" s="62">
        <f>VLOOKUP($A662,'Hospitalization details'!$A$1:$K$2336,6,FALSE)</f>
        <v>14926.97</v>
      </c>
      <c r="N662" s="63" t="str">
        <f>VLOOKUP($A662,'Hospitalization details'!$A$1:$K$2336,7,FALSE)</f>
        <v>tier - 2</v>
      </c>
      <c r="O662" s="63" t="str">
        <f>VLOOKUP($A662,'Hospitalization details'!$A$1:$K$2336,8,FALSE)</f>
        <v>tier - 2</v>
      </c>
      <c r="P662" s="63" t="str">
        <f>VLOOKUP($A662,'Hospitalization details'!$A$1:$K$2336,9,FALSE)</f>
        <v>R1012</v>
      </c>
      <c r="Q662" s="83">
        <f>VLOOKUP($A662,'Hospitalization details'!$A$1:$K$2336,11,FALSE)</f>
        <v>54</v>
      </c>
    </row>
    <row r="663" spans="1:17" ht="15.75" customHeight="1" x14ac:dyDescent="0.25">
      <c r="A663" s="187" t="s">
        <v>706</v>
      </c>
      <c r="B663" s="65" t="str">
        <f>VLOOKUP($A663,'Customer Names'!$A$1:$E$2336,4,FALSE)</f>
        <v>Knight</v>
      </c>
      <c r="C663" s="71">
        <f>VLOOKUP($A663,'Medical Examinations'!$A$1:$J$2336,2,FALSE)</f>
        <v>34.21</v>
      </c>
      <c r="D663" s="60">
        <f>VLOOKUP($A663,'Medical Examinations'!$A$1:$J$2336,3,FALSE)</f>
        <v>9.17</v>
      </c>
      <c r="E663" s="61" t="str">
        <f>VLOOKUP($A663,'Medical Examinations'!$A$1:$J$2336,4,FALSE)</f>
        <v>No</v>
      </c>
      <c r="F663" s="61" t="str">
        <f>VLOOKUP($A663,'Medical Examinations'!$A$1:$J$2336,5,FALSE)</f>
        <v>No</v>
      </c>
      <c r="G663" s="61" t="str">
        <f>VLOOKUP($A663,'Medical Examinations'!$A$1:$J$2336,6,FALSE)</f>
        <v>No</v>
      </c>
      <c r="H663" s="21">
        <f>VLOOKUP($A663,'Medical Examinations'!$A$1:$J$2336,7,FALSE)</f>
        <v>0</v>
      </c>
      <c r="I663" s="21" t="str">
        <f>VLOOKUP($A663,'Medical Examinations'!$A$1:$J$2336,8,FALSE)</f>
        <v>No</v>
      </c>
      <c r="J663" s="21" t="str">
        <f>VLOOKUP($A663,'Medical Examinations'!$A$1:$J$2336,9,FALSE)</f>
        <v>Obesity</v>
      </c>
      <c r="K663" s="72" t="str">
        <f>VLOOKUP($A663,'Medical Examinations'!$A$1:$J$2336,10,FALSE)</f>
        <v>Diabetes</v>
      </c>
      <c r="L663" s="82" t="str">
        <f>VLOOKUP($A663,'Hospitalization details'!$A$1:$K$2336,10,FALSE)</f>
        <v>4-Jul-1981</v>
      </c>
      <c r="M663" s="62">
        <f>VLOOKUP($A663,'Hospitalization details'!$A$1:$K$2336,6,FALSE)</f>
        <v>14908.27</v>
      </c>
      <c r="N663" s="63" t="str">
        <f>VLOOKUP($A663,'Hospitalization details'!$A$1:$K$2336,7,FALSE)</f>
        <v>tier - 2</v>
      </c>
      <c r="O663" s="63" t="str">
        <f>VLOOKUP($A663,'Hospitalization details'!$A$1:$K$2336,8,FALSE)</f>
        <v>tier - 1</v>
      </c>
      <c r="P663" s="63" t="str">
        <f>VLOOKUP($A663,'Hospitalization details'!$A$1:$K$2336,9,FALSE)</f>
        <v>R1011</v>
      </c>
      <c r="Q663" s="83">
        <f>VLOOKUP($A663,'Hospitalization details'!$A$1:$K$2336,11,FALSE)</f>
        <v>41</v>
      </c>
    </row>
    <row r="664" spans="1:17" ht="15.75" customHeight="1" x14ac:dyDescent="0.25">
      <c r="A664" s="187" t="s">
        <v>707</v>
      </c>
      <c r="B664" s="65" t="str">
        <f>VLOOKUP($A664,'Customer Names'!$A$1:$E$2336,4,FALSE)</f>
        <v>Grosscup</v>
      </c>
      <c r="C664" s="71">
        <f>VLOOKUP($A664,'Medical Examinations'!$A$1:$J$2336,2,FALSE)</f>
        <v>39.74</v>
      </c>
      <c r="D664" s="60">
        <f>VLOOKUP($A664,'Medical Examinations'!$A$1:$J$2336,3,FALSE)</f>
        <v>7.39</v>
      </c>
      <c r="E664" s="61" t="str">
        <f>VLOOKUP($A664,'Medical Examinations'!$A$1:$J$2336,4,FALSE)</f>
        <v>No</v>
      </c>
      <c r="F664" s="61" t="str">
        <f>VLOOKUP($A664,'Medical Examinations'!$A$1:$J$2336,5,FALSE)</f>
        <v>No</v>
      </c>
      <c r="G664" s="61" t="str">
        <f>VLOOKUP($A664,'Medical Examinations'!$A$1:$J$2336,6,FALSE)</f>
        <v>No</v>
      </c>
      <c r="H664" s="21">
        <f>VLOOKUP($A664,'Medical Examinations'!$A$1:$J$2336,7,FALSE)</f>
        <v>0</v>
      </c>
      <c r="I664" s="21" t="str">
        <f>VLOOKUP($A664,'Medical Examinations'!$A$1:$J$2336,8,FALSE)</f>
        <v>No</v>
      </c>
      <c r="J664" s="21" t="str">
        <f>VLOOKUP($A664,'Medical Examinations'!$A$1:$J$2336,9,FALSE)</f>
        <v>Obesity</v>
      </c>
      <c r="K664" s="72" t="str">
        <f>VLOOKUP($A664,'Medical Examinations'!$A$1:$J$2336,10,FALSE)</f>
        <v>Diabetes</v>
      </c>
      <c r="L664" s="82" t="str">
        <f>VLOOKUP($A664,'Hospitalization details'!$A$1:$K$2336,10,FALSE)</f>
        <v>17-Oct-1958</v>
      </c>
      <c r="M664" s="62">
        <f>VLOOKUP($A664,'Hospitalization details'!$A$1:$K$2336,6,FALSE)</f>
        <v>14901.52</v>
      </c>
      <c r="N664" s="63" t="str">
        <f>VLOOKUP($A664,'Hospitalization details'!$A$1:$K$2336,7,FALSE)</f>
        <v>tier - 2</v>
      </c>
      <c r="O664" s="63" t="str">
        <f>VLOOKUP($A664,'Hospitalization details'!$A$1:$K$2336,8,FALSE)</f>
        <v>tier - 2</v>
      </c>
      <c r="P664" s="63" t="str">
        <f>VLOOKUP($A664,'Hospitalization details'!$A$1:$K$2336,9,FALSE)</f>
        <v>R1024</v>
      </c>
      <c r="Q664" s="83">
        <f>VLOOKUP($A664,'Hospitalization details'!$A$1:$K$2336,11,FALSE)</f>
        <v>64</v>
      </c>
    </row>
    <row r="665" spans="1:17" ht="15.75" customHeight="1" x14ac:dyDescent="0.25">
      <c r="A665" s="187" t="s">
        <v>708</v>
      </c>
      <c r="B665" s="65" t="str">
        <f>VLOOKUP($A665,'Customer Names'!$A$1:$E$2336,4,FALSE)</f>
        <v>Koniuch</v>
      </c>
      <c r="C665" s="71">
        <f>VLOOKUP($A665,'Medical Examinations'!$A$1:$J$2336,2,FALSE)</f>
        <v>49.53</v>
      </c>
      <c r="D665" s="60">
        <f>VLOOKUP($A665,'Medical Examinations'!$A$1:$J$2336,3,FALSE)</f>
        <v>9.1300000000000008</v>
      </c>
      <c r="E665" s="61" t="str">
        <f>VLOOKUP($A665,'Medical Examinations'!$A$1:$J$2336,4,FALSE)</f>
        <v>Yes</v>
      </c>
      <c r="F665" s="61" t="str">
        <f>VLOOKUP($A665,'Medical Examinations'!$A$1:$J$2336,5,FALSE)</f>
        <v>No</v>
      </c>
      <c r="G665" s="61" t="str">
        <f>VLOOKUP($A665,'Medical Examinations'!$A$1:$J$2336,6,FALSE)</f>
        <v>No</v>
      </c>
      <c r="H665" s="21">
        <f>VLOOKUP($A665,'Medical Examinations'!$A$1:$J$2336,7,FALSE)</f>
        <v>0</v>
      </c>
      <c r="I665" s="21" t="str">
        <f>VLOOKUP($A665,'Medical Examinations'!$A$1:$J$2336,8,FALSE)</f>
        <v>No</v>
      </c>
      <c r="J665" s="21" t="str">
        <f>VLOOKUP($A665,'Medical Examinations'!$A$1:$J$2336,9,FALSE)</f>
        <v>Obesity</v>
      </c>
      <c r="K665" s="72" t="str">
        <f>VLOOKUP($A665,'Medical Examinations'!$A$1:$J$2336,10,FALSE)</f>
        <v>Diabetes</v>
      </c>
      <c r="L665" s="82" t="str">
        <f>VLOOKUP($A665,'Hospitalization details'!$A$1:$K$2336,10,FALSE)</f>
        <v>11-Nov-1970</v>
      </c>
      <c r="M665" s="62">
        <f>VLOOKUP($A665,'Hospitalization details'!$A$1:$K$2336,6,FALSE)</f>
        <v>14847.63</v>
      </c>
      <c r="N665" s="63" t="str">
        <f>VLOOKUP($A665,'Hospitalization details'!$A$1:$K$2336,7,FALSE)</f>
        <v>tier - 2</v>
      </c>
      <c r="O665" s="63" t="str">
        <f>VLOOKUP($A665,'Hospitalization details'!$A$1:$K$2336,8,FALSE)</f>
        <v>tier - 2</v>
      </c>
      <c r="P665" s="63" t="str">
        <f>VLOOKUP($A665,'Hospitalization details'!$A$1:$K$2336,9,FALSE)</f>
        <v>R1023</v>
      </c>
      <c r="Q665" s="83">
        <f>VLOOKUP($A665,'Hospitalization details'!$A$1:$K$2336,11,FALSE)</f>
        <v>52</v>
      </c>
    </row>
    <row r="666" spans="1:17" ht="15.75" customHeight="1" x14ac:dyDescent="0.25">
      <c r="A666" s="187" t="s">
        <v>709</v>
      </c>
      <c r="B666" s="65" t="str">
        <f>VLOOKUP($A666,'Customer Names'!$A$1:$E$2336,4,FALSE)</f>
        <v>Heitzman</v>
      </c>
      <c r="C666" s="71">
        <f>VLOOKUP($A666,'Medical Examinations'!$A$1:$J$2336,2,FALSE)</f>
        <v>39.33</v>
      </c>
      <c r="D666" s="60">
        <f>VLOOKUP($A666,'Medical Examinations'!$A$1:$J$2336,3,FALSE)</f>
        <v>10.4</v>
      </c>
      <c r="E666" s="61" t="str">
        <f>VLOOKUP($A666,'Medical Examinations'!$A$1:$J$2336,4,FALSE)</f>
        <v>No</v>
      </c>
      <c r="F666" s="61" t="str">
        <f>VLOOKUP($A666,'Medical Examinations'!$A$1:$J$2336,5,FALSE)</f>
        <v>No</v>
      </c>
      <c r="G666" s="61" t="str">
        <f>VLOOKUP($A666,'Medical Examinations'!$A$1:$J$2336,6,FALSE)</f>
        <v>No</v>
      </c>
      <c r="H666" s="21">
        <f>VLOOKUP($A666,'Medical Examinations'!$A$1:$J$2336,7,FALSE)</f>
        <v>3</v>
      </c>
      <c r="I666" s="21" t="str">
        <f>VLOOKUP($A666,'Medical Examinations'!$A$1:$J$2336,8,FALSE)</f>
        <v>No</v>
      </c>
      <c r="J666" s="21" t="str">
        <f>VLOOKUP($A666,'Medical Examinations'!$A$1:$J$2336,9,FALSE)</f>
        <v>Obesity</v>
      </c>
      <c r="K666" s="72" t="str">
        <f>VLOOKUP($A666,'Medical Examinations'!$A$1:$J$2336,10,FALSE)</f>
        <v>Diabetes</v>
      </c>
      <c r="L666" s="82" t="str">
        <f>VLOOKUP($A666,'Hospitalization details'!$A$1:$K$2336,10,FALSE)</f>
        <v>5-Jun-1981</v>
      </c>
      <c r="M666" s="62">
        <f>VLOOKUP($A666,'Hospitalization details'!$A$1:$K$2336,6,FALSE)</f>
        <v>14843.96</v>
      </c>
      <c r="N666" s="63" t="str">
        <f>VLOOKUP($A666,'Hospitalization details'!$A$1:$K$2336,7,FALSE)</f>
        <v>tier - 2</v>
      </c>
      <c r="O666" s="63" t="str">
        <f>VLOOKUP($A666,'Hospitalization details'!$A$1:$K$2336,8,FALSE)</f>
        <v>tier - 3</v>
      </c>
      <c r="P666" s="63" t="str">
        <f>VLOOKUP($A666,'Hospitalization details'!$A$1:$K$2336,9,FALSE)</f>
        <v>R1026</v>
      </c>
      <c r="Q666" s="83">
        <f>VLOOKUP($A666,'Hospitalization details'!$A$1:$K$2336,11,FALSE)</f>
        <v>42</v>
      </c>
    </row>
    <row r="667" spans="1:17" ht="15.75" customHeight="1" x14ac:dyDescent="0.25">
      <c r="A667" s="187" t="s">
        <v>710</v>
      </c>
      <c r="B667" s="65" t="str">
        <f>VLOOKUP($A667,'Customer Names'!$A$1:$E$2336,4,FALSE)</f>
        <v>Tatton</v>
      </c>
      <c r="C667" s="71">
        <f>VLOOKUP($A667,'Medical Examinations'!$A$1:$J$2336,2,FALSE)</f>
        <v>39.979999999999997</v>
      </c>
      <c r="D667" s="60">
        <f>VLOOKUP($A667,'Medical Examinations'!$A$1:$J$2336,3,FALSE)</f>
        <v>9.4600000000000009</v>
      </c>
      <c r="E667" s="61" t="str">
        <f>VLOOKUP($A667,'Medical Examinations'!$A$1:$J$2336,4,FALSE)</f>
        <v>Yes</v>
      </c>
      <c r="F667" s="61" t="str">
        <f>VLOOKUP($A667,'Medical Examinations'!$A$1:$J$2336,5,FALSE)</f>
        <v>No</v>
      </c>
      <c r="G667" s="61" t="str">
        <f>VLOOKUP($A667,'Medical Examinations'!$A$1:$J$2336,6,FALSE)</f>
        <v>No</v>
      </c>
      <c r="H667" s="21">
        <f>VLOOKUP($A667,'Medical Examinations'!$A$1:$J$2336,7,FALSE)</f>
        <v>2</v>
      </c>
      <c r="I667" s="21" t="str">
        <f>VLOOKUP($A667,'Medical Examinations'!$A$1:$J$2336,8,FALSE)</f>
        <v>No</v>
      </c>
      <c r="J667" s="21" t="str">
        <f>VLOOKUP($A667,'Medical Examinations'!$A$1:$J$2336,9,FALSE)</f>
        <v>Obesity</v>
      </c>
      <c r="K667" s="72" t="str">
        <f>VLOOKUP($A667,'Medical Examinations'!$A$1:$J$2336,10,FALSE)</f>
        <v>Diabetes</v>
      </c>
      <c r="L667" s="82" t="str">
        <f>VLOOKUP($A667,'Hospitalization details'!$A$1:$K$2336,10,FALSE)</f>
        <v>18-Oct-1979</v>
      </c>
      <c r="M667" s="62">
        <f>VLOOKUP($A667,'Hospitalization details'!$A$1:$K$2336,6,FALSE)</f>
        <v>14839.34</v>
      </c>
      <c r="N667" s="63" t="str">
        <f>VLOOKUP($A667,'Hospitalization details'!$A$1:$K$2336,7,FALSE)</f>
        <v>tier - 2</v>
      </c>
      <c r="O667" s="63" t="str">
        <f>VLOOKUP($A667,'Hospitalization details'!$A$1:$K$2336,8,FALSE)</f>
        <v>tier - 3</v>
      </c>
      <c r="P667" s="63" t="str">
        <f>VLOOKUP($A667,'Hospitalization details'!$A$1:$K$2336,9,FALSE)</f>
        <v>R1026</v>
      </c>
      <c r="Q667" s="83">
        <f>VLOOKUP($A667,'Hospitalization details'!$A$1:$K$2336,11,FALSE)</f>
        <v>43</v>
      </c>
    </row>
    <row r="668" spans="1:17" ht="15.75" customHeight="1" x14ac:dyDescent="0.25">
      <c r="A668" s="187" t="s">
        <v>711</v>
      </c>
      <c r="B668" s="65" t="str">
        <f>VLOOKUP($A668,'Customer Names'!$A$1:$E$2336,4,FALSE)</f>
        <v>Flanagan</v>
      </c>
      <c r="C668" s="71">
        <f>VLOOKUP($A668,'Medical Examinations'!$A$1:$J$2336,2,FALSE)</f>
        <v>46.51</v>
      </c>
      <c r="D668" s="60">
        <f>VLOOKUP($A668,'Medical Examinations'!$A$1:$J$2336,3,FALSE)</f>
        <v>8.69</v>
      </c>
      <c r="E668" s="61" t="str">
        <f>VLOOKUP($A668,'Medical Examinations'!$A$1:$J$2336,4,FALSE)</f>
        <v>Yes</v>
      </c>
      <c r="F668" s="61" t="str">
        <f>VLOOKUP($A668,'Medical Examinations'!$A$1:$J$2336,5,FALSE)</f>
        <v>No</v>
      </c>
      <c r="G668" s="61" t="str">
        <f>VLOOKUP($A668,'Medical Examinations'!$A$1:$J$2336,6,FALSE)</f>
        <v>No</v>
      </c>
      <c r="H668" s="21">
        <f>VLOOKUP($A668,'Medical Examinations'!$A$1:$J$2336,7,FALSE)</f>
        <v>0</v>
      </c>
      <c r="I668" s="21" t="str">
        <f>VLOOKUP($A668,'Medical Examinations'!$A$1:$J$2336,8,FALSE)</f>
        <v>No</v>
      </c>
      <c r="J668" s="21" t="str">
        <f>VLOOKUP($A668,'Medical Examinations'!$A$1:$J$2336,9,FALSE)</f>
        <v>Obesity</v>
      </c>
      <c r="K668" s="72" t="str">
        <f>VLOOKUP($A668,'Medical Examinations'!$A$1:$J$2336,10,FALSE)</f>
        <v>Diabetes</v>
      </c>
      <c r="L668" s="82" t="str">
        <f>VLOOKUP($A668,'Hospitalization details'!$A$1:$K$2336,10,FALSE)</f>
        <v>10-Dec-1975</v>
      </c>
      <c r="M668" s="62">
        <f>VLOOKUP($A668,'Hospitalization details'!$A$1:$K$2336,6,FALSE)</f>
        <v>14819</v>
      </c>
      <c r="N668" s="63" t="str">
        <f>VLOOKUP($A668,'Hospitalization details'!$A$1:$K$2336,7,FALSE)</f>
        <v>tier - 2</v>
      </c>
      <c r="O668" s="63" t="str">
        <f>VLOOKUP($A668,'Hospitalization details'!$A$1:$K$2336,8,FALSE)</f>
        <v>tier - 3</v>
      </c>
      <c r="P668" s="63" t="str">
        <f>VLOOKUP($A668,'Hospitalization details'!$A$1:$K$2336,9,FALSE)</f>
        <v>R1023</v>
      </c>
      <c r="Q668" s="83">
        <f>VLOOKUP($A668,'Hospitalization details'!$A$1:$K$2336,11,FALSE)</f>
        <v>47</v>
      </c>
    </row>
    <row r="669" spans="1:17" ht="15.75" customHeight="1" x14ac:dyDescent="0.25">
      <c r="A669" s="187" t="s">
        <v>712</v>
      </c>
      <c r="B669" s="65" t="str">
        <f>VLOOKUP($A669,'Customer Names'!$A$1:$E$2336,4,FALSE)</f>
        <v>Funk</v>
      </c>
      <c r="C669" s="71">
        <f>VLOOKUP($A669,'Medical Examinations'!$A$1:$J$2336,2,FALSE)</f>
        <v>43.58</v>
      </c>
      <c r="D669" s="60">
        <f>VLOOKUP($A669,'Medical Examinations'!$A$1:$J$2336,3,FALSE)</f>
        <v>4.2300000000000004</v>
      </c>
      <c r="E669" s="61" t="str">
        <f>VLOOKUP($A669,'Medical Examinations'!$A$1:$J$2336,4,FALSE)</f>
        <v>No</v>
      </c>
      <c r="F669" s="61" t="str">
        <f>VLOOKUP($A669,'Medical Examinations'!$A$1:$J$2336,5,FALSE)</f>
        <v>No</v>
      </c>
      <c r="G669" s="61" t="str">
        <f>VLOOKUP($A669,'Medical Examinations'!$A$1:$J$2336,6,FALSE)</f>
        <v>Yes</v>
      </c>
      <c r="H669" s="21">
        <f>VLOOKUP($A669,'Medical Examinations'!$A$1:$J$2336,7,FALSE)</f>
        <v>1</v>
      </c>
      <c r="I669" s="21" t="str">
        <f>VLOOKUP($A669,'Medical Examinations'!$A$1:$J$2336,8,FALSE)</f>
        <v>No</v>
      </c>
      <c r="J669" s="21" t="str">
        <f>VLOOKUP($A669,'Medical Examinations'!$A$1:$J$2336,9,FALSE)</f>
        <v>Obesity</v>
      </c>
      <c r="K669" s="72" t="str">
        <f>VLOOKUP($A669,'Medical Examinations'!$A$1:$J$2336,10,FALSE)</f>
        <v>Normal</v>
      </c>
      <c r="L669" s="82" t="str">
        <f>VLOOKUP($A669,'Hospitalization details'!$A$1:$K$2336,10,FALSE)</f>
        <v>27-Jul-1965</v>
      </c>
      <c r="M669" s="62">
        <f>VLOOKUP($A669,'Hospitalization details'!$A$1:$K$2336,6,FALSE)</f>
        <v>14750.42</v>
      </c>
      <c r="N669" s="63" t="str">
        <f>VLOOKUP($A669,'Hospitalization details'!$A$1:$K$2336,7,FALSE)</f>
        <v>tier - 2</v>
      </c>
      <c r="O669" s="63" t="str">
        <f>VLOOKUP($A669,'Hospitalization details'!$A$1:$K$2336,8,FALSE)</f>
        <v>tier - 2</v>
      </c>
      <c r="P669" s="63" t="str">
        <f>VLOOKUP($A669,'Hospitalization details'!$A$1:$K$2336,9,FALSE)</f>
        <v>R1026</v>
      </c>
      <c r="Q669" s="83">
        <f>VLOOKUP($A669,'Hospitalization details'!$A$1:$K$2336,11,FALSE)</f>
        <v>57</v>
      </c>
    </row>
    <row r="670" spans="1:17" ht="15.75" customHeight="1" x14ac:dyDescent="0.25">
      <c r="A670" s="187" t="s">
        <v>713</v>
      </c>
      <c r="B670" s="65" t="str">
        <f>VLOOKUP($A670,'Customer Names'!$A$1:$E$2336,4,FALSE)</f>
        <v>Davenport</v>
      </c>
      <c r="C670" s="71">
        <f>VLOOKUP($A670,'Medical Examinations'!$A$1:$J$2336,2,FALSE)</f>
        <v>42.28</v>
      </c>
      <c r="D670" s="60">
        <f>VLOOKUP($A670,'Medical Examinations'!$A$1:$J$2336,3,FALSE)</f>
        <v>9.16</v>
      </c>
      <c r="E670" s="61" t="str">
        <f>VLOOKUP($A670,'Medical Examinations'!$A$1:$J$2336,4,FALSE)</f>
        <v>Yes</v>
      </c>
      <c r="F670" s="61" t="str">
        <f>VLOOKUP($A670,'Medical Examinations'!$A$1:$J$2336,5,FALSE)</f>
        <v>No</v>
      </c>
      <c r="G670" s="61" t="str">
        <f>VLOOKUP($A670,'Medical Examinations'!$A$1:$J$2336,6,FALSE)</f>
        <v>No</v>
      </c>
      <c r="H670" s="21">
        <f>VLOOKUP($A670,'Medical Examinations'!$A$1:$J$2336,7,FALSE)</f>
        <v>1</v>
      </c>
      <c r="I670" s="21" t="str">
        <f>VLOOKUP($A670,'Medical Examinations'!$A$1:$J$2336,8,FALSE)</f>
        <v>No</v>
      </c>
      <c r="J670" s="21" t="str">
        <f>VLOOKUP($A670,'Medical Examinations'!$A$1:$J$2336,9,FALSE)</f>
        <v>Obesity</v>
      </c>
      <c r="K670" s="72" t="str">
        <f>VLOOKUP($A670,'Medical Examinations'!$A$1:$J$2336,10,FALSE)</f>
        <v>Diabetes</v>
      </c>
      <c r="L670" s="82" t="str">
        <f>VLOOKUP($A670,'Hospitalization details'!$A$1:$K$2336,10,FALSE)</f>
        <v>29-Jul-1962</v>
      </c>
      <c r="M670" s="62">
        <f>VLOOKUP($A670,'Hospitalization details'!$A$1:$K$2336,6,FALSE)</f>
        <v>14738.43</v>
      </c>
      <c r="N670" s="63" t="str">
        <f>VLOOKUP($A670,'Hospitalization details'!$A$1:$K$2336,7,FALSE)</f>
        <v>tier - 2</v>
      </c>
      <c r="O670" s="63" t="str">
        <f>VLOOKUP($A670,'Hospitalization details'!$A$1:$K$2336,8,FALSE)</f>
        <v>tier - 3</v>
      </c>
      <c r="P670" s="63" t="str">
        <f>VLOOKUP($A670,'Hospitalization details'!$A$1:$K$2336,9,FALSE)</f>
        <v>R1021</v>
      </c>
      <c r="Q670" s="83">
        <f>VLOOKUP($A670,'Hospitalization details'!$A$1:$K$2336,11,FALSE)</f>
        <v>60</v>
      </c>
    </row>
    <row r="671" spans="1:17" ht="15.75" customHeight="1" x14ac:dyDescent="0.25">
      <c r="A671" s="187" t="s">
        <v>714</v>
      </c>
      <c r="B671" s="65" t="str">
        <f>VLOOKUP($A671,'Customer Names'!$A$1:$E$2336,4,FALSE)</f>
        <v>Nicholson</v>
      </c>
      <c r="C671" s="71">
        <f>VLOOKUP($A671,'Medical Examinations'!$A$1:$J$2336,2,FALSE)</f>
        <v>35.520000000000003</v>
      </c>
      <c r="D671" s="60">
        <f>VLOOKUP($A671,'Medical Examinations'!$A$1:$J$2336,3,FALSE)</f>
        <v>8.26</v>
      </c>
      <c r="E671" s="61" t="str">
        <f>VLOOKUP($A671,'Medical Examinations'!$A$1:$J$2336,4,FALSE)</f>
        <v>No</v>
      </c>
      <c r="F671" s="61" t="str">
        <f>VLOOKUP($A671,'Medical Examinations'!$A$1:$J$2336,5,FALSE)</f>
        <v>No</v>
      </c>
      <c r="G671" s="61" t="str">
        <f>VLOOKUP($A671,'Medical Examinations'!$A$1:$J$2336,6,FALSE)</f>
        <v>No</v>
      </c>
      <c r="H671" s="21">
        <f>VLOOKUP($A671,'Medical Examinations'!$A$1:$J$2336,7,FALSE)</f>
        <v>0</v>
      </c>
      <c r="I671" s="21" t="str">
        <f>VLOOKUP($A671,'Medical Examinations'!$A$1:$J$2336,8,FALSE)</f>
        <v>No</v>
      </c>
      <c r="J671" s="21" t="str">
        <f>VLOOKUP($A671,'Medical Examinations'!$A$1:$J$2336,9,FALSE)</f>
        <v>Obesity</v>
      </c>
      <c r="K671" s="72" t="str">
        <f>VLOOKUP($A671,'Medical Examinations'!$A$1:$J$2336,10,FALSE)</f>
        <v>Diabetes</v>
      </c>
      <c r="L671" s="82" t="str">
        <f>VLOOKUP($A671,'Hospitalization details'!$A$1:$K$2336,10,FALSE)</f>
        <v>24-Sep-2002</v>
      </c>
      <c r="M671" s="62">
        <f>VLOOKUP($A671,'Hospitalization details'!$A$1:$K$2336,6,FALSE)</f>
        <v>14711.74</v>
      </c>
      <c r="N671" s="63" t="str">
        <f>VLOOKUP($A671,'Hospitalization details'!$A$1:$K$2336,7,FALSE)</f>
        <v>tier - 2</v>
      </c>
      <c r="O671" s="63" t="str">
        <f>VLOOKUP($A671,'Hospitalization details'!$A$1:$K$2336,8,FALSE)</f>
        <v>tier - 2</v>
      </c>
      <c r="P671" s="63" t="str">
        <f>VLOOKUP($A671,'Hospitalization details'!$A$1:$K$2336,9,FALSE)</f>
        <v>R1012</v>
      </c>
      <c r="Q671" s="83">
        <f>VLOOKUP($A671,'Hospitalization details'!$A$1:$K$2336,11,FALSE)</f>
        <v>20</v>
      </c>
    </row>
    <row r="672" spans="1:17" ht="15.75" customHeight="1" x14ac:dyDescent="0.25">
      <c r="A672" s="187" t="s">
        <v>715</v>
      </c>
      <c r="B672" s="65" t="str">
        <f>VLOOKUP($A672,'Customer Names'!$A$1:$E$2336,4,FALSE)</f>
        <v>Lindbloom</v>
      </c>
      <c r="C672" s="71">
        <f>VLOOKUP($A672,'Medical Examinations'!$A$1:$J$2336,2,FALSE)</f>
        <v>33.6</v>
      </c>
      <c r="D672" s="60">
        <f>VLOOKUP($A672,'Medical Examinations'!$A$1:$J$2336,3,FALSE)</f>
        <v>11.25</v>
      </c>
      <c r="E672" s="61" t="str">
        <f>VLOOKUP($A672,'Medical Examinations'!$A$1:$J$2336,4,FALSE)</f>
        <v>No</v>
      </c>
      <c r="F672" s="61" t="str">
        <f>VLOOKUP($A672,'Medical Examinations'!$A$1:$J$2336,5,FALSE)</f>
        <v>No</v>
      </c>
      <c r="G672" s="61" t="str">
        <f>VLOOKUP($A672,'Medical Examinations'!$A$1:$J$2336,6,FALSE)</f>
        <v>No</v>
      </c>
      <c r="H672" s="21">
        <f>VLOOKUP($A672,'Medical Examinations'!$A$1:$J$2336,7,FALSE)</f>
        <v>0</v>
      </c>
      <c r="I672" s="21" t="str">
        <f>VLOOKUP($A672,'Medical Examinations'!$A$1:$J$2336,8,FALSE)</f>
        <v>No</v>
      </c>
      <c r="J672" s="21" t="str">
        <f>VLOOKUP($A672,'Medical Examinations'!$A$1:$J$2336,9,FALSE)</f>
        <v>Obesity</v>
      </c>
      <c r="K672" s="72" t="str">
        <f>VLOOKUP($A672,'Medical Examinations'!$A$1:$J$2336,10,FALSE)</f>
        <v>Diabetes</v>
      </c>
      <c r="L672" s="82" t="str">
        <f>VLOOKUP($A672,'Hospitalization details'!$A$1:$K$2336,10,FALSE)</f>
        <v>4-Sep-1982</v>
      </c>
      <c r="M672" s="62">
        <f>VLOOKUP($A672,'Hospitalization details'!$A$1:$K$2336,6,FALSE)</f>
        <v>14696.77</v>
      </c>
      <c r="N672" s="63" t="str">
        <f>VLOOKUP($A672,'Hospitalization details'!$A$1:$K$2336,7,FALSE)</f>
        <v>tier - 2</v>
      </c>
      <c r="O672" s="63" t="str">
        <f>VLOOKUP($A672,'Hospitalization details'!$A$1:$K$2336,8,FALSE)</f>
        <v>tier - 2</v>
      </c>
      <c r="P672" s="63" t="str">
        <f>VLOOKUP($A672,'Hospitalization details'!$A$1:$K$2336,9,FALSE)</f>
        <v>R1011</v>
      </c>
      <c r="Q672" s="83">
        <f>VLOOKUP($A672,'Hospitalization details'!$A$1:$K$2336,11,FALSE)</f>
        <v>40</v>
      </c>
    </row>
    <row r="673" spans="1:17" ht="15.75" customHeight="1" x14ac:dyDescent="0.25">
      <c r="A673" s="187" t="s">
        <v>716</v>
      </c>
      <c r="B673" s="65" t="str">
        <f>VLOOKUP($A673,'Customer Names'!$A$1:$E$2336,4,FALSE)</f>
        <v>Wijayaratne</v>
      </c>
      <c r="C673" s="71">
        <f>VLOOKUP($A673,'Medical Examinations'!$A$1:$J$2336,2,FALSE)</f>
        <v>22.42</v>
      </c>
      <c r="D673" s="60">
        <f>VLOOKUP($A673,'Medical Examinations'!$A$1:$J$2336,3,FALSE)</f>
        <v>6.74</v>
      </c>
      <c r="E673" s="61" t="str">
        <f>VLOOKUP($A673,'Medical Examinations'!$A$1:$J$2336,4,FALSE)</f>
        <v>No</v>
      </c>
      <c r="F673" s="61" t="str">
        <f>VLOOKUP($A673,'Medical Examinations'!$A$1:$J$2336,5,FALSE)</f>
        <v>No</v>
      </c>
      <c r="G673" s="61" t="str">
        <f>VLOOKUP($A673,'Medical Examinations'!$A$1:$J$2336,6,FALSE)</f>
        <v>No</v>
      </c>
      <c r="H673" s="21">
        <f>VLOOKUP($A673,'Medical Examinations'!$A$1:$J$2336,7,FALSE)</f>
        <v>0</v>
      </c>
      <c r="I673" s="21" t="str">
        <f>VLOOKUP($A673,'Medical Examinations'!$A$1:$J$2336,8,FALSE)</f>
        <v>Yes</v>
      </c>
      <c r="J673" s="21" t="str">
        <f>VLOOKUP($A673,'Medical Examinations'!$A$1:$J$2336,9,FALSE)</f>
        <v>Healthy Weight</v>
      </c>
      <c r="K673" s="72" t="str">
        <f>VLOOKUP($A673,'Medical Examinations'!$A$1:$J$2336,10,FALSE)</f>
        <v>Diabetes</v>
      </c>
      <c r="L673" s="82" t="str">
        <f>VLOOKUP($A673,'Hospitalization details'!$A$1:$K$2336,10,FALSE)</f>
        <v>23-Jul-1958</v>
      </c>
      <c r="M673" s="62">
        <f>VLOOKUP($A673,'Hospitalization details'!$A$1:$K$2336,6,FALSE)</f>
        <v>14692.67</v>
      </c>
      <c r="N673" s="63" t="str">
        <f>VLOOKUP($A673,'Hospitalization details'!$A$1:$K$2336,7,FALSE)</f>
        <v>tier - 2</v>
      </c>
      <c r="O673" s="63" t="str">
        <f>VLOOKUP($A673,'Hospitalization details'!$A$1:$K$2336,8,FALSE)</f>
        <v>tier - 1</v>
      </c>
      <c r="P673" s="63" t="str">
        <f>VLOOKUP($A673,'Hospitalization details'!$A$1:$K$2336,9,FALSE)</f>
        <v>R1012</v>
      </c>
      <c r="Q673" s="83">
        <f>VLOOKUP($A673,'Hospitalization details'!$A$1:$K$2336,11,FALSE)</f>
        <v>64</v>
      </c>
    </row>
    <row r="674" spans="1:17" ht="15.75" customHeight="1" x14ac:dyDescent="0.25">
      <c r="A674" s="187" t="s">
        <v>717</v>
      </c>
      <c r="B674" s="65" t="str">
        <f>VLOOKUP($A674,'Customer Names'!$A$1:$E$2336,4,FALSE)</f>
        <v>Ainsworth</v>
      </c>
      <c r="C674" s="71">
        <f>VLOOKUP($A674,'Medical Examinations'!$A$1:$J$2336,2,FALSE)</f>
        <v>46.86</v>
      </c>
      <c r="D674" s="60">
        <f>VLOOKUP($A674,'Medical Examinations'!$A$1:$J$2336,3,FALSE)</f>
        <v>4.87</v>
      </c>
      <c r="E674" s="61" t="str">
        <f>VLOOKUP($A674,'Medical Examinations'!$A$1:$J$2336,4,FALSE)</f>
        <v>No</v>
      </c>
      <c r="F674" s="61" t="str">
        <f>VLOOKUP($A674,'Medical Examinations'!$A$1:$J$2336,5,FALSE)</f>
        <v>No</v>
      </c>
      <c r="G674" s="61" t="str">
        <f>VLOOKUP($A674,'Medical Examinations'!$A$1:$J$2336,6,FALSE)</f>
        <v>No</v>
      </c>
      <c r="H674" s="21">
        <f>VLOOKUP($A674,'Medical Examinations'!$A$1:$J$2336,7,FALSE)</f>
        <v>0</v>
      </c>
      <c r="I674" s="21" t="str">
        <f>VLOOKUP($A674,'Medical Examinations'!$A$1:$J$2336,8,FALSE)</f>
        <v>No</v>
      </c>
      <c r="J674" s="21" t="str">
        <f>VLOOKUP($A674,'Medical Examinations'!$A$1:$J$2336,9,FALSE)</f>
        <v>Obesity</v>
      </c>
      <c r="K674" s="72" t="str">
        <f>VLOOKUP($A674,'Medical Examinations'!$A$1:$J$2336,10,FALSE)</f>
        <v>Normal</v>
      </c>
      <c r="L674" s="82" t="str">
        <f>VLOOKUP($A674,'Hospitalization details'!$A$1:$K$2336,10,FALSE)</f>
        <v>20-Oct-1969</v>
      </c>
      <c r="M674" s="62">
        <f>VLOOKUP($A674,'Hospitalization details'!$A$1:$K$2336,6,FALSE)</f>
        <v>14665.75</v>
      </c>
      <c r="N674" s="63" t="str">
        <f>VLOOKUP($A674,'Hospitalization details'!$A$1:$K$2336,7,FALSE)</f>
        <v>tier - 2</v>
      </c>
      <c r="O674" s="63" t="str">
        <f>VLOOKUP($A674,'Hospitalization details'!$A$1:$K$2336,8,FALSE)</f>
        <v>tier - 1</v>
      </c>
      <c r="P674" s="63" t="str">
        <f>VLOOKUP($A674,'Hospitalization details'!$A$1:$K$2336,9,FALSE)</f>
        <v>R1012</v>
      </c>
      <c r="Q674" s="83">
        <f>VLOOKUP($A674,'Hospitalization details'!$A$1:$K$2336,11,FALSE)</f>
        <v>53</v>
      </c>
    </row>
    <row r="675" spans="1:17" ht="15.75" customHeight="1" x14ac:dyDescent="0.25">
      <c r="A675" s="187" t="s">
        <v>718</v>
      </c>
      <c r="B675" s="65" t="str">
        <f>VLOOKUP($A675,'Customer Names'!$A$1:$E$2336,4,FALSE)</f>
        <v>Gayagoy</v>
      </c>
      <c r="C675" s="71">
        <f>VLOOKUP($A675,'Medical Examinations'!$A$1:$J$2336,2,FALSE)</f>
        <v>32.965000000000003</v>
      </c>
      <c r="D675" s="60">
        <f>VLOOKUP($A675,'Medical Examinations'!$A$1:$J$2336,3,FALSE)</f>
        <v>6.68</v>
      </c>
      <c r="E675" s="61" t="str">
        <f>VLOOKUP($A675,'Medical Examinations'!$A$1:$J$2336,4,FALSE)</f>
        <v>No</v>
      </c>
      <c r="F675" s="61" t="str">
        <f>VLOOKUP($A675,'Medical Examinations'!$A$1:$J$2336,5,FALSE)</f>
        <v>No</v>
      </c>
      <c r="G675" s="61" t="str">
        <f>VLOOKUP($A675,'Medical Examinations'!$A$1:$J$2336,6,FALSE)</f>
        <v>No</v>
      </c>
      <c r="H675" s="21">
        <f>VLOOKUP($A675,'Medical Examinations'!$A$1:$J$2336,7,FALSE)</f>
        <v>3</v>
      </c>
      <c r="I675" s="21" t="str">
        <f>VLOOKUP($A675,'Medical Examinations'!$A$1:$J$2336,8,FALSE)</f>
        <v>No</v>
      </c>
      <c r="J675" s="21" t="str">
        <f>VLOOKUP($A675,'Medical Examinations'!$A$1:$J$2336,9,FALSE)</f>
        <v>Obesity</v>
      </c>
      <c r="K675" s="72" t="str">
        <f>VLOOKUP($A675,'Medical Examinations'!$A$1:$J$2336,10,FALSE)</f>
        <v>Diabetes</v>
      </c>
      <c r="L675" s="82" t="str">
        <f>VLOOKUP($A675,'Hospitalization details'!$A$1:$K$2336,10,FALSE)</f>
        <v>13-Nov-1981</v>
      </c>
      <c r="M675" s="62">
        <f>VLOOKUP($A675,'Hospitalization details'!$A$1:$K$2336,6,FALSE)</f>
        <v>14657.2</v>
      </c>
      <c r="N675" s="63" t="str">
        <f>VLOOKUP($A675,'Hospitalization details'!$A$1:$K$2336,7,FALSE)</f>
        <v>tier - 2</v>
      </c>
      <c r="O675" s="63" t="str">
        <f>VLOOKUP($A675,'Hospitalization details'!$A$1:$K$2336,8,FALSE)</f>
        <v>tier - 1</v>
      </c>
      <c r="P675" s="63" t="str">
        <f>VLOOKUP($A675,'Hospitalization details'!$A$1:$K$2336,9,FALSE)</f>
        <v>R1012</v>
      </c>
      <c r="Q675" s="83">
        <f>VLOOKUP($A675,'Hospitalization details'!$A$1:$K$2336,11,FALSE)</f>
        <v>41</v>
      </c>
    </row>
    <row r="676" spans="1:17" ht="15.75" customHeight="1" x14ac:dyDescent="0.25">
      <c r="A676" s="187" t="s">
        <v>719</v>
      </c>
      <c r="B676" s="65" t="str">
        <f>VLOOKUP($A676,'Customer Names'!$A$1:$E$2336,4,FALSE)</f>
        <v>Fitzmaurice</v>
      </c>
      <c r="C676" s="71">
        <f>VLOOKUP($A676,'Medical Examinations'!$A$1:$J$2336,2,FALSE)</f>
        <v>39.340000000000003</v>
      </c>
      <c r="D676" s="60">
        <f>VLOOKUP($A676,'Medical Examinations'!$A$1:$J$2336,3,FALSE)</f>
        <v>5.0199999999999996</v>
      </c>
      <c r="E676" s="61" t="str">
        <f>VLOOKUP($A676,'Medical Examinations'!$A$1:$J$2336,4,FALSE)</f>
        <v>Yes</v>
      </c>
      <c r="F676" s="61" t="str">
        <f>VLOOKUP($A676,'Medical Examinations'!$A$1:$J$2336,5,FALSE)</f>
        <v>No</v>
      </c>
      <c r="G676" s="61" t="str">
        <f>VLOOKUP($A676,'Medical Examinations'!$A$1:$J$2336,6,FALSE)</f>
        <v>Yes</v>
      </c>
      <c r="H676" s="21">
        <f>VLOOKUP($A676,'Medical Examinations'!$A$1:$J$2336,7,FALSE)</f>
        <v>1</v>
      </c>
      <c r="I676" s="21" t="str">
        <f>VLOOKUP($A676,'Medical Examinations'!$A$1:$J$2336,8,FALSE)</f>
        <v>No</v>
      </c>
      <c r="J676" s="21" t="str">
        <f>VLOOKUP($A676,'Medical Examinations'!$A$1:$J$2336,9,FALSE)</f>
        <v>Obesity</v>
      </c>
      <c r="K676" s="72" t="str">
        <f>VLOOKUP($A676,'Medical Examinations'!$A$1:$J$2336,10,FALSE)</f>
        <v>Normal</v>
      </c>
      <c r="L676" s="82" t="str">
        <f>VLOOKUP($A676,'Hospitalization details'!$A$1:$K$2336,10,FALSE)</f>
        <v>1-Sep-1967</v>
      </c>
      <c r="M676" s="62">
        <f>VLOOKUP($A676,'Hospitalization details'!$A$1:$K$2336,6,FALSE)</f>
        <v>14640.35</v>
      </c>
      <c r="N676" s="63" t="str">
        <f>VLOOKUP($A676,'Hospitalization details'!$A$1:$K$2336,7,FALSE)</f>
        <v>tier - 2</v>
      </c>
      <c r="O676" s="63" t="str">
        <f>VLOOKUP($A676,'Hospitalization details'!$A$1:$K$2336,8,FALSE)</f>
        <v>tier - 3</v>
      </c>
      <c r="P676" s="63" t="str">
        <f>VLOOKUP($A676,'Hospitalization details'!$A$1:$K$2336,9,FALSE)</f>
        <v>R1026</v>
      </c>
      <c r="Q676" s="83">
        <f>VLOOKUP($A676,'Hospitalization details'!$A$1:$K$2336,11,FALSE)</f>
        <v>55</v>
      </c>
    </row>
    <row r="677" spans="1:17" ht="15.75" customHeight="1" x14ac:dyDescent="0.25">
      <c r="A677" s="187" t="s">
        <v>720</v>
      </c>
      <c r="B677" s="65" t="str">
        <f>VLOOKUP($A677,'Customer Names'!$A$1:$E$2336,4,FALSE)</f>
        <v>Rodriguez</v>
      </c>
      <c r="C677" s="71">
        <f>VLOOKUP($A677,'Medical Examinations'!$A$1:$J$2336,2,FALSE)</f>
        <v>47</v>
      </c>
      <c r="D677" s="60">
        <f>VLOOKUP($A677,'Medical Examinations'!$A$1:$J$2336,3,FALSE)</f>
        <v>10.64</v>
      </c>
      <c r="E677" s="61" t="str">
        <f>VLOOKUP($A677,'Medical Examinations'!$A$1:$J$2336,4,FALSE)</f>
        <v>Yes</v>
      </c>
      <c r="F677" s="61" t="str">
        <f>VLOOKUP($A677,'Medical Examinations'!$A$1:$J$2336,5,FALSE)</f>
        <v>No</v>
      </c>
      <c r="G677" s="61" t="str">
        <f>VLOOKUP($A677,'Medical Examinations'!$A$1:$J$2336,6,FALSE)</f>
        <v>No</v>
      </c>
      <c r="H677" s="21">
        <f>VLOOKUP($A677,'Medical Examinations'!$A$1:$J$2336,7,FALSE)</f>
        <v>0</v>
      </c>
      <c r="I677" s="21" t="str">
        <f>VLOOKUP($A677,'Medical Examinations'!$A$1:$J$2336,8,FALSE)</f>
        <v>No</v>
      </c>
      <c r="J677" s="21" t="str">
        <f>VLOOKUP($A677,'Medical Examinations'!$A$1:$J$2336,9,FALSE)</f>
        <v>Obesity</v>
      </c>
      <c r="K677" s="72" t="str">
        <f>VLOOKUP($A677,'Medical Examinations'!$A$1:$J$2336,10,FALSE)</f>
        <v>Diabetes</v>
      </c>
      <c r="L677" s="82" t="str">
        <f>VLOOKUP($A677,'Hospitalization details'!$A$1:$K$2336,10,FALSE)</f>
        <v>21-Aug-1991</v>
      </c>
      <c r="M677" s="62">
        <f>VLOOKUP($A677,'Hospitalization details'!$A$1:$K$2336,6,FALSE)</f>
        <v>14630.52</v>
      </c>
      <c r="N677" s="63" t="str">
        <f>VLOOKUP($A677,'Hospitalization details'!$A$1:$K$2336,7,FALSE)</f>
        <v>tier - 2</v>
      </c>
      <c r="O677" s="63" t="str">
        <f>VLOOKUP($A677,'Hospitalization details'!$A$1:$K$2336,8,FALSE)</f>
        <v>tier - 3</v>
      </c>
      <c r="P677" s="63" t="str">
        <f>VLOOKUP($A677,'Hospitalization details'!$A$1:$K$2336,9,FALSE)</f>
        <v>R1011</v>
      </c>
      <c r="Q677" s="83">
        <f>VLOOKUP($A677,'Hospitalization details'!$A$1:$K$2336,11,FALSE)</f>
        <v>31</v>
      </c>
    </row>
    <row r="678" spans="1:17" ht="15.75" customHeight="1" x14ac:dyDescent="0.25">
      <c r="A678" s="187" t="s">
        <v>721</v>
      </c>
      <c r="B678" s="65" t="str">
        <f>VLOOKUP($A678,'Customer Names'!$A$1:$E$2336,4,FALSE)</f>
        <v>Tsoucas</v>
      </c>
      <c r="C678" s="71">
        <f>VLOOKUP($A678,'Medical Examinations'!$A$1:$J$2336,2,FALSE)</f>
        <v>36.71</v>
      </c>
      <c r="D678" s="60">
        <f>VLOOKUP($A678,'Medical Examinations'!$A$1:$J$2336,3,FALSE)</f>
        <v>8.74</v>
      </c>
      <c r="E678" s="61" t="str">
        <f>VLOOKUP($A678,'Medical Examinations'!$A$1:$J$2336,4,FALSE)</f>
        <v>Yes</v>
      </c>
      <c r="F678" s="61" t="str">
        <f>VLOOKUP($A678,'Medical Examinations'!$A$1:$J$2336,5,FALSE)</f>
        <v>No</v>
      </c>
      <c r="G678" s="61" t="str">
        <f>VLOOKUP($A678,'Medical Examinations'!$A$1:$J$2336,6,FALSE)</f>
        <v>No</v>
      </c>
      <c r="H678" s="21">
        <f>VLOOKUP($A678,'Medical Examinations'!$A$1:$J$2336,7,FALSE)</f>
        <v>0</v>
      </c>
      <c r="I678" s="21" t="str">
        <f>VLOOKUP($A678,'Medical Examinations'!$A$1:$J$2336,8,FALSE)</f>
        <v>No</v>
      </c>
      <c r="J678" s="21" t="str">
        <f>VLOOKUP($A678,'Medical Examinations'!$A$1:$J$2336,9,FALSE)</f>
        <v>Obesity</v>
      </c>
      <c r="K678" s="72" t="str">
        <f>VLOOKUP($A678,'Medical Examinations'!$A$1:$J$2336,10,FALSE)</f>
        <v>Diabetes</v>
      </c>
      <c r="L678" s="82" t="str">
        <f>VLOOKUP($A678,'Hospitalization details'!$A$1:$K$2336,10,FALSE)</f>
        <v>8-Nov-1965</v>
      </c>
      <c r="M678" s="62">
        <f>VLOOKUP($A678,'Hospitalization details'!$A$1:$K$2336,6,FALSE)</f>
        <v>14612.33</v>
      </c>
      <c r="N678" s="63" t="str">
        <f>VLOOKUP($A678,'Hospitalization details'!$A$1:$K$2336,7,FALSE)</f>
        <v>tier - 2</v>
      </c>
      <c r="O678" s="63" t="str">
        <f>VLOOKUP($A678,'Hospitalization details'!$A$1:$K$2336,8,FALSE)</f>
        <v>tier - 3</v>
      </c>
      <c r="P678" s="63" t="str">
        <f>VLOOKUP($A678,'Hospitalization details'!$A$1:$K$2336,9,FALSE)</f>
        <v>R1021</v>
      </c>
      <c r="Q678" s="83">
        <f>VLOOKUP($A678,'Hospitalization details'!$A$1:$K$2336,11,FALSE)</f>
        <v>57</v>
      </c>
    </row>
    <row r="679" spans="1:17" ht="15.75" customHeight="1" x14ac:dyDescent="0.25">
      <c r="A679" s="187" t="s">
        <v>722</v>
      </c>
      <c r="B679" s="65" t="str">
        <f>VLOOKUP($A679,'Customer Names'!$A$1:$E$2336,4,FALSE)</f>
        <v>Muhly</v>
      </c>
      <c r="C679" s="71">
        <f>VLOOKUP($A679,'Medical Examinations'!$A$1:$J$2336,2,FALSE)</f>
        <v>53.48</v>
      </c>
      <c r="D679" s="60">
        <f>VLOOKUP($A679,'Medical Examinations'!$A$1:$J$2336,3,FALSE)</f>
        <v>5.64</v>
      </c>
      <c r="E679" s="61" t="str">
        <f>VLOOKUP($A679,'Medical Examinations'!$A$1:$J$2336,4,FALSE)</f>
        <v>No</v>
      </c>
      <c r="F679" s="61" t="str">
        <f>VLOOKUP($A679,'Medical Examinations'!$A$1:$J$2336,5,FALSE)</f>
        <v>No</v>
      </c>
      <c r="G679" s="61" t="str">
        <f>VLOOKUP($A679,'Medical Examinations'!$A$1:$J$2336,6,FALSE)</f>
        <v>No</v>
      </c>
      <c r="H679" s="21">
        <f>VLOOKUP($A679,'Medical Examinations'!$A$1:$J$2336,7,FALSE)</f>
        <v>0</v>
      </c>
      <c r="I679" s="21" t="str">
        <f>VLOOKUP($A679,'Medical Examinations'!$A$1:$J$2336,8,FALSE)</f>
        <v>No</v>
      </c>
      <c r="J679" s="21" t="str">
        <f>VLOOKUP($A679,'Medical Examinations'!$A$1:$J$2336,9,FALSE)</f>
        <v>Obesity</v>
      </c>
      <c r="K679" s="72" t="str">
        <f>VLOOKUP($A679,'Medical Examinations'!$A$1:$J$2336,10,FALSE)</f>
        <v>Normal</v>
      </c>
      <c r="L679" s="82" t="str">
        <f>VLOOKUP($A679,'Hospitalization details'!$A$1:$K$2336,10,FALSE)</f>
        <v>18-Jul-1967</v>
      </c>
      <c r="M679" s="62">
        <f>VLOOKUP($A679,'Hospitalization details'!$A$1:$K$2336,6,FALSE)</f>
        <v>14600.62</v>
      </c>
      <c r="N679" s="63" t="str">
        <f>VLOOKUP($A679,'Hospitalization details'!$A$1:$K$2336,7,FALSE)</f>
        <v>tier - 2</v>
      </c>
      <c r="O679" s="63" t="str">
        <f>VLOOKUP($A679,'Hospitalization details'!$A$1:$K$2336,8,FALSE)</f>
        <v>tier - 3</v>
      </c>
      <c r="P679" s="63" t="str">
        <f>VLOOKUP($A679,'Hospitalization details'!$A$1:$K$2336,9,FALSE)</f>
        <v>R1022</v>
      </c>
      <c r="Q679" s="83">
        <f>VLOOKUP($A679,'Hospitalization details'!$A$1:$K$2336,11,FALSE)</f>
        <v>55</v>
      </c>
    </row>
    <row r="680" spans="1:17" ht="15.75" customHeight="1" x14ac:dyDescent="0.25">
      <c r="A680" s="187" t="s">
        <v>723</v>
      </c>
      <c r="B680" s="65" t="str">
        <f>VLOOKUP($A680,'Customer Names'!$A$1:$E$2336,4,FALSE)</f>
        <v>Lund</v>
      </c>
      <c r="C680" s="71">
        <f>VLOOKUP($A680,'Medical Examinations'!$A$1:$J$2336,2,FALSE)</f>
        <v>35.5</v>
      </c>
      <c r="D680" s="60">
        <f>VLOOKUP($A680,'Medical Examinations'!$A$1:$J$2336,3,FALSE)</f>
        <v>10.37</v>
      </c>
      <c r="E680" s="61" t="str">
        <f>VLOOKUP($A680,'Medical Examinations'!$A$1:$J$2336,4,FALSE)</f>
        <v>No</v>
      </c>
      <c r="F680" s="61" t="str">
        <f>VLOOKUP($A680,'Medical Examinations'!$A$1:$J$2336,5,FALSE)</f>
        <v>No</v>
      </c>
      <c r="G680" s="61" t="str">
        <f>VLOOKUP($A680,'Medical Examinations'!$A$1:$J$2336,6,FALSE)</f>
        <v>No</v>
      </c>
      <c r="H680" s="21">
        <f>VLOOKUP($A680,'Medical Examinations'!$A$1:$J$2336,7,FALSE)</f>
        <v>0</v>
      </c>
      <c r="I680" s="21" t="str">
        <f>VLOOKUP($A680,'Medical Examinations'!$A$1:$J$2336,8,FALSE)</f>
        <v>No</v>
      </c>
      <c r="J680" s="21" t="str">
        <f>VLOOKUP($A680,'Medical Examinations'!$A$1:$J$2336,9,FALSE)</f>
        <v>Obesity</v>
      </c>
      <c r="K680" s="72" t="str">
        <f>VLOOKUP($A680,'Medical Examinations'!$A$1:$J$2336,10,FALSE)</f>
        <v>Diabetes</v>
      </c>
      <c r="L680" s="82" t="str">
        <f>VLOOKUP($A680,'Hospitalization details'!$A$1:$K$2336,10,FALSE)</f>
        <v>14-Oct-1963</v>
      </c>
      <c r="M680" s="62">
        <f>VLOOKUP($A680,'Hospitalization details'!$A$1:$K$2336,6,FALSE)</f>
        <v>14590.63</v>
      </c>
      <c r="N680" s="63" t="str">
        <f>VLOOKUP($A680,'Hospitalization details'!$A$1:$K$2336,7,FALSE)</f>
        <v>tier - 2</v>
      </c>
      <c r="O680" s="63" t="str">
        <f>VLOOKUP($A680,'Hospitalization details'!$A$1:$K$2336,8,FALSE)</f>
        <v>tier - 1</v>
      </c>
      <c r="P680" s="63" t="str">
        <f>VLOOKUP($A680,'Hospitalization details'!$A$1:$K$2336,9,FALSE)</f>
        <v>R1024</v>
      </c>
      <c r="Q680" s="83">
        <f>VLOOKUP($A680,'Hospitalization details'!$A$1:$K$2336,11,FALSE)</f>
        <v>59</v>
      </c>
    </row>
    <row r="681" spans="1:17" ht="15.75" customHeight="1" x14ac:dyDescent="0.25">
      <c r="A681" s="187" t="s">
        <v>724</v>
      </c>
      <c r="B681" s="65" t="str">
        <f>VLOOKUP($A681,'Customer Names'!$A$1:$E$2336,4,FALSE)</f>
        <v>Battaglino</v>
      </c>
      <c r="C681" s="71">
        <f>VLOOKUP($A681,'Medical Examinations'!$A$1:$J$2336,2,FALSE)</f>
        <v>36.979999999999997</v>
      </c>
      <c r="D681" s="60">
        <f>VLOOKUP($A681,'Medical Examinations'!$A$1:$J$2336,3,FALSE)</f>
        <v>9.56</v>
      </c>
      <c r="E681" s="61" t="str">
        <f>VLOOKUP($A681,'Medical Examinations'!$A$1:$J$2336,4,FALSE)</f>
        <v>Yes</v>
      </c>
      <c r="F681" s="61" t="str">
        <f>VLOOKUP($A681,'Medical Examinations'!$A$1:$J$2336,5,FALSE)</f>
        <v>No</v>
      </c>
      <c r="G681" s="61" t="str">
        <f>VLOOKUP($A681,'Medical Examinations'!$A$1:$J$2336,6,FALSE)</f>
        <v>No</v>
      </c>
      <c r="H681" s="21">
        <f>VLOOKUP($A681,'Medical Examinations'!$A$1:$J$2336,7,FALSE)</f>
        <v>0</v>
      </c>
      <c r="I681" s="21" t="str">
        <f>VLOOKUP($A681,'Medical Examinations'!$A$1:$J$2336,8,FALSE)</f>
        <v>No</v>
      </c>
      <c r="J681" s="21" t="str">
        <f>VLOOKUP($A681,'Medical Examinations'!$A$1:$J$2336,9,FALSE)</f>
        <v>Obesity</v>
      </c>
      <c r="K681" s="72" t="str">
        <f>VLOOKUP($A681,'Medical Examinations'!$A$1:$J$2336,10,FALSE)</f>
        <v>Diabetes</v>
      </c>
      <c r="L681" s="82" t="str">
        <f>VLOOKUP($A681,'Hospitalization details'!$A$1:$K$2336,10,FALSE)</f>
        <v>3-Dec-1962</v>
      </c>
      <c r="M681" s="62">
        <f>VLOOKUP($A681,'Hospitalization details'!$A$1:$K$2336,6,FALSE)</f>
        <v>14574.64</v>
      </c>
      <c r="N681" s="63" t="str">
        <f>VLOOKUP($A681,'Hospitalization details'!$A$1:$K$2336,7,FALSE)</f>
        <v>tier - 2</v>
      </c>
      <c r="O681" s="63" t="str">
        <f>VLOOKUP($A681,'Hospitalization details'!$A$1:$K$2336,8,FALSE)</f>
        <v>tier - 1</v>
      </c>
      <c r="P681" s="63" t="str">
        <f>VLOOKUP($A681,'Hospitalization details'!$A$1:$K$2336,9,FALSE)</f>
        <v>R1025</v>
      </c>
      <c r="Q681" s="83">
        <f>VLOOKUP($A681,'Hospitalization details'!$A$1:$K$2336,11,FALSE)</f>
        <v>60</v>
      </c>
    </row>
    <row r="682" spans="1:17" ht="15.75" customHeight="1" x14ac:dyDescent="0.25">
      <c r="A682" s="187" t="s">
        <v>725</v>
      </c>
      <c r="B682" s="65" t="str">
        <f>VLOOKUP($A682,'Customer Names'!$A$1:$E$2336,4,FALSE)</f>
        <v>Pena</v>
      </c>
      <c r="C682" s="71">
        <f>VLOOKUP($A682,'Medical Examinations'!$A$1:$J$2336,2,FALSE)</f>
        <v>32.395000000000003</v>
      </c>
      <c r="D682" s="60">
        <f>VLOOKUP($A682,'Medical Examinations'!$A$1:$J$2336,3,FALSE)</f>
        <v>8.23</v>
      </c>
      <c r="E682" s="61" t="str">
        <f>VLOOKUP($A682,'Medical Examinations'!$A$1:$J$2336,4,FALSE)</f>
        <v>Yes</v>
      </c>
      <c r="F682" s="61" t="str">
        <f>VLOOKUP($A682,'Medical Examinations'!$A$1:$J$2336,5,FALSE)</f>
        <v>No</v>
      </c>
      <c r="G682" s="61" t="str">
        <f>VLOOKUP($A682,'Medical Examinations'!$A$1:$J$2336,6,FALSE)</f>
        <v>Yes</v>
      </c>
      <c r="H682" s="21">
        <f>VLOOKUP($A682,'Medical Examinations'!$A$1:$J$2336,7,FALSE)</f>
        <v>1</v>
      </c>
      <c r="I682" s="21" t="str">
        <f>VLOOKUP($A682,'Medical Examinations'!$A$1:$J$2336,8,FALSE)</f>
        <v>No</v>
      </c>
      <c r="J682" s="21" t="str">
        <f>VLOOKUP($A682,'Medical Examinations'!$A$1:$J$2336,9,FALSE)</f>
        <v>Obesity</v>
      </c>
      <c r="K682" s="72" t="str">
        <f>VLOOKUP($A682,'Medical Examinations'!$A$1:$J$2336,10,FALSE)</f>
        <v>Diabetes</v>
      </c>
      <c r="L682" s="82" t="str">
        <f>VLOOKUP($A682,'Hospitalization details'!$A$1:$K$2336,10,FALSE)</f>
        <v>12-Sep-1998</v>
      </c>
      <c r="M682" s="62">
        <f>VLOOKUP($A682,'Hospitalization details'!$A$1:$K$2336,6,FALSE)</f>
        <v>14571.89</v>
      </c>
      <c r="N682" s="63" t="str">
        <f>VLOOKUP($A682,'Hospitalization details'!$A$1:$K$2336,7,FALSE)</f>
        <v>tier - 2</v>
      </c>
      <c r="O682" s="63" t="str">
        <f>VLOOKUP($A682,'Hospitalization details'!$A$1:$K$2336,8,FALSE)</f>
        <v>tier - 1</v>
      </c>
      <c r="P682" s="63" t="str">
        <f>VLOOKUP($A682,'Hospitalization details'!$A$1:$K$2336,9,FALSE)</f>
        <v>R1024</v>
      </c>
      <c r="Q682" s="83">
        <f>VLOOKUP($A682,'Hospitalization details'!$A$1:$K$2336,11,FALSE)</f>
        <v>24</v>
      </c>
    </row>
    <row r="683" spans="1:17" ht="15.75" customHeight="1" x14ac:dyDescent="0.25">
      <c r="A683" s="187" t="s">
        <v>726</v>
      </c>
      <c r="B683" s="65" t="str">
        <f>VLOOKUP($A683,'Customer Names'!$A$1:$E$2336,4,FALSE)</f>
        <v>Thomason</v>
      </c>
      <c r="C683" s="71">
        <f>VLOOKUP($A683,'Medical Examinations'!$A$1:$J$2336,2,FALSE)</f>
        <v>32.729999999999997</v>
      </c>
      <c r="D683" s="60">
        <f>VLOOKUP($A683,'Medical Examinations'!$A$1:$J$2336,3,FALSE)</f>
        <v>7.03</v>
      </c>
      <c r="E683" s="61" t="str">
        <f>VLOOKUP($A683,'Medical Examinations'!$A$1:$J$2336,4,FALSE)</f>
        <v>No</v>
      </c>
      <c r="F683" s="61" t="str">
        <f>VLOOKUP($A683,'Medical Examinations'!$A$1:$J$2336,5,FALSE)</f>
        <v>No</v>
      </c>
      <c r="G683" s="61" t="str">
        <f>VLOOKUP($A683,'Medical Examinations'!$A$1:$J$2336,6,FALSE)</f>
        <v>No</v>
      </c>
      <c r="H683" s="21">
        <f>VLOOKUP($A683,'Medical Examinations'!$A$1:$J$2336,7,FALSE)</f>
        <v>0</v>
      </c>
      <c r="I683" s="21" t="str">
        <f>VLOOKUP($A683,'Medical Examinations'!$A$1:$J$2336,8,FALSE)</f>
        <v>No</v>
      </c>
      <c r="J683" s="21" t="str">
        <f>VLOOKUP($A683,'Medical Examinations'!$A$1:$J$2336,9,FALSE)</f>
        <v>Obesity</v>
      </c>
      <c r="K683" s="72" t="str">
        <f>VLOOKUP($A683,'Medical Examinations'!$A$1:$J$2336,10,FALSE)</f>
        <v>Diabetes</v>
      </c>
      <c r="L683" s="82" t="str">
        <f>VLOOKUP($A683,'Hospitalization details'!$A$1:$K$2336,10,FALSE)</f>
        <v>14-Jul-1989</v>
      </c>
      <c r="M683" s="62">
        <f>VLOOKUP($A683,'Hospitalization details'!$A$1:$K$2336,6,FALSE)</f>
        <v>14547.26</v>
      </c>
      <c r="N683" s="63" t="str">
        <f>VLOOKUP($A683,'Hospitalization details'!$A$1:$K$2336,7,FALSE)</f>
        <v>tier - 2</v>
      </c>
      <c r="O683" s="63" t="str">
        <f>VLOOKUP($A683,'Hospitalization details'!$A$1:$K$2336,8,FALSE)</f>
        <v>tier - 3</v>
      </c>
      <c r="P683" s="63" t="str">
        <f>VLOOKUP($A683,'Hospitalization details'!$A$1:$K$2336,9,FALSE)</f>
        <v>R1011</v>
      </c>
      <c r="Q683" s="83">
        <f>VLOOKUP($A683,'Hospitalization details'!$A$1:$K$2336,11,FALSE)</f>
        <v>33</v>
      </c>
    </row>
    <row r="684" spans="1:17" ht="15.75" customHeight="1" x14ac:dyDescent="0.25">
      <c r="A684" s="187" t="s">
        <v>727</v>
      </c>
      <c r="B684" s="65" t="str">
        <f>VLOOKUP($A684,'Customer Names'!$A$1:$E$2336,4,FALSE)</f>
        <v>Hancox</v>
      </c>
      <c r="C684" s="71">
        <f>VLOOKUP($A684,'Medical Examinations'!$A$1:$J$2336,2,FALSE)</f>
        <v>20.52</v>
      </c>
      <c r="D684" s="60">
        <f>VLOOKUP($A684,'Medical Examinations'!$A$1:$J$2336,3,FALSE)</f>
        <v>5.45</v>
      </c>
      <c r="E684" s="61" t="str">
        <f>VLOOKUP($A684,'Medical Examinations'!$A$1:$J$2336,4,FALSE)</f>
        <v>No</v>
      </c>
      <c r="F684" s="61" t="str">
        <f>VLOOKUP($A684,'Medical Examinations'!$A$1:$J$2336,5,FALSE)</f>
        <v>No</v>
      </c>
      <c r="G684" s="61" t="str">
        <f>VLOOKUP($A684,'Medical Examinations'!$A$1:$J$2336,6,FALSE)</f>
        <v>No</v>
      </c>
      <c r="H684" s="21">
        <f>VLOOKUP($A684,'Medical Examinations'!$A$1:$J$2336,7,FALSE)</f>
        <v>1</v>
      </c>
      <c r="I684" s="21" t="str">
        <f>VLOOKUP($A684,'Medical Examinations'!$A$1:$J$2336,8,FALSE)</f>
        <v>Yes</v>
      </c>
      <c r="J684" s="21" t="str">
        <f>VLOOKUP($A684,'Medical Examinations'!$A$1:$J$2336,9,FALSE)</f>
        <v>Healthy Weight</v>
      </c>
      <c r="K684" s="72" t="str">
        <f>VLOOKUP($A684,'Medical Examinations'!$A$1:$J$2336,10,FALSE)</f>
        <v>Normal</v>
      </c>
      <c r="L684" s="82" t="str">
        <f>VLOOKUP($A684,'Hospitalization details'!$A$1:$K$2336,10,FALSE)</f>
        <v>22-Jul-1989</v>
      </c>
      <c r="M684" s="62">
        <f>VLOOKUP($A684,'Hospitalization details'!$A$1:$K$2336,6,FALSE)</f>
        <v>14507.46</v>
      </c>
      <c r="N684" s="63" t="str">
        <f>VLOOKUP($A684,'Hospitalization details'!$A$1:$K$2336,7,FALSE)</f>
        <v>tier - 2</v>
      </c>
      <c r="O684" s="63" t="str">
        <f>VLOOKUP($A684,'Hospitalization details'!$A$1:$K$2336,8,FALSE)</f>
        <v>tier - 3</v>
      </c>
      <c r="P684" s="63" t="str">
        <f>VLOOKUP($A684,'Hospitalization details'!$A$1:$K$2336,9,FALSE)</f>
        <v>R1012</v>
      </c>
      <c r="Q684" s="83">
        <f>VLOOKUP($A684,'Hospitalization details'!$A$1:$K$2336,11,FALSE)</f>
        <v>33</v>
      </c>
    </row>
    <row r="685" spans="1:17" ht="15.75" customHeight="1" x14ac:dyDescent="0.25">
      <c r="A685" s="187" t="s">
        <v>728</v>
      </c>
      <c r="B685" s="65" t="str">
        <f>VLOOKUP($A685,'Customer Names'!$A$1:$E$2336,4,FALSE)</f>
        <v>Canarecci</v>
      </c>
      <c r="C685" s="71">
        <f>VLOOKUP($A685,'Medical Examinations'!$A$1:$J$2336,2,FALSE)</f>
        <v>51.72</v>
      </c>
      <c r="D685" s="60">
        <f>VLOOKUP($A685,'Medical Examinations'!$A$1:$J$2336,3,FALSE)</f>
        <v>5.76</v>
      </c>
      <c r="E685" s="61" t="str">
        <f>VLOOKUP($A685,'Medical Examinations'!$A$1:$J$2336,4,FALSE)</f>
        <v>No</v>
      </c>
      <c r="F685" s="61" t="str">
        <f>VLOOKUP($A685,'Medical Examinations'!$A$1:$J$2336,5,FALSE)</f>
        <v>No</v>
      </c>
      <c r="G685" s="61" t="str">
        <f>VLOOKUP($A685,'Medical Examinations'!$A$1:$J$2336,6,FALSE)</f>
        <v>No</v>
      </c>
      <c r="H685" s="21">
        <f>VLOOKUP($A685,'Medical Examinations'!$A$1:$J$2336,7,FALSE)</f>
        <v>0</v>
      </c>
      <c r="I685" s="21" t="str">
        <f>VLOOKUP($A685,'Medical Examinations'!$A$1:$J$2336,8,FALSE)</f>
        <v>No</v>
      </c>
      <c r="J685" s="21" t="str">
        <f>VLOOKUP($A685,'Medical Examinations'!$A$1:$J$2336,9,FALSE)</f>
        <v>Obesity</v>
      </c>
      <c r="K685" s="72" t="str">
        <f>VLOOKUP($A685,'Medical Examinations'!$A$1:$J$2336,10,FALSE)</f>
        <v>Prediabetes</v>
      </c>
      <c r="L685" s="82" t="str">
        <f>VLOOKUP($A685,'Hospitalization details'!$A$1:$K$2336,10,FALSE)</f>
        <v>20-Oct-1979</v>
      </c>
      <c r="M685" s="62">
        <f>VLOOKUP($A685,'Hospitalization details'!$A$1:$K$2336,6,FALSE)</f>
        <v>14478.33</v>
      </c>
      <c r="N685" s="63" t="str">
        <f>VLOOKUP($A685,'Hospitalization details'!$A$1:$K$2336,7,FALSE)</f>
        <v>tier - 2</v>
      </c>
      <c r="O685" s="63" t="str">
        <f>VLOOKUP($A685,'Hospitalization details'!$A$1:$K$2336,8,FALSE)</f>
        <v>tier - 2</v>
      </c>
      <c r="P685" s="63" t="str">
        <f>VLOOKUP($A685,'Hospitalization details'!$A$1:$K$2336,9,FALSE)</f>
        <v>R1013</v>
      </c>
      <c r="Q685" s="83">
        <f>VLOOKUP($A685,'Hospitalization details'!$A$1:$K$2336,11,FALSE)</f>
        <v>43</v>
      </c>
    </row>
    <row r="686" spans="1:17" ht="15.75" customHeight="1" x14ac:dyDescent="0.25">
      <c r="A686" s="187" t="s">
        <v>729</v>
      </c>
      <c r="B686" s="65" t="str">
        <f>VLOOKUP($A686,'Customer Names'!$A$1:$E$2336,4,FALSE)</f>
        <v>Toupin</v>
      </c>
      <c r="C686" s="71">
        <f>VLOOKUP($A686,'Medical Examinations'!$A$1:$J$2336,2,FALSE)</f>
        <v>50.2</v>
      </c>
      <c r="D686" s="60">
        <f>VLOOKUP($A686,'Medical Examinations'!$A$1:$J$2336,3,FALSE)</f>
        <v>5.4</v>
      </c>
      <c r="E686" s="61" t="str">
        <f>VLOOKUP($A686,'Medical Examinations'!$A$1:$J$2336,4,FALSE)</f>
        <v>No</v>
      </c>
      <c r="F686" s="61" t="str">
        <f>VLOOKUP($A686,'Medical Examinations'!$A$1:$J$2336,5,FALSE)</f>
        <v>No</v>
      </c>
      <c r="G686" s="61" t="str">
        <f>VLOOKUP($A686,'Medical Examinations'!$A$1:$J$2336,6,FALSE)</f>
        <v>No</v>
      </c>
      <c r="H686" s="21">
        <f>VLOOKUP($A686,'Medical Examinations'!$A$1:$J$2336,7,FALSE)</f>
        <v>0</v>
      </c>
      <c r="I686" s="21" t="str">
        <f>VLOOKUP($A686,'Medical Examinations'!$A$1:$J$2336,8,FALSE)</f>
        <v>No</v>
      </c>
      <c r="J686" s="21" t="str">
        <f>VLOOKUP($A686,'Medical Examinations'!$A$1:$J$2336,9,FALSE)</f>
        <v>Obesity</v>
      </c>
      <c r="K686" s="72" t="str">
        <f>VLOOKUP($A686,'Medical Examinations'!$A$1:$J$2336,10,FALSE)</f>
        <v>Normal</v>
      </c>
      <c r="L686" s="82" t="str">
        <f>VLOOKUP($A686,'Hospitalization details'!$A$1:$K$2336,10,FALSE)</f>
        <v>20-Nov-1959</v>
      </c>
      <c r="M686" s="62">
        <f>VLOOKUP($A686,'Hospitalization details'!$A$1:$K$2336,6,FALSE)</f>
        <v>14474.68</v>
      </c>
      <c r="N686" s="63" t="str">
        <f>VLOOKUP($A686,'Hospitalization details'!$A$1:$K$2336,7,FALSE)</f>
        <v>tier - 2</v>
      </c>
      <c r="O686" s="63" t="str">
        <f>VLOOKUP($A686,'Hospitalization details'!$A$1:$K$2336,8,FALSE)</f>
        <v>tier - 2</v>
      </c>
      <c r="P686" s="63" t="str">
        <f>VLOOKUP($A686,'Hospitalization details'!$A$1:$K$2336,9,FALSE)</f>
        <v>R1013</v>
      </c>
      <c r="Q686" s="83">
        <f>VLOOKUP($A686,'Hospitalization details'!$A$1:$K$2336,11,FALSE)</f>
        <v>63</v>
      </c>
    </row>
    <row r="687" spans="1:17" ht="15.75" customHeight="1" x14ac:dyDescent="0.25">
      <c r="A687" s="187" t="s">
        <v>730</v>
      </c>
      <c r="B687" s="65" t="str">
        <f>VLOOKUP($A687,'Customer Names'!$A$1:$E$2336,4,FALSE)</f>
        <v>Mulley</v>
      </c>
      <c r="C687" s="71">
        <f>VLOOKUP($A687,'Medical Examinations'!$A$1:$J$2336,2,FALSE)</f>
        <v>25.52</v>
      </c>
      <c r="D687" s="60">
        <f>VLOOKUP($A687,'Medical Examinations'!$A$1:$J$2336,3,FALSE)</f>
        <v>6.35</v>
      </c>
      <c r="E687" s="61" t="str">
        <f>VLOOKUP($A687,'Medical Examinations'!$A$1:$J$2336,4,FALSE)</f>
        <v>No</v>
      </c>
      <c r="F687" s="61" t="str">
        <f>VLOOKUP($A687,'Medical Examinations'!$A$1:$J$2336,5,FALSE)</f>
        <v>No</v>
      </c>
      <c r="G687" s="61" t="str">
        <f>VLOOKUP($A687,'Medical Examinations'!$A$1:$J$2336,6,FALSE)</f>
        <v>Yes</v>
      </c>
      <c r="H687" s="21">
        <f>VLOOKUP($A687,'Medical Examinations'!$A$1:$J$2336,7,FALSE)</f>
        <v>1</v>
      </c>
      <c r="I687" s="21" t="str">
        <f>VLOOKUP($A687,'Medical Examinations'!$A$1:$J$2336,8,FALSE)</f>
        <v>No</v>
      </c>
      <c r="J687" s="21" t="str">
        <f>VLOOKUP($A687,'Medical Examinations'!$A$1:$J$2336,9,FALSE)</f>
        <v>Over Weight</v>
      </c>
      <c r="K687" s="72" t="str">
        <f>VLOOKUP($A687,'Medical Examinations'!$A$1:$J$2336,10,FALSE)</f>
        <v>Prediabetes</v>
      </c>
      <c r="L687" s="82" t="str">
        <f>VLOOKUP($A687,'Hospitalization details'!$A$1:$K$2336,10,FALSE)</f>
        <v>27-Nov-1976</v>
      </c>
      <c r="M687" s="62">
        <f>VLOOKUP($A687,'Hospitalization details'!$A$1:$K$2336,6,FALSE)</f>
        <v>14470.01</v>
      </c>
      <c r="N687" s="63" t="str">
        <f>VLOOKUP($A687,'Hospitalization details'!$A$1:$K$2336,7,FALSE)</f>
        <v>tier - 2</v>
      </c>
      <c r="O687" s="63" t="str">
        <f>VLOOKUP($A687,'Hospitalization details'!$A$1:$K$2336,8,FALSE)</f>
        <v>tier - 3</v>
      </c>
      <c r="P687" s="63" t="str">
        <f>VLOOKUP($A687,'Hospitalization details'!$A$1:$K$2336,9,FALSE)</f>
        <v>R1012</v>
      </c>
      <c r="Q687" s="83">
        <f>VLOOKUP($A687,'Hospitalization details'!$A$1:$K$2336,11,FALSE)</f>
        <v>46</v>
      </c>
    </row>
    <row r="688" spans="1:17" ht="15.75" customHeight="1" x14ac:dyDescent="0.25">
      <c r="A688" s="187" t="s">
        <v>731</v>
      </c>
      <c r="B688" s="65" t="str">
        <f>VLOOKUP($A688,'Customer Names'!$A$1:$E$2336,4,FALSE)</f>
        <v>Parry</v>
      </c>
      <c r="C688" s="71">
        <f>VLOOKUP($A688,'Medical Examinations'!$A$1:$J$2336,2,FALSE)</f>
        <v>35.200000000000003</v>
      </c>
      <c r="D688" s="60">
        <f>VLOOKUP($A688,'Medical Examinations'!$A$1:$J$2336,3,FALSE)</f>
        <v>6.26</v>
      </c>
      <c r="E688" s="61" t="str">
        <f>VLOOKUP($A688,'Medical Examinations'!$A$1:$J$2336,4,FALSE)</f>
        <v>Yes</v>
      </c>
      <c r="F688" s="61" t="str">
        <f>VLOOKUP($A688,'Medical Examinations'!$A$1:$J$2336,5,FALSE)</f>
        <v>No</v>
      </c>
      <c r="G688" s="61" t="str">
        <f>VLOOKUP($A688,'Medical Examinations'!$A$1:$J$2336,6,FALSE)</f>
        <v>No</v>
      </c>
      <c r="H688" s="21">
        <f>VLOOKUP($A688,'Medical Examinations'!$A$1:$J$2336,7,FALSE)</f>
        <v>2</v>
      </c>
      <c r="I688" s="21" t="str">
        <f>VLOOKUP($A688,'Medical Examinations'!$A$1:$J$2336,8,FALSE)</f>
        <v>No</v>
      </c>
      <c r="J688" s="21" t="str">
        <f>VLOOKUP($A688,'Medical Examinations'!$A$1:$J$2336,9,FALSE)</f>
        <v>Obesity</v>
      </c>
      <c r="K688" s="72" t="str">
        <f>VLOOKUP($A688,'Medical Examinations'!$A$1:$J$2336,10,FALSE)</f>
        <v>Prediabetes</v>
      </c>
      <c r="L688" s="82" t="str">
        <f>VLOOKUP($A688,'Hospitalization details'!$A$1:$K$2336,10,FALSE)</f>
        <v>10-Nov-1996</v>
      </c>
      <c r="M688" s="62">
        <f>VLOOKUP($A688,'Hospitalization details'!$A$1:$K$2336,6,FALSE)</f>
        <v>14455.64</v>
      </c>
      <c r="N688" s="63" t="str">
        <f>VLOOKUP($A688,'Hospitalization details'!$A$1:$K$2336,7,FALSE)</f>
        <v>tier - 2</v>
      </c>
      <c r="O688" s="63" t="str">
        <f>VLOOKUP($A688,'Hospitalization details'!$A$1:$K$2336,8,FALSE)</f>
        <v>tier - 3</v>
      </c>
      <c r="P688" s="63" t="str">
        <f>VLOOKUP($A688,'Hospitalization details'!$A$1:$K$2336,9,FALSE)</f>
        <v>R1024</v>
      </c>
      <c r="Q688" s="83">
        <f>VLOOKUP($A688,'Hospitalization details'!$A$1:$K$2336,11,FALSE)</f>
        <v>26</v>
      </c>
    </row>
    <row r="689" spans="1:17" ht="15.75" customHeight="1" x14ac:dyDescent="0.25">
      <c r="A689" s="187" t="s">
        <v>732</v>
      </c>
      <c r="B689" s="65" t="str">
        <f>VLOOKUP($A689,'Customer Names'!$A$1:$E$2336,4,FALSE)</f>
        <v>Mason Cox</v>
      </c>
      <c r="C689" s="71">
        <f>VLOOKUP($A689,'Medical Examinations'!$A$1:$J$2336,2,FALSE)</f>
        <v>41.26</v>
      </c>
      <c r="D689" s="60">
        <f>VLOOKUP($A689,'Medical Examinations'!$A$1:$J$2336,3,FALSE)</f>
        <v>5.97</v>
      </c>
      <c r="E689" s="61" t="str">
        <f>VLOOKUP($A689,'Medical Examinations'!$A$1:$J$2336,4,FALSE)</f>
        <v>Yes</v>
      </c>
      <c r="F689" s="61" t="str">
        <f>VLOOKUP($A689,'Medical Examinations'!$A$1:$J$2336,5,FALSE)</f>
        <v>No</v>
      </c>
      <c r="G689" s="61" t="str">
        <f>VLOOKUP($A689,'Medical Examinations'!$A$1:$J$2336,6,FALSE)</f>
        <v>No</v>
      </c>
      <c r="H689" s="21">
        <f>VLOOKUP($A689,'Medical Examinations'!$A$1:$J$2336,7,FALSE)</f>
        <v>0</v>
      </c>
      <c r="I689" s="21" t="str">
        <f>VLOOKUP($A689,'Medical Examinations'!$A$1:$J$2336,8,FALSE)</f>
        <v>No</v>
      </c>
      <c r="J689" s="21" t="str">
        <f>VLOOKUP($A689,'Medical Examinations'!$A$1:$J$2336,9,FALSE)</f>
        <v>Obesity</v>
      </c>
      <c r="K689" s="72" t="str">
        <f>VLOOKUP($A689,'Medical Examinations'!$A$1:$J$2336,10,FALSE)</f>
        <v>Prediabetes</v>
      </c>
      <c r="L689" s="82" t="str">
        <f>VLOOKUP($A689,'Hospitalization details'!$A$1:$K$2336,10,FALSE)</f>
        <v>3-Aug-1959</v>
      </c>
      <c r="M689" s="62">
        <f>VLOOKUP($A689,'Hospitalization details'!$A$1:$K$2336,6,FALSE)</f>
        <v>14451.84</v>
      </c>
      <c r="N689" s="63" t="str">
        <f>VLOOKUP($A689,'Hospitalization details'!$A$1:$K$2336,7,FALSE)</f>
        <v>tier - 2</v>
      </c>
      <c r="O689" s="63" t="str">
        <f>VLOOKUP($A689,'Hospitalization details'!$A$1:$K$2336,8,FALSE)</f>
        <v>tier - 3</v>
      </c>
      <c r="P689" s="63" t="str">
        <f>VLOOKUP($A689,'Hospitalization details'!$A$1:$K$2336,9,FALSE)</f>
        <v>R1023</v>
      </c>
      <c r="Q689" s="83">
        <f>VLOOKUP($A689,'Hospitalization details'!$A$1:$K$2336,11,FALSE)</f>
        <v>63</v>
      </c>
    </row>
    <row r="690" spans="1:17" ht="15.75" customHeight="1" x14ac:dyDescent="0.25">
      <c r="A690" s="187" t="s">
        <v>733</v>
      </c>
      <c r="B690" s="65" t="str">
        <f>VLOOKUP($A690,'Customer Names'!$A$1:$E$2336,4,FALSE)</f>
        <v>Thompson</v>
      </c>
      <c r="C690" s="71">
        <f>VLOOKUP($A690,'Medical Examinations'!$A$1:$J$2336,2,FALSE)</f>
        <v>17.195</v>
      </c>
      <c r="D690" s="60">
        <f>VLOOKUP($A690,'Medical Examinations'!$A$1:$J$2336,3,FALSE)</f>
        <v>5.29</v>
      </c>
      <c r="E690" s="61" t="str">
        <f>VLOOKUP($A690,'Medical Examinations'!$A$1:$J$2336,4,FALSE)</f>
        <v>Yes</v>
      </c>
      <c r="F690" s="61" t="str">
        <f>VLOOKUP($A690,'Medical Examinations'!$A$1:$J$2336,5,FALSE)</f>
        <v>No</v>
      </c>
      <c r="G690" s="61" t="str">
        <f>VLOOKUP($A690,'Medical Examinations'!$A$1:$J$2336,6,FALSE)</f>
        <v>No</v>
      </c>
      <c r="H690" s="21">
        <f>VLOOKUP($A690,'Medical Examinations'!$A$1:$J$2336,7,FALSE)</f>
        <v>0</v>
      </c>
      <c r="I690" s="21" t="str">
        <f>VLOOKUP($A690,'Medical Examinations'!$A$1:$J$2336,8,FALSE)</f>
        <v>Yes</v>
      </c>
      <c r="J690" s="21" t="str">
        <f>VLOOKUP($A690,'Medical Examinations'!$A$1:$J$2336,9,FALSE)</f>
        <v>Under Weight</v>
      </c>
      <c r="K690" s="72" t="str">
        <f>VLOOKUP($A690,'Medical Examinations'!$A$1:$J$2336,10,FALSE)</f>
        <v>Normal</v>
      </c>
      <c r="L690" s="82" t="str">
        <f>VLOOKUP($A690,'Hospitalization details'!$A$1:$K$2336,10,FALSE)</f>
        <v>29-Jun-1959</v>
      </c>
      <c r="M690" s="62">
        <f>VLOOKUP($A690,'Hospitalization details'!$A$1:$K$2336,6,FALSE)</f>
        <v>14449.85</v>
      </c>
      <c r="N690" s="63" t="str">
        <f>VLOOKUP($A690,'Hospitalization details'!$A$1:$K$2336,7,FALSE)</f>
        <v>tier - 2</v>
      </c>
      <c r="O690" s="63" t="str">
        <f>VLOOKUP($A690,'Hospitalization details'!$A$1:$K$2336,8,FALSE)</f>
        <v>tier - 1</v>
      </c>
      <c r="P690" s="63" t="str">
        <f>VLOOKUP($A690,'Hospitalization details'!$A$1:$K$2336,9,FALSE)</f>
        <v>R1024</v>
      </c>
      <c r="Q690" s="83">
        <f>VLOOKUP($A690,'Hospitalization details'!$A$1:$K$2336,11,FALSE)</f>
        <v>63</v>
      </c>
    </row>
    <row r="691" spans="1:17" ht="15.75" customHeight="1" x14ac:dyDescent="0.25">
      <c r="A691" s="187" t="s">
        <v>734</v>
      </c>
      <c r="B691" s="65" t="str">
        <f>VLOOKUP($A691,'Customer Names'!$A$1:$E$2336,4,FALSE)</f>
        <v>Nelson</v>
      </c>
      <c r="C691" s="71">
        <f>VLOOKUP($A691,'Medical Examinations'!$A$1:$J$2336,2,FALSE)</f>
        <v>23.085000000000001</v>
      </c>
      <c r="D691" s="60">
        <f>VLOOKUP($A691,'Medical Examinations'!$A$1:$J$2336,3,FALSE)</f>
        <v>4.2699999999999996</v>
      </c>
      <c r="E691" s="61" t="str">
        <f>VLOOKUP($A691,'Medical Examinations'!$A$1:$J$2336,4,FALSE)</f>
        <v>Yes</v>
      </c>
      <c r="F691" s="61" t="str">
        <f>VLOOKUP($A691,'Medical Examinations'!$A$1:$J$2336,5,FALSE)</f>
        <v>No</v>
      </c>
      <c r="G691" s="61" t="str">
        <f>VLOOKUP($A691,'Medical Examinations'!$A$1:$J$2336,6,FALSE)</f>
        <v>No</v>
      </c>
      <c r="H691" s="21">
        <f>VLOOKUP($A691,'Medical Examinations'!$A$1:$J$2336,7,FALSE)</f>
        <v>2</v>
      </c>
      <c r="I691" s="21" t="str">
        <f>VLOOKUP($A691,'Medical Examinations'!$A$1:$J$2336,8,FALSE)</f>
        <v>No</v>
      </c>
      <c r="J691" s="21" t="str">
        <f>VLOOKUP($A691,'Medical Examinations'!$A$1:$J$2336,9,FALSE)</f>
        <v>Healthy Weight</v>
      </c>
      <c r="K691" s="72" t="str">
        <f>VLOOKUP($A691,'Medical Examinations'!$A$1:$J$2336,10,FALSE)</f>
        <v>Normal</v>
      </c>
      <c r="L691" s="82" t="str">
        <f>VLOOKUP($A691,'Hospitalization details'!$A$1:$K$2336,10,FALSE)</f>
        <v>4-Nov-1967</v>
      </c>
      <c r="M691" s="62">
        <f>VLOOKUP($A691,'Hospitalization details'!$A$1:$K$2336,6,FALSE)</f>
        <v>14427.63</v>
      </c>
      <c r="N691" s="63" t="str">
        <f>VLOOKUP($A691,'Hospitalization details'!$A$1:$K$2336,7,FALSE)</f>
        <v>tier - 2</v>
      </c>
      <c r="O691" s="63" t="str">
        <f>VLOOKUP($A691,'Hospitalization details'!$A$1:$K$2336,8,FALSE)</f>
        <v>tier - 2</v>
      </c>
      <c r="P691" s="63" t="str">
        <f>VLOOKUP($A691,'Hospitalization details'!$A$1:$K$2336,9,FALSE)</f>
        <v>R1021</v>
      </c>
      <c r="Q691" s="83">
        <f>VLOOKUP($A691,'Hospitalization details'!$A$1:$K$2336,11,FALSE)</f>
        <v>55</v>
      </c>
    </row>
    <row r="692" spans="1:17" ht="15.75" customHeight="1" x14ac:dyDescent="0.25">
      <c r="A692" s="187" t="s">
        <v>735</v>
      </c>
      <c r="B692" s="65" t="str">
        <f>VLOOKUP($A692,'Customer Names'!$A$1:$E$2336,4,FALSE)</f>
        <v>Forte</v>
      </c>
      <c r="C692" s="71">
        <f>VLOOKUP($A692,'Medical Examinations'!$A$1:$J$2336,2,FALSE)</f>
        <v>21.66</v>
      </c>
      <c r="D692" s="60">
        <f>VLOOKUP($A692,'Medical Examinations'!$A$1:$J$2336,3,FALSE)</f>
        <v>5.2</v>
      </c>
      <c r="E692" s="61" t="str">
        <f>VLOOKUP($A692,'Medical Examinations'!$A$1:$J$2336,4,FALSE)</f>
        <v>Yes</v>
      </c>
      <c r="F692" s="61" t="str">
        <f>VLOOKUP($A692,'Medical Examinations'!$A$1:$J$2336,5,FALSE)</f>
        <v>No</v>
      </c>
      <c r="G692" s="61" t="str">
        <f>VLOOKUP($A692,'Medical Examinations'!$A$1:$J$2336,6,FALSE)</f>
        <v>No</v>
      </c>
      <c r="H692" s="21">
        <f>VLOOKUP($A692,'Medical Examinations'!$A$1:$J$2336,7,FALSE)</f>
        <v>2</v>
      </c>
      <c r="I692" s="21" t="str">
        <f>VLOOKUP($A692,'Medical Examinations'!$A$1:$J$2336,8,FALSE)</f>
        <v>No</v>
      </c>
      <c r="J692" s="21" t="str">
        <f>VLOOKUP($A692,'Medical Examinations'!$A$1:$J$2336,9,FALSE)</f>
        <v>Healthy Weight</v>
      </c>
      <c r="K692" s="72" t="str">
        <f>VLOOKUP($A692,'Medical Examinations'!$A$1:$J$2336,10,FALSE)</f>
        <v>Normal</v>
      </c>
      <c r="L692" s="82" t="str">
        <f>VLOOKUP($A692,'Hospitalization details'!$A$1:$K$2336,10,FALSE)</f>
        <v>15-Aug-1967</v>
      </c>
      <c r="M692" s="62">
        <f>VLOOKUP($A692,'Hospitalization details'!$A$1:$K$2336,6,FALSE)</f>
        <v>14426.66</v>
      </c>
      <c r="N692" s="63" t="str">
        <f>VLOOKUP($A692,'Hospitalization details'!$A$1:$K$2336,7,FALSE)</f>
        <v>tier - 2</v>
      </c>
      <c r="O692" s="63" t="str">
        <f>VLOOKUP($A692,'Hospitalization details'!$A$1:$K$2336,8,FALSE)</f>
        <v>tier - 2</v>
      </c>
      <c r="P692" s="63" t="str">
        <f>VLOOKUP($A692,'Hospitalization details'!$A$1:$K$2336,9,FALSE)</f>
        <v>R1026</v>
      </c>
      <c r="Q692" s="83">
        <f>VLOOKUP($A692,'Hospitalization details'!$A$1:$K$2336,11,FALSE)</f>
        <v>55</v>
      </c>
    </row>
    <row r="693" spans="1:17" ht="15.75" customHeight="1" x14ac:dyDescent="0.25">
      <c r="A693" s="187" t="s">
        <v>736</v>
      </c>
      <c r="B693" s="65" t="str">
        <f>VLOOKUP($A693,'Customer Names'!$A$1:$E$2336,4,FALSE)</f>
        <v>Corona Iturriaga</v>
      </c>
      <c r="C693" s="71">
        <f>VLOOKUP($A693,'Medical Examinations'!$A$1:$J$2336,2,FALSE)</f>
        <v>36.47</v>
      </c>
      <c r="D693" s="60">
        <f>VLOOKUP($A693,'Medical Examinations'!$A$1:$J$2336,3,FALSE)</f>
        <v>8.23</v>
      </c>
      <c r="E693" s="61" t="str">
        <f>VLOOKUP($A693,'Medical Examinations'!$A$1:$J$2336,4,FALSE)</f>
        <v>Yes</v>
      </c>
      <c r="F693" s="61" t="str">
        <f>VLOOKUP($A693,'Medical Examinations'!$A$1:$J$2336,5,FALSE)</f>
        <v>No</v>
      </c>
      <c r="G693" s="61" t="str">
        <f>VLOOKUP($A693,'Medical Examinations'!$A$1:$J$2336,6,FALSE)</f>
        <v>No</v>
      </c>
      <c r="H693" s="21">
        <f>VLOOKUP($A693,'Medical Examinations'!$A$1:$J$2336,7,FALSE)</f>
        <v>0</v>
      </c>
      <c r="I693" s="21" t="str">
        <f>VLOOKUP($A693,'Medical Examinations'!$A$1:$J$2336,8,FALSE)</f>
        <v>No</v>
      </c>
      <c r="J693" s="21" t="str">
        <f>VLOOKUP($A693,'Medical Examinations'!$A$1:$J$2336,9,FALSE)</f>
        <v>Obesity</v>
      </c>
      <c r="K693" s="72" t="str">
        <f>VLOOKUP($A693,'Medical Examinations'!$A$1:$J$2336,10,FALSE)</f>
        <v>Diabetes</v>
      </c>
      <c r="L693" s="82" t="str">
        <f>VLOOKUP($A693,'Hospitalization details'!$A$1:$K$2336,10,FALSE)</f>
        <v>10-Aug-1999</v>
      </c>
      <c r="M693" s="62">
        <f>VLOOKUP($A693,'Hospitalization details'!$A$1:$K$2336,6,FALSE)</f>
        <v>14426.07</v>
      </c>
      <c r="N693" s="63" t="str">
        <f>VLOOKUP($A693,'Hospitalization details'!$A$1:$K$2336,7,FALSE)</f>
        <v>tier - 2</v>
      </c>
      <c r="O693" s="63" t="str">
        <f>VLOOKUP($A693,'Hospitalization details'!$A$1:$K$2336,8,FALSE)</f>
        <v>tier - 1</v>
      </c>
      <c r="P693" s="63" t="str">
        <f>VLOOKUP($A693,'Hospitalization details'!$A$1:$K$2336,9,FALSE)</f>
        <v>R1012</v>
      </c>
      <c r="Q693" s="83">
        <f>VLOOKUP($A693,'Hospitalization details'!$A$1:$K$2336,11,FALSE)</f>
        <v>23</v>
      </c>
    </row>
    <row r="694" spans="1:17" ht="15.75" customHeight="1" x14ac:dyDescent="0.25">
      <c r="A694" s="187" t="s">
        <v>737</v>
      </c>
      <c r="B694" s="65" t="str">
        <f>VLOOKUP($A694,'Customer Names'!$A$1:$E$2336,4,FALSE)</f>
        <v>Mccollum</v>
      </c>
      <c r="C694" s="71">
        <f>VLOOKUP($A694,'Medical Examinations'!$A$1:$J$2336,2,FALSE)</f>
        <v>36.08</v>
      </c>
      <c r="D694" s="60">
        <f>VLOOKUP($A694,'Medical Examinations'!$A$1:$J$2336,3,FALSE)</f>
        <v>10.33</v>
      </c>
      <c r="E694" s="61" t="str">
        <f>VLOOKUP($A694,'Medical Examinations'!$A$1:$J$2336,4,FALSE)</f>
        <v>Yes</v>
      </c>
      <c r="F694" s="61" t="str">
        <f>VLOOKUP($A694,'Medical Examinations'!$A$1:$J$2336,5,FALSE)</f>
        <v>No</v>
      </c>
      <c r="G694" s="61" t="str">
        <f>VLOOKUP($A694,'Medical Examinations'!$A$1:$J$2336,6,FALSE)</f>
        <v>No</v>
      </c>
      <c r="H694" s="21">
        <f>VLOOKUP($A694,'Medical Examinations'!$A$1:$J$2336,7,FALSE)</f>
        <v>0</v>
      </c>
      <c r="I694" s="21" t="str">
        <f>VLOOKUP($A694,'Medical Examinations'!$A$1:$J$2336,8,FALSE)</f>
        <v>No</v>
      </c>
      <c r="J694" s="21" t="str">
        <f>VLOOKUP($A694,'Medical Examinations'!$A$1:$J$2336,9,FALSE)</f>
        <v>Obesity</v>
      </c>
      <c r="K694" s="72" t="str">
        <f>VLOOKUP($A694,'Medical Examinations'!$A$1:$J$2336,10,FALSE)</f>
        <v>Diabetes</v>
      </c>
      <c r="L694" s="82" t="str">
        <f>VLOOKUP($A694,'Hospitalization details'!$A$1:$K$2336,10,FALSE)</f>
        <v>20-Sep-1958</v>
      </c>
      <c r="M694" s="62">
        <f>VLOOKUP($A694,'Hospitalization details'!$A$1:$K$2336,6,FALSE)</f>
        <v>14418.28</v>
      </c>
      <c r="N694" s="63" t="str">
        <f>VLOOKUP($A694,'Hospitalization details'!$A$1:$K$2336,7,FALSE)</f>
        <v>tier - 2</v>
      </c>
      <c r="O694" s="63" t="str">
        <f>VLOOKUP($A694,'Hospitalization details'!$A$1:$K$2336,8,FALSE)</f>
        <v>tier - 3</v>
      </c>
      <c r="P694" s="63" t="str">
        <f>VLOOKUP($A694,'Hospitalization details'!$A$1:$K$2336,9,FALSE)</f>
        <v>R1013</v>
      </c>
      <c r="Q694" s="83">
        <f>VLOOKUP($A694,'Hospitalization details'!$A$1:$K$2336,11,FALSE)</f>
        <v>64</v>
      </c>
    </row>
    <row r="695" spans="1:17" ht="15.75" customHeight="1" x14ac:dyDescent="0.25">
      <c r="A695" s="187" t="s">
        <v>738</v>
      </c>
      <c r="B695" s="65" t="str">
        <f>VLOOKUP($A695,'Customer Names'!$A$1:$E$2336,4,FALSE)</f>
        <v>Hevner</v>
      </c>
      <c r="C695" s="71">
        <f>VLOOKUP($A695,'Medical Examinations'!$A$1:$J$2336,2,FALSE)</f>
        <v>23.18</v>
      </c>
      <c r="D695" s="60">
        <f>VLOOKUP($A695,'Medical Examinations'!$A$1:$J$2336,3,FALSE)</f>
        <v>6.13</v>
      </c>
      <c r="E695" s="61" t="str">
        <f>VLOOKUP($A695,'Medical Examinations'!$A$1:$J$2336,4,FALSE)</f>
        <v>No</v>
      </c>
      <c r="F695" s="61" t="str">
        <f>VLOOKUP($A695,'Medical Examinations'!$A$1:$J$2336,5,FALSE)</f>
        <v>No</v>
      </c>
      <c r="G695" s="61" t="str">
        <f>VLOOKUP($A695,'Medical Examinations'!$A$1:$J$2336,6,FALSE)</f>
        <v>No</v>
      </c>
      <c r="H695" s="21">
        <f>VLOOKUP($A695,'Medical Examinations'!$A$1:$J$2336,7,FALSE)</f>
        <v>0</v>
      </c>
      <c r="I695" s="21" t="str">
        <f>VLOOKUP($A695,'Medical Examinations'!$A$1:$J$2336,8,FALSE)</f>
        <v>No</v>
      </c>
      <c r="J695" s="21" t="str">
        <f>VLOOKUP($A695,'Medical Examinations'!$A$1:$J$2336,9,FALSE)</f>
        <v>Healthy Weight</v>
      </c>
      <c r="K695" s="72" t="str">
        <f>VLOOKUP($A695,'Medical Examinations'!$A$1:$J$2336,10,FALSE)</f>
        <v>Prediabetes</v>
      </c>
      <c r="L695" s="82" t="str">
        <f>VLOOKUP($A695,'Hospitalization details'!$A$1:$K$2336,10,FALSE)</f>
        <v>29-Jul-1958</v>
      </c>
      <c r="M695" s="62">
        <f>VLOOKUP($A695,'Hospitalization details'!$A$1:$K$2336,6,FALSE)</f>
        <v>14410.93</v>
      </c>
      <c r="N695" s="63" t="str">
        <f>VLOOKUP($A695,'Hospitalization details'!$A$1:$K$2336,7,FALSE)</f>
        <v>tier - 2</v>
      </c>
      <c r="O695" s="63" t="str">
        <f>VLOOKUP($A695,'Hospitalization details'!$A$1:$K$2336,8,FALSE)</f>
        <v>tier - 2</v>
      </c>
      <c r="P695" s="63" t="str">
        <f>VLOOKUP($A695,'Hospitalization details'!$A$1:$K$2336,9,FALSE)</f>
        <v>R1016</v>
      </c>
      <c r="Q695" s="83">
        <f>VLOOKUP($A695,'Hospitalization details'!$A$1:$K$2336,11,FALSE)</f>
        <v>64</v>
      </c>
    </row>
    <row r="696" spans="1:17" ht="15.75" customHeight="1" x14ac:dyDescent="0.25">
      <c r="A696" s="187" t="s">
        <v>739</v>
      </c>
      <c r="B696" s="65" t="str">
        <f>VLOOKUP($A696,'Customer Names'!$A$1:$E$2336,4,FALSE)</f>
        <v>Looi</v>
      </c>
      <c r="C696" s="71">
        <f>VLOOKUP($A696,'Medical Examinations'!$A$1:$J$2336,2,FALSE)</f>
        <v>39.159999999999997</v>
      </c>
      <c r="D696" s="60">
        <f>VLOOKUP($A696,'Medical Examinations'!$A$1:$J$2336,3,FALSE)</f>
        <v>8.08</v>
      </c>
      <c r="E696" s="61" t="str">
        <f>VLOOKUP($A696,'Medical Examinations'!$A$1:$J$2336,4,FALSE)</f>
        <v>No</v>
      </c>
      <c r="F696" s="61" t="str">
        <f>VLOOKUP($A696,'Medical Examinations'!$A$1:$J$2336,5,FALSE)</f>
        <v>No</v>
      </c>
      <c r="G696" s="61" t="str">
        <f>VLOOKUP($A696,'Medical Examinations'!$A$1:$J$2336,6,FALSE)</f>
        <v>No</v>
      </c>
      <c r="H696" s="21">
        <f>VLOOKUP($A696,'Medical Examinations'!$A$1:$J$2336,7,FALSE)</f>
        <v>3</v>
      </c>
      <c r="I696" s="21" t="str">
        <f>VLOOKUP($A696,'Medical Examinations'!$A$1:$J$2336,8,FALSE)</f>
        <v>No</v>
      </c>
      <c r="J696" s="21" t="str">
        <f>VLOOKUP($A696,'Medical Examinations'!$A$1:$J$2336,9,FALSE)</f>
        <v>Obesity</v>
      </c>
      <c r="K696" s="72" t="str">
        <f>VLOOKUP($A696,'Medical Examinations'!$A$1:$J$2336,10,FALSE)</f>
        <v>Diabetes</v>
      </c>
      <c r="L696" s="82" t="str">
        <f>VLOOKUP($A696,'Hospitalization details'!$A$1:$K$2336,10,FALSE)</f>
        <v>14-Sep-1958</v>
      </c>
      <c r="M696" s="62">
        <f>VLOOKUP($A696,'Hospitalization details'!$A$1:$K$2336,6,FALSE)</f>
        <v>14394.56</v>
      </c>
      <c r="N696" s="63" t="str">
        <f>VLOOKUP($A696,'Hospitalization details'!$A$1:$K$2336,7,FALSE)</f>
        <v>tier - 2</v>
      </c>
      <c r="O696" s="63" t="str">
        <f>VLOOKUP($A696,'Hospitalization details'!$A$1:$K$2336,8,FALSE)</f>
        <v>tier - 1</v>
      </c>
      <c r="P696" s="63" t="str">
        <f>VLOOKUP($A696,'Hospitalization details'!$A$1:$K$2336,9,FALSE)</f>
        <v>R1018</v>
      </c>
      <c r="Q696" s="83">
        <f>VLOOKUP($A696,'Hospitalization details'!$A$1:$K$2336,11,FALSE)</f>
        <v>64</v>
      </c>
    </row>
    <row r="697" spans="1:17" ht="15.75" customHeight="1" x14ac:dyDescent="0.25">
      <c r="A697" s="187" t="s">
        <v>740</v>
      </c>
      <c r="B697" s="65" t="str">
        <f>VLOOKUP($A697,'Customer Names'!$A$1:$E$2336,4,FALSE)</f>
        <v>Power</v>
      </c>
      <c r="C697" s="71">
        <f>VLOOKUP($A697,'Medical Examinations'!$A$1:$J$2336,2,FALSE)</f>
        <v>38.19</v>
      </c>
      <c r="D697" s="60">
        <f>VLOOKUP($A697,'Medical Examinations'!$A$1:$J$2336,3,FALSE)</f>
        <v>10.49</v>
      </c>
      <c r="E697" s="61" t="str">
        <f>VLOOKUP($A697,'Medical Examinations'!$A$1:$J$2336,4,FALSE)</f>
        <v>No</v>
      </c>
      <c r="F697" s="61" t="str">
        <f>VLOOKUP($A697,'Medical Examinations'!$A$1:$J$2336,5,FALSE)</f>
        <v>No</v>
      </c>
      <c r="G697" s="61" t="str">
        <f>VLOOKUP($A697,'Medical Examinations'!$A$1:$J$2336,6,FALSE)</f>
        <v>No</v>
      </c>
      <c r="H697" s="21">
        <f>VLOOKUP($A697,'Medical Examinations'!$A$1:$J$2336,7,FALSE)</f>
        <v>3</v>
      </c>
      <c r="I697" s="21" t="str">
        <f>VLOOKUP($A697,'Medical Examinations'!$A$1:$J$2336,8,FALSE)</f>
        <v>No</v>
      </c>
      <c r="J697" s="21" t="str">
        <f>VLOOKUP($A697,'Medical Examinations'!$A$1:$J$2336,9,FALSE)</f>
        <v>Obesity</v>
      </c>
      <c r="K697" s="72" t="str">
        <f>VLOOKUP($A697,'Medical Examinations'!$A$1:$J$2336,10,FALSE)</f>
        <v>Diabetes</v>
      </c>
      <c r="L697" s="82" t="str">
        <f>VLOOKUP($A697,'Hospitalization details'!$A$1:$K$2336,10,FALSE)</f>
        <v>22-Jun-1965</v>
      </c>
      <c r="M697" s="62">
        <f>VLOOKUP($A697,'Hospitalization details'!$A$1:$K$2336,6,FALSE)</f>
        <v>14394.4</v>
      </c>
      <c r="N697" s="63" t="str">
        <f>VLOOKUP($A697,'Hospitalization details'!$A$1:$K$2336,7,FALSE)</f>
        <v>tier - 2</v>
      </c>
      <c r="O697" s="63" t="str">
        <f>VLOOKUP($A697,'Hospitalization details'!$A$1:$K$2336,8,FALSE)</f>
        <v>tier - 3</v>
      </c>
      <c r="P697" s="63" t="str">
        <f>VLOOKUP($A697,'Hospitalization details'!$A$1:$K$2336,9,FALSE)</f>
        <v>R1024</v>
      </c>
      <c r="Q697" s="83">
        <f>VLOOKUP($A697,'Hospitalization details'!$A$1:$K$2336,11,FALSE)</f>
        <v>57</v>
      </c>
    </row>
    <row r="698" spans="1:17" ht="15.75" customHeight="1" x14ac:dyDescent="0.25">
      <c r="A698" s="187" t="s">
        <v>741</v>
      </c>
      <c r="B698" s="65" t="str">
        <f>VLOOKUP($A698,'Customer Names'!$A$1:$E$2336,4,FALSE)</f>
        <v>Routon</v>
      </c>
      <c r="C698" s="71">
        <f>VLOOKUP($A698,'Medical Examinations'!$A$1:$J$2336,2,FALSE)</f>
        <v>26.41</v>
      </c>
      <c r="D698" s="60">
        <f>VLOOKUP($A698,'Medical Examinations'!$A$1:$J$2336,3,FALSE)</f>
        <v>8.11</v>
      </c>
      <c r="E698" s="61" t="str">
        <f>VLOOKUP($A698,'Medical Examinations'!$A$1:$J$2336,4,FALSE)</f>
        <v>No</v>
      </c>
      <c r="F698" s="61" t="str">
        <f>VLOOKUP($A698,'Medical Examinations'!$A$1:$J$2336,5,FALSE)</f>
        <v>No</v>
      </c>
      <c r="G698" s="61" t="str">
        <f>VLOOKUP($A698,'Medical Examinations'!$A$1:$J$2336,6,FALSE)</f>
        <v>No</v>
      </c>
      <c r="H698" s="21">
        <f>VLOOKUP($A698,'Medical Examinations'!$A$1:$J$2336,7,FALSE)</f>
        <v>3</v>
      </c>
      <c r="I698" s="21" t="str">
        <f>VLOOKUP($A698,'Medical Examinations'!$A$1:$J$2336,8,FALSE)</f>
        <v>No</v>
      </c>
      <c r="J698" s="21" t="str">
        <f>VLOOKUP($A698,'Medical Examinations'!$A$1:$J$2336,9,FALSE)</f>
        <v>Over Weight</v>
      </c>
      <c r="K698" s="72" t="str">
        <f>VLOOKUP($A698,'Medical Examinations'!$A$1:$J$2336,10,FALSE)</f>
        <v>Diabetes</v>
      </c>
      <c r="L698" s="82" t="str">
        <f>VLOOKUP($A698,'Hospitalization details'!$A$1:$K$2336,10,FALSE)</f>
        <v>16-Jul-1963</v>
      </c>
      <c r="M698" s="62">
        <f>VLOOKUP($A698,'Hospitalization details'!$A$1:$K$2336,6,FALSE)</f>
        <v>14382.71</v>
      </c>
      <c r="N698" s="63" t="str">
        <f>VLOOKUP($A698,'Hospitalization details'!$A$1:$K$2336,7,FALSE)</f>
        <v>tier - 2</v>
      </c>
      <c r="O698" s="63" t="str">
        <f>VLOOKUP($A698,'Hospitalization details'!$A$1:$K$2336,8,FALSE)</f>
        <v>tier - 2</v>
      </c>
      <c r="P698" s="63" t="str">
        <f>VLOOKUP($A698,'Hospitalization details'!$A$1:$K$2336,9,FALSE)</f>
        <v>R1012</v>
      </c>
      <c r="Q698" s="83">
        <f>VLOOKUP($A698,'Hospitalization details'!$A$1:$K$2336,11,FALSE)</f>
        <v>59</v>
      </c>
    </row>
    <row r="699" spans="1:17" ht="15.75" customHeight="1" x14ac:dyDescent="0.25">
      <c r="A699" s="187" t="s">
        <v>742</v>
      </c>
      <c r="B699" s="65" t="str">
        <f>VLOOKUP($A699,'Customer Names'!$A$1:$E$2336,4,FALSE)</f>
        <v>Dochelli</v>
      </c>
      <c r="C699" s="71">
        <f>VLOOKUP($A699,'Medical Examinations'!$A$1:$J$2336,2,FALSE)</f>
        <v>28.785</v>
      </c>
      <c r="D699" s="60">
        <f>VLOOKUP($A699,'Medical Examinations'!$A$1:$J$2336,3,FALSE)</f>
        <v>6.6</v>
      </c>
      <c r="E699" s="61" t="str">
        <f>VLOOKUP($A699,'Medical Examinations'!$A$1:$J$2336,4,FALSE)</f>
        <v>No</v>
      </c>
      <c r="F699" s="61" t="str">
        <f>VLOOKUP($A699,'Medical Examinations'!$A$1:$J$2336,5,FALSE)</f>
        <v>No</v>
      </c>
      <c r="G699" s="61" t="str">
        <f>VLOOKUP($A699,'Medical Examinations'!$A$1:$J$2336,6,FALSE)</f>
        <v>No</v>
      </c>
      <c r="H699" s="21">
        <f>VLOOKUP($A699,'Medical Examinations'!$A$1:$J$2336,7,FALSE)</f>
        <v>0</v>
      </c>
      <c r="I699" s="21" t="str">
        <f>VLOOKUP($A699,'Medical Examinations'!$A$1:$J$2336,8,FALSE)</f>
        <v>No</v>
      </c>
      <c r="J699" s="21" t="str">
        <f>VLOOKUP($A699,'Medical Examinations'!$A$1:$J$2336,9,FALSE)</f>
        <v>Over Weight</v>
      </c>
      <c r="K699" s="72" t="str">
        <f>VLOOKUP($A699,'Medical Examinations'!$A$1:$J$2336,10,FALSE)</f>
        <v>Diabetes</v>
      </c>
      <c r="L699" s="82" t="str">
        <f>VLOOKUP($A699,'Hospitalization details'!$A$1:$K$2336,10,FALSE)</f>
        <v>16-Nov-1988</v>
      </c>
      <c r="M699" s="62">
        <f>VLOOKUP($A699,'Hospitalization details'!$A$1:$K$2336,6,FALSE)</f>
        <v>14358.36</v>
      </c>
      <c r="N699" s="63" t="str">
        <f>VLOOKUP($A699,'Hospitalization details'!$A$1:$K$2336,7,FALSE)</f>
        <v>tier - 2</v>
      </c>
      <c r="O699" s="63" t="str">
        <f>VLOOKUP($A699,'Hospitalization details'!$A$1:$K$2336,8,FALSE)</f>
        <v>tier - 2</v>
      </c>
      <c r="P699" s="63" t="str">
        <f>VLOOKUP($A699,'Hospitalization details'!$A$1:$K$2336,9,FALSE)</f>
        <v>R1011</v>
      </c>
      <c r="Q699" s="83">
        <f>VLOOKUP($A699,'Hospitalization details'!$A$1:$K$2336,11,FALSE)</f>
        <v>34</v>
      </c>
    </row>
    <row r="700" spans="1:17" ht="15.75" customHeight="1" x14ac:dyDescent="0.25">
      <c r="A700" s="187" t="s">
        <v>743</v>
      </c>
      <c r="B700" s="65" t="str">
        <f>VLOOKUP($A700,'Customer Names'!$A$1:$E$2336,4,FALSE)</f>
        <v>Gillespie</v>
      </c>
      <c r="C700" s="71">
        <f>VLOOKUP($A700,'Medical Examinations'!$A$1:$J$2336,2,FALSE)</f>
        <v>26.695</v>
      </c>
      <c r="D700" s="60">
        <f>VLOOKUP($A700,'Medical Examinations'!$A$1:$J$2336,3,FALSE)</f>
        <v>10.14</v>
      </c>
      <c r="E700" s="61" t="str">
        <f>VLOOKUP($A700,'Medical Examinations'!$A$1:$J$2336,4,FALSE)</f>
        <v>Yes</v>
      </c>
      <c r="F700" s="61" t="str">
        <f>VLOOKUP($A700,'Medical Examinations'!$A$1:$J$2336,5,FALSE)</f>
        <v>No</v>
      </c>
      <c r="G700" s="61" t="str">
        <f>VLOOKUP($A700,'Medical Examinations'!$A$1:$J$2336,6,FALSE)</f>
        <v>Yes</v>
      </c>
      <c r="H700" s="21">
        <f>VLOOKUP($A700,'Medical Examinations'!$A$1:$J$2336,7,FALSE)</f>
        <v>1</v>
      </c>
      <c r="I700" s="21" t="str">
        <f>VLOOKUP($A700,'Medical Examinations'!$A$1:$J$2336,8,FALSE)</f>
        <v>No</v>
      </c>
      <c r="J700" s="21" t="str">
        <f>VLOOKUP($A700,'Medical Examinations'!$A$1:$J$2336,9,FALSE)</f>
        <v>Over Weight</v>
      </c>
      <c r="K700" s="72" t="str">
        <f>VLOOKUP($A700,'Medical Examinations'!$A$1:$J$2336,10,FALSE)</f>
        <v>Diabetes</v>
      </c>
      <c r="L700" s="82" t="str">
        <f>VLOOKUP($A700,'Hospitalization details'!$A$1:$K$2336,10,FALSE)</f>
        <v>10-Oct-1967</v>
      </c>
      <c r="M700" s="62">
        <f>VLOOKUP($A700,'Hospitalization details'!$A$1:$K$2336,6,FALSE)</f>
        <v>14355.43</v>
      </c>
      <c r="N700" s="63" t="str">
        <f>VLOOKUP($A700,'Hospitalization details'!$A$1:$K$2336,7,FALSE)</f>
        <v>tier - 2</v>
      </c>
      <c r="O700" s="63" t="str">
        <f>VLOOKUP($A700,'Hospitalization details'!$A$1:$K$2336,8,FALSE)</f>
        <v>tier - 1</v>
      </c>
      <c r="P700" s="63" t="str">
        <f>VLOOKUP($A700,'Hospitalization details'!$A$1:$K$2336,9,FALSE)</f>
        <v>R1026</v>
      </c>
      <c r="Q700" s="83">
        <f>VLOOKUP($A700,'Hospitalization details'!$A$1:$K$2336,11,FALSE)</f>
        <v>55</v>
      </c>
    </row>
    <row r="701" spans="1:17" ht="15.75" customHeight="1" x14ac:dyDescent="0.25">
      <c r="A701" s="187" t="s">
        <v>744</v>
      </c>
      <c r="B701" s="65" t="str">
        <f>VLOOKUP($A701,'Customer Names'!$A$1:$E$2336,4,FALSE)</f>
        <v>Oskvig</v>
      </c>
      <c r="C701" s="71">
        <f>VLOOKUP($A701,'Medical Examinations'!$A$1:$J$2336,2,FALSE)</f>
        <v>32.799999999999997</v>
      </c>
      <c r="D701" s="60">
        <f>VLOOKUP($A701,'Medical Examinations'!$A$1:$J$2336,3,FALSE)</f>
        <v>6.06</v>
      </c>
      <c r="E701" s="61" t="str">
        <f>VLOOKUP($A701,'Medical Examinations'!$A$1:$J$2336,4,FALSE)</f>
        <v>Yes</v>
      </c>
      <c r="F701" s="61" t="str">
        <f>VLOOKUP($A701,'Medical Examinations'!$A$1:$J$2336,5,FALSE)</f>
        <v>No</v>
      </c>
      <c r="G701" s="61" t="str">
        <f>VLOOKUP($A701,'Medical Examinations'!$A$1:$J$2336,6,FALSE)</f>
        <v>No</v>
      </c>
      <c r="H701" s="21">
        <f>VLOOKUP($A701,'Medical Examinations'!$A$1:$J$2336,7,FALSE)</f>
        <v>1</v>
      </c>
      <c r="I701" s="21" t="str">
        <f>VLOOKUP($A701,'Medical Examinations'!$A$1:$J$2336,8,FALSE)</f>
        <v>No</v>
      </c>
      <c r="J701" s="21" t="str">
        <f>VLOOKUP($A701,'Medical Examinations'!$A$1:$J$2336,9,FALSE)</f>
        <v>Obesity</v>
      </c>
      <c r="K701" s="72" t="str">
        <f>VLOOKUP($A701,'Medical Examinations'!$A$1:$J$2336,10,FALSE)</f>
        <v>Prediabetes</v>
      </c>
      <c r="L701" s="82" t="str">
        <f>VLOOKUP($A701,'Hospitalization details'!$A$1:$K$2336,10,FALSE)</f>
        <v>24-Dec-1959</v>
      </c>
      <c r="M701" s="62">
        <f>VLOOKUP($A701,'Hospitalization details'!$A$1:$K$2336,6,FALSE)</f>
        <v>14349.85</v>
      </c>
      <c r="N701" s="63" t="str">
        <f>VLOOKUP($A701,'Hospitalization details'!$A$1:$K$2336,7,FALSE)</f>
        <v>tier - 2</v>
      </c>
      <c r="O701" s="63" t="str">
        <f>VLOOKUP($A701,'Hospitalization details'!$A$1:$K$2336,8,FALSE)</f>
        <v>tier - 2</v>
      </c>
      <c r="P701" s="63" t="str">
        <f>VLOOKUP($A701,'Hospitalization details'!$A$1:$K$2336,9,FALSE)</f>
        <v>R1012</v>
      </c>
      <c r="Q701" s="83">
        <f>VLOOKUP($A701,'Hospitalization details'!$A$1:$K$2336,11,FALSE)</f>
        <v>63</v>
      </c>
    </row>
    <row r="702" spans="1:17" ht="15.75" customHeight="1" x14ac:dyDescent="0.25">
      <c r="A702" s="187" t="s">
        <v>745</v>
      </c>
      <c r="B702" s="65" t="str">
        <f>VLOOKUP($A702,'Customer Names'!$A$1:$E$2336,4,FALSE)</f>
        <v>Holland-Stergar</v>
      </c>
      <c r="C702" s="71">
        <f>VLOOKUP($A702,'Medical Examinations'!$A$1:$J$2336,2,FALSE)</f>
        <v>35.869999999999997</v>
      </c>
      <c r="D702" s="60">
        <f>VLOOKUP($A702,'Medical Examinations'!$A$1:$J$2336,3,FALSE)</f>
        <v>9.91</v>
      </c>
      <c r="E702" s="61" t="str">
        <f>VLOOKUP($A702,'Medical Examinations'!$A$1:$J$2336,4,FALSE)</f>
        <v>Yes</v>
      </c>
      <c r="F702" s="61" t="str">
        <f>VLOOKUP($A702,'Medical Examinations'!$A$1:$J$2336,5,FALSE)</f>
        <v>No</v>
      </c>
      <c r="G702" s="61" t="str">
        <f>VLOOKUP($A702,'Medical Examinations'!$A$1:$J$2336,6,FALSE)</f>
        <v>No</v>
      </c>
      <c r="H702" s="21">
        <f>VLOOKUP($A702,'Medical Examinations'!$A$1:$J$2336,7,FALSE)</f>
        <v>0</v>
      </c>
      <c r="I702" s="21" t="str">
        <f>VLOOKUP($A702,'Medical Examinations'!$A$1:$J$2336,8,FALSE)</f>
        <v>No</v>
      </c>
      <c r="J702" s="21" t="str">
        <f>VLOOKUP($A702,'Medical Examinations'!$A$1:$J$2336,9,FALSE)</f>
        <v>Obesity</v>
      </c>
      <c r="K702" s="72" t="str">
        <f>VLOOKUP($A702,'Medical Examinations'!$A$1:$J$2336,10,FALSE)</f>
        <v>Diabetes</v>
      </c>
      <c r="L702" s="82" t="str">
        <f>VLOOKUP($A702,'Hospitalization details'!$A$1:$K$2336,10,FALSE)</f>
        <v>26-Sep-1969</v>
      </c>
      <c r="M702" s="62">
        <f>VLOOKUP($A702,'Hospitalization details'!$A$1:$K$2336,6,FALSE)</f>
        <v>14337.91</v>
      </c>
      <c r="N702" s="63" t="str">
        <f>VLOOKUP($A702,'Hospitalization details'!$A$1:$K$2336,7,FALSE)</f>
        <v>tier - 2</v>
      </c>
      <c r="O702" s="63" t="str">
        <f>VLOOKUP($A702,'Hospitalization details'!$A$1:$K$2336,8,FALSE)</f>
        <v>tier - 3</v>
      </c>
      <c r="P702" s="63" t="str">
        <f>VLOOKUP($A702,'Hospitalization details'!$A$1:$K$2336,9,FALSE)</f>
        <v>R1022</v>
      </c>
      <c r="Q702" s="83">
        <f>VLOOKUP($A702,'Hospitalization details'!$A$1:$K$2336,11,FALSE)</f>
        <v>53</v>
      </c>
    </row>
    <row r="703" spans="1:17" ht="15.75" customHeight="1" x14ac:dyDescent="0.25">
      <c r="A703" s="187" t="s">
        <v>746</v>
      </c>
      <c r="B703" s="65" t="str">
        <f>VLOOKUP($A703,'Customer Names'!$A$1:$E$2336,4,FALSE)</f>
        <v>Arai</v>
      </c>
      <c r="C703" s="71">
        <f>VLOOKUP($A703,'Medical Examinations'!$A$1:$J$2336,2,FALSE)</f>
        <v>21.66</v>
      </c>
      <c r="D703" s="60">
        <f>VLOOKUP($A703,'Medical Examinations'!$A$1:$J$2336,3,FALSE)</f>
        <v>4.1399999999999997</v>
      </c>
      <c r="E703" s="61" t="str">
        <f>VLOOKUP($A703,'Medical Examinations'!$A$1:$J$2336,4,FALSE)</f>
        <v>Yes</v>
      </c>
      <c r="F703" s="61" t="str">
        <f>VLOOKUP($A703,'Medical Examinations'!$A$1:$J$2336,5,FALSE)</f>
        <v>No</v>
      </c>
      <c r="G703" s="61" t="str">
        <f>VLOOKUP($A703,'Medical Examinations'!$A$1:$J$2336,6,FALSE)</f>
        <v>No</v>
      </c>
      <c r="H703" s="21">
        <f>VLOOKUP($A703,'Medical Examinations'!$A$1:$J$2336,7,FALSE)</f>
        <v>2</v>
      </c>
      <c r="I703" s="21" t="str">
        <f>VLOOKUP($A703,'Medical Examinations'!$A$1:$J$2336,8,FALSE)</f>
        <v>No</v>
      </c>
      <c r="J703" s="21" t="str">
        <f>VLOOKUP($A703,'Medical Examinations'!$A$1:$J$2336,9,FALSE)</f>
        <v>Healthy Weight</v>
      </c>
      <c r="K703" s="72" t="str">
        <f>VLOOKUP($A703,'Medical Examinations'!$A$1:$J$2336,10,FALSE)</f>
        <v>Normal</v>
      </c>
      <c r="L703" s="82" t="str">
        <f>VLOOKUP($A703,'Hospitalization details'!$A$1:$K$2336,10,FALSE)</f>
        <v>10-Jul-1958</v>
      </c>
      <c r="M703" s="62">
        <f>VLOOKUP($A703,'Hospitalization details'!$A$1:$K$2336,6,FALSE)</f>
        <v>14319.03</v>
      </c>
      <c r="N703" s="63" t="str">
        <f>VLOOKUP($A703,'Hospitalization details'!$A$1:$K$2336,7,FALSE)</f>
        <v>tier - 2</v>
      </c>
      <c r="O703" s="63" t="str">
        <f>VLOOKUP($A703,'Hospitalization details'!$A$1:$K$2336,8,FALSE)</f>
        <v>tier - 2</v>
      </c>
      <c r="P703" s="63" t="str">
        <f>VLOOKUP($A703,'Hospitalization details'!$A$1:$K$2336,9,FALSE)</f>
        <v>R1011</v>
      </c>
      <c r="Q703" s="83">
        <f>VLOOKUP($A703,'Hospitalization details'!$A$1:$K$2336,11,FALSE)</f>
        <v>64</v>
      </c>
    </row>
    <row r="704" spans="1:17" ht="15.75" customHeight="1" x14ac:dyDescent="0.25">
      <c r="A704" s="187" t="s">
        <v>747</v>
      </c>
      <c r="B704" s="65" t="str">
        <f>VLOOKUP($A704,'Customer Names'!$A$1:$E$2336,4,FALSE)</f>
        <v>Olausson</v>
      </c>
      <c r="C704" s="71">
        <f>VLOOKUP($A704,'Medical Examinations'!$A$1:$J$2336,2,FALSE)</f>
        <v>37.72</v>
      </c>
      <c r="D704" s="60">
        <f>VLOOKUP($A704,'Medical Examinations'!$A$1:$J$2336,3,FALSE)</f>
        <v>4.38</v>
      </c>
      <c r="E704" s="61" t="str">
        <f>VLOOKUP($A704,'Medical Examinations'!$A$1:$J$2336,4,FALSE)</f>
        <v>Yes</v>
      </c>
      <c r="F704" s="61" t="str">
        <f>VLOOKUP($A704,'Medical Examinations'!$A$1:$J$2336,5,FALSE)</f>
        <v>No</v>
      </c>
      <c r="G704" s="61" t="str">
        <f>VLOOKUP($A704,'Medical Examinations'!$A$1:$J$2336,6,FALSE)</f>
        <v>Yes</v>
      </c>
      <c r="H704" s="21">
        <f>VLOOKUP($A704,'Medical Examinations'!$A$1:$J$2336,7,FALSE)</f>
        <v>1</v>
      </c>
      <c r="I704" s="21" t="str">
        <f>VLOOKUP($A704,'Medical Examinations'!$A$1:$J$2336,8,FALSE)</f>
        <v>No</v>
      </c>
      <c r="J704" s="21" t="str">
        <f>VLOOKUP($A704,'Medical Examinations'!$A$1:$J$2336,9,FALSE)</f>
        <v>Obesity</v>
      </c>
      <c r="K704" s="72" t="str">
        <f>VLOOKUP($A704,'Medical Examinations'!$A$1:$J$2336,10,FALSE)</f>
        <v>Normal</v>
      </c>
      <c r="L704" s="82" t="str">
        <f>VLOOKUP($A704,'Hospitalization details'!$A$1:$K$2336,10,FALSE)</f>
        <v>15-Oct-1958</v>
      </c>
      <c r="M704" s="62">
        <f>VLOOKUP($A704,'Hospitalization details'!$A$1:$K$2336,6,FALSE)</f>
        <v>14313.85</v>
      </c>
      <c r="N704" s="63" t="str">
        <f>VLOOKUP($A704,'Hospitalization details'!$A$1:$K$2336,7,FALSE)</f>
        <v>tier - 2</v>
      </c>
      <c r="O704" s="63" t="str">
        <f>VLOOKUP($A704,'Hospitalization details'!$A$1:$K$2336,8,FALSE)</f>
        <v>tier - 3</v>
      </c>
      <c r="P704" s="63" t="str">
        <f>VLOOKUP($A704,'Hospitalization details'!$A$1:$K$2336,9,FALSE)</f>
        <v>R1013</v>
      </c>
      <c r="Q704" s="83">
        <f>VLOOKUP($A704,'Hospitalization details'!$A$1:$K$2336,11,FALSE)</f>
        <v>64</v>
      </c>
    </row>
    <row r="705" spans="1:17" ht="15.75" customHeight="1" x14ac:dyDescent="0.25">
      <c r="A705" s="187" t="s">
        <v>748</v>
      </c>
      <c r="B705" s="65" t="str">
        <f>VLOOKUP($A705,'Customer Names'!$A$1:$E$2336,4,FALSE)</f>
        <v>Wagner</v>
      </c>
      <c r="C705" s="71">
        <f>VLOOKUP($A705,'Medical Examinations'!$A$1:$J$2336,2,FALSE)</f>
        <v>39.700000000000003</v>
      </c>
      <c r="D705" s="60">
        <f>VLOOKUP($A705,'Medical Examinations'!$A$1:$J$2336,3,FALSE)</f>
        <v>9.83</v>
      </c>
      <c r="E705" s="61" t="str">
        <f>VLOOKUP($A705,'Medical Examinations'!$A$1:$J$2336,4,FALSE)</f>
        <v>No</v>
      </c>
      <c r="F705" s="61" t="str">
        <f>VLOOKUP($A705,'Medical Examinations'!$A$1:$J$2336,5,FALSE)</f>
        <v>No</v>
      </c>
      <c r="G705" s="61" t="str">
        <f>VLOOKUP($A705,'Medical Examinations'!$A$1:$J$2336,6,FALSE)</f>
        <v>No</v>
      </c>
      <c r="H705" s="21">
        <f>VLOOKUP($A705,'Medical Examinations'!$A$1:$J$2336,7,FALSE)</f>
        <v>3</v>
      </c>
      <c r="I705" s="21" t="str">
        <f>VLOOKUP($A705,'Medical Examinations'!$A$1:$J$2336,8,FALSE)</f>
        <v>No</v>
      </c>
      <c r="J705" s="21" t="str">
        <f>VLOOKUP($A705,'Medical Examinations'!$A$1:$J$2336,9,FALSE)</f>
        <v>Obesity</v>
      </c>
      <c r="K705" s="72" t="str">
        <f>VLOOKUP($A705,'Medical Examinations'!$A$1:$J$2336,10,FALSE)</f>
        <v>Diabetes</v>
      </c>
      <c r="L705" s="82" t="str">
        <f>VLOOKUP($A705,'Hospitalization details'!$A$1:$K$2336,10,FALSE)</f>
        <v>15-Dec-1968</v>
      </c>
      <c r="M705" s="62">
        <f>VLOOKUP($A705,'Hospitalization details'!$A$1:$K$2336,6,FALSE)</f>
        <v>14285.9</v>
      </c>
      <c r="N705" s="63" t="str">
        <f>VLOOKUP($A705,'Hospitalization details'!$A$1:$K$2336,7,FALSE)</f>
        <v>tier - 2</v>
      </c>
      <c r="O705" s="63" t="str">
        <f>VLOOKUP($A705,'Hospitalization details'!$A$1:$K$2336,8,FALSE)</f>
        <v>tier - 3</v>
      </c>
      <c r="P705" s="63" t="str">
        <f>VLOOKUP($A705,'Hospitalization details'!$A$1:$K$2336,9,FALSE)</f>
        <v>R1012</v>
      </c>
      <c r="Q705" s="83">
        <f>VLOOKUP($A705,'Hospitalization details'!$A$1:$K$2336,11,FALSE)</f>
        <v>54</v>
      </c>
    </row>
    <row r="706" spans="1:17" ht="15.75" customHeight="1" x14ac:dyDescent="0.25">
      <c r="A706" s="187" t="s">
        <v>749</v>
      </c>
      <c r="B706" s="65" t="str">
        <f>VLOOKUP($A706,'Customer Names'!$A$1:$E$2336,4,FALSE)</f>
        <v>Delong</v>
      </c>
      <c r="C706" s="71">
        <f>VLOOKUP($A706,'Medical Examinations'!$A$1:$J$2336,2,FALSE)</f>
        <v>35.97</v>
      </c>
      <c r="D706" s="60">
        <f>VLOOKUP($A706,'Medical Examinations'!$A$1:$J$2336,3,FALSE)</f>
        <v>11.08</v>
      </c>
      <c r="E706" s="61" t="str">
        <f>VLOOKUP($A706,'Medical Examinations'!$A$1:$J$2336,4,FALSE)</f>
        <v>No</v>
      </c>
      <c r="F706" s="61" t="str">
        <f>VLOOKUP($A706,'Medical Examinations'!$A$1:$J$2336,5,FALSE)</f>
        <v>No</v>
      </c>
      <c r="G706" s="61" t="str">
        <f>VLOOKUP($A706,'Medical Examinations'!$A$1:$J$2336,6,FALSE)</f>
        <v>No</v>
      </c>
      <c r="H706" s="21">
        <f>VLOOKUP($A706,'Medical Examinations'!$A$1:$J$2336,7,FALSE)</f>
        <v>3</v>
      </c>
      <c r="I706" s="21" t="str">
        <f>VLOOKUP($A706,'Medical Examinations'!$A$1:$J$2336,8,FALSE)</f>
        <v>No</v>
      </c>
      <c r="J706" s="21" t="str">
        <f>VLOOKUP($A706,'Medical Examinations'!$A$1:$J$2336,9,FALSE)</f>
        <v>Obesity</v>
      </c>
      <c r="K706" s="72" t="str">
        <f>VLOOKUP($A706,'Medical Examinations'!$A$1:$J$2336,10,FALSE)</f>
        <v>Diabetes</v>
      </c>
      <c r="L706" s="82" t="str">
        <f>VLOOKUP($A706,'Hospitalization details'!$A$1:$K$2336,10,FALSE)</f>
        <v>6-Sep-2004</v>
      </c>
      <c r="M706" s="62">
        <f>VLOOKUP($A706,'Hospitalization details'!$A$1:$K$2336,6,FALSE)</f>
        <v>14283.46</v>
      </c>
      <c r="N706" s="63" t="str">
        <f>VLOOKUP($A706,'Hospitalization details'!$A$1:$K$2336,7,FALSE)</f>
        <v>tier - 2</v>
      </c>
      <c r="O706" s="63" t="str">
        <f>VLOOKUP($A706,'Hospitalization details'!$A$1:$K$2336,8,FALSE)</f>
        <v>tier - 2</v>
      </c>
      <c r="P706" s="63" t="str">
        <f>VLOOKUP($A706,'Hospitalization details'!$A$1:$K$2336,9,FALSE)</f>
        <v>R1024</v>
      </c>
      <c r="Q706" s="83">
        <f>VLOOKUP($A706,'Hospitalization details'!$A$1:$K$2336,11,FALSE)</f>
        <v>18</v>
      </c>
    </row>
    <row r="707" spans="1:17" ht="15.75" customHeight="1" x14ac:dyDescent="0.25">
      <c r="A707" s="187" t="s">
        <v>750</v>
      </c>
      <c r="B707" s="65" t="str">
        <f>VLOOKUP($A707,'Customer Names'!$A$1:$E$2336,4,FALSE)</f>
        <v>Mehech</v>
      </c>
      <c r="C707" s="71">
        <f>VLOOKUP($A707,'Medical Examinations'!$A$1:$J$2336,2,FALSE)</f>
        <v>37.85</v>
      </c>
      <c r="D707" s="60">
        <f>VLOOKUP($A707,'Medical Examinations'!$A$1:$J$2336,3,FALSE)</f>
        <v>11.01</v>
      </c>
      <c r="E707" s="61" t="str">
        <f>VLOOKUP($A707,'Medical Examinations'!$A$1:$J$2336,4,FALSE)</f>
        <v>No</v>
      </c>
      <c r="F707" s="61" t="str">
        <f>VLOOKUP($A707,'Medical Examinations'!$A$1:$J$2336,5,FALSE)</f>
        <v>No</v>
      </c>
      <c r="G707" s="61" t="str">
        <f>VLOOKUP($A707,'Medical Examinations'!$A$1:$J$2336,6,FALSE)</f>
        <v>No</v>
      </c>
      <c r="H707" s="21">
        <f>VLOOKUP($A707,'Medical Examinations'!$A$1:$J$2336,7,FALSE)</f>
        <v>0</v>
      </c>
      <c r="I707" s="21" t="str">
        <f>VLOOKUP($A707,'Medical Examinations'!$A$1:$J$2336,8,FALSE)</f>
        <v>No</v>
      </c>
      <c r="J707" s="21" t="str">
        <f>VLOOKUP($A707,'Medical Examinations'!$A$1:$J$2336,9,FALSE)</f>
        <v>Obesity</v>
      </c>
      <c r="K707" s="72" t="str">
        <f>VLOOKUP($A707,'Medical Examinations'!$A$1:$J$2336,10,FALSE)</f>
        <v>Diabetes</v>
      </c>
      <c r="L707" s="82" t="str">
        <f>VLOOKUP($A707,'Hospitalization details'!$A$1:$K$2336,10,FALSE)</f>
        <v>13-Jul-1972</v>
      </c>
      <c r="M707" s="62">
        <f>VLOOKUP($A707,'Hospitalization details'!$A$1:$K$2336,6,FALSE)</f>
        <v>14258.33</v>
      </c>
      <c r="N707" s="63" t="str">
        <f>VLOOKUP($A707,'Hospitalization details'!$A$1:$K$2336,7,FALSE)</f>
        <v>tier - 2</v>
      </c>
      <c r="O707" s="63" t="str">
        <f>VLOOKUP($A707,'Hospitalization details'!$A$1:$K$2336,8,FALSE)</f>
        <v>tier - 2</v>
      </c>
      <c r="P707" s="63" t="str">
        <f>VLOOKUP($A707,'Hospitalization details'!$A$1:$K$2336,9,FALSE)</f>
        <v>R1026</v>
      </c>
      <c r="Q707" s="83">
        <f>VLOOKUP($A707,'Hospitalization details'!$A$1:$K$2336,11,FALSE)</f>
        <v>50</v>
      </c>
    </row>
    <row r="708" spans="1:17" ht="15.75" customHeight="1" x14ac:dyDescent="0.25">
      <c r="A708" s="187" t="s">
        <v>751</v>
      </c>
      <c r="B708" s="65" t="str">
        <f>VLOOKUP($A708,'Customer Names'!$A$1:$E$2336,4,FALSE)</f>
        <v>Machiela</v>
      </c>
      <c r="C708" s="71">
        <f>VLOOKUP($A708,'Medical Examinations'!$A$1:$J$2336,2,FALSE)</f>
        <v>21.66</v>
      </c>
      <c r="D708" s="60">
        <f>VLOOKUP($A708,'Medical Examinations'!$A$1:$J$2336,3,FALSE)</f>
        <v>4.37</v>
      </c>
      <c r="E708" s="61" t="str">
        <f>VLOOKUP($A708,'Medical Examinations'!$A$1:$J$2336,4,FALSE)</f>
        <v>No</v>
      </c>
      <c r="F708" s="61" t="str">
        <f>VLOOKUP($A708,'Medical Examinations'!$A$1:$J$2336,5,FALSE)</f>
        <v>Yes</v>
      </c>
      <c r="G708" s="61" t="str">
        <f>VLOOKUP($A708,'Medical Examinations'!$A$1:$J$2336,6,FALSE)</f>
        <v>No</v>
      </c>
      <c r="H708" s="21">
        <f>VLOOKUP($A708,'Medical Examinations'!$A$1:$J$2336,7,FALSE)</f>
        <v>1</v>
      </c>
      <c r="I708" s="21" t="str">
        <f>VLOOKUP($A708,'Medical Examinations'!$A$1:$J$2336,8,FALSE)</f>
        <v>Yes</v>
      </c>
      <c r="J708" s="21" t="str">
        <f>VLOOKUP($A708,'Medical Examinations'!$A$1:$J$2336,9,FALSE)</f>
        <v>Healthy Weight</v>
      </c>
      <c r="K708" s="72" t="str">
        <f>VLOOKUP($A708,'Medical Examinations'!$A$1:$J$2336,10,FALSE)</f>
        <v>Normal</v>
      </c>
      <c r="L708" s="82" t="str">
        <f>VLOOKUP($A708,'Hospitalization details'!$A$1:$K$2336,10,FALSE)</f>
        <v>26-Dec-1974</v>
      </c>
      <c r="M708" s="62">
        <f>VLOOKUP($A708,'Hospitalization details'!$A$1:$K$2336,6,FALSE)</f>
        <v>14256.79</v>
      </c>
      <c r="N708" s="63" t="str">
        <f>VLOOKUP($A708,'Hospitalization details'!$A$1:$K$2336,7,FALSE)</f>
        <v>tier - 2</v>
      </c>
      <c r="O708" s="63" t="str">
        <f>VLOOKUP($A708,'Hospitalization details'!$A$1:$K$2336,8,FALSE)</f>
        <v>tier - 2</v>
      </c>
      <c r="P708" s="63" t="str">
        <f>VLOOKUP($A708,'Hospitalization details'!$A$1:$K$2336,9,FALSE)</f>
        <v>R1026</v>
      </c>
      <c r="Q708" s="83">
        <f>VLOOKUP($A708,'Hospitalization details'!$A$1:$K$2336,11,FALSE)</f>
        <v>48</v>
      </c>
    </row>
    <row r="709" spans="1:17" ht="15.75" customHeight="1" x14ac:dyDescent="0.25">
      <c r="A709" s="187" t="s">
        <v>752</v>
      </c>
      <c r="B709" s="65" t="str">
        <f>VLOOKUP($A709,'Customer Names'!$A$1:$E$2336,4,FALSE)</f>
        <v>Young</v>
      </c>
      <c r="C709" s="71">
        <f>VLOOKUP($A709,'Medical Examinations'!$A$1:$J$2336,2,FALSE)</f>
        <v>39.369999999999997</v>
      </c>
      <c r="D709" s="60">
        <f>VLOOKUP($A709,'Medical Examinations'!$A$1:$J$2336,3,FALSE)</f>
        <v>5.91</v>
      </c>
      <c r="E709" s="61" t="str">
        <f>VLOOKUP($A709,'Medical Examinations'!$A$1:$J$2336,4,FALSE)</f>
        <v>No</v>
      </c>
      <c r="F709" s="61" t="str">
        <f>VLOOKUP($A709,'Medical Examinations'!$A$1:$J$2336,5,FALSE)</f>
        <v>No</v>
      </c>
      <c r="G709" s="61" t="str">
        <f>VLOOKUP($A709,'Medical Examinations'!$A$1:$J$2336,6,FALSE)</f>
        <v>No</v>
      </c>
      <c r="H709" s="21">
        <f>VLOOKUP($A709,'Medical Examinations'!$A$1:$J$2336,7,FALSE)</f>
        <v>2</v>
      </c>
      <c r="I709" s="21" t="str">
        <f>VLOOKUP($A709,'Medical Examinations'!$A$1:$J$2336,8,FALSE)</f>
        <v>No</v>
      </c>
      <c r="J709" s="21" t="str">
        <f>VLOOKUP($A709,'Medical Examinations'!$A$1:$J$2336,9,FALSE)</f>
        <v>Obesity</v>
      </c>
      <c r="K709" s="72" t="str">
        <f>VLOOKUP($A709,'Medical Examinations'!$A$1:$J$2336,10,FALSE)</f>
        <v>Prediabetes</v>
      </c>
      <c r="L709" s="82" t="str">
        <f>VLOOKUP($A709,'Hospitalization details'!$A$1:$K$2336,10,FALSE)</f>
        <v>8-Nov-1959</v>
      </c>
      <c r="M709" s="62">
        <f>VLOOKUP($A709,'Hospitalization details'!$A$1:$K$2336,6,FALSE)</f>
        <v>14256.19</v>
      </c>
      <c r="N709" s="63" t="str">
        <f>VLOOKUP($A709,'Hospitalization details'!$A$1:$K$2336,7,FALSE)</f>
        <v>tier - 2</v>
      </c>
      <c r="O709" s="63" t="str">
        <f>VLOOKUP($A709,'Hospitalization details'!$A$1:$K$2336,8,FALSE)</f>
        <v>tier - 3</v>
      </c>
      <c r="P709" s="63" t="str">
        <f>VLOOKUP($A709,'Hospitalization details'!$A$1:$K$2336,9,FALSE)</f>
        <v>R1012</v>
      </c>
      <c r="Q709" s="83">
        <f>VLOOKUP($A709,'Hospitalization details'!$A$1:$K$2336,11,FALSE)</f>
        <v>63</v>
      </c>
    </row>
    <row r="710" spans="1:17" ht="15.75" customHeight="1" x14ac:dyDescent="0.25">
      <c r="A710" s="187" t="s">
        <v>753</v>
      </c>
      <c r="B710" s="65" t="str">
        <f>VLOOKUP($A710,'Customer Names'!$A$1:$E$2336,4,FALSE)</f>
        <v>Dupere</v>
      </c>
      <c r="C710" s="71">
        <f>VLOOKUP($A710,'Medical Examinations'!$A$1:$J$2336,2,FALSE)</f>
        <v>40.880000000000003</v>
      </c>
      <c r="D710" s="60">
        <f>VLOOKUP($A710,'Medical Examinations'!$A$1:$J$2336,3,FALSE)</f>
        <v>7.65</v>
      </c>
      <c r="E710" s="61" t="str">
        <f>VLOOKUP($A710,'Medical Examinations'!$A$1:$J$2336,4,FALSE)</f>
        <v>No</v>
      </c>
      <c r="F710" s="61" t="str">
        <f>VLOOKUP($A710,'Medical Examinations'!$A$1:$J$2336,5,FALSE)</f>
        <v>No</v>
      </c>
      <c r="G710" s="61" t="str">
        <f>VLOOKUP($A710,'Medical Examinations'!$A$1:$J$2336,6,FALSE)</f>
        <v>No</v>
      </c>
      <c r="H710" s="21">
        <f>VLOOKUP($A710,'Medical Examinations'!$A$1:$J$2336,7,FALSE)</f>
        <v>0</v>
      </c>
      <c r="I710" s="21" t="str">
        <f>VLOOKUP($A710,'Medical Examinations'!$A$1:$J$2336,8,FALSE)</f>
        <v>No</v>
      </c>
      <c r="J710" s="21" t="str">
        <f>VLOOKUP($A710,'Medical Examinations'!$A$1:$J$2336,9,FALSE)</f>
        <v>Obesity</v>
      </c>
      <c r="K710" s="72" t="str">
        <f>VLOOKUP($A710,'Medical Examinations'!$A$1:$J$2336,10,FALSE)</f>
        <v>Diabetes</v>
      </c>
      <c r="L710" s="82" t="str">
        <f>VLOOKUP($A710,'Hospitalization details'!$A$1:$K$2336,10,FALSE)</f>
        <v>10-Oct-1959</v>
      </c>
      <c r="M710" s="62">
        <f>VLOOKUP($A710,'Hospitalization details'!$A$1:$K$2336,6,FALSE)</f>
        <v>14254.61</v>
      </c>
      <c r="N710" s="63" t="str">
        <f>VLOOKUP($A710,'Hospitalization details'!$A$1:$K$2336,7,FALSE)</f>
        <v>tier - 2</v>
      </c>
      <c r="O710" s="63" t="str">
        <f>VLOOKUP($A710,'Hospitalization details'!$A$1:$K$2336,8,FALSE)</f>
        <v>tier - 1</v>
      </c>
      <c r="P710" s="63" t="str">
        <f>VLOOKUP($A710,'Hospitalization details'!$A$1:$K$2336,9,FALSE)</f>
        <v>R1012</v>
      </c>
      <c r="Q710" s="83">
        <f>VLOOKUP($A710,'Hospitalization details'!$A$1:$K$2336,11,FALSE)</f>
        <v>63</v>
      </c>
    </row>
    <row r="711" spans="1:17" ht="15.75" customHeight="1" x14ac:dyDescent="0.25">
      <c r="A711" s="187" t="s">
        <v>754</v>
      </c>
      <c r="B711" s="65" t="str">
        <f>VLOOKUP($A711,'Customer Names'!$A$1:$E$2336,4,FALSE)</f>
        <v>Iandolo</v>
      </c>
      <c r="C711" s="71">
        <f>VLOOKUP($A711,'Medical Examinations'!$A$1:$J$2336,2,FALSE)</f>
        <v>26.22</v>
      </c>
      <c r="D711" s="60">
        <f>VLOOKUP($A711,'Medical Examinations'!$A$1:$J$2336,3,FALSE)</f>
        <v>5.37</v>
      </c>
      <c r="E711" s="61" t="str">
        <f>VLOOKUP($A711,'Medical Examinations'!$A$1:$J$2336,4,FALSE)</f>
        <v>Yes</v>
      </c>
      <c r="F711" s="61" t="str">
        <f>VLOOKUP($A711,'Medical Examinations'!$A$1:$J$2336,5,FALSE)</f>
        <v>No</v>
      </c>
      <c r="G711" s="61" t="str">
        <f>VLOOKUP($A711,'Medical Examinations'!$A$1:$J$2336,6,FALSE)</f>
        <v>No</v>
      </c>
      <c r="H711" s="21">
        <f>VLOOKUP($A711,'Medical Examinations'!$A$1:$J$2336,7,FALSE)</f>
        <v>2</v>
      </c>
      <c r="I711" s="21" t="str">
        <f>VLOOKUP($A711,'Medical Examinations'!$A$1:$J$2336,8,FALSE)</f>
        <v>No</v>
      </c>
      <c r="J711" s="21" t="str">
        <f>VLOOKUP($A711,'Medical Examinations'!$A$1:$J$2336,9,FALSE)</f>
        <v>Over Weight</v>
      </c>
      <c r="K711" s="72" t="str">
        <f>VLOOKUP($A711,'Medical Examinations'!$A$1:$J$2336,10,FALSE)</f>
        <v>Normal</v>
      </c>
      <c r="L711" s="82" t="str">
        <f>VLOOKUP($A711,'Hospitalization details'!$A$1:$K$2336,10,FALSE)</f>
        <v>25-Sep-1961</v>
      </c>
      <c r="M711" s="62">
        <f>VLOOKUP($A711,'Hospitalization details'!$A$1:$K$2336,6,FALSE)</f>
        <v>14235.07</v>
      </c>
      <c r="N711" s="63" t="str">
        <f>VLOOKUP($A711,'Hospitalization details'!$A$1:$K$2336,7,FALSE)</f>
        <v>tier - 2</v>
      </c>
      <c r="O711" s="63" t="str">
        <f>VLOOKUP($A711,'Hospitalization details'!$A$1:$K$2336,8,FALSE)</f>
        <v>tier - 1</v>
      </c>
      <c r="P711" s="63" t="str">
        <f>VLOOKUP($A711,'Hospitalization details'!$A$1:$K$2336,9,FALSE)</f>
        <v>R1011</v>
      </c>
      <c r="Q711" s="83">
        <f>VLOOKUP($A711,'Hospitalization details'!$A$1:$K$2336,11,FALSE)</f>
        <v>61</v>
      </c>
    </row>
    <row r="712" spans="1:17" ht="15.75" customHeight="1" x14ac:dyDescent="0.25">
      <c r="A712" s="187" t="s">
        <v>755</v>
      </c>
      <c r="B712" s="65" t="str">
        <f>VLOOKUP($A712,'Customer Names'!$A$1:$E$2336,4,FALSE)</f>
        <v>Ito</v>
      </c>
      <c r="C712" s="71">
        <f>VLOOKUP($A712,'Medical Examinations'!$A$1:$J$2336,2,FALSE)</f>
        <v>25.08</v>
      </c>
      <c r="D712" s="60">
        <f>VLOOKUP($A712,'Medical Examinations'!$A$1:$J$2336,3,FALSE)</f>
        <v>5.75</v>
      </c>
      <c r="E712" s="61" t="str">
        <f>VLOOKUP($A712,'Medical Examinations'!$A$1:$J$2336,4,FALSE)</f>
        <v>Yes</v>
      </c>
      <c r="F712" s="61" t="str">
        <f>VLOOKUP($A712,'Medical Examinations'!$A$1:$J$2336,5,FALSE)</f>
        <v>No</v>
      </c>
      <c r="G712" s="61" t="str">
        <f>VLOOKUP($A712,'Medical Examinations'!$A$1:$J$2336,6,FALSE)</f>
        <v>No</v>
      </c>
      <c r="H712" s="21">
        <f>VLOOKUP($A712,'Medical Examinations'!$A$1:$J$2336,7,FALSE)</f>
        <v>2</v>
      </c>
      <c r="I712" s="21" t="str">
        <f>VLOOKUP($A712,'Medical Examinations'!$A$1:$J$2336,8,FALSE)</f>
        <v>No</v>
      </c>
      <c r="J712" s="21" t="str">
        <f>VLOOKUP($A712,'Medical Examinations'!$A$1:$J$2336,9,FALSE)</f>
        <v>Over Weight</v>
      </c>
      <c r="K712" s="72" t="str">
        <f>VLOOKUP($A712,'Medical Examinations'!$A$1:$J$2336,10,FALSE)</f>
        <v>Prediabetes</v>
      </c>
      <c r="L712" s="82" t="str">
        <f>VLOOKUP($A712,'Hospitalization details'!$A$1:$K$2336,10,FALSE)</f>
        <v>21-Sep-1958</v>
      </c>
      <c r="M712" s="62">
        <f>VLOOKUP($A712,'Hospitalization details'!$A$1:$K$2336,6,FALSE)</f>
        <v>14210.54</v>
      </c>
      <c r="N712" s="63" t="str">
        <f>VLOOKUP($A712,'Hospitalization details'!$A$1:$K$2336,7,FALSE)</f>
        <v>tier - 2</v>
      </c>
      <c r="O712" s="63" t="str">
        <f>VLOOKUP($A712,'Hospitalization details'!$A$1:$K$2336,8,FALSE)</f>
        <v>tier - 2</v>
      </c>
      <c r="P712" s="63" t="str">
        <f>VLOOKUP($A712,'Hospitalization details'!$A$1:$K$2336,9,FALSE)</f>
        <v>R1012</v>
      </c>
      <c r="Q712" s="83">
        <f>VLOOKUP($A712,'Hospitalization details'!$A$1:$K$2336,11,FALSE)</f>
        <v>64</v>
      </c>
    </row>
    <row r="713" spans="1:17" ht="15.75" customHeight="1" x14ac:dyDescent="0.25">
      <c r="A713" s="187" t="s">
        <v>756</v>
      </c>
      <c r="B713" s="65" t="str">
        <f>VLOOKUP($A713,'Customer Names'!$A$1:$E$2336,4,FALSE)</f>
        <v>Barry</v>
      </c>
      <c r="C713" s="71">
        <f>VLOOKUP($A713,'Medical Examinations'!$A$1:$J$2336,2,FALSE)</f>
        <v>39.1</v>
      </c>
      <c r="D713" s="60">
        <f>VLOOKUP($A713,'Medical Examinations'!$A$1:$J$2336,3,FALSE)</f>
        <v>6.79</v>
      </c>
      <c r="E713" s="61" t="str">
        <f>VLOOKUP($A713,'Medical Examinations'!$A$1:$J$2336,4,FALSE)</f>
        <v>Yes</v>
      </c>
      <c r="F713" s="61" t="str">
        <f>VLOOKUP($A713,'Medical Examinations'!$A$1:$J$2336,5,FALSE)</f>
        <v>No</v>
      </c>
      <c r="G713" s="61" t="str">
        <f>VLOOKUP($A713,'Medical Examinations'!$A$1:$J$2336,6,FALSE)</f>
        <v>No</v>
      </c>
      <c r="H713" s="21">
        <f>VLOOKUP($A713,'Medical Examinations'!$A$1:$J$2336,7,FALSE)</f>
        <v>2</v>
      </c>
      <c r="I713" s="21" t="str">
        <f>VLOOKUP($A713,'Medical Examinations'!$A$1:$J$2336,8,FALSE)</f>
        <v>No</v>
      </c>
      <c r="J713" s="21" t="str">
        <f>VLOOKUP($A713,'Medical Examinations'!$A$1:$J$2336,9,FALSE)</f>
        <v>Obesity</v>
      </c>
      <c r="K713" s="72" t="str">
        <f>VLOOKUP($A713,'Medical Examinations'!$A$1:$J$2336,10,FALSE)</f>
        <v>Diabetes</v>
      </c>
      <c r="L713" s="82" t="str">
        <f>VLOOKUP($A713,'Hospitalization details'!$A$1:$K$2336,10,FALSE)</f>
        <v>17-Nov-1983</v>
      </c>
      <c r="M713" s="62">
        <f>VLOOKUP($A713,'Hospitalization details'!$A$1:$K$2336,6,FALSE)</f>
        <v>14209.4</v>
      </c>
      <c r="N713" s="63" t="str">
        <f>VLOOKUP($A713,'Hospitalization details'!$A$1:$K$2336,7,FALSE)</f>
        <v>tier - 2</v>
      </c>
      <c r="O713" s="63" t="str">
        <f>VLOOKUP($A713,'Hospitalization details'!$A$1:$K$2336,8,FALSE)</f>
        <v>tier - 1</v>
      </c>
      <c r="P713" s="63" t="str">
        <f>VLOOKUP($A713,'Hospitalization details'!$A$1:$K$2336,9,FALSE)</f>
        <v>R1026</v>
      </c>
      <c r="Q713" s="83">
        <f>VLOOKUP($A713,'Hospitalization details'!$A$1:$K$2336,11,FALSE)</f>
        <v>39</v>
      </c>
    </row>
    <row r="714" spans="1:17" ht="15.75" customHeight="1" x14ac:dyDescent="0.25">
      <c r="A714" s="187" t="s">
        <v>757</v>
      </c>
      <c r="B714" s="65" t="str">
        <f>VLOOKUP($A714,'Customer Names'!$A$1:$E$2336,4,FALSE)</f>
        <v>Boyce</v>
      </c>
      <c r="C714" s="71">
        <f>VLOOKUP($A714,'Medical Examinations'!$A$1:$J$2336,2,FALSE)</f>
        <v>37.905000000000001</v>
      </c>
      <c r="D714" s="60">
        <f>VLOOKUP($A714,'Medical Examinations'!$A$1:$J$2336,3,FALSE)</f>
        <v>7.03</v>
      </c>
      <c r="E714" s="61" t="str">
        <f>VLOOKUP($A714,'Medical Examinations'!$A$1:$J$2336,4,FALSE)</f>
        <v>No</v>
      </c>
      <c r="F714" s="61" t="str">
        <f>VLOOKUP($A714,'Medical Examinations'!$A$1:$J$2336,5,FALSE)</f>
        <v>No</v>
      </c>
      <c r="G714" s="61" t="str">
        <f>VLOOKUP($A714,'Medical Examinations'!$A$1:$J$2336,6,FALSE)</f>
        <v>No</v>
      </c>
      <c r="H714" s="21">
        <f>VLOOKUP($A714,'Medical Examinations'!$A$1:$J$2336,7,FALSE)</f>
        <v>3</v>
      </c>
      <c r="I714" s="21" t="str">
        <f>VLOOKUP($A714,'Medical Examinations'!$A$1:$J$2336,8,FALSE)</f>
        <v>No</v>
      </c>
      <c r="J714" s="21" t="str">
        <f>VLOOKUP($A714,'Medical Examinations'!$A$1:$J$2336,9,FALSE)</f>
        <v>Obesity</v>
      </c>
      <c r="K714" s="72" t="str">
        <f>VLOOKUP($A714,'Medical Examinations'!$A$1:$J$2336,10,FALSE)</f>
        <v>Diabetes</v>
      </c>
      <c r="L714" s="82" t="str">
        <f>VLOOKUP($A714,'Hospitalization details'!$A$1:$K$2336,10,FALSE)</f>
        <v>25-Dec-1968</v>
      </c>
      <c r="M714" s="62">
        <f>VLOOKUP($A714,'Hospitalization details'!$A$1:$K$2336,6,FALSE)</f>
        <v>14193.55</v>
      </c>
      <c r="N714" s="63" t="str">
        <f>VLOOKUP($A714,'Hospitalization details'!$A$1:$K$2336,7,FALSE)</f>
        <v>tier - 2</v>
      </c>
      <c r="O714" s="63" t="str">
        <f>VLOOKUP($A714,'Hospitalization details'!$A$1:$K$2336,8,FALSE)</f>
        <v>tier - 1</v>
      </c>
      <c r="P714" s="63" t="str">
        <f>VLOOKUP($A714,'Hospitalization details'!$A$1:$K$2336,9,FALSE)</f>
        <v>R1026</v>
      </c>
      <c r="Q714" s="83">
        <f>VLOOKUP($A714,'Hospitalization details'!$A$1:$K$2336,11,FALSE)</f>
        <v>54</v>
      </c>
    </row>
    <row r="715" spans="1:17" ht="15.75" customHeight="1" x14ac:dyDescent="0.25">
      <c r="A715" s="187" t="s">
        <v>758</v>
      </c>
      <c r="B715" s="65" t="str">
        <f>VLOOKUP($A715,'Customer Names'!$A$1:$E$2336,4,FALSE)</f>
        <v>Lin</v>
      </c>
      <c r="C715" s="71">
        <f>VLOOKUP($A715,'Medical Examinations'!$A$1:$J$2336,2,FALSE)</f>
        <v>43.35</v>
      </c>
      <c r="D715" s="60">
        <f>VLOOKUP($A715,'Medical Examinations'!$A$1:$J$2336,3,FALSE)</f>
        <v>5.41</v>
      </c>
      <c r="E715" s="61" t="str">
        <f>VLOOKUP($A715,'Medical Examinations'!$A$1:$J$2336,4,FALSE)</f>
        <v>Yes</v>
      </c>
      <c r="F715" s="61" t="str">
        <f>VLOOKUP($A715,'Medical Examinations'!$A$1:$J$2336,5,FALSE)</f>
        <v>No</v>
      </c>
      <c r="G715" s="61" t="str">
        <f>VLOOKUP($A715,'Medical Examinations'!$A$1:$J$2336,6,FALSE)</f>
        <v>Yes</v>
      </c>
      <c r="H715" s="21">
        <f>VLOOKUP($A715,'Medical Examinations'!$A$1:$J$2336,7,FALSE)</f>
        <v>1</v>
      </c>
      <c r="I715" s="21" t="str">
        <f>VLOOKUP($A715,'Medical Examinations'!$A$1:$J$2336,8,FALSE)</f>
        <v>No</v>
      </c>
      <c r="J715" s="21" t="str">
        <f>VLOOKUP($A715,'Medical Examinations'!$A$1:$J$2336,9,FALSE)</f>
        <v>Obesity</v>
      </c>
      <c r="K715" s="72" t="str">
        <f>VLOOKUP($A715,'Medical Examinations'!$A$1:$J$2336,10,FALSE)</f>
        <v>Normal</v>
      </c>
      <c r="L715" s="82" t="str">
        <f>VLOOKUP($A715,'Hospitalization details'!$A$1:$K$2336,10,FALSE)</f>
        <v>7-Jul-1984</v>
      </c>
      <c r="M715" s="62">
        <f>VLOOKUP($A715,'Hospitalization details'!$A$1:$K$2336,6,FALSE)</f>
        <v>14152.46</v>
      </c>
      <c r="N715" s="63" t="str">
        <f>VLOOKUP($A715,'Hospitalization details'!$A$1:$K$2336,7,FALSE)</f>
        <v>tier - 2</v>
      </c>
      <c r="O715" s="63" t="str">
        <f>VLOOKUP($A715,'Hospitalization details'!$A$1:$K$2336,8,FALSE)</f>
        <v>tier - 1</v>
      </c>
      <c r="P715" s="63" t="str">
        <f>VLOOKUP($A715,'Hospitalization details'!$A$1:$K$2336,9,FALSE)</f>
        <v>R1012</v>
      </c>
      <c r="Q715" s="83">
        <f>VLOOKUP($A715,'Hospitalization details'!$A$1:$K$2336,11,FALSE)</f>
        <v>38</v>
      </c>
    </row>
    <row r="716" spans="1:17" ht="15.75" customHeight="1" x14ac:dyDescent="0.25">
      <c r="A716" s="187" t="s">
        <v>759</v>
      </c>
      <c r="B716" s="65" t="str">
        <f>VLOOKUP($A716,'Customer Names'!$A$1:$E$2336,4,FALSE)</f>
        <v>Smith</v>
      </c>
      <c r="C716" s="71">
        <f>VLOOKUP($A716,'Medical Examinations'!$A$1:$J$2336,2,FALSE)</f>
        <v>36.15</v>
      </c>
      <c r="D716" s="60">
        <f>VLOOKUP($A716,'Medical Examinations'!$A$1:$J$2336,3,FALSE)</f>
        <v>8.0500000000000007</v>
      </c>
      <c r="E716" s="61" t="str">
        <f>VLOOKUP($A716,'Medical Examinations'!$A$1:$J$2336,4,FALSE)</f>
        <v>No</v>
      </c>
      <c r="F716" s="61" t="str">
        <f>VLOOKUP($A716,'Medical Examinations'!$A$1:$J$2336,5,FALSE)</f>
        <v>No</v>
      </c>
      <c r="G716" s="61" t="str">
        <f>VLOOKUP($A716,'Medical Examinations'!$A$1:$J$2336,6,FALSE)</f>
        <v>No</v>
      </c>
      <c r="H716" s="21">
        <f>VLOOKUP($A716,'Medical Examinations'!$A$1:$J$2336,7,FALSE)</f>
        <v>0</v>
      </c>
      <c r="I716" s="21" t="str">
        <f>VLOOKUP($A716,'Medical Examinations'!$A$1:$J$2336,8,FALSE)</f>
        <v>No</v>
      </c>
      <c r="J716" s="21" t="str">
        <f>VLOOKUP($A716,'Medical Examinations'!$A$1:$J$2336,9,FALSE)</f>
        <v>Obesity</v>
      </c>
      <c r="K716" s="72" t="str">
        <f>VLOOKUP($A716,'Medical Examinations'!$A$1:$J$2336,10,FALSE)</f>
        <v>Diabetes</v>
      </c>
      <c r="L716" s="82" t="str">
        <f>VLOOKUP($A716,'Hospitalization details'!$A$1:$K$2336,10,FALSE)</f>
        <v>6-Jul-2004</v>
      </c>
      <c r="M716" s="62">
        <f>VLOOKUP($A716,'Hospitalization details'!$A$1:$K$2336,6,FALSE)</f>
        <v>14133.04</v>
      </c>
      <c r="N716" s="63" t="str">
        <f>VLOOKUP($A716,'Hospitalization details'!$A$1:$K$2336,7,FALSE)</f>
        <v>tier - 2</v>
      </c>
      <c r="O716" s="63" t="str">
        <f>VLOOKUP($A716,'Hospitalization details'!$A$1:$K$2336,8,FALSE)</f>
        <v>tier - 3</v>
      </c>
      <c r="P716" s="63" t="str">
        <f>VLOOKUP($A716,'Hospitalization details'!$A$1:$K$2336,9,FALSE)</f>
        <v>R1013</v>
      </c>
      <c r="Q716" s="83">
        <f>VLOOKUP($A716,'Hospitalization details'!$A$1:$K$2336,11,FALSE)</f>
        <v>18</v>
      </c>
    </row>
    <row r="717" spans="1:17" ht="15.75" customHeight="1" x14ac:dyDescent="0.25">
      <c r="A717" s="187" t="s">
        <v>760</v>
      </c>
      <c r="B717" s="65" t="str">
        <f>VLOOKUP($A717,'Customer Names'!$A$1:$E$2336,4,FALSE)</f>
        <v>Nalven</v>
      </c>
      <c r="C717" s="71">
        <f>VLOOKUP($A717,'Medical Examinations'!$A$1:$J$2336,2,FALSE)</f>
        <v>44.98</v>
      </c>
      <c r="D717" s="60">
        <f>VLOOKUP($A717,'Medical Examinations'!$A$1:$J$2336,3,FALSE)</f>
        <v>5.94</v>
      </c>
      <c r="E717" s="61" t="str">
        <f>VLOOKUP($A717,'Medical Examinations'!$A$1:$J$2336,4,FALSE)</f>
        <v>No</v>
      </c>
      <c r="F717" s="61" t="str">
        <f>VLOOKUP($A717,'Medical Examinations'!$A$1:$J$2336,5,FALSE)</f>
        <v>No</v>
      </c>
      <c r="G717" s="61" t="str">
        <f>VLOOKUP($A717,'Medical Examinations'!$A$1:$J$2336,6,FALSE)</f>
        <v>No</v>
      </c>
      <c r="H717" s="21">
        <f>VLOOKUP($A717,'Medical Examinations'!$A$1:$J$2336,7,FALSE)</f>
        <v>1</v>
      </c>
      <c r="I717" s="21" t="str">
        <f>VLOOKUP($A717,'Medical Examinations'!$A$1:$J$2336,8,FALSE)</f>
        <v>No</v>
      </c>
      <c r="J717" s="21" t="str">
        <f>VLOOKUP($A717,'Medical Examinations'!$A$1:$J$2336,9,FALSE)</f>
        <v>Obesity</v>
      </c>
      <c r="K717" s="72" t="str">
        <f>VLOOKUP($A717,'Medical Examinations'!$A$1:$J$2336,10,FALSE)</f>
        <v>Prediabetes</v>
      </c>
      <c r="L717" s="82" t="str">
        <f>VLOOKUP($A717,'Hospitalization details'!$A$1:$K$2336,10,FALSE)</f>
        <v>14-Jun-1961</v>
      </c>
      <c r="M717" s="62">
        <f>VLOOKUP($A717,'Hospitalization details'!$A$1:$K$2336,6,FALSE)</f>
        <v>14119.62</v>
      </c>
      <c r="N717" s="63" t="str">
        <f>VLOOKUP($A717,'Hospitalization details'!$A$1:$K$2336,7,FALSE)</f>
        <v>tier - 2</v>
      </c>
      <c r="O717" s="63" t="str">
        <f>VLOOKUP($A717,'Hospitalization details'!$A$1:$K$2336,8,FALSE)</f>
        <v>tier - 1</v>
      </c>
      <c r="P717" s="63" t="str">
        <f>VLOOKUP($A717,'Hospitalization details'!$A$1:$K$2336,9,FALSE)</f>
        <v>R1012</v>
      </c>
      <c r="Q717" s="83">
        <f>VLOOKUP($A717,'Hospitalization details'!$A$1:$K$2336,11,FALSE)</f>
        <v>61</v>
      </c>
    </row>
    <row r="718" spans="1:17" ht="15.75" customHeight="1" x14ac:dyDescent="0.25">
      <c r="A718" s="187" t="s">
        <v>761</v>
      </c>
      <c r="B718" s="65" t="str">
        <f>VLOOKUP($A718,'Customer Names'!$A$1:$E$2336,4,FALSE)</f>
        <v>Bourgeois</v>
      </c>
      <c r="C718" s="71">
        <f>VLOOKUP($A718,'Medical Examinations'!$A$1:$J$2336,2,FALSE)</f>
        <v>38.28</v>
      </c>
      <c r="D718" s="60">
        <f>VLOOKUP($A718,'Medical Examinations'!$A$1:$J$2336,3,FALSE)</f>
        <v>5.51</v>
      </c>
      <c r="E718" s="61" t="str">
        <f>VLOOKUP($A718,'Medical Examinations'!$A$1:$J$2336,4,FALSE)</f>
        <v>No</v>
      </c>
      <c r="F718" s="61" t="str">
        <f>VLOOKUP($A718,'Medical Examinations'!$A$1:$J$2336,5,FALSE)</f>
        <v>Yes</v>
      </c>
      <c r="G718" s="61" t="str">
        <f>VLOOKUP($A718,'Medical Examinations'!$A$1:$J$2336,6,FALSE)</f>
        <v>No</v>
      </c>
      <c r="H718" s="21">
        <f>VLOOKUP($A718,'Medical Examinations'!$A$1:$J$2336,7,FALSE)</f>
        <v>1</v>
      </c>
      <c r="I718" s="21" t="str">
        <f>VLOOKUP($A718,'Medical Examinations'!$A$1:$J$2336,8,FALSE)</f>
        <v>No</v>
      </c>
      <c r="J718" s="21" t="str">
        <f>VLOOKUP($A718,'Medical Examinations'!$A$1:$J$2336,9,FALSE)</f>
        <v>Obesity</v>
      </c>
      <c r="K718" s="72" t="str">
        <f>VLOOKUP($A718,'Medical Examinations'!$A$1:$J$2336,10,FALSE)</f>
        <v>Normal</v>
      </c>
      <c r="L718" s="82" t="str">
        <f>VLOOKUP($A718,'Hospitalization details'!$A$1:$K$2336,10,FALSE)</f>
        <v>26-Sep-1976</v>
      </c>
      <c r="M718" s="62">
        <f>VLOOKUP($A718,'Hospitalization details'!$A$1:$K$2336,6,FALSE)</f>
        <v>14098.07</v>
      </c>
      <c r="N718" s="63" t="str">
        <f>VLOOKUP($A718,'Hospitalization details'!$A$1:$K$2336,7,FALSE)</f>
        <v>tier - 2</v>
      </c>
      <c r="O718" s="63" t="str">
        <f>VLOOKUP($A718,'Hospitalization details'!$A$1:$K$2336,8,FALSE)</f>
        <v>tier - 3</v>
      </c>
      <c r="P718" s="63" t="str">
        <f>VLOOKUP($A718,'Hospitalization details'!$A$1:$K$2336,9,FALSE)</f>
        <v>R1023</v>
      </c>
      <c r="Q718" s="83">
        <f>VLOOKUP($A718,'Hospitalization details'!$A$1:$K$2336,11,FALSE)</f>
        <v>46</v>
      </c>
    </row>
    <row r="719" spans="1:17" ht="15.75" customHeight="1" x14ac:dyDescent="0.25">
      <c r="A719" s="187" t="s">
        <v>762</v>
      </c>
      <c r="B719" s="65" t="str">
        <f>VLOOKUP($A719,'Customer Names'!$A$1:$E$2336,4,FALSE)</f>
        <v>Orloff</v>
      </c>
      <c r="C719" s="71">
        <f>VLOOKUP($A719,'Medical Examinations'!$A$1:$J$2336,2,FALSE)</f>
        <v>32.299999999999997</v>
      </c>
      <c r="D719" s="60">
        <f>VLOOKUP($A719,'Medical Examinations'!$A$1:$J$2336,3,FALSE)</f>
        <v>6.55</v>
      </c>
      <c r="E719" s="61" t="str">
        <f>VLOOKUP($A719,'Medical Examinations'!$A$1:$J$2336,4,FALSE)</f>
        <v>Yes</v>
      </c>
      <c r="F719" s="61" t="str">
        <f>VLOOKUP($A719,'Medical Examinations'!$A$1:$J$2336,5,FALSE)</f>
        <v>No</v>
      </c>
      <c r="G719" s="61" t="str">
        <f>VLOOKUP($A719,'Medical Examinations'!$A$1:$J$2336,6,FALSE)</f>
        <v>No</v>
      </c>
      <c r="H719" s="21">
        <f>VLOOKUP($A719,'Medical Examinations'!$A$1:$J$2336,7,FALSE)</f>
        <v>2</v>
      </c>
      <c r="I719" s="21" t="str">
        <f>VLOOKUP($A719,'Medical Examinations'!$A$1:$J$2336,8,FALSE)</f>
        <v>No</v>
      </c>
      <c r="J719" s="21" t="str">
        <f>VLOOKUP($A719,'Medical Examinations'!$A$1:$J$2336,9,FALSE)</f>
        <v>Obesity</v>
      </c>
      <c r="K719" s="72" t="str">
        <f>VLOOKUP($A719,'Medical Examinations'!$A$1:$J$2336,10,FALSE)</f>
        <v>Diabetes</v>
      </c>
      <c r="L719" s="82" t="str">
        <f>VLOOKUP($A719,'Hospitalization details'!$A$1:$K$2336,10,FALSE)</f>
        <v>12-Sep-1991</v>
      </c>
      <c r="M719" s="62">
        <f>VLOOKUP($A719,'Hospitalization details'!$A$1:$K$2336,6,FALSE)</f>
        <v>14081.93</v>
      </c>
      <c r="N719" s="63" t="str">
        <f>VLOOKUP($A719,'Hospitalization details'!$A$1:$K$2336,7,FALSE)</f>
        <v>tier - 2</v>
      </c>
      <c r="O719" s="63" t="str">
        <f>VLOOKUP($A719,'Hospitalization details'!$A$1:$K$2336,8,FALSE)</f>
        <v>tier - 3</v>
      </c>
      <c r="P719" s="63" t="str">
        <f>VLOOKUP($A719,'Hospitalization details'!$A$1:$K$2336,9,FALSE)</f>
        <v>R1012</v>
      </c>
      <c r="Q719" s="83">
        <f>VLOOKUP($A719,'Hospitalization details'!$A$1:$K$2336,11,FALSE)</f>
        <v>31</v>
      </c>
    </row>
    <row r="720" spans="1:17" ht="15.75" customHeight="1" x14ac:dyDescent="0.25">
      <c r="A720" s="187" t="s">
        <v>763</v>
      </c>
      <c r="B720" s="65" t="str">
        <f>VLOOKUP($A720,'Customer Names'!$A$1:$E$2336,4,FALSE)</f>
        <v>Ramirez</v>
      </c>
      <c r="C720" s="71">
        <f>VLOOKUP($A720,'Medical Examinations'!$A$1:$J$2336,2,FALSE)</f>
        <v>39.51</v>
      </c>
      <c r="D720" s="60">
        <f>VLOOKUP($A720,'Medical Examinations'!$A$1:$J$2336,3,FALSE)</f>
        <v>5.79</v>
      </c>
      <c r="E720" s="61" t="str">
        <f>VLOOKUP($A720,'Medical Examinations'!$A$1:$J$2336,4,FALSE)</f>
        <v>Yes</v>
      </c>
      <c r="F720" s="61" t="str">
        <f>VLOOKUP($A720,'Medical Examinations'!$A$1:$J$2336,5,FALSE)</f>
        <v>No</v>
      </c>
      <c r="G720" s="61" t="str">
        <f>VLOOKUP($A720,'Medical Examinations'!$A$1:$J$2336,6,FALSE)</f>
        <v>No</v>
      </c>
      <c r="H720" s="21">
        <f>VLOOKUP($A720,'Medical Examinations'!$A$1:$J$2336,7,FALSE)</f>
        <v>0</v>
      </c>
      <c r="I720" s="21" t="str">
        <f>VLOOKUP($A720,'Medical Examinations'!$A$1:$J$2336,8,FALSE)</f>
        <v>No</v>
      </c>
      <c r="J720" s="21" t="str">
        <f>VLOOKUP($A720,'Medical Examinations'!$A$1:$J$2336,9,FALSE)</f>
        <v>Obesity</v>
      </c>
      <c r="K720" s="72" t="str">
        <f>VLOOKUP($A720,'Medical Examinations'!$A$1:$J$2336,10,FALSE)</f>
        <v>Prediabetes</v>
      </c>
      <c r="L720" s="82" t="str">
        <f>VLOOKUP($A720,'Hospitalization details'!$A$1:$K$2336,10,FALSE)</f>
        <v>8-Nov-1960</v>
      </c>
      <c r="M720" s="62">
        <f>VLOOKUP($A720,'Hospitalization details'!$A$1:$K$2336,6,FALSE)</f>
        <v>14043.48</v>
      </c>
      <c r="N720" s="63" t="str">
        <f>VLOOKUP($A720,'Hospitalization details'!$A$1:$K$2336,7,FALSE)</f>
        <v>tier - 2</v>
      </c>
      <c r="O720" s="63" t="str">
        <f>VLOOKUP($A720,'Hospitalization details'!$A$1:$K$2336,8,FALSE)</f>
        <v>tier - 3</v>
      </c>
      <c r="P720" s="63" t="str">
        <f>VLOOKUP($A720,'Hospitalization details'!$A$1:$K$2336,9,FALSE)</f>
        <v>R1024</v>
      </c>
      <c r="Q720" s="83">
        <f>VLOOKUP($A720,'Hospitalization details'!$A$1:$K$2336,11,FALSE)</f>
        <v>62</v>
      </c>
    </row>
    <row r="721" spans="1:17" ht="15.75" customHeight="1" x14ac:dyDescent="0.25">
      <c r="A721" s="187" t="s">
        <v>764</v>
      </c>
      <c r="B721" s="65" t="str">
        <f>VLOOKUP($A721,'Customer Names'!$A$1:$E$2336,4,FALSE)</f>
        <v>Fouquet</v>
      </c>
      <c r="C721" s="71">
        <f>VLOOKUP($A721,'Medical Examinations'!$A$1:$J$2336,2,FALSE)</f>
        <v>50.46</v>
      </c>
      <c r="D721" s="60">
        <f>VLOOKUP($A721,'Medical Examinations'!$A$1:$J$2336,3,FALSE)</f>
        <v>4.5599999999999996</v>
      </c>
      <c r="E721" s="61" t="str">
        <f>VLOOKUP($A721,'Medical Examinations'!$A$1:$J$2336,4,FALSE)</f>
        <v>No</v>
      </c>
      <c r="F721" s="61" t="str">
        <f>VLOOKUP($A721,'Medical Examinations'!$A$1:$J$2336,5,FALSE)</f>
        <v>No</v>
      </c>
      <c r="G721" s="61" t="str">
        <f>VLOOKUP($A721,'Medical Examinations'!$A$1:$J$2336,6,FALSE)</f>
        <v>No</v>
      </c>
      <c r="H721" s="21">
        <f>VLOOKUP($A721,'Medical Examinations'!$A$1:$J$2336,7,FALSE)</f>
        <v>0</v>
      </c>
      <c r="I721" s="21" t="str">
        <f>VLOOKUP($A721,'Medical Examinations'!$A$1:$J$2336,8,FALSE)</f>
        <v>No</v>
      </c>
      <c r="J721" s="21" t="str">
        <f>VLOOKUP($A721,'Medical Examinations'!$A$1:$J$2336,9,FALSE)</f>
        <v>Obesity</v>
      </c>
      <c r="K721" s="72" t="str">
        <f>VLOOKUP($A721,'Medical Examinations'!$A$1:$J$2336,10,FALSE)</f>
        <v>Normal</v>
      </c>
      <c r="L721" s="82" t="str">
        <f>VLOOKUP($A721,'Hospitalization details'!$A$1:$K$2336,10,FALSE)</f>
        <v>8-Jul-1963</v>
      </c>
      <c r="M721" s="62">
        <f>VLOOKUP($A721,'Hospitalization details'!$A$1:$K$2336,6,FALSE)</f>
        <v>14007.22</v>
      </c>
      <c r="N721" s="63" t="str">
        <f>VLOOKUP($A721,'Hospitalization details'!$A$1:$K$2336,7,FALSE)</f>
        <v>tier - 2</v>
      </c>
      <c r="O721" s="63" t="str">
        <f>VLOOKUP($A721,'Hospitalization details'!$A$1:$K$2336,8,FALSE)</f>
        <v>tier - 3</v>
      </c>
      <c r="P721" s="63" t="str">
        <f>VLOOKUP($A721,'Hospitalization details'!$A$1:$K$2336,9,FALSE)</f>
        <v>R1011</v>
      </c>
      <c r="Q721" s="83">
        <f>VLOOKUP($A721,'Hospitalization details'!$A$1:$K$2336,11,FALSE)</f>
        <v>59</v>
      </c>
    </row>
    <row r="722" spans="1:17" ht="15.75" customHeight="1" x14ac:dyDescent="0.25">
      <c r="A722" s="187" t="s">
        <v>765</v>
      </c>
      <c r="B722" s="65" t="str">
        <f>VLOOKUP($A722,'Customer Names'!$A$1:$E$2336,4,FALSE)</f>
        <v>Mcphillips</v>
      </c>
      <c r="C722" s="71">
        <f>VLOOKUP($A722,'Medical Examinations'!$A$1:$J$2336,2,FALSE)</f>
        <v>31.73</v>
      </c>
      <c r="D722" s="60">
        <f>VLOOKUP($A722,'Medical Examinations'!$A$1:$J$2336,3,FALSE)</f>
        <v>7</v>
      </c>
      <c r="E722" s="61" t="str">
        <f>VLOOKUP($A722,'Medical Examinations'!$A$1:$J$2336,4,FALSE)</f>
        <v>No</v>
      </c>
      <c r="F722" s="61" t="str">
        <f>VLOOKUP($A722,'Medical Examinations'!$A$1:$J$2336,5,FALSE)</f>
        <v>No</v>
      </c>
      <c r="G722" s="61" t="str">
        <f>VLOOKUP($A722,'Medical Examinations'!$A$1:$J$2336,6,FALSE)</f>
        <v>No</v>
      </c>
      <c r="H722" s="21">
        <f>VLOOKUP($A722,'Medical Examinations'!$A$1:$J$2336,7,FALSE)</f>
        <v>0</v>
      </c>
      <c r="I722" s="21" t="str">
        <f>VLOOKUP($A722,'Medical Examinations'!$A$1:$J$2336,8,FALSE)</f>
        <v>No</v>
      </c>
      <c r="J722" s="21" t="str">
        <f>VLOOKUP($A722,'Medical Examinations'!$A$1:$J$2336,9,FALSE)</f>
        <v>Obesity</v>
      </c>
      <c r="K722" s="72" t="str">
        <f>VLOOKUP($A722,'Medical Examinations'!$A$1:$J$2336,10,FALSE)</f>
        <v>Diabetes</v>
      </c>
      <c r="L722" s="82" t="str">
        <f>VLOOKUP($A722,'Hospitalization details'!$A$1:$K$2336,10,FALSE)</f>
        <v>6-Jul-1963</v>
      </c>
      <c r="M722" s="62">
        <f>VLOOKUP($A722,'Hospitalization details'!$A$1:$K$2336,6,FALSE)</f>
        <v>14001.29</v>
      </c>
      <c r="N722" s="63" t="str">
        <f>VLOOKUP($A722,'Hospitalization details'!$A$1:$K$2336,7,FALSE)</f>
        <v>tier - 2</v>
      </c>
      <c r="O722" s="63" t="str">
        <f>VLOOKUP($A722,'Hospitalization details'!$A$1:$K$2336,8,FALSE)</f>
        <v>tier - 2</v>
      </c>
      <c r="P722" s="63" t="str">
        <f>VLOOKUP($A722,'Hospitalization details'!$A$1:$K$2336,9,FALSE)</f>
        <v>R1013</v>
      </c>
      <c r="Q722" s="83">
        <f>VLOOKUP($A722,'Hospitalization details'!$A$1:$K$2336,11,FALSE)</f>
        <v>59</v>
      </c>
    </row>
    <row r="723" spans="1:17" ht="15.75" customHeight="1" x14ac:dyDescent="0.25">
      <c r="A723" s="187" t="s">
        <v>766</v>
      </c>
      <c r="B723" s="65" t="str">
        <f>VLOOKUP($A723,'Customer Names'!$A$1:$E$2336,4,FALSE)</f>
        <v>Burgin</v>
      </c>
      <c r="C723" s="71">
        <f>VLOOKUP($A723,'Medical Examinations'!$A$1:$J$2336,2,FALSE)</f>
        <v>32.1</v>
      </c>
      <c r="D723" s="60">
        <f>VLOOKUP($A723,'Medical Examinations'!$A$1:$J$2336,3,FALSE)</f>
        <v>6.57</v>
      </c>
      <c r="E723" s="61" t="str">
        <f>VLOOKUP($A723,'Medical Examinations'!$A$1:$J$2336,4,FALSE)</f>
        <v>Yes</v>
      </c>
      <c r="F723" s="61" t="str">
        <f>VLOOKUP($A723,'Medical Examinations'!$A$1:$J$2336,5,FALSE)</f>
        <v>No</v>
      </c>
      <c r="G723" s="61" t="str">
        <f>VLOOKUP($A723,'Medical Examinations'!$A$1:$J$2336,6,FALSE)</f>
        <v>Yes</v>
      </c>
      <c r="H723" s="21">
        <f>VLOOKUP($A723,'Medical Examinations'!$A$1:$J$2336,7,FALSE)</f>
        <v>1</v>
      </c>
      <c r="I723" s="21" t="str">
        <f>VLOOKUP($A723,'Medical Examinations'!$A$1:$J$2336,8,FALSE)</f>
        <v>No</v>
      </c>
      <c r="J723" s="21" t="str">
        <f>VLOOKUP($A723,'Medical Examinations'!$A$1:$J$2336,9,FALSE)</f>
        <v>Obesity</v>
      </c>
      <c r="K723" s="72" t="str">
        <f>VLOOKUP($A723,'Medical Examinations'!$A$1:$J$2336,10,FALSE)</f>
        <v>Diabetes</v>
      </c>
      <c r="L723" s="82" t="str">
        <f>VLOOKUP($A723,'Hospitalization details'!$A$1:$K$2336,10,FALSE)</f>
        <v>23-Dec-1963</v>
      </c>
      <c r="M723" s="62">
        <f>VLOOKUP($A723,'Hospitalization details'!$A$1:$K$2336,6,FALSE)</f>
        <v>14001.13</v>
      </c>
      <c r="N723" s="63" t="str">
        <f>VLOOKUP($A723,'Hospitalization details'!$A$1:$K$2336,7,FALSE)</f>
        <v>tier - 2</v>
      </c>
      <c r="O723" s="63" t="str">
        <f>VLOOKUP($A723,'Hospitalization details'!$A$1:$K$2336,8,FALSE)</f>
        <v>tier - 1</v>
      </c>
      <c r="P723" s="63" t="str">
        <f>VLOOKUP($A723,'Hospitalization details'!$A$1:$K$2336,9,FALSE)</f>
        <v>R1013</v>
      </c>
      <c r="Q723" s="83">
        <f>VLOOKUP($A723,'Hospitalization details'!$A$1:$K$2336,11,FALSE)</f>
        <v>59</v>
      </c>
    </row>
    <row r="724" spans="1:17" ht="15.75" customHeight="1" x14ac:dyDescent="0.25">
      <c r="A724" s="187" t="s">
        <v>767</v>
      </c>
      <c r="B724" s="65" t="str">
        <f>VLOOKUP($A724,'Customer Names'!$A$1:$E$2336,4,FALSE)</f>
        <v>Roberts</v>
      </c>
      <c r="C724" s="71">
        <f>VLOOKUP($A724,'Medical Examinations'!$A$1:$J$2336,2,FALSE)</f>
        <v>27.83</v>
      </c>
      <c r="D724" s="60">
        <f>VLOOKUP($A724,'Medical Examinations'!$A$1:$J$2336,3,FALSE)</f>
        <v>11.61</v>
      </c>
      <c r="E724" s="61" t="str">
        <f>VLOOKUP($A724,'Medical Examinations'!$A$1:$J$2336,4,FALSE)</f>
        <v>Yes</v>
      </c>
      <c r="F724" s="61" t="str">
        <f>VLOOKUP($A724,'Medical Examinations'!$A$1:$J$2336,5,FALSE)</f>
        <v>No</v>
      </c>
      <c r="G724" s="61" t="str">
        <f>VLOOKUP($A724,'Medical Examinations'!$A$1:$J$2336,6,FALSE)</f>
        <v>Yes</v>
      </c>
      <c r="H724" s="21">
        <f>VLOOKUP($A724,'Medical Examinations'!$A$1:$J$2336,7,FALSE)</f>
        <v>1</v>
      </c>
      <c r="I724" s="21" t="str">
        <f>VLOOKUP($A724,'Medical Examinations'!$A$1:$J$2336,8,FALSE)</f>
        <v>No</v>
      </c>
      <c r="J724" s="21" t="str">
        <f>VLOOKUP($A724,'Medical Examinations'!$A$1:$J$2336,9,FALSE)</f>
        <v>Over Weight</v>
      </c>
      <c r="K724" s="72" t="str">
        <f>VLOOKUP($A724,'Medical Examinations'!$A$1:$J$2336,10,FALSE)</f>
        <v>Diabetes</v>
      </c>
      <c r="L724" s="82" t="str">
        <f>VLOOKUP($A724,'Hospitalization details'!$A$1:$K$2336,10,FALSE)</f>
        <v>6-Sep-1959</v>
      </c>
      <c r="M724" s="62">
        <f>VLOOKUP($A724,'Hospitalization details'!$A$1:$K$2336,6,FALSE)</f>
        <v>13981.85</v>
      </c>
      <c r="N724" s="63" t="str">
        <f>VLOOKUP($A724,'Hospitalization details'!$A$1:$K$2336,7,FALSE)</f>
        <v>tier - 2</v>
      </c>
      <c r="O724" s="63" t="str">
        <f>VLOOKUP($A724,'Hospitalization details'!$A$1:$K$2336,8,FALSE)</f>
        <v>tier - 1</v>
      </c>
      <c r="P724" s="63" t="str">
        <f>VLOOKUP($A724,'Hospitalization details'!$A$1:$K$2336,9,FALSE)</f>
        <v>R1016</v>
      </c>
      <c r="Q724" s="83">
        <f>VLOOKUP($A724,'Hospitalization details'!$A$1:$K$2336,11,FALSE)</f>
        <v>63</v>
      </c>
    </row>
    <row r="725" spans="1:17" ht="15.75" customHeight="1" x14ac:dyDescent="0.25">
      <c r="A725" s="187" t="s">
        <v>768</v>
      </c>
      <c r="B725" s="65" t="str">
        <f>VLOOKUP($A725,'Customer Names'!$A$1:$E$2336,4,FALSE)</f>
        <v>Nemec</v>
      </c>
      <c r="C725" s="71">
        <f>VLOOKUP($A725,'Medical Examinations'!$A$1:$J$2336,2,FALSE)</f>
        <v>27.72</v>
      </c>
      <c r="D725" s="60">
        <f>VLOOKUP($A725,'Medical Examinations'!$A$1:$J$2336,3,FALSE)</f>
        <v>8.16</v>
      </c>
      <c r="E725" s="61" t="str">
        <f>VLOOKUP($A725,'Medical Examinations'!$A$1:$J$2336,4,FALSE)</f>
        <v>Yes</v>
      </c>
      <c r="F725" s="61" t="str">
        <f>VLOOKUP($A725,'Medical Examinations'!$A$1:$J$2336,5,FALSE)</f>
        <v>No</v>
      </c>
      <c r="G725" s="61" t="str">
        <f>VLOOKUP($A725,'Medical Examinations'!$A$1:$J$2336,6,FALSE)</f>
        <v>Yes</v>
      </c>
      <c r="H725" s="21">
        <f>VLOOKUP($A725,'Medical Examinations'!$A$1:$J$2336,7,FALSE)</f>
        <v>1</v>
      </c>
      <c r="I725" s="21" t="str">
        <f>VLOOKUP($A725,'Medical Examinations'!$A$1:$J$2336,8,FALSE)</f>
        <v>No</v>
      </c>
      <c r="J725" s="21" t="str">
        <f>VLOOKUP($A725,'Medical Examinations'!$A$1:$J$2336,9,FALSE)</f>
        <v>Over Weight</v>
      </c>
      <c r="K725" s="72" t="str">
        <f>VLOOKUP($A725,'Medical Examinations'!$A$1:$J$2336,10,FALSE)</f>
        <v>Diabetes</v>
      </c>
      <c r="L725" s="82" t="str">
        <f>VLOOKUP($A725,'Hospitalization details'!$A$1:$K$2336,10,FALSE)</f>
        <v>13-Jul-1990</v>
      </c>
      <c r="M725" s="62">
        <f>VLOOKUP($A725,'Hospitalization details'!$A$1:$K$2336,6,FALSE)</f>
        <v>13979.45</v>
      </c>
      <c r="N725" s="63" t="str">
        <f>VLOOKUP($A725,'Hospitalization details'!$A$1:$K$2336,7,FALSE)</f>
        <v>tier - 2</v>
      </c>
      <c r="O725" s="63" t="str">
        <f>VLOOKUP($A725,'Hospitalization details'!$A$1:$K$2336,8,FALSE)</f>
        <v>tier - 1</v>
      </c>
      <c r="P725" s="63" t="str">
        <f>VLOOKUP($A725,'Hospitalization details'!$A$1:$K$2336,9,FALSE)</f>
        <v>R1023</v>
      </c>
      <c r="Q725" s="83">
        <f>VLOOKUP($A725,'Hospitalization details'!$A$1:$K$2336,11,FALSE)</f>
        <v>32</v>
      </c>
    </row>
    <row r="726" spans="1:17" ht="15.75" customHeight="1" x14ac:dyDescent="0.25">
      <c r="A726" s="187" t="s">
        <v>769</v>
      </c>
      <c r="B726" s="65" t="str">
        <f>VLOOKUP($A726,'Customer Names'!$A$1:$E$2336,4,FALSE)</f>
        <v>Appman</v>
      </c>
      <c r="C726" s="71">
        <f>VLOOKUP($A726,'Medical Examinations'!$A$1:$J$2336,2,FALSE)</f>
        <v>36.765000000000001</v>
      </c>
      <c r="D726" s="60">
        <f>VLOOKUP($A726,'Medical Examinations'!$A$1:$J$2336,3,FALSE)</f>
        <v>4.4800000000000004</v>
      </c>
      <c r="E726" s="61" t="str">
        <f>VLOOKUP($A726,'Medical Examinations'!$A$1:$J$2336,4,FALSE)</f>
        <v>Yes</v>
      </c>
      <c r="F726" s="61" t="str">
        <f>VLOOKUP($A726,'Medical Examinations'!$A$1:$J$2336,5,FALSE)</f>
        <v>No</v>
      </c>
      <c r="G726" s="61" t="str">
        <f>VLOOKUP($A726,'Medical Examinations'!$A$1:$J$2336,6,FALSE)</f>
        <v>No</v>
      </c>
      <c r="H726" s="21">
        <f>VLOOKUP($A726,'Medical Examinations'!$A$1:$J$2336,7,FALSE)</f>
        <v>2</v>
      </c>
      <c r="I726" s="21" t="str">
        <f>VLOOKUP($A726,'Medical Examinations'!$A$1:$J$2336,8,FALSE)</f>
        <v>No</v>
      </c>
      <c r="J726" s="21" t="str">
        <f>VLOOKUP($A726,'Medical Examinations'!$A$1:$J$2336,9,FALSE)</f>
        <v>Obesity</v>
      </c>
      <c r="K726" s="72" t="str">
        <f>VLOOKUP($A726,'Medical Examinations'!$A$1:$J$2336,10,FALSE)</f>
        <v>Normal</v>
      </c>
      <c r="L726" s="82" t="str">
        <f>VLOOKUP($A726,'Hospitalization details'!$A$1:$K$2336,10,FALSE)</f>
        <v>29-Aug-1959</v>
      </c>
      <c r="M726" s="62">
        <f>VLOOKUP($A726,'Hospitalization details'!$A$1:$K$2336,6,FALSE)</f>
        <v>13974.46</v>
      </c>
      <c r="N726" s="63" t="str">
        <f>VLOOKUP($A726,'Hospitalization details'!$A$1:$K$2336,7,FALSE)</f>
        <v>tier - 2</v>
      </c>
      <c r="O726" s="63" t="str">
        <f>VLOOKUP($A726,'Hospitalization details'!$A$1:$K$2336,8,FALSE)</f>
        <v>tier - 2</v>
      </c>
      <c r="P726" s="63" t="str">
        <f>VLOOKUP($A726,'Hospitalization details'!$A$1:$K$2336,9,FALSE)</f>
        <v>R1019</v>
      </c>
      <c r="Q726" s="83">
        <f>VLOOKUP($A726,'Hospitalization details'!$A$1:$K$2336,11,FALSE)</f>
        <v>63</v>
      </c>
    </row>
    <row r="727" spans="1:17" ht="15.75" customHeight="1" x14ac:dyDescent="0.25">
      <c r="A727" s="187" t="s">
        <v>770</v>
      </c>
      <c r="B727" s="65" t="str">
        <f>VLOOKUP($A727,'Customer Names'!$A$1:$E$2336,4,FALSE)</f>
        <v>Driscoll</v>
      </c>
      <c r="C727" s="71">
        <f>VLOOKUP($A727,'Medical Examinations'!$A$1:$J$2336,2,FALSE)</f>
        <v>48.36</v>
      </c>
      <c r="D727" s="60">
        <f>VLOOKUP($A727,'Medical Examinations'!$A$1:$J$2336,3,FALSE)</f>
        <v>4.08</v>
      </c>
      <c r="E727" s="61" t="str">
        <f>VLOOKUP($A727,'Medical Examinations'!$A$1:$J$2336,4,FALSE)</f>
        <v>No</v>
      </c>
      <c r="F727" s="61" t="str">
        <f>VLOOKUP($A727,'Medical Examinations'!$A$1:$J$2336,5,FALSE)</f>
        <v>No</v>
      </c>
      <c r="G727" s="61" t="str">
        <f>VLOOKUP($A727,'Medical Examinations'!$A$1:$J$2336,6,FALSE)</f>
        <v>No</v>
      </c>
      <c r="H727" s="21">
        <f>VLOOKUP($A727,'Medical Examinations'!$A$1:$J$2336,7,FALSE)</f>
        <v>0</v>
      </c>
      <c r="I727" s="21" t="str">
        <f>VLOOKUP($A727,'Medical Examinations'!$A$1:$J$2336,8,FALSE)</f>
        <v>No</v>
      </c>
      <c r="J727" s="21" t="str">
        <f>VLOOKUP($A727,'Medical Examinations'!$A$1:$J$2336,9,FALSE)</f>
        <v>Obesity</v>
      </c>
      <c r="K727" s="72" t="str">
        <f>VLOOKUP($A727,'Medical Examinations'!$A$1:$J$2336,10,FALSE)</f>
        <v>Normal</v>
      </c>
      <c r="L727" s="82" t="str">
        <f>VLOOKUP($A727,'Hospitalization details'!$A$1:$K$2336,10,FALSE)</f>
        <v>18-Jun-1960</v>
      </c>
      <c r="M727" s="62">
        <f>VLOOKUP($A727,'Hospitalization details'!$A$1:$K$2336,6,FALSE)</f>
        <v>13937.67</v>
      </c>
      <c r="N727" s="63" t="str">
        <f>VLOOKUP($A727,'Hospitalization details'!$A$1:$K$2336,7,FALSE)</f>
        <v>tier - 2</v>
      </c>
      <c r="O727" s="63" t="str">
        <f>VLOOKUP($A727,'Hospitalization details'!$A$1:$K$2336,8,FALSE)</f>
        <v>tier - 1</v>
      </c>
      <c r="P727" s="63" t="str">
        <f>VLOOKUP($A727,'Hospitalization details'!$A$1:$K$2336,9,FALSE)</f>
        <v>R1012</v>
      </c>
      <c r="Q727" s="83">
        <f>VLOOKUP($A727,'Hospitalization details'!$A$1:$K$2336,11,FALSE)</f>
        <v>62</v>
      </c>
    </row>
    <row r="728" spans="1:17" ht="15.75" customHeight="1" x14ac:dyDescent="0.25">
      <c r="A728" s="187" t="s">
        <v>771</v>
      </c>
      <c r="B728" s="65" t="str">
        <f>VLOOKUP($A728,'Customer Names'!$A$1:$E$2336,4,FALSE)</f>
        <v>Glotzbach</v>
      </c>
      <c r="C728" s="71">
        <f>VLOOKUP($A728,'Medical Examinations'!$A$1:$J$2336,2,FALSE)</f>
        <v>31.445</v>
      </c>
      <c r="D728" s="60">
        <f>VLOOKUP($A728,'Medical Examinations'!$A$1:$J$2336,3,FALSE)</f>
        <v>4.4000000000000004</v>
      </c>
      <c r="E728" s="61" t="str">
        <f>VLOOKUP($A728,'Medical Examinations'!$A$1:$J$2336,4,FALSE)</f>
        <v>Yes</v>
      </c>
      <c r="F728" s="61" t="str">
        <f>VLOOKUP($A728,'Medical Examinations'!$A$1:$J$2336,5,FALSE)</f>
        <v>No</v>
      </c>
      <c r="G728" s="61" t="str">
        <f>VLOOKUP($A728,'Medical Examinations'!$A$1:$J$2336,6,FALSE)</f>
        <v>No</v>
      </c>
      <c r="H728" s="21">
        <f>VLOOKUP($A728,'Medical Examinations'!$A$1:$J$2336,7,FALSE)</f>
        <v>2</v>
      </c>
      <c r="I728" s="21" t="str">
        <f>VLOOKUP($A728,'Medical Examinations'!$A$1:$J$2336,8,FALSE)</f>
        <v>No</v>
      </c>
      <c r="J728" s="21" t="str">
        <f>VLOOKUP($A728,'Medical Examinations'!$A$1:$J$2336,9,FALSE)</f>
        <v>Obesity</v>
      </c>
      <c r="K728" s="72" t="str">
        <f>VLOOKUP($A728,'Medical Examinations'!$A$1:$J$2336,10,FALSE)</f>
        <v>Normal</v>
      </c>
      <c r="L728" s="82" t="str">
        <f>VLOOKUP($A728,'Hospitalization details'!$A$1:$K$2336,10,FALSE)</f>
        <v>27-Jul-1962</v>
      </c>
      <c r="M728" s="62">
        <f>VLOOKUP($A728,'Hospitalization details'!$A$1:$K$2336,6,FALSE)</f>
        <v>13919.82</v>
      </c>
      <c r="N728" s="63" t="str">
        <f>VLOOKUP($A728,'Hospitalization details'!$A$1:$K$2336,7,FALSE)</f>
        <v>tier - 2</v>
      </c>
      <c r="O728" s="63" t="str">
        <f>VLOOKUP($A728,'Hospitalization details'!$A$1:$K$2336,8,FALSE)</f>
        <v>tier - 2</v>
      </c>
      <c r="P728" s="63" t="str">
        <f>VLOOKUP($A728,'Hospitalization details'!$A$1:$K$2336,9,FALSE)</f>
        <v>R1013</v>
      </c>
      <c r="Q728" s="83">
        <f>VLOOKUP($A728,'Hospitalization details'!$A$1:$K$2336,11,FALSE)</f>
        <v>60</v>
      </c>
    </row>
    <row r="729" spans="1:17" ht="15.75" customHeight="1" x14ac:dyDescent="0.25">
      <c r="A729" s="187" t="s">
        <v>772</v>
      </c>
      <c r="B729" s="65" t="str">
        <f>VLOOKUP($A729,'Customer Names'!$A$1:$E$2336,4,FALSE)</f>
        <v>Tenforde</v>
      </c>
      <c r="C729" s="71">
        <f>VLOOKUP($A729,'Medical Examinations'!$A$1:$J$2336,2,FALSE)</f>
        <v>27.55</v>
      </c>
      <c r="D729" s="60">
        <f>VLOOKUP($A729,'Medical Examinations'!$A$1:$J$2336,3,FALSE)</f>
        <v>9.02</v>
      </c>
      <c r="E729" s="61" t="str">
        <f>VLOOKUP($A729,'Medical Examinations'!$A$1:$J$2336,4,FALSE)</f>
        <v>No</v>
      </c>
      <c r="F729" s="61" t="str">
        <f>VLOOKUP($A729,'Medical Examinations'!$A$1:$J$2336,5,FALSE)</f>
        <v>No</v>
      </c>
      <c r="G729" s="61" t="str">
        <f>VLOOKUP($A729,'Medical Examinations'!$A$1:$J$2336,6,FALSE)</f>
        <v>No</v>
      </c>
      <c r="H729" s="21">
        <f>VLOOKUP($A729,'Medical Examinations'!$A$1:$J$2336,7,FALSE)</f>
        <v>0</v>
      </c>
      <c r="I729" s="21" t="str">
        <f>VLOOKUP($A729,'Medical Examinations'!$A$1:$J$2336,8,FALSE)</f>
        <v>No</v>
      </c>
      <c r="J729" s="21" t="str">
        <f>VLOOKUP($A729,'Medical Examinations'!$A$1:$J$2336,9,FALSE)</f>
        <v>Over Weight</v>
      </c>
      <c r="K729" s="72" t="str">
        <f>VLOOKUP($A729,'Medical Examinations'!$A$1:$J$2336,10,FALSE)</f>
        <v>Diabetes</v>
      </c>
      <c r="L729" s="82" t="str">
        <f>VLOOKUP($A729,'Hospitalization details'!$A$1:$K$2336,10,FALSE)</f>
        <v>7-Jul-1959</v>
      </c>
      <c r="M729" s="62">
        <f>VLOOKUP($A729,'Hospitalization details'!$A$1:$K$2336,6,FALSE)</f>
        <v>13887.97</v>
      </c>
      <c r="N729" s="63" t="str">
        <f>VLOOKUP($A729,'Hospitalization details'!$A$1:$K$2336,7,FALSE)</f>
        <v>tier - 2</v>
      </c>
      <c r="O729" s="63" t="str">
        <f>VLOOKUP($A729,'Hospitalization details'!$A$1:$K$2336,8,FALSE)</f>
        <v>tier - 2</v>
      </c>
      <c r="P729" s="63" t="str">
        <f>VLOOKUP($A729,'Hospitalization details'!$A$1:$K$2336,9,FALSE)</f>
        <v>R1013</v>
      </c>
      <c r="Q729" s="83">
        <f>VLOOKUP($A729,'Hospitalization details'!$A$1:$K$2336,11,FALSE)</f>
        <v>63</v>
      </c>
    </row>
    <row r="730" spans="1:17" ht="15.75" customHeight="1" x14ac:dyDescent="0.25">
      <c r="A730" s="187" t="s">
        <v>773</v>
      </c>
      <c r="B730" s="65" t="str">
        <f>VLOOKUP($A730,'Customer Names'!$A$1:$E$2336,4,FALSE)</f>
        <v>Ramirez</v>
      </c>
      <c r="C730" s="71">
        <f>VLOOKUP($A730,'Medical Examinations'!$A$1:$J$2336,2,FALSE)</f>
        <v>33.11</v>
      </c>
      <c r="D730" s="60">
        <f>VLOOKUP($A730,'Medical Examinations'!$A$1:$J$2336,3,FALSE)</f>
        <v>8.06</v>
      </c>
      <c r="E730" s="61" t="str">
        <f>VLOOKUP($A730,'Medical Examinations'!$A$1:$J$2336,4,FALSE)</f>
        <v>No</v>
      </c>
      <c r="F730" s="61" t="str">
        <f>VLOOKUP($A730,'Medical Examinations'!$A$1:$J$2336,5,FALSE)</f>
        <v>No</v>
      </c>
      <c r="G730" s="61" t="str">
        <f>VLOOKUP($A730,'Medical Examinations'!$A$1:$J$2336,6,FALSE)</f>
        <v>No</v>
      </c>
      <c r="H730" s="21">
        <f>VLOOKUP($A730,'Medical Examinations'!$A$1:$J$2336,7,FALSE)</f>
        <v>0</v>
      </c>
      <c r="I730" s="21" t="str">
        <f>VLOOKUP($A730,'Medical Examinations'!$A$1:$J$2336,8,FALSE)</f>
        <v>No</v>
      </c>
      <c r="J730" s="21" t="str">
        <f>VLOOKUP($A730,'Medical Examinations'!$A$1:$J$2336,9,FALSE)</f>
        <v>Obesity</v>
      </c>
      <c r="K730" s="72" t="str">
        <f>VLOOKUP($A730,'Medical Examinations'!$A$1:$J$2336,10,FALSE)</f>
        <v>Diabetes</v>
      </c>
      <c r="L730" s="82" t="str">
        <f>VLOOKUP($A730,'Hospitalization details'!$A$1:$K$2336,10,FALSE)</f>
        <v>29-Dec-1959</v>
      </c>
      <c r="M730" s="62">
        <f>VLOOKUP($A730,'Hospitalization details'!$A$1:$K$2336,6,FALSE)</f>
        <v>13887.2</v>
      </c>
      <c r="N730" s="63" t="str">
        <f>VLOOKUP($A730,'Hospitalization details'!$A$1:$K$2336,7,FALSE)</f>
        <v>tier - 2</v>
      </c>
      <c r="O730" s="63" t="str">
        <f>VLOOKUP($A730,'Hospitalization details'!$A$1:$K$2336,8,FALSE)</f>
        <v>tier - 3</v>
      </c>
      <c r="P730" s="63" t="str">
        <f>VLOOKUP($A730,'Hospitalization details'!$A$1:$K$2336,9,FALSE)</f>
        <v>R1013</v>
      </c>
      <c r="Q730" s="83">
        <f>VLOOKUP($A730,'Hospitalization details'!$A$1:$K$2336,11,FALSE)</f>
        <v>63</v>
      </c>
    </row>
    <row r="731" spans="1:17" ht="15.75" customHeight="1" x14ac:dyDescent="0.25">
      <c r="A731" s="187" t="s">
        <v>774</v>
      </c>
      <c r="B731" s="65" t="str">
        <f>VLOOKUP($A731,'Customer Names'!$A$1:$E$2336,4,FALSE)</f>
        <v>Stanley Torres</v>
      </c>
      <c r="C731" s="71">
        <f>VLOOKUP($A731,'Medical Examinations'!$A$1:$J$2336,2,FALSE)</f>
        <v>36.85</v>
      </c>
      <c r="D731" s="60">
        <f>VLOOKUP($A731,'Medical Examinations'!$A$1:$J$2336,3,FALSE)</f>
        <v>6.21</v>
      </c>
      <c r="E731" s="61" t="str">
        <f>VLOOKUP($A731,'Medical Examinations'!$A$1:$J$2336,4,FALSE)</f>
        <v>Yes</v>
      </c>
      <c r="F731" s="61" t="str">
        <f>VLOOKUP($A731,'Medical Examinations'!$A$1:$J$2336,5,FALSE)</f>
        <v>No</v>
      </c>
      <c r="G731" s="61" t="str">
        <f>VLOOKUP($A731,'Medical Examinations'!$A$1:$J$2336,6,FALSE)</f>
        <v>No</v>
      </c>
      <c r="H731" s="21">
        <f>VLOOKUP($A731,'Medical Examinations'!$A$1:$J$2336,7,FALSE)</f>
        <v>2</v>
      </c>
      <c r="I731" s="21" t="str">
        <f>VLOOKUP($A731,'Medical Examinations'!$A$1:$J$2336,8,FALSE)</f>
        <v>No</v>
      </c>
      <c r="J731" s="21" t="str">
        <f>VLOOKUP($A731,'Medical Examinations'!$A$1:$J$2336,9,FALSE)</f>
        <v>Obesity</v>
      </c>
      <c r="K731" s="72" t="str">
        <f>VLOOKUP($A731,'Medical Examinations'!$A$1:$J$2336,10,FALSE)</f>
        <v>Prediabetes</v>
      </c>
      <c r="L731" s="82" t="str">
        <f>VLOOKUP($A731,'Hospitalization details'!$A$1:$K$2336,10,FALSE)</f>
        <v>25-Sep-1985</v>
      </c>
      <c r="M731" s="62">
        <f>VLOOKUP($A731,'Hospitalization details'!$A$1:$K$2336,6,FALSE)</f>
        <v>13886.4</v>
      </c>
      <c r="N731" s="63" t="str">
        <f>VLOOKUP($A731,'Hospitalization details'!$A$1:$K$2336,7,FALSE)</f>
        <v>tier - 2</v>
      </c>
      <c r="O731" s="63" t="str">
        <f>VLOOKUP($A731,'Hospitalization details'!$A$1:$K$2336,8,FALSE)</f>
        <v>tier - 2</v>
      </c>
      <c r="P731" s="63" t="str">
        <f>VLOOKUP($A731,'Hospitalization details'!$A$1:$K$2336,9,FALSE)</f>
        <v>R1012</v>
      </c>
      <c r="Q731" s="83">
        <f>VLOOKUP($A731,'Hospitalization details'!$A$1:$K$2336,11,FALSE)</f>
        <v>37</v>
      </c>
    </row>
    <row r="732" spans="1:17" ht="15.75" customHeight="1" x14ac:dyDescent="0.25">
      <c r="A732" s="187" t="s">
        <v>775</v>
      </c>
      <c r="B732" s="65" t="str">
        <f>VLOOKUP($A732,'Customer Names'!$A$1:$E$2336,4,FALSE)</f>
        <v>Vandongen</v>
      </c>
      <c r="C732" s="71">
        <f>VLOOKUP($A732,'Medical Examinations'!$A$1:$J$2336,2,FALSE)</f>
        <v>36.299999999999997</v>
      </c>
      <c r="D732" s="60">
        <f>VLOOKUP($A732,'Medical Examinations'!$A$1:$J$2336,3,FALSE)</f>
        <v>5.79</v>
      </c>
      <c r="E732" s="61" t="str">
        <f>VLOOKUP($A732,'Medical Examinations'!$A$1:$J$2336,4,FALSE)</f>
        <v>Yes</v>
      </c>
      <c r="F732" s="61" t="str">
        <f>VLOOKUP($A732,'Medical Examinations'!$A$1:$J$2336,5,FALSE)</f>
        <v>No</v>
      </c>
      <c r="G732" s="61" t="str">
        <f>VLOOKUP($A732,'Medical Examinations'!$A$1:$J$2336,6,FALSE)</f>
        <v>No</v>
      </c>
      <c r="H732" s="21">
        <f>VLOOKUP($A732,'Medical Examinations'!$A$1:$J$2336,7,FALSE)</f>
        <v>2</v>
      </c>
      <c r="I732" s="21" t="str">
        <f>VLOOKUP($A732,'Medical Examinations'!$A$1:$J$2336,8,FALSE)</f>
        <v>No</v>
      </c>
      <c r="J732" s="21" t="str">
        <f>VLOOKUP($A732,'Medical Examinations'!$A$1:$J$2336,9,FALSE)</f>
        <v>Obesity</v>
      </c>
      <c r="K732" s="72" t="str">
        <f>VLOOKUP($A732,'Medical Examinations'!$A$1:$J$2336,10,FALSE)</f>
        <v>Prediabetes</v>
      </c>
      <c r="L732" s="82" t="str">
        <f>VLOOKUP($A732,'Hospitalization details'!$A$1:$K$2336,10,FALSE)</f>
        <v>5-Oct-1959</v>
      </c>
      <c r="M732" s="62">
        <f>VLOOKUP($A732,'Hospitalization details'!$A$1:$K$2336,6,FALSE)</f>
        <v>13880.95</v>
      </c>
      <c r="N732" s="63" t="str">
        <f>VLOOKUP($A732,'Hospitalization details'!$A$1:$K$2336,7,FALSE)</f>
        <v>tier - 2</v>
      </c>
      <c r="O732" s="63" t="str">
        <f>VLOOKUP($A732,'Hospitalization details'!$A$1:$K$2336,8,FALSE)</f>
        <v>tier - 2</v>
      </c>
      <c r="P732" s="63" t="str">
        <f>VLOOKUP($A732,'Hospitalization details'!$A$1:$K$2336,9,FALSE)</f>
        <v>R1011</v>
      </c>
      <c r="Q732" s="83">
        <f>VLOOKUP($A732,'Hospitalization details'!$A$1:$K$2336,11,FALSE)</f>
        <v>63</v>
      </c>
    </row>
    <row r="733" spans="1:17" ht="15.75" customHeight="1" x14ac:dyDescent="0.25">
      <c r="A733" s="187" t="s">
        <v>776</v>
      </c>
      <c r="B733" s="65" t="str">
        <f>VLOOKUP($A733,'Customer Names'!$A$1:$E$2336,4,FALSE)</f>
        <v>Liebald</v>
      </c>
      <c r="C733" s="71">
        <f>VLOOKUP($A733,'Medical Examinations'!$A$1:$J$2336,2,FALSE)</f>
        <v>45.34</v>
      </c>
      <c r="D733" s="60">
        <f>VLOOKUP($A733,'Medical Examinations'!$A$1:$J$2336,3,FALSE)</f>
        <v>5.69</v>
      </c>
      <c r="E733" s="61" t="str">
        <f>VLOOKUP($A733,'Medical Examinations'!$A$1:$J$2336,4,FALSE)</f>
        <v>Yes</v>
      </c>
      <c r="F733" s="61" t="str">
        <f>VLOOKUP($A733,'Medical Examinations'!$A$1:$J$2336,5,FALSE)</f>
        <v>No</v>
      </c>
      <c r="G733" s="61" t="str">
        <f>VLOOKUP($A733,'Medical Examinations'!$A$1:$J$2336,6,FALSE)</f>
        <v>No</v>
      </c>
      <c r="H733" s="21">
        <f>VLOOKUP($A733,'Medical Examinations'!$A$1:$J$2336,7,FALSE)</f>
        <v>0</v>
      </c>
      <c r="I733" s="21" t="str">
        <f>VLOOKUP($A733,'Medical Examinations'!$A$1:$J$2336,8,FALSE)</f>
        <v>No</v>
      </c>
      <c r="J733" s="21" t="str">
        <f>VLOOKUP($A733,'Medical Examinations'!$A$1:$J$2336,9,FALSE)</f>
        <v>Obesity</v>
      </c>
      <c r="K733" s="72" t="str">
        <f>VLOOKUP($A733,'Medical Examinations'!$A$1:$J$2336,10,FALSE)</f>
        <v>Normal</v>
      </c>
      <c r="L733" s="82" t="str">
        <f>VLOOKUP($A733,'Hospitalization details'!$A$1:$K$2336,10,FALSE)</f>
        <v>19-Dec-1978</v>
      </c>
      <c r="M733" s="62">
        <f>VLOOKUP($A733,'Hospitalization details'!$A$1:$K$2336,6,FALSE)</f>
        <v>13874.89</v>
      </c>
      <c r="N733" s="63" t="str">
        <f>VLOOKUP($A733,'Hospitalization details'!$A$1:$K$2336,7,FALSE)</f>
        <v>tier - 2</v>
      </c>
      <c r="O733" s="63" t="str">
        <f>VLOOKUP($A733,'Hospitalization details'!$A$1:$K$2336,8,FALSE)</f>
        <v>tier - 1</v>
      </c>
      <c r="P733" s="63" t="str">
        <f>VLOOKUP($A733,'Hospitalization details'!$A$1:$K$2336,9,FALSE)</f>
        <v>R1012</v>
      </c>
      <c r="Q733" s="83">
        <f>VLOOKUP($A733,'Hospitalization details'!$A$1:$K$2336,11,FALSE)</f>
        <v>44</v>
      </c>
    </row>
    <row r="734" spans="1:17" ht="15.75" customHeight="1" x14ac:dyDescent="0.25">
      <c r="A734" s="187" t="s">
        <v>777</v>
      </c>
      <c r="B734" s="65" t="str">
        <f>VLOOKUP($A734,'Customer Names'!$A$1:$E$2336,4,FALSE)</f>
        <v>Holte</v>
      </c>
      <c r="C734" s="71">
        <f>VLOOKUP($A734,'Medical Examinations'!$A$1:$J$2336,2,FALSE)</f>
        <v>31.8</v>
      </c>
      <c r="D734" s="60">
        <f>VLOOKUP($A734,'Medical Examinations'!$A$1:$J$2336,3,FALSE)</f>
        <v>5.36</v>
      </c>
      <c r="E734" s="61" t="str">
        <f>VLOOKUP($A734,'Medical Examinations'!$A$1:$J$2336,4,FALSE)</f>
        <v>Yes</v>
      </c>
      <c r="F734" s="61" t="str">
        <f>VLOOKUP($A734,'Medical Examinations'!$A$1:$J$2336,5,FALSE)</f>
        <v>No</v>
      </c>
      <c r="G734" s="61" t="str">
        <f>VLOOKUP($A734,'Medical Examinations'!$A$1:$J$2336,6,FALSE)</f>
        <v>No</v>
      </c>
      <c r="H734" s="21">
        <f>VLOOKUP($A734,'Medical Examinations'!$A$1:$J$2336,7,FALSE)</f>
        <v>2</v>
      </c>
      <c r="I734" s="21" t="str">
        <f>VLOOKUP($A734,'Medical Examinations'!$A$1:$J$2336,8,FALSE)</f>
        <v>No</v>
      </c>
      <c r="J734" s="21" t="str">
        <f>VLOOKUP($A734,'Medical Examinations'!$A$1:$J$2336,9,FALSE)</f>
        <v>Obesity</v>
      </c>
      <c r="K734" s="72" t="str">
        <f>VLOOKUP($A734,'Medical Examinations'!$A$1:$J$2336,10,FALSE)</f>
        <v>Normal</v>
      </c>
      <c r="L734" s="82" t="str">
        <f>VLOOKUP($A734,'Hospitalization details'!$A$1:$K$2336,10,FALSE)</f>
        <v>21-Jul-1960</v>
      </c>
      <c r="M734" s="62">
        <f>VLOOKUP($A734,'Hospitalization details'!$A$1:$K$2336,6,FALSE)</f>
        <v>13844.8</v>
      </c>
      <c r="N734" s="63" t="str">
        <f>VLOOKUP($A734,'Hospitalization details'!$A$1:$K$2336,7,FALSE)</f>
        <v>tier - 2</v>
      </c>
      <c r="O734" s="63" t="str">
        <f>VLOOKUP($A734,'Hospitalization details'!$A$1:$K$2336,8,FALSE)</f>
        <v>tier - 2</v>
      </c>
      <c r="P734" s="63" t="str">
        <f>VLOOKUP($A734,'Hospitalization details'!$A$1:$K$2336,9,FALSE)</f>
        <v>R1012</v>
      </c>
      <c r="Q734" s="83">
        <f>VLOOKUP($A734,'Hospitalization details'!$A$1:$K$2336,11,FALSE)</f>
        <v>62</v>
      </c>
    </row>
    <row r="735" spans="1:17" ht="15.75" customHeight="1" x14ac:dyDescent="0.25">
      <c r="A735" s="187" t="s">
        <v>778</v>
      </c>
      <c r="B735" s="65" t="str">
        <f>VLOOKUP($A735,'Customer Names'!$A$1:$E$2336,4,FALSE)</f>
        <v>Johnson</v>
      </c>
      <c r="C735" s="71">
        <f>VLOOKUP($A735,'Medical Examinations'!$A$1:$J$2336,2,FALSE)</f>
        <v>41.02</v>
      </c>
      <c r="D735" s="60">
        <f>VLOOKUP($A735,'Medical Examinations'!$A$1:$J$2336,3,FALSE)</f>
        <v>11.37</v>
      </c>
      <c r="E735" s="61" t="str">
        <f>VLOOKUP($A735,'Medical Examinations'!$A$1:$J$2336,4,FALSE)</f>
        <v>No</v>
      </c>
      <c r="F735" s="61" t="str">
        <f>VLOOKUP($A735,'Medical Examinations'!$A$1:$J$2336,5,FALSE)</f>
        <v>No</v>
      </c>
      <c r="G735" s="61" t="str">
        <f>VLOOKUP($A735,'Medical Examinations'!$A$1:$J$2336,6,FALSE)</f>
        <v>No</v>
      </c>
      <c r="H735" s="21">
        <f>VLOOKUP($A735,'Medical Examinations'!$A$1:$J$2336,7,FALSE)</f>
        <v>0</v>
      </c>
      <c r="I735" s="21" t="str">
        <f>VLOOKUP($A735,'Medical Examinations'!$A$1:$J$2336,8,FALSE)</f>
        <v>No</v>
      </c>
      <c r="J735" s="21" t="str">
        <f>VLOOKUP($A735,'Medical Examinations'!$A$1:$J$2336,9,FALSE)</f>
        <v>Obesity</v>
      </c>
      <c r="K735" s="72" t="str">
        <f>VLOOKUP($A735,'Medical Examinations'!$A$1:$J$2336,10,FALSE)</f>
        <v>Diabetes</v>
      </c>
      <c r="L735" s="82" t="str">
        <f>VLOOKUP($A735,'Hospitalization details'!$A$1:$K$2336,10,FALSE)</f>
        <v>7-Jun-2003</v>
      </c>
      <c r="M735" s="62">
        <f>VLOOKUP($A735,'Hospitalization details'!$A$1:$K$2336,6,FALSE)</f>
        <v>13844.51</v>
      </c>
      <c r="N735" s="63" t="str">
        <f>VLOOKUP($A735,'Hospitalization details'!$A$1:$K$2336,7,FALSE)</f>
        <v>tier - 2</v>
      </c>
      <c r="O735" s="63" t="str">
        <f>VLOOKUP($A735,'Hospitalization details'!$A$1:$K$2336,8,FALSE)</f>
        <v>tier - 1</v>
      </c>
      <c r="P735" s="63" t="str">
        <f>VLOOKUP($A735,'Hospitalization details'!$A$1:$K$2336,9,FALSE)</f>
        <v>R1011</v>
      </c>
      <c r="Q735" s="83">
        <f>VLOOKUP($A735,'Hospitalization details'!$A$1:$K$2336,11,FALSE)</f>
        <v>20</v>
      </c>
    </row>
    <row r="736" spans="1:17" ht="15.75" customHeight="1" x14ac:dyDescent="0.25">
      <c r="A736" s="187" t="s">
        <v>779</v>
      </c>
      <c r="B736" s="65" t="str">
        <f>VLOOKUP($A736,'Customer Names'!$A$1:$E$2336,4,FALSE)</f>
        <v>Bartlett</v>
      </c>
      <c r="C736" s="71">
        <f>VLOOKUP($A736,'Medical Examinations'!$A$1:$J$2336,2,FALSE)</f>
        <v>32.68</v>
      </c>
      <c r="D736" s="60">
        <f>VLOOKUP($A736,'Medical Examinations'!$A$1:$J$2336,3,FALSE)</f>
        <v>11.87</v>
      </c>
      <c r="E736" s="61" t="str">
        <f>VLOOKUP($A736,'Medical Examinations'!$A$1:$J$2336,4,FALSE)</f>
        <v>No</v>
      </c>
      <c r="F736" s="61" t="str">
        <f>VLOOKUP($A736,'Medical Examinations'!$A$1:$J$2336,5,FALSE)</f>
        <v>No</v>
      </c>
      <c r="G736" s="61" t="str">
        <f>VLOOKUP($A736,'Medical Examinations'!$A$1:$J$2336,6,FALSE)</f>
        <v>No</v>
      </c>
      <c r="H736" s="21">
        <f>VLOOKUP($A736,'Medical Examinations'!$A$1:$J$2336,7,FALSE)</f>
        <v>0</v>
      </c>
      <c r="I736" s="21" t="str">
        <f>VLOOKUP($A736,'Medical Examinations'!$A$1:$J$2336,8,FALSE)</f>
        <v>No</v>
      </c>
      <c r="J736" s="21" t="str">
        <f>VLOOKUP($A736,'Medical Examinations'!$A$1:$J$2336,9,FALSE)</f>
        <v>Obesity</v>
      </c>
      <c r="K736" s="72" t="str">
        <f>VLOOKUP($A736,'Medical Examinations'!$A$1:$J$2336,10,FALSE)</f>
        <v>Diabetes</v>
      </c>
      <c r="L736" s="82" t="str">
        <f>VLOOKUP($A736,'Hospitalization details'!$A$1:$K$2336,10,FALSE)</f>
        <v>10-Dec-1958</v>
      </c>
      <c r="M736" s="62">
        <f>VLOOKUP($A736,'Hospitalization details'!$A$1:$K$2336,6,FALSE)</f>
        <v>13831.12</v>
      </c>
      <c r="N736" s="63" t="str">
        <f>VLOOKUP($A736,'Hospitalization details'!$A$1:$K$2336,7,FALSE)</f>
        <v>tier - 3</v>
      </c>
      <c r="O736" s="63" t="str">
        <f>VLOOKUP($A736,'Hospitalization details'!$A$1:$K$2336,8,FALSE)</f>
        <v>tier - 1</v>
      </c>
      <c r="P736" s="63" t="str">
        <f>VLOOKUP($A736,'Hospitalization details'!$A$1:$K$2336,9,FALSE)</f>
        <v>R1013</v>
      </c>
      <c r="Q736" s="83">
        <f>VLOOKUP($A736,'Hospitalization details'!$A$1:$K$2336,11,FALSE)</f>
        <v>64</v>
      </c>
    </row>
    <row r="737" spans="1:17" ht="15.75" customHeight="1" x14ac:dyDescent="0.25">
      <c r="A737" s="187" t="s">
        <v>780</v>
      </c>
      <c r="B737" s="65" t="str">
        <f>VLOOKUP($A737,'Customer Names'!$A$1:$E$2336,4,FALSE)</f>
        <v>Bergman</v>
      </c>
      <c r="C737" s="71">
        <f>VLOOKUP($A737,'Medical Examinations'!$A$1:$J$2336,2,FALSE)</f>
        <v>21.7</v>
      </c>
      <c r="D737" s="60">
        <f>VLOOKUP($A737,'Medical Examinations'!$A$1:$J$2336,3,FALSE)</f>
        <v>4.9000000000000004</v>
      </c>
      <c r="E737" s="61" t="str">
        <f>VLOOKUP($A737,'Medical Examinations'!$A$1:$J$2336,4,FALSE)</f>
        <v>No</v>
      </c>
      <c r="F737" s="61" t="str">
        <f>VLOOKUP($A737,'Medical Examinations'!$A$1:$J$2336,5,FALSE)</f>
        <v>No</v>
      </c>
      <c r="G737" s="61" t="str">
        <f>VLOOKUP($A737,'Medical Examinations'!$A$1:$J$2336,6,FALSE)</f>
        <v>Yes</v>
      </c>
      <c r="H737" s="21">
        <f>VLOOKUP($A737,'Medical Examinations'!$A$1:$J$2336,7,FALSE)</f>
        <v>1</v>
      </c>
      <c r="I737" s="21" t="str">
        <f>VLOOKUP($A737,'Medical Examinations'!$A$1:$J$2336,8,FALSE)</f>
        <v>Yes</v>
      </c>
      <c r="J737" s="21" t="str">
        <f>VLOOKUP($A737,'Medical Examinations'!$A$1:$J$2336,9,FALSE)</f>
        <v>Healthy Weight</v>
      </c>
      <c r="K737" s="72" t="str">
        <f>VLOOKUP($A737,'Medical Examinations'!$A$1:$J$2336,10,FALSE)</f>
        <v>Normal</v>
      </c>
      <c r="L737" s="82" t="str">
        <f>VLOOKUP($A737,'Hospitalization details'!$A$1:$K$2336,10,FALSE)</f>
        <v>25-Nov-1958</v>
      </c>
      <c r="M737" s="62">
        <f>VLOOKUP($A737,'Hospitalization details'!$A$1:$K$2336,6,FALSE)</f>
        <v>13822.8</v>
      </c>
      <c r="N737" s="63" t="str">
        <f>VLOOKUP($A737,'Hospitalization details'!$A$1:$K$2336,7,FALSE)</f>
        <v>tier - 3</v>
      </c>
      <c r="O737" s="63" t="str">
        <f>VLOOKUP($A737,'Hospitalization details'!$A$1:$K$2336,8,FALSE)</f>
        <v>tier - 3</v>
      </c>
      <c r="P737" s="63" t="str">
        <f>VLOOKUP($A737,'Hospitalization details'!$A$1:$K$2336,9,FALSE)</f>
        <v>R1011</v>
      </c>
      <c r="Q737" s="83">
        <f>VLOOKUP($A737,'Hospitalization details'!$A$1:$K$2336,11,FALSE)</f>
        <v>64</v>
      </c>
    </row>
    <row r="738" spans="1:17" ht="15.75" customHeight="1" x14ac:dyDescent="0.25">
      <c r="A738" s="187" t="s">
        <v>781</v>
      </c>
      <c r="B738" s="65" t="str">
        <f>VLOOKUP($A738,'Customer Names'!$A$1:$E$2336,4,FALSE)</f>
        <v>Aitken</v>
      </c>
      <c r="C738" s="71">
        <f>VLOOKUP($A738,'Medical Examinations'!$A$1:$J$2336,2,FALSE)</f>
        <v>40.479999999999997</v>
      </c>
      <c r="D738" s="60">
        <f>VLOOKUP($A738,'Medical Examinations'!$A$1:$J$2336,3,FALSE)</f>
        <v>6.7</v>
      </c>
      <c r="E738" s="61" t="str">
        <f>VLOOKUP($A738,'Medical Examinations'!$A$1:$J$2336,4,FALSE)</f>
        <v>No</v>
      </c>
      <c r="F738" s="61" t="str">
        <f>VLOOKUP($A738,'Medical Examinations'!$A$1:$J$2336,5,FALSE)</f>
        <v>No</v>
      </c>
      <c r="G738" s="61" t="str">
        <f>VLOOKUP($A738,'Medical Examinations'!$A$1:$J$2336,6,FALSE)</f>
        <v>No</v>
      </c>
      <c r="H738" s="21">
        <f>VLOOKUP($A738,'Medical Examinations'!$A$1:$J$2336,7,FALSE)</f>
        <v>3</v>
      </c>
      <c r="I738" s="21" t="str">
        <f>VLOOKUP($A738,'Medical Examinations'!$A$1:$J$2336,8,FALSE)</f>
        <v>No</v>
      </c>
      <c r="J738" s="21" t="str">
        <f>VLOOKUP($A738,'Medical Examinations'!$A$1:$J$2336,9,FALSE)</f>
        <v>Obesity</v>
      </c>
      <c r="K738" s="72" t="str">
        <f>VLOOKUP($A738,'Medical Examinations'!$A$1:$J$2336,10,FALSE)</f>
        <v>Diabetes</v>
      </c>
      <c r="L738" s="82" t="str">
        <f>VLOOKUP($A738,'Hospitalization details'!$A$1:$K$2336,10,FALSE)</f>
        <v>8-Dec-1986</v>
      </c>
      <c r="M738" s="62">
        <f>VLOOKUP($A738,'Hospitalization details'!$A$1:$K$2336,6,FALSE)</f>
        <v>13819.49</v>
      </c>
      <c r="N738" s="63" t="str">
        <f>VLOOKUP($A738,'Hospitalization details'!$A$1:$K$2336,7,FALSE)</f>
        <v>tier - 3</v>
      </c>
      <c r="O738" s="63" t="str">
        <f>VLOOKUP($A738,'Hospitalization details'!$A$1:$K$2336,8,FALSE)</f>
        <v>tier - 2</v>
      </c>
      <c r="P738" s="63" t="str">
        <f>VLOOKUP($A738,'Hospitalization details'!$A$1:$K$2336,9,FALSE)</f>
        <v>R1012</v>
      </c>
      <c r="Q738" s="83">
        <f>VLOOKUP($A738,'Hospitalization details'!$A$1:$K$2336,11,FALSE)</f>
        <v>36</v>
      </c>
    </row>
    <row r="739" spans="1:17" ht="15.75" customHeight="1" x14ac:dyDescent="0.25">
      <c r="A739" s="187" t="s">
        <v>782</v>
      </c>
      <c r="B739" s="65" t="str">
        <f>VLOOKUP($A739,'Customer Names'!$A$1:$E$2336,4,FALSE)</f>
        <v>Berger</v>
      </c>
      <c r="C739" s="71">
        <f>VLOOKUP($A739,'Medical Examinations'!$A$1:$J$2336,2,FALSE)</f>
        <v>34.5</v>
      </c>
      <c r="D739" s="60">
        <f>VLOOKUP($A739,'Medical Examinations'!$A$1:$J$2336,3,FALSE)</f>
        <v>10.3</v>
      </c>
      <c r="E739" s="61" t="str">
        <f>VLOOKUP($A739,'Medical Examinations'!$A$1:$J$2336,4,FALSE)</f>
        <v>No</v>
      </c>
      <c r="F739" s="61" t="str">
        <f>VLOOKUP($A739,'Medical Examinations'!$A$1:$J$2336,5,FALSE)</f>
        <v>No</v>
      </c>
      <c r="G739" s="61" t="str">
        <f>VLOOKUP($A739,'Medical Examinations'!$A$1:$J$2336,6,FALSE)</f>
        <v>No</v>
      </c>
      <c r="H739" s="21">
        <f>VLOOKUP($A739,'Medical Examinations'!$A$1:$J$2336,7,FALSE)</f>
        <v>3</v>
      </c>
      <c r="I739" s="21" t="str">
        <f>VLOOKUP($A739,'Medical Examinations'!$A$1:$J$2336,8,FALSE)</f>
        <v>No</v>
      </c>
      <c r="J739" s="21" t="str">
        <f>VLOOKUP($A739,'Medical Examinations'!$A$1:$J$2336,9,FALSE)</f>
        <v>Obesity</v>
      </c>
      <c r="K739" s="72" t="str">
        <f>VLOOKUP($A739,'Medical Examinations'!$A$1:$J$2336,10,FALSE)</f>
        <v>Diabetes</v>
      </c>
      <c r="L739" s="82" t="str">
        <f>VLOOKUP($A739,'Hospitalization details'!$A$1:$K$2336,10,FALSE)</f>
        <v>10-Nov-1966</v>
      </c>
      <c r="M739" s="62">
        <f>VLOOKUP($A739,'Hospitalization details'!$A$1:$K$2336,6,FALSE)</f>
        <v>13801.61</v>
      </c>
      <c r="N739" s="63" t="str">
        <f>VLOOKUP($A739,'Hospitalization details'!$A$1:$K$2336,7,FALSE)</f>
        <v>tier - 3</v>
      </c>
      <c r="O739" s="63" t="str">
        <f>VLOOKUP($A739,'Hospitalization details'!$A$1:$K$2336,8,FALSE)</f>
        <v>tier - 3</v>
      </c>
      <c r="P739" s="63" t="str">
        <f>VLOOKUP($A739,'Hospitalization details'!$A$1:$K$2336,9,FALSE)</f>
        <v>R1026</v>
      </c>
      <c r="Q739" s="83">
        <f>VLOOKUP($A739,'Hospitalization details'!$A$1:$K$2336,11,FALSE)</f>
        <v>56</v>
      </c>
    </row>
    <row r="740" spans="1:17" ht="15.75" customHeight="1" x14ac:dyDescent="0.25">
      <c r="A740" s="187" t="s">
        <v>783</v>
      </c>
      <c r="B740" s="65" t="str">
        <f>VLOOKUP($A740,'Customer Names'!$A$1:$E$2336,4,FALSE)</f>
        <v>Richey</v>
      </c>
      <c r="C740" s="71">
        <f>VLOOKUP($A740,'Medical Examinations'!$A$1:$J$2336,2,FALSE)</f>
        <v>45.9</v>
      </c>
      <c r="D740" s="60">
        <f>VLOOKUP($A740,'Medical Examinations'!$A$1:$J$2336,3,FALSE)</f>
        <v>11.14</v>
      </c>
      <c r="E740" s="61" t="str">
        <f>VLOOKUP($A740,'Medical Examinations'!$A$1:$J$2336,4,FALSE)</f>
        <v>Yes</v>
      </c>
      <c r="F740" s="61" t="str">
        <f>VLOOKUP($A740,'Medical Examinations'!$A$1:$J$2336,5,FALSE)</f>
        <v>No</v>
      </c>
      <c r="G740" s="61" t="str">
        <f>VLOOKUP($A740,'Medical Examinations'!$A$1:$J$2336,6,FALSE)</f>
        <v>No</v>
      </c>
      <c r="H740" s="21">
        <f>VLOOKUP($A740,'Medical Examinations'!$A$1:$J$2336,7,FALSE)</f>
        <v>1</v>
      </c>
      <c r="I740" s="21" t="str">
        <f>VLOOKUP($A740,'Medical Examinations'!$A$1:$J$2336,8,FALSE)</f>
        <v>No</v>
      </c>
      <c r="J740" s="21" t="str">
        <f>VLOOKUP($A740,'Medical Examinations'!$A$1:$J$2336,9,FALSE)</f>
        <v>Obesity</v>
      </c>
      <c r="K740" s="72" t="str">
        <f>VLOOKUP($A740,'Medical Examinations'!$A$1:$J$2336,10,FALSE)</f>
        <v>Diabetes</v>
      </c>
      <c r="L740" s="82" t="str">
        <f>VLOOKUP($A740,'Hospitalization details'!$A$1:$K$2336,10,FALSE)</f>
        <v>6-Aug-1959</v>
      </c>
      <c r="M740" s="62">
        <f>VLOOKUP($A740,'Hospitalization details'!$A$1:$K$2336,6,FALSE)</f>
        <v>13770.1</v>
      </c>
      <c r="N740" s="63" t="str">
        <f>VLOOKUP($A740,'Hospitalization details'!$A$1:$K$2336,7,FALSE)</f>
        <v>tier - 3</v>
      </c>
      <c r="O740" s="63" t="str">
        <f>VLOOKUP($A740,'Hospitalization details'!$A$1:$K$2336,8,FALSE)</f>
        <v>tier - 1</v>
      </c>
      <c r="P740" s="63" t="str">
        <f>VLOOKUP($A740,'Hospitalization details'!$A$1:$K$2336,9,FALSE)</f>
        <v>R1012</v>
      </c>
      <c r="Q740" s="83">
        <f>VLOOKUP($A740,'Hospitalization details'!$A$1:$K$2336,11,FALSE)</f>
        <v>63</v>
      </c>
    </row>
    <row r="741" spans="1:17" ht="15.75" customHeight="1" x14ac:dyDescent="0.25">
      <c r="A741" s="187" t="s">
        <v>784</v>
      </c>
      <c r="B741" s="65" t="str">
        <f>VLOOKUP($A741,'Customer Names'!$A$1:$E$2336,4,FALSE)</f>
        <v>Trotter</v>
      </c>
      <c r="C741" s="71">
        <f>VLOOKUP($A741,'Medical Examinations'!$A$1:$J$2336,2,FALSE)</f>
        <v>33.479999999999997</v>
      </c>
      <c r="D741" s="60">
        <f>VLOOKUP($A741,'Medical Examinations'!$A$1:$J$2336,3,FALSE)</f>
        <v>4.74</v>
      </c>
      <c r="E741" s="61" t="str">
        <f>VLOOKUP($A741,'Medical Examinations'!$A$1:$J$2336,4,FALSE)</f>
        <v>Yes</v>
      </c>
      <c r="F741" s="61" t="str">
        <f>VLOOKUP($A741,'Medical Examinations'!$A$1:$J$2336,5,FALSE)</f>
        <v>No</v>
      </c>
      <c r="G741" s="61" t="str">
        <f>VLOOKUP($A741,'Medical Examinations'!$A$1:$J$2336,6,FALSE)</f>
        <v>No</v>
      </c>
      <c r="H741" s="21">
        <f>VLOOKUP($A741,'Medical Examinations'!$A$1:$J$2336,7,FALSE)</f>
        <v>2</v>
      </c>
      <c r="I741" s="21" t="str">
        <f>VLOOKUP($A741,'Medical Examinations'!$A$1:$J$2336,8,FALSE)</f>
        <v>No</v>
      </c>
      <c r="J741" s="21" t="str">
        <f>VLOOKUP($A741,'Medical Examinations'!$A$1:$J$2336,9,FALSE)</f>
        <v>Obesity</v>
      </c>
      <c r="K741" s="72" t="str">
        <f>VLOOKUP($A741,'Medical Examinations'!$A$1:$J$2336,10,FALSE)</f>
        <v>Normal</v>
      </c>
      <c r="L741" s="82" t="str">
        <f>VLOOKUP($A741,'Hospitalization details'!$A$1:$K$2336,10,FALSE)</f>
        <v>16-Jul-2004</v>
      </c>
      <c r="M741" s="62">
        <f>VLOOKUP($A741,'Hospitalization details'!$A$1:$K$2336,6,FALSE)</f>
        <v>13747.87</v>
      </c>
      <c r="N741" s="63" t="str">
        <f>VLOOKUP($A741,'Hospitalization details'!$A$1:$K$2336,7,FALSE)</f>
        <v>tier - 3</v>
      </c>
      <c r="O741" s="63" t="str">
        <f>VLOOKUP($A741,'Hospitalization details'!$A$1:$K$2336,8,FALSE)</f>
        <v>tier - 2</v>
      </c>
      <c r="P741" s="63" t="str">
        <f>VLOOKUP($A741,'Hospitalization details'!$A$1:$K$2336,9,FALSE)</f>
        <v>R1018</v>
      </c>
      <c r="Q741" s="83">
        <f>VLOOKUP($A741,'Hospitalization details'!$A$1:$K$2336,11,FALSE)</f>
        <v>18</v>
      </c>
    </row>
    <row r="742" spans="1:17" ht="15.75" customHeight="1" x14ac:dyDescent="0.25">
      <c r="A742" s="187" t="s">
        <v>785</v>
      </c>
      <c r="B742" s="65" t="str">
        <f>VLOOKUP($A742,'Customer Names'!$A$1:$E$2336,4,FALSE)</f>
        <v>Chavez</v>
      </c>
      <c r="C742" s="71">
        <f>VLOOKUP($A742,'Medical Examinations'!$A$1:$J$2336,2,FALSE)</f>
        <v>28.31</v>
      </c>
      <c r="D742" s="60">
        <f>VLOOKUP($A742,'Medical Examinations'!$A$1:$J$2336,3,FALSE)</f>
        <v>5.96</v>
      </c>
      <c r="E742" s="61" t="str">
        <f>VLOOKUP($A742,'Medical Examinations'!$A$1:$J$2336,4,FALSE)</f>
        <v>Yes</v>
      </c>
      <c r="F742" s="61" t="str">
        <f>VLOOKUP($A742,'Medical Examinations'!$A$1:$J$2336,5,FALSE)</f>
        <v>No</v>
      </c>
      <c r="G742" s="61" t="str">
        <f>VLOOKUP($A742,'Medical Examinations'!$A$1:$J$2336,6,FALSE)</f>
        <v>No</v>
      </c>
      <c r="H742" s="21">
        <f>VLOOKUP($A742,'Medical Examinations'!$A$1:$J$2336,7,FALSE)</f>
        <v>2</v>
      </c>
      <c r="I742" s="21" t="str">
        <f>VLOOKUP($A742,'Medical Examinations'!$A$1:$J$2336,8,FALSE)</f>
        <v>No</v>
      </c>
      <c r="J742" s="21" t="str">
        <f>VLOOKUP($A742,'Medical Examinations'!$A$1:$J$2336,9,FALSE)</f>
        <v>Over Weight</v>
      </c>
      <c r="K742" s="72" t="str">
        <f>VLOOKUP($A742,'Medical Examinations'!$A$1:$J$2336,10,FALSE)</f>
        <v>Prediabetes</v>
      </c>
      <c r="L742" s="82" t="str">
        <f>VLOOKUP($A742,'Hospitalization details'!$A$1:$K$2336,10,FALSE)</f>
        <v>23-Oct-1969</v>
      </c>
      <c r="M742" s="62">
        <f>VLOOKUP($A742,'Hospitalization details'!$A$1:$K$2336,6,FALSE)</f>
        <v>13746.74</v>
      </c>
      <c r="N742" s="63" t="str">
        <f>VLOOKUP($A742,'Hospitalization details'!$A$1:$K$2336,7,FALSE)</f>
        <v>tier - 3</v>
      </c>
      <c r="O742" s="63" t="str">
        <f>VLOOKUP($A742,'Hospitalization details'!$A$1:$K$2336,8,FALSE)</f>
        <v>tier - 2</v>
      </c>
      <c r="P742" s="63" t="str">
        <f>VLOOKUP($A742,'Hospitalization details'!$A$1:$K$2336,9,FALSE)</f>
        <v>R1026</v>
      </c>
      <c r="Q742" s="83">
        <f>VLOOKUP($A742,'Hospitalization details'!$A$1:$K$2336,11,FALSE)</f>
        <v>53</v>
      </c>
    </row>
    <row r="743" spans="1:17" ht="15.75" customHeight="1" x14ac:dyDescent="0.25">
      <c r="A743" s="187" t="s">
        <v>786</v>
      </c>
      <c r="B743" s="65" t="str">
        <f>VLOOKUP($A743,'Customer Names'!$A$1:$E$2336,4,FALSE)</f>
        <v>Orifice</v>
      </c>
      <c r="C743" s="71">
        <f>VLOOKUP($A743,'Medical Examinations'!$A$1:$J$2336,2,FALSE)</f>
        <v>21.565000000000001</v>
      </c>
      <c r="D743" s="60">
        <f>VLOOKUP($A743,'Medical Examinations'!$A$1:$J$2336,3,FALSE)</f>
        <v>4.95</v>
      </c>
      <c r="E743" s="61" t="str">
        <f>VLOOKUP($A743,'Medical Examinations'!$A$1:$J$2336,4,FALSE)</f>
        <v>No</v>
      </c>
      <c r="F743" s="61" t="str">
        <f>VLOOKUP($A743,'Medical Examinations'!$A$1:$J$2336,5,FALSE)</f>
        <v>Yes</v>
      </c>
      <c r="G743" s="61" t="str">
        <f>VLOOKUP($A743,'Medical Examinations'!$A$1:$J$2336,6,FALSE)</f>
        <v>No</v>
      </c>
      <c r="H743" s="21">
        <f>VLOOKUP($A743,'Medical Examinations'!$A$1:$J$2336,7,FALSE)</f>
        <v>1</v>
      </c>
      <c r="I743" s="21" t="str">
        <f>VLOOKUP($A743,'Medical Examinations'!$A$1:$J$2336,8,FALSE)</f>
        <v>Yes</v>
      </c>
      <c r="J743" s="21" t="str">
        <f>VLOOKUP($A743,'Medical Examinations'!$A$1:$J$2336,9,FALSE)</f>
        <v>Healthy Weight</v>
      </c>
      <c r="K743" s="72" t="str">
        <f>VLOOKUP($A743,'Medical Examinations'!$A$1:$J$2336,10,FALSE)</f>
        <v>Normal</v>
      </c>
      <c r="L743" s="82" t="str">
        <f>VLOOKUP($A743,'Hospitalization details'!$A$1:$K$2336,10,FALSE)</f>
        <v>29-Aug-1985</v>
      </c>
      <c r="M743" s="62">
        <f>VLOOKUP($A743,'Hospitalization details'!$A$1:$K$2336,6,FALSE)</f>
        <v>13726.21</v>
      </c>
      <c r="N743" s="63" t="str">
        <f>VLOOKUP($A743,'Hospitalization details'!$A$1:$K$2336,7,FALSE)</f>
        <v>tier - 3</v>
      </c>
      <c r="O743" s="63" t="str">
        <f>VLOOKUP($A743,'Hospitalization details'!$A$1:$K$2336,8,FALSE)</f>
        <v>tier - 3</v>
      </c>
      <c r="P743" s="63" t="str">
        <f>VLOOKUP($A743,'Hospitalization details'!$A$1:$K$2336,9,FALSE)</f>
        <v>R1026</v>
      </c>
      <c r="Q743" s="83">
        <f>VLOOKUP($A743,'Hospitalization details'!$A$1:$K$2336,11,FALSE)</f>
        <v>37</v>
      </c>
    </row>
    <row r="744" spans="1:17" ht="15.75" customHeight="1" x14ac:dyDescent="0.25">
      <c r="A744" s="187" t="s">
        <v>787</v>
      </c>
      <c r="B744" s="65" t="str">
        <f>VLOOKUP($A744,'Customer Names'!$A$1:$E$2336,4,FALSE)</f>
        <v>Farkash</v>
      </c>
      <c r="C744" s="71">
        <f>VLOOKUP($A744,'Medical Examinations'!$A$1:$J$2336,2,FALSE)</f>
        <v>35.590000000000003</v>
      </c>
      <c r="D744" s="60">
        <f>VLOOKUP($A744,'Medical Examinations'!$A$1:$J$2336,3,FALSE)</f>
        <v>5.21</v>
      </c>
      <c r="E744" s="61" t="str">
        <f>VLOOKUP($A744,'Medical Examinations'!$A$1:$J$2336,4,FALSE)</f>
        <v>Yes</v>
      </c>
      <c r="F744" s="61" t="str">
        <f>VLOOKUP($A744,'Medical Examinations'!$A$1:$J$2336,5,FALSE)</f>
        <v>No</v>
      </c>
      <c r="G744" s="61" t="str">
        <f>VLOOKUP($A744,'Medical Examinations'!$A$1:$J$2336,6,FALSE)</f>
        <v>Yes</v>
      </c>
      <c r="H744" s="21">
        <f>VLOOKUP($A744,'Medical Examinations'!$A$1:$J$2336,7,FALSE)</f>
        <v>1</v>
      </c>
      <c r="I744" s="21" t="str">
        <f>VLOOKUP($A744,'Medical Examinations'!$A$1:$J$2336,8,FALSE)</f>
        <v>No</v>
      </c>
      <c r="J744" s="21" t="str">
        <f>VLOOKUP($A744,'Medical Examinations'!$A$1:$J$2336,9,FALSE)</f>
        <v>Obesity</v>
      </c>
      <c r="K744" s="72" t="str">
        <f>VLOOKUP($A744,'Medical Examinations'!$A$1:$J$2336,10,FALSE)</f>
        <v>Normal</v>
      </c>
      <c r="L744" s="82" t="str">
        <f>VLOOKUP($A744,'Hospitalization details'!$A$1:$K$2336,10,FALSE)</f>
        <v>2-Aug-1981</v>
      </c>
      <c r="M744" s="62">
        <f>VLOOKUP($A744,'Hospitalization details'!$A$1:$K$2336,6,FALSE)</f>
        <v>13725.47</v>
      </c>
      <c r="N744" s="63" t="str">
        <f>VLOOKUP($A744,'Hospitalization details'!$A$1:$K$2336,7,FALSE)</f>
        <v>tier - 3</v>
      </c>
      <c r="O744" s="63" t="str">
        <f>VLOOKUP($A744,'Hospitalization details'!$A$1:$K$2336,8,FALSE)</f>
        <v>tier - 2</v>
      </c>
      <c r="P744" s="63" t="str">
        <f>VLOOKUP($A744,'Hospitalization details'!$A$1:$K$2336,9,FALSE)</f>
        <v>R1024</v>
      </c>
      <c r="Q744" s="83">
        <f>VLOOKUP($A744,'Hospitalization details'!$A$1:$K$2336,11,FALSE)</f>
        <v>41</v>
      </c>
    </row>
    <row r="745" spans="1:17" ht="15.75" customHeight="1" x14ac:dyDescent="0.25">
      <c r="A745" s="187" t="s">
        <v>788</v>
      </c>
      <c r="B745" s="65" t="str">
        <f>VLOOKUP($A745,'Customer Names'!$A$1:$E$2336,4,FALSE)</f>
        <v>Hribar</v>
      </c>
      <c r="C745" s="71">
        <f>VLOOKUP($A745,'Medical Examinations'!$A$1:$J$2336,2,FALSE)</f>
        <v>43.44</v>
      </c>
      <c r="D745" s="60">
        <f>VLOOKUP($A745,'Medical Examinations'!$A$1:$J$2336,3,FALSE)</f>
        <v>4.8600000000000003</v>
      </c>
      <c r="E745" s="61" t="str">
        <f>VLOOKUP($A745,'Medical Examinations'!$A$1:$J$2336,4,FALSE)</f>
        <v>Yes</v>
      </c>
      <c r="F745" s="61" t="str">
        <f>VLOOKUP($A745,'Medical Examinations'!$A$1:$J$2336,5,FALSE)</f>
        <v>No</v>
      </c>
      <c r="G745" s="61" t="str">
        <f>VLOOKUP($A745,'Medical Examinations'!$A$1:$J$2336,6,FALSE)</f>
        <v>No</v>
      </c>
      <c r="H745" s="21">
        <f>VLOOKUP($A745,'Medical Examinations'!$A$1:$J$2336,7,FALSE)</f>
        <v>0</v>
      </c>
      <c r="I745" s="21" t="str">
        <f>VLOOKUP($A745,'Medical Examinations'!$A$1:$J$2336,8,FALSE)</f>
        <v>No</v>
      </c>
      <c r="J745" s="21" t="str">
        <f>VLOOKUP($A745,'Medical Examinations'!$A$1:$J$2336,9,FALSE)</f>
        <v>Obesity</v>
      </c>
      <c r="K745" s="72" t="str">
        <f>VLOOKUP($A745,'Medical Examinations'!$A$1:$J$2336,10,FALSE)</f>
        <v>Normal</v>
      </c>
      <c r="L745" s="82" t="str">
        <f>VLOOKUP($A745,'Hospitalization details'!$A$1:$K$2336,10,FALSE)</f>
        <v>24-Nov-1986</v>
      </c>
      <c r="M745" s="62">
        <f>VLOOKUP($A745,'Hospitalization details'!$A$1:$K$2336,6,FALSE)</f>
        <v>13714.55</v>
      </c>
      <c r="N745" s="63" t="str">
        <f>VLOOKUP($A745,'Hospitalization details'!$A$1:$K$2336,7,FALSE)</f>
        <v>tier - 3</v>
      </c>
      <c r="O745" s="63" t="str">
        <f>VLOOKUP($A745,'Hospitalization details'!$A$1:$K$2336,8,FALSE)</f>
        <v>tier - 2</v>
      </c>
      <c r="P745" s="63" t="str">
        <f>VLOOKUP($A745,'Hospitalization details'!$A$1:$K$2336,9,FALSE)</f>
        <v>R1023</v>
      </c>
      <c r="Q745" s="83">
        <f>VLOOKUP($A745,'Hospitalization details'!$A$1:$K$2336,11,FALSE)</f>
        <v>36</v>
      </c>
    </row>
    <row r="746" spans="1:17" ht="15.75" customHeight="1" x14ac:dyDescent="0.25">
      <c r="A746" s="187" t="s">
        <v>789</v>
      </c>
      <c r="B746" s="65" t="str">
        <f>VLOOKUP($A746,'Customer Names'!$A$1:$E$2336,4,FALSE)</f>
        <v>Crawford</v>
      </c>
      <c r="C746" s="71">
        <f>VLOOKUP($A746,'Medical Examinations'!$A$1:$J$2336,2,FALSE)</f>
        <v>21.754999999999999</v>
      </c>
      <c r="D746" s="60">
        <f>VLOOKUP($A746,'Medical Examinations'!$A$1:$J$2336,3,FALSE)</f>
        <v>7.79</v>
      </c>
      <c r="E746" s="61" t="str">
        <f>VLOOKUP($A746,'Medical Examinations'!$A$1:$J$2336,4,FALSE)</f>
        <v>Yes</v>
      </c>
      <c r="F746" s="61" t="str">
        <f>VLOOKUP($A746,'Medical Examinations'!$A$1:$J$2336,5,FALSE)</f>
        <v>No</v>
      </c>
      <c r="G746" s="61" t="str">
        <f>VLOOKUP($A746,'Medical Examinations'!$A$1:$J$2336,6,FALSE)</f>
        <v>No</v>
      </c>
      <c r="H746" s="21">
        <f>VLOOKUP($A746,'Medical Examinations'!$A$1:$J$2336,7,FALSE)</f>
        <v>0</v>
      </c>
      <c r="I746" s="21" t="str">
        <f>VLOOKUP($A746,'Medical Examinations'!$A$1:$J$2336,8,FALSE)</f>
        <v>No</v>
      </c>
      <c r="J746" s="21" t="str">
        <f>VLOOKUP($A746,'Medical Examinations'!$A$1:$J$2336,9,FALSE)</f>
        <v>Healthy Weight</v>
      </c>
      <c r="K746" s="72" t="str">
        <f>VLOOKUP($A746,'Medical Examinations'!$A$1:$J$2336,10,FALSE)</f>
        <v>Diabetes</v>
      </c>
      <c r="L746" s="82" t="str">
        <f>VLOOKUP($A746,'Hospitalization details'!$A$1:$K$2336,10,FALSE)</f>
        <v>14-Sep-1985</v>
      </c>
      <c r="M746" s="62">
        <f>VLOOKUP($A746,'Hospitalization details'!$A$1:$K$2336,6,FALSE)</f>
        <v>13685.51</v>
      </c>
      <c r="N746" s="63" t="str">
        <f>VLOOKUP($A746,'Hospitalization details'!$A$1:$K$2336,7,FALSE)</f>
        <v>tier - 3</v>
      </c>
      <c r="O746" s="63" t="str">
        <f>VLOOKUP($A746,'Hospitalization details'!$A$1:$K$2336,8,FALSE)</f>
        <v>tier - 1</v>
      </c>
      <c r="P746" s="63" t="str">
        <f>VLOOKUP($A746,'Hospitalization details'!$A$1:$K$2336,9,FALSE)</f>
        <v>R1026</v>
      </c>
      <c r="Q746" s="83">
        <f>VLOOKUP($A746,'Hospitalization details'!$A$1:$K$2336,11,FALSE)</f>
        <v>37</v>
      </c>
    </row>
    <row r="747" spans="1:17" ht="15.75" customHeight="1" x14ac:dyDescent="0.25">
      <c r="A747" s="187" t="s">
        <v>790</v>
      </c>
      <c r="B747" s="65" t="str">
        <f>VLOOKUP($A747,'Customer Names'!$A$1:$E$2336,4,FALSE)</f>
        <v>Sittlington</v>
      </c>
      <c r="C747" s="71">
        <f>VLOOKUP($A747,'Medical Examinations'!$A$1:$J$2336,2,FALSE)</f>
        <v>44.55</v>
      </c>
      <c r="D747" s="60">
        <f>VLOOKUP($A747,'Medical Examinations'!$A$1:$J$2336,3,FALSE)</f>
        <v>7.12</v>
      </c>
      <c r="E747" s="61" t="str">
        <f>VLOOKUP($A747,'Medical Examinations'!$A$1:$J$2336,4,FALSE)</f>
        <v>Yes</v>
      </c>
      <c r="F747" s="61" t="str">
        <f>VLOOKUP($A747,'Medical Examinations'!$A$1:$J$2336,5,FALSE)</f>
        <v>No</v>
      </c>
      <c r="G747" s="61" t="str">
        <f>VLOOKUP($A747,'Medical Examinations'!$A$1:$J$2336,6,FALSE)</f>
        <v>No</v>
      </c>
      <c r="H747" s="21">
        <f>VLOOKUP($A747,'Medical Examinations'!$A$1:$J$2336,7,FALSE)</f>
        <v>1</v>
      </c>
      <c r="I747" s="21" t="str">
        <f>VLOOKUP($A747,'Medical Examinations'!$A$1:$J$2336,8,FALSE)</f>
        <v>No</v>
      </c>
      <c r="J747" s="21" t="str">
        <f>VLOOKUP($A747,'Medical Examinations'!$A$1:$J$2336,9,FALSE)</f>
        <v>Obesity</v>
      </c>
      <c r="K747" s="72" t="str">
        <f>VLOOKUP($A747,'Medical Examinations'!$A$1:$J$2336,10,FALSE)</f>
        <v>Diabetes</v>
      </c>
      <c r="L747" s="82" t="str">
        <f>VLOOKUP($A747,'Hospitalization details'!$A$1:$K$2336,10,FALSE)</f>
        <v>4-Aug-1963</v>
      </c>
      <c r="M747" s="62">
        <f>VLOOKUP($A747,'Hospitalization details'!$A$1:$K$2336,6,FALSE)</f>
        <v>13677.68</v>
      </c>
      <c r="N747" s="63" t="str">
        <f>VLOOKUP($A747,'Hospitalization details'!$A$1:$K$2336,7,FALSE)</f>
        <v>tier - 3</v>
      </c>
      <c r="O747" s="63" t="str">
        <f>VLOOKUP($A747,'Hospitalization details'!$A$1:$K$2336,8,FALSE)</f>
        <v>tier - 2</v>
      </c>
      <c r="P747" s="63" t="str">
        <f>VLOOKUP($A747,'Hospitalization details'!$A$1:$K$2336,9,FALSE)</f>
        <v>R1021</v>
      </c>
      <c r="Q747" s="83">
        <f>VLOOKUP($A747,'Hospitalization details'!$A$1:$K$2336,11,FALSE)</f>
        <v>59</v>
      </c>
    </row>
    <row r="748" spans="1:17" ht="15.75" customHeight="1" x14ac:dyDescent="0.25">
      <c r="A748" s="187" t="s">
        <v>791</v>
      </c>
      <c r="B748" s="65" t="str">
        <f>VLOOKUP($A748,'Customer Names'!$A$1:$E$2336,4,FALSE)</f>
        <v>Silbert</v>
      </c>
      <c r="C748" s="71">
        <f>VLOOKUP($A748,'Medical Examinations'!$A$1:$J$2336,2,FALSE)</f>
        <v>43.32</v>
      </c>
      <c r="D748" s="60">
        <f>VLOOKUP($A748,'Medical Examinations'!$A$1:$J$2336,3,FALSE)</f>
        <v>4.67</v>
      </c>
      <c r="E748" s="61" t="str">
        <f>VLOOKUP($A748,'Medical Examinations'!$A$1:$J$2336,4,FALSE)</f>
        <v>Yes</v>
      </c>
      <c r="F748" s="61" t="str">
        <f>VLOOKUP($A748,'Medical Examinations'!$A$1:$J$2336,5,FALSE)</f>
        <v>No</v>
      </c>
      <c r="G748" s="61" t="str">
        <f>VLOOKUP($A748,'Medical Examinations'!$A$1:$J$2336,6,FALSE)</f>
        <v>No</v>
      </c>
      <c r="H748" s="21">
        <f>VLOOKUP($A748,'Medical Examinations'!$A$1:$J$2336,7,FALSE)</f>
        <v>0</v>
      </c>
      <c r="I748" s="21" t="str">
        <f>VLOOKUP($A748,'Medical Examinations'!$A$1:$J$2336,8,FALSE)</f>
        <v>No</v>
      </c>
      <c r="J748" s="21" t="str">
        <f>VLOOKUP($A748,'Medical Examinations'!$A$1:$J$2336,9,FALSE)</f>
        <v>Obesity</v>
      </c>
      <c r="K748" s="72" t="str">
        <f>VLOOKUP($A748,'Medical Examinations'!$A$1:$J$2336,10,FALSE)</f>
        <v>Normal</v>
      </c>
      <c r="L748" s="82" t="str">
        <f>VLOOKUP($A748,'Hospitalization details'!$A$1:$K$2336,10,FALSE)</f>
        <v>20-Jul-1984</v>
      </c>
      <c r="M748" s="62">
        <f>VLOOKUP($A748,'Hospitalization details'!$A$1:$K$2336,6,FALSE)</f>
        <v>13638.06</v>
      </c>
      <c r="N748" s="63" t="str">
        <f>VLOOKUP($A748,'Hospitalization details'!$A$1:$K$2336,7,FALSE)</f>
        <v>tier - 3</v>
      </c>
      <c r="O748" s="63" t="str">
        <f>VLOOKUP($A748,'Hospitalization details'!$A$1:$K$2336,8,FALSE)</f>
        <v>tier - 3</v>
      </c>
      <c r="P748" s="63" t="str">
        <f>VLOOKUP($A748,'Hospitalization details'!$A$1:$K$2336,9,FALSE)</f>
        <v>R1023</v>
      </c>
      <c r="Q748" s="83">
        <f>VLOOKUP($A748,'Hospitalization details'!$A$1:$K$2336,11,FALSE)</f>
        <v>38</v>
      </c>
    </row>
    <row r="749" spans="1:17" ht="15.75" customHeight="1" x14ac:dyDescent="0.25">
      <c r="A749" s="187" t="s">
        <v>792</v>
      </c>
      <c r="B749" s="65" t="str">
        <f>VLOOKUP($A749,'Customer Names'!$A$1:$E$2336,4,FALSE)</f>
        <v>Carrique</v>
      </c>
      <c r="C749" s="71">
        <f>VLOOKUP($A749,'Medical Examinations'!$A$1:$J$2336,2,FALSE)</f>
        <v>31.23</v>
      </c>
      <c r="D749" s="60">
        <f>VLOOKUP($A749,'Medical Examinations'!$A$1:$J$2336,3,FALSE)</f>
        <v>9.1199999999999992</v>
      </c>
      <c r="E749" s="61" t="str">
        <f>VLOOKUP($A749,'Medical Examinations'!$A$1:$J$2336,4,FALSE)</f>
        <v>Yes</v>
      </c>
      <c r="F749" s="61" t="str">
        <f>VLOOKUP($A749,'Medical Examinations'!$A$1:$J$2336,5,FALSE)</f>
        <v>No</v>
      </c>
      <c r="G749" s="61" t="str">
        <f>VLOOKUP($A749,'Medical Examinations'!$A$1:$J$2336,6,FALSE)</f>
        <v>Yes</v>
      </c>
      <c r="H749" s="21">
        <f>VLOOKUP($A749,'Medical Examinations'!$A$1:$J$2336,7,FALSE)</f>
        <v>1</v>
      </c>
      <c r="I749" s="21" t="str">
        <f>VLOOKUP($A749,'Medical Examinations'!$A$1:$J$2336,8,FALSE)</f>
        <v>No</v>
      </c>
      <c r="J749" s="21" t="str">
        <f>VLOOKUP($A749,'Medical Examinations'!$A$1:$J$2336,9,FALSE)</f>
        <v>Obesity</v>
      </c>
      <c r="K749" s="72" t="str">
        <f>VLOOKUP($A749,'Medical Examinations'!$A$1:$J$2336,10,FALSE)</f>
        <v>Diabetes</v>
      </c>
      <c r="L749" s="82" t="str">
        <f>VLOOKUP($A749,'Hospitalization details'!$A$1:$K$2336,10,FALSE)</f>
        <v>24-Dec-1961</v>
      </c>
      <c r="M749" s="62">
        <f>VLOOKUP($A749,'Hospitalization details'!$A$1:$K$2336,6,FALSE)</f>
        <v>13635.64</v>
      </c>
      <c r="N749" s="63" t="str">
        <f>VLOOKUP($A749,'Hospitalization details'!$A$1:$K$2336,7,FALSE)</f>
        <v>tier - 3</v>
      </c>
      <c r="O749" s="63" t="str">
        <f>VLOOKUP($A749,'Hospitalization details'!$A$1:$K$2336,8,FALSE)</f>
        <v>tier - 3</v>
      </c>
      <c r="P749" s="63" t="str">
        <f>VLOOKUP($A749,'Hospitalization details'!$A$1:$K$2336,9,FALSE)</f>
        <v>R1024</v>
      </c>
      <c r="Q749" s="83">
        <f>VLOOKUP($A749,'Hospitalization details'!$A$1:$K$2336,11,FALSE)</f>
        <v>61</v>
      </c>
    </row>
    <row r="750" spans="1:17" ht="15.75" customHeight="1" x14ac:dyDescent="0.25">
      <c r="A750" s="187" t="s">
        <v>793</v>
      </c>
      <c r="B750" s="65" t="str">
        <f>VLOOKUP($A750,'Customer Names'!$A$1:$E$2336,4,FALSE)</f>
        <v>Kosla</v>
      </c>
      <c r="C750" s="71">
        <f>VLOOKUP($A750,'Medical Examinations'!$A$1:$J$2336,2,FALSE)</f>
        <v>42.81</v>
      </c>
      <c r="D750" s="60">
        <f>VLOOKUP($A750,'Medical Examinations'!$A$1:$J$2336,3,FALSE)</f>
        <v>4.1500000000000004</v>
      </c>
      <c r="E750" s="61" t="str">
        <f>VLOOKUP($A750,'Medical Examinations'!$A$1:$J$2336,4,FALSE)</f>
        <v>No</v>
      </c>
      <c r="F750" s="61" t="str">
        <f>VLOOKUP($A750,'Medical Examinations'!$A$1:$J$2336,5,FALSE)</f>
        <v>No</v>
      </c>
      <c r="G750" s="61" t="str">
        <f>VLOOKUP($A750,'Medical Examinations'!$A$1:$J$2336,6,FALSE)</f>
        <v>No</v>
      </c>
      <c r="H750" s="21">
        <f>VLOOKUP($A750,'Medical Examinations'!$A$1:$J$2336,7,FALSE)</f>
        <v>1</v>
      </c>
      <c r="I750" s="21" t="str">
        <f>VLOOKUP($A750,'Medical Examinations'!$A$1:$J$2336,8,FALSE)</f>
        <v>No</v>
      </c>
      <c r="J750" s="21" t="str">
        <f>VLOOKUP($A750,'Medical Examinations'!$A$1:$J$2336,9,FALSE)</f>
        <v>Obesity</v>
      </c>
      <c r="K750" s="72" t="str">
        <f>VLOOKUP($A750,'Medical Examinations'!$A$1:$J$2336,10,FALSE)</f>
        <v>Normal</v>
      </c>
      <c r="L750" s="82" t="str">
        <f>VLOOKUP($A750,'Hospitalization details'!$A$1:$K$2336,10,FALSE)</f>
        <v>26-Jul-1969</v>
      </c>
      <c r="M750" s="62">
        <f>VLOOKUP($A750,'Hospitalization details'!$A$1:$K$2336,6,FALSE)</f>
        <v>13622.01</v>
      </c>
      <c r="N750" s="63" t="str">
        <f>VLOOKUP($A750,'Hospitalization details'!$A$1:$K$2336,7,FALSE)</f>
        <v>tier - 3</v>
      </c>
      <c r="O750" s="63" t="str">
        <f>VLOOKUP($A750,'Hospitalization details'!$A$1:$K$2336,8,FALSE)</f>
        <v>tier - 3</v>
      </c>
      <c r="P750" s="63" t="str">
        <f>VLOOKUP($A750,'Hospitalization details'!$A$1:$K$2336,9,FALSE)</f>
        <v>R1012</v>
      </c>
      <c r="Q750" s="83">
        <f>VLOOKUP($A750,'Hospitalization details'!$A$1:$K$2336,11,FALSE)</f>
        <v>53</v>
      </c>
    </row>
    <row r="751" spans="1:17" ht="15.75" customHeight="1" x14ac:dyDescent="0.25">
      <c r="A751" s="187" t="s">
        <v>794</v>
      </c>
      <c r="B751" s="65" t="str">
        <f>VLOOKUP($A751,'Customer Names'!$A$1:$E$2336,4,FALSE)</f>
        <v>Parker</v>
      </c>
      <c r="C751" s="71">
        <f>VLOOKUP($A751,'Medical Examinations'!$A$1:$J$2336,2,FALSE)</f>
        <v>35.909999999999997</v>
      </c>
      <c r="D751" s="60">
        <f>VLOOKUP($A751,'Medical Examinations'!$A$1:$J$2336,3,FALSE)</f>
        <v>6.72</v>
      </c>
      <c r="E751" s="61" t="str">
        <f>VLOOKUP($A751,'Medical Examinations'!$A$1:$J$2336,4,FALSE)</f>
        <v>Yes</v>
      </c>
      <c r="F751" s="61" t="str">
        <f>VLOOKUP($A751,'Medical Examinations'!$A$1:$J$2336,5,FALSE)</f>
        <v>No</v>
      </c>
      <c r="G751" s="61" t="str">
        <f>VLOOKUP($A751,'Medical Examinations'!$A$1:$J$2336,6,FALSE)</f>
        <v>No</v>
      </c>
      <c r="H751" s="21">
        <f>VLOOKUP($A751,'Medical Examinations'!$A$1:$J$2336,7,FALSE)</f>
        <v>2</v>
      </c>
      <c r="I751" s="21" t="str">
        <f>VLOOKUP($A751,'Medical Examinations'!$A$1:$J$2336,8,FALSE)</f>
        <v>No</v>
      </c>
      <c r="J751" s="21" t="str">
        <f>VLOOKUP($A751,'Medical Examinations'!$A$1:$J$2336,9,FALSE)</f>
        <v>Obesity</v>
      </c>
      <c r="K751" s="72" t="str">
        <f>VLOOKUP($A751,'Medical Examinations'!$A$1:$J$2336,10,FALSE)</f>
        <v>Diabetes</v>
      </c>
      <c r="L751" s="82" t="str">
        <f>VLOOKUP($A751,'Hospitalization details'!$A$1:$K$2336,10,FALSE)</f>
        <v>18-Nov-1961</v>
      </c>
      <c r="M751" s="62">
        <f>VLOOKUP($A751,'Hospitalization details'!$A$1:$K$2336,6,FALSE)</f>
        <v>13616.36</v>
      </c>
      <c r="N751" s="63" t="str">
        <f>VLOOKUP($A751,'Hospitalization details'!$A$1:$K$2336,7,FALSE)</f>
        <v>tier - 3</v>
      </c>
      <c r="O751" s="63" t="str">
        <f>VLOOKUP($A751,'Hospitalization details'!$A$1:$K$2336,8,FALSE)</f>
        <v>tier - 3</v>
      </c>
      <c r="P751" s="63" t="str">
        <f>VLOOKUP($A751,'Hospitalization details'!$A$1:$K$2336,9,FALSE)</f>
        <v>R1024</v>
      </c>
      <c r="Q751" s="83">
        <f>VLOOKUP($A751,'Hospitalization details'!$A$1:$K$2336,11,FALSE)</f>
        <v>61</v>
      </c>
    </row>
    <row r="752" spans="1:17" ht="15.75" customHeight="1" x14ac:dyDescent="0.25">
      <c r="A752" s="187" t="s">
        <v>795</v>
      </c>
      <c r="B752" s="65" t="str">
        <f>VLOOKUP($A752,'Customer Names'!$A$1:$E$2336,4,FALSE)</f>
        <v>Horton</v>
      </c>
      <c r="C752" s="71">
        <f>VLOOKUP($A752,'Medical Examinations'!$A$1:$J$2336,2,FALSE)</f>
        <v>36.65</v>
      </c>
      <c r="D752" s="60">
        <f>VLOOKUP($A752,'Medical Examinations'!$A$1:$J$2336,3,FALSE)</f>
        <v>5.01</v>
      </c>
      <c r="E752" s="61" t="str">
        <f>VLOOKUP($A752,'Medical Examinations'!$A$1:$J$2336,4,FALSE)</f>
        <v>Yes</v>
      </c>
      <c r="F752" s="61" t="str">
        <f>VLOOKUP($A752,'Medical Examinations'!$A$1:$J$2336,5,FALSE)</f>
        <v>No</v>
      </c>
      <c r="G752" s="61" t="str">
        <f>VLOOKUP($A752,'Medical Examinations'!$A$1:$J$2336,6,FALSE)</f>
        <v>Yes</v>
      </c>
      <c r="H752" s="21">
        <f>VLOOKUP($A752,'Medical Examinations'!$A$1:$J$2336,7,FALSE)</f>
        <v>1</v>
      </c>
      <c r="I752" s="21" t="str">
        <f>VLOOKUP($A752,'Medical Examinations'!$A$1:$J$2336,8,FALSE)</f>
        <v>No</v>
      </c>
      <c r="J752" s="21" t="str">
        <f>VLOOKUP($A752,'Medical Examinations'!$A$1:$J$2336,9,FALSE)</f>
        <v>Obesity</v>
      </c>
      <c r="K752" s="72" t="str">
        <f>VLOOKUP($A752,'Medical Examinations'!$A$1:$J$2336,10,FALSE)</f>
        <v>Normal</v>
      </c>
      <c r="L752" s="82" t="str">
        <f>VLOOKUP($A752,'Hospitalization details'!$A$1:$K$2336,10,FALSE)</f>
        <v>10-Sep-1964</v>
      </c>
      <c r="M752" s="62">
        <f>VLOOKUP($A752,'Hospitalization details'!$A$1:$K$2336,6,FALSE)</f>
        <v>13607.37</v>
      </c>
      <c r="N752" s="63" t="str">
        <f>VLOOKUP($A752,'Hospitalization details'!$A$1:$K$2336,7,FALSE)</f>
        <v>tier - 3</v>
      </c>
      <c r="O752" s="63" t="str">
        <f>VLOOKUP($A752,'Hospitalization details'!$A$1:$K$2336,8,FALSE)</f>
        <v>tier - 1</v>
      </c>
      <c r="P752" s="63" t="str">
        <f>VLOOKUP($A752,'Hospitalization details'!$A$1:$K$2336,9,FALSE)</f>
        <v>R1024</v>
      </c>
      <c r="Q752" s="83">
        <f>VLOOKUP($A752,'Hospitalization details'!$A$1:$K$2336,11,FALSE)</f>
        <v>58</v>
      </c>
    </row>
    <row r="753" spans="1:17" ht="15.75" customHeight="1" x14ac:dyDescent="0.25">
      <c r="A753" s="187" t="s">
        <v>796</v>
      </c>
      <c r="B753" s="65" t="str">
        <f>VLOOKUP($A753,'Customer Names'!$A$1:$E$2336,4,FALSE)</f>
        <v>Boller</v>
      </c>
      <c r="C753" s="71">
        <f>VLOOKUP($A753,'Medical Examinations'!$A$1:$J$2336,2,FALSE)</f>
        <v>22.04</v>
      </c>
      <c r="D753" s="60">
        <f>VLOOKUP($A753,'Medical Examinations'!$A$1:$J$2336,3,FALSE)</f>
        <v>10.9</v>
      </c>
      <c r="E753" s="61" t="str">
        <f>VLOOKUP($A753,'Medical Examinations'!$A$1:$J$2336,4,FALSE)</f>
        <v>Yes</v>
      </c>
      <c r="F753" s="61" t="str">
        <f>VLOOKUP($A753,'Medical Examinations'!$A$1:$J$2336,5,FALSE)</f>
        <v>No</v>
      </c>
      <c r="G753" s="61" t="str">
        <f>VLOOKUP($A753,'Medical Examinations'!$A$1:$J$2336,6,FALSE)</f>
        <v>No</v>
      </c>
      <c r="H753" s="21">
        <f>VLOOKUP($A753,'Medical Examinations'!$A$1:$J$2336,7,FALSE)</f>
        <v>2</v>
      </c>
      <c r="I753" s="21" t="str">
        <f>VLOOKUP($A753,'Medical Examinations'!$A$1:$J$2336,8,FALSE)</f>
        <v>No</v>
      </c>
      <c r="J753" s="21" t="str">
        <f>VLOOKUP($A753,'Medical Examinations'!$A$1:$J$2336,9,FALSE)</f>
        <v>Healthy Weight</v>
      </c>
      <c r="K753" s="72" t="str">
        <f>VLOOKUP($A753,'Medical Examinations'!$A$1:$J$2336,10,FALSE)</f>
        <v>Diabetes</v>
      </c>
      <c r="L753" s="82" t="str">
        <f>VLOOKUP($A753,'Hospitalization details'!$A$1:$K$2336,10,FALSE)</f>
        <v>14-Aug-1992</v>
      </c>
      <c r="M753" s="62">
        <f>VLOOKUP($A753,'Hospitalization details'!$A$1:$K$2336,6,FALSE)</f>
        <v>13588.17</v>
      </c>
      <c r="N753" s="63" t="str">
        <f>VLOOKUP($A753,'Hospitalization details'!$A$1:$K$2336,7,FALSE)</f>
        <v>tier - 3</v>
      </c>
      <c r="O753" s="63" t="str">
        <f>VLOOKUP($A753,'Hospitalization details'!$A$1:$K$2336,8,FALSE)</f>
        <v>tier - 1</v>
      </c>
      <c r="P753" s="63" t="str">
        <f>VLOOKUP($A753,'Hospitalization details'!$A$1:$K$2336,9,FALSE)</f>
        <v>R1012</v>
      </c>
      <c r="Q753" s="83">
        <f>VLOOKUP($A753,'Hospitalization details'!$A$1:$K$2336,11,FALSE)</f>
        <v>30</v>
      </c>
    </row>
    <row r="754" spans="1:17" ht="15.75" customHeight="1" x14ac:dyDescent="0.25">
      <c r="A754" s="187" t="s">
        <v>797</v>
      </c>
      <c r="B754" s="65" t="str">
        <f>VLOOKUP($A754,'Customer Names'!$A$1:$E$2336,4,FALSE)</f>
        <v>Olaru</v>
      </c>
      <c r="C754" s="71">
        <f>VLOOKUP($A754,'Medical Examinations'!$A$1:$J$2336,2,FALSE)</f>
        <v>31.824999999999999</v>
      </c>
      <c r="D754" s="60">
        <f>VLOOKUP($A754,'Medical Examinations'!$A$1:$J$2336,3,FALSE)</f>
        <v>5.52</v>
      </c>
      <c r="E754" s="61" t="str">
        <f>VLOOKUP($A754,'Medical Examinations'!$A$1:$J$2336,4,FALSE)</f>
        <v>Yes</v>
      </c>
      <c r="F754" s="61" t="str">
        <f>VLOOKUP($A754,'Medical Examinations'!$A$1:$J$2336,5,FALSE)</f>
        <v>No</v>
      </c>
      <c r="G754" s="61" t="str">
        <f>VLOOKUP($A754,'Medical Examinations'!$A$1:$J$2336,6,FALSE)</f>
        <v>No</v>
      </c>
      <c r="H754" s="21">
        <f>VLOOKUP($A754,'Medical Examinations'!$A$1:$J$2336,7,FALSE)</f>
        <v>1</v>
      </c>
      <c r="I754" s="21" t="str">
        <f>VLOOKUP($A754,'Medical Examinations'!$A$1:$J$2336,8,FALSE)</f>
        <v>No</v>
      </c>
      <c r="J754" s="21" t="str">
        <f>VLOOKUP($A754,'Medical Examinations'!$A$1:$J$2336,9,FALSE)</f>
        <v>Obesity</v>
      </c>
      <c r="K754" s="72" t="str">
        <f>VLOOKUP($A754,'Medical Examinations'!$A$1:$J$2336,10,FALSE)</f>
        <v>Normal</v>
      </c>
      <c r="L754" s="82" t="str">
        <f>VLOOKUP($A754,'Hospitalization details'!$A$1:$K$2336,10,FALSE)</f>
        <v>15-Jul-1968</v>
      </c>
      <c r="M754" s="62">
        <f>VLOOKUP($A754,'Hospitalization details'!$A$1:$K$2336,6,FALSE)</f>
        <v>13566.04</v>
      </c>
      <c r="N754" s="63" t="str">
        <f>VLOOKUP($A754,'Hospitalization details'!$A$1:$K$2336,7,FALSE)</f>
        <v>tier - 3</v>
      </c>
      <c r="O754" s="63" t="str">
        <f>VLOOKUP($A754,'Hospitalization details'!$A$1:$K$2336,8,FALSE)</f>
        <v>tier - 3</v>
      </c>
      <c r="P754" s="63" t="str">
        <f>VLOOKUP($A754,'Hospitalization details'!$A$1:$K$2336,9,FALSE)</f>
        <v>R1026</v>
      </c>
      <c r="Q754" s="83">
        <f>VLOOKUP($A754,'Hospitalization details'!$A$1:$K$2336,11,FALSE)</f>
        <v>54</v>
      </c>
    </row>
    <row r="755" spans="1:17" ht="15.75" customHeight="1" x14ac:dyDescent="0.25">
      <c r="A755" s="187" t="s">
        <v>798</v>
      </c>
      <c r="B755" s="65" t="str">
        <f>VLOOKUP($A755,'Customer Names'!$A$1:$E$2336,4,FALSE)</f>
        <v>Prescott</v>
      </c>
      <c r="C755" s="71">
        <f>VLOOKUP($A755,'Medical Examinations'!$A$1:$J$2336,2,FALSE)</f>
        <v>53.58</v>
      </c>
      <c r="D755" s="60">
        <f>VLOOKUP($A755,'Medical Examinations'!$A$1:$J$2336,3,FALSE)</f>
        <v>4.55</v>
      </c>
      <c r="E755" s="61" t="str">
        <f>VLOOKUP($A755,'Medical Examinations'!$A$1:$J$2336,4,FALSE)</f>
        <v>No</v>
      </c>
      <c r="F755" s="61" t="str">
        <f>VLOOKUP($A755,'Medical Examinations'!$A$1:$J$2336,5,FALSE)</f>
        <v>No</v>
      </c>
      <c r="G755" s="61" t="str">
        <f>VLOOKUP($A755,'Medical Examinations'!$A$1:$J$2336,6,FALSE)</f>
        <v>No</v>
      </c>
      <c r="H755" s="21">
        <f>VLOOKUP($A755,'Medical Examinations'!$A$1:$J$2336,7,FALSE)</f>
        <v>1</v>
      </c>
      <c r="I755" s="21" t="str">
        <f>VLOOKUP($A755,'Medical Examinations'!$A$1:$J$2336,8,FALSE)</f>
        <v>No</v>
      </c>
      <c r="J755" s="21" t="str">
        <f>VLOOKUP($A755,'Medical Examinations'!$A$1:$J$2336,9,FALSE)</f>
        <v>Obesity</v>
      </c>
      <c r="K755" s="72" t="str">
        <f>VLOOKUP($A755,'Medical Examinations'!$A$1:$J$2336,10,FALSE)</f>
        <v>Normal</v>
      </c>
      <c r="L755" s="82" t="str">
        <f>VLOOKUP($A755,'Hospitalization details'!$A$1:$K$2336,10,FALSE)</f>
        <v>11-Jul-1960</v>
      </c>
      <c r="M755" s="62">
        <f>VLOOKUP($A755,'Hospitalization details'!$A$1:$K$2336,6,FALSE)</f>
        <v>13555</v>
      </c>
      <c r="N755" s="63" t="str">
        <f>VLOOKUP($A755,'Hospitalization details'!$A$1:$K$2336,7,FALSE)</f>
        <v>tier - 3</v>
      </c>
      <c r="O755" s="63" t="str">
        <f>VLOOKUP($A755,'Hospitalization details'!$A$1:$K$2336,8,FALSE)</f>
        <v>tier - 3</v>
      </c>
      <c r="P755" s="63" t="str">
        <f>VLOOKUP($A755,'Hospitalization details'!$A$1:$K$2336,9,FALSE)</f>
        <v>R1017</v>
      </c>
      <c r="Q755" s="83">
        <f>VLOOKUP($A755,'Hospitalization details'!$A$1:$K$2336,11,FALSE)</f>
        <v>62</v>
      </c>
    </row>
    <row r="756" spans="1:17" ht="15.75" customHeight="1" x14ac:dyDescent="0.25">
      <c r="A756" s="187" t="s">
        <v>799</v>
      </c>
      <c r="B756" s="65" t="str">
        <f>VLOOKUP($A756,'Customer Names'!$A$1:$E$2336,4,FALSE)</f>
        <v>Hines</v>
      </c>
      <c r="C756" s="71">
        <f>VLOOKUP($A756,'Medical Examinations'!$A$1:$J$2336,2,FALSE)</f>
        <v>34.299999999999997</v>
      </c>
      <c r="D756" s="60">
        <f>VLOOKUP($A756,'Medical Examinations'!$A$1:$J$2336,3,FALSE)</f>
        <v>11.76</v>
      </c>
      <c r="E756" s="61" t="str">
        <f>VLOOKUP($A756,'Medical Examinations'!$A$1:$J$2336,4,FALSE)</f>
        <v>No</v>
      </c>
      <c r="F756" s="61" t="str">
        <f>VLOOKUP($A756,'Medical Examinations'!$A$1:$J$2336,5,FALSE)</f>
        <v>No</v>
      </c>
      <c r="G756" s="61" t="str">
        <f>VLOOKUP($A756,'Medical Examinations'!$A$1:$J$2336,6,FALSE)</f>
        <v>No</v>
      </c>
      <c r="H756" s="21">
        <f>VLOOKUP($A756,'Medical Examinations'!$A$1:$J$2336,7,FALSE)</f>
        <v>0</v>
      </c>
      <c r="I756" s="21" t="str">
        <f>VLOOKUP($A756,'Medical Examinations'!$A$1:$J$2336,8,FALSE)</f>
        <v>No</v>
      </c>
      <c r="J756" s="21" t="str">
        <f>VLOOKUP($A756,'Medical Examinations'!$A$1:$J$2336,9,FALSE)</f>
        <v>Obesity</v>
      </c>
      <c r="K756" s="72" t="str">
        <f>VLOOKUP($A756,'Medical Examinations'!$A$1:$J$2336,10,FALSE)</f>
        <v>Diabetes</v>
      </c>
      <c r="L756" s="82" t="str">
        <f>VLOOKUP($A756,'Hospitalization details'!$A$1:$K$2336,10,FALSE)</f>
        <v>14-Oct-1963</v>
      </c>
      <c r="M756" s="62">
        <f>VLOOKUP($A756,'Hospitalization details'!$A$1:$K$2336,6,FALSE)</f>
        <v>13511.28</v>
      </c>
      <c r="N756" s="63" t="str">
        <f>VLOOKUP($A756,'Hospitalization details'!$A$1:$K$2336,7,FALSE)</f>
        <v>tier - 3</v>
      </c>
      <c r="O756" s="63" t="str">
        <f>VLOOKUP($A756,'Hospitalization details'!$A$1:$K$2336,8,FALSE)</f>
        <v>tier - 1</v>
      </c>
      <c r="P756" s="63" t="str">
        <f>VLOOKUP($A756,'Hospitalization details'!$A$1:$K$2336,9,FALSE)</f>
        <v>R1012</v>
      </c>
      <c r="Q756" s="83">
        <f>VLOOKUP($A756,'Hospitalization details'!$A$1:$K$2336,11,FALSE)</f>
        <v>59</v>
      </c>
    </row>
    <row r="757" spans="1:17" ht="15.75" customHeight="1" x14ac:dyDescent="0.25">
      <c r="A757" s="187" t="s">
        <v>800</v>
      </c>
      <c r="B757" s="65" t="str">
        <f>VLOOKUP($A757,'Customer Names'!$A$1:$E$2336,4,FALSE)</f>
        <v>Blanton</v>
      </c>
      <c r="C757" s="71">
        <f>VLOOKUP($A757,'Medical Examinations'!$A$1:$J$2336,2,FALSE)</f>
        <v>32.11</v>
      </c>
      <c r="D757" s="60">
        <f>VLOOKUP($A757,'Medical Examinations'!$A$1:$J$2336,3,FALSE)</f>
        <v>7.06</v>
      </c>
      <c r="E757" s="61" t="str">
        <f>VLOOKUP($A757,'Medical Examinations'!$A$1:$J$2336,4,FALSE)</f>
        <v>No</v>
      </c>
      <c r="F757" s="61" t="str">
        <f>VLOOKUP($A757,'Medical Examinations'!$A$1:$J$2336,5,FALSE)</f>
        <v>No</v>
      </c>
      <c r="G757" s="61" t="str">
        <f>VLOOKUP($A757,'Medical Examinations'!$A$1:$J$2336,6,FALSE)</f>
        <v>No</v>
      </c>
      <c r="H757" s="21">
        <f>VLOOKUP($A757,'Medical Examinations'!$A$1:$J$2336,7,FALSE)</f>
        <v>0</v>
      </c>
      <c r="I757" s="21" t="str">
        <f>VLOOKUP($A757,'Medical Examinations'!$A$1:$J$2336,8,FALSE)</f>
        <v>No</v>
      </c>
      <c r="J757" s="21" t="str">
        <f>VLOOKUP($A757,'Medical Examinations'!$A$1:$J$2336,9,FALSE)</f>
        <v>Obesity</v>
      </c>
      <c r="K757" s="72" t="str">
        <f>VLOOKUP($A757,'Medical Examinations'!$A$1:$J$2336,10,FALSE)</f>
        <v>Diabetes</v>
      </c>
      <c r="L757" s="82" t="str">
        <f>VLOOKUP($A757,'Hospitalization details'!$A$1:$K$2336,10,FALSE)</f>
        <v>30-Aug-1990</v>
      </c>
      <c r="M757" s="62">
        <f>VLOOKUP($A757,'Hospitalization details'!$A$1:$K$2336,6,FALSE)</f>
        <v>13480.83</v>
      </c>
      <c r="N757" s="63" t="str">
        <f>VLOOKUP($A757,'Hospitalization details'!$A$1:$K$2336,7,FALSE)</f>
        <v>tier - 3</v>
      </c>
      <c r="O757" s="63" t="str">
        <f>VLOOKUP($A757,'Hospitalization details'!$A$1:$K$2336,8,FALSE)</f>
        <v>tier - 2</v>
      </c>
      <c r="P757" s="63" t="str">
        <f>VLOOKUP($A757,'Hospitalization details'!$A$1:$K$2336,9,FALSE)</f>
        <v>R1023</v>
      </c>
      <c r="Q757" s="83">
        <f>VLOOKUP($A757,'Hospitalization details'!$A$1:$K$2336,11,FALSE)</f>
        <v>32</v>
      </c>
    </row>
    <row r="758" spans="1:17" ht="15.75" customHeight="1" x14ac:dyDescent="0.25">
      <c r="A758" s="187" t="s">
        <v>801</v>
      </c>
      <c r="B758" s="65" t="str">
        <f>VLOOKUP($A758,'Customer Names'!$A$1:$E$2336,4,FALSE)</f>
        <v>Bustamante</v>
      </c>
      <c r="C758" s="71">
        <f>VLOOKUP($A758,'Medical Examinations'!$A$1:$J$2336,2,FALSE)</f>
        <v>31.78</v>
      </c>
      <c r="D758" s="60">
        <f>VLOOKUP($A758,'Medical Examinations'!$A$1:$J$2336,3,FALSE)</f>
        <v>11.35</v>
      </c>
      <c r="E758" s="61" t="str">
        <f>VLOOKUP($A758,'Medical Examinations'!$A$1:$J$2336,4,FALSE)</f>
        <v>Yes</v>
      </c>
      <c r="F758" s="61" t="str">
        <f>VLOOKUP($A758,'Medical Examinations'!$A$1:$J$2336,5,FALSE)</f>
        <v>No</v>
      </c>
      <c r="G758" s="61" t="str">
        <f>VLOOKUP($A758,'Medical Examinations'!$A$1:$J$2336,6,FALSE)</f>
        <v>Yes</v>
      </c>
      <c r="H758" s="21">
        <f>VLOOKUP($A758,'Medical Examinations'!$A$1:$J$2336,7,FALSE)</f>
        <v>1</v>
      </c>
      <c r="I758" s="21" t="str">
        <f>VLOOKUP($A758,'Medical Examinations'!$A$1:$J$2336,8,FALSE)</f>
        <v>No</v>
      </c>
      <c r="J758" s="21" t="str">
        <f>VLOOKUP($A758,'Medical Examinations'!$A$1:$J$2336,9,FALSE)</f>
        <v>Obesity</v>
      </c>
      <c r="K758" s="72" t="str">
        <f>VLOOKUP($A758,'Medical Examinations'!$A$1:$J$2336,10,FALSE)</f>
        <v>Diabetes</v>
      </c>
      <c r="L758" s="82" t="str">
        <f>VLOOKUP($A758,'Hospitalization details'!$A$1:$K$2336,10,FALSE)</f>
        <v>7-Aug-1975</v>
      </c>
      <c r="M758" s="62">
        <f>VLOOKUP($A758,'Hospitalization details'!$A$1:$K$2336,6,FALSE)</f>
        <v>13472.19</v>
      </c>
      <c r="N758" s="63" t="str">
        <f>VLOOKUP($A758,'Hospitalization details'!$A$1:$K$2336,7,FALSE)</f>
        <v>tier - 3</v>
      </c>
      <c r="O758" s="63" t="str">
        <f>VLOOKUP($A758,'Hospitalization details'!$A$1:$K$2336,8,FALSE)</f>
        <v>tier - 2</v>
      </c>
      <c r="P758" s="63" t="str">
        <f>VLOOKUP($A758,'Hospitalization details'!$A$1:$K$2336,9,FALSE)</f>
        <v>R1012</v>
      </c>
      <c r="Q758" s="83">
        <f>VLOOKUP($A758,'Hospitalization details'!$A$1:$K$2336,11,FALSE)</f>
        <v>47</v>
      </c>
    </row>
    <row r="759" spans="1:17" ht="15.75" customHeight="1" x14ac:dyDescent="0.25">
      <c r="A759" s="187" t="s">
        <v>802</v>
      </c>
      <c r="B759" s="65" t="str">
        <f>VLOOKUP($A759,'Customer Names'!$A$1:$E$2336,4,FALSE)</f>
        <v>Mccann</v>
      </c>
      <c r="C759" s="71">
        <f>VLOOKUP($A759,'Medical Examinations'!$A$1:$J$2336,2,FALSE)</f>
        <v>46.89</v>
      </c>
      <c r="D759" s="60">
        <f>VLOOKUP($A759,'Medical Examinations'!$A$1:$J$2336,3,FALSE)</f>
        <v>5.52</v>
      </c>
      <c r="E759" s="61" t="str">
        <f>VLOOKUP($A759,'Medical Examinations'!$A$1:$J$2336,4,FALSE)</f>
        <v>No</v>
      </c>
      <c r="F759" s="61" t="str">
        <f>VLOOKUP($A759,'Medical Examinations'!$A$1:$J$2336,5,FALSE)</f>
        <v>No</v>
      </c>
      <c r="G759" s="61" t="str">
        <f>VLOOKUP($A759,'Medical Examinations'!$A$1:$J$2336,6,FALSE)</f>
        <v>No</v>
      </c>
      <c r="H759" s="21">
        <f>VLOOKUP($A759,'Medical Examinations'!$A$1:$J$2336,7,FALSE)</f>
        <v>0</v>
      </c>
      <c r="I759" s="21" t="str">
        <f>VLOOKUP($A759,'Medical Examinations'!$A$1:$J$2336,8,FALSE)</f>
        <v>No</v>
      </c>
      <c r="J759" s="21" t="str">
        <f>VLOOKUP($A759,'Medical Examinations'!$A$1:$J$2336,9,FALSE)</f>
        <v>Obesity</v>
      </c>
      <c r="K759" s="72" t="str">
        <f>VLOOKUP($A759,'Medical Examinations'!$A$1:$J$2336,10,FALSE)</f>
        <v>Normal</v>
      </c>
      <c r="L759" s="82" t="str">
        <f>VLOOKUP($A759,'Hospitalization details'!$A$1:$K$2336,10,FALSE)</f>
        <v>24-Jul-1960</v>
      </c>
      <c r="M759" s="62">
        <f>VLOOKUP($A759,'Hospitalization details'!$A$1:$K$2336,6,FALSE)</f>
        <v>13470.86</v>
      </c>
      <c r="N759" s="63" t="str">
        <f>VLOOKUP($A759,'Hospitalization details'!$A$1:$K$2336,7,FALSE)</f>
        <v>tier - 3</v>
      </c>
      <c r="O759" s="63" t="str">
        <f>VLOOKUP($A759,'Hospitalization details'!$A$1:$K$2336,8,FALSE)</f>
        <v>tier - 3</v>
      </c>
      <c r="P759" s="63" t="str">
        <f>VLOOKUP($A759,'Hospitalization details'!$A$1:$K$2336,9,FALSE)</f>
        <v>R1011</v>
      </c>
      <c r="Q759" s="83">
        <f>VLOOKUP($A759,'Hospitalization details'!$A$1:$K$2336,11,FALSE)</f>
        <v>62</v>
      </c>
    </row>
    <row r="760" spans="1:17" ht="15.75" customHeight="1" x14ac:dyDescent="0.25">
      <c r="A760" s="187" t="s">
        <v>803</v>
      </c>
      <c r="B760" s="65" t="str">
        <f>VLOOKUP($A760,'Customer Names'!$A$1:$E$2336,4,FALSE)</f>
        <v>Schmole</v>
      </c>
      <c r="C760" s="71">
        <f>VLOOKUP($A760,'Medical Examinations'!$A$1:$J$2336,2,FALSE)</f>
        <v>39.35</v>
      </c>
      <c r="D760" s="60">
        <f>VLOOKUP($A760,'Medical Examinations'!$A$1:$J$2336,3,FALSE)</f>
        <v>7.86</v>
      </c>
      <c r="E760" s="61" t="str">
        <f>VLOOKUP($A760,'Medical Examinations'!$A$1:$J$2336,4,FALSE)</f>
        <v>Yes</v>
      </c>
      <c r="F760" s="61" t="str">
        <f>VLOOKUP($A760,'Medical Examinations'!$A$1:$J$2336,5,FALSE)</f>
        <v>No</v>
      </c>
      <c r="G760" s="61" t="str">
        <f>VLOOKUP($A760,'Medical Examinations'!$A$1:$J$2336,6,FALSE)</f>
        <v>No</v>
      </c>
      <c r="H760" s="21">
        <f>VLOOKUP($A760,'Medical Examinations'!$A$1:$J$2336,7,FALSE)</f>
        <v>1</v>
      </c>
      <c r="I760" s="21" t="str">
        <f>VLOOKUP($A760,'Medical Examinations'!$A$1:$J$2336,8,FALSE)</f>
        <v>No</v>
      </c>
      <c r="J760" s="21" t="str">
        <f>VLOOKUP($A760,'Medical Examinations'!$A$1:$J$2336,9,FALSE)</f>
        <v>Obesity</v>
      </c>
      <c r="K760" s="72" t="str">
        <f>VLOOKUP($A760,'Medical Examinations'!$A$1:$J$2336,10,FALSE)</f>
        <v>Diabetes</v>
      </c>
      <c r="L760" s="82" t="str">
        <f>VLOOKUP($A760,'Hospitalization details'!$A$1:$K$2336,10,FALSE)</f>
        <v>28-Jul-1960</v>
      </c>
      <c r="M760" s="62">
        <f>VLOOKUP($A760,'Hospitalization details'!$A$1:$K$2336,6,FALSE)</f>
        <v>13470.8</v>
      </c>
      <c r="N760" s="63" t="str">
        <f>VLOOKUP($A760,'Hospitalization details'!$A$1:$K$2336,7,FALSE)</f>
        <v>tier - 3</v>
      </c>
      <c r="O760" s="63" t="str">
        <f>VLOOKUP($A760,'Hospitalization details'!$A$1:$K$2336,8,FALSE)</f>
        <v>tier - 2</v>
      </c>
      <c r="P760" s="63" t="str">
        <f>VLOOKUP($A760,'Hospitalization details'!$A$1:$K$2336,9,FALSE)</f>
        <v>R1013</v>
      </c>
      <c r="Q760" s="83">
        <f>VLOOKUP($A760,'Hospitalization details'!$A$1:$K$2336,11,FALSE)</f>
        <v>62</v>
      </c>
    </row>
    <row r="761" spans="1:17" ht="15.75" customHeight="1" x14ac:dyDescent="0.25">
      <c r="A761" s="187" t="s">
        <v>804</v>
      </c>
      <c r="B761" s="65" t="str">
        <f>VLOOKUP($A761,'Customer Names'!$A$1:$E$2336,4,FALSE)</f>
        <v>Barber</v>
      </c>
      <c r="C761" s="71">
        <f>VLOOKUP($A761,'Medical Examinations'!$A$1:$J$2336,2,FALSE)</f>
        <v>39.200000000000003</v>
      </c>
      <c r="D761" s="60">
        <f>VLOOKUP($A761,'Medical Examinations'!$A$1:$J$2336,3,FALSE)</f>
        <v>11.38</v>
      </c>
      <c r="E761" s="61" t="str">
        <f>VLOOKUP($A761,'Medical Examinations'!$A$1:$J$2336,4,FALSE)</f>
        <v>No</v>
      </c>
      <c r="F761" s="61" t="str">
        <f>VLOOKUP($A761,'Medical Examinations'!$A$1:$J$2336,5,FALSE)</f>
        <v>No</v>
      </c>
      <c r="G761" s="61" t="str">
        <f>VLOOKUP($A761,'Medical Examinations'!$A$1:$J$2336,6,FALSE)</f>
        <v>No</v>
      </c>
      <c r="H761" s="21">
        <f>VLOOKUP($A761,'Medical Examinations'!$A$1:$J$2336,7,FALSE)</f>
        <v>0</v>
      </c>
      <c r="I761" s="21" t="str">
        <f>VLOOKUP($A761,'Medical Examinations'!$A$1:$J$2336,8,FALSE)</f>
        <v>No</v>
      </c>
      <c r="J761" s="21" t="str">
        <f>VLOOKUP($A761,'Medical Examinations'!$A$1:$J$2336,9,FALSE)</f>
        <v>Obesity</v>
      </c>
      <c r="K761" s="72" t="str">
        <f>VLOOKUP($A761,'Medical Examinations'!$A$1:$J$2336,10,FALSE)</f>
        <v>Diabetes</v>
      </c>
      <c r="L761" s="82" t="str">
        <f>VLOOKUP($A761,'Hospitalization details'!$A$1:$K$2336,10,FALSE)</f>
        <v>19-Aug-1985</v>
      </c>
      <c r="M761" s="62">
        <f>VLOOKUP($A761,'Hospitalization details'!$A$1:$K$2336,6,FALSE)</f>
        <v>13465.8</v>
      </c>
      <c r="N761" s="63" t="str">
        <f>VLOOKUP($A761,'Hospitalization details'!$A$1:$K$2336,7,FALSE)</f>
        <v>tier - 3</v>
      </c>
      <c r="O761" s="63" t="str">
        <f>VLOOKUP($A761,'Hospitalization details'!$A$1:$K$2336,8,FALSE)</f>
        <v>tier - 1</v>
      </c>
      <c r="P761" s="63" t="str">
        <f>VLOOKUP($A761,'Hospitalization details'!$A$1:$K$2336,9,FALSE)</f>
        <v>R1012</v>
      </c>
      <c r="Q761" s="83">
        <f>VLOOKUP($A761,'Hospitalization details'!$A$1:$K$2336,11,FALSE)</f>
        <v>37</v>
      </c>
    </row>
    <row r="762" spans="1:17" ht="15.75" customHeight="1" x14ac:dyDescent="0.25">
      <c r="A762" s="187" t="s">
        <v>805</v>
      </c>
      <c r="B762" s="65" t="str">
        <f>VLOOKUP($A762,'Customer Names'!$A$1:$E$2336,4,FALSE)</f>
        <v>Reichmann</v>
      </c>
      <c r="C762" s="71">
        <f>VLOOKUP($A762,'Medical Examinations'!$A$1:$J$2336,2,FALSE)</f>
        <v>39.159999999999997</v>
      </c>
      <c r="D762" s="60">
        <f>VLOOKUP($A762,'Medical Examinations'!$A$1:$J$2336,3,FALSE)</f>
        <v>10.48</v>
      </c>
      <c r="E762" s="61" t="str">
        <f>VLOOKUP($A762,'Medical Examinations'!$A$1:$J$2336,4,FALSE)</f>
        <v>No</v>
      </c>
      <c r="F762" s="61" t="str">
        <f>VLOOKUP($A762,'Medical Examinations'!$A$1:$J$2336,5,FALSE)</f>
        <v>No</v>
      </c>
      <c r="G762" s="61" t="str">
        <f>VLOOKUP($A762,'Medical Examinations'!$A$1:$J$2336,6,FALSE)</f>
        <v>No</v>
      </c>
      <c r="H762" s="21">
        <f>VLOOKUP($A762,'Medical Examinations'!$A$1:$J$2336,7,FALSE)</f>
        <v>0</v>
      </c>
      <c r="I762" s="21" t="str">
        <f>VLOOKUP($A762,'Medical Examinations'!$A$1:$J$2336,8,FALSE)</f>
        <v>No</v>
      </c>
      <c r="J762" s="21" t="str">
        <f>VLOOKUP($A762,'Medical Examinations'!$A$1:$J$2336,9,FALSE)</f>
        <v>Obesity</v>
      </c>
      <c r="K762" s="72" t="str">
        <f>VLOOKUP($A762,'Medical Examinations'!$A$1:$J$2336,10,FALSE)</f>
        <v>Diabetes</v>
      </c>
      <c r="L762" s="82" t="str">
        <f>VLOOKUP($A762,'Hospitalization details'!$A$1:$K$2336,10,FALSE)</f>
        <v>16-Dec-1960</v>
      </c>
      <c r="M762" s="62">
        <f>VLOOKUP($A762,'Hospitalization details'!$A$1:$K$2336,6,FALSE)</f>
        <v>13462.52</v>
      </c>
      <c r="N762" s="63" t="str">
        <f>VLOOKUP($A762,'Hospitalization details'!$A$1:$K$2336,7,FALSE)</f>
        <v>tier - 3</v>
      </c>
      <c r="O762" s="63" t="str">
        <f>VLOOKUP($A762,'Hospitalization details'!$A$1:$K$2336,8,FALSE)</f>
        <v>tier - 2</v>
      </c>
      <c r="P762" s="63" t="str">
        <f>VLOOKUP($A762,'Hospitalization details'!$A$1:$K$2336,9,FALSE)</f>
        <v>R1011</v>
      </c>
      <c r="Q762" s="83">
        <f>VLOOKUP($A762,'Hospitalization details'!$A$1:$K$2336,11,FALSE)</f>
        <v>62</v>
      </c>
    </row>
    <row r="763" spans="1:17" ht="15.75" customHeight="1" x14ac:dyDescent="0.25">
      <c r="A763" s="187" t="s">
        <v>806</v>
      </c>
      <c r="B763" s="65" t="str">
        <f>VLOOKUP($A763,'Customer Names'!$A$1:$E$2336,4,FALSE)</f>
        <v>Cavatorta</v>
      </c>
      <c r="C763" s="71">
        <f>VLOOKUP($A763,'Medical Examinations'!$A$1:$J$2336,2,FALSE)</f>
        <v>44.1</v>
      </c>
      <c r="D763" s="60">
        <f>VLOOKUP($A763,'Medical Examinations'!$A$1:$J$2336,3,FALSE)</f>
        <v>5.04</v>
      </c>
      <c r="E763" s="61" t="str">
        <f>VLOOKUP($A763,'Medical Examinations'!$A$1:$J$2336,4,FALSE)</f>
        <v>Yes</v>
      </c>
      <c r="F763" s="61" t="str">
        <f>VLOOKUP($A763,'Medical Examinations'!$A$1:$J$2336,5,FALSE)</f>
        <v>No</v>
      </c>
      <c r="G763" s="61" t="str">
        <f>VLOOKUP($A763,'Medical Examinations'!$A$1:$J$2336,6,FALSE)</f>
        <v>No</v>
      </c>
      <c r="H763" s="21">
        <f>VLOOKUP($A763,'Medical Examinations'!$A$1:$J$2336,7,FALSE)</f>
        <v>0</v>
      </c>
      <c r="I763" s="21" t="str">
        <f>VLOOKUP($A763,'Medical Examinations'!$A$1:$J$2336,8,FALSE)</f>
        <v>No</v>
      </c>
      <c r="J763" s="21" t="str">
        <f>VLOOKUP($A763,'Medical Examinations'!$A$1:$J$2336,9,FALSE)</f>
        <v>Obesity</v>
      </c>
      <c r="K763" s="72" t="str">
        <f>VLOOKUP($A763,'Medical Examinations'!$A$1:$J$2336,10,FALSE)</f>
        <v>Normal</v>
      </c>
      <c r="L763" s="82" t="str">
        <f>VLOOKUP($A763,'Hospitalization details'!$A$1:$K$2336,10,FALSE)</f>
        <v>11-Jul-1960</v>
      </c>
      <c r="M763" s="62">
        <f>VLOOKUP($A763,'Hospitalization details'!$A$1:$K$2336,6,FALSE)</f>
        <v>13457.96</v>
      </c>
      <c r="N763" s="63" t="str">
        <f>VLOOKUP($A763,'Hospitalization details'!$A$1:$K$2336,7,FALSE)</f>
        <v>tier - 3</v>
      </c>
      <c r="O763" s="63" t="str">
        <f>VLOOKUP($A763,'Hospitalization details'!$A$1:$K$2336,8,FALSE)</f>
        <v>tier - 1</v>
      </c>
      <c r="P763" s="63" t="str">
        <f>VLOOKUP($A763,'Hospitalization details'!$A$1:$K$2336,9,FALSE)</f>
        <v>R1013</v>
      </c>
      <c r="Q763" s="83">
        <f>VLOOKUP($A763,'Hospitalization details'!$A$1:$K$2336,11,FALSE)</f>
        <v>62</v>
      </c>
    </row>
    <row r="764" spans="1:17" ht="15.75" customHeight="1" x14ac:dyDescent="0.25">
      <c r="A764" s="187" t="s">
        <v>807</v>
      </c>
      <c r="B764" s="65" t="str">
        <f>VLOOKUP($A764,'Customer Names'!$A$1:$E$2336,4,FALSE)</f>
        <v>Yaeger</v>
      </c>
      <c r="C764" s="71">
        <f>VLOOKUP($A764,'Medical Examinations'!$A$1:$J$2336,2,FALSE)</f>
        <v>33.200000000000003</v>
      </c>
      <c r="D764" s="60">
        <f>VLOOKUP($A764,'Medical Examinations'!$A$1:$J$2336,3,FALSE)</f>
        <v>9.06</v>
      </c>
      <c r="E764" s="61" t="str">
        <f>VLOOKUP($A764,'Medical Examinations'!$A$1:$J$2336,4,FALSE)</f>
        <v>No</v>
      </c>
      <c r="F764" s="61" t="str">
        <f>VLOOKUP($A764,'Medical Examinations'!$A$1:$J$2336,5,FALSE)</f>
        <v>No</v>
      </c>
      <c r="G764" s="61" t="str">
        <f>VLOOKUP($A764,'Medical Examinations'!$A$1:$J$2336,6,FALSE)</f>
        <v>No</v>
      </c>
      <c r="H764" s="21">
        <f>VLOOKUP($A764,'Medical Examinations'!$A$1:$J$2336,7,FALSE)</f>
        <v>0</v>
      </c>
      <c r="I764" s="21" t="str">
        <f>VLOOKUP($A764,'Medical Examinations'!$A$1:$J$2336,8,FALSE)</f>
        <v>No</v>
      </c>
      <c r="J764" s="21" t="str">
        <f>VLOOKUP($A764,'Medical Examinations'!$A$1:$J$2336,9,FALSE)</f>
        <v>Obesity</v>
      </c>
      <c r="K764" s="72" t="str">
        <f>VLOOKUP($A764,'Medical Examinations'!$A$1:$J$2336,10,FALSE)</f>
        <v>Diabetes</v>
      </c>
      <c r="L764" s="82" t="str">
        <f>VLOOKUP($A764,'Hospitalization details'!$A$1:$K$2336,10,FALSE)</f>
        <v>13-Aug-1960</v>
      </c>
      <c r="M764" s="62">
        <f>VLOOKUP($A764,'Hospitalization details'!$A$1:$K$2336,6,FALSE)</f>
        <v>13451.12</v>
      </c>
      <c r="N764" s="63" t="str">
        <f>VLOOKUP($A764,'Hospitalization details'!$A$1:$K$2336,7,FALSE)</f>
        <v>tier - 3</v>
      </c>
      <c r="O764" s="63" t="str">
        <f>VLOOKUP($A764,'Hospitalization details'!$A$1:$K$2336,8,FALSE)</f>
        <v>tier - 1</v>
      </c>
      <c r="P764" s="63" t="str">
        <f>VLOOKUP($A764,'Hospitalization details'!$A$1:$K$2336,9,FALSE)</f>
        <v>R1011</v>
      </c>
      <c r="Q764" s="83">
        <f>VLOOKUP($A764,'Hospitalization details'!$A$1:$K$2336,11,FALSE)</f>
        <v>62</v>
      </c>
    </row>
    <row r="765" spans="1:17" ht="15.75" customHeight="1" x14ac:dyDescent="0.25">
      <c r="A765" s="187" t="s">
        <v>808</v>
      </c>
      <c r="B765" s="65" t="str">
        <f>VLOOKUP($A765,'Customer Names'!$A$1:$E$2336,4,FALSE)</f>
        <v>Hughes</v>
      </c>
      <c r="C765" s="71">
        <f>VLOOKUP($A765,'Medical Examinations'!$A$1:$J$2336,2,FALSE)</f>
        <v>29.92</v>
      </c>
      <c r="D765" s="60">
        <f>VLOOKUP($A765,'Medical Examinations'!$A$1:$J$2336,3,FALSE)</f>
        <v>11.07</v>
      </c>
      <c r="E765" s="61" t="str">
        <f>VLOOKUP($A765,'Medical Examinations'!$A$1:$J$2336,4,FALSE)</f>
        <v>No</v>
      </c>
      <c r="F765" s="61" t="str">
        <f>VLOOKUP($A765,'Medical Examinations'!$A$1:$J$2336,5,FALSE)</f>
        <v>No</v>
      </c>
      <c r="G765" s="61" t="str">
        <f>VLOOKUP($A765,'Medical Examinations'!$A$1:$J$2336,6,FALSE)</f>
        <v>No</v>
      </c>
      <c r="H765" s="21">
        <f>VLOOKUP($A765,'Medical Examinations'!$A$1:$J$2336,7,FALSE)</f>
        <v>0</v>
      </c>
      <c r="I765" s="21" t="str">
        <f>VLOOKUP($A765,'Medical Examinations'!$A$1:$J$2336,8,FALSE)</f>
        <v>No</v>
      </c>
      <c r="J765" s="21" t="str">
        <f>VLOOKUP($A765,'Medical Examinations'!$A$1:$J$2336,9,FALSE)</f>
        <v>Obesity</v>
      </c>
      <c r="K765" s="72" t="str">
        <f>VLOOKUP($A765,'Medical Examinations'!$A$1:$J$2336,10,FALSE)</f>
        <v>Diabetes</v>
      </c>
      <c r="L765" s="82" t="str">
        <f>VLOOKUP($A765,'Hospitalization details'!$A$1:$K$2336,10,FALSE)</f>
        <v>29-Jun-1975</v>
      </c>
      <c r="M765" s="62">
        <f>VLOOKUP($A765,'Hospitalization details'!$A$1:$K$2336,6,FALSE)</f>
        <v>13440.7</v>
      </c>
      <c r="N765" s="63" t="str">
        <f>VLOOKUP($A765,'Hospitalization details'!$A$1:$K$2336,7,FALSE)</f>
        <v>tier - 3</v>
      </c>
      <c r="O765" s="63" t="str">
        <f>VLOOKUP($A765,'Hospitalization details'!$A$1:$K$2336,8,FALSE)</f>
        <v>tier - 2</v>
      </c>
      <c r="P765" s="63" t="str">
        <f>VLOOKUP($A765,'Hospitalization details'!$A$1:$K$2336,9,FALSE)</f>
        <v>R1012</v>
      </c>
      <c r="Q765" s="83">
        <f>VLOOKUP($A765,'Hospitalization details'!$A$1:$K$2336,11,FALSE)</f>
        <v>47</v>
      </c>
    </row>
    <row r="766" spans="1:17" ht="15.75" customHeight="1" x14ac:dyDescent="0.25">
      <c r="A766" s="187" t="s">
        <v>809</v>
      </c>
      <c r="B766" s="65" t="str">
        <f>VLOOKUP($A766,'Customer Names'!$A$1:$E$2336,4,FALSE)</f>
        <v>Donahue</v>
      </c>
      <c r="C766" s="71">
        <f>VLOOKUP($A766,'Medical Examinations'!$A$1:$J$2336,2,FALSE)</f>
        <v>25</v>
      </c>
      <c r="D766" s="60">
        <f>VLOOKUP($A766,'Medical Examinations'!$A$1:$J$2336,3,FALSE)</f>
        <v>10.45</v>
      </c>
      <c r="E766" s="61" t="str">
        <f>VLOOKUP($A766,'Medical Examinations'!$A$1:$J$2336,4,FALSE)</f>
        <v>No</v>
      </c>
      <c r="F766" s="61" t="str">
        <f>VLOOKUP($A766,'Medical Examinations'!$A$1:$J$2336,5,FALSE)</f>
        <v>No</v>
      </c>
      <c r="G766" s="61" t="str">
        <f>VLOOKUP($A766,'Medical Examinations'!$A$1:$J$2336,6,FALSE)</f>
        <v>No</v>
      </c>
      <c r="H766" s="21">
        <f>VLOOKUP($A766,'Medical Examinations'!$A$1:$J$2336,7,FALSE)</f>
        <v>0</v>
      </c>
      <c r="I766" s="21" t="str">
        <f>VLOOKUP($A766,'Medical Examinations'!$A$1:$J$2336,8,FALSE)</f>
        <v>No</v>
      </c>
      <c r="J766" s="21" t="str">
        <f>VLOOKUP($A766,'Medical Examinations'!$A$1:$J$2336,9,FALSE)</f>
        <v>Over Weight</v>
      </c>
      <c r="K766" s="72" t="str">
        <f>VLOOKUP($A766,'Medical Examinations'!$A$1:$J$2336,10,FALSE)</f>
        <v>Diabetes</v>
      </c>
      <c r="L766" s="82" t="str">
        <f>VLOOKUP($A766,'Hospitalization details'!$A$1:$K$2336,10,FALSE)</f>
        <v>14-Nov-1966</v>
      </c>
      <c r="M766" s="62">
        <f>VLOOKUP($A766,'Hospitalization details'!$A$1:$K$2336,6,FALSE)</f>
        <v>13430.27</v>
      </c>
      <c r="N766" s="63" t="str">
        <f>VLOOKUP($A766,'Hospitalization details'!$A$1:$K$2336,7,FALSE)</f>
        <v>tier - 3</v>
      </c>
      <c r="O766" s="63" t="str">
        <f>VLOOKUP($A766,'Hospitalization details'!$A$1:$K$2336,8,FALSE)</f>
        <v>tier - 3</v>
      </c>
      <c r="P766" s="63" t="str">
        <f>VLOOKUP($A766,'Hospitalization details'!$A$1:$K$2336,9,FALSE)</f>
        <v>R1024</v>
      </c>
      <c r="Q766" s="83">
        <f>VLOOKUP($A766,'Hospitalization details'!$A$1:$K$2336,11,FALSE)</f>
        <v>56</v>
      </c>
    </row>
    <row r="767" spans="1:17" ht="15.75" customHeight="1" x14ac:dyDescent="0.25">
      <c r="A767" s="187" t="s">
        <v>810</v>
      </c>
      <c r="B767" s="65" t="str">
        <f>VLOOKUP($A767,'Customer Names'!$A$1:$E$2336,4,FALSE)</f>
        <v>Greenwell</v>
      </c>
      <c r="C767" s="71">
        <f>VLOOKUP($A767,'Medical Examinations'!$A$1:$J$2336,2,FALSE)</f>
        <v>38.869999999999997</v>
      </c>
      <c r="D767" s="60">
        <f>VLOOKUP($A767,'Medical Examinations'!$A$1:$J$2336,3,FALSE)</f>
        <v>8.6300000000000008</v>
      </c>
      <c r="E767" s="61" t="str">
        <f>VLOOKUP($A767,'Medical Examinations'!$A$1:$J$2336,4,FALSE)</f>
        <v>Yes</v>
      </c>
      <c r="F767" s="61" t="str">
        <f>VLOOKUP($A767,'Medical Examinations'!$A$1:$J$2336,5,FALSE)</f>
        <v>No</v>
      </c>
      <c r="G767" s="61" t="str">
        <f>VLOOKUP($A767,'Medical Examinations'!$A$1:$J$2336,6,FALSE)</f>
        <v>No</v>
      </c>
      <c r="H767" s="21">
        <f>VLOOKUP($A767,'Medical Examinations'!$A$1:$J$2336,7,FALSE)</f>
        <v>1</v>
      </c>
      <c r="I767" s="21" t="str">
        <f>VLOOKUP($A767,'Medical Examinations'!$A$1:$J$2336,8,FALSE)</f>
        <v>No</v>
      </c>
      <c r="J767" s="21" t="str">
        <f>VLOOKUP($A767,'Medical Examinations'!$A$1:$J$2336,9,FALSE)</f>
        <v>Obesity</v>
      </c>
      <c r="K767" s="72" t="str">
        <f>VLOOKUP($A767,'Medical Examinations'!$A$1:$J$2336,10,FALSE)</f>
        <v>Diabetes</v>
      </c>
      <c r="L767" s="82" t="str">
        <f>VLOOKUP($A767,'Hospitalization details'!$A$1:$K$2336,10,FALSE)</f>
        <v>3-Nov-1961</v>
      </c>
      <c r="M767" s="62">
        <f>VLOOKUP($A767,'Hospitalization details'!$A$1:$K$2336,6,FALSE)</f>
        <v>13429.04</v>
      </c>
      <c r="N767" s="63" t="str">
        <f>VLOOKUP($A767,'Hospitalization details'!$A$1:$K$2336,7,FALSE)</f>
        <v>tier - 3</v>
      </c>
      <c r="O767" s="63" t="str">
        <f>VLOOKUP($A767,'Hospitalization details'!$A$1:$K$2336,8,FALSE)</f>
        <v>tier - 3</v>
      </c>
      <c r="P767" s="63" t="str">
        <f>VLOOKUP($A767,'Hospitalization details'!$A$1:$K$2336,9,FALSE)</f>
        <v>R1012</v>
      </c>
      <c r="Q767" s="83">
        <f>VLOOKUP($A767,'Hospitalization details'!$A$1:$K$2336,11,FALSE)</f>
        <v>61</v>
      </c>
    </row>
    <row r="768" spans="1:17" ht="15.75" customHeight="1" x14ac:dyDescent="0.25">
      <c r="A768" s="187" t="s">
        <v>811</v>
      </c>
      <c r="B768" s="65" t="str">
        <f>VLOOKUP($A768,'Customer Names'!$A$1:$E$2336,4,FALSE)</f>
        <v>Steele</v>
      </c>
      <c r="C768" s="71">
        <f>VLOOKUP($A768,'Medical Examinations'!$A$1:$J$2336,2,FALSE)</f>
        <v>32.299999999999997</v>
      </c>
      <c r="D768" s="60">
        <f>VLOOKUP($A768,'Medical Examinations'!$A$1:$J$2336,3,FALSE)</f>
        <v>5.28</v>
      </c>
      <c r="E768" s="61" t="str">
        <f>VLOOKUP($A768,'Medical Examinations'!$A$1:$J$2336,4,FALSE)</f>
        <v>Yes</v>
      </c>
      <c r="F768" s="61" t="str">
        <f>VLOOKUP($A768,'Medical Examinations'!$A$1:$J$2336,5,FALSE)</f>
        <v>No</v>
      </c>
      <c r="G768" s="61" t="str">
        <f>VLOOKUP($A768,'Medical Examinations'!$A$1:$J$2336,6,FALSE)</f>
        <v>No</v>
      </c>
      <c r="H768" s="21">
        <f>VLOOKUP($A768,'Medical Examinations'!$A$1:$J$2336,7,FALSE)</f>
        <v>2</v>
      </c>
      <c r="I768" s="21" t="str">
        <f>VLOOKUP($A768,'Medical Examinations'!$A$1:$J$2336,8,FALSE)</f>
        <v>No</v>
      </c>
      <c r="J768" s="21" t="str">
        <f>VLOOKUP($A768,'Medical Examinations'!$A$1:$J$2336,9,FALSE)</f>
        <v>Obesity</v>
      </c>
      <c r="K768" s="72" t="str">
        <f>VLOOKUP($A768,'Medical Examinations'!$A$1:$J$2336,10,FALSE)</f>
        <v>Normal</v>
      </c>
      <c r="L768" s="82" t="str">
        <f>VLOOKUP($A768,'Hospitalization details'!$A$1:$K$2336,10,FALSE)</f>
        <v>17-Jun-1994</v>
      </c>
      <c r="M768" s="62">
        <f>VLOOKUP($A768,'Hospitalization details'!$A$1:$K$2336,6,FALSE)</f>
        <v>13417.05</v>
      </c>
      <c r="N768" s="63" t="str">
        <f>VLOOKUP($A768,'Hospitalization details'!$A$1:$K$2336,7,FALSE)</f>
        <v>tier - 3</v>
      </c>
      <c r="O768" s="63" t="str">
        <f>VLOOKUP($A768,'Hospitalization details'!$A$1:$K$2336,8,FALSE)</f>
        <v>tier - 3</v>
      </c>
      <c r="P768" s="63" t="str">
        <f>VLOOKUP($A768,'Hospitalization details'!$A$1:$K$2336,9,FALSE)</f>
        <v>R1012</v>
      </c>
      <c r="Q768" s="83">
        <f>VLOOKUP($A768,'Hospitalization details'!$A$1:$K$2336,11,FALSE)</f>
        <v>28</v>
      </c>
    </row>
    <row r="769" spans="1:17" ht="15.75" customHeight="1" x14ac:dyDescent="0.25">
      <c r="A769" s="187" t="s">
        <v>812</v>
      </c>
      <c r="B769" s="65" t="str">
        <f>VLOOKUP($A769,'Customer Names'!$A$1:$E$2336,4,FALSE)</f>
        <v>Gunter</v>
      </c>
      <c r="C769" s="71">
        <f>VLOOKUP($A769,'Medical Examinations'!$A$1:$J$2336,2,FALSE)</f>
        <v>31.16</v>
      </c>
      <c r="D769" s="60">
        <f>VLOOKUP($A769,'Medical Examinations'!$A$1:$J$2336,3,FALSE)</f>
        <v>7.49</v>
      </c>
      <c r="E769" s="61" t="str">
        <f>VLOOKUP($A769,'Medical Examinations'!$A$1:$J$2336,4,FALSE)</f>
        <v>Yes</v>
      </c>
      <c r="F769" s="61" t="str">
        <f>VLOOKUP($A769,'Medical Examinations'!$A$1:$J$2336,5,FALSE)</f>
        <v>No</v>
      </c>
      <c r="G769" s="61" t="str">
        <f>VLOOKUP($A769,'Medical Examinations'!$A$1:$J$2336,6,FALSE)</f>
        <v>No</v>
      </c>
      <c r="H769" s="21">
        <f>VLOOKUP($A769,'Medical Examinations'!$A$1:$J$2336,7,FALSE)</f>
        <v>2</v>
      </c>
      <c r="I769" s="21" t="str">
        <f>VLOOKUP($A769,'Medical Examinations'!$A$1:$J$2336,8,FALSE)</f>
        <v>No</v>
      </c>
      <c r="J769" s="21" t="str">
        <f>VLOOKUP($A769,'Medical Examinations'!$A$1:$J$2336,9,FALSE)</f>
        <v>Obesity</v>
      </c>
      <c r="K769" s="72" t="str">
        <f>VLOOKUP($A769,'Medical Examinations'!$A$1:$J$2336,10,FALSE)</f>
        <v>Diabetes</v>
      </c>
      <c r="L769" s="82" t="str">
        <f>VLOOKUP($A769,'Hospitalization details'!$A$1:$K$2336,10,FALSE)</f>
        <v>22-Jul-1961</v>
      </c>
      <c r="M769" s="62">
        <f>VLOOKUP($A769,'Hospitalization details'!$A$1:$K$2336,6,FALSE)</f>
        <v>13415.04</v>
      </c>
      <c r="N769" s="63" t="str">
        <f>VLOOKUP($A769,'Hospitalization details'!$A$1:$K$2336,7,FALSE)</f>
        <v>tier - 3</v>
      </c>
      <c r="O769" s="63" t="str">
        <f>VLOOKUP($A769,'Hospitalization details'!$A$1:$K$2336,8,FALSE)</f>
        <v>tier - 2</v>
      </c>
      <c r="P769" s="63" t="str">
        <f>VLOOKUP($A769,'Hospitalization details'!$A$1:$K$2336,9,FALSE)</f>
        <v>R1012</v>
      </c>
      <c r="Q769" s="83">
        <f>VLOOKUP($A769,'Hospitalization details'!$A$1:$K$2336,11,FALSE)</f>
        <v>61</v>
      </c>
    </row>
    <row r="770" spans="1:17" ht="15.75" customHeight="1" x14ac:dyDescent="0.25">
      <c r="A770" s="187" t="s">
        <v>813</v>
      </c>
      <c r="B770" s="65" t="str">
        <f>VLOOKUP($A770,'Customer Names'!$A$1:$E$2336,4,FALSE)</f>
        <v>Mcdonough</v>
      </c>
      <c r="C770" s="71">
        <f>VLOOKUP($A770,'Medical Examinations'!$A$1:$J$2336,2,FALSE)</f>
        <v>54.59</v>
      </c>
      <c r="D770" s="60">
        <f>VLOOKUP($A770,'Medical Examinations'!$A$1:$J$2336,3,FALSE)</f>
        <v>4.2699999999999996</v>
      </c>
      <c r="E770" s="61" t="str">
        <f>VLOOKUP($A770,'Medical Examinations'!$A$1:$J$2336,4,FALSE)</f>
        <v>No</v>
      </c>
      <c r="F770" s="61" t="str">
        <f>VLOOKUP($A770,'Medical Examinations'!$A$1:$J$2336,5,FALSE)</f>
        <v>No</v>
      </c>
      <c r="G770" s="61" t="str">
        <f>VLOOKUP($A770,'Medical Examinations'!$A$1:$J$2336,6,FALSE)</f>
        <v>No</v>
      </c>
      <c r="H770" s="21">
        <f>VLOOKUP($A770,'Medical Examinations'!$A$1:$J$2336,7,FALSE)</f>
        <v>0</v>
      </c>
      <c r="I770" s="21" t="str">
        <f>VLOOKUP($A770,'Medical Examinations'!$A$1:$J$2336,8,FALSE)</f>
        <v>No</v>
      </c>
      <c r="J770" s="21" t="str">
        <f>VLOOKUP($A770,'Medical Examinations'!$A$1:$J$2336,9,FALSE)</f>
        <v>Obesity</v>
      </c>
      <c r="K770" s="72" t="str">
        <f>VLOOKUP($A770,'Medical Examinations'!$A$1:$J$2336,10,FALSE)</f>
        <v>Normal</v>
      </c>
      <c r="L770" s="82" t="str">
        <f>VLOOKUP($A770,'Hospitalization details'!$A$1:$K$2336,10,FALSE)</f>
        <v>19-Dec-1992</v>
      </c>
      <c r="M770" s="62">
        <f>VLOOKUP($A770,'Hospitalization details'!$A$1:$K$2336,6,FALSE)</f>
        <v>13412.97</v>
      </c>
      <c r="N770" s="63" t="str">
        <f>VLOOKUP($A770,'Hospitalization details'!$A$1:$K$2336,7,FALSE)</f>
        <v>tier - 3</v>
      </c>
      <c r="O770" s="63" t="str">
        <f>VLOOKUP($A770,'Hospitalization details'!$A$1:$K$2336,8,FALSE)</f>
        <v>tier - 3</v>
      </c>
      <c r="P770" s="63" t="str">
        <f>VLOOKUP($A770,'Hospitalization details'!$A$1:$K$2336,9,FALSE)</f>
        <v>R1023</v>
      </c>
      <c r="Q770" s="83">
        <f>VLOOKUP($A770,'Hospitalization details'!$A$1:$K$2336,11,FALSE)</f>
        <v>30</v>
      </c>
    </row>
    <row r="771" spans="1:17" ht="15.75" customHeight="1" x14ac:dyDescent="0.25">
      <c r="A771" s="187" t="s">
        <v>814</v>
      </c>
      <c r="B771" s="65" t="str">
        <f>VLOOKUP($A771,'Customer Names'!$A$1:$E$2336,4,FALSE)</f>
        <v>Sweetland</v>
      </c>
      <c r="C771" s="71">
        <f>VLOOKUP($A771,'Medical Examinations'!$A$1:$J$2336,2,FALSE)</f>
        <v>21.09</v>
      </c>
      <c r="D771" s="60">
        <f>VLOOKUP($A771,'Medical Examinations'!$A$1:$J$2336,3,FALSE)</f>
        <v>9.2200000000000006</v>
      </c>
      <c r="E771" s="61" t="str">
        <f>VLOOKUP($A771,'Medical Examinations'!$A$1:$J$2336,4,FALSE)</f>
        <v>Yes</v>
      </c>
      <c r="F771" s="61" t="str">
        <f>VLOOKUP($A771,'Medical Examinations'!$A$1:$J$2336,5,FALSE)</f>
        <v>No</v>
      </c>
      <c r="G771" s="61" t="str">
        <f>VLOOKUP($A771,'Medical Examinations'!$A$1:$J$2336,6,FALSE)</f>
        <v>No</v>
      </c>
      <c r="H771" s="21">
        <f>VLOOKUP($A771,'Medical Examinations'!$A$1:$J$2336,7,FALSE)</f>
        <v>2</v>
      </c>
      <c r="I771" s="21" t="str">
        <f>VLOOKUP($A771,'Medical Examinations'!$A$1:$J$2336,8,FALSE)</f>
        <v>No</v>
      </c>
      <c r="J771" s="21" t="str">
        <f>VLOOKUP($A771,'Medical Examinations'!$A$1:$J$2336,9,FALSE)</f>
        <v>Healthy Weight</v>
      </c>
      <c r="K771" s="72" t="str">
        <f>VLOOKUP($A771,'Medical Examinations'!$A$1:$J$2336,10,FALSE)</f>
        <v>Diabetes</v>
      </c>
      <c r="L771" s="82" t="str">
        <f>VLOOKUP($A771,'Hospitalization details'!$A$1:$K$2336,10,FALSE)</f>
        <v>20-Dec-1959</v>
      </c>
      <c r="M771" s="62">
        <f>VLOOKUP($A771,'Hospitalization details'!$A$1:$K$2336,6,FALSE)</f>
        <v>13405.39</v>
      </c>
      <c r="N771" s="63" t="str">
        <f>VLOOKUP($A771,'Hospitalization details'!$A$1:$K$2336,7,FALSE)</f>
        <v>tier - 3</v>
      </c>
      <c r="O771" s="63" t="str">
        <f>VLOOKUP($A771,'Hospitalization details'!$A$1:$K$2336,8,FALSE)</f>
        <v>tier - 3</v>
      </c>
      <c r="P771" s="63" t="str">
        <f>VLOOKUP($A771,'Hospitalization details'!$A$1:$K$2336,9,FALSE)</f>
        <v>R1013</v>
      </c>
      <c r="Q771" s="83">
        <f>VLOOKUP($A771,'Hospitalization details'!$A$1:$K$2336,11,FALSE)</f>
        <v>63</v>
      </c>
    </row>
    <row r="772" spans="1:17" ht="15.75" customHeight="1" x14ac:dyDescent="0.25">
      <c r="A772" s="187" t="s">
        <v>815</v>
      </c>
      <c r="B772" s="65" t="str">
        <f>VLOOKUP($A772,'Customer Names'!$A$1:$E$2336,4,FALSE)</f>
        <v>Hammersmith</v>
      </c>
      <c r="C772" s="71">
        <f>VLOOKUP($A772,'Medical Examinations'!$A$1:$J$2336,2,FALSE)</f>
        <v>52.41</v>
      </c>
      <c r="D772" s="60">
        <f>VLOOKUP($A772,'Medical Examinations'!$A$1:$J$2336,3,FALSE)</f>
        <v>5.99</v>
      </c>
      <c r="E772" s="61" t="str">
        <f>VLOOKUP($A772,'Medical Examinations'!$A$1:$J$2336,4,FALSE)</f>
        <v>No</v>
      </c>
      <c r="F772" s="61" t="str">
        <f>VLOOKUP($A772,'Medical Examinations'!$A$1:$J$2336,5,FALSE)</f>
        <v>No</v>
      </c>
      <c r="G772" s="61" t="str">
        <f>VLOOKUP($A772,'Medical Examinations'!$A$1:$J$2336,6,FALSE)</f>
        <v>No</v>
      </c>
      <c r="H772" s="21">
        <f>VLOOKUP($A772,'Medical Examinations'!$A$1:$J$2336,7,FALSE)</f>
        <v>1</v>
      </c>
      <c r="I772" s="21" t="str">
        <f>VLOOKUP($A772,'Medical Examinations'!$A$1:$J$2336,8,FALSE)</f>
        <v>No</v>
      </c>
      <c r="J772" s="21" t="str">
        <f>VLOOKUP($A772,'Medical Examinations'!$A$1:$J$2336,9,FALSE)</f>
        <v>Obesity</v>
      </c>
      <c r="K772" s="72" t="str">
        <f>VLOOKUP($A772,'Medical Examinations'!$A$1:$J$2336,10,FALSE)</f>
        <v>Prediabetes</v>
      </c>
      <c r="L772" s="82" t="str">
        <f>VLOOKUP($A772,'Hospitalization details'!$A$1:$K$2336,10,FALSE)</f>
        <v>25-Nov-1959</v>
      </c>
      <c r="M772" s="62">
        <f>VLOOKUP($A772,'Hospitalization details'!$A$1:$K$2336,6,FALSE)</f>
        <v>13393.76</v>
      </c>
      <c r="N772" s="63" t="str">
        <f>VLOOKUP($A772,'Hospitalization details'!$A$1:$K$2336,7,FALSE)</f>
        <v>tier - 3</v>
      </c>
      <c r="O772" s="63" t="str">
        <f>VLOOKUP($A772,'Hospitalization details'!$A$1:$K$2336,8,FALSE)</f>
        <v>tier - 1</v>
      </c>
      <c r="P772" s="63" t="str">
        <f>VLOOKUP($A772,'Hospitalization details'!$A$1:$K$2336,9,FALSE)</f>
        <v>R1011</v>
      </c>
      <c r="Q772" s="83">
        <f>VLOOKUP($A772,'Hospitalization details'!$A$1:$K$2336,11,FALSE)</f>
        <v>63</v>
      </c>
    </row>
    <row r="773" spans="1:17" ht="15.75" customHeight="1" x14ac:dyDescent="0.25">
      <c r="A773" s="187" t="s">
        <v>816</v>
      </c>
      <c r="B773" s="65" t="str">
        <f>VLOOKUP($A773,'Customer Names'!$A$1:$E$2336,4,FALSE)</f>
        <v>French</v>
      </c>
      <c r="C773" s="71">
        <f>VLOOKUP($A773,'Medical Examinations'!$A$1:$J$2336,2,FALSE)</f>
        <v>41.47</v>
      </c>
      <c r="D773" s="60">
        <f>VLOOKUP($A773,'Medical Examinations'!$A$1:$J$2336,3,FALSE)</f>
        <v>5.86</v>
      </c>
      <c r="E773" s="61" t="str">
        <f>VLOOKUP($A773,'Medical Examinations'!$A$1:$J$2336,4,FALSE)</f>
        <v>Yes</v>
      </c>
      <c r="F773" s="61" t="str">
        <f>VLOOKUP($A773,'Medical Examinations'!$A$1:$J$2336,5,FALSE)</f>
        <v>No</v>
      </c>
      <c r="G773" s="61" t="str">
        <f>VLOOKUP($A773,'Medical Examinations'!$A$1:$J$2336,6,FALSE)</f>
        <v>No</v>
      </c>
      <c r="H773" s="21">
        <f>VLOOKUP($A773,'Medical Examinations'!$A$1:$J$2336,7,FALSE)</f>
        <v>2</v>
      </c>
      <c r="I773" s="21" t="str">
        <f>VLOOKUP($A773,'Medical Examinations'!$A$1:$J$2336,8,FALSE)</f>
        <v>No</v>
      </c>
      <c r="J773" s="21" t="str">
        <f>VLOOKUP($A773,'Medical Examinations'!$A$1:$J$2336,9,FALSE)</f>
        <v>Obesity</v>
      </c>
      <c r="K773" s="72" t="str">
        <f>VLOOKUP($A773,'Medical Examinations'!$A$1:$J$2336,10,FALSE)</f>
        <v>Prediabetes</v>
      </c>
      <c r="L773" s="82" t="str">
        <f>VLOOKUP($A773,'Hospitalization details'!$A$1:$K$2336,10,FALSE)</f>
        <v>9-Dec-1959</v>
      </c>
      <c r="M773" s="62">
        <f>VLOOKUP($A773,'Hospitalization details'!$A$1:$K$2336,6,FALSE)</f>
        <v>13390.56</v>
      </c>
      <c r="N773" s="63" t="str">
        <f>VLOOKUP($A773,'Hospitalization details'!$A$1:$K$2336,7,FALSE)</f>
        <v>tier - 3</v>
      </c>
      <c r="O773" s="63" t="str">
        <f>VLOOKUP($A773,'Hospitalization details'!$A$1:$K$2336,8,FALSE)</f>
        <v>tier - 3</v>
      </c>
      <c r="P773" s="63" t="str">
        <f>VLOOKUP($A773,'Hospitalization details'!$A$1:$K$2336,9,FALSE)</f>
        <v>R1011</v>
      </c>
      <c r="Q773" s="83">
        <f>VLOOKUP($A773,'Hospitalization details'!$A$1:$K$2336,11,FALSE)</f>
        <v>63</v>
      </c>
    </row>
    <row r="774" spans="1:17" ht="15.75" customHeight="1" x14ac:dyDescent="0.25">
      <c r="A774" s="187" t="s">
        <v>817</v>
      </c>
      <c r="B774" s="65" t="str">
        <f>VLOOKUP($A774,'Customer Names'!$A$1:$E$2336,4,FALSE)</f>
        <v>Garbe</v>
      </c>
      <c r="C774" s="71">
        <f>VLOOKUP($A774,'Medical Examinations'!$A$1:$J$2336,2,FALSE)</f>
        <v>33.1</v>
      </c>
      <c r="D774" s="60">
        <f>VLOOKUP($A774,'Medical Examinations'!$A$1:$J$2336,3,FALSE)</f>
        <v>5.19</v>
      </c>
      <c r="E774" s="61" t="str">
        <f>VLOOKUP($A774,'Medical Examinations'!$A$1:$J$2336,4,FALSE)</f>
        <v>Yes</v>
      </c>
      <c r="F774" s="61" t="str">
        <f>VLOOKUP($A774,'Medical Examinations'!$A$1:$J$2336,5,FALSE)</f>
        <v>No</v>
      </c>
      <c r="G774" s="61" t="str">
        <f>VLOOKUP($A774,'Medical Examinations'!$A$1:$J$2336,6,FALSE)</f>
        <v>No</v>
      </c>
      <c r="H774" s="21">
        <f>VLOOKUP($A774,'Medical Examinations'!$A$1:$J$2336,7,FALSE)</f>
        <v>2</v>
      </c>
      <c r="I774" s="21" t="str">
        <f>VLOOKUP($A774,'Medical Examinations'!$A$1:$J$2336,8,FALSE)</f>
        <v>No</v>
      </c>
      <c r="J774" s="21" t="str">
        <f>VLOOKUP($A774,'Medical Examinations'!$A$1:$J$2336,9,FALSE)</f>
        <v>Obesity</v>
      </c>
      <c r="K774" s="72" t="str">
        <f>VLOOKUP($A774,'Medical Examinations'!$A$1:$J$2336,10,FALSE)</f>
        <v>Normal</v>
      </c>
      <c r="L774" s="82" t="str">
        <f>VLOOKUP($A774,'Hospitalization details'!$A$1:$K$2336,10,FALSE)</f>
        <v>6-Jun-1984</v>
      </c>
      <c r="M774" s="62">
        <f>VLOOKUP($A774,'Hospitalization details'!$A$1:$K$2336,6,FALSE)</f>
        <v>13383.67</v>
      </c>
      <c r="N774" s="63" t="str">
        <f>VLOOKUP($A774,'Hospitalization details'!$A$1:$K$2336,7,FALSE)</f>
        <v>tier - 3</v>
      </c>
      <c r="O774" s="63" t="str">
        <f>VLOOKUP($A774,'Hospitalization details'!$A$1:$K$2336,8,FALSE)</f>
        <v>tier - 2</v>
      </c>
      <c r="P774" s="63" t="str">
        <f>VLOOKUP($A774,'Hospitalization details'!$A$1:$K$2336,9,FALSE)</f>
        <v>R1023</v>
      </c>
      <c r="Q774" s="83">
        <f>VLOOKUP($A774,'Hospitalization details'!$A$1:$K$2336,11,FALSE)</f>
        <v>39</v>
      </c>
    </row>
    <row r="775" spans="1:17" ht="15.75" customHeight="1" x14ac:dyDescent="0.25">
      <c r="A775" s="187" t="s">
        <v>818</v>
      </c>
      <c r="B775" s="65" t="str">
        <f>VLOOKUP($A775,'Customer Names'!$A$1:$E$2336,4,FALSE)</f>
        <v>Duncan</v>
      </c>
      <c r="C775" s="71">
        <f>VLOOKUP($A775,'Medical Examinations'!$A$1:$J$2336,2,FALSE)</f>
        <v>30.8</v>
      </c>
      <c r="D775" s="60">
        <f>VLOOKUP($A775,'Medical Examinations'!$A$1:$J$2336,3,FALSE)</f>
        <v>4.37</v>
      </c>
      <c r="E775" s="61" t="str">
        <f>VLOOKUP($A775,'Medical Examinations'!$A$1:$J$2336,4,FALSE)</f>
        <v>Yes</v>
      </c>
      <c r="F775" s="61" t="str">
        <f>VLOOKUP($A775,'Medical Examinations'!$A$1:$J$2336,5,FALSE)</f>
        <v>No</v>
      </c>
      <c r="G775" s="61" t="str">
        <f>VLOOKUP($A775,'Medical Examinations'!$A$1:$J$2336,6,FALSE)</f>
        <v>No</v>
      </c>
      <c r="H775" s="21">
        <f>VLOOKUP($A775,'Medical Examinations'!$A$1:$J$2336,7,FALSE)</f>
        <v>2</v>
      </c>
      <c r="I775" s="21" t="str">
        <f>VLOOKUP($A775,'Medical Examinations'!$A$1:$J$2336,8,FALSE)</f>
        <v>No</v>
      </c>
      <c r="J775" s="21" t="str">
        <f>VLOOKUP($A775,'Medical Examinations'!$A$1:$J$2336,9,FALSE)</f>
        <v>Obesity</v>
      </c>
      <c r="K775" s="72" t="str">
        <f>VLOOKUP($A775,'Medical Examinations'!$A$1:$J$2336,10,FALSE)</f>
        <v>Normal</v>
      </c>
      <c r="L775" s="82" t="str">
        <f>VLOOKUP($A775,'Hospitalization details'!$A$1:$K$2336,10,FALSE)</f>
        <v>30-Sep-1979</v>
      </c>
      <c r="M775" s="62">
        <f>VLOOKUP($A775,'Hospitalization details'!$A$1:$K$2336,6,FALSE)</f>
        <v>13377.41</v>
      </c>
      <c r="N775" s="63" t="str">
        <f>VLOOKUP($A775,'Hospitalization details'!$A$1:$K$2336,7,FALSE)</f>
        <v>tier - 3</v>
      </c>
      <c r="O775" s="63" t="str">
        <f>VLOOKUP($A775,'Hospitalization details'!$A$1:$K$2336,8,FALSE)</f>
        <v>tier - 3</v>
      </c>
      <c r="P775" s="63" t="str">
        <f>VLOOKUP($A775,'Hospitalization details'!$A$1:$K$2336,9,FALSE)</f>
        <v>R1026</v>
      </c>
      <c r="Q775" s="83">
        <f>VLOOKUP($A775,'Hospitalization details'!$A$1:$K$2336,11,FALSE)</f>
        <v>43</v>
      </c>
    </row>
    <row r="776" spans="1:17" ht="15.75" customHeight="1" x14ac:dyDescent="0.25">
      <c r="A776" s="187" t="s">
        <v>819</v>
      </c>
      <c r="B776" s="65" t="str">
        <f>VLOOKUP($A776,'Customer Names'!$A$1:$E$2336,4,FALSE)</f>
        <v>Wallace</v>
      </c>
      <c r="C776" s="71">
        <f>VLOOKUP($A776,'Medical Examinations'!$A$1:$J$2336,2,FALSE)</f>
        <v>42.06</v>
      </c>
      <c r="D776" s="60">
        <f>VLOOKUP($A776,'Medical Examinations'!$A$1:$J$2336,3,FALSE)</f>
        <v>5.32</v>
      </c>
      <c r="E776" s="61" t="str">
        <f>VLOOKUP($A776,'Medical Examinations'!$A$1:$J$2336,4,FALSE)</f>
        <v>No</v>
      </c>
      <c r="F776" s="61" t="str">
        <f>VLOOKUP($A776,'Medical Examinations'!$A$1:$J$2336,5,FALSE)</f>
        <v>No</v>
      </c>
      <c r="G776" s="61" t="str">
        <f>VLOOKUP($A776,'Medical Examinations'!$A$1:$J$2336,6,FALSE)</f>
        <v>No</v>
      </c>
      <c r="H776" s="21">
        <f>VLOOKUP($A776,'Medical Examinations'!$A$1:$J$2336,7,FALSE)</f>
        <v>1</v>
      </c>
      <c r="I776" s="21" t="str">
        <f>VLOOKUP($A776,'Medical Examinations'!$A$1:$J$2336,8,FALSE)</f>
        <v>No</v>
      </c>
      <c r="J776" s="21" t="str">
        <f>VLOOKUP($A776,'Medical Examinations'!$A$1:$J$2336,9,FALSE)</f>
        <v>Obesity</v>
      </c>
      <c r="K776" s="72" t="str">
        <f>VLOOKUP($A776,'Medical Examinations'!$A$1:$J$2336,10,FALSE)</f>
        <v>Normal</v>
      </c>
      <c r="L776" s="82" t="str">
        <f>VLOOKUP($A776,'Hospitalization details'!$A$1:$K$2336,10,FALSE)</f>
        <v>24-Sep-1964</v>
      </c>
      <c r="M776" s="62">
        <f>VLOOKUP($A776,'Hospitalization details'!$A$1:$K$2336,6,FALSE)</f>
        <v>13375.76</v>
      </c>
      <c r="N776" s="63" t="str">
        <f>VLOOKUP($A776,'Hospitalization details'!$A$1:$K$2336,7,FALSE)</f>
        <v>tier - 3</v>
      </c>
      <c r="O776" s="63" t="str">
        <f>VLOOKUP($A776,'Hospitalization details'!$A$1:$K$2336,8,FALSE)</f>
        <v>tier - 2</v>
      </c>
      <c r="P776" s="63" t="str">
        <f>VLOOKUP($A776,'Hospitalization details'!$A$1:$K$2336,9,FALSE)</f>
        <v>R1025</v>
      </c>
      <c r="Q776" s="83">
        <f>VLOOKUP($A776,'Hospitalization details'!$A$1:$K$2336,11,FALSE)</f>
        <v>58</v>
      </c>
    </row>
    <row r="777" spans="1:17" ht="15.75" customHeight="1" x14ac:dyDescent="0.25">
      <c r="A777" s="187" t="s">
        <v>820</v>
      </c>
      <c r="B777" s="65" t="str">
        <f>VLOOKUP($A777,'Customer Names'!$A$1:$E$2336,4,FALSE)</f>
        <v>Tillman</v>
      </c>
      <c r="C777" s="71">
        <f>VLOOKUP($A777,'Medical Examinations'!$A$1:$J$2336,2,FALSE)</f>
        <v>39.270000000000003</v>
      </c>
      <c r="D777" s="60">
        <f>VLOOKUP($A777,'Medical Examinations'!$A$1:$J$2336,3,FALSE)</f>
        <v>5.64</v>
      </c>
      <c r="E777" s="61" t="str">
        <f>VLOOKUP($A777,'Medical Examinations'!$A$1:$J$2336,4,FALSE)</f>
        <v>No</v>
      </c>
      <c r="F777" s="61" t="str">
        <f>VLOOKUP($A777,'Medical Examinations'!$A$1:$J$2336,5,FALSE)</f>
        <v>No</v>
      </c>
      <c r="G777" s="61" t="str">
        <f>VLOOKUP($A777,'Medical Examinations'!$A$1:$J$2336,6,FALSE)</f>
        <v>Yes</v>
      </c>
      <c r="H777" s="21">
        <f>VLOOKUP($A777,'Medical Examinations'!$A$1:$J$2336,7,FALSE)</f>
        <v>1</v>
      </c>
      <c r="I777" s="21" t="str">
        <f>VLOOKUP($A777,'Medical Examinations'!$A$1:$J$2336,8,FALSE)</f>
        <v>No</v>
      </c>
      <c r="J777" s="21" t="str">
        <f>VLOOKUP($A777,'Medical Examinations'!$A$1:$J$2336,9,FALSE)</f>
        <v>Obesity</v>
      </c>
      <c r="K777" s="72" t="str">
        <f>VLOOKUP($A777,'Medical Examinations'!$A$1:$J$2336,10,FALSE)</f>
        <v>Normal</v>
      </c>
      <c r="L777" s="82" t="str">
        <f>VLOOKUP($A777,'Hospitalization details'!$A$1:$K$2336,10,FALSE)</f>
        <v>2-Oct-1990</v>
      </c>
      <c r="M777" s="62">
        <f>VLOOKUP($A777,'Hospitalization details'!$A$1:$K$2336,6,FALSE)</f>
        <v>13360.94</v>
      </c>
      <c r="N777" s="63" t="str">
        <f>VLOOKUP($A777,'Hospitalization details'!$A$1:$K$2336,7,FALSE)</f>
        <v>tier - 3</v>
      </c>
      <c r="O777" s="63" t="str">
        <f>VLOOKUP($A777,'Hospitalization details'!$A$1:$K$2336,8,FALSE)</f>
        <v>tier - 1</v>
      </c>
      <c r="P777" s="63" t="str">
        <f>VLOOKUP($A777,'Hospitalization details'!$A$1:$K$2336,9,FALSE)</f>
        <v>R1012</v>
      </c>
      <c r="Q777" s="83">
        <f>VLOOKUP($A777,'Hospitalization details'!$A$1:$K$2336,11,FALSE)</f>
        <v>32</v>
      </c>
    </row>
    <row r="778" spans="1:17" ht="15.75" customHeight="1" x14ac:dyDescent="0.25">
      <c r="A778" s="187" t="s">
        <v>821</v>
      </c>
      <c r="B778" s="65" t="str">
        <f>VLOOKUP($A778,'Customer Names'!$A$1:$E$2336,4,FALSE)</f>
        <v>Lee</v>
      </c>
      <c r="C778" s="71">
        <f>VLOOKUP($A778,'Medical Examinations'!$A$1:$J$2336,2,FALSE)</f>
        <v>30.71</v>
      </c>
      <c r="D778" s="60">
        <f>VLOOKUP($A778,'Medical Examinations'!$A$1:$J$2336,3,FALSE)</f>
        <v>5.59</v>
      </c>
      <c r="E778" s="61" t="str">
        <f>VLOOKUP($A778,'Medical Examinations'!$A$1:$J$2336,4,FALSE)</f>
        <v>Yes</v>
      </c>
      <c r="F778" s="61" t="str">
        <f>VLOOKUP($A778,'Medical Examinations'!$A$1:$J$2336,5,FALSE)</f>
        <v>No</v>
      </c>
      <c r="G778" s="61" t="str">
        <f>VLOOKUP($A778,'Medical Examinations'!$A$1:$J$2336,6,FALSE)</f>
        <v>No</v>
      </c>
      <c r="H778" s="21">
        <f>VLOOKUP($A778,'Medical Examinations'!$A$1:$J$2336,7,FALSE)</f>
        <v>1</v>
      </c>
      <c r="I778" s="21" t="str">
        <f>VLOOKUP($A778,'Medical Examinations'!$A$1:$J$2336,8,FALSE)</f>
        <v>No</v>
      </c>
      <c r="J778" s="21" t="str">
        <f>VLOOKUP($A778,'Medical Examinations'!$A$1:$J$2336,9,FALSE)</f>
        <v>Obesity</v>
      </c>
      <c r="K778" s="72" t="str">
        <f>VLOOKUP($A778,'Medical Examinations'!$A$1:$J$2336,10,FALSE)</f>
        <v>Normal</v>
      </c>
      <c r="L778" s="82" t="str">
        <f>VLOOKUP($A778,'Hospitalization details'!$A$1:$K$2336,10,FALSE)</f>
        <v>11-Nov-1960</v>
      </c>
      <c r="M778" s="62">
        <f>VLOOKUP($A778,'Hospitalization details'!$A$1:$K$2336,6,FALSE)</f>
        <v>13352.1</v>
      </c>
      <c r="N778" s="63" t="str">
        <f>VLOOKUP($A778,'Hospitalization details'!$A$1:$K$2336,7,FALSE)</f>
        <v>tier - 3</v>
      </c>
      <c r="O778" s="63" t="str">
        <f>VLOOKUP($A778,'Hospitalization details'!$A$1:$K$2336,8,FALSE)</f>
        <v>tier - 1</v>
      </c>
      <c r="P778" s="63" t="str">
        <f>VLOOKUP($A778,'Hospitalization details'!$A$1:$K$2336,9,FALSE)</f>
        <v>R1012</v>
      </c>
      <c r="Q778" s="83">
        <f>VLOOKUP($A778,'Hospitalization details'!$A$1:$K$2336,11,FALSE)</f>
        <v>62</v>
      </c>
    </row>
    <row r="779" spans="1:17" ht="15.75" customHeight="1" x14ac:dyDescent="0.25">
      <c r="A779" s="187" t="s">
        <v>822</v>
      </c>
      <c r="B779" s="65" t="str">
        <f>VLOOKUP($A779,'Customer Names'!$A$1:$E$2336,4,FALSE)</f>
        <v>Taylor</v>
      </c>
      <c r="C779" s="71">
        <f>VLOOKUP($A779,'Medical Examinations'!$A$1:$J$2336,2,FALSE)</f>
        <v>47.19</v>
      </c>
      <c r="D779" s="60">
        <f>VLOOKUP($A779,'Medical Examinations'!$A$1:$J$2336,3,FALSE)</f>
        <v>5.29</v>
      </c>
      <c r="E779" s="61" t="str">
        <f>VLOOKUP($A779,'Medical Examinations'!$A$1:$J$2336,4,FALSE)</f>
        <v>No</v>
      </c>
      <c r="F779" s="61" t="str">
        <f>VLOOKUP($A779,'Medical Examinations'!$A$1:$J$2336,5,FALSE)</f>
        <v>No</v>
      </c>
      <c r="G779" s="61" t="str">
        <f>VLOOKUP($A779,'Medical Examinations'!$A$1:$J$2336,6,FALSE)</f>
        <v>No</v>
      </c>
      <c r="H779" s="21">
        <f>VLOOKUP($A779,'Medical Examinations'!$A$1:$J$2336,7,FALSE)</f>
        <v>0</v>
      </c>
      <c r="I779" s="21" t="str">
        <f>VLOOKUP($A779,'Medical Examinations'!$A$1:$J$2336,8,FALSE)</f>
        <v>No</v>
      </c>
      <c r="J779" s="21" t="str">
        <f>VLOOKUP($A779,'Medical Examinations'!$A$1:$J$2336,9,FALSE)</f>
        <v>Obesity</v>
      </c>
      <c r="K779" s="72" t="str">
        <f>VLOOKUP($A779,'Medical Examinations'!$A$1:$J$2336,10,FALSE)</f>
        <v>Normal</v>
      </c>
      <c r="L779" s="82" t="str">
        <f>VLOOKUP($A779,'Hospitalization details'!$A$1:$K$2336,10,FALSE)</f>
        <v>23-Aug-1976</v>
      </c>
      <c r="M779" s="62">
        <f>VLOOKUP($A779,'Hospitalization details'!$A$1:$K$2336,6,FALSE)</f>
        <v>13333.71</v>
      </c>
      <c r="N779" s="63" t="str">
        <f>VLOOKUP($A779,'Hospitalization details'!$A$1:$K$2336,7,FALSE)</f>
        <v>tier - 3</v>
      </c>
      <c r="O779" s="63" t="str">
        <f>VLOOKUP($A779,'Hospitalization details'!$A$1:$K$2336,8,FALSE)</f>
        <v>tier - 2</v>
      </c>
      <c r="P779" s="63" t="str">
        <f>VLOOKUP($A779,'Hospitalization details'!$A$1:$K$2336,9,FALSE)</f>
        <v>R1012</v>
      </c>
      <c r="Q779" s="83">
        <f>VLOOKUP($A779,'Hospitalization details'!$A$1:$K$2336,11,FALSE)</f>
        <v>46</v>
      </c>
    </row>
    <row r="780" spans="1:17" ht="15.75" customHeight="1" x14ac:dyDescent="0.25">
      <c r="A780" s="187" t="s">
        <v>823</v>
      </c>
      <c r="B780" s="65" t="str">
        <f>VLOOKUP($A780,'Customer Names'!$A$1:$E$2336,4,FALSE)</f>
        <v>Mcsween</v>
      </c>
      <c r="C780" s="71">
        <f>VLOOKUP($A780,'Medical Examinations'!$A$1:$J$2336,2,FALSE)</f>
        <v>30.02</v>
      </c>
      <c r="D780" s="60">
        <f>VLOOKUP($A780,'Medical Examinations'!$A$1:$J$2336,3,FALSE)</f>
        <v>6.65</v>
      </c>
      <c r="E780" s="61" t="str">
        <f>VLOOKUP($A780,'Medical Examinations'!$A$1:$J$2336,4,FALSE)</f>
        <v>No</v>
      </c>
      <c r="F780" s="61" t="str">
        <f>VLOOKUP($A780,'Medical Examinations'!$A$1:$J$2336,5,FALSE)</f>
        <v>No</v>
      </c>
      <c r="G780" s="61" t="str">
        <f>VLOOKUP($A780,'Medical Examinations'!$A$1:$J$2336,6,FALSE)</f>
        <v>No</v>
      </c>
      <c r="H780" s="21">
        <f>VLOOKUP($A780,'Medical Examinations'!$A$1:$J$2336,7,FALSE)</f>
        <v>0</v>
      </c>
      <c r="I780" s="21" t="str">
        <f>VLOOKUP($A780,'Medical Examinations'!$A$1:$J$2336,8,FALSE)</f>
        <v>No</v>
      </c>
      <c r="J780" s="21" t="str">
        <f>VLOOKUP($A780,'Medical Examinations'!$A$1:$J$2336,9,FALSE)</f>
        <v>Obesity</v>
      </c>
      <c r="K780" s="72" t="str">
        <f>VLOOKUP($A780,'Medical Examinations'!$A$1:$J$2336,10,FALSE)</f>
        <v>Diabetes</v>
      </c>
      <c r="L780" s="82" t="str">
        <f>VLOOKUP($A780,'Hospitalization details'!$A$1:$K$2336,10,FALSE)</f>
        <v>1-Jul-1994</v>
      </c>
      <c r="M780" s="62">
        <f>VLOOKUP($A780,'Hospitalization details'!$A$1:$K$2336,6,FALSE)</f>
        <v>13292.52</v>
      </c>
      <c r="N780" s="63" t="str">
        <f>VLOOKUP($A780,'Hospitalization details'!$A$1:$K$2336,7,FALSE)</f>
        <v>tier - 3</v>
      </c>
      <c r="O780" s="63" t="str">
        <f>VLOOKUP($A780,'Hospitalization details'!$A$1:$K$2336,8,FALSE)</f>
        <v>tier - 3</v>
      </c>
      <c r="P780" s="63" t="str">
        <f>VLOOKUP($A780,'Hospitalization details'!$A$1:$K$2336,9,FALSE)</f>
        <v>R1012</v>
      </c>
      <c r="Q780" s="83">
        <f>VLOOKUP($A780,'Hospitalization details'!$A$1:$K$2336,11,FALSE)</f>
        <v>28</v>
      </c>
    </row>
    <row r="781" spans="1:17" ht="15.75" customHeight="1" x14ac:dyDescent="0.25">
      <c r="A781" s="187" t="s">
        <v>824</v>
      </c>
      <c r="B781" s="65" t="str">
        <f>VLOOKUP($A781,'Customer Names'!$A$1:$E$2336,4,FALSE)</f>
        <v>Schubert</v>
      </c>
      <c r="C781" s="71">
        <f>VLOOKUP($A781,'Medical Examinations'!$A$1:$J$2336,2,FALSE)</f>
        <v>37.909999999999997</v>
      </c>
      <c r="D781" s="60">
        <f>VLOOKUP($A781,'Medical Examinations'!$A$1:$J$2336,3,FALSE)</f>
        <v>5.68</v>
      </c>
      <c r="E781" s="61" t="str">
        <f>VLOOKUP($A781,'Medical Examinations'!$A$1:$J$2336,4,FALSE)</f>
        <v>Yes</v>
      </c>
      <c r="F781" s="61" t="str">
        <f>VLOOKUP($A781,'Medical Examinations'!$A$1:$J$2336,5,FALSE)</f>
        <v>No</v>
      </c>
      <c r="G781" s="61" t="str">
        <f>VLOOKUP($A781,'Medical Examinations'!$A$1:$J$2336,6,FALSE)</f>
        <v>No</v>
      </c>
      <c r="H781" s="21">
        <f>VLOOKUP($A781,'Medical Examinations'!$A$1:$J$2336,7,FALSE)</f>
        <v>0</v>
      </c>
      <c r="I781" s="21" t="str">
        <f>VLOOKUP($A781,'Medical Examinations'!$A$1:$J$2336,8,FALSE)</f>
        <v>No</v>
      </c>
      <c r="J781" s="21" t="str">
        <f>VLOOKUP($A781,'Medical Examinations'!$A$1:$J$2336,9,FALSE)</f>
        <v>Obesity</v>
      </c>
      <c r="K781" s="72" t="str">
        <f>VLOOKUP($A781,'Medical Examinations'!$A$1:$J$2336,10,FALSE)</f>
        <v>Normal</v>
      </c>
      <c r="L781" s="82" t="str">
        <f>VLOOKUP($A781,'Hospitalization details'!$A$1:$K$2336,10,FALSE)</f>
        <v>11-Oct-1962</v>
      </c>
      <c r="M781" s="62">
        <f>VLOOKUP($A781,'Hospitalization details'!$A$1:$K$2336,6,FALSE)</f>
        <v>13228.85</v>
      </c>
      <c r="N781" s="63" t="str">
        <f>VLOOKUP($A781,'Hospitalization details'!$A$1:$K$2336,7,FALSE)</f>
        <v>tier - 3</v>
      </c>
      <c r="O781" s="63" t="str">
        <f>VLOOKUP($A781,'Hospitalization details'!$A$1:$K$2336,8,FALSE)</f>
        <v>tier - 3</v>
      </c>
      <c r="P781" s="63" t="str">
        <f>VLOOKUP($A781,'Hospitalization details'!$A$1:$K$2336,9,FALSE)</f>
        <v>R1023</v>
      </c>
      <c r="Q781" s="83">
        <f>VLOOKUP($A781,'Hospitalization details'!$A$1:$K$2336,11,FALSE)</f>
        <v>60</v>
      </c>
    </row>
    <row r="782" spans="1:17" ht="15.75" customHeight="1" x14ac:dyDescent="0.25">
      <c r="A782" s="187" t="s">
        <v>825</v>
      </c>
      <c r="B782" s="65" t="str">
        <f>VLOOKUP($A782,'Customer Names'!$A$1:$E$2336,4,FALSE)</f>
        <v>Lalanne</v>
      </c>
      <c r="C782" s="71">
        <f>VLOOKUP($A782,'Medical Examinations'!$A$1:$J$2336,2,FALSE)</f>
        <v>54.61</v>
      </c>
      <c r="D782" s="60">
        <f>VLOOKUP($A782,'Medical Examinations'!$A$1:$J$2336,3,FALSE)</f>
        <v>4.49</v>
      </c>
      <c r="E782" s="61" t="str">
        <f>VLOOKUP($A782,'Medical Examinations'!$A$1:$J$2336,4,FALSE)</f>
        <v>No</v>
      </c>
      <c r="F782" s="61" t="str">
        <f>VLOOKUP($A782,'Medical Examinations'!$A$1:$J$2336,5,FALSE)</f>
        <v>No</v>
      </c>
      <c r="G782" s="61" t="str">
        <f>VLOOKUP($A782,'Medical Examinations'!$A$1:$J$2336,6,FALSE)</f>
        <v>No</v>
      </c>
      <c r="H782" s="21">
        <f>VLOOKUP($A782,'Medical Examinations'!$A$1:$J$2336,7,FALSE)</f>
        <v>0</v>
      </c>
      <c r="I782" s="21" t="str">
        <f>VLOOKUP($A782,'Medical Examinations'!$A$1:$J$2336,8,FALSE)</f>
        <v>No</v>
      </c>
      <c r="J782" s="21" t="str">
        <f>VLOOKUP($A782,'Medical Examinations'!$A$1:$J$2336,9,FALSE)</f>
        <v>Obesity</v>
      </c>
      <c r="K782" s="72" t="str">
        <f>VLOOKUP($A782,'Medical Examinations'!$A$1:$J$2336,10,FALSE)</f>
        <v>Normal</v>
      </c>
      <c r="L782" s="82" t="str">
        <f>VLOOKUP($A782,'Hospitalization details'!$A$1:$K$2336,10,FALSE)</f>
        <v>24-Nov-1962</v>
      </c>
      <c r="M782" s="62">
        <f>VLOOKUP($A782,'Hospitalization details'!$A$1:$K$2336,6,FALSE)</f>
        <v>13224.69</v>
      </c>
      <c r="N782" s="63" t="str">
        <f>VLOOKUP($A782,'Hospitalization details'!$A$1:$K$2336,7,FALSE)</f>
        <v>tier - 3</v>
      </c>
      <c r="O782" s="63" t="str">
        <f>VLOOKUP($A782,'Hospitalization details'!$A$1:$K$2336,8,FALSE)</f>
        <v>tier - 2</v>
      </c>
      <c r="P782" s="63" t="str">
        <f>VLOOKUP($A782,'Hospitalization details'!$A$1:$K$2336,9,FALSE)</f>
        <v>R1011</v>
      </c>
      <c r="Q782" s="83">
        <f>VLOOKUP($A782,'Hospitalization details'!$A$1:$K$2336,11,FALSE)</f>
        <v>60</v>
      </c>
    </row>
    <row r="783" spans="1:17" ht="15.75" customHeight="1" x14ac:dyDescent="0.25">
      <c r="A783" s="187" t="s">
        <v>826</v>
      </c>
      <c r="B783" s="65" t="str">
        <f>VLOOKUP($A783,'Customer Names'!$A$1:$E$2336,4,FALSE)</f>
        <v>Flanagan</v>
      </c>
      <c r="C783" s="71">
        <f>VLOOKUP($A783,'Medical Examinations'!$A$1:$J$2336,2,FALSE)</f>
        <v>36.005000000000003</v>
      </c>
      <c r="D783" s="60">
        <f>VLOOKUP($A783,'Medical Examinations'!$A$1:$J$2336,3,FALSE)</f>
        <v>6.9</v>
      </c>
      <c r="E783" s="61" t="str">
        <f>VLOOKUP($A783,'Medical Examinations'!$A$1:$J$2336,4,FALSE)</f>
        <v>No</v>
      </c>
      <c r="F783" s="61" t="str">
        <f>VLOOKUP($A783,'Medical Examinations'!$A$1:$J$2336,5,FALSE)</f>
        <v>No</v>
      </c>
      <c r="G783" s="61" t="str">
        <f>VLOOKUP($A783,'Medical Examinations'!$A$1:$J$2336,6,FALSE)</f>
        <v>No</v>
      </c>
      <c r="H783" s="21">
        <f>VLOOKUP($A783,'Medical Examinations'!$A$1:$J$2336,7,FALSE)</f>
        <v>0</v>
      </c>
      <c r="I783" s="21" t="str">
        <f>VLOOKUP($A783,'Medical Examinations'!$A$1:$J$2336,8,FALSE)</f>
        <v>No</v>
      </c>
      <c r="J783" s="21" t="str">
        <f>VLOOKUP($A783,'Medical Examinations'!$A$1:$J$2336,9,FALSE)</f>
        <v>Obesity</v>
      </c>
      <c r="K783" s="72" t="str">
        <f>VLOOKUP($A783,'Medical Examinations'!$A$1:$J$2336,10,FALSE)</f>
        <v>Diabetes</v>
      </c>
      <c r="L783" s="82" t="str">
        <f>VLOOKUP($A783,'Hospitalization details'!$A$1:$K$2336,10,FALSE)</f>
        <v>13-Nov-1965</v>
      </c>
      <c r="M783" s="62">
        <f>VLOOKUP($A783,'Hospitalization details'!$A$1:$K$2336,6,FALSE)</f>
        <v>13224.06</v>
      </c>
      <c r="N783" s="63" t="str">
        <f>VLOOKUP($A783,'Hospitalization details'!$A$1:$K$2336,7,FALSE)</f>
        <v>tier - 3</v>
      </c>
      <c r="O783" s="63" t="str">
        <f>VLOOKUP($A783,'Hospitalization details'!$A$1:$K$2336,8,FALSE)</f>
        <v>tier - 3</v>
      </c>
      <c r="P783" s="63" t="str">
        <f>VLOOKUP($A783,'Hospitalization details'!$A$1:$K$2336,9,FALSE)</f>
        <v>R1024</v>
      </c>
      <c r="Q783" s="83">
        <f>VLOOKUP($A783,'Hospitalization details'!$A$1:$K$2336,11,FALSE)</f>
        <v>57</v>
      </c>
    </row>
    <row r="784" spans="1:17" ht="15.75" customHeight="1" x14ac:dyDescent="0.25">
      <c r="A784" s="187" t="s">
        <v>827</v>
      </c>
      <c r="B784" s="65" t="str">
        <f>VLOOKUP($A784,'Customer Names'!$A$1:$E$2336,4,FALSE)</f>
        <v>Arellano</v>
      </c>
      <c r="C784" s="71">
        <f>VLOOKUP($A784,'Medical Examinations'!$A$1:$J$2336,2,FALSE)</f>
        <v>28.7</v>
      </c>
      <c r="D784" s="60">
        <f>VLOOKUP($A784,'Medical Examinations'!$A$1:$J$2336,3,FALSE)</f>
        <v>11.52</v>
      </c>
      <c r="E784" s="61" t="str">
        <f>VLOOKUP($A784,'Medical Examinations'!$A$1:$J$2336,4,FALSE)</f>
        <v>No</v>
      </c>
      <c r="F784" s="61" t="str">
        <f>VLOOKUP($A784,'Medical Examinations'!$A$1:$J$2336,5,FALSE)</f>
        <v>No</v>
      </c>
      <c r="G784" s="61" t="str">
        <f>VLOOKUP($A784,'Medical Examinations'!$A$1:$J$2336,6,FALSE)</f>
        <v>No</v>
      </c>
      <c r="H784" s="21">
        <f>VLOOKUP($A784,'Medical Examinations'!$A$1:$J$2336,7,FALSE)</f>
        <v>0</v>
      </c>
      <c r="I784" s="21" t="str">
        <f>VLOOKUP($A784,'Medical Examinations'!$A$1:$J$2336,8,FALSE)</f>
        <v>No</v>
      </c>
      <c r="J784" s="21" t="str">
        <f>VLOOKUP($A784,'Medical Examinations'!$A$1:$J$2336,9,FALSE)</f>
        <v>Over Weight</v>
      </c>
      <c r="K784" s="72" t="str">
        <f>VLOOKUP($A784,'Medical Examinations'!$A$1:$J$2336,10,FALSE)</f>
        <v>Diabetes</v>
      </c>
      <c r="L784" s="82" t="str">
        <f>VLOOKUP($A784,'Hospitalization details'!$A$1:$K$2336,10,FALSE)</f>
        <v>7-Dec-1962</v>
      </c>
      <c r="M784" s="62">
        <f>VLOOKUP($A784,'Hospitalization details'!$A$1:$K$2336,6,FALSE)</f>
        <v>13217.09</v>
      </c>
      <c r="N784" s="63" t="str">
        <f>VLOOKUP($A784,'Hospitalization details'!$A$1:$K$2336,7,FALSE)</f>
        <v>tier - 3</v>
      </c>
      <c r="O784" s="63" t="str">
        <f>VLOOKUP($A784,'Hospitalization details'!$A$1:$K$2336,8,FALSE)</f>
        <v>tier - 1</v>
      </c>
      <c r="P784" s="63" t="str">
        <f>VLOOKUP($A784,'Hospitalization details'!$A$1:$K$2336,9,FALSE)</f>
        <v>R1024</v>
      </c>
      <c r="Q784" s="83">
        <f>VLOOKUP($A784,'Hospitalization details'!$A$1:$K$2336,11,FALSE)</f>
        <v>60</v>
      </c>
    </row>
    <row r="785" spans="1:17" ht="15.75" customHeight="1" x14ac:dyDescent="0.25">
      <c r="A785" s="187" t="s">
        <v>828</v>
      </c>
      <c r="B785" s="65" t="str">
        <f>VLOOKUP($A785,'Customer Names'!$A$1:$E$2336,4,FALSE)</f>
        <v>Charette</v>
      </c>
      <c r="C785" s="71">
        <f>VLOOKUP($A785,'Medical Examinations'!$A$1:$J$2336,2,FALSE)</f>
        <v>34.295000000000002</v>
      </c>
      <c r="D785" s="60">
        <f>VLOOKUP($A785,'Medical Examinations'!$A$1:$J$2336,3,FALSE)</f>
        <v>11.24</v>
      </c>
      <c r="E785" s="61" t="str">
        <f>VLOOKUP($A785,'Medical Examinations'!$A$1:$J$2336,4,FALSE)</f>
        <v>No</v>
      </c>
      <c r="F785" s="61" t="str">
        <f>VLOOKUP($A785,'Medical Examinations'!$A$1:$J$2336,5,FALSE)</f>
        <v>No</v>
      </c>
      <c r="G785" s="61" t="str">
        <f>VLOOKUP($A785,'Medical Examinations'!$A$1:$J$2336,6,FALSE)</f>
        <v>No</v>
      </c>
      <c r="H785" s="21">
        <f>VLOOKUP($A785,'Medical Examinations'!$A$1:$J$2336,7,FALSE)</f>
        <v>0</v>
      </c>
      <c r="I785" s="21" t="str">
        <f>VLOOKUP($A785,'Medical Examinations'!$A$1:$J$2336,8,FALSE)</f>
        <v>No</v>
      </c>
      <c r="J785" s="21" t="str">
        <f>VLOOKUP($A785,'Medical Examinations'!$A$1:$J$2336,9,FALSE)</f>
        <v>Obesity</v>
      </c>
      <c r="K785" s="72" t="str">
        <f>VLOOKUP($A785,'Medical Examinations'!$A$1:$J$2336,10,FALSE)</f>
        <v>Diabetes</v>
      </c>
      <c r="L785" s="82" t="str">
        <f>VLOOKUP($A785,'Hospitalization details'!$A$1:$K$2336,10,FALSE)</f>
        <v>15-Oct-1982</v>
      </c>
      <c r="M785" s="62">
        <f>VLOOKUP($A785,'Hospitalization details'!$A$1:$K$2336,6,FALSE)</f>
        <v>13214.43</v>
      </c>
      <c r="N785" s="63" t="str">
        <f>VLOOKUP($A785,'Hospitalization details'!$A$1:$K$2336,7,FALSE)</f>
        <v>tier - 3</v>
      </c>
      <c r="O785" s="63" t="str">
        <f>VLOOKUP($A785,'Hospitalization details'!$A$1:$K$2336,8,FALSE)</f>
        <v>tier - 2</v>
      </c>
      <c r="P785" s="63" t="str">
        <f>VLOOKUP($A785,'Hospitalization details'!$A$1:$K$2336,9,FALSE)</f>
        <v>R1012</v>
      </c>
      <c r="Q785" s="83">
        <f>VLOOKUP($A785,'Hospitalization details'!$A$1:$K$2336,11,FALSE)</f>
        <v>40</v>
      </c>
    </row>
    <row r="786" spans="1:17" ht="15.75" customHeight="1" x14ac:dyDescent="0.25">
      <c r="A786" s="187" t="s">
        <v>829</v>
      </c>
      <c r="B786" s="65" t="str">
        <f>VLOOKUP($A786,'Customer Names'!$A$1:$E$2336,4,FALSE)</f>
        <v>Pena Reyes</v>
      </c>
      <c r="C786" s="71">
        <f>VLOOKUP($A786,'Medical Examinations'!$A$1:$J$2336,2,FALSE)</f>
        <v>27.55</v>
      </c>
      <c r="D786" s="60">
        <f>VLOOKUP($A786,'Medical Examinations'!$A$1:$J$2336,3,FALSE)</f>
        <v>10.98</v>
      </c>
      <c r="E786" s="61" t="str">
        <f>VLOOKUP($A786,'Medical Examinations'!$A$1:$J$2336,4,FALSE)</f>
        <v>No</v>
      </c>
      <c r="F786" s="61" t="str">
        <f>VLOOKUP($A786,'Medical Examinations'!$A$1:$J$2336,5,FALSE)</f>
        <v>No</v>
      </c>
      <c r="G786" s="61" t="str">
        <f>VLOOKUP($A786,'Medical Examinations'!$A$1:$J$2336,6,FALSE)</f>
        <v>No</v>
      </c>
      <c r="H786" s="21">
        <f>VLOOKUP($A786,'Medical Examinations'!$A$1:$J$2336,7,FALSE)</f>
        <v>0</v>
      </c>
      <c r="I786" s="21" t="str">
        <f>VLOOKUP($A786,'Medical Examinations'!$A$1:$J$2336,8,FALSE)</f>
        <v>No</v>
      </c>
      <c r="J786" s="21" t="str">
        <f>VLOOKUP($A786,'Medical Examinations'!$A$1:$J$2336,9,FALSE)</f>
        <v>Over Weight</v>
      </c>
      <c r="K786" s="72" t="str">
        <f>VLOOKUP($A786,'Medical Examinations'!$A$1:$J$2336,10,FALSE)</f>
        <v>Diabetes</v>
      </c>
      <c r="L786" s="82" t="str">
        <f>VLOOKUP($A786,'Hospitalization details'!$A$1:$K$2336,10,FALSE)</f>
        <v>5-Aug-1962</v>
      </c>
      <c r="M786" s="62">
        <f>VLOOKUP($A786,'Hospitalization details'!$A$1:$K$2336,6,FALSE)</f>
        <v>13204.29</v>
      </c>
      <c r="N786" s="63" t="str">
        <f>VLOOKUP($A786,'Hospitalization details'!$A$1:$K$2336,7,FALSE)</f>
        <v>tier - 3</v>
      </c>
      <c r="O786" s="63" t="str">
        <f>VLOOKUP($A786,'Hospitalization details'!$A$1:$K$2336,8,FALSE)</f>
        <v>tier - 1</v>
      </c>
      <c r="P786" s="63" t="str">
        <f>VLOOKUP($A786,'Hospitalization details'!$A$1:$K$2336,9,FALSE)</f>
        <v>R1024</v>
      </c>
      <c r="Q786" s="83">
        <f>VLOOKUP($A786,'Hospitalization details'!$A$1:$K$2336,11,FALSE)</f>
        <v>60</v>
      </c>
    </row>
    <row r="787" spans="1:17" ht="15.75" customHeight="1" x14ac:dyDescent="0.25">
      <c r="A787" s="187" t="s">
        <v>830</v>
      </c>
      <c r="B787" s="65" t="str">
        <f>VLOOKUP($A787,'Customer Names'!$A$1:$E$2336,4,FALSE)</f>
        <v>Broderick</v>
      </c>
      <c r="C787" s="71">
        <f>VLOOKUP($A787,'Medical Examinations'!$A$1:$J$2336,2,FALSE)</f>
        <v>40.700000000000003</v>
      </c>
      <c r="D787" s="60">
        <f>VLOOKUP($A787,'Medical Examinations'!$A$1:$J$2336,3,FALSE)</f>
        <v>5.42</v>
      </c>
      <c r="E787" s="61" t="str">
        <f>VLOOKUP($A787,'Medical Examinations'!$A$1:$J$2336,4,FALSE)</f>
        <v>No</v>
      </c>
      <c r="F787" s="61" t="str">
        <f>VLOOKUP($A787,'Medical Examinations'!$A$1:$J$2336,5,FALSE)</f>
        <v>No</v>
      </c>
      <c r="G787" s="61" t="str">
        <f>VLOOKUP($A787,'Medical Examinations'!$A$1:$J$2336,6,FALSE)</f>
        <v>No</v>
      </c>
      <c r="H787" s="21">
        <f>VLOOKUP($A787,'Medical Examinations'!$A$1:$J$2336,7,FALSE)</f>
        <v>0</v>
      </c>
      <c r="I787" s="21" t="str">
        <f>VLOOKUP($A787,'Medical Examinations'!$A$1:$J$2336,8,FALSE)</f>
        <v>No</v>
      </c>
      <c r="J787" s="21" t="str">
        <f>VLOOKUP($A787,'Medical Examinations'!$A$1:$J$2336,9,FALSE)</f>
        <v>Obesity</v>
      </c>
      <c r="K787" s="72" t="str">
        <f>VLOOKUP($A787,'Medical Examinations'!$A$1:$J$2336,10,FALSE)</f>
        <v>Normal</v>
      </c>
      <c r="L787" s="82" t="str">
        <f>VLOOKUP($A787,'Hospitalization details'!$A$1:$K$2336,10,FALSE)</f>
        <v>6-Dec-1961</v>
      </c>
      <c r="M787" s="62">
        <f>VLOOKUP($A787,'Hospitalization details'!$A$1:$K$2336,6,FALSE)</f>
        <v>13143.86</v>
      </c>
      <c r="N787" s="63" t="str">
        <f>VLOOKUP($A787,'Hospitalization details'!$A$1:$K$2336,7,FALSE)</f>
        <v>tier - 3</v>
      </c>
      <c r="O787" s="63" t="str">
        <f>VLOOKUP($A787,'Hospitalization details'!$A$1:$K$2336,8,FALSE)</f>
        <v>tier - 2</v>
      </c>
      <c r="P787" s="63" t="str">
        <f>VLOOKUP($A787,'Hospitalization details'!$A$1:$K$2336,9,FALSE)</f>
        <v>R1016</v>
      </c>
      <c r="Q787" s="83">
        <f>VLOOKUP($A787,'Hospitalization details'!$A$1:$K$2336,11,FALSE)</f>
        <v>61</v>
      </c>
    </row>
    <row r="788" spans="1:17" ht="15.75" customHeight="1" x14ac:dyDescent="0.25">
      <c r="A788" s="187" t="s">
        <v>831</v>
      </c>
      <c r="B788" s="65" t="str">
        <f>VLOOKUP($A788,'Customer Names'!$A$1:$E$2336,4,FALSE)</f>
        <v>Summers</v>
      </c>
      <c r="C788" s="71">
        <f>VLOOKUP($A788,'Medical Examinations'!$A$1:$J$2336,2,FALSE)</f>
        <v>18.335000000000001</v>
      </c>
      <c r="D788" s="60">
        <f>VLOOKUP($A788,'Medical Examinations'!$A$1:$J$2336,3,FALSE)</f>
        <v>10.97</v>
      </c>
      <c r="E788" s="61" t="str">
        <f>VLOOKUP($A788,'Medical Examinations'!$A$1:$J$2336,4,FALSE)</f>
        <v>No</v>
      </c>
      <c r="F788" s="61" t="str">
        <f>VLOOKUP($A788,'Medical Examinations'!$A$1:$J$2336,5,FALSE)</f>
        <v>No</v>
      </c>
      <c r="G788" s="61" t="str">
        <f>VLOOKUP($A788,'Medical Examinations'!$A$1:$J$2336,6,FALSE)</f>
        <v>No</v>
      </c>
      <c r="H788" s="21">
        <f>VLOOKUP($A788,'Medical Examinations'!$A$1:$J$2336,7,FALSE)</f>
        <v>0</v>
      </c>
      <c r="I788" s="21" t="str">
        <f>VLOOKUP($A788,'Medical Examinations'!$A$1:$J$2336,8,FALSE)</f>
        <v>No</v>
      </c>
      <c r="J788" s="21" t="str">
        <f>VLOOKUP($A788,'Medical Examinations'!$A$1:$J$2336,9,FALSE)</f>
        <v>Under Weight</v>
      </c>
      <c r="K788" s="72" t="str">
        <f>VLOOKUP($A788,'Medical Examinations'!$A$1:$J$2336,10,FALSE)</f>
        <v>Diabetes</v>
      </c>
      <c r="L788" s="82" t="str">
        <f>VLOOKUP($A788,'Hospitalization details'!$A$1:$K$2336,10,FALSE)</f>
        <v>6-Dec-1961</v>
      </c>
      <c r="M788" s="62">
        <f>VLOOKUP($A788,'Hospitalization details'!$A$1:$K$2336,6,FALSE)</f>
        <v>13143.34</v>
      </c>
      <c r="N788" s="63" t="str">
        <f>VLOOKUP($A788,'Hospitalization details'!$A$1:$K$2336,7,FALSE)</f>
        <v>tier - 3</v>
      </c>
      <c r="O788" s="63" t="str">
        <f>VLOOKUP($A788,'Hospitalization details'!$A$1:$K$2336,8,FALSE)</f>
        <v>tier - 2</v>
      </c>
      <c r="P788" s="63" t="str">
        <f>VLOOKUP($A788,'Hospitalization details'!$A$1:$K$2336,9,FALSE)</f>
        <v>R1020</v>
      </c>
      <c r="Q788" s="83">
        <f>VLOOKUP($A788,'Hospitalization details'!$A$1:$K$2336,11,FALSE)</f>
        <v>61</v>
      </c>
    </row>
    <row r="789" spans="1:17" ht="15.75" customHeight="1" x14ac:dyDescent="0.25">
      <c r="A789" s="187" t="s">
        <v>832</v>
      </c>
      <c r="B789" s="65" t="str">
        <f>VLOOKUP($A789,'Customer Names'!$A$1:$E$2336,4,FALSE)</f>
        <v>Fisher</v>
      </c>
      <c r="C789" s="71">
        <f>VLOOKUP($A789,'Medical Examinations'!$A$1:$J$2336,2,FALSE)</f>
        <v>33.914999999999999</v>
      </c>
      <c r="D789" s="60">
        <f>VLOOKUP($A789,'Medical Examinations'!$A$1:$J$2336,3,FALSE)</f>
        <v>9.56</v>
      </c>
      <c r="E789" s="61" t="str">
        <f>VLOOKUP($A789,'Medical Examinations'!$A$1:$J$2336,4,FALSE)</f>
        <v>Yes</v>
      </c>
      <c r="F789" s="61" t="str">
        <f>VLOOKUP($A789,'Medical Examinations'!$A$1:$J$2336,5,FALSE)</f>
        <v>No</v>
      </c>
      <c r="G789" s="61" t="str">
        <f>VLOOKUP($A789,'Medical Examinations'!$A$1:$J$2336,6,FALSE)</f>
        <v>No</v>
      </c>
      <c r="H789" s="21">
        <f>VLOOKUP($A789,'Medical Examinations'!$A$1:$J$2336,7,FALSE)</f>
        <v>2</v>
      </c>
      <c r="I789" s="21" t="str">
        <f>VLOOKUP($A789,'Medical Examinations'!$A$1:$J$2336,8,FALSE)</f>
        <v>No</v>
      </c>
      <c r="J789" s="21" t="str">
        <f>VLOOKUP($A789,'Medical Examinations'!$A$1:$J$2336,9,FALSE)</f>
        <v>Obesity</v>
      </c>
      <c r="K789" s="72" t="str">
        <f>VLOOKUP($A789,'Medical Examinations'!$A$1:$J$2336,10,FALSE)</f>
        <v>Diabetes</v>
      </c>
      <c r="L789" s="82" t="str">
        <f>VLOOKUP($A789,'Hospitalization details'!$A$1:$K$2336,10,FALSE)</f>
        <v>7-Sep-1961</v>
      </c>
      <c r="M789" s="62">
        <f>VLOOKUP($A789,'Hospitalization details'!$A$1:$K$2336,6,FALSE)</f>
        <v>13129.6</v>
      </c>
      <c r="N789" s="63" t="str">
        <f>VLOOKUP($A789,'Hospitalization details'!$A$1:$K$2336,7,FALSE)</f>
        <v>tier - 3</v>
      </c>
      <c r="O789" s="63" t="str">
        <f>VLOOKUP($A789,'Hospitalization details'!$A$1:$K$2336,8,FALSE)</f>
        <v>tier - 2</v>
      </c>
      <c r="P789" s="63" t="str">
        <f>VLOOKUP($A789,'Hospitalization details'!$A$1:$K$2336,9,FALSE)</f>
        <v>R1017</v>
      </c>
      <c r="Q789" s="83">
        <f>VLOOKUP($A789,'Hospitalization details'!$A$1:$K$2336,11,FALSE)</f>
        <v>61</v>
      </c>
    </row>
    <row r="790" spans="1:17" ht="15.75" customHeight="1" x14ac:dyDescent="0.25">
      <c r="A790" s="187" t="s">
        <v>833</v>
      </c>
      <c r="B790" s="65" t="str">
        <f>VLOOKUP($A790,'Customer Names'!$A$1:$E$2336,4,FALSE)</f>
        <v>Zhou</v>
      </c>
      <c r="C790" s="71">
        <f>VLOOKUP($A790,'Medical Examinations'!$A$1:$J$2336,2,FALSE)</f>
        <v>33.534999999999997</v>
      </c>
      <c r="D790" s="60">
        <f>VLOOKUP($A790,'Medical Examinations'!$A$1:$J$2336,3,FALSE)</f>
        <v>9.4</v>
      </c>
      <c r="E790" s="61" t="str">
        <f>VLOOKUP($A790,'Medical Examinations'!$A$1:$J$2336,4,FALSE)</f>
        <v>Yes</v>
      </c>
      <c r="F790" s="61" t="str">
        <f>VLOOKUP($A790,'Medical Examinations'!$A$1:$J$2336,5,FALSE)</f>
        <v>No</v>
      </c>
      <c r="G790" s="61" t="str">
        <f>VLOOKUP($A790,'Medical Examinations'!$A$1:$J$2336,6,FALSE)</f>
        <v>No</v>
      </c>
      <c r="H790" s="21">
        <f>VLOOKUP($A790,'Medical Examinations'!$A$1:$J$2336,7,FALSE)</f>
        <v>2</v>
      </c>
      <c r="I790" s="21" t="str">
        <f>VLOOKUP($A790,'Medical Examinations'!$A$1:$J$2336,8,FALSE)</f>
        <v>No</v>
      </c>
      <c r="J790" s="21" t="str">
        <f>VLOOKUP($A790,'Medical Examinations'!$A$1:$J$2336,9,FALSE)</f>
        <v>Obesity</v>
      </c>
      <c r="K790" s="72" t="str">
        <f>VLOOKUP($A790,'Medical Examinations'!$A$1:$J$2336,10,FALSE)</f>
        <v>Diabetes</v>
      </c>
      <c r="L790" s="82" t="str">
        <f>VLOOKUP($A790,'Hospitalization details'!$A$1:$K$2336,10,FALSE)</f>
        <v>16-Aug-1999</v>
      </c>
      <c r="M790" s="62">
        <f>VLOOKUP($A790,'Hospitalization details'!$A$1:$K$2336,6,FALSE)</f>
        <v>13126.68</v>
      </c>
      <c r="N790" s="63" t="str">
        <f>VLOOKUP($A790,'Hospitalization details'!$A$1:$K$2336,7,FALSE)</f>
        <v>tier - 3</v>
      </c>
      <c r="O790" s="63" t="str">
        <f>VLOOKUP($A790,'Hospitalization details'!$A$1:$K$2336,8,FALSE)</f>
        <v>tier - 3</v>
      </c>
      <c r="P790" s="63" t="str">
        <f>VLOOKUP($A790,'Hospitalization details'!$A$1:$K$2336,9,FALSE)</f>
        <v>R1011</v>
      </c>
      <c r="Q790" s="83">
        <f>VLOOKUP($A790,'Hospitalization details'!$A$1:$K$2336,11,FALSE)</f>
        <v>23</v>
      </c>
    </row>
    <row r="791" spans="1:17" ht="15.75" customHeight="1" x14ac:dyDescent="0.25">
      <c r="A791" s="187" t="s">
        <v>834</v>
      </c>
      <c r="B791" s="65" t="str">
        <f>VLOOKUP($A791,'Customer Names'!$A$1:$E$2336,4,FALSE)</f>
        <v>Clarke-Ames</v>
      </c>
      <c r="C791" s="71">
        <f>VLOOKUP($A791,'Medical Examinations'!$A$1:$J$2336,2,FALSE)</f>
        <v>23.655000000000001</v>
      </c>
      <c r="D791" s="60">
        <f>VLOOKUP($A791,'Medical Examinations'!$A$1:$J$2336,3,FALSE)</f>
        <v>8.48</v>
      </c>
      <c r="E791" s="61" t="str">
        <f>VLOOKUP($A791,'Medical Examinations'!$A$1:$J$2336,4,FALSE)</f>
        <v>Yes</v>
      </c>
      <c r="F791" s="61" t="str">
        <f>VLOOKUP($A791,'Medical Examinations'!$A$1:$J$2336,5,FALSE)</f>
        <v>No</v>
      </c>
      <c r="G791" s="61" t="str">
        <f>VLOOKUP($A791,'Medical Examinations'!$A$1:$J$2336,6,FALSE)</f>
        <v>No</v>
      </c>
      <c r="H791" s="21">
        <f>VLOOKUP($A791,'Medical Examinations'!$A$1:$J$2336,7,FALSE)</f>
        <v>2</v>
      </c>
      <c r="I791" s="21" t="str">
        <f>VLOOKUP($A791,'Medical Examinations'!$A$1:$J$2336,8,FALSE)</f>
        <v>No</v>
      </c>
      <c r="J791" s="21" t="str">
        <f>VLOOKUP($A791,'Medical Examinations'!$A$1:$J$2336,9,FALSE)</f>
        <v>Healthy Weight</v>
      </c>
      <c r="K791" s="72" t="str">
        <f>VLOOKUP($A791,'Medical Examinations'!$A$1:$J$2336,10,FALSE)</f>
        <v>Diabetes</v>
      </c>
      <c r="L791" s="82" t="str">
        <f>VLOOKUP($A791,'Hospitalization details'!$A$1:$K$2336,10,FALSE)</f>
        <v>14-Sep-1963</v>
      </c>
      <c r="M791" s="62">
        <f>VLOOKUP($A791,'Hospitalization details'!$A$1:$K$2336,6,FALSE)</f>
        <v>13116.84</v>
      </c>
      <c r="N791" s="63" t="str">
        <f>VLOOKUP($A791,'Hospitalization details'!$A$1:$K$2336,7,FALSE)</f>
        <v>tier - 3</v>
      </c>
      <c r="O791" s="63" t="str">
        <f>VLOOKUP($A791,'Hospitalization details'!$A$1:$K$2336,8,FALSE)</f>
        <v>tier - 1</v>
      </c>
      <c r="P791" s="63" t="str">
        <f>VLOOKUP($A791,'Hospitalization details'!$A$1:$K$2336,9,FALSE)</f>
        <v>R1012</v>
      </c>
      <c r="Q791" s="83">
        <f>VLOOKUP($A791,'Hospitalization details'!$A$1:$K$2336,11,FALSE)</f>
        <v>59</v>
      </c>
    </row>
    <row r="792" spans="1:17" ht="15.75" customHeight="1" x14ac:dyDescent="0.25">
      <c r="A792" s="187" t="s">
        <v>835</v>
      </c>
      <c r="B792" s="65" t="str">
        <f>VLOOKUP($A792,'Customer Names'!$A$1:$E$2336,4,FALSE)</f>
        <v>Staton</v>
      </c>
      <c r="C792" s="71">
        <f>VLOOKUP($A792,'Medical Examinations'!$A$1:$J$2336,2,FALSE)</f>
        <v>28</v>
      </c>
      <c r="D792" s="60">
        <f>VLOOKUP($A792,'Medical Examinations'!$A$1:$J$2336,3,FALSE)</f>
        <v>5.57</v>
      </c>
      <c r="E792" s="61" t="str">
        <f>VLOOKUP($A792,'Medical Examinations'!$A$1:$J$2336,4,FALSE)</f>
        <v>No</v>
      </c>
      <c r="F792" s="61" t="str">
        <f>VLOOKUP($A792,'Medical Examinations'!$A$1:$J$2336,5,FALSE)</f>
        <v>No</v>
      </c>
      <c r="G792" s="61" t="str">
        <f>VLOOKUP($A792,'Medical Examinations'!$A$1:$J$2336,6,FALSE)</f>
        <v>No</v>
      </c>
      <c r="H792" s="21">
        <f>VLOOKUP($A792,'Medical Examinations'!$A$1:$J$2336,7,FALSE)</f>
        <v>0</v>
      </c>
      <c r="I792" s="21" t="str">
        <f>VLOOKUP($A792,'Medical Examinations'!$A$1:$J$2336,8,FALSE)</f>
        <v>No</v>
      </c>
      <c r="J792" s="21" t="str">
        <f>VLOOKUP($A792,'Medical Examinations'!$A$1:$J$2336,9,FALSE)</f>
        <v>Over Weight</v>
      </c>
      <c r="K792" s="72" t="str">
        <f>VLOOKUP($A792,'Medical Examinations'!$A$1:$J$2336,10,FALSE)</f>
        <v>Normal</v>
      </c>
      <c r="L792" s="82" t="str">
        <f>VLOOKUP($A792,'Hospitalization details'!$A$1:$K$2336,10,FALSE)</f>
        <v>12-Aug-1992</v>
      </c>
      <c r="M792" s="62">
        <f>VLOOKUP($A792,'Hospitalization details'!$A$1:$K$2336,6,FALSE)</f>
        <v>13113.51</v>
      </c>
      <c r="N792" s="63" t="str">
        <f>VLOOKUP($A792,'Hospitalization details'!$A$1:$K$2336,7,FALSE)</f>
        <v>tier - 3</v>
      </c>
      <c r="O792" s="63" t="str">
        <f>VLOOKUP($A792,'Hospitalization details'!$A$1:$K$2336,8,FALSE)</f>
        <v>tier - 2</v>
      </c>
      <c r="P792" s="63" t="str">
        <f>VLOOKUP($A792,'Hospitalization details'!$A$1:$K$2336,9,FALSE)</f>
        <v>R1026</v>
      </c>
      <c r="Q792" s="83">
        <f>VLOOKUP($A792,'Hospitalization details'!$A$1:$K$2336,11,FALSE)</f>
        <v>30</v>
      </c>
    </row>
    <row r="793" spans="1:17" ht="15.75" customHeight="1" x14ac:dyDescent="0.25">
      <c r="A793" s="187" t="s">
        <v>836</v>
      </c>
      <c r="B793" s="65" t="str">
        <f>VLOOKUP($A793,'Customer Names'!$A$1:$E$2336,4,FALSE)</f>
        <v>Forster</v>
      </c>
      <c r="C793" s="71">
        <f>VLOOKUP($A793,'Medical Examinations'!$A$1:$J$2336,2,FALSE)</f>
        <v>30.23</v>
      </c>
      <c r="D793" s="60">
        <f>VLOOKUP($A793,'Medical Examinations'!$A$1:$J$2336,3,FALSE)</f>
        <v>6.94</v>
      </c>
      <c r="E793" s="61" t="str">
        <f>VLOOKUP($A793,'Medical Examinations'!$A$1:$J$2336,4,FALSE)</f>
        <v>Yes</v>
      </c>
      <c r="F793" s="61" t="str">
        <f>VLOOKUP($A793,'Medical Examinations'!$A$1:$J$2336,5,FALSE)</f>
        <v>No</v>
      </c>
      <c r="G793" s="61" t="str">
        <f>VLOOKUP($A793,'Medical Examinations'!$A$1:$J$2336,6,FALSE)</f>
        <v>Yes</v>
      </c>
      <c r="H793" s="21">
        <f>VLOOKUP($A793,'Medical Examinations'!$A$1:$J$2336,7,FALSE)</f>
        <v>1</v>
      </c>
      <c r="I793" s="21" t="str">
        <f>VLOOKUP($A793,'Medical Examinations'!$A$1:$J$2336,8,FALSE)</f>
        <v>No</v>
      </c>
      <c r="J793" s="21" t="str">
        <f>VLOOKUP($A793,'Medical Examinations'!$A$1:$J$2336,9,FALSE)</f>
        <v>Obesity</v>
      </c>
      <c r="K793" s="72" t="str">
        <f>VLOOKUP($A793,'Medical Examinations'!$A$1:$J$2336,10,FALSE)</f>
        <v>Diabetes</v>
      </c>
      <c r="L793" s="82" t="str">
        <f>VLOOKUP($A793,'Hospitalization details'!$A$1:$K$2336,10,FALSE)</f>
        <v>2-Aug-1962</v>
      </c>
      <c r="M793" s="62">
        <f>VLOOKUP($A793,'Hospitalization details'!$A$1:$K$2336,6,FALSE)</f>
        <v>13112.6</v>
      </c>
      <c r="N793" s="63" t="str">
        <f>VLOOKUP($A793,'Hospitalization details'!$A$1:$K$2336,7,FALSE)</f>
        <v>tier - 3</v>
      </c>
      <c r="O793" s="63" t="str">
        <f>VLOOKUP($A793,'Hospitalization details'!$A$1:$K$2336,8,FALSE)</f>
        <v>tier - 3</v>
      </c>
      <c r="P793" s="63" t="str">
        <f>VLOOKUP($A793,'Hospitalization details'!$A$1:$K$2336,9,FALSE)</f>
        <v>R1012</v>
      </c>
      <c r="Q793" s="83">
        <f>VLOOKUP($A793,'Hospitalization details'!$A$1:$K$2336,11,FALSE)</f>
        <v>60</v>
      </c>
    </row>
    <row r="794" spans="1:17" ht="15.75" customHeight="1" x14ac:dyDescent="0.25">
      <c r="A794" s="187" t="s">
        <v>837</v>
      </c>
      <c r="B794" s="65" t="str">
        <f>VLOOKUP($A794,'Customer Names'!$A$1:$E$2336,4,FALSE)</f>
        <v>Monaghan</v>
      </c>
      <c r="C794" s="71">
        <f>VLOOKUP($A794,'Medical Examinations'!$A$1:$J$2336,2,FALSE)</f>
        <v>51.14</v>
      </c>
      <c r="D794" s="60">
        <f>VLOOKUP($A794,'Medical Examinations'!$A$1:$J$2336,3,FALSE)</f>
        <v>4.05</v>
      </c>
      <c r="E794" s="61" t="str">
        <f>VLOOKUP($A794,'Medical Examinations'!$A$1:$J$2336,4,FALSE)</f>
        <v>No</v>
      </c>
      <c r="F794" s="61" t="str">
        <f>VLOOKUP($A794,'Medical Examinations'!$A$1:$J$2336,5,FALSE)</f>
        <v>No</v>
      </c>
      <c r="G794" s="61" t="str">
        <f>VLOOKUP($A794,'Medical Examinations'!$A$1:$J$2336,6,FALSE)</f>
        <v>No</v>
      </c>
      <c r="H794" s="21">
        <f>VLOOKUP($A794,'Medical Examinations'!$A$1:$J$2336,7,FALSE)</f>
        <v>1</v>
      </c>
      <c r="I794" s="21" t="str">
        <f>VLOOKUP($A794,'Medical Examinations'!$A$1:$J$2336,8,FALSE)</f>
        <v>No</v>
      </c>
      <c r="J794" s="21" t="str">
        <f>VLOOKUP($A794,'Medical Examinations'!$A$1:$J$2336,9,FALSE)</f>
        <v>Obesity</v>
      </c>
      <c r="K794" s="72" t="str">
        <f>VLOOKUP($A794,'Medical Examinations'!$A$1:$J$2336,10,FALSE)</f>
        <v>Normal</v>
      </c>
      <c r="L794" s="82" t="str">
        <f>VLOOKUP($A794,'Hospitalization details'!$A$1:$K$2336,10,FALSE)</f>
        <v>30-Oct-1971</v>
      </c>
      <c r="M794" s="62">
        <f>VLOOKUP($A794,'Hospitalization details'!$A$1:$K$2336,6,FALSE)</f>
        <v>13110.79</v>
      </c>
      <c r="N794" s="63" t="str">
        <f>VLOOKUP($A794,'Hospitalization details'!$A$1:$K$2336,7,FALSE)</f>
        <v>tier - 3</v>
      </c>
      <c r="O794" s="63" t="str">
        <f>VLOOKUP($A794,'Hospitalization details'!$A$1:$K$2336,8,FALSE)</f>
        <v>tier - 2</v>
      </c>
      <c r="P794" s="63" t="str">
        <f>VLOOKUP($A794,'Hospitalization details'!$A$1:$K$2336,9,FALSE)</f>
        <v>R1011</v>
      </c>
      <c r="Q794" s="83">
        <f>VLOOKUP($A794,'Hospitalization details'!$A$1:$K$2336,11,FALSE)</f>
        <v>51</v>
      </c>
    </row>
    <row r="795" spans="1:17" ht="15.75" customHeight="1" x14ac:dyDescent="0.25">
      <c r="A795" s="187" t="s">
        <v>838</v>
      </c>
      <c r="B795" s="65" t="str">
        <f>VLOOKUP($A795,'Customer Names'!$A$1:$E$2336,4,FALSE)</f>
        <v>Kawamoto</v>
      </c>
      <c r="C795" s="71">
        <f>VLOOKUP($A795,'Medical Examinations'!$A$1:$J$2336,2,FALSE)</f>
        <v>24.32</v>
      </c>
      <c r="D795" s="60">
        <f>VLOOKUP($A795,'Medical Examinations'!$A$1:$J$2336,3,FALSE)</f>
        <v>10.220000000000001</v>
      </c>
      <c r="E795" s="61" t="str">
        <f>VLOOKUP($A795,'Medical Examinations'!$A$1:$J$2336,4,FALSE)</f>
        <v>No</v>
      </c>
      <c r="F795" s="61" t="str">
        <f>VLOOKUP($A795,'Medical Examinations'!$A$1:$J$2336,5,FALSE)</f>
        <v>No</v>
      </c>
      <c r="G795" s="61" t="str">
        <f>VLOOKUP($A795,'Medical Examinations'!$A$1:$J$2336,6,FALSE)</f>
        <v>No</v>
      </c>
      <c r="H795" s="21">
        <f>VLOOKUP($A795,'Medical Examinations'!$A$1:$J$2336,7,FALSE)</f>
        <v>0</v>
      </c>
      <c r="I795" s="21" t="str">
        <f>VLOOKUP($A795,'Medical Examinations'!$A$1:$J$2336,8,FALSE)</f>
        <v>No</v>
      </c>
      <c r="J795" s="21" t="str">
        <f>VLOOKUP($A795,'Medical Examinations'!$A$1:$J$2336,9,FALSE)</f>
        <v>Healthy Weight</v>
      </c>
      <c r="K795" s="72" t="str">
        <f>VLOOKUP($A795,'Medical Examinations'!$A$1:$J$2336,10,FALSE)</f>
        <v>Diabetes</v>
      </c>
      <c r="L795" s="82" t="str">
        <f>VLOOKUP($A795,'Hospitalization details'!$A$1:$K$2336,10,FALSE)</f>
        <v>17-Jul-1978</v>
      </c>
      <c r="M795" s="62">
        <f>VLOOKUP($A795,'Hospitalization details'!$A$1:$K$2336,6,FALSE)</f>
        <v>13101.74</v>
      </c>
      <c r="N795" s="63" t="str">
        <f>VLOOKUP($A795,'Hospitalization details'!$A$1:$K$2336,7,FALSE)</f>
        <v>tier - 3</v>
      </c>
      <c r="O795" s="63" t="str">
        <f>VLOOKUP($A795,'Hospitalization details'!$A$1:$K$2336,8,FALSE)</f>
        <v>tier - 2</v>
      </c>
      <c r="P795" s="63" t="str">
        <f>VLOOKUP($A795,'Hospitalization details'!$A$1:$K$2336,9,FALSE)</f>
        <v>R1026</v>
      </c>
      <c r="Q795" s="83">
        <f>VLOOKUP($A795,'Hospitalization details'!$A$1:$K$2336,11,FALSE)</f>
        <v>44</v>
      </c>
    </row>
    <row r="796" spans="1:17" ht="15.75" customHeight="1" x14ac:dyDescent="0.25">
      <c r="A796" s="187" t="s">
        <v>839</v>
      </c>
      <c r="B796" s="65" t="str">
        <f>VLOOKUP($A796,'Customer Names'!$A$1:$E$2336,4,FALSE)</f>
        <v>Dicharry</v>
      </c>
      <c r="C796" s="71">
        <f>VLOOKUP($A796,'Medical Examinations'!$A$1:$J$2336,2,FALSE)</f>
        <v>38.06</v>
      </c>
      <c r="D796" s="60">
        <f>VLOOKUP($A796,'Medical Examinations'!$A$1:$J$2336,3,FALSE)</f>
        <v>9.24</v>
      </c>
      <c r="E796" s="61" t="str">
        <f>VLOOKUP($A796,'Medical Examinations'!$A$1:$J$2336,4,FALSE)</f>
        <v>No</v>
      </c>
      <c r="F796" s="61" t="str">
        <f>VLOOKUP($A796,'Medical Examinations'!$A$1:$J$2336,5,FALSE)</f>
        <v>No</v>
      </c>
      <c r="G796" s="61" t="str">
        <f>VLOOKUP($A796,'Medical Examinations'!$A$1:$J$2336,6,FALSE)</f>
        <v>No</v>
      </c>
      <c r="H796" s="21">
        <f>VLOOKUP($A796,'Medical Examinations'!$A$1:$J$2336,7,FALSE)</f>
        <v>0</v>
      </c>
      <c r="I796" s="21" t="str">
        <f>VLOOKUP($A796,'Medical Examinations'!$A$1:$J$2336,8,FALSE)</f>
        <v>No</v>
      </c>
      <c r="J796" s="21" t="str">
        <f>VLOOKUP($A796,'Medical Examinations'!$A$1:$J$2336,9,FALSE)</f>
        <v>Obesity</v>
      </c>
      <c r="K796" s="72" t="str">
        <f>VLOOKUP($A796,'Medical Examinations'!$A$1:$J$2336,10,FALSE)</f>
        <v>Diabetes</v>
      </c>
      <c r="L796" s="82" t="str">
        <f>VLOOKUP($A796,'Hospitalization details'!$A$1:$K$2336,10,FALSE)</f>
        <v>6-Nov-1961</v>
      </c>
      <c r="M796" s="62">
        <f>VLOOKUP($A796,'Hospitalization details'!$A$1:$K$2336,6,FALSE)</f>
        <v>13063.88</v>
      </c>
      <c r="N796" s="63" t="str">
        <f>VLOOKUP($A796,'Hospitalization details'!$A$1:$K$2336,7,FALSE)</f>
        <v>tier - 3</v>
      </c>
      <c r="O796" s="63" t="str">
        <f>VLOOKUP($A796,'Hospitalization details'!$A$1:$K$2336,8,FALSE)</f>
        <v>tier - 2</v>
      </c>
      <c r="P796" s="63" t="str">
        <f>VLOOKUP($A796,'Hospitalization details'!$A$1:$K$2336,9,FALSE)</f>
        <v>R1011</v>
      </c>
      <c r="Q796" s="83">
        <f>VLOOKUP($A796,'Hospitalization details'!$A$1:$K$2336,11,FALSE)</f>
        <v>61</v>
      </c>
    </row>
    <row r="797" spans="1:17" ht="15.75" customHeight="1" x14ac:dyDescent="0.25">
      <c r="A797" s="187" t="s">
        <v>840</v>
      </c>
      <c r="B797" s="65" t="str">
        <f>VLOOKUP($A797,'Customer Names'!$A$1:$E$2336,4,FALSE)</f>
        <v>Berry</v>
      </c>
      <c r="C797" s="71">
        <f>VLOOKUP($A797,'Medical Examinations'!$A$1:$J$2336,2,FALSE)</f>
        <v>37.700000000000003</v>
      </c>
      <c r="D797" s="60">
        <f>VLOOKUP($A797,'Medical Examinations'!$A$1:$J$2336,3,FALSE)</f>
        <v>8.6</v>
      </c>
      <c r="E797" s="61" t="str">
        <f>VLOOKUP($A797,'Medical Examinations'!$A$1:$J$2336,4,FALSE)</f>
        <v>No</v>
      </c>
      <c r="F797" s="61" t="str">
        <f>VLOOKUP($A797,'Medical Examinations'!$A$1:$J$2336,5,FALSE)</f>
        <v>No</v>
      </c>
      <c r="G797" s="61" t="str">
        <f>VLOOKUP($A797,'Medical Examinations'!$A$1:$J$2336,6,FALSE)</f>
        <v>No</v>
      </c>
      <c r="H797" s="21">
        <f>VLOOKUP($A797,'Medical Examinations'!$A$1:$J$2336,7,FALSE)</f>
        <v>0</v>
      </c>
      <c r="I797" s="21" t="str">
        <f>VLOOKUP($A797,'Medical Examinations'!$A$1:$J$2336,8,FALSE)</f>
        <v>No</v>
      </c>
      <c r="J797" s="21" t="str">
        <f>VLOOKUP($A797,'Medical Examinations'!$A$1:$J$2336,9,FALSE)</f>
        <v>Obesity</v>
      </c>
      <c r="K797" s="72" t="str">
        <f>VLOOKUP($A797,'Medical Examinations'!$A$1:$J$2336,10,FALSE)</f>
        <v>Diabetes</v>
      </c>
      <c r="L797" s="82" t="str">
        <f>VLOOKUP($A797,'Hospitalization details'!$A$1:$K$2336,10,FALSE)</f>
        <v>26-Oct-1985</v>
      </c>
      <c r="M797" s="62">
        <f>VLOOKUP($A797,'Hospitalization details'!$A$1:$K$2336,6,FALSE)</f>
        <v>13051.22</v>
      </c>
      <c r="N797" s="63" t="str">
        <f>VLOOKUP($A797,'Hospitalization details'!$A$1:$K$2336,7,FALSE)</f>
        <v>tier - 3</v>
      </c>
      <c r="O797" s="63" t="str">
        <f>VLOOKUP($A797,'Hospitalization details'!$A$1:$K$2336,8,FALSE)</f>
        <v>tier - 1</v>
      </c>
      <c r="P797" s="63" t="str">
        <f>VLOOKUP($A797,'Hospitalization details'!$A$1:$K$2336,9,FALSE)</f>
        <v>R1026</v>
      </c>
      <c r="Q797" s="83">
        <f>VLOOKUP($A797,'Hospitalization details'!$A$1:$K$2336,11,FALSE)</f>
        <v>37</v>
      </c>
    </row>
    <row r="798" spans="1:17" ht="15.75" customHeight="1" x14ac:dyDescent="0.25">
      <c r="A798" s="187" t="s">
        <v>841</v>
      </c>
      <c r="B798" s="65" t="str">
        <f>VLOOKUP($A798,'Customer Names'!$A$1:$E$2336,4,FALSE)</f>
        <v>Porfirio</v>
      </c>
      <c r="C798" s="71">
        <f>VLOOKUP($A798,'Medical Examinations'!$A$1:$J$2336,2,FALSE)</f>
        <v>44</v>
      </c>
      <c r="D798" s="60">
        <f>VLOOKUP($A798,'Medical Examinations'!$A$1:$J$2336,3,FALSE)</f>
        <v>9.32</v>
      </c>
      <c r="E798" s="61" t="str">
        <f>VLOOKUP($A798,'Medical Examinations'!$A$1:$J$2336,4,FALSE)</f>
        <v>Yes</v>
      </c>
      <c r="F798" s="61" t="str">
        <f>VLOOKUP($A798,'Medical Examinations'!$A$1:$J$2336,5,FALSE)</f>
        <v>No</v>
      </c>
      <c r="G798" s="61" t="str">
        <f>VLOOKUP($A798,'Medical Examinations'!$A$1:$J$2336,6,FALSE)</f>
        <v>No</v>
      </c>
      <c r="H798" s="21">
        <f>VLOOKUP($A798,'Medical Examinations'!$A$1:$J$2336,7,FALSE)</f>
        <v>2</v>
      </c>
      <c r="I798" s="21" t="str">
        <f>VLOOKUP($A798,'Medical Examinations'!$A$1:$J$2336,8,FALSE)</f>
        <v>No</v>
      </c>
      <c r="J798" s="21" t="str">
        <f>VLOOKUP($A798,'Medical Examinations'!$A$1:$J$2336,9,FALSE)</f>
        <v>Obesity</v>
      </c>
      <c r="K798" s="72" t="str">
        <f>VLOOKUP($A798,'Medical Examinations'!$A$1:$J$2336,10,FALSE)</f>
        <v>Diabetes</v>
      </c>
      <c r="L798" s="82" t="str">
        <f>VLOOKUP($A798,'Hospitalization details'!$A$1:$K$2336,10,FALSE)</f>
        <v>6-Aug-1967</v>
      </c>
      <c r="M798" s="62">
        <f>VLOOKUP($A798,'Hospitalization details'!$A$1:$K$2336,6,FALSE)</f>
        <v>13047.33</v>
      </c>
      <c r="N798" s="63" t="str">
        <f>VLOOKUP($A798,'Hospitalization details'!$A$1:$K$2336,7,FALSE)</f>
        <v>tier - 3</v>
      </c>
      <c r="O798" s="63" t="str">
        <f>VLOOKUP($A798,'Hospitalization details'!$A$1:$K$2336,8,FALSE)</f>
        <v>tier - 3</v>
      </c>
      <c r="P798" s="63" t="str">
        <f>VLOOKUP($A798,'Hospitalization details'!$A$1:$K$2336,9,FALSE)</f>
        <v>R1024</v>
      </c>
      <c r="Q798" s="83">
        <f>VLOOKUP($A798,'Hospitalization details'!$A$1:$K$2336,11,FALSE)</f>
        <v>55</v>
      </c>
    </row>
    <row r="799" spans="1:17" ht="15.75" customHeight="1" x14ac:dyDescent="0.25">
      <c r="A799" s="187" t="s">
        <v>842</v>
      </c>
      <c r="B799" s="65" t="str">
        <f>VLOOKUP($A799,'Customer Names'!$A$1:$E$2336,4,FALSE)</f>
        <v>Thind</v>
      </c>
      <c r="C799" s="71">
        <f>VLOOKUP($A799,'Medical Examinations'!$A$1:$J$2336,2,FALSE)</f>
        <v>41.45</v>
      </c>
      <c r="D799" s="60">
        <f>VLOOKUP($A799,'Medical Examinations'!$A$1:$J$2336,3,FALSE)</f>
        <v>6.12</v>
      </c>
      <c r="E799" s="61" t="str">
        <f>VLOOKUP($A799,'Medical Examinations'!$A$1:$J$2336,4,FALSE)</f>
        <v>Yes</v>
      </c>
      <c r="F799" s="61" t="str">
        <f>VLOOKUP($A799,'Medical Examinations'!$A$1:$J$2336,5,FALSE)</f>
        <v>No</v>
      </c>
      <c r="G799" s="61" t="str">
        <f>VLOOKUP($A799,'Medical Examinations'!$A$1:$J$2336,6,FALSE)</f>
        <v>No</v>
      </c>
      <c r="H799" s="21">
        <f>VLOOKUP($A799,'Medical Examinations'!$A$1:$J$2336,7,FALSE)</f>
        <v>0</v>
      </c>
      <c r="I799" s="21" t="str">
        <f>VLOOKUP($A799,'Medical Examinations'!$A$1:$J$2336,8,FALSE)</f>
        <v>No</v>
      </c>
      <c r="J799" s="21" t="str">
        <f>VLOOKUP($A799,'Medical Examinations'!$A$1:$J$2336,9,FALSE)</f>
        <v>Obesity</v>
      </c>
      <c r="K799" s="72" t="str">
        <f>VLOOKUP($A799,'Medical Examinations'!$A$1:$J$2336,10,FALSE)</f>
        <v>Prediabetes</v>
      </c>
      <c r="L799" s="82" t="str">
        <f>VLOOKUP($A799,'Hospitalization details'!$A$1:$K$2336,10,FALSE)</f>
        <v>23-Sep-1969</v>
      </c>
      <c r="M799" s="62">
        <f>VLOOKUP($A799,'Hospitalization details'!$A$1:$K$2336,6,FALSE)</f>
        <v>13044.41</v>
      </c>
      <c r="N799" s="63" t="str">
        <f>VLOOKUP($A799,'Hospitalization details'!$A$1:$K$2336,7,FALSE)</f>
        <v>tier - 3</v>
      </c>
      <c r="O799" s="63" t="str">
        <f>VLOOKUP($A799,'Hospitalization details'!$A$1:$K$2336,8,FALSE)</f>
        <v>tier - 1</v>
      </c>
      <c r="P799" s="63" t="str">
        <f>VLOOKUP($A799,'Hospitalization details'!$A$1:$K$2336,9,FALSE)</f>
        <v>R1012</v>
      </c>
      <c r="Q799" s="83">
        <f>VLOOKUP($A799,'Hospitalization details'!$A$1:$K$2336,11,FALSE)</f>
        <v>53</v>
      </c>
    </row>
    <row r="800" spans="1:17" ht="15.75" customHeight="1" x14ac:dyDescent="0.25">
      <c r="A800" s="187" t="s">
        <v>843</v>
      </c>
      <c r="B800" s="65" t="str">
        <f>VLOOKUP($A800,'Customer Names'!$A$1:$E$2336,4,FALSE)</f>
        <v>Ryan</v>
      </c>
      <c r="C800" s="71">
        <f>VLOOKUP($A800,'Medical Examinations'!$A$1:$J$2336,2,FALSE)</f>
        <v>25.364999999999998</v>
      </c>
      <c r="D800" s="60">
        <f>VLOOKUP($A800,'Medical Examinations'!$A$1:$J$2336,3,FALSE)</f>
        <v>9.19</v>
      </c>
      <c r="E800" s="61" t="str">
        <f>VLOOKUP($A800,'Medical Examinations'!$A$1:$J$2336,4,FALSE)</f>
        <v>Yes</v>
      </c>
      <c r="F800" s="61" t="str">
        <f>VLOOKUP($A800,'Medical Examinations'!$A$1:$J$2336,5,FALSE)</f>
        <v>No</v>
      </c>
      <c r="G800" s="61" t="str">
        <f>VLOOKUP($A800,'Medical Examinations'!$A$1:$J$2336,6,FALSE)</f>
        <v>No</v>
      </c>
      <c r="H800" s="21">
        <f>VLOOKUP($A800,'Medical Examinations'!$A$1:$J$2336,7,FALSE)</f>
        <v>0</v>
      </c>
      <c r="I800" s="21" t="str">
        <f>VLOOKUP($A800,'Medical Examinations'!$A$1:$J$2336,8,FALSE)</f>
        <v>No</v>
      </c>
      <c r="J800" s="21" t="str">
        <f>VLOOKUP($A800,'Medical Examinations'!$A$1:$J$2336,9,FALSE)</f>
        <v>Over Weight</v>
      </c>
      <c r="K800" s="72" t="str">
        <f>VLOOKUP($A800,'Medical Examinations'!$A$1:$J$2336,10,FALSE)</f>
        <v>Diabetes</v>
      </c>
      <c r="L800" s="82" t="str">
        <f>VLOOKUP($A800,'Hospitalization details'!$A$1:$K$2336,10,FALSE)</f>
        <v>9-Nov-1961</v>
      </c>
      <c r="M800" s="62">
        <f>VLOOKUP($A800,'Hospitalization details'!$A$1:$K$2336,6,FALSE)</f>
        <v>13041.92</v>
      </c>
      <c r="N800" s="63" t="str">
        <f>VLOOKUP($A800,'Hospitalization details'!$A$1:$K$2336,7,FALSE)</f>
        <v>tier - 3</v>
      </c>
      <c r="O800" s="63" t="str">
        <f>VLOOKUP($A800,'Hospitalization details'!$A$1:$K$2336,8,FALSE)</f>
        <v>tier - 1</v>
      </c>
      <c r="P800" s="63" t="str">
        <f>VLOOKUP($A800,'Hospitalization details'!$A$1:$K$2336,9,FALSE)</f>
        <v>R1011</v>
      </c>
      <c r="Q800" s="83">
        <f>VLOOKUP($A800,'Hospitalization details'!$A$1:$K$2336,11,FALSE)</f>
        <v>61</v>
      </c>
    </row>
    <row r="801" spans="1:17" ht="15.75" customHeight="1" x14ac:dyDescent="0.25">
      <c r="A801" s="187" t="s">
        <v>844</v>
      </c>
      <c r="B801" s="65" t="str">
        <f>VLOOKUP($A801,'Customer Names'!$A$1:$E$2336,4,FALSE)</f>
        <v>Horn</v>
      </c>
      <c r="C801" s="71">
        <f>VLOOKUP($A801,'Medical Examinations'!$A$1:$J$2336,2,FALSE)</f>
        <v>34.56</v>
      </c>
      <c r="D801" s="60">
        <f>VLOOKUP($A801,'Medical Examinations'!$A$1:$J$2336,3,FALSE)</f>
        <v>5.84</v>
      </c>
      <c r="E801" s="61" t="str">
        <f>VLOOKUP($A801,'Medical Examinations'!$A$1:$J$2336,4,FALSE)</f>
        <v>Yes</v>
      </c>
      <c r="F801" s="61" t="str">
        <f>VLOOKUP($A801,'Medical Examinations'!$A$1:$J$2336,5,FALSE)</f>
        <v>No</v>
      </c>
      <c r="G801" s="61" t="str">
        <f>VLOOKUP($A801,'Medical Examinations'!$A$1:$J$2336,6,FALSE)</f>
        <v>Yes</v>
      </c>
      <c r="H801" s="21">
        <f>VLOOKUP($A801,'Medical Examinations'!$A$1:$J$2336,7,FALSE)</f>
        <v>1</v>
      </c>
      <c r="I801" s="21" t="str">
        <f>VLOOKUP($A801,'Medical Examinations'!$A$1:$J$2336,8,FALSE)</f>
        <v>No</v>
      </c>
      <c r="J801" s="21" t="str">
        <f>VLOOKUP($A801,'Medical Examinations'!$A$1:$J$2336,9,FALSE)</f>
        <v>Obesity</v>
      </c>
      <c r="K801" s="72" t="str">
        <f>VLOOKUP($A801,'Medical Examinations'!$A$1:$J$2336,10,FALSE)</f>
        <v>Prediabetes</v>
      </c>
      <c r="L801" s="82" t="str">
        <f>VLOOKUP($A801,'Hospitalization details'!$A$1:$K$2336,10,FALSE)</f>
        <v>4-Nov-1965</v>
      </c>
      <c r="M801" s="62">
        <f>VLOOKUP($A801,'Hospitalization details'!$A$1:$K$2336,6,FALSE)</f>
        <v>13023.93</v>
      </c>
      <c r="N801" s="63" t="str">
        <f>VLOOKUP($A801,'Hospitalization details'!$A$1:$K$2336,7,FALSE)</f>
        <v>tier - 3</v>
      </c>
      <c r="O801" s="63" t="str">
        <f>VLOOKUP($A801,'Hospitalization details'!$A$1:$K$2336,8,FALSE)</f>
        <v>tier - 2</v>
      </c>
      <c r="P801" s="63" t="str">
        <f>VLOOKUP($A801,'Hospitalization details'!$A$1:$K$2336,9,FALSE)</f>
        <v>R1025</v>
      </c>
      <c r="Q801" s="83">
        <f>VLOOKUP($A801,'Hospitalization details'!$A$1:$K$2336,11,FALSE)</f>
        <v>57</v>
      </c>
    </row>
    <row r="802" spans="1:17" ht="15.75" customHeight="1" x14ac:dyDescent="0.25">
      <c r="A802" s="187" t="s">
        <v>845</v>
      </c>
      <c r="B802" s="65" t="str">
        <f>VLOOKUP($A802,'Customer Names'!$A$1:$E$2336,4,FALSE)</f>
        <v>Sabadosa</v>
      </c>
      <c r="C802" s="71">
        <f>VLOOKUP($A802,'Medical Examinations'!$A$1:$J$2336,2,FALSE)</f>
        <v>28.2</v>
      </c>
      <c r="D802" s="60">
        <f>VLOOKUP($A802,'Medical Examinations'!$A$1:$J$2336,3,FALSE)</f>
        <v>7.19</v>
      </c>
      <c r="E802" s="61" t="str">
        <f>VLOOKUP($A802,'Medical Examinations'!$A$1:$J$2336,4,FALSE)</f>
        <v>Yes</v>
      </c>
      <c r="F802" s="61" t="str">
        <f>VLOOKUP($A802,'Medical Examinations'!$A$1:$J$2336,5,FALSE)</f>
        <v>No</v>
      </c>
      <c r="G802" s="61" t="str">
        <f>VLOOKUP($A802,'Medical Examinations'!$A$1:$J$2336,6,FALSE)</f>
        <v>No</v>
      </c>
      <c r="H802" s="21">
        <f>VLOOKUP($A802,'Medical Examinations'!$A$1:$J$2336,7,FALSE)</f>
        <v>2</v>
      </c>
      <c r="I802" s="21" t="str">
        <f>VLOOKUP($A802,'Medical Examinations'!$A$1:$J$2336,8,FALSE)</f>
        <v>No</v>
      </c>
      <c r="J802" s="21" t="str">
        <f>VLOOKUP($A802,'Medical Examinations'!$A$1:$J$2336,9,FALSE)</f>
        <v>Over Weight</v>
      </c>
      <c r="K802" s="72" t="str">
        <f>VLOOKUP($A802,'Medical Examinations'!$A$1:$J$2336,10,FALSE)</f>
        <v>Diabetes</v>
      </c>
      <c r="L802" s="82" t="str">
        <f>VLOOKUP($A802,'Hospitalization details'!$A$1:$K$2336,10,FALSE)</f>
        <v>23-Sep-1964</v>
      </c>
      <c r="M802" s="62">
        <f>VLOOKUP($A802,'Hospitalization details'!$A$1:$K$2336,6,FALSE)</f>
        <v>13019.16</v>
      </c>
      <c r="N802" s="63" t="str">
        <f>VLOOKUP($A802,'Hospitalization details'!$A$1:$K$2336,7,FALSE)</f>
        <v>tier - 3</v>
      </c>
      <c r="O802" s="63" t="str">
        <f>VLOOKUP($A802,'Hospitalization details'!$A$1:$K$2336,8,FALSE)</f>
        <v>tier - 1</v>
      </c>
      <c r="P802" s="63" t="str">
        <f>VLOOKUP($A802,'Hospitalization details'!$A$1:$K$2336,9,FALSE)</f>
        <v>R1024</v>
      </c>
      <c r="Q802" s="83">
        <f>VLOOKUP($A802,'Hospitalization details'!$A$1:$K$2336,11,FALSE)</f>
        <v>58</v>
      </c>
    </row>
    <row r="803" spans="1:17" ht="15.75" customHeight="1" x14ac:dyDescent="0.25">
      <c r="A803" s="187" t="s">
        <v>846</v>
      </c>
      <c r="B803" s="65" t="str">
        <f>VLOOKUP($A803,'Customer Names'!$A$1:$E$2336,4,FALSE)</f>
        <v>Casady</v>
      </c>
      <c r="C803" s="71">
        <f>VLOOKUP($A803,'Medical Examinations'!$A$1:$J$2336,2,FALSE)</f>
        <v>30.43</v>
      </c>
      <c r="D803" s="60">
        <f>VLOOKUP($A803,'Medical Examinations'!$A$1:$J$2336,3,FALSE)</f>
        <v>9.39</v>
      </c>
      <c r="E803" s="61" t="str">
        <f>VLOOKUP($A803,'Medical Examinations'!$A$1:$J$2336,4,FALSE)</f>
        <v>No</v>
      </c>
      <c r="F803" s="61" t="str">
        <f>VLOOKUP($A803,'Medical Examinations'!$A$1:$J$2336,5,FALSE)</f>
        <v>No</v>
      </c>
      <c r="G803" s="61" t="str">
        <f>VLOOKUP($A803,'Medical Examinations'!$A$1:$J$2336,6,FALSE)</f>
        <v>No</v>
      </c>
      <c r="H803" s="21">
        <f>VLOOKUP($A803,'Medical Examinations'!$A$1:$J$2336,7,FALSE)</f>
        <v>0</v>
      </c>
      <c r="I803" s="21" t="str">
        <f>VLOOKUP($A803,'Medical Examinations'!$A$1:$J$2336,8,FALSE)</f>
        <v>No</v>
      </c>
      <c r="J803" s="21" t="str">
        <f>VLOOKUP($A803,'Medical Examinations'!$A$1:$J$2336,9,FALSE)</f>
        <v>Obesity</v>
      </c>
      <c r="K803" s="72" t="str">
        <f>VLOOKUP($A803,'Medical Examinations'!$A$1:$J$2336,10,FALSE)</f>
        <v>Diabetes</v>
      </c>
      <c r="L803" s="82" t="str">
        <f>VLOOKUP($A803,'Hospitalization details'!$A$1:$K$2336,10,FALSE)</f>
        <v>20-Jul-1962</v>
      </c>
      <c r="M803" s="62">
        <f>VLOOKUP($A803,'Hospitalization details'!$A$1:$K$2336,6,FALSE)</f>
        <v>13012.21</v>
      </c>
      <c r="N803" s="63" t="str">
        <f>VLOOKUP($A803,'Hospitalization details'!$A$1:$K$2336,7,FALSE)</f>
        <v>tier - 3</v>
      </c>
      <c r="O803" s="63" t="str">
        <f>VLOOKUP($A803,'Hospitalization details'!$A$1:$K$2336,8,FALSE)</f>
        <v>tier - 1</v>
      </c>
      <c r="P803" s="63" t="str">
        <f>VLOOKUP($A803,'Hospitalization details'!$A$1:$K$2336,9,FALSE)</f>
        <v>R1012</v>
      </c>
      <c r="Q803" s="83">
        <f>VLOOKUP($A803,'Hospitalization details'!$A$1:$K$2336,11,FALSE)</f>
        <v>60</v>
      </c>
    </row>
    <row r="804" spans="1:17" ht="15.75" customHeight="1" x14ac:dyDescent="0.25">
      <c r="A804" s="187" t="s">
        <v>847</v>
      </c>
      <c r="B804" s="65" t="str">
        <f>VLOOKUP($A804,'Customer Names'!$A$1:$E$2336,4,FALSE)</f>
        <v>Phillips</v>
      </c>
      <c r="C804" s="71">
        <f>VLOOKUP($A804,'Medical Examinations'!$A$1:$J$2336,2,FALSE)</f>
        <v>32.395000000000003</v>
      </c>
      <c r="D804" s="60">
        <f>VLOOKUP($A804,'Medical Examinations'!$A$1:$J$2336,3,FALSE)</f>
        <v>4.2699999999999996</v>
      </c>
      <c r="E804" s="61" t="str">
        <f>VLOOKUP($A804,'Medical Examinations'!$A$1:$J$2336,4,FALSE)</f>
        <v>Yes</v>
      </c>
      <c r="F804" s="61" t="str">
        <f>VLOOKUP($A804,'Medical Examinations'!$A$1:$J$2336,5,FALSE)</f>
        <v>No</v>
      </c>
      <c r="G804" s="61" t="str">
        <f>VLOOKUP($A804,'Medical Examinations'!$A$1:$J$2336,6,FALSE)</f>
        <v>No</v>
      </c>
      <c r="H804" s="21">
        <f>VLOOKUP($A804,'Medical Examinations'!$A$1:$J$2336,7,FALSE)</f>
        <v>1</v>
      </c>
      <c r="I804" s="21" t="str">
        <f>VLOOKUP($A804,'Medical Examinations'!$A$1:$J$2336,8,FALSE)</f>
        <v>No</v>
      </c>
      <c r="J804" s="21" t="str">
        <f>VLOOKUP($A804,'Medical Examinations'!$A$1:$J$2336,9,FALSE)</f>
        <v>Obesity</v>
      </c>
      <c r="K804" s="72" t="str">
        <f>VLOOKUP($A804,'Medical Examinations'!$A$1:$J$2336,10,FALSE)</f>
        <v>Normal</v>
      </c>
      <c r="L804" s="82" t="str">
        <f>VLOOKUP($A804,'Hospitalization details'!$A$1:$K$2336,10,FALSE)</f>
        <v>27-Sep-1972</v>
      </c>
      <c r="M804" s="62">
        <f>VLOOKUP($A804,'Hospitalization details'!$A$1:$K$2336,6,FALSE)</f>
        <v>13010.86</v>
      </c>
      <c r="N804" s="63" t="str">
        <f>VLOOKUP($A804,'Hospitalization details'!$A$1:$K$2336,7,FALSE)</f>
        <v>tier - 3</v>
      </c>
      <c r="O804" s="63" t="str">
        <f>VLOOKUP($A804,'Hospitalization details'!$A$1:$K$2336,8,FALSE)</f>
        <v>tier - 2</v>
      </c>
      <c r="P804" s="63" t="str">
        <f>VLOOKUP($A804,'Hospitalization details'!$A$1:$K$2336,9,FALSE)</f>
        <v>R1012</v>
      </c>
      <c r="Q804" s="83">
        <f>VLOOKUP($A804,'Hospitalization details'!$A$1:$K$2336,11,FALSE)</f>
        <v>50</v>
      </c>
    </row>
    <row r="805" spans="1:17" ht="15.75" customHeight="1" x14ac:dyDescent="0.25">
      <c r="A805" s="187" t="s">
        <v>848</v>
      </c>
      <c r="B805" s="65" t="str">
        <f>VLOOKUP($A805,'Customer Names'!$A$1:$E$2336,4,FALSE)</f>
        <v>Ahokas</v>
      </c>
      <c r="C805" s="71">
        <f>VLOOKUP($A805,'Medical Examinations'!$A$1:$J$2336,2,FALSE)</f>
        <v>24.035</v>
      </c>
      <c r="D805" s="60">
        <f>VLOOKUP($A805,'Medical Examinations'!$A$1:$J$2336,3,FALSE)</f>
        <v>11.71</v>
      </c>
      <c r="E805" s="61" t="str">
        <f>VLOOKUP($A805,'Medical Examinations'!$A$1:$J$2336,4,FALSE)</f>
        <v>No</v>
      </c>
      <c r="F805" s="61" t="str">
        <f>VLOOKUP($A805,'Medical Examinations'!$A$1:$J$2336,5,FALSE)</f>
        <v>No</v>
      </c>
      <c r="G805" s="61" t="str">
        <f>VLOOKUP($A805,'Medical Examinations'!$A$1:$J$2336,6,FALSE)</f>
        <v>No</v>
      </c>
      <c r="H805" s="21">
        <f>VLOOKUP($A805,'Medical Examinations'!$A$1:$J$2336,7,FALSE)</f>
        <v>0</v>
      </c>
      <c r="I805" s="21" t="str">
        <f>VLOOKUP($A805,'Medical Examinations'!$A$1:$J$2336,8,FALSE)</f>
        <v>No</v>
      </c>
      <c r="J805" s="21" t="str">
        <f>VLOOKUP($A805,'Medical Examinations'!$A$1:$J$2336,9,FALSE)</f>
        <v>Healthy Weight</v>
      </c>
      <c r="K805" s="72" t="str">
        <f>VLOOKUP($A805,'Medical Examinations'!$A$1:$J$2336,10,FALSE)</f>
        <v>Diabetes</v>
      </c>
      <c r="L805" s="82" t="str">
        <f>VLOOKUP($A805,'Hospitalization details'!$A$1:$K$2336,10,FALSE)</f>
        <v>13-Dec-1969</v>
      </c>
      <c r="M805" s="62">
        <f>VLOOKUP($A805,'Hospitalization details'!$A$1:$K$2336,6,FALSE)</f>
        <v>13008.07</v>
      </c>
      <c r="N805" s="63" t="str">
        <f>VLOOKUP($A805,'Hospitalization details'!$A$1:$K$2336,7,FALSE)</f>
        <v>tier - 3</v>
      </c>
      <c r="O805" s="63" t="str">
        <f>VLOOKUP($A805,'Hospitalization details'!$A$1:$K$2336,8,FALSE)</f>
        <v>tier - 3</v>
      </c>
      <c r="P805" s="63" t="str">
        <f>VLOOKUP($A805,'Hospitalization details'!$A$1:$K$2336,9,FALSE)</f>
        <v>R1012</v>
      </c>
      <c r="Q805" s="83">
        <f>VLOOKUP($A805,'Hospitalization details'!$A$1:$K$2336,11,FALSE)</f>
        <v>53</v>
      </c>
    </row>
    <row r="806" spans="1:17" ht="15.75" customHeight="1" x14ac:dyDescent="0.25">
      <c r="A806" s="187" t="s">
        <v>849</v>
      </c>
      <c r="B806" s="65" t="str">
        <f>VLOOKUP($A806,'Customer Names'!$A$1:$E$2336,4,FALSE)</f>
        <v>Hebert</v>
      </c>
      <c r="C806" s="71">
        <f>VLOOKUP($A806,'Medical Examinations'!$A$1:$J$2336,2,FALSE)</f>
        <v>37.119999999999997</v>
      </c>
      <c r="D806" s="60">
        <f>VLOOKUP($A806,'Medical Examinations'!$A$1:$J$2336,3,FALSE)</f>
        <v>5.29</v>
      </c>
      <c r="E806" s="61" t="str">
        <f>VLOOKUP($A806,'Medical Examinations'!$A$1:$J$2336,4,FALSE)</f>
        <v>No</v>
      </c>
      <c r="F806" s="61" t="str">
        <f>VLOOKUP($A806,'Medical Examinations'!$A$1:$J$2336,5,FALSE)</f>
        <v>No</v>
      </c>
      <c r="G806" s="61" t="str">
        <f>VLOOKUP($A806,'Medical Examinations'!$A$1:$J$2336,6,FALSE)</f>
        <v>No</v>
      </c>
      <c r="H806" s="21">
        <f>VLOOKUP($A806,'Medical Examinations'!$A$1:$J$2336,7,FALSE)</f>
        <v>2</v>
      </c>
      <c r="I806" s="21" t="str">
        <f>VLOOKUP($A806,'Medical Examinations'!$A$1:$J$2336,8,FALSE)</f>
        <v>No</v>
      </c>
      <c r="J806" s="21" t="str">
        <f>VLOOKUP($A806,'Medical Examinations'!$A$1:$J$2336,9,FALSE)</f>
        <v>Obesity</v>
      </c>
      <c r="K806" s="72" t="str">
        <f>VLOOKUP($A806,'Medical Examinations'!$A$1:$J$2336,10,FALSE)</f>
        <v>Normal</v>
      </c>
      <c r="L806" s="82" t="str">
        <f>VLOOKUP($A806,'Hospitalization details'!$A$1:$K$2336,10,FALSE)</f>
        <v>24-Jun-1962</v>
      </c>
      <c r="M806" s="62">
        <f>VLOOKUP($A806,'Hospitalization details'!$A$1:$K$2336,6,FALSE)</f>
        <v>13004.95</v>
      </c>
      <c r="N806" s="63" t="str">
        <f>VLOOKUP($A806,'Hospitalization details'!$A$1:$K$2336,7,FALSE)</f>
        <v>tier - 3</v>
      </c>
      <c r="O806" s="63" t="str">
        <f>VLOOKUP($A806,'Hospitalization details'!$A$1:$K$2336,8,FALSE)</f>
        <v>tier - 1</v>
      </c>
      <c r="P806" s="63" t="str">
        <f>VLOOKUP($A806,'Hospitalization details'!$A$1:$K$2336,9,FALSE)</f>
        <v>R1012</v>
      </c>
      <c r="Q806" s="83">
        <f>VLOOKUP($A806,'Hospitalization details'!$A$1:$K$2336,11,FALSE)</f>
        <v>60</v>
      </c>
    </row>
    <row r="807" spans="1:17" ht="15.75" customHeight="1" x14ac:dyDescent="0.25">
      <c r="A807" s="187" t="s">
        <v>850</v>
      </c>
      <c r="B807" s="65" t="str">
        <f>VLOOKUP($A807,'Customer Names'!$A$1:$E$2336,4,FALSE)</f>
        <v>Fair</v>
      </c>
      <c r="C807" s="71">
        <f>VLOOKUP($A807,'Medical Examinations'!$A$1:$J$2336,2,FALSE)</f>
        <v>34.840000000000003</v>
      </c>
      <c r="D807" s="60">
        <f>VLOOKUP($A807,'Medical Examinations'!$A$1:$J$2336,3,FALSE)</f>
        <v>6</v>
      </c>
      <c r="E807" s="61" t="str">
        <f>VLOOKUP($A807,'Medical Examinations'!$A$1:$J$2336,4,FALSE)</f>
        <v>Yes</v>
      </c>
      <c r="F807" s="61" t="str">
        <f>VLOOKUP($A807,'Medical Examinations'!$A$1:$J$2336,5,FALSE)</f>
        <v>No</v>
      </c>
      <c r="G807" s="61" t="str">
        <f>VLOOKUP($A807,'Medical Examinations'!$A$1:$J$2336,6,FALSE)</f>
        <v>Yes</v>
      </c>
      <c r="H807" s="21">
        <f>VLOOKUP($A807,'Medical Examinations'!$A$1:$J$2336,7,FALSE)</f>
        <v>1</v>
      </c>
      <c r="I807" s="21" t="str">
        <f>VLOOKUP($A807,'Medical Examinations'!$A$1:$J$2336,8,FALSE)</f>
        <v>No</v>
      </c>
      <c r="J807" s="21" t="str">
        <f>VLOOKUP($A807,'Medical Examinations'!$A$1:$J$2336,9,FALSE)</f>
        <v>Obesity</v>
      </c>
      <c r="K807" s="72" t="str">
        <f>VLOOKUP($A807,'Medical Examinations'!$A$1:$J$2336,10,FALSE)</f>
        <v>Prediabetes</v>
      </c>
      <c r="L807" s="82" t="str">
        <f>VLOOKUP($A807,'Hospitalization details'!$A$1:$K$2336,10,FALSE)</f>
        <v>30-Oct-1981</v>
      </c>
      <c r="M807" s="62">
        <f>VLOOKUP($A807,'Hospitalization details'!$A$1:$K$2336,6,FALSE)</f>
        <v>13002.91</v>
      </c>
      <c r="N807" s="63" t="str">
        <f>VLOOKUP($A807,'Hospitalization details'!$A$1:$K$2336,7,FALSE)</f>
        <v>tier - 3</v>
      </c>
      <c r="O807" s="63" t="str">
        <f>VLOOKUP($A807,'Hospitalization details'!$A$1:$K$2336,8,FALSE)</f>
        <v>tier - 1</v>
      </c>
      <c r="P807" s="63" t="str">
        <f>VLOOKUP($A807,'Hospitalization details'!$A$1:$K$2336,9,FALSE)</f>
        <v>R1012</v>
      </c>
      <c r="Q807" s="83">
        <f>VLOOKUP($A807,'Hospitalization details'!$A$1:$K$2336,11,FALSE)</f>
        <v>41</v>
      </c>
    </row>
    <row r="808" spans="1:17" ht="15.75" customHeight="1" x14ac:dyDescent="0.25">
      <c r="A808" s="187" t="s">
        <v>851</v>
      </c>
      <c r="B808" s="65" t="str">
        <f>VLOOKUP($A808,'Customer Names'!$A$1:$E$2336,4,FALSE)</f>
        <v>Swenson</v>
      </c>
      <c r="C808" s="71">
        <f>VLOOKUP($A808,'Medical Examinations'!$A$1:$J$2336,2,FALSE)</f>
        <v>29.53</v>
      </c>
      <c r="D808" s="60">
        <f>VLOOKUP($A808,'Medical Examinations'!$A$1:$J$2336,3,FALSE)</f>
        <v>10.64</v>
      </c>
      <c r="E808" s="61" t="str">
        <f>VLOOKUP($A808,'Medical Examinations'!$A$1:$J$2336,4,FALSE)</f>
        <v>No</v>
      </c>
      <c r="F808" s="61" t="str">
        <f>VLOOKUP($A808,'Medical Examinations'!$A$1:$J$2336,5,FALSE)</f>
        <v>No</v>
      </c>
      <c r="G808" s="61" t="str">
        <f>VLOOKUP($A808,'Medical Examinations'!$A$1:$J$2336,6,FALSE)</f>
        <v>No</v>
      </c>
      <c r="H808" s="21">
        <f>VLOOKUP($A808,'Medical Examinations'!$A$1:$J$2336,7,FALSE)</f>
        <v>0</v>
      </c>
      <c r="I808" s="21" t="str">
        <f>VLOOKUP($A808,'Medical Examinations'!$A$1:$J$2336,8,FALSE)</f>
        <v>No</v>
      </c>
      <c r="J808" s="21" t="str">
        <f>VLOOKUP($A808,'Medical Examinations'!$A$1:$J$2336,9,FALSE)</f>
        <v>Over Weight</v>
      </c>
      <c r="K808" s="72" t="str">
        <f>VLOOKUP($A808,'Medical Examinations'!$A$1:$J$2336,10,FALSE)</f>
        <v>Diabetes</v>
      </c>
      <c r="L808" s="82" t="str">
        <f>VLOOKUP($A808,'Hospitalization details'!$A$1:$K$2336,10,FALSE)</f>
        <v>27-Nov-1979</v>
      </c>
      <c r="M808" s="62">
        <f>VLOOKUP($A808,'Hospitalization details'!$A$1:$K$2336,6,FALSE)</f>
        <v>12994.12</v>
      </c>
      <c r="N808" s="63" t="str">
        <f>VLOOKUP($A808,'Hospitalization details'!$A$1:$K$2336,7,FALSE)</f>
        <v>tier - 3</v>
      </c>
      <c r="O808" s="63" t="str">
        <f>VLOOKUP($A808,'Hospitalization details'!$A$1:$K$2336,8,FALSE)</f>
        <v>tier - 2</v>
      </c>
      <c r="P808" s="63" t="str">
        <f>VLOOKUP($A808,'Hospitalization details'!$A$1:$K$2336,9,FALSE)</f>
        <v>R1026</v>
      </c>
      <c r="Q808" s="83">
        <f>VLOOKUP($A808,'Hospitalization details'!$A$1:$K$2336,11,FALSE)</f>
        <v>43</v>
      </c>
    </row>
    <row r="809" spans="1:17" ht="15.75" customHeight="1" x14ac:dyDescent="0.25">
      <c r="A809" s="187" t="s">
        <v>852</v>
      </c>
      <c r="B809" s="65" t="str">
        <f>VLOOKUP($A809,'Customer Names'!$A$1:$E$2336,4,FALSE)</f>
        <v>Revenis</v>
      </c>
      <c r="C809" s="71">
        <f>VLOOKUP($A809,'Medical Examinations'!$A$1:$J$2336,2,FALSE)</f>
        <v>42.51</v>
      </c>
      <c r="D809" s="60">
        <f>VLOOKUP($A809,'Medical Examinations'!$A$1:$J$2336,3,FALSE)</f>
        <v>8.2100000000000009</v>
      </c>
      <c r="E809" s="61" t="str">
        <f>VLOOKUP($A809,'Medical Examinations'!$A$1:$J$2336,4,FALSE)</f>
        <v>Yes</v>
      </c>
      <c r="F809" s="61" t="str">
        <f>VLOOKUP($A809,'Medical Examinations'!$A$1:$J$2336,5,FALSE)</f>
        <v>No</v>
      </c>
      <c r="G809" s="61" t="str">
        <f>VLOOKUP($A809,'Medical Examinations'!$A$1:$J$2336,6,FALSE)</f>
        <v>No</v>
      </c>
      <c r="H809" s="21">
        <f>VLOOKUP($A809,'Medical Examinations'!$A$1:$J$2336,7,FALSE)</f>
        <v>0</v>
      </c>
      <c r="I809" s="21" t="str">
        <f>VLOOKUP($A809,'Medical Examinations'!$A$1:$J$2336,8,FALSE)</f>
        <v>No</v>
      </c>
      <c r="J809" s="21" t="str">
        <f>VLOOKUP($A809,'Medical Examinations'!$A$1:$J$2336,9,FALSE)</f>
        <v>Obesity</v>
      </c>
      <c r="K809" s="72" t="str">
        <f>VLOOKUP($A809,'Medical Examinations'!$A$1:$J$2336,10,FALSE)</f>
        <v>Diabetes</v>
      </c>
      <c r="L809" s="82" t="str">
        <f>VLOOKUP($A809,'Hospitalization details'!$A$1:$K$2336,10,FALSE)</f>
        <v>28-Nov-1960</v>
      </c>
      <c r="M809" s="62">
        <f>VLOOKUP($A809,'Hospitalization details'!$A$1:$K$2336,6,FALSE)</f>
        <v>12982.87</v>
      </c>
      <c r="N809" s="63" t="str">
        <f>VLOOKUP($A809,'Hospitalization details'!$A$1:$K$2336,7,FALSE)</f>
        <v>tier - 3</v>
      </c>
      <c r="O809" s="63" t="str">
        <f>VLOOKUP($A809,'Hospitalization details'!$A$1:$K$2336,8,FALSE)</f>
        <v>tier - 1</v>
      </c>
      <c r="P809" s="63" t="str">
        <f>VLOOKUP($A809,'Hospitalization details'!$A$1:$K$2336,9,FALSE)</f>
        <v>R1013</v>
      </c>
      <c r="Q809" s="83">
        <f>VLOOKUP($A809,'Hospitalization details'!$A$1:$K$2336,11,FALSE)</f>
        <v>62</v>
      </c>
    </row>
    <row r="810" spans="1:17" ht="15.75" customHeight="1" x14ac:dyDescent="0.25">
      <c r="A810" s="187" t="s">
        <v>853</v>
      </c>
      <c r="B810" s="65" t="str">
        <f>VLOOKUP($A810,'Customer Names'!$A$1:$E$2336,4,FALSE)</f>
        <v>Engnes</v>
      </c>
      <c r="C810" s="71">
        <f>VLOOKUP($A810,'Medical Examinations'!$A$1:$J$2336,2,FALSE)</f>
        <v>38.14</v>
      </c>
      <c r="D810" s="60">
        <f>VLOOKUP($A810,'Medical Examinations'!$A$1:$J$2336,3,FALSE)</f>
        <v>5.58</v>
      </c>
      <c r="E810" s="61" t="str">
        <f>VLOOKUP($A810,'Medical Examinations'!$A$1:$J$2336,4,FALSE)</f>
        <v>No</v>
      </c>
      <c r="F810" s="61" t="str">
        <f>VLOOKUP($A810,'Medical Examinations'!$A$1:$J$2336,5,FALSE)</f>
        <v>No</v>
      </c>
      <c r="G810" s="61" t="str">
        <f>VLOOKUP($A810,'Medical Examinations'!$A$1:$J$2336,6,FALSE)</f>
        <v>Yes</v>
      </c>
      <c r="H810" s="21">
        <f>VLOOKUP($A810,'Medical Examinations'!$A$1:$J$2336,7,FALSE)</f>
        <v>1</v>
      </c>
      <c r="I810" s="21" t="str">
        <f>VLOOKUP($A810,'Medical Examinations'!$A$1:$J$2336,8,FALSE)</f>
        <v>No</v>
      </c>
      <c r="J810" s="21" t="str">
        <f>VLOOKUP($A810,'Medical Examinations'!$A$1:$J$2336,9,FALSE)</f>
        <v>Obesity</v>
      </c>
      <c r="K810" s="72" t="str">
        <f>VLOOKUP($A810,'Medical Examinations'!$A$1:$J$2336,10,FALSE)</f>
        <v>Normal</v>
      </c>
      <c r="L810" s="82" t="str">
        <f>VLOOKUP($A810,'Hospitalization details'!$A$1:$K$2336,10,FALSE)</f>
        <v>23-Sep-1960</v>
      </c>
      <c r="M810" s="62">
        <f>VLOOKUP($A810,'Hospitalization details'!$A$1:$K$2336,6,FALSE)</f>
        <v>12981.35</v>
      </c>
      <c r="N810" s="63" t="str">
        <f>VLOOKUP($A810,'Hospitalization details'!$A$1:$K$2336,7,FALSE)</f>
        <v>tier - 3</v>
      </c>
      <c r="O810" s="63" t="str">
        <f>VLOOKUP($A810,'Hospitalization details'!$A$1:$K$2336,8,FALSE)</f>
        <v>tier - 3</v>
      </c>
      <c r="P810" s="63" t="str">
        <f>VLOOKUP($A810,'Hospitalization details'!$A$1:$K$2336,9,FALSE)</f>
        <v>R1013</v>
      </c>
      <c r="Q810" s="83">
        <f>VLOOKUP($A810,'Hospitalization details'!$A$1:$K$2336,11,FALSE)</f>
        <v>62</v>
      </c>
    </row>
    <row r="811" spans="1:17" ht="15.75" customHeight="1" x14ac:dyDescent="0.25">
      <c r="A811" s="187" t="s">
        <v>854</v>
      </c>
      <c r="B811" s="65" t="str">
        <f>VLOOKUP($A811,'Customer Names'!$A$1:$E$2336,4,FALSE)</f>
        <v>Wiltse</v>
      </c>
      <c r="C811" s="71">
        <f>VLOOKUP($A811,'Medical Examinations'!$A$1:$J$2336,2,FALSE)</f>
        <v>39.93</v>
      </c>
      <c r="D811" s="60">
        <f>VLOOKUP($A811,'Medical Examinations'!$A$1:$J$2336,3,FALSE)</f>
        <v>8.75</v>
      </c>
      <c r="E811" s="61" t="str">
        <f>VLOOKUP($A811,'Medical Examinations'!$A$1:$J$2336,4,FALSE)</f>
        <v>No</v>
      </c>
      <c r="F811" s="61" t="str">
        <f>VLOOKUP($A811,'Medical Examinations'!$A$1:$J$2336,5,FALSE)</f>
        <v>No</v>
      </c>
      <c r="G811" s="61" t="str">
        <f>VLOOKUP($A811,'Medical Examinations'!$A$1:$J$2336,6,FALSE)</f>
        <v>No</v>
      </c>
      <c r="H811" s="21">
        <f>VLOOKUP($A811,'Medical Examinations'!$A$1:$J$2336,7,FALSE)</f>
        <v>0</v>
      </c>
      <c r="I811" s="21" t="str">
        <f>VLOOKUP($A811,'Medical Examinations'!$A$1:$J$2336,8,FALSE)</f>
        <v>No</v>
      </c>
      <c r="J811" s="21" t="str">
        <f>VLOOKUP($A811,'Medical Examinations'!$A$1:$J$2336,9,FALSE)</f>
        <v>Obesity</v>
      </c>
      <c r="K811" s="72" t="str">
        <f>VLOOKUP($A811,'Medical Examinations'!$A$1:$J$2336,10,FALSE)</f>
        <v>Diabetes</v>
      </c>
      <c r="L811" s="82" t="str">
        <f>VLOOKUP($A811,'Hospitalization details'!$A$1:$K$2336,10,FALSE)</f>
        <v>22-Jun-1960</v>
      </c>
      <c r="M811" s="62">
        <f>VLOOKUP($A811,'Hospitalization details'!$A$1:$K$2336,6,FALSE)</f>
        <v>12979.36</v>
      </c>
      <c r="N811" s="63" t="str">
        <f>VLOOKUP($A811,'Hospitalization details'!$A$1:$K$2336,7,FALSE)</f>
        <v>tier - 3</v>
      </c>
      <c r="O811" s="63" t="str">
        <f>VLOOKUP($A811,'Hospitalization details'!$A$1:$K$2336,8,FALSE)</f>
        <v>tier - 1</v>
      </c>
      <c r="P811" s="63" t="str">
        <f>VLOOKUP($A811,'Hospitalization details'!$A$1:$K$2336,9,FALSE)</f>
        <v>R1011</v>
      </c>
      <c r="Q811" s="83">
        <f>VLOOKUP($A811,'Hospitalization details'!$A$1:$K$2336,11,FALSE)</f>
        <v>62</v>
      </c>
    </row>
    <row r="812" spans="1:17" ht="15.75" customHeight="1" x14ac:dyDescent="0.25">
      <c r="A812" s="187" t="s">
        <v>855</v>
      </c>
      <c r="B812" s="65" t="str">
        <f>VLOOKUP($A812,'Customer Names'!$A$1:$E$2336,4,FALSE)</f>
        <v>Fernandez</v>
      </c>
      <c r="C812" s="71">
        <f>VLOOKUP($A812,'Medical Examinations'!$A$1:$J$2336,2,FALSE)</f>
        <v>38.83</v>
      </c>
      <c r="D812" s="60">
        <f>VLOOKUP($A812,'Medical Examinations'!$A$1:$J$2336,3,FALSE)</f>
        <v>11.86</v>
      </c>
      <c r="E812" s="61" t="str">
        <f>VLOOKUP($A812,'Medical Examinations'!$A$1:$J$2336,4,FALSE)</f>
        <v>No</v>
      </c>
      <c r="F812" s="61" t="str">
        <f>VLOOKUP($A812,'Medical Examinations'!$A$1:$J$2336,5,FALSE)</f>
        <v>No</v>
      </c>
      <c r="G812" s="61" t="str">
        <f>VLOOKUP($A812,'Medical Examinations'!$A$1:$J$2336,6,FALSE)</f>
        <v>No</v>
      </c>
      <c r="H812" s="21">
        <f>VLOOKUP($A812,'Medical Examinations'!$A$1:$J$2336,7,FALSE)</f>
        <v>0</v>
      </c>
      <c r="I812" s="21" t="str">
        <f>VLOOKUP($A812,'Medical Examinations'!$A$1:$J$2336,8,FALSE)</f>
        <v>No</v>
      </c>
      <c r="J812" s="21" t="str">
        <f>VLOOKUP($A812,'Medical Examinations'!$A$1:$J$2336,9,FALSE)</f>
        <v>Obesity</v>
      </c>
      <c r="K812" s="72" t="str">
        <f>VLOOKUP($A812,'Medical Examinations'!$A$1:$J$2336,10,FALSE)</f>
        <v>Diabetes</v>
      </c>
      <c r="L812" s="82" t="str">
        <f>VLOOKUP($A812,'Hospitalization details'!$A$1:$K$2336,10,FALSE)</f>
        <v>4-Nov-1960</v>
      </c>
      <c r="M812" s="62">
        <f>VLOOKUP($A812,'Hospitalization details'!$A$1:$K$2336,6,FALSE)</f>
        <v>12957.12</v>
      </c>
      <c r="N812" s="63" t="str">
        <f>VLOOKUP($A812,'Hospitalization details'!$A$1:$K$2336,7,FALSE)</f>
        <v>tier - 3</v>
      </c>
      <c r="O812" s="63" t="str">
        <f>VLOOKUP($A812,'Hospitalization details'!$A$1:$K$2336,8,FALSE)</f>
        <v>tier - 1</v>
      </c>
      <c r="P812" s="63" t="str">
        <f>VLOOKUP($A812,'Hospitalization details'!$A$1:$K$2336,9,FALSE)</f>
        <v>R1011</v>
      </c>
      <c r="Q812" s="83">
        <f>VLOOKUP($A812,'Hospitalization details'!$A$1:$K$2336,11,FALSE)</f>
        <v>62</v>
      </c>
    </row>
    <row r="813" spans="1:17" ht="15.75" customHeight="1" x14ac:dyDescent="0.25">
      <c r="A813" s="187" t="s">
        <v>856</v>
      </c>
      <c r="B813" s="65" t="str">
        <f>VLOOKUP($A813,'Customer Names'!$A$1:$E$2336,4,FALSE)</f>
        <v>Edwards</v>
      </c>
      <c r="C813" s="71">
        <f>VLOOKUP($A813,'Medical Examinations'!$A$1:$J$2336,2,FALSE)</f>
        <v>37.4</v>
      </c>
      <c r="D813" s="60">
        <f>VLOOKUP($A813,'Medical Examinations'!$A$1:$J$2336,3,FALSE)</f>
        <v>11.46</v>
      </c>
      <c r="E813" s="61" t="str">
        <f>VLOOKUP($A813,'Medical Examinations'!$A$1:$J$2336,4,FALSE)</f>
        <v>No</v>
      </c>
      <c r="F813" s="61" t="str">
        <f>VLOOKUP($A813,'Medical Examinations'!$A$1:$J$2336,5,FALSE)</f>
        <v>No</v>
      </c>
      <c r="G813" s="61" t="str">
        <f>VLOOKUP($A813,'Medical Examinations'!$A$1:$J$2336,6,FALSE)</f>
        <v>No</v>
      </c>
      <c r="H813" s="21">
        <f>VLOOKUP($A813,'Medical Examinations'!$A$1:$J$2336,7,FALSE)</f>
        <v>0</v>
      </c>
      <c r="I813" s="21" t="str">
        <f>VLOOKUP($A813,'Medical Examinations'!$A$1:$J$2336,8,FALSE)</f>
        <v>No</v>
      </c>
      <c r="J813" s="21" t="str">
        <f>VLOOKUP($A813,'Medical Examinations'!$A$1:$J$2336,9,FALSE)</f>
        <v>Obesity</v>
      </c>
      <c r="K813" s="72" t="str">
        <f>VLOOKUP($A813,'Medical Examinations'!$A$1:$J$2336,10,FALSE)</f>
        <v>Diabetes</v>
      </c>
      <c r="L813" s="82" t="str">
        <f>VLOOKUP($A813,'Hospitalization details'!$A$1:$K$2336,10,FALSE)</f>
        <v>20-Aug-1961</v>
      </c>
      <c r="M813" s="62">
        <f>VLOOKUP($A813,'Hospitalization details'!$A$1:$K$2336,6,FALSE)</f>
        <v>12950.07</v>
      </c>
      <c r="N813" s="63" t="str">
        <f>VLOOKUP($A813,'Hospitalization details'!$A$1:$K$2336,7,FALSE)</f>
        <v>tier - 3</v>
      </c>
      <c r="O813" s="63" t="str">
        <f>VLOOKUP($A813,'Hospitalization details'!$A$1:$K$2336,8,FALSE)</f>
        <v>tier - 1</v>
      </c>
      <c r="P813" s="63" t="str">
        <f>VLOOKUP($A813,'Hospitalization details'!$A$1:$K$2336,9,FALSE)</f>
        <v>R1012</v>
      </c>
      <c r="Q813" s="83">
        <f>VLOOKUP($A813,'Hospitalization details'!$A$1:$K$2336,11,FALSE)</f>
        <v>61</v>
      </c>
    </row>
    <row r="814" spans="1:17" ht="15.75" customHeight="1" x14ac:dyDescent="0.25">
      <c r="A814" s="187" t="s">
        <v>857</v>
      </c>
      <c r="B814" s="65" t="str">
        <f>VLOOKUP($A814,'Customer Names'!$A$1:$E$2336,4,FALSE)</f>
        <v>Pinney</v>
      </c>
      <c r="C814" s="71">
        <f>VLOOKUP($A814,'Medical Examinations'!$A$1:$J$2336,2,FALSE)</f>
        <v>21.4</v>
      </c>
      <c r="D814" s="60">
        <f>VLOOKUP($A814,'Medical Examinations'!$A$1:$J$2336,3,FALSE)</f>
        <v>9.0299999999999994</v>
      </c>
      <c r="E814" s="61" t="str">
        <f>VLOOKUP($A814,'Medical Examinations'!$A$1:$J$2336,4,FALSE)</f>
        <v>No</v>
      </c>
      <c r="F814" s="61" t="str">
        <f>VLOOKUP($A814,'Medical Examinations'!$A$1:$J$2336,5,FALSE)</f>
        <v>No</v>
      </c>
      <c r="G814" s="61" t="str">
        <f>VLOOKUP($A814,'Medical Examinations'!$A$1:$J$2336,6,FALSE)</f>
        <v>No</v>
      </c>
      <c r="H814" s="21">
        <f>VLOOKUP($A814,'Medical Examinations'!$A$1:$J$2336,7,FALSE)</f>
        <v>0</v>
      </c>
      <c r="I814" s="21" t="str">
        <f>VLOOKUP($A814,'Medical Examinations'!$A$1:$J$2336,8,FALSE)</f>
        <v>No</v>
      </c>
      <c r="J814" s="21" t="str">
        <f>VLOOKUP($A814,'Medical Examinations'!$A$1:$J$2336,9,FALSE)</f>
        <v>Healthy Weight</v>
      </c>
      <c r="K814" s="72" t="str">
        <f>VLOOKUP($A814,'Medical Examinations'!$A$1:$J$2336,10,FALSE)</f>
        <v>Diabetes</v>
      </c>
      <c r="L814" s="82" t="str">
        <f>VLOOKUP($A814,'Hospitalization details'!$A$1:$K$2336,10,FALSE)</f>
        <v>22-Dec-1966</v>
      </c>
      <c r="M814" s="62">
        <f>VLOOKUP($A814,'Hospitalization details'!$A$1:$K$2336,6,FALSE)</f>
        <v>12949.16</v>
      </c>
      <c r="N814" s="63" t="str">
        <f>VLOOKUP($A814,'Hospitalization details'!$A$1:$K$2336,7,FALSE)</f>
        <v>tier - 3</v>
      </c>
      <c r="O814" s="63" t="str">
        <f>VLOOKUP($A814,'Hospitalization details'!$A$1:$K$2336,8,FALSE)</f>
        <v>tier - 3</v>
      </c>
      <c r="P814" s="63" t="str">
        <f>VLOOKUP($A814,'Hospitalization details'!$A$1:$K$2336,9,FALSE)</f>
        <v>R1013</v>
      </c>
      <c r="Q814" s="83">
        <f>VLOOKUP($A814,'Hospitalization details'!$A$1:$K$2336,11,FALSE)</f>
        <v>56</v>
      </c>
    </row>
    <row r="815" spans="1:17" ht="15.75" customHeight="1" x14ac:dyDescent="0.25">
      <c r="A815" s="187" t="s">
        <v>858</v>
      </c>
      <c r="B815" s="65" t="str">
        <f>VLOOKUP($A815,'Customer Names'!$A$1:$E$2336,4,FALSE)</f>
        <v>Levy</v>
      </c>
      <c r="C815" s="71">
        <f>VLOOKUP($A815,'Medical Examinations'!$A$1:$J$2336,2,FALSE)</f>
        <v>38.380000000000003</v>
      </c>
      <c r="D815" s="60">
        <f>VLOOKUP($A815,'Medical Examinations'!$A$1:$J$2336,3,FALSE)</f>
        <v>8.26</v>
      </c>
      <c r="E815" s="61" t="str">
        <f>VLOOKUP($A815,'Medical Examinations'!$A$1:$J$2336,4,FALSE)</f>
        <v>Yes</v>
      </c>
      <c r="F815" s="61" t="str">
        <f>VLOOKUP($A815,'Medical Examinations'!$A$1:$J$2336,5,FALSE)</f>
        <v>No</v>
      </c>
      <c r="G815" s="61" t="str">
        <f>VLOOKUP($A815,'Medical Examinations'!$A$1:$J$2336,6,FALSE)</f>
        <v>No</v>
      </c>
      <c r="H815" s="21">
        <f>VLOOKUP($A815,'Medical Examinations'!$A$1:$J$2336,7,FALSE)</f>
        <v>2</v>
      </c>
      <c r="I815" s="21" t="str">
        <f>VLOOKUP($A815,'Medical Examinations'!$A$1:$J$2336,8,FALSE)</f>
        <v>No</v>
      </c>
      <c r="J815" s="21" t="str">
        <f>VLOOKUP($A815,'Medical Examinations'!$A$1:$J$2336,9,FALSE)</f>
        <v>Obesity</v>
      </c>
      <c r="K815" s="72" t="str">
        <f>VLOOKUP($A815,'Medical Examinations'!$A$1:$J$2336,10,FALSE)</f>
        <v>Diabetes</v>
      </c>
      <c r="L815" s="82" t="str">
        <f>VLOOKUP($A815,'Hospitalization details'!$A$1:$K$2336,10,FALSE)</f>
        <v>14-Aug-1963</v>
      </c>
      <c r="M815" s="62">
        <f>VLOOKUP($A815,'Hospitalization details'!$A$1:$K$2336,6,FALSE)</f>
        <v>12928.79</v>
      </c>
      <c r="N815" s="63" t="str">
        <f>VLOOKUP($A815,'Hospitalization details'!$A$1:$K$2336,7,FALSE)</f>
        <v>tier - 3</v>
      </c>
      <c r="O815" s="63" t="str">
        <f>VLOOKUP($A815,'Hospitalization details'!$A$1:$K$2336,8,FALSE)</f>
        <v>tier - 2</v>
      </c>
      <c r="P815" s="63" t="str">
        <f>VLOOKUP($A815,'Hospitalization details'!$A$1:$K$2336,9,FALSE)</f>
        <v>R1013</v>
      </c>
      <c r="Q815" s="83">
        <f>VLOOKUP($A815,'Hospitalization details'!$A$1:$K$2336,11,FALSE)</f>
        <v>59</v>
      </c>
    </row>
    <row r="816" spans="1:17" ht="15.75" customHeight="1" x14ac:dyDescent="0.25">
      <c r="A816" s="187" t="s">
        <v>859</v>
      </c>
      <c r="B816" s="65" t="str">
        <f>VLOOKUP($A816,'Customer Names'!$A$1:$E$2336,4,FALSE)</f>
        <v>Takeda</v>
      </c>
      <c r="C816" s="71">
        <f>VLOOKUP($A816,'Medical Examinations'!$A$1:$J$2336,2,FALSE)</f>
        <v>33.659999999999997</v>
      </c>
      <c r="D816" s="60">
        <f>VLOOKUP($A816,'Medical Examinations'!$A$1:$J$2336,3,FALSE)</f>
        <v>5.42</v>
      </c>
      <c r="E816" s="61" t="str">
        <f>VLOOKUP($A816,'Medical Examinations'!$A$1:$J$2336,4,FALSE)</f>
        <v>Yes</v>
      </c>
      <c r="F816" s="61" t="str">
        <f>VLOOKUP($A816,'Medical Examinations'!$A$1:$J$2336,5,FALSE)</f>
        <v>No</v>
      </c>
      <c r="G816" s="61" t="str">
        <f>VLOOKUP($A816,'Medical Examinations'!$A$1:$J$2336,6,FALSE)</f>
        <v>No</v>
      </c>
      <c r="H816" s="21">
        <f>VLOOKUP($A816,'Medical Examinations'!$A$1:$J$2336,7,FALSE)</f>
        <v>2</v>
      </c>
      <c r="I816" s="21" t="str">
        <f>VLOOKUP($A816,'Medical Examinations'!$A$1:$J$2336,8,FALSE)</f>
        <v>No</v>
      </c>
      <c r="J816" s="21" t="str">
        <f>VLOOKUP($A816,'Medical Examinations'!$A$1:$J$2336,9,FALSE)</f>
        <v>Obesity</v>
      </c>
      <c r="K816" s="72" t="str">
        <f>VLOOKUP($A816,'Medical Examinations'!$A$1:$J$2336,10,FALSE)</f>
        <v>Normal</v>
      </c>
      <c r="L816" s="82" t="str">
        <f>VLOOKUP($A816,'Hospitalization details'!$A$1:$K$2336,10,FALSE)</f>
        <v>1-Sep-1963</v>
      </c>
      <c r="M816" s="62">
        <f>VLOOKUP($A816,'Hospitalization details'!$A$1:$K$2336,6,FALSE)</f>
        <v>12925.89</v>
      </c>
      <c r="N816" s="63" t="str">
        <f>VLOOKUP($A816,'Hospitalization details'!$A$1:$K$2336,7,FALSE)</f>
        <v>tier - 3</v>
      </c>
      <c r="O816" s="63" t="str">
        <f>VLOOKUP($A816,'Hospitalization details'!$A$1:$K$2336,8,FALSE)</f>
        <v>tier - 2</v>
      </c>
      <c r="P816" s="63" t="str">
        <f>VLOOKUP($A816,'Hospitalization details'!$A$1:$K$2336,9,FALSE)</f>
        <v>R1013</v>
      </c>
      <c r="Q816" s="83">
        <f>VLOOKUP($A816,'Hospitalization details'!$A$1:$K$2336,11,FALSE)</f>
        <v>59</v>
      </c>
    </row>
    <row r="817" spans="1:17" ht="15.75" customHeight="1" x14ac:dyDescent="0.25">
      <c r="A817" s="187" t="s">
        <v>860</v>
      </c>
      <c r="B817" s="65" t="str">
        <f>VLOOKUP($A817,'Customer Names'!$A$1:$E$2336,4,FALSE)</f>
        <v>Burke</v>
      </c>
      <c r="C817" s="71">
        <f>VLOOKUP($A817,'Medical Examinations'!$A$1:$J$2336,2,FALSE)</f>
        <v>31.79</v>
      </c>
      <c r="D817" s="60">
        <f>VLOOKUP($A817,'Medical Examinations'!$A$1:$J$2336,3,FALSE)</f>
        <v>11.33</v>
      </c>
      <c r="E817" s="61" t="str">
        <f>VLOOKUP($A817,'Medical Examinations'!$A$1:$J$2336,4,FALSE)</f>
        <v>Yes</v>
      </c>
      <c r="F817" s="61" t="str">
        <f>VLOOKUP($A817,'Medical Examinations'!$A$1:$J$2336,5,FALSE)</f>
        <v>No</v>
      </c>
      <c r="G817" s="61" t="str">
        <f>VLOOKUP($A817,'Medical Examinations'!$A$1:$J$2336,6,FALSE)</f>
        <v>Yes</v>
      </c>
      <c r="H817" s="21">
        <f>VLOOKUP($A817,'Medical Examinations'!$A$1:$J$2336,7,FALSE)</f>
        <v>1</v>
      </c>
      <c r="I817" s="21" t="str">
        <f>VLOOKUP($A817,'Medical Examinations'!$A$1:$J$2336,8,FALSE)</f>
        <v>No</v>
      </c>
      <c r="J817" s="21" t="str">
        <f>VLOOKUP($A817,'Medical Examinations'!$A$1:$J$2336,9,FALSE)</f>
        <v>Obesity</v>
      </c>
      <c r="K817" s="72" t="str">
        <f>VLOOKUP($A817,'Medical Examinations'!$A$1:$J$2336,10,FALSE)</f>
        <v>Diabetes</v>
      </c>
      <c r="L817" s="82" t="str">
        <f>VLOOKUP($A817,'Hospitalization details'!$A$1:$K$2336,10,FALSE)</f>
        <v>16-Aug-1963</v>
      </c>
      <c r="M817" s="62">
        <f>VLOOKUP($A817,'Hospitalization details'!$A$1:$K$2336,6,FALSE)</f>
        <v>12913.99</v>
      </c>
      <c r="N817" s="63" t="str">
        <f>VLOOKUP($A817,'Hospitalization details'!$A$1:$K$2336,7,FALSE)</f>
        <v>tier - 3</v>
      </c>
      <c r="O817" s="63" t="str">
        <f>VLOOKUP($A817,'Hospitalization details'!$A$1:$K$2336,8,FALSE)</f>
        <v>tier - 2</v>
      </c>
      <c r="P817" s="63" t="str">
        <f>VLOOKUP($A817,'Hospitalization details'!$A$1:$K$2336,9,FALSE)</f>
        <v>R1016</v>
      </c>
      <c r="Q817" s="83">
        <f>VLOOKUP($A817,'Hospitalization details'!$A$1:$K$2336,11,FALSE)</f>
        <v>59</v>
      </c>
    </row>
    <row r="818" spans="1:17" ht="15.75" customHeight="1" x14ac:dyDescent="0.25">
      <c r="A818" s="187" t="s">
        <v>861</v>
      </c>
      <c r="B818" s="65" t="str">
        <f>VLOOKUP($A818,'Customer Names'!$A$1:$E$2336,4,FALSE)</f>
        <v>Duarte</v>
      </c>
      <c r="C818" s="71">
        <f>VLOOKUP($A818,'Medical Examinations'!$A$1:$J$2336,2,FALSE)</f>
        <v>29.7</v>
      </c>
      <c r="D818" s="60">
        <f>VLOOKUP($A818,'Medical Examinations'!$A$1:$J$2336,3,FALSE)</f>
        <v>7.69</v>
      </c>
      <c r="E818" s="61" t="str">
        <f>VLOOKUP($A818,'Medical Examinations'!$A$1:$J$2336,4,FALSE)</f>
        <v>Yes</v>
      </c>
      <c r="F818" s="61" t="str">
        <f>VLOOKUP($A818,'Medical Examinations'!$A$1:$J$2336,5,FALSE)</f>
        <v>No</v>
      </c>
      <c r="G818" s="61" t="str">
        <f>VLOOKUP($A818,'Medical Examinations'!$A$1:$J$2336,6,FALSE)</f>
        <v>Yes</v>
      </c>
      <c r="H818" s="21">
        <f>VLOOKUP($A818,'Medical Examinations'!$A$1:$J$2336,7,FALSE)</f>
        <v>1</v>
      </c>
      <c r="I818" s="21" t="str">
        <f>VLOOKUP($A818,'Medical Examinations'!$A$1:$J$2336,8,FALSE)</f>
        <v>No</v>
      </c>
      <c r="J818" s="21" t="str">
        <f>VLOOKUP($A818,'Medical Examinations'!$A$1:$J$2336,9,FALSE)</f>
        <v>Over Weight</v>
      </c>
      <c r="K818" s="72" t="str">
        <f>VLOOKUP($A818,'Medical Examinations'!$A$1:$J$2336,10,FALSE)</f>
        <v>Diabetes</v>
      </c>
      <c r="L818" s="82" t="str">
        <f>VLOOKUP($A818,'Hospitalization details'!$A$1:$K$2336,10,FALSE)</f>
        <v>9-Jul-2004</v>
      </c>
      <c r="M818" s="62">
        <f>VLOOKUP($A818,'Hospitalization details'!$A$1:$K$2336,6,FALSE)</f>
        <v>12890.06</v>
      </c>
      <c r="N818" s="63" t="str">
        <f>VLOOKUP($A818,'Hospitalization details'!$A$1:$K$2336,7,FALSE)</f>
        <v>tier - 3</v>
      </c>
      <c r="O818" s="63" t="str">
        <f>VLOOKUP($A818,'Hospitalization details'!$A$1:$K$2336,8,FALSE)</f>
        <v>tier - 1</v>
      </c>
      <c r="P818" s="63" t="str">
        <f>VLOOKUP($A818,'Hospitalization details'!$A$1:$K$2336,9,FALSE)</f>
        <v>R1019</v>
      </c>
      <c r="Q818" s="83">
        <f>VLOOKUP($A818,'Hospitalization details'!$A$1:$K$2336,11,FALSE)</f>
        <v>18</v>
      </c>
    </row>
    <row r="819" spans="1:17" ht="15.75" customHeight="1" x14ac:dyDescent="0.25">
      <c r="A819" s="187" t="s">
        <v>862</v>
      </c>
      <c r="B819" s="65" t="str">
        <f>VLOOKUP($A819,'Customer Names'!$A$1:$E$2336,4,FALSE)</f>
        <v>Clark</v>
      </c>
      <c r="C819" s="71">
        <f>VLOOKUP($A819,'Medical Examinations'!$A$1:$J$2336,2,FALSE)</f>
        <v>25.46</v>
      </c>
      <c r="D819" s="60">
        <f>VLOOKUP($A819,'Medical Examinations'!$A$1:$J$2336,3,FALSE)</f>
        <v>8.77</v>
      </c>
      <c r="E819" s="61" t="str">
        <f>VLOOKUP($A819,'Medical Examinations'!$A$1:$J$2336,4,FALSE)</f>
        <v>Yes</v>
      </c>
      <c r="F819" s="61" t="str">
        <f>VLOOKUP($A819,'Medical Examinations'!$A$1:$J$2336,5,FALSE)</f>
        <v>No</v>
      </c>
      <c r="G819" s="61" t="str">
        <f>VLOOKUP($A819,'Medical Examinations'!$A$1:$J$2336,6,FALSE)</f>
        <v>Yes</v>
      </c>
      <c r="H819" s="21">
        <f>VLOOKUP($A819,'Medical Examinations'!$A$1:$J$2336,7,FALSE)</f>
        <v>1</v>
      </c>
      <c r="I819" s="21" t="str">
        <f>VLOOKUP($A819,'Medical Examinations'!$A$1:$J$2336,8,FALSE)</f>
        <v>No</v>
      </c>
      <c r="J819" s="21" t="str">
        <f>VLOOKUP($A819,'Medical Examinations'!$A$1:$J$2336,9,FALSE)</f>
        <v>Over Weight</v>
      </c>
      <c r="K819" s="72" t="str">
        <f>VLOOKUP($A819,'Medical Examinations'!$A$1:$J$2336,10,FALSE)</f>
        <v>Diabetes</v>
      </c>
      <c r="L819" s="82" t="str">
        <f>VLOOKUP($A819,'Hospitalization details'!$A$1:$K$2336,10,FALSE)</f>
        <v>6-Aug-1984</v>
      </c>
      <c r="M819" s="62">
        <f>VLOOKUP($A819,'Hospitalization details'!$A$1:$K$2336,6,FALSE)</f>
        <v>12870.31</v>
      </c>
      <c r="N819" s="63" t="str">
        <f>VLOOKUP($A819,'Hospitalization details'!$A$1:$K$2336,7,FALSE)</f>
        <v>tier - 3</v>
      </c>
      <c r="O819" s="63" t="str">
        <f>VLOOKUP($A819,'Hospitalization details'!$A$1:$K$2336,8,FALSE)</f>
        <v>tier - 3</v>
      </c>
      <c r="P819" s="63" t="str">
        <f>VLOOKUP($A819,'Hospitalization details'!$A$1:$K$2336,9,FALSE)</f>
        <v>R1012</v>
      </c>
      <c r="Q819" s="83">
        <f>VLOOKUP($A819,'Hospitalization details'!$A$1:$K$2336,11,FALSE)</f>
        <v>38</v>
      </c>
    </row>
    <row r="820" spans="1:17" ht="15.75" customHeight="1" x14ac:dyDescent="0.25">
      <c r="A820" s="187" t="s">
        <v>863</v>
      </c>
      <c r="B820" s="65" t="str">
        <f>VLOOKUP($A820,'Customer Names'!$A$1:$E$2336,4,FALSE)</f>
        <v>Nice</v>
      </c>
      <c r="C820" s="71">
        <f>VLOOKUP($A820,'Medical Examinations'!$A$1:$J$2336,2,FALSE)</f>
        <v>39.14</v>
      </c>
      <c r="D820" s="60">
        <f>VLOOKUP($A820,'Medical Examinations'!$A$1:$J$2336,3,FALSE)</f>
        <v>4.91</v>
      </c>
      <c r="E820" s="61" t="str">
        <f>VLOOKUP($A820,'Medical Examinations'!$A$1:$J$2336,4,FALSE)</f>
        <v>No</v>
      </c>
      <c r="F820" s="61" t="str">
        <f>VLOOKUP($A820,'Medical Examinations'!$A$1:$J$2336,5,FALSE)</f>
        <v>Yes</v>
      </c>
      <c r="G820" s="61" t="str">
        <f>VLOOKUP($A820,'Medical Examinations'!$A$1:$J$2336,6,FALSE)</f>
        <v>No</v>
      </c>
      <c r="H820" s="21">
        <f>VLOOKUP($A820,'Medical Examinations'!$A$1:$J$2336,7,FALSE)</f>
        <v>1</v>
      </c>
      <c r="I820" s="21" t="str">
        <f>VLOOKUP($A820,'Medical Examinations'!$A$1:$J$2336,8,FALSE)</f>
        <v>No</v>
      </c>
      <c r="J820" s="21" t="str">
        <f>VLOOKUP($A820,'Medical Examinations'!$A$1:$J$2336,9,FALSE)</f>
        <v>Obesity</v>
      </c>
      <c r="K820" s="72" t="str">
        <f>VLOOKUP($A820,'Medical Examinations'!$A$1:$J$2336,10,FALSE)</f>
        <v>Normal</v>
      </c>
      <c r="L820" s="82" t="str">
        <f>VLOOKUP($A820,'Hospitalization details'!$A$1:$K$2336,10,FALSE)</f>
        <v>27-Sep-1963</v>
      </c>
      <c r="M820" s="62">
        <f>VLOOKUP($A820,'Hospitalization details'!$A$1:$K$2336,6,FALSE)</f>
        <v>12856.84</v>
      </c>
      <c r="N820" s="63" t="str">
        <f>VLOOKUP($A820,'Hospitalization details'!$A$1:$K$2336,7,FALSE)</f>
        <v>tier - 3</v>
      </c>
      <c r="O820" s="63" t="str">
        <f>VLOOKUP($A820,'Hospitalization details'!$A$1:$K$2336,8,FALSE)</f>
        <v>tier - 3</v>
      </c>
      <c r="P820" s="63" t="str">
        <f>VLOOKUP($A820,'Hospitalization details'!$A$1:$K$2336,9,FALSE)</f>
        <v>R1021</v>
      </c>
      <c r="Q820" s="83">
        <f>VLOOKUP($A820,'Hospitalization details'!$A$1:$K$2336,11,FALSE)</f>
        <v>59</v>
      </c>
    </row>
    <row r="821" spans="1:17" ht="15.75" customHeight="1" x14ac:dyDescent="0.25">
      <c r="A821" s="187" t="s">
        <v>864</v>
      </c>
      <c r="B821" s="65" t="str">
        <f>VLOOKUP($A821,'Customer Names'!$A$1:$E$2336,4,FALSE)</f>
        <v>Windler</v>
      </c>
      <c r="C821" s="71">
        <f>VLOOKUP($A821,'Medical Examinations'!$A$1:$J$2336,2,FALSE)</f>
        <v>41.2</v>
      </c>
      <c r="D821" s="60">
        <f>VLOOKUP($A821,'Medical Examinations'!$A$1:$J$2336,3,FALSE)</f>
        <v>4.95</v>
      </c>
      <c r="E821" s="61" t="str">
        <f>VLOOKUP($A821,'Medical Examinations'!$A$1:$J$2336,4,FALSE)</f>
        <v>No</v>
      </c>
      <c r="F821" s="61" t="str">
        <f>VLOOKUP($A821,'Medical Examinations'!$A$1:$J$2336,5,FALSE)</f>
        <v>No</v>
      </c>
      <c r="G821" s="61" t="str">
        <f>VLOOKUP($A821,'Medical Examinations'!$A$1:$J$2336,6,FALSE)</f>
        <v>No</v>
      </c>
      <c r="H821" s="21">
        <f>VLOOKUP($A821,'Medical Examinations'!$A$1:$J$2336,7,FALSE)</f>
        <v>1</v>
      </c>
      <c r="I821" s="21" t="str">
        <f>VLOOKUP($A821,'Medical Examinations'!$A$1:$J$2336,8,FALSE)</f>
        <v>No</v>
      </c>
      <c r="J821" s="21" t="str">
        <f>VLOOKUP($A821,'Medical Examinations'!$A$1:$J$2336,9,FALSE)</f>
        <v>Obesity</v>
      </c>
      <c r="K821" s="72" t="str">
        <f>VLOOKUP($A821,'Medical Examinations'!$A$1:$J$2336,10,FALSE)</f>
        <v>Normal</v>
      </c>
      <c r="L821" s="82" t="str">
        <f>VLOOKUP($A821,'Hospitalization details'!$A$1:$K$2336,10,FALSE)</f>
        <v>22-Sep-1973</v>
      </c>
      <c r="M821" s="62">
        <f>VLOOKUP($A821,'Hospitalization details'!$A$1:$K$2336,6,FALSE)</f>
        <v>12852.37</v>
      </c>
      <c r="N821" s="63" t="str">
        <f>VLOOKUP($A821,'Hospitalization details'!$A$1:$K$2336,7,FALSE)</f>
        <v>tier - 3</v>
      </c>
      <c r="O821" s="63" t="str">
        <f>VLOOKUP($A821,'Hospitalization details'!$A$1:$K$2336,8,FALSE)</f>
        <v>tier - 1</v>
      </c>
      <c r="P821" s="63" t="str">
        <f>VLOOKUP($A821,'Hospitalization details'!$A$1:$K$2336,9,FALSE)</f>
        <v>R1012</v>
      </c>
      <c r="Q821" s="83">
        <f>VLOOKUP($A821,'Hospitalization details'!$A$1:$K$2336,11,FALSE)</f>
        <v>49</v>
      </c>
    </row>
    <row r="822" spans="1:17" ht="15.75" customHeight="1" x14ac:dyDescent="0.25">
      <c r="A822" s="187" t="s">
        <v>865</v>
      </c>
      <c r="B822" s="65" t="str">
        <f>VLOOKUP($A822,'Customer Names'!$A$1:$E$2336,4,FALSE)</f>
        <v>Jones</v>
      </c>
      <c r="C822" s="71">
        <f>VLOOKUP($A822,'Medical Examinations'!$A$1:$J$2336,2,FALSE)</f>
        <v>28.81</v>
      </c>
      <c r="D822" s="60">
        <f>VLOOKUP($A822,'Medical Examinations'!$A$1:$J$2336,3,FALSE)</f>
        <v>10.8</v>
      </c>
      <c r="E822" s="61" t="str">
        <f>VLOOKUP($A822,'Medical Examinations'!$A$1:$J$2336,4,FALSE)</f>
        <v>Yes</v>
      </c>
      <c r="F822" s="61" t="str">
        <f>VLOOKUP($A822,'Medical Examinations'!$A$1:$J$2336,5,FALSE)</f>
        <v>No</v>
      </c>
      <c r="G822" s="61" t="str">
        <f>VLOOKUP($A822,'Medical Examinations'!$A$1:$J$2336,6,FALSE)</f>
        <v>Yes</v>
      </c>
      <c r="H822" s="21">
        <f>VLOOKUP($A822,'Medical Examinations'!$A$1:$J$2336,7,FALSE)</f>
        <v>1</v>
      </c>
      <c r="I822" s="21" t="str">
        <f>VLOOKUP($A822,'Medical Examinations'!$A$1:$J$2336,8,FALSE)</f>
        <v>No</v>
      </c>
      <c r="J822" s="21" t="str">
        <f>VLOOKUP($A822,'Medical Examinations'!$A$1:$J$2336,9,FALSE)</f>
        <v>Over Weight</v>
      </c>
      <c r="K822" s="72" t="str">
        <f>VLOOKUP($A822,'Medical Examinations'!$A$1:$J$2336,10,FALSE)</f>
        <v>Diabetes</v>
      </c>
      <c r="L822" s="82" t="str">
        <f>VLOOKUP($A822,'Hospitalization details'!$A$1:$K$2336,10,FALSE)</f>
        <v>27-Sep-1993</v>
      </c>
      <c r="M822" s="62">
        <f>VLOOKUP($A822,'Hospitalization details'!$A$1:$K$2336,6,FALSE)</f>
        <v>12847.24</v>
      </c>
      <c r="N822" s="63" t="str">
        <f>VLOOKUP($A822,'Hospitalization details'!$A$1:$K$2336,7,FALSE)</f>
        <v>tier - 3</v>
      </c>
      <c r="O822" s="63" t="str">
        <f>VLOOKUP($A822,'Hospitalization details'!$A$1:$K$2336,8,FALSE)</f>
        <v>tier - 2</v>
      </c>
      <c r="P822" s="63" t="str">
        <f>VLOOKUP($A822,'Hospitalization details'!$A$1:$K$2336,9,FALSE)</f>
        <v>R1012</v>
      </c>
      <c r="Q822" s="83">
        <f>VLOOKUP($A822,'Hospitalization details'!$A$1:$K$2336,11,FALSE)</f>
        <v>29</v>
      </c>
    </row>
    <row r="823" spans="1:17" ht="15.75" customHeight="1" x14ac:dyDescent="0.25">
      <c r="A823" s="187" t="s">
        <v>866</v>
      </c>
      <c r="B823" s="65" t="str">
        <f>VLOOKUP($A823,'Customer Names'!$A$1:$E$2336,4,FALSE)</f>
        <v>Stevenson</v>
      </c>
      <c r="C823" s="71">
        <f>VLOOKUP($A823,'Medical Examinations'!$A$1:$J$2336,2,FALSE)</f>
        <v>37.409999999999997</v>
      </c>
      <c r="D823" s="60">
        <f>VLOOKUP($A823,'Medical Examinations'!$A$1:$J$2336,3,FALSE)</f>
        <v>7.21</v>
      </c>
      <c r="E823" s="61" t="str">
        <f>VLOOKUP($A823,'Medical Examinations'!$A$1:$J$2336,4,FALSE)</f>
        <v>No</v>
      </c>
      <c r="F823" s="61" t="str">
        <f>VLOOKUP($A823,'Medical Examinations'!$A$1:$J$2336,5,FALSE)</f>
        <v>No</v>
      </c>
      <c r="G823" s="61" t="str">
        <f>VLOOKUP($A823,'Medical Examinations'!$A$1:$J$2336,6,FALSE)</f>
        <v>No</v>
      </c>
      <c r="H823" s="21">
        <f>VLOOKUP($A823,'Medical Examinations'!$A$1:$J$2336,7,FALSE)</f>
        <v>2</v>
      </c>
      <c r="I823" s="21" t="str">
        <f>VLOOKUP($A823,'Medical Examinations'!$A$1:$J$2336,8,FALSE)</f>
        <v>No</v>
      </c>
      <c r="J823" s="21" t="str">
        <f>VLOOKUP($A823,'Medical Examinations'!$A$1:$J$2336,9,FALSE)</f>
        <v>Obesity</v>
      </c>
      <c r="K823" s="72" t="str">
        <f>VLOOKUP($A823,'Medical Examinations'!$A$1:$J$2336,10,FALSE)</f>
        <v>Diabetes</v>
      </c>
      <c r="L823" s="82" t="str">
        <f>VLOOKUP($A823,'Hospitalization details'!$A$1:$K$2336,10,FALSE)</f>
        <v>9-Nov-2004</v>
      </c>
      <c r="M823" s="62">
        <f>VLOOKUP($A823,'Hospitalization details'!$A$1:$K$2336,6,FALSE)</f>
        <v>12829.46</v>
      </c>
      <c r="N823" s="63" t="str">
        <f>VLOOKUP($A823,'Hospitalization details'!$A$1:$K$2336,7,FALSE)</f>
        <v>tier - 3</v>
      </c>
      <c r="O823" s="63" t="str">
        <f>VLOOKUP($A823,'Hospitalization details'!$A$1:$K$2336,8,FALSE)</f>
        <v>tier - 3</v>
      </c>
      <c r="P823" s="63" t="str">
        <f>VLOOKUP($A823,'Hospitalization details'!$A$1:$K$2336,9,FALSE)</f>
        <v>R1016</v>
      </c>
      <c r="Q823" s="83">
        <f>VLOOKUP($A823,'Hospitalization details'!$A$1:$K$2336,11,FALSE)</f>
        <v>18</v>
      </c>
    </row>
    <row r="824" spans="1:17" ht="15.75" customHeight="1" x14ac:dyDescent="0.25">
      <c r="A824" s="187" t="s">
        <v>867</v>
      </c>
      <c r="B824" s="65" t="str">
        <f>VLOOKUP($A824,'Customer Names'!$A$1:$E$2336,4,FALSE)</f>
        <v>Humphrey</v>
      </c>
      <c r="C824" s="71">
        <f>VLOOKUP($A824,'Medical Examinations'!$A$1:$J$2336,2,FALSE)</f>
        <v>52.54</v>
      </c>
      <c r="D824" s="60">
        <f>VLOOKUP($A824,'Medical Examinations'!$A$1:$J$2336,3,FALSE)</f>
        <v>5.12</v>
      </c>
      <c r="E824" s="61" t="str">
        <f>VLOOKUP($A824,'Medical Examinations'!$A$1:$J$2336,4,FALSE)</f>
        <v>No</v>
      </c>
      <c r="F824" s="61" t="str">
        <f>VLOOKUP($A824,'Medical Examinations'!$A$1:$J$2336,5,FALSE)</f>
        <v>No</v>
      </c>
      <c r="G824" s="61" t="str">
        <f>VLOOKUP($A824,'Medical Examinations'!$A$1:$J$2336,6,FALSE)</f>
        <v>Yes</v>
      </c>
      <c r="H824" s="21">
        <f>VLOOKUP($A824,'Medical Examinations'!$A$1:$J$2336,7,FALSE)</f>
        <v>1</v>
      </c>
      <c r="I824" s="21" t="str">
        <f>VLOOKUP($A824,'Medical Examinations'!$A$1:$J$2336,8,FALSE)</f>
        <v>No</v>
      </c>
      <c r="J824" s="21" t="str">
        <f>VLOOKUP($A824,'Medical Examinations'!$A$1:$J$2336,9,FALSE)</f>
        <v>Obesity</v>
      </c>
      <c r="K824" s="72" t="str">
        <f>VLOOKUP($A824,'Medical Examinations'!$A$1:$J$2336,10,FALSE)</f>
        <v>Normal</v>
      </c>
      <c r="L824" s="82" t="str">
        <f>VLOOKUP($A824,'Hospitalization details'!$A$1:$K$2336,10,FALSE)</f>
        <v>25-Sep-1967</v>
      </c>
      <c r="M824" s="62">
        <f>VLOOKUP($A824,'Hospitalization details'!$A$1:$K$2336,6,FALSE)</f>
        <v>12823.25</v>
      </c>
      <c r="N824" s="63" t="str">
        <f>VLOOKUP($A824,'Hospitalization details'!$A$1:$K$2336,7,FALSE)</f>
        <v>tier - 3</v>
      </c>
      <c r="O824" s="63" t="str">
        <f>VLOOKUP($A824,'Hospitalization details'!$A$1:$K$2336,8,FALSE)</f>
        <v>tier - 3</v>
      </c>
      <c r="P824" s="63" t="str">
        <f>VLOOKUP($A824,'Hospitalization details'!$A$1:$K$2336,9,FALSE)</f>
        <v>R1021</v>
      </c>
      <c r="Q824" s="83">
        <f>VLOOKUP($A824,'Hospitalization details'!$A$1:$K$2336,11,FALSE)</f>
        <v>55</v>
      </c>
    </row>
    <row r="825" spans="1:17" ht="15.75" customHeight="1" x14ac:dyDescent="0.25">
      <c r="A825" s="187" t="s">
        <v>868</v>
      </c>
      <c r="B825" s="65" t="str">
        <f>VLOOKUP($A825,'Customer Names'!$A$1:$E$2336,4,FALSE)</f>
        <v>Nelson</v>
      </c>
      <c r="C825" s="71">
        <f>VLOOKUP($A825,'Medical Examinations'!$A$1:$J$2336,2,FALSE)</f>
        <v>17.29</v>
      </c>
      <c r="D825" s="60">
        <f>VLOOKUP($A825,'Medical Examinations'!$A$1:$J$2336,3,FALSE)</f>
        <v>4.62</v>
      </c>
      <c r="E825" s="61" t="str">
        <f>VLOOKUP($A825,'Medical Examinations'!$A$1:$J$2336,4,FALSE)</f>
        <v>No</v>
      </c>
      <c r="F825" s="61" t="str">
        <f>VLOOKUP($A825,'Medical Examinations'!$A$1:$J$2336,5,FALSE)</f>
        <v>Yes</v>
      </c>
      <c r="G825" s="61" t="str">
        <f>VLOOKUP($A825,'Medical Examinations'!$A$1:$J$2336,6,FALSE)</f>
        <v>No</v>
      </c>
      <c r="H825" s="21">
        <f>VLOOKUP($A825,'Medical Examinations'!$A$1:$J$2336,7,FALSE)</f>
        <v>1</v>
      </c>
      <c r="I825" s="21" t="str">
        <f>VLOOKUP($A825,'Medical Examinations'!$A$1:$J$2336,8,FALSE)</f>
        <v>Yes</v>
      </c>
      <c r="J825" s="21" t="str">
        <f>VLOOKUP($A825,'Medical Examinations'!$A$1:$J$2336,9,FALSE)</f>
        <v>Under Weight</v>
      </c>
      <c r="K825" s="72" t="str">
        <f>VLOOKUP($A825,'Medical Examinations'!$A$1:$J$2336,10,FALSE)</f>
        <v>Normal</v>
      </c>
      <c r="L825" s="82" t="str">
        <f>VLOOKUP($A825,'Hospitalization details'!$A$1:$K$2336,10,FALSE)</f>
        <v>20-Jul-1963</v>
      </c>
      <c r="M825" s="62">
        <f>VLOOKUP($A825,'Hospitalization details'!$A$1:$K$2336,6,FALSE)</f>
        <v>12815.44</v>
      </c>
      <c r="N825" s="63" t="str">
        <f>VLOOKUP($A825,'Hospitalization details'!$A$1:$K$2336,7,FALSE)</f>
        <v>tier - 3</v>
      </c>
      <c r="O825" s="63" t="str">
        <f>VLOOKUP($A825,'Hospitalization details'!$A$1:$K$2336,8,FALSE)</f>
        <v>tier - 3</v>
      </c>
      <c r="P825" s="63" t="str">
        <f>VLOOKUP($A825,'Hospitalization details'!$A$1:$K$2336,9,FALSE)</f>
        <v>R1024</v>
      </c>
      <c r="Q825" s="83">
        <f>VLOOKUP($A825,'Hospitalization details'!$A$1:$K$2336,11,FALSE)</f>
        <v>59</v>
      </c>
    </row>
    <row r="826" spans="1:17" ht="15.75" customHeight="1" x14ac:dyDescent="0.25">
      <c r="A826" s="187" t="s">
        <v>869</v>
      </c>
      <c r="B826" s="65" t="str">
        <f>VLOOKUP($A826,'Customer Names'!$A$1:$E$2336,4,FALSE)</f>
        <v>Payne</v>
      </c>
      <c r="C826" s="71">
        <f>VLOOKUP($A826,'Medical Examinations'!$A$1:$J$2336,2,FALSE)</f>
        <v>31.74</v>
      </c>
      <c r="D826" s="60">
        <f>VLOOKUP($A826,'Medical Examinations'!$A$1:$J$2336,3,FALSE)</f>
        <v>7.68</v>
      </c>
      <c r="E826" s="61" t="str">
        <f>VLOOKUP($A826,'Medical Examinations'!$A$1:$J$2336,4,FALSE)</f>
        <v>Yes</v>
      </c>
      <c r="F826" s="61" t="str">
        <f>VLOOKUP($A826,'Medical Examinations'!$A$1:$J$2336,5,FALSE)</f>
        <v>No</v>
      </c>
      <c r="G826" s="61" t="str">
        <f>VLOOKUP($A826,'Medical Examinations'!$A$1:$J$2336,6,FALSE)</f>
        <v>No</v>
      </c>
      <c r="H826" s="21">
        <f>VLOOKUP($A826,'Medical Examinations'!$A$1:$J$2336,7,FALSE)</f>
        <v>0</v>
      </c>
      <c r="I826" s="21" t="str">
        <f>VLOOKUP($A826,'Medical Examinations'!$A$1:$J$2336,8,FALSE)</f>
        <v>No</v>
      </c>
      <c r="J826" s="21" t="str">
        <f>VLOOKUP($A826,'Medical Examinations'!$A$1:$J$2336,9,FALSE)</f>
        <v>Obesity</v>
      </c>
      <c r="K826" s="72" t="str">
        <f>VLOOKUP($A826,'Medical Examinations'!$A$1:$J$2336,10,FALSE)</f>
        <v>Diabetes</v>
      </c>
      <c r="L826" s="82" t="str">
        <f>VLOOKUP($A826,'Hospitalization details'!$A$1:$K$2336,10,FALSE)</f>
        <v>24-Jul-1978</v>
      </c>
      <c r="M826" s="62">
        <f>VLOOKUP($A826,'Hospitalization details'!$A$1:$K$2336,6,FALSE)</f>
        <v>12797.21</v>
      </c>
      <c r="N826" s="63" t="str">
        <f>VLOOKUP($A826,'Hospitalization details'!$A$1:$K$2336,7,FALSE)</f>
        <v>tier - 3</v>
      </c>
      <c r="O826" s="63" t="str">
        <f>VLOOKUP($A826,'Hospitalization details'!$A$1:$K$2336,8,FALSE)</f>
        <v>tier - 1</v>
      </c>
      <c r="P826" s="63" t="str">
        <f>VLOOKUP($A826,'Hospitalization details'!$A$1:$K$2336,9,FALSE)</f>
        <v>R1024</v>
      </c>
      <c r="Q826" s="83">
        <f>VLOOKUP($A826,'Hospitalization details'!$A$1:$K$2336,11,FALSE)</f>
        <v>44</v>
      </c>
    </row>
    <row r="827" spans="1:17" ht="15.75" customHeight="1" x14ac:dyDescent="0.25">
      <c r="A827" s="187" t="s">
        <v>870</v>
      </c>
      <c r="B827" s="65" t="str">
        <f>VLOOKUP($A827,'Customer Names'!$A$1:$E$2336,4,FALSE)</f>
        <v>Hails</v>
      </c>
      <c r="C827" s="71">
        <f>VLOOKUP($A827,'Medical Examinations'!$A$1:$J$2336,2,FALSE)</f>
        <v>26.504999999999999</v>
      </c>
      <c r="D827" s="60">
        <f>VLOOKUP($A827,'Medical Examinations'!$A$1:$J$2336,3,FALSE)</f>
        <v>6.79</v>
      </c>
      <c r="E827" s="61" t="str">
        <f>VLOOKUP($A827,'Medical Examinations'!$A$1:$J$2336,4,FALSE)</f>
        <v>Yes</v>
      </c>
      <c r="F827" s="61" t="str">
        <f>VLOOKUP($A827,'Medical Examinations'!$A$1:$J$2336,5,FALSE)</f>
        <v>No</v>
      </c>
      <c r="G827" s="61" t="str">
        <f>VLOOKUP($A827,'Medical Examinations'!$A$1:$J$2336,6,FALSE)</f>
        <v>Yes</v>
      </c>
      <c r="H827" s="21">
        <f>VLOOKUP($A827,'Medical Examinations'!$A$1:$J$2336,7,FALSE)</f>
        <v>1</v>
      </c>
      <c r="I827" s="21" t="str">
        <f>VLOOKUP($A827,'Medical Examinations'!$A$1:$J$2336,8,FALSE)</f>
        <v>No</v>
      </c>
      <c r="J827" s="21" t="str">
        <f>VLOOKUP($A827,'Medical Examinations'!$A$1:$J$2336,9,FALSE)</f>
        <v>Over Weight</v>
      </c>
      <c r="K827" s="72" t="str">
        <f>VLOOKUP($A827,'Medical Examinations'!$A$1:$J$2336,10,FALSE)</f>
        <v>Diabetes</v>
      </c>
      <c r="L827" s="82" t="str">
        <f>VLOOKUP($A827,'Hospitalization details'!$A$1:$K$2336,10,FALSE)</f>
        <v>29-Oct-1983</v>
      </c>
      <c r="M827" s="62">
        <f>VLOOKUP($A827,'Hospitalization details'!$A$1:$K$2336,6,FALSE)</f>
        <v>12788.18</v>
      </c>
      <c r="N827" s="63" t="str">
        <f>VLOOKUP($A827,'Hospitalization details'!$A$1:$K$2336,7,FALSE)</f>
        <v>tier - 3</v>
      </c>
      <c r="O827" s="63" t="str">
        <f>VLOOKUP($A827,'Hospitalization details'!$A$1:$K$2336,8,FALSE)</f>
        <v>tier - 1</v>
      </c>
      <c r="P827" s="63" t="str">
        <f>VLOOKUP($A827,'Hospitalization details'!$A$1:$K$2336,9,FALSE)</f>
        <v>R1026</v>
      </c>
      <c r="Q827" s="83">
        <f>VLOOKUP($A827,'Hospitalization details'!$A$1:$K$2336,11,FALSE)</f>
        <v>39</v>
      </c>
    </row>
    <row r="828" spans="1:17" ht="15.75" customHeight="1" x14ac:dyDescent="0.25">
      <c r="A828" s="187" t="s">
        <v>871</v>
      </c>
      <c r="B828" s="65" t="str">
        <f>VLOOKUP($A828,'Customer Names'!$A$1:$E$2336,4,FALSE)</f>
        <v>Proctor</v>
      </c>
      <c r="C828" s="71">
        <f>VLOOKUP($A828,'Medical Examinations'!$A$1:$J$2336,2,FALSE)</f>
        <v>36.479999999999997</v>
      </c>
      <c r="D828" s="60">
        <f>VLOOKUP($A828,'Medical Examinations'!$A$1:$J$2336,3,FALSE)</f>
        <v>11.09</v>
      </c>
      <c r="E828" s="61" t="str">
        <f>VLOOKUP($A828,'Medical Examinations'!$A$1:$J$2336,4,FALSE)</f>
        <v>No</v>
      </c>
      <c r="F828" s="61" t="str">
        <f>VLOOKUP($A828,'Medical Examinations'!$A$1:$J$2336,5,FALSE)</f>
        <v>No</v>
      </c>
      <c r="G828" s="61" t="str">
        <f>VLOOKUP($A828,'Medical Examinations'!$A$1:$J$2336,6,FALSE)</f>
        <v>No</v>
      </c>
      <c r="H828" s="21">
        <f>VLOOKUP($A828,'Medical Examinations'!$A$1:$J$2336,7,FALSE)</f>
        <v>0</v>
      </c>
      <c r="I828" s="21" t="str">
        <f>VLOOKUP($A828,'Medical Examinations'!$A$1:$J$2336,8,FALSE)</f>
        <v>No</v>
      </c>
      <c r="J828" s="21" t="str">
        <f>VLOOKUP($A828,'Medical Examinations'!$A$1:$J$2336,9,FALSE)</f>
        <v>Obesity</v>
      </c>
      <c r="K828" s="72" t="str">
        <f>VLOOKUP($A828,'Medical Examinations'!$A$1:$J$2336,10,FALSE)</f>
        <v>Diabetes</v>
      </c>
      <c r="L828" s="82" t="str">
        <f>VLOOKUP($A828,'Hospitalization details'!$A$1:$K$2336,10,FALSE)</f>
        <v>5-Dec-1963</v>
      </c>
      <c r="M828" s="62">
        <f>VLOOKUP($A828,'Hospitalization details'!$A$1:$K$2336,6,FALSE)</f>
        <v>12788.03</v>
      </c>
      <c r="N828" s="63" t="str">
        <f>VLOOKUP($A828,'Hospitalization details'!$A$1:$K$2336,7,FALSE)</f>
        <v>tier - 3</v>
      </c>
      <c r="O828" s="63" t="str">
        <f>VLOOKUP($A828,'Hospitalization details'!$A$1:$K$2336,8,FALSE)</f>
        <v>tier - 3</v>
      </c>
      <c r="P828" s="63" t="str">
        <f>VLOOKUP($A828,'Hospitalization details'!$A$1:$K$2336,9,FALSE)</f>
        <v>R1025</v>
      </c>
      <c r="Q828" s="83">
        <f>VLOOKUP($A828,'Hospitalization details'!$A$1:$K$2336,11,FALSE)</f>
        <v>59</v>
      </c>
    </row>
    <row r="829" spans="1:17" ht="15.75" customHeight="1" x14ac:dyDescent="0.25">
      <c r="A829" s="187" t="s">
        <v>872</v>
      </c>
      <c r="B829" s="65" t="str">
        <f>VLOOKUP($A829,'Customer Names'!$A$1:$E$2336,4,FALSE)</f>
        <v>Ryan</v>
      </c>
      <c r="C829" s="71">
        <f>VLOOKUP($A829,'Medical Examinations'!$A$1:$J$2336,2,FALSE)</f>
        <v>39.159999999999997</v>
      </c>
      <c r="D829" s="60">
        <f>VLOOKUP($A829,'Medical Examinations'!$A$1:$J$2336,3,FALSE)</f>
        <v>5.24</v>
      </c>
      <c r="E829" s="61" t="str">
        <f>VLOOKUP($A829,'Medical Examinations'!$A$1:$J$2336,4,FALSE)</f>
        <v>Yes</v>
      </c>
      <c r="F829" s="61" t="str">
        <f>VLOOKUP($A829,'Medical Examinations'!$A$1:$J$2336,5,FALSE)</f>
        <v>No</v>
      </c>
      <c r="G829" s="61" t="str">
        <f>VLOOKUP($A829,'Medical Examinations'!$A$1:$J$2336,6,FALSE)</f>
        <v>Yes</v>
      </c>
      <c r="H829" s="21">
        <f>VLOOKUP($A829,'Medical Examinations'!$A$1:$J$2336,7,FALSE)</f>
        <v>1</v>
      </c>
      <c r="I829" s="21" t="str">
        <f>VLOOKUP($A829,'Medical Examinations'!$A$1:$J$2336,8,FALSE)</f>
        <v>No</v>
      </c>
      <c r="J829" s="21" t="str">
        <f>VLOOKUP($A829,'Medical Examinations'!$A$1:$J$2336,9,FALSE)</f>
        <v>Obesity</v>
      </c>
      <c r="K829" s="72" t="str">
        <f>VLOOKUP($A829,'Medical Examinations'!$A$1:$J$2336,10,FALSE)</f>
        <v>Normal</v>
      </c>
      <c r="L829" s="82" t="str">
        <f>VLOOKUP($A829,'Hospitalization details'!$A$1:$K$2336,10,FALSE)</f>
        <v>7-Oct-1972</v>
      </c>
      <c r="M829" s="62">
        <f>VLOOKUP($A829,'Hospitalization details'!$A$1:$K$2336,6,FALSE)</f>
        <v>12776.05</v>
      </c>
      <c r="N829" s="63" t="str">
        <f>VLOOKUP($A829,'Hospitalization details'!$A$1:$K$2336,7,FALSE)</f>
        <v>tier - 3</v>
      </c>
      <c r="O829" s="63" t="str">
        <f>VLOOKUP($A829,'Hospitalization details'!$A$1:$K$2336,8,FALSE)</f>
        <v>tier - 3</v>
      </c>
      <c r="P829" s="63" t="str">
        <f>VLOOKUP($A829,'Hospitalization details'!$A$1:$K$2336,9,FALSE)</f>
        <v>R1026</v>
      </c>
      <c r="Q829" s="83">
        <f>VLOOKUP($A829,'Hospitalization details'!$A$1:$K$2336,11,FALSE)</f>
        <v>50</v>
      </c>
    </row>
    <row r="830" spans="1:17" ht="15.75" customHeight="1" x14ac:dyDescent="0.25">
      <c r="A830" s="187" t="s">
        <v>873</v>
      </c>
      <c r="B830" s="65" t="str">
        <f>VLOOKUP($A830,'Customer Names'!$A$1:$E$2336,4,FALSE)</f>
        <v>Watson</v>
      </c>
      <c r="C830" s="71">
        <f>VLOOKUP($A830,'Medical Examinations'!$A$1:$J$2336,2,FALSE)</f>
        <v>28.22</v>
      </c>
      <c r="D830" s="60">
        <f>VLOOKUP($A830,'Medical Examinations'!$A$1:$J$2336,3,FALSE)</f>
        <v>7.51</v>
      </c>
      <c r="E830" s="61" t="str">
        <f>VLOOKUP($A830,'Medical Examinations'!$A$1:$J$2336,4,FALSE)</f>
        <v>Yes</v>
      </c>
      <c r="F830" s="61" t="str">
        <f>VLOOKUP($A830,'Medical Examinations'!$A$1:$J$2336,5,FALSE)</f>
        <v>No</v>
      </c>
      <c r="G830" s="61" t="str">
        <f>VLOOKUP($A830,'Medical Examinations'!$A$1:$J$2336,6,FALSE)</f>
        <v>Yes</v>
      </c>
      <c r="H830" s="21">
        <f>VLOOKUP($A830,'Medical Examinations'!$A$1:$J$2336,7,FALSE)</f>
        <v>1</v>
      </c>
      <c r="I830" s="21" t="str">
        <f>VLOOKUP($A830,'Medical Examinations'!$A$1:$J$2336,8,FALSE)</f>
        <v>No</v>
      </c>
      <c r="J830" s="21" t="str">
        <f>VLOOKUP($A830,'Medical Examinations'!$A$1:$J$2336,9,FALSE)</f>
        <v>Over Weight</v>
      </c>
      <c r="K830" s="72" t="str">
        <f>VLOOKUP($A830,'Medical Examinations'!$A$1:$J$2336,10,FALSE)</f>
        <v>Diabetes</v>
      </c>
      <c r="L830" s="82" t="str">
        <f>VLOOKUP($A830,'Hospitalization details'!$A$1:$K$2336,10,FALSE)</f>
        <v>25-Sep-1975</v>
      </c>
      <c r="M830" s="62">
        <f>VLOOKUP($A830,'Hospitalization details'!$A$1:$K$2336,6,FALSE)</f>
        <v>12770.27</v>
      </c>
      <c r="N830" s="63" t="str">
        <f>VLOOKUP($A830,'Hospitalization details'!$A$1:$K$2336,7,FALSE)</f>
        <v>tier - 3</v>
      </c>
      <c r="O830" s="63" t="str">
        <f>VLOOKUP($A830,'Hospitalization details'!$A$1:$K$2336,8,FALSE)</f>
        <v>tier - 3</v>
      </c>
      <c r="P830" s="63" t="str">
        <f>VLOOKUP($A830,'Hospitalization details'!$A$1:$K$2336,9,FALSE)</f>
        <v>R1021</v>
      </c>
      <c r="Q830" s="83">
        <f>VLOOKUP($A830,'Hospitalization details'!$A$1:$K$2336,11,FALSE)</f>
        <v>47</v>
      </c>
    </row>
    <row r="831" spans="1:17" ht="15.75" customHeight="1" x14ac:dyDescent="0.25">
      <c r="A831" s="187" t="s">
        <v>874</v>
      </c>
      <c r="B831" s="65" t="str">
        <f>VLOOKUP($A831,'Customer Names'!$A$1:$E$2336,4,FALSE)</f>
        <v>Gresh</v>
      </c>
      <c r="C831" s="71">
        <f>VLOOKUP($A831,'Medical Examinations'!$A$1:$J$2336,2,FALSE)</f>
        <v>35</v>
      </c>
      <c r="D831" s="60">
        <f>VLOOKUP($A831,'Medical Examinations'!$A$1:$J$2336,3,FALSE)</f>
        <v>4.13</v>
      </c>
      <c r="E831" s="61" t="str">
        <f>VLOOKUP($A831,'Medical Examinations'!$A$1:$J$2336,4,FALSE)</f>
        <v>No</v>
      </c>
      <c r="F831" s="61" t="str">
        <f>VLOOKUP($A831,'Medical Examinations'!$A$1:$J$2336,5,FALSE)</f>
        <v>No</v>
      </c>
      <c r="G831" s="61" t="str">
        <f>VLOOKUP($A831,'Medical Examinations'!$A$1:$J$2336,6,FALSE)</f>
        <v>No</v>
      </c>
      <c r="H831" s="21">
        <f>VLOOKUP($A831,'Medical Examinations'!$A$1:$J$2336,7,FALSE)</f>
        <v>2</v>
      </c>
      <c r="I831" s="21" t="str">
        <f>VLOOKUP($A831,'Medical Examinations'!$A$1:$J$2336,8,FALSE)</f>
        <v>No</v>
      </c>
      <c r="J831" s="21" t="str">
        <f>VLOOKUP($A831,'Medical Examinations'!$A$1:$J$2336,9,FALSE)</f>
        <v>Obesity</v>
      </c>
      <c r="K831" s="72" t="str">
        <f>VLOOKUP($A831,'Medical Examinations'!$A$1:$J$2336,10,FALSE)</f>
        <v>Normal</v>
      </c>
      <c r="L831" s="82" t="str">
        <f>VLOOKUP($A831,'Hospitalization details'!$A$1:$K$2336,10,FALSE)</f>
        <v>1-Oct-1962</v>
      </c>
      <c r="M831" s="62">
        <f>VLOOKUP($A831,'Hospitalization details'!$A$1:$K$2336,6,FALSE)</f>
        <v>12741.17</v>
      </c>
      <c r="N831" s="63" t="str">
        <f>VLOOKUP($A831,'Hospitalization details'!$A$1:$K$2336,7,FALSE)</f>
        <v>tier - 3</v>
      </c>
      <c r="O831" s="63" t="str">
        <f>VLOOKUP($A831,'Hospitalization details'!$A$1:$K$2336,8,FALSE)</f>
        <v>tier - 1</v>
      </c>
      <c r="P831" s="63" t="str">
        <f>VLOOKUP($A831,'Hospitalization details'!$A$1:$K$2336,9,FALSE)</f>
        <v>R1017</v>
      </c>
      <c r="Q831" s="83">
        <f>VLOOKUP($A831,'Hospitalization details'!$A$1:$K$2336,11,FALSE)</f>
        <v>60</v>
      </c>
    </row>
    <row r="832" spans="1:17" ht="15.75" customHeight="1" x14ac:dyDescent="0.25">
      <c r="A832" s="187" t="s">
        <v>875</v>
      </c>
      <c r="B832" s="65" t="str">
        <f>VLOOKUP($A832,'Customer Names'!$A$1:$E$2336,4,FALSE)</f>
        <v>Anis</v>
      </c>
      <c r="C832" s="71">
        <f>VLOOKUP($A832,'Medical Examinations'!$A$1:$J$2336,2,FALSE)</f>
        <v>36.24</v>
      </c>
      <c r="D832" s="60">
        <f>VLOOKUP($A832,'Medical Examinations'!$A$1:$J$2336,3,FALSE)</f>
        <v>8.3800000000000008</v>
      </c>
      <c r="E832" s="61" t="str">
        <f>VLOOKUP($A832,'Medical Examinations'!$A$1:$J$2336,4,FALSE)</f>
        <v>Yes</v>
      </c>
      <c r="F832" s="61" t="str">
        <f>VLOOKUP($A832,'Medical Examinations'!$A$1:$J$2336,5,FALSE)</f>
        <v>No</v>
      </c>
      <c r="G832" s="61" t="str">
        <f>VLOOKUP($A832,'Medical Examinations'!$A$1:$J$2336,6,FALSE)</f>
        <v>No</v>
      </c>
      <c r="H832" s="21">
        <f>VLOOKUP($A832,'Medical Examinations'!$A$1:$J$2336,7,FALSE)</f>
        <v>1</v>
      </c>
      <c r="I832" s="21" t="str">
        <f>VLOOKUP($A832,'Medical Examinations'!$A$1:$J$2336,8,FALSE)</f>
        <v>No</v>
      </c>
      <c r="J832" s="21" t="str">
        <f>VLOOKUP($A832,'Medical Examinations'!$A$1:$J$2336,9,FALSE)</f>
        <v>Obesity</v>
      </c>
      <c r="K832" s="72" t="str">
        <f>VLOOKUP($A832,'Medical Examinations'!$A$1:$J$2336,10,FALSE)</f>
        <v>Diabetes</v>
      </c>
      <c r="L832" s="82" t="str">
        <f>VLOOKUP($A832,'Hospitalization details'!$A$1:$K$2336,10,FALSE)</f>
        <v>2-Sep-1962</v>
      </c>
      <c r="M832" s="62">
        <f>VLOOKUP($A832,'Hospitalization details'!$A$1:$K$2336,6,FALSE)</f>
        <v>12731</v>
      </c>
      <c r="N832" s="63" t="str">
        <f>VLOOKUP($A832,'Hospitalization details'!$A$1:$K$2336,7,FALSE)</f>
        <v>tier - 3</v>
      </c>
      <c r="O832" s="63" t="str">
        <f>VLOOKUP($A832,'Hospitalization details'!$A$1:$K$2336,8,FALSE)</f>
        <v>tier - 3</v>
      </c>
      <c r="P832" s="63" t="str">
        <f>VLOOKUP($A832,'Hospitalization details'!$A$1:$K$2336,9,FALSE)</f>
        <v>R1016</v>
      </c>
      <c r="Q832" s="83">
        <f>VLOOKUP($A832,'Hospitalization details'!$A$1:$K$2336,11,FALSE)</f>
        <v>60</v>
      </c>
    </row>
    <row r="833" spans="1:17" ht="15.75" customHeight="1" x14ac:dyDescent="0.25">
      <c r="A833" s="187" t="s">
        <v>876</v>
      </c>
      <c r="B833" s="65" t="str">
        <f>VLOOKUP($A833,'Customer Names'!$A$1:$E$2336,4,FALSE)</f>
        <v>Swartz</v>
      </c>
      <c r="C833" s="71">
        <f>VLOOKUP($A833,'Medical Examinations'!$A$1:$J$2336,2,FALSE)</f>
        <v>36.954999999999998</v>
      </c>
      <c r="D833" s="60">
        <f>VLOOKUP($A833,'Medical Examinations'!$A$1:$J$2336,3,FALSE)</f>
        <v>8.07</v>
      </c>
      <c r="E833" s="61" t="str">
        <f>VLOOKUP($A833,'Medical Examinations'!$A$1:$J$2336,4,FALSE)</f>
        <v>No</v>
      </c>
      <c r="F833" s="61" t="str">
        <f>VLOOKUP($A833,'Medical Examinations'!$A$1:$J$2336,5,FALSE)</f>
        <v>No</v>
      </c>
      <c r="G833" s="61" t="str">
        <f>VLOOKUP($A833,'Medical Examinations'!$A$1:$J$2336,6,FALSE)</f>
        <v>No</v>
      </c>
      <c r="H833" s="21">
        <f>VLOOKUP($A833,'Medical Examinations'!$A$1:$J$2336,7,FALSE)</f>
        <v>0</v>
      </c>
      <c r="I833" s="21" t="str">
        <f>VLOOKUP($A833,'Medical Examinations'!$A$1:$J$2336,8,FALSE)</f>
        <v>No</v>
      </c>
      <c r="J833" s="21" t="str">
        <f>VLOOKUP($A833,'Medical Examinations'!$A$1:$J$2336,9,FALSE)</f>
        <v>Obesity</v>
      </c>
      <c r="K833" s="72" t="str">
        <f>VLOOKUP($A833,'Medical Examinations'!$A$1:$J$2336,10,FALSE)</f>
        <v>Diabetes</v>
      </c>
      <c r="L833" s="82" t="str">
        <f>VLOOKUP($A833,'Hospitalization details'!$A$1:$K$2336,10,FALSE)</f>
        <v>17-Jul-1988</v>
      </c>
      <c r="M833" s="62">
        <f>VLOOKUP($A833,'Hospitalization details'!$A$1:$K$2336,6,FALSE)</f>
        <v>12718.21</v>
      </c>
      <c r="N833" s="63" t="str">
        <f>VLOOKUP($A833,'Hospitalization details'!$A$1:$K$2336,7,FALSE)</f>
        <v>tier - 3</v>
      </c>
      <c r="O833" s="63" t="str">
        <f>VLOOKUP($A833,'Hospitalization details'!$A$1:$K$2336,8,FALSE)</f>
        <v>tier - 1</v>
      </c>
      <c r="P833" s="63" t="str">
        <f>VLOOKUP($A833,'Hospitalization details'!$A$1:$K$2336,9,FALSE)</f>
        <v>R1026</v>
      </c>
      <c r="Q833" s="83">
        <f>VLOOKUP($A833,'Hospitalization details'!$A$1:$K$2336,11,FALSE)</f>
        <v>34</v>
      </c>
    </row>
    <row r="834" spans="1:17" ht="15.75" customHeight="1" x14ac:dyDescent="0.25">
      <c r="A834" s="187" t="s">
        <v>877</v>
      </c>
      <c r="B834" s="65" t="str">
        <f>VLOOKUP($A834,'Customer Names'!$A$1:$E$2336,4,FALSE)</f>
        <v>Schluneker</v>
      </c>
      <c r="C834" s="71">
        <f>VLOOKUP($A834,'Medical Examinations'!$A$1:$J$2336,2,FALSE)</f>
        <v>29.64</v>
      </c>
      <c r="D834" s="60">
        <f>VLOOKUP($A834,'Medical Examinations'!$A$1:$J$2336,3,FALSE)</f>
        <v>8.9499999999999993</v>
      </c>
      <c r="E834" s="61" t="str">
        <f>VLOOKUP($A834,'Medical Examinations'!$A$1:$J$2336,4,FALSE)</f>
        <v>No</v>
      </c>
      <c r="F834" s="61" t="str">
        <f>VLOOKUP($A834,'Medical Examinations'!$A$1:$J$2336,5,FALSE)</f>
        <v>No</v>
      </c>
      <c r="G834" s="61" t="str">
        <f>VLOOKUP($A834,'Medical Examinations'!$A$1:$J$2336,6,FALSE)</f>
        <v>No</v>
      </c>
      <c r="H834" s="21">
        <f>VLOOKUP($A834,'Medical Examinations'!$A$1:$J$2336,7,FALSE)</f>
        <v>0</v>
      </c>
      <c r="I834" s="21" t="str">
        <f>VLOOKUP($A834,'Medical Examinations'!$A$1:$J$2336,8,FALSE)</f>
        <v>No</v>
      </c>
      <c r="J834" s="21" t="str">
        <f>VLOOKUP($A834,'Medical Examinations'!$A$1:$J$2336,9,FALSE)</f>
        <v>Over Weight</v>
      </c>
      <c r="K834" s="72" t="str">
        <f>VLOOKUP($A834,'Medical Examinations'!$A$1:$J$2336,10,FALSE)</f>
        <v>Diabetes</v>
      </c>
      <c r="L834" s="82" t="str">
        <f>VLOOKUP($A834,'Hospitalization details'!$A$1:$K$2336,10,FALSE)</f>
        <v>8-Jul-1970</v>
      </c>
      <c r="M834" s="62">
        <f>VLOOKUP($A834,'Hospitalization details'!$A$1:$K$2336,6,FALSE)</f>
        <v>12713</v>
      </c>
      <c r="N834" s="63" t="str">
        <f>VLOOKUP($A834,'Hospitalization details'!$A$1:$K$2336,7,FALSE)</f>
        <v>tier - 3</v>
      </c>
      <c r="O834" s="63" t="str">
        <f>VLOOKUP($A834,'Hospitalization details'!$A$1:$K$2336,8,FALSE)</f>
        <v>tier - 1</v>
      </c>
      <c r="P834" s="63" t="str">
        <f>VLOOKUP($A834,'Hospitalization details'!$A$1:$K$2336,9,FALSE)</f>
        <v>R1011</v>
      </c>
      <c r="Q834" s="83">
        <f>VLOOKUP($A834,'Hospitalization details'!$A$1:$K$2336,11,FALSE)</f>
        <v>52</v>
      </c>
    </row>
    <row r="835" spans="1:17" ht="15.75" customHeight="1" x14ac:dyDescent="0.25">
      <c r="A835" s="187" t="s">
        <v>878</v>
      </c>
      <c r="B835" s="65" t="str">
        <f>VLOOKUP($A835,'Customer Names'!$A$1:$E$2336,4,FALSE)</f>
        <v>Bellemare</v>
      </c>
      <c r="C835" s="71">
        <f>VLOOKUP($A835,'Medical Examinations'!$A$1:$J$2336,2,FALSE)</f>
        <v>42.74</v>
      </c>
      <c r="D835" s="60">
        <f>VLOOKUP($A835,'Medical Examinations'!$A$1:$J$2336,3,FALSE)</f>
        <v>6.31</v>
      </c>
      <c r="E835" s="61" t="str">
        <f>VLOOKUP($A835,'Medical Examinations'!$A$1:$J$2336,4,FALSE)</f>
        <v>Yes</v>
      </c>
      <c r="F835" s="61" t="str">
        <f>VLOOKUP($A835,'Medical Examinations'!$A$1:$J$2336,5,FALSE)</f>
        <v>No</v>
      </c>
      <c r="G835" s="61" t="str">
        <f>VLOOKUP($A835,'Medical Examinations'!$A$1:$J$2336,6,FALSE)</f>
        <v>No</v>
      </c>
      <c r="H835" s="21">
        <f>VLOOKUP($A835,'Medical Examinations'!$A$1:$J$2336,7,FALSE)</f>
        <v>1</v>
      </c>
      <c r="I835" s="21" t="str">
        <f>VLOOKUP($A835,'Medical Examinations'!$A$1:$J$2336,8,FALSE)</f>
        <v>No</v>
      </c>
      <c r="J835" s="21" t="str">
        <f>VLOOKUP($A835,'Medical Examinations'!$A$1:$J$2336,9,FALSE)</f>
        <v>Obesity</v>
      </c>
      <c r="K835" s="72" t="str">
        <f>VLOOKUP($A835,'Medical Examinations'!$A$1:$J$2336,10,FALSE)</f>
        <v>Prediabetes</v>
      </c>
      <c r="L835" s="82" t="str">
        <f>VLOOKUP($A835,'Hospitalization details'!$A$1:$K$2336,10,FALSE)</f>
        <v>28-Nov-1964</v>
      </c>
      <c r="M835" s="62">
        <f>VLOOKUP($A835,'Hospitalization details'!$A$1:$K$2336,6,FALSE)</f>
        <v>12700.63</v>
      </c>
      <c r="N835" s="63" t="str">
        <f>VLOOKUP($A835,'Hospitalization details'!$A$1:$K$2336,7,FALSE)</f>
        <v>tier - 3</v>
      </c>
      <c r="O835" s="63" t="str">
        <f>VLOOKUP($A835,'Hospitalization details'!$A$1:$K$2336,8,FALSE)</f>
        <v>tier - 3</v>
      </c>
      <c r="P835" s="63" t="str">
        <f>VLOOKUP($A835,'Hospitalization details'!$A$1:$K$2336,9,FALSE)</f>
        <v>R1011</v>
      </c>
      <c r="Q835" s="83">
        <f>VLOOKUP($A835,'Hospitalization details'!$A$1:$K$2336,11,FALSE)</f>
        <v>58</v>
      </c>
    </row>
    <row r="836" spans="1:17" ht="15.75" customHeight="1" x14ac:dyDescent="0.25">
      <c r="A836" s="187" t="s">
        <v>879</v>
      </c>
      <c r="B836" s="65" t="str">
        <f>VLOOKUP($A836,'Customer Names'!$A$1:$E$2336,4,FALSE)</f>
        <v>Vitalo</v>
      </c>
      <c r="C836" s="71">
        <f>VLOOKUP($A836,'Medical Examinations'!$A$1:$J$2336,2,FALSE)</f>
        <v>36.130000000000003</v>
      </c>
      <c r="D836" s="60">
        <f>VLOOKUP($A836,'Medical Examinations'!$A$1:$J$2336,3,FALSE)</f>
        <v>7.19</v>
      </c>
      <c r="E836" s="61" t="str">
        <f>VLOOKUP($A836,'Medical Examinations'!$A$1:$J$2336,4,FALSE)</f>
        <v>Yes</v>
      </c>
      <c r="F836" s="61" t="str">
        <f>VLOOKUP($A836,'Medical Examinations'!$A$1:$J$2336,5,FALSE)</f>
        <v>No</v>
      </c>
      <c r="G836" s="61" t="str">
        <f>VLOOKUP($A836,'Medical Examinations'!$A$1:$J$2336,6,FALSE)</f>
        <v>No</v>
      </c>
      <c r="H836" s="21">
        <f>VLOOKUP($A836,'Medical Examinations'!$A$1:$J$2336,7,FALSE)</f>
        <v>2</v>
      </c>
      <c r="I836" s="21" t="str">
        <f>VLOOKUP($A836,'Medical Examinations'!$A$1:$J$2336,8,FALSE)</f>
        <v>No</v>
      </c>
      <c r="J836" s="21" t="str">
        <f>VLOOKUP($A836,'Medical Examinations'!$A$1:$J$2336,9,FALSE)</f>
        <v>Obesity</v>
      </c>
      <c r="K836" s="72" t="str">
        <f>VLOOKUP($A836,'Medical Examinations'!$A$1:$J$2336,10,FALSE)</f>
        <v>Diabetes</v>
      </c>
      <c r="L836" s="82" t="str">
        <f>VLOOKUP($A836,'Hospitalization details'!$A$1:$K$2336,10,FALSE)</f>
        <v>7-Jul-1992</v>
      </c>
      <c r="M836" s="62">
        <f>VLOOKUP($A836,'Hospitalization details'!$A$1:$K$2336,6,FALSE)</f>
        <v>12699.56</v>
      </c>
      <c r="N836" s="63" t="str">
        <f>VLOOKUP($A836,'Hospitalization details'!$A$1:$K$2336,7,FALSE)</f>
        <v>tier - 3</v>
      </c>
      <c r="O836" s="63" t="str">
        <f>VLOOKUP($A836,'Hospitalization details'!$A$1:$K$2336,8,FALSE)</f>
        <v>tier - 2</v>
      </c>
      <c r="P836" s="63" t="str">
        <f>VLOOKUP($A836,'Hospitalization details'!$A$1:$K$2336,9,FALSE)</f>
        <v>R1011</v>
      </c>
      <c r="Q836" s="83">
        <f>VLOOKUP($A836,'Hospitalization details'!$A$1:$K$2336,11,FALSE)</f>
        <v>30</v>
      </c>
    </row>
    <row r="837" spans="1:17" ht="15.75" customHeight="1" x14ac:dyDescent="0.25">
      <c r="A837" s="187" t="s">
        <v>880</v>
      </c>
      <c r="B837" s="65" t="str">
        <f>VLOOKUP($A837,'Customer Names'!$A$1:$E$2336,4,FALSE)</f>
        <v>Hamilton</v>
      </c>
      <c r="C837" s="71">
        <f>VLOOKUP($A837,'Medical Examinations'!$A$1:$J$2336,2,FALSE)</f>
        <v>31.55</v>
      </c>
      <c r="D837" s="60">
        <f>VLOOKUP($A837,'Medical Examinations'!$A$1:$J$2336,3,FALSE)</f>
        <v>6.11</v>
      </c>
      <c r="E837" s="61" t="str">
        <f>VLOOKUP($A837,'Medical Examinations'!$A$1:$J$2336,4,FALSE)</f>
        <v>Yes</v>
      </c>
      <c r="F837" s="61" t="str">
        <f>VLOOKUP($A837,'Medical Examinations'!$A$1:$J$2336,5,FALSE)</f>
        <v>No</v>
      </c>
      <c r="G837" s="61" t="str">
        <f>VLOOKUP($A837,'Medical Examinations'!$A$1:$J$2336,6,FALSE)</f>
        <v>No</v>
      </c>
      <c r="H837" s="21">
        <f>VLOOKUP($A837,'Medical Examinations'!$A$1:$J$2336,7,FALSE)</f>
        <v>1</v>
      </c>
      <c r="I837" s="21" t="str">
        <f>VLOOKUP($A837,'Medical Examinations'!$A$1:$J$2336,8,FALSE)</f>
        <v>No</v>
      </c>
      <c r="J837" s="21" t="str">
        <f>VLOOKUP($A837,'Medical Examinations'!$A$1:$J$2336,9,FALSE)</f>
        <v>Obesity</v>
      </c>
      <c r="K837" s="72" t="str">
        <f>VLOOKUP($A837,'Medical Examinations'!$A$1:$J$2336,10,FALSE)</f>
        <v>Prediabetes</v>
      </c>
      <c r="L837" s="82" t="str">
        <f>VLOOKUP($A837,'Hospitalization details'!$A$1:$K$2336,10,FALSE)</f>
        <v>24-Sep-1974</v>
      </c>
      <c r="M837" s="62">
        <f>VLOOKUP($A837,'Hospitalization details'!$A$1:$K$2336,6,FALSE)</f>
        <v>12697.48</v>
      </c>
      <c r="N837" s="63" t="str">
        <f>VLOOKUP($A837,'Hospitalization details'!$A$1:$K$2336,7,FALSE)</f>
        <v>tier - 3</v>
      </c>
      <c r="O837" s="63" t="str">
        <f>VLOOKUP($A837,'Hospitalization details'!$A$1:$K$2336,8,FALSE)</f>
        <v>tier - 3</v>
      </c>
      <c r="P837" s="63" t="str">
        <f>VLOOKUP($A837,'Hospitalization details'!$A$1:$K$2336,9,FALSE)</f>
        <v>R1021</v>
      </c>
      <c r="Q837" s="83">
        <f>VLOOKUP($A837,'Hospitalization details'!$A$1:$K$2336,11,FALSE)</f>
        <v>48</v>
      </c>
    </row>
    <row r="838" spans="1:17" ht="15.75" customHeight="1" x14ac:dyDescent="0.25">
      <c r="A838" s="187" t="s">
        <v>881</v>
      </c>
      <c r="B838" s="65" t="str">
        <f>VLOOKUP($A838,'Customer Names'!$A$1:$E$2336,4,FALSE)</f>
        <v>Marshall</v>
      </c>
      <c r="C838" s="71">
        <f>VLOOKUP($A838,'Medical Examinations'!$A$1:$J$2336,2,FALSE)</f>
        <v>52.75</v>
      </c>
      <c r="D838" s="60">
        <f>VLOOKUP($A838,'Medical Examinations'!$A$1:$J$2336,3,FALSE)</f>
        <v>6.02</v>
      </c>
      <c r="E838" s="61" t="str">
        <f>VLOOKUP($A838,'Medical Examinations'!$A$1:$J$2336,4,FALSE)</f>
        <v>No</v>
      </c>
      <c r="F838" s="61" t="str">
        <f>VLOOKUP($A838,'Medical Examinations'!$A$1:$J$2336,5,FALSE)</f>
        <v>No</v>
      </c>
      <c r="G838" s="61" t="str">
        <f>VLOOKUP($A838,'Medical Examinations'!$A$1:$J$2336,6,FALSE)</f>
        <v>No</v>
      </c>
      <c r="H838" s="21">
        <f>VLOOKUP($A838,'Medical Examinations'!$A$1:$J$2336,7,FALSE)</f>
        <v>1</v>
      </c>
      <c r="I838" s="21" t="str">
        <f>VLOOKUP($A838,'Medical Examinations'!$A$1:$J$2336,8,FALSE)</f>
        <v>No</v>
      </c>
      <c r="J838" s="21" t="str">
        <f>VLOOKUP($A838,'Medical Examinations'!$A$1:$J$2336,9,FALSE)</f>
        <v>Obesity</v>
      </c>
      <c r="K838" s="72" t="str">
        <f>VLOOKUP($A838,'Medical Examinations'!$A$1:$J$2336,10,FALSE)</f>
        <v>Prediabetes</v>
      </c>
      <c r="L838" s="82" t="str">
        <f>VLOOKUP($A838,'Hospitalization details'!$A$1:$K$2336,10,FALSE)</f>
        <v>27-Aug-1962</v>
      </c>
      <c r="M838" s="62">
        <f>VLOOKUP($A838,'Hospitalization details'!$A$1:$K$2336,6,FALSE)</f>
        <v>12648.7</v>
      </c>
      <c r="N838" s="63" t="str">
        <f>VLOOKUP($A838,'Hospitalization details'!$A$1:$K$2336,7,FALSE)</f>
        <v>tier - 3</v>
      </c>
      <c r="O838" s="63" t="str">
        <f>VLOOKUP($A838,'Hospitalization details'!$A$1:$K$2336,8,FALSE)</f>
        <v>tier - 2</v>
      </c>
      <c r="P838" s="63" t="str">
        <f>VLOOKUP($A838,'Hospitalization details'!$A$1:$K$2336,9,FALSE)</f>
        <v>R1013</v>
      </c>
      <c r="Q838" s="83">
        <f>VLOOKUP($A838,'Hospitalization details'!$A$1:$K$2336,11,FALSE)</f>
        <v>60</v>
      </c>
    </row>
    <row r="839" spans="1:17" ht="15.75" customHeight="1" x14ac:dyDescent="0.25">
      <c r="A839" s="187" t="s">
        <v>882</v>
      </c>
      <c r="B839" s="65" t="str">
        <f>VLOOKUP($A839,'Customer Names'!$A$1:$E$2336,4,FALSE)</f>
        <v>Cale</v>
      </c>
      <c r="C839" s="71">
        <f>VLOOKUP($A839,'Medical Examinations'!$A$1:$J$2336,2,FALSE)</f>
        <v>36.67</v>
      </c>
      <c r="D839" s="60">
        <f>VLOOKUP($A839,'Medical Examinations'!$A$1:$J$2336,3,FALSE)</f>
        <v>11.86</v>
      </c>
      <c r="E839" s="61" t="str">
        <f>VLOOKUP($A839,'Medical Examinations'!$A$1:$J$2336,4,FALSE)</f>
        <v>No</v>
      </c>
      <c r="F839" s="61" t="str">
        <f>VLOOKUP($A839,'Medical Examinations'!$A$1:$J$2336,5,FALSE)</f>
        <v>No</v>
      </c>
      <c r="G839" s="61" t="str">
        <f>VLOOKUP($A839,'Medical Examinations'!$A$1:$J$2336,6,FALSE)</f>
        <v>No</v>
      </c>
      <c r="H839" s="21">
        <f>VLOOKUP($A839,'Medical Examinations'!$A$1:$J$2336,7,FALSE)</f>
        <v>0</v>
      </c>
      <c r="I839" s="21" t="str">
        <f>VLOOKUP($A839,'Medical Examinations'!$A$1:$J$2336,8,FALSE)</f>
        <v>No</v>
      </c>
      <c r="J839" s="21" t="str">
        <f>VLOOKUP($A839,'Medical Examinations'!$A$1:$J$2336,9,FALSE)</f>
        <v>Obesity</v>
      </c>
      <c r="K839" s="72" t="str">
        <f>VLOOKUP($A839,'Medical Examinations'!$A$1:$J$2336,10,FALSE)</f>
        <v>Diabetes</v>
      </c>
      <c r="L839" s="82" t="str">
        <f>VLOOKUP($A839,'Hospitalization details'!$A$1:$K$2336,10,FALSE)</f>
        <v>14-Sep-1965</v>
      </c>
      <c r="M839" s="62">
        <f>VLOOKUP($A839,'Hospitalization details'!$A$1:$K$2336,6,FALSE)</f>
        <v>12646.21</v>
      </c>
      <c r="N839" s="63" t="str">
        <f>VLOOKUP($A839,'Hospitalization details'!$A$1:$K$2336,7,FALSE)</f>
        <v>tier - 3</v>
      </c>
      <c r="O839" s="63" t="str">
        <f>VLOOKUP($A839,'Hospitalization details'!$A$1:$K$2336,8,FALSE)</f>
        <v>tier - 2</v>
      </c>
      <c r="P839" s="63" t="str">
        <f>VLOOKUP($A839,'Hospitalization details'!$A$1:$K$2336,9,FALSE)</f>
        <v>R1011</v>
      </c>
      <c r="Q839" s="83">
        <f>VLOOKUP($A839,'Hospitalization details'!$A$1:$K$2336,11,FALSE)</f>
        <v>57</v>
      </c>
    </row>
    <row r="840" spans="1:17" ht="15.75" customHeight="1" x14ac:dyDescent="0.25">
      <c r="A840" s="187" t="s">
        <v>883</v>
      </c>
      <c r="B840" s="65" t="str">
        <f>VLOOKUP($A840,'Customer Names'!$A$1:$E$2336,4,FALSE)</f>
        <v>Pittaway</v>
      </c>
      <c r="C840" s="71">
        <f>VLOOKUP($A840,'Medical Examinations'!$A$1:$J$2336,2,FALSE)</f>
        <v>38.06</v>
      </c>
      <c r="D840" s="60">
        <f>VLOOKUP($A840,'Medical Examinations'!$A$1:$J$2336,3,FALSE)</f>
        <v>8.25</v>
      </c>
      <c r="E840" s="61" t="str">
        <f>VLOOKUP($A840,'Medical Examinations'!$A$1:$J$2336,4,FALSE)</f>
        <v>No</v>
      </c>
      <c r="F840" s="61" t="str">
        <f>VLOOKUP($A840,'Medical Examinations'!$A$1:$J$2336,5,FALSE)</f>
        <v>No</v>
      </c>
      <c r="G840" s="61" t="str">
        <f>VLOOKUP($A840,'Medical Examinations'!$A$1:$J$2336,6,FALSE)</f>
        <v>No</v>
      </c>
      <c r="H840" s="21">
        <f>VLOOKUP($A840,'Medical Examinations'!$A$1:$J$2336,7,FALSE)</f>
        <v>0</v>
      </c>
      <c r="I840" s="21" t="str">
        <f>VLOOKUP($A840,'Medical Examinations'!$A$1:$J$2336,8,FALSE)</f>
        <v>No</v>
      </c>
      <c r="J840" s="21" t="str">
        <f>VLOOKUP($A840,'Medical Examinations'!$A$1:$J$2336,9,FALSE)</f>
        <v>Obesity</v>
      </c>
      <c r="K840" s="72" t="str">
        <f>VLOOKUP($A840,'Medical Examinations'!$A$1:$J$2336,10,FALSE)</f>
        <v>Diabetes</v>
      </c>
      <c r="L840" s="82" t="str">
        <f>VLOOKUP($A840,'Hospitalization details'!$A$1:$K$2336,10,FALSE)</f>
        <v>11-Jul-1962</v>
      </c>
      <c r="M840" s="62">
        <f>VLOOKUP($A840,'Hospitalization details'!$A$1:$K$2336,6,FALSE)</f>
        <v>12644.59</v>
      </c>
      <c r="N840" s="63" t="str">
        <f>VLOOKUP($A840,'Hospitalization details'!$A$1:$K$2336,7,FALSE)</f>
        <v>tier - 3</v>
      </c>
      <c r="O840" s="63" t="str">
        <f>VLOOKUP($A840,'Hospitalization details'!$A$1:$K$2336,8,FALSE)</f>
        <v>tier - 2</v>
      </c>
      <c r="P840" s="63" t="str">
        <f>VLOOKUP($A840,'Hospitalization details'!$A$1:$K$2336,9,FALSE)</f>
        <v>R1011</v>
      </c>
      <c r="Q840" s="83">
        <f>VLOOKUP($A840,'Hospitalization details'!$A$1:$K$2336,11,FALSE)</f>
        <v>60</v>
      </c>
    </row>
    <row r="841" spans="1:17" ht="15.75" customHeight="1" x14ac:dyDescent="0.25">
      <c r="A841" s="187" t="s">
        <v>884</v>
      </c>
      <c r="B841" s="65" t="str">
        <f>VLOOKUP($A841,'Customer Names'!$A$1:$E$2336,4,FALSE)</f>
        <v>Bill</v>
      </c>
      <c r="C841" s="71">
        <f>VLOOKUP($A841,'Medical Examinations'!$A$1:$J$2336,2,FALSE)</f>
        <v>38</v>
      </c>
      <c r="D841" s="60">
        <f>VLOOKUP($A841,'Medical Examinations'!$A$1:$J$2336,3,FALSE)</f>
        <v>8.1300000000000008</v>
      </c>
      <c r="E841" s="61" t="str">
        <f>VLOOKUP($A841,'Medical Examinations'!$A$1:$J$2336,4,FALSE)</f>
        <v>No</v>
      </c>
      <c r="F841" s="61" t="str">
        <f>VLOOKUP($A841,'Medical Examinations'!$A$1:$J$2336,5,FALSE)</f>
        <v>No</v>
      </c>
      <c r="G841" s="61" t="str">
        <f>VLOOKUP($A841,'Medical Examinations'!$A$1:$J$2336,6,FALSE)</f>
        <v>No</v>
      </c>
      <c r="H841" s="21">
        <f>VLOOKUP($A841,'Medical Examinations'!$A$1:$J$2336,7,FALSE)</f>
        <v>0</v>
      </c>
      <c r="I841" s="21" t="str">
        <f>VLOOKUP($A841,'Medical Examinations'!$A$1:$J$2336,8,FALSE)</f>
        <v>No</v>
      </c>
      <c r="J841" s="21" t="str">
        <f>VLOOKUP($A841,'Medical Examinations'!$A$1:$J$2336,9,FALSE)</f>
        <v>Obesity</v>
      </c>
      <c r="K841" s="72" t="str">
        <f>VLOOKUP($A841,'Medical Examinations'!$A$1:$J$2336,10,FALSE)</f>
        <v>Diabetes</v>
      </c>
      <c r="L841" s="82" t="str">
        <f>VLOOKUP($A841,'Hospitalization details'!$A$1:$K$2336,10,FALSE)</f>
        <v>17-Dec-1966</v>
      </c>
      <c r="M841" s="62">
        <f>VLOOKUP($A841,'Hospitalization details'!$A$1:$K$2336,6,FALSE)</f>
        <v>12643.38</v>
      </c>
      <c r="N841" s="63" t="str">
        <f>VLOOKUP($A841,'Hospitalization details'!$A$1:$K$2336,7,FALSE)</f>
        <v>tier - 3</v>
      </c>
      <c r="O841" s="63" t="str">
        <f>VLOOKUP($A841,'Hospitalization details'!$A$1:$K$2336,8,FALSE)</f>
        <v>tier - 1</v>
      </c>
      <c r="P841" s="63" t="str">
        <f>VLOOKUP($A841,'Hospitalization details'!$A$1:$K$2336,9,FALSE)</f>
        <v>R1012</v>
      </c>
      <c r="Q841" s="83">
        <f>VLOOKUP($A841,'Hospitalization details'!$A$1:$K$2336,11,FALSE)</f>
        <v>56</v>
      </c>
    </row>
    <row r="842" spans="1:17" ht="15.75" customHeight="1" x14ac:dyDescent="0.25">
      <c r="A842" s="187" t="s">
        <v>885</v>
      </c>
      <c r="B842" s="65" t="str">
        <f>VLOOKUP($A842,'Customer Names'!$A$1:$E$2336,4,FALSE)</f>
        <v>Antrim</v>
      </c>
      <c r="C842" s="71">
        <f>VLOOKUP($A842,'Medical Examinations'!$A$1:$J$2336,2,FALSE)</f>
        <v>35.1</v>
      </c>
      <c r="D842" s="60">
        <f>VLOOKUP($A842,'Medical Examinations'!$A$1:$J$2336,3,FALSE)</f>
        <v>10.1</v>
      </c>
      <c r="E842" s="61" t="str">
        <f>VLOOKUP($A842,'Medical Examinations'!$A$1:$J$2336,4,FALSE)</f>
        <v>No</v>
      </c>
      <c r="F842" s="61" t="str">
        <f>VLOOKUP($A842,'Medical Examinations'!$A$1:$J$2336,5,FALSE)</f>
        <v>No</v>
      </c>
      <c r="G842" s="61" t="str">
        <f>VLOOKUP($A842,'Medical Examinations'!$A$1:$J$2336,6,FALSE)</f>
        <v>No</v>
      </c>
      <c r="H842" s="21">
        <f>VLOOKUP($A842,'Medical Examinations'!$A$1:$J$2336,7,FALSE)</f>
        <v>0</v>
      </c>
      <c r="I842" s="21" t="str">
        <f>VLOOKUP($A842,'Medical Examinations'!$A$1:$J$2336,8,FALSE)</f>
        <v>No</v>
      </c>
      <c r="J842" s="21" t="str">
        <f>VLOOKUP($A842,'Medical Examinations'!$A$1:$J$2336,9,FALSE)</f>
        <v>Obesity</v>
      </c>
      <c r="K842" s="72" t="str">
        <f>VLOOKUP($A842,'Medical Examinations'!$A$1:$J$2336,10,FALSE)</f>
        <v>Diabetes</v>
      </c>
      <c r="L842" s="82" t="str">
        <f>VLOOKUP($A842,'Hospitalization details'!$A$1:$K$2336,10,FALSE)</f>
        <v>5-Sep-1972</v>
      </c>
      <c r="M842" s="62">
        <f>VLOOKUP($A842,'Hospitalization details'!$A$1:$K$2336,6,FALSE)</f>
        <v>12640.24</v>
      </c>
      <c r="N842" s="63" t="str">
        <f>VLOOKUP($A842,'Hospitalization details'!$A$1:$K$2336,7,FALSE)</f>
        <v>tier - 3</v>
      </c>
      <c r="O842" s="63" t="str">
        <f>VLOOKUP($A842,'Hospitalization details'!$A$1:$K$2336,8,FALSE)</f>
        <v>tier - 1</v>
      </c>
      <c r="P842" s="63" t="str">
        <f>VLOOKUP($A842,'Hospitalization details'!$A$1:$K$2336,9,FALSE)</f>
        <v>R1011</v>
      </c>
      <c r="Q842" s="83">
        <f>VLOOKUP($A842,'Hospitalization details'!$A$1:$K$2336,11,FALSE)</f>
        <v>50</v>
      </c>
    </row>
    <row r="843" spans="1:17" ht="15.75" customHeight="1" x14ac:dyDescent="0.25">
      <c r="A843" s="187" t="s">
        <v>886</v>
      </c>
      <c r="B843" s="65" t="str">
        <f>VLOOKUP($A843,'Customer Names'!$A$1:$E$2336,4,FALSE)</f>
        <v>Doolittle-Crider</v>
      </c>
      <c r="C843" s="71">
        <f>VLOOKUP($A843,'Medical Examinations'!$A$1:$J$2336,2,FALSE)</f>
        <v>33.82</v>
      </c>
      <c r="D843" s="60">
        <f>VLOOKUP($A843,'Medical Examinations'!$A$1:$J$2336,3,FALSE)</f>
        <v>5.89</v>
      </c>
      <c r="E843" s="61" t="str">
        <f>VLOOKUP($A843,'Medical Examinations'!$A$1:$J$2336,4,FALSE)</f>
        <v>Yes</v>
      </c>
      <c r="F843" s="61" t="str">
        <f>VLOOKUP($A843,'Medical Examinations'!$A$1:$J$2336,5,FALSE)</f>
        <v>No</v>
      </c>
      <c r="G843" s="61" t="str">
        <f>VLOOKUP($A843,'Medical Examinations'!$A$1:$J$2336,6,FALSE)</f>
        <v>No</v>
      </c>
      <c r="H843" s="21">
        <f>VLOOKUP($A843,'Medical Examinations'!$A$1:$J$2336,7,FALSE)</f>
        <v>2</v>
      </c>
      <c r="I843" s="21" t="str">
        <f>VLOOKUP($A843,'Medical Examinations'!$A$1:$J$2336,8,FALSE)</f>
        <v>No</v>
      </c>
      <c r="J843" s="21" t="str">
        <f>VLOOKUP($A843,'Medical Examinations'!$A$1:$J$2336,9,FALSE)</f>
        <v>Obesity</v>
      </c>
      <c r="K843" s="72" t="str">
        <f>VLOOKUP($A843,'Medical Examinations'!$A$1:$J$2336,10,FALSE)</f>
        <v>Prediabetes</v>
      </c>
      <c r="L843" s="82" t="str">
        <f>VLOOKUP($A843,'Hospitalization details'!$A$1:$K$2336,10,FALSE)</f>
        <v>22-Jul-1962</v>
      </c>
      <c r="M843" s="62">
        <f>VLOOKUP($A843,'Hospitalization details'!$A$1:$K$2336,6,FALSE)</f>
        <v>12638.2</v>
      </c>
      <c r="N843" s="63" t="str">
        <f>VLOOKUP($A843,'Hospitalization details'!$A$1:$K$2336,7,FALSE)</f>
        <v>tier - 3</v>
      </c>
      <c r="O843" s="63" t="str">
        <f>VLOOKUP($A843,'Hospitalization details'!$A$1:$K$2336,8,FALSE)</f>
        <v>tier - 1</v>
      </c>
      <c r="P843" s="63" t="str">
        <f>VLOOKUP($A843,'Hospitalization details'!$A$1:$K$2336,9,FALSE)</f>
        <v>R1011</v>
      </c>
      <c r="Q843" s="83">
        <f>VLOOKUP($A843,'Hospitalization details'!$A$1:$K$2336,11,FALSE)</f>
        <v>60</v>
      </c>
    </row>
    <row r="844" spans="1:17" ht="15.75" customHeight="1" x14ac:dyDescent="0.25">
      <c r="A844" s="187" t="s">
        <v>887</v>
      </c>
      <c r="B844" s="65" t="str">
        <f>VLOOKUP($A844,'Customer Names'!$A$1:$E$2336,4,FALSE)</f>
        <v>Ruhlman</v>
      </c>
      <c r="C844" s="71">
        <f>VLOOKUP($A844,'Medical Examinations'!$A$1:$J$2336,2,FALSE)</f>
        <v>37.43</v>
      </c>
      <c r="D844" s="60">
        <f>VLOOKUP($A844,'Medical Examinations'!$A$1:$J$2336,3,FALSE)</f>
        <v>4.97</v>
      </c>
      <c r="E844" s="61" t="str">
        <f>VLOOKUP($A844,'Medical Examinations'!$A$1:$J$2336,4,FALSE)</f>
        <v>No</v>
      </c>
      <c r="F844" s="61" t="str">
        <f>VLOOKUP($A844,'Medical Examinations'!$A$1:$J$2336,5,FALSE)</f>
        <v>No</v>
      </c>
      <c r="G844" s="61" t="str">
        <f>VLOOKUP($A844,'Medical Examinations'!$A$1:$J$2336,6,FALSE)</f>
        <v>No</v>
      </c>
      <c r="H844" s="21">
        <f>VLOOKUP($A844,'Medical Examinations'!$A$1:$J$2336,7,FALSE)</f>
        <v>2</v>
      </c>
      <c r="I844" s="21" t="str">
        <f>VLOOKUP($A844,'Medical Examinations'!$A$1:$J$2336,8,FALSE)</f>
        <v>No</v>
      </c>
      <c r="J844" s="21" t="str">
        <f>VLOOKUP($A844,'Medical Examinations'!$A$1:$J$2336,9,FALSE)</f>
        <v>Obesity</v>
      </c>
      <c r="K844" s="72" t="str">
        <f>VLOOKUP($A844,'Medical Examinations'!$A$1:$J$2336,10,FALSE)</f>
        <v>Normal</v>
      </c>
      <c r="L844" s="82" t="str">
        <f>VLOOKUP($A844,'Hospitalization details'!$A$1:$K$2336,10,FALSE)</f>
        <v>22-Nov-1962</v>
      </c>
      <c r="M844" s="62">
        <f>VLOOKUP($A844,'Hospitalization details'!$A$1:$K$2336,6,FALSE)</f>
        <v>12629.9</v>
      </c>
      <c r="N844" s="63" t="str">
        <f>VLOOKUP($A844,'Hospitalization details'!$A$1:$K$2336,7,FALSE)</f>
        <v>tier - 3</v>
      </c>
      <c r="O844" s="63" t="str">
        <f>VLOOKUP($A844,'Hospitalization details'!$A$1:$K$2336,8,FALSE)</f>
        <v>tier - 3</v>
      </c>
      <c r="P844" s="63" t="str">
        <f>VLOOKUP($A844,'Hospitalization details'!$A$1:$K$2336,9,FALSE)</f>
        <v>R1013</v>
      </c>
      <c r="Q844" s="83">
        <f>VLOOKUP($A844,'Hospitalization details'!$A$1:$K$2336,11,FALSE)</f>
        <v>60</v>
      </c>
    </row>
    <row r="845" spans="1:17" ht="15.75" customHeight="1" x14ac:dyDescent="0.25">
      <c r="A845" s="187" t="s">
        <v>888</v>
      </c>
      <c r="B845" s="65" t="str">
        <f>VLOOKUP($A845,'Customer Names'!$A$1:$E$2336,4,FALSE)</f>
        <v>Anderson</v>
      </c>
      <c r="C845" s="71">
        <f>VLOOKUP($A845,'Medical Examinations'!$A$1:$J$2336,2,FALSE)</f>
        <v>30.5</v>
      </c>
      <c r="D845" s="60">
        <f>VLOOKUP($A845,'Medical Examinations'!$A$1:$J$2336,3,FALSE)</f>
        <v>9.9</v>
      </c>
      <c r="E845" s="61" t="str">
        <f>VLOOKUP($A845,'Medical Examinations'!$A$1:$J$2336,4,FALSE)</f>
        <v>No</v>
      </c>
      <c r="F845" s="61" t="str">
        <f>VLOOKUP($A845,'Medical Examinations'!$A$1:$J$2336,5,FALSE)</f>
        <v>No</v>
      </c>
      <c r="G845" s="61" t="str">
        <f>VLOOKUP($A845,'Medical Examinations'!$A$1:$J$2336,6,FALSE)</f>
        <v>No</v>
      </c>
      <c r="H845" s="21">
        <f>VLOOKUP($A845,'Medical Examinations'!$A$1:$J$2336,7,FALSE)</f>
        <v>0</v>
      </c>
      <c r="I845" s="21" t="str">
        <f>VLOOKUP($A845,'Medical Examinations'!$A$1:$J$2336,8,FALSE)</f>
        <v>No</v>
      </c>
      <c r="J845" s="21" t="str">
        <f>VLOOKUP($A845,'Medical Examinations'!$A$1:$J$2336,9,FALSE)</f>
        <v>Obesity</v>
      </c>
      <c r="K845" s="72" t="str">
        <f>VLOOKUP($A845,'Medical Examinations'!$A$1:$J$2336,10,FALSE)</f>
        <v>Diabetes</v>
      </c>
      <c r="L845" s="82" t="str">
        <f>VLOOKUP($A845,'Hospitalization details'!$A$1:$K$2336,10,FALSE)</f>
        <v>4-Oct-1965</v>
      </c>
      <c r="M845" s="62">
        <f>VLOOKUP($A845,'Hospitalization details'!$A$1:$K$2336,6,FALSE)</f>
        <v>12629.17</v>
      </c>
      <c r="N845" s="63" t="str">
        <f>VLOOKUP($A845,'Hospitalization details'!$A$1:$K$2336,7,FALSE)</f>
        <v>tier - 3</v>
      </c>
      <c r="O845" s="63" t="str">
        <f>VLOOKUP($A845,'Hospitalization details'!$A$1:$K$2336,8,FALSE)</f>
        <v>tier - 1</v>
      </c>
      <c r="P845" s="63" t="str">
        <f>VLOOKUP($A845,'Hospitalization details'!$A$1:$K$2336,9,FALSE)</f>
        <v>R1013</v>
      </c>
      <c r="Q845" s="83">
        <f>VLOOKUP($A845,'Hospitalization details'!$A$1:$K$2336,11,FALSE)</f>
        <v>57</v>
      </c>
    </row>
    <row r="846" spans="1:17" ht="15.75" customHeight="1" x14ac:dyDescent="0.25">
      <c r="A846" s="187" t="s">
        <v>889</v>
      </c>
      <c r="B846" s="65" t="str">
        <f>VLOOKUP($A846,'Customer Names'!$A$1:$E$2336,4,FALSE)</f>
        <v>Uchiyama</v>
      </c>
      <c r="C846" s="71">
        <f>VLOOKUP($A846,'Medical Examinations'!$A$1:$J$2336,2,FALSE)</f>
        <v>24.53</v>
      </c>
      <c r="D846" s="60">
        <f>VLOOKUP($A846,'Medical Examinations'!$A$1:$J$2336,3,FALSE)</f>
        <v>9.0500000000000007</v>
      </c>
      <c r="E846" s="61" t="str">
        <f>VLOOKUP($A846,'Medical Examinations'!$A$1:$J$2336,4,FALSE)</f>
        <v>No</v>
      </c>
      <c r="F846" s="61" t="str">
        <f>VLOOKUP($A846,'Medical Examinations'!$A$1:$J$2336,5,FALSE)</f>
        <v>No</v>
      </c>
      <c r="G846" s="61" t="str">
        <f>VLOOKUP($A846,'Medical Examinations'!$A$1:$J$2336,6,FALSE)</f>
        <v>No</v>
      </c>
      <c r="H846" s="21">
        <f>VLOOKUP($A846,'Medical Examinations'!$A$1:$J$2336,7,FALSE)</f>
        <v>0</v>
      </c>
      <c r="I846" s="21" t="str">
        <f>VLOOKUP($A846,'Medical Examinations'!$A$1:$J$2336,8,FALSE)</f>
        <v>No</v>
      </c>
      <c r="J846" s="21" t="str">
        <f>VLOOKUP($A846,'Medical Examinations'!$A$1:$J$2336,9,FALSE)</f>
        <v>Healthy Weight</v>
      </c>
      <c r="K846" s="72" t="str">
        <f>VLOOKUP($A846,'Medical Examinations'!$A$1:$J$2336,10,FALSE)</f>
        <v>Diabetes</v>
      </c>
      <c r="L846" s="82" t="str">
        <f>VLOOKUP($A846,'Hospitalization details'!$A$1:$K$2336,10,FALSE)</f>
        <v>28-Dec-1970</v>
      </c>
      <c r="M846" s="62">
        <f>VLOOKUP($A846,'Hospitalization details'!$A$1:$K$2336,6,FALSE)</f>
        <v>12624.74</v>
      </c>
      <c r="N846" s="63" t="str">
        <f>VLOOKUP($A846,'Hospitalization details'!$A$1:$K$2336,7,FALSE)</f>
        <v>tier - 3</v>
      </c>
      <c r="O846" s="63" t="str">
        <f>VLOOKUP($A846,'Hospitalization details'!$A$1:$K$2336,8,FALSE)</f>
        <v>tier - 1</v>
      </c>
      <c r="P846" s="63" t="str">
        <f>VLOOKUP($A846,'Hospitalization details'!$A$1:$K$2336,9,FALSE)</f>
        <v>R1012</v>
      </c>
      <c r="Q846" s="83">
        <f>VLOOKUP($A846,'Hospitalization details'!$A$1:$K$2336,11,FALSE)</f>
        <v>52</v>
      </c>
    </row>
    <row r="847" spans="1:17" ht="15.75" customHeight="1" x14ac:dyDescent="0.25">
      <c r="A847" s="187" t="s">
        <v>890</v>
      </c>
      <c r="B847" s="65" t="str">
        <f>VLOOKUP($A847,'Customer Names'!$A$1:$E$2336,4,FALSE)</f>
        <v>Desota</v>
      </c>
      <c r="C847" s="71">
        <f>VLOOKUP($A847,'Medical Examinations'!$A$1:$J$2336,2,FALSE)</f>
        <v>25.74</v>
      </c>
      <c r="D847" s="60">
        <f>VLOOKUP($A847,'Medical Examinations'!$A$1:$J$2336,3,FALSE)</f>
        <v>10.93</v>
      </c>
      <c r="E847" s="61" t="str">
        <f>VLOOKUP($A847,'Medical Examinations'!$A$1:$J$2336,4,FALSE)</f>
        <v>No</v>
      </c>
      <c r="F847" s="61" t="str">
        <f>VLOOKUP($A847,'Medical Examinations'!$A$1:$J$2336,5,FALSE)</f>
        <v>No</v>
      </c>
      <c r="G847" s="61" t="str">
        <f>VLOOKUP($A847,'Medical Examinations'!$A$1:$J$2336,6,FALSE)</f>
        <v>No</v>
      </c>
      <c r="H847" s="21">
        <f>VLOOKUP($A847,'Medical Examinations'!$A$1:$J$2336,7,FALSE)</f>
        <v>0</v>
      </c>
      <c r="I847" s="21" t="str">
        <f>VLOOKUP($A847,'Medical Examinations'!$A$1:$J$2336,8,FALSE)</f>
        <v>No</v>
      </c>
      <c r="J847" s="21" t="str">
        <f>VLOOKUP($A847,'Medical Examinations'!$A$1:$J$2336,9,FALSE)</f>
        <v>Over Weight</v>
      </c>
      <c r="K847" s="72" t="str">
        <f>VLOOKUP($A847,'Medical Examinations'!$A$1:$J$2336,10,FALSE)</f>
        <v>Diabetes</v>
      </c>
      <c r="L847" s="82" t="str">
        <f>VLOOKUP($A847,'Hospitalization details'!$A$1:$K$2336,10,FALSE)</f>
        <v>19-Aug-1963</v>
      </c>
      <c r="M847" s="62">
        <f>VLOOKUP($A847,'Hospitalization details'!$A$1:$K$2336,6,FALSE)</f>
        <v>12622.18</v>
      </c>
      <c r="N847" s="63" t="str">
        <f>VLOOKUP($A847,'Hospitalization details'!$A$1:$K$2336,7,FALSE)</f>
        <v>tier - 3</v>
      </c>
      <c r="O847" s="63" t="str">
        <f>VLOOKUP($A847,'Hospitalization details'!$A$1:$K$2336,8,FALSE)</f>
        <v>tier - 1</v>
      </c>
      <c r="P847" s="63" t="str">
        <f>VLOOKUP($A847,'Hospitalization details'!$A$1:$K$2336,9,FALSE)</f>
        <v>R1012</v>
      </c>
      <c r="Q847" s="83">
        <f>VLOOKUP($A847,'Hospitalization details'!$A$1:$K$2336,11,FALSE)</f>
        <v>59</v>
      </c>
    </row>
    <row r="848" spans="1:17" ht="15.75" customHeight="1" x14ac:dyDescent="0.25">
      <c r="A848" s="187" t="s">
        <v>891</v>
      </c>
      <c r="B848" s="65" t="str">
        <f>VLOOKUP($A848,'Customer Names'!$A$1:$E$2336,4,FALSE)</f>
        <v>Edmonds</v>
      </c>
      <c r="C848" s="71">
        <f>VLOOKUP($A848,'Medical Examinations'!$A$1:$J$2336,2,FALSE)</f>
        <v>34.08</v>
      </c>
      <c r="D848" s="60">
        <f>VLOOKUP($A848,'Medical Examinations'!$A$1:$J$2336,3,FALSE)</f>
        <v>7.58</v>
      </c>
      <c r="E848" s="61" t="str">
        <f>VLOOKUP($A848,'Medical Examinations'!$A$1:$J$2336,4,FALSE)</f>
        <v>Yes</v>
      </c>
      <c r="F848" s="61" t="str">
        <f>VLOOKUP($A848,'Medical Examinations'!$A$1:$J$2336,5,FALSE)</f>
        <v>No</v>
      </c>
      <c r="G848" s="61" t="str">
        <f>VLOOKUP($A848,'Medical Examinations'!$A$1:$J$2336,6,FALSE)</f>
        <v>No</v>
      </c>
      <c r="H848" s="21">
        <f>VLOOKUP($A848,'Medical Examinations'!$A$1:$J$2336,7,FALSE)</f>
        <v>2</v>
      </c>
      <c r="I848" s="21" t="str">
        <f>VLOOKUP($A848,'Medical Examinations'!$A$1:$J$2336,8,FALSE)</f>
        <v>No</v>
      </c>
      <c r="J848" s="21" t="str">
        <f>VLOOKUP($A848,'Medical Examinations'!$A$1:$J$2336,9,FALSE)</f>
        <v>Obesity</v>
      </c>
      <c r="K848" s="72" t="str">
        <f>VLOOKUP($A848,'Medical Examinations'!$A$1:$J$2336,10,FALSE)</f>
        <v>Diabetes</v>
      </c>
      <c r="L848" s="82" t="str">
        <f>VLOOKUP($A848,'Hospitalization details'!$A$1:$K$2336,10,FALSE)</f>
        <v>18-Nov-1998</v>
      </c>
      <c r="M848" s="62">
        <f>VLOOKUP($A848,'Hospitalization details'!$A$1:$K$2336,6,FALSE)</f>
        <v>12609.89</v>
      </c>
      <c r="N848" s="63" t="str">
        <f>VLOOKUP($A848,'Hospitalization details'!$A$1:$K$2336,7,FALSE)</f>
        <v>tier - 3</v>
      </c>
      <c r="O848" s="63" t="str">
        <f>VLOOKUP($A848,'Hospitalization details'!$A$1:$K$2336,8,FALSE)</f>
        <v>tier - 3</v>
      </c>
      <c r="P848" s="63" t="str">
        <f>VLOOKUP($A848,'Hospitalization details'!$A$1:$K$2336,9,FALSE)</f>
        <v>R1012</v>
      </c>
      <c r="Q848" s="83">
        <f>VLOOKUP($A848,'Hospitalization details'!$A$1:$K$2336,11,FALSE)</f>
        <v>24</v>
      </c>
    </row>
    <row r="849" spans="1:17" ht="15.75" customHeight="1" x14ac:dyDescent="0.25">
      <c r="A849" s="187" t="s">
        <v>892</v>
      </c>
      <c r="B849" s="65" t="str">
        <f>VLOOKUP($A849,'Customer Names'!$A$1:$E$2336,4,FALSE)</f>
        <v>Otto</v>
      </c>
      <c r="C849" s="71">
        <f>VLOOKUP($A849,'Medical Examinations'!$A$1:$J$2336,2,FALSE)</f>
        <v>31.35</v>
      </c>
      <c r="D849" s="60">
        <f>VLOOKUP($A849,'Medical Examinations'!$A$1:$J$2336,3,FALSE)</f>
        <v>11</v>
      </c>
      <c r="E849" s="61" t="str">
        <f>VLOOKUP($A849,'Medical Examinations'!$A$1:$J$2336,4,FALSE)</f>
        <v>Yes</v>
      </c>
      <c r="F849" s="61" t="str">
        <f>VLOOKUP($A849,'Medical Examinations'!$A$1:$J$2336,5,FALSE)</f>
        <v>No</v>
      </c>
      <c r="G849" s="61" t="str">
        <f>VLOOKUP($A849,'Medical Examinations'!$A$1:$J$2336,6,FALSE)</f>
        <v>Yes</v>
      </c>
      <c r="H849" s="21">
        <f>VLOOKUP($A849,'Medical Examinations'!$A$1:$J$2336,7,FALSE)</f>
        <v>1</v>
      </c>
      <c r="I849" s="21" t="str">
        <f>VLOOKUP($A849,'Medical Examinations'!$A$1:$J$2336,8,FALSE)</f>
        <v>No</v>
      </c>
      <c r="J849" s="21" t="str">
        <f>VLOOKUP($A849,'Medical Examinations'!$A$1:$J$2336,9,FALSE)</f>
        <v>Obesity</v>
      </c>
      <c r="K849" s="72" t="str">
        <f>VLOOKUP($A849,'Medical Examinations'!$A$1:$J$2336,10,FALSE)</f>
        <v>Diabetes</v>
      </c>
      <c r="L849" s="82" t="str">
        <f>VLOOKUP($A849,'Hospitalization details'!$A$1:$K$2336,10,FALSE)</f>
        <v>11-Aug-1988</v>
      </c>
      <c r="M849" s="62">
        <f>VLOOKUP($A849,'Hospitalization details'!$A$1:$K$2336,6,FALSE)</f>
        <v>12600.46</v>
      </c>
      <c r="N849" s="63" t="str">
        <f>VLOOKUP($A849,'Hospitalization details'!$A$1:$K$2336,7,FALSE)</f>
        <v>tier - 3</v>
      </c>
      <c r="O849" s="63" t="str">
        <f>VLOOKUP($A849,'Hospitalization details'!$A$1:$K$2336,8,FALSE)</f>
        <v>tier - 1</v>
      </c>
      <c r="P849" s="63" t="str">
        <f>VLOOKUP($A849,'Hospitalization details'!$A$1:$K$2336,9,FALSE)</f>
        <v>R1023</v>
      </c>
      <c r="Q849" s="83">
        <f>VLOOKUP($A849,'Hospitalization details'!$A$1:$K$2336,11,FALSE)</f>
        <v>34</v>
      </c>
    </row>
    <row r="850" spans="1:17" ht="15.75" customHeight="1" x14ac:dyDescent="0.25">
      <c r="A850" s="187" t="s">
        <v>893</v>
      </c>
      <c r="B850" s="65" t="str">
        <f>VLOOKUP($A850,'Customer Names'!$A$1:$E$2336,4,FALSE)</f>
        <v>Kurt</v>
      </c>
      <c r="C850" s="71">
        <f>VLOOKUP($A850,'Medical Examinations'!$A$1:$J$2336,2,FALSE)</f>
        <v>26.79</v>
      </c>
      <c r="D850" s="60">
        <f>VLOOKUP($A850,'Medical Examinations'!$A$1:$J$2336,3,FALSE)</f>
        <v>5.0599999999999996</v>
      </c>
      <c r="E850" s="61" t="str">
        <f>VLOOKUP($A850,'Medical Examinations'!$A$1:$J$2336,4,FALSE)</f>
        <v>No</v>
      </c>
      <c r="F850" s="61" t="str">
        <f>VLOOKUP($A850,'Medical Examinations'!$A$1:$J$2336,5,FALSE)</f>
        <v>No</v>
      </c>
      <c r="G850" s="61" t="str">
        <f>VLOOKUP($A850,'Medical Examinations'!$A$1:$J$2336,6,FALSE)</f>
        <v>No</v>
      </c>
      <c r="H850" s="21">
        <f>VLOOKUP($A850,'Medical Examinations'!$A$1:$J$2336,7,FALSE)</f>
        <v>1</v>
      </c>
      <c r="I850" s="21" t="str">
        <f>VLOOKUP($A850,'Medical Examinations'!$A$1:$J$2336,8,FALSE)</f>
        <v>No</v>
      </c>
      <c r="J850" s="21" t="str">
        <f>VLOOKUP($A850,'Medical Examinations'!$A$1:$J$2336,9,FALSE)</f>
        <v>Over Weight</v>
      </c>
      <c r="K850" s="72" t="str">
        <f>VLOOKUP($A850,'Medical Examinations'!$A$1:$J$2336,10,FALSE)</f>
        <v>Normal</v>
      </c>
      <c r="L850" s="82" t="str">
        <f>VLOOKUP($A850,'Hospitalization details'!$A$1:$K$2336,10,FALSE)</f>
        <v>18-Jun-1970</v>
      </c>
      <c r="M850" s="62">
        <f>VLOOKUP($A850,'Hospitalization details'!$A$1:$K$2336,6,FALSE)</f>
        <v>12592.53</v>
      </c>
      <c r="N850" s="63" t="str">
        <f>VLOOKUP($A850,'Hospitalization details'!$A$1:$K$2336,7,FALSE)</f>
        <v>tier - 3</v>
      </c>
      <c r="O850" s="63" t="str">
        <f>VLOOKUP($A850,'Hospitalization details'!$A$1:$K$2336,8,FALSE)</f>
        <v>tier - 2</v>
      </c>
      <c r="P850" s="63" t="str">
        <f>VLOOKUP($A850,'Hospitalization details'!$A$1:$K$2336,9,FALSE)</f>
        <v>R1013</v>
      </c>
      <c r="Q850" s="83">
        <f>VLOOKUP($A850,'Hospitalization details'!$A$1:$K$2336,11,FALSE)</f>
        <v>52</v>
      </c>
    </row>
    <row r="851" spans="1:17" ht="15.75" customHeight="1" x14ac:dyDescent="0.25">
      <c r="A851" s="187" t="s">
        <v>894</v>
      </c>
      <c r="B851" s="65" t="str">
        <f>VLOOKUP($A851,'Customer Names'!$A$1:$E$2336,4,FALSE)</f>
        <v>Duhaime</v>
      </c>
      <c r="C851" s="71">
        <f>VLOOKUP($A851,'Medical Examinations'!$A$1:$J$2336,2,FALSE)</f>
        <v>42.78</v>
      </c>
      <c r="D851" s="60">
        <f>VLOOKUP($A851,'Medical Examinations'!$A$1:$J$2336,3,FALSE)</f>
        <v>6.11</v>
      </c>
      <c r="E851" s="61" t="str">
        <f>VLOOKUP($A851,'Medical Examinations'!$A$1:$J$2336,4,FALSE)</f>
        <v>Yes</v>
      </c>
      <c r="F851" s="61" t="str">
        <f>VLOOKUP($A851,'Medical Examinations'!$A$1:$J$2336,5,FALSE)</f>
        <v>No</v>
      </c>
      <c r="G851" s="61" t="str">
        <f>VLOOKUP($A851,'Medical Examinations'!$A$1:$J$2336,6,FALSE)</f>
        <v>No</v>
      </c>
      <c r="H851" s="21">
        <f>VLOOKUP($A851,'Medical Examinations'!$A$1:$J$2336,7,FALSE)</f>
        <v>1</v>
      </c>
      <c r="I851" s="21" t="str">
        <f>VLOOKUP($A851,'Medical Examinations'!$A$1:$J$2336,8,FALSE)</f>
        <v>No</v>
      </c>
      <c r="J851" s="21" t="str">
        <f>VLOOKUP($A851,'Medical Examinations'!$A$1:$J$2336,9,FALSE)</f>
        <v>Obesity</v>
      </c>
      <c r="K851" s="72" t="str">
        <f>VLOOKUP($A851,'Medical Examinations'!$A$1:$J$2336,10,FALSE)</f>
        <v>Prediabetes</v>
      </c>
      <c r="L851" s="82" t="str">
        <f>VLOOKUP($A851,'Hospitalization details'!$A$1:$K$2336,10,FALSE)</f>
        <v>26-Nov-1969</v>
      </c>
      <c r="M851" s="62">
        <f>VLOOKUP($A851,'Hospitalization details'!$A$1:$K$2336,6,FALSE)</f>
        <v>12579.92</v>
      </c>
      <c r="N851" s="63" t="str">
        <f>VLOOKUP($A851,'Hospitalization details'!$A$1:$K$2336,7,FALSE)</f>
        <v>tier - 3</v>
      </c>
      <c r="O851" s="63" t="str">
        <f>VLOOKUP($A851,'Hospitalization details'!$A$1:$K$2336,8,FALSE)</f>
        <v>tier - 1</v>
      </c>
      <c r="P851" s="63" t="str">
        <f>VLOOKUP($A851,'Hospitalization details'!$A$1:$K$2336,9,FALSE)</f>
        <v>R1025</v>
      </c>
      <c r="Q851" s="83">
        <f>VLOOKUP($A851,'Hospitalization details'!$A$1:$K$2336,11,FALSE)</f>
        <v>53</v>
      </c>
    </row>
    <row r="852" spans="1:17" ht="15.75" customHeight="1" x14ac:dyDescent="0.25">
      <c r="A852" s="187" t="s">
        <v>895</v>
      </c>
      <c r="B852" s="65" t="str">
        <f>VLOOKUP($A852,'Customer Names'!$A$1:$E$2336,4,FALSE)</f>
        <v>Swann</v>
      </c>
      <c r="C852" s="71">
        <f>VLOOKUP($A852,'Medical Examinations'!$A$1:$J$2336,2,FALSE)</f>
        <v>46.75</v>
      </c>
      <c r="D852" s="60">
        <f>VLOOKUP($A852,'Medical Examinations'!$A$1:$J$2336,3,FALSE)</f>
        <v>6.66</v>
      </c>
      <c r="E852" s="61" t="str">
        <f>VLOOKUP($A852,'Medical Examinations'!$A$1:$J$2336,4,FALSE)</f>
        <v>Yes</v>
      </c>
      <c r="F852" s="61" t="str">
        <f>VLOOKUP($A852,'Medical Examinations'!$A$1:$J$2336,5,FALSE)</f>
        <v>No</v>
      </c>
      <c r="G852" s="61" t="str">
        <f>VLOOKUP($A852,'Medical Examinations'!$A$1:$J$2336,6,FALSE)</f>
        <v>No</v>
      </c>
      <c r="H852" s="21">
        <f>VLOOKUP($A852,'Medical Examinations'!$A$1:$J$2336,7,FALSE)</f>
        <v>2</v>
      </c>
      <c r="I852" s="21" t="str">
        <f>VLOOKUP($A852,'Medical Examinations'!$A$1:$J$2336,8,FALSE)</f>
        <v>No</v>
      </c>
      <c r="J852" s="21" t="str">
        <f>VLOOKUP($A852,'Medical Examinations'!$A$1:$J$2336,9,FALSE)</f>
        <v>Obesity</v>
      </c>
      <c r="K852" s="72" t="str">
        <f>VLOOKUP($A852,'Medical Examinations'!$A$1:$J$2336,10,FALSE)</f>
        <v>Diabetes</v>
      </c>
      <c r="L852" s="82" t="str">
        <f>VLOOKUP($A852,'Hospitalization details'!$A$1:$K$2336,10,FALSE)</f>
        <v>28-Nov-1961</v>
      </c>
      <c r="M852" s="62">
        <f>VLOOKUP($A852,'Hospitalization details'!$A$1:$K$2336,6,FALSE)</f>
        <v>12574.05</v>
      </c>
      <c r="N852" s="63" t="str">
        <f>VLOOKUP($A852,'Hospitalization details'!$A$1:$K$2336,7,FALSE)</f>
        <v>tier - 3</v>
      </c>
      <c r="O852" s="63" t="str">
        <f>VLOOKUP($A852,'Hospitalization details'!$A$1:$K$2336,8,FALSE)</f>
        <v>tier - 1</v>
      </c>
      <c r="P852" s="63" t="str">
        <f>VLOOKUP($A852,'Hospitalization details'!$A$1:$K$2336,9,FALSE)</f>
        <v>R1011</v>
      </c>
      <c r="Q852" s="83">
        <f>VLOOKUP($A852,'Hospitalization details'!$A$1:$K$2336,11,FALSE)</f>
        <v>61</v>
      </c>
    </row>
    <row r="853" spans="1:17" ht="15.75" customHeight="1" x14ac:dyDescent="0.25">
      <c r="A853" s="187" t="s">
        <v>896</v>
      </c>
      <c r="B853" s="65" t="str">
        <f>VLOOKUP($A853,'Customer Names'!$A$1:$E$2336,4,FALSE)</f>
        <v>Burton</v>
      </c>
      <c r="C853" s="71">
        <f>VLOOKUP($A853,'Medical Examinations'!$A$1:$J$2336,2,FALSE)</f>
        <v>32.15</v>
      </c>
      <c r="D853" s="60">
        <f>VLOOKUP($A853,'Medical Examinations'!$A$1:$J$2336,3,FALSE)</f>
        <v>4.0199999999999996</v>
      </c>
      <c r="E853" s="61" t="str">
        <f>VLOOKUP($A853,'Medical Examinations'!$A$1:$J$2336,4,FALSE)</f>
        <v>Yes</v>
      </c>
      <c r="F853" s="61" t="str">
        <f>VLOOKUP($A853,'Medical Examinations'!$A$1:$J$2336,5,FALSE)</f>
        <v>No</v>
      </c>
      <c r="G853" s="61" t="str">
        <f>VLOOKUP($A853,'Medical Examinations'!$A$1:$J$2336,6,FALSE)</f>
        <v>Yes</v>
      </c>
      <c r="H853" s="21">
        <f>VLOOKUP($A853,'Medical Examinations'!$A$1:$J$2336,7,FALSE)</f>
        <v>1</v>
      </c>
      <c r="I853" s="21" t="str">
        <f>VLOOKUP($A853,'Medical Examinations'!$A$1:$J$2336,8,FALSE)</f>
        <v>No</v>
      </c>
      <c r="J853" s="21" t="str">
        <f>VLOOKUP($A853,'Medical Examinations'!$A$1:$J$2336,9,FALSE)</f>
        <v>Obesity</v>
      </c>
      <c r="K853" s="72" t="str">
        <f>VLOOKUP($A853,'Medical Examinations'!$A$1:$J$2336,10,FALSE)</f>
        <v>Normal</v>
      </c>
      <c r="L853" s="82" t="str">
        <f>VLOOKUP($A853,'Hospitalization details'!$A$1:$K$2336,10,FALSE)</f>
        <v>28-Nov-1961</v>
      </c>
      <c r="M853" s="62">
        <f>VLOOKUP($A853,'Hospitalization details'!$A$1:$K$2336,6,FALSE)</f>
        <v>12557.61</v>
      </c>
      <c r="N853" s="63" t="str">
        <f>VLOOKUP($A853,'Hospitalization details'!$A$1:$K$2336,7,FALSE)</f>
        <v>tier - 3</v>
      </c>
      <c r="O853" s="63" t="str">
        <f>VLOOKUP($A853,'Hospitalization details'!$A$1:$K$2336,8,FALSE)</f>
        <v>tier - 3</v>
      </c>
      <c r="P853" s="63" t="str">
        <f>VLOOKUP($A853,'Hospitalization details'!$A$1:$K$2336,9,FALSE)</f>
        <v>R1013</v>
      </c>
      <c r="Q853" s="83">
        <f>VLOOKUP($A853,'Hospitalization details'!$A$1:$K$2336,11,FALSE)</f>
        <v>61</v>
      </c>
    </row>
    <row r="854" spans="1:17" ht="15.75" customHeight="1" x14ac:dyDescent="0.25">
      <c r="A854" s="187" t="s">
        <v>897</v>
      </c>
      <c r="B854" s="65" t="str">
        <f>VLOOKUP($A854,'Customer Names'!$A$1:$E$2336,4,FALSE)</f>
        <v>Ricardi</v>
      </c>
      <c r="C854" s="71">
        <f>VLOOKUP($A854,'Medical Examinations'!$A$1:$J$2336,2,FALSE)</f>
        <v>43.4</v>
      </c>
      <c r="D854" s="60">
        <f>VLOOKUP($A854,'Medical Examinations'!$A$1:$J$2336,3,FALSE)</f>
        <v>8.81</v>
      </c>
      <c r="E854" s="61" t="str">
        <f>VLOOKUP($A854,'Medical Examinations'!$A$1:$J$2336,4,FALSE)</f>
        <v>Yes</v>
      </c>
      <c r="F854" s="61" t="str">
        <f>VLOOKUP($A854,'Medical Examinations'!$A$1:$J$2336,5,FALSE)</f>
        <v>No</v>
      </c>
      <c r="G854" s="61" t="str">
        <f>VLOOKUP($A854,'Medical Examinations'!$A$1:$J$2336,6,FALSE)</f>
        <v>No</v>
      </c>
      <c r="H854" s="21">
        <f>VLOOKUP($A854,'Medical Examinations'!$A$1:$J$2336,7,FALSE)</f>
        <v>2</v>
      </c>
      <c r="I854" s="21" t="str">
        <f>VLOOKUP($A854,'Medical Examinations'!$A$1:$J$2336,8,FALSE)</f>
        <v>No</v>
      </c>
      <c r="J854" s="21" t="str">
        <f>VLOOKUP($A854,'Medical Examinations'!$A$1:$J$2336,9,FALSE)</f>
        <v>Obesity</v>
      </c>
      <c r="K854" s="72" t="str">
        <f>VLOOKUP($A854,'Medical Examinations'!$A$1:$J$2336,10,FALSE)</f>
        <v>Diabetes</v>
      </c>
      <c r="L854" s="82" t="str">
        <f>VLOOKUP($A854,'Hospitalization details'!$A$1:$K$2336,10,FALSE)</f>
        <v>16-Oct-1962</v>
      </c>
      <c r="M854" s="62">
        <f>VLOOKUP($A854,'Hospitalization details'!$A$1:$K$2336,6,FALSE)</f>
        <v>12523.6</v>
      </c>
      <c r="N854" s="63" t="str">
        <f>VLOOKUP($A854,'Hospitalization details'!$A$1:$K$2336,7,FALSE)</f>
        <v>tier - 3</v>
      </c>
      <c r="O854" s="63" t="str">
        <f>VLOOKUP($A854,'Hospitalization details'!$A$1:$K$2336,8,FALSE)</f>
        <v>tier - 3</v>
      </c>
      <c r="P854" s="63" t="str">
        <f>VLOOKUP($A854,'Hospitalization details'!$A$1:$K$2336,9,FALSE)</f>
        <v>R1012</v>
      </c>
      <c r="Q854" s="83">
        <f>VLOOKUP($A854,'Hospitalization details'!$A$1:$K$2336,11,FALSE)</f>
        <v>60</v>
      </c>
    </row>
    <row r="855" spans="1:17" ht="15.75" customHeight="1" x14ac:dyDescent="0.25">
      <c r="A855" s="187" t="s">
        <v>898</v>
      </c>
      <c r="B855" s="65" t="str">
        <f>VLOOKUP($A855,'Customer Names'!$A$1:$E$2336,4,FALSE)</f>
        <v>Joslyn</v>
      </c>
      <c r="C855" s="71">
        <f>VLOOKUP($A855,'Medical Examinations'!$A$1:$J$2336,2,FALSE)</f>
        <v>31.57</v>
      </c>
      <c r="D855" s="60">
        <f>VLOOKUP($A855,'Medical Examinations'!$A$1:$J$2336,3,FALSE)</f>
        <v>7.92</v>
      </c>
      <c r="E855" s="61" t="str">
        <f>VLOOKUP($A855,'Medical Examinations'!$A$1:$J$2336,4,FALSE)</f>
        <v>Yes</v>
      </c>
      <c r="F855" s="61" t="str">
        <f>VLOOKUP($A855,'Medical Examinations'!$A$1:$J$2336,5,FALSE)</f>
        <v>No</v>
      </c>
      <c r="G855" s="61" t="str">
        <f>VLOOKUP($A855,'Medical Examinations'!$A$1:$J$2336,6,FALSE)</f>
        <v>No</v>
      </c>
      <c r="H855" s="21">
        <f>VLOOKUP($A855,'Medical Examinations'!$A$1:$J$2336,7,FALSE)</f>
        <v>2</v>
      </c>
      <c r="I855" s="21" t="str">
        <f>VLOOKUP($A855,'Medical Examinations'!$A$1:$J$2336,8,FALSE)</f>
        <v>No</v>
      </c>
      <c r="J855" s="21" t="str">
        <f>VLOOKUP($A855,'Medical Examinations'!$A$1:$J$2336,9,FALSE)</f>
        <v>Obesity</v>
      </c>
      <c r="K855" s="72" t="str">
        <f>VLOOKUP($A855,'Medical Examinations'!$A$1:$J$2336,10,FALSE)</f>
        <v>Diabetes</v>
      </c>
      <c r="L855" s="82" t="str">
        <f>VLOOKUP($A855,'Hospitalization details'!$A$1:$K$2336,10,FALSE)</f>
        <v>12-Jul-1966</v>
      </c>
      <c r="M855" s="62">
        <f>VLOOKUP($A855,'Hospitalization details'!$A$1:$K$2336,6,FALSE)</f>
        <v>12499.88</v>
      </c>
      <c r="N855" s="63" t="str">
        <f>VLOOKUP($A855,'Hospitalization details'!$A$1:$K$2336,7,FALSE)</f>
        <v>tier - 3</v>
      </c>
      <c r="O855" s="63" t="str">
        <f>VLOOKUP($A855,'Hospitalization details'!$A$1:$K$2336,8,FALSE)</f>
        <v>tier - 2</v>
      </c>
      <c r="P855" s="63" t="str">
        <f>VLOOKUP($A855,'Hospitalization details'!$A$1:$K$2336,9,FALSE)</f>
        <v>R1012</v>
      </c>
      <c r="Q855" s="83">
        <f>VLOOKUP($A855,'Hospitalization details'!$A$1:$K$2336,11,FALSE)</f>
        <v>56</v>
      </c>
    </row>
    <row r="856" spans="1:17" ht="15.75" customHeight="1" x14ac:dyDescent="0.25">
      <c r="A856" s="187" t="s">
        <v>899</v>
      </c>
      <c r="B856" s="65" t="str">
        <f>VLOOKUP($A856,'Customer Names'!$A$1:$E$2336,4,FALSE)</f>
        <v>Bennie</v>
      </c>
      <c r="C856" s="71">
        <f>VLOOKUP($A856,'Medical Examinations'!$A$1:$J$2336,2,FALSE)</f>
        <v>24.32</v>
      </c>
      <c r="D856" s="60">
        <f>VLOOKUP($A856,'Medical Examinations'!$A$1:$J$2336,3,FALSE)</f>
        <v>7.48</v>
      </c>
      <c r="E856" s="61" t="str">
        <f>VLOOKUP($A856,'Medical Examinations'!$A$1:$J$2336,4,FALSE)</f>
        <v>No</v>
      </c>
      <c r="F856" s="61" t="str">
        <f>VLOOKUP($A856,'Medical Examinations'!$A$1:$J$2336,5,FALSE)</f>
        <v>No</v>
      </c>
      <c r="G856" s="61" t="str">
        <f>VLOOKUP($A856,'Medical Examinations'!$A$1:$J$2336,6,FALSE)</f>
        <v>No</v>
      </c>
      <c r="H856" s="21">
        <f>VLOOKUP($A856,'Medical Examinations'!$A$1:$J$2336,7,FALSE)</f>
        <v>0</v>
      </c>
      <c r="I856" s="21" t="str">
        <f>VLOOKUP($A856,'Medical Examinations'!$A$1:$J$2336,8,FALSE)</f>
        <v>No</v>
      </c>
      <c r="J856" s="21" t="str">
        <f>VLOOKUP($A856,'Medical Examinations'!$A$1:$J$2336,9,FALSE)</f>
        <v>Healthy Weight</v>
      </c>
      <c r="K856" s="72" t="str">
        <f>VLOOKUP($A856,'Medical Examinations'!$A$1:$J$2336,10,FALSE)</f>
        <v>Diabetes</v>
      </c>
      <c r="L856" s="82" t="str">
        <f>VLOOKUP($A856,'Hospitalization details'!$A$1:$K$2336,10,FALSE)</f>
        <v>3-Dec-1968</v>
      </c>
      <c r="M856" s="62">
        <f>VLOOKUP($A856,'Hospitalization details'!$A$1:$K$2336,6,FALSE)</f>
        <v>12495.29</v>
      </c>
      <c r="N856" s="63" t="str">
        <f>VLOOKUP($A856,'Hospitalization details'!$A$1:$K$2336,7,FALSE)</f>
        <v>tier - 3</v>
      </c>
      <c r="O856" s="63" t="str">
        <f>VLOOKUP($A856,'Hospitalization details'!$A$1:$K$2336,8,FALSE)</f>
        <v>tier - 3</v>
      </c>
      <c r="P856" s="63" t="str">
        <f>VLOOKUP($A856,'Hospitalization details'!$A$1:$K$2336,9,FALSE)</f>
        <v>R1012</v>
      </c>
      <c r="Q856" s="83">
        <f>VLOOKUP($A856,'Hospitalization details'!$A$1:$K$2336,11,FALSE)</f>
        <v>54</v>
      </c>
    </row>
    <row r="857" spans="1:17" ht="15.75" customHeight="1" x14ac:dyDescent="0.25">
      <c r="A857" s="187" t="s">
        <v>900</v>
      </c>
      <c r="B857" s="65" t="str">
        <f>VLOOKUP($A857,'Customer Names'!$A$1:$E$2336,4,FALSE)</f>
        <v>Kanyane</v>
      </c>
      <c r="C857" s="71">
        <f>VLOOKUP($A857,'Medical Examinations'!$A$1:$J$2336,2,FALSE)</f>
        <v>31.07</v>
      </c>
      <c r="D857" s="60">
        <f>VLOOKUP($A857,'Medical Examinations'!$A$1:$J$2336,3,FALSE)</f>
        <v>4.62</v>
      </c>
      <c r="E857" s="61" t="str">
        <f>VLOOKUP($A857,'Medical Examinations'!$A$1:$J$2336,4,FALSE)</f>
        <v>Yes</v>
      </c>
      <c r="F857" s="61" t="str">
        <f>VLOOKUP($A857,'Medical Examinations'!$A$1:$J$2336,5,FALSE)</f>
        <v>No</v>
      </c>
      <c r="G857" s="61" t="str">
        <f>VLOOKUP($A857,'Medical Examinations'!$A$1:$J$2336,6,FALSE)</f>
        <v>No</v>
      </c>
      <c r="H857" s="21">
        <f>VLOOKUP($A857,'Medical Examinations'!$A$1:$J$2336,7,FALSE)</f>
        <v>2</v>
      </c>
      <c r="I857" s="21" t="str">
        <f>VLOOKUP($A857,'Medical Examinations'!$A$1:$J$2336,8,FALSE)</f>
        <v>No</v>
      </c>
      <c r="J857" s="21" t="str">
        <f>VLOOKUP($A857,'Medical Examinations'!$A$1:$J$2336,9,FALSE)</f>
        <v>Obesity</v>
      </c>
      <c r="K857" s="72" t="str">
        <f>VLOOKUP($A857,'Medical Examinations'!$A$1:$J$2336,10,FALSE)</f>
        <v>Normal</v>
      </c>
      <c r="L857" s="82" t="str">
        <f>VLOOKUP($A857,'Hospitalization details'!$A$1:$K$2336,10,FALSE)</f>
        <v>1-Sep-1967</v>
      </c>
      <c r="M857" s="62">
        <f>VLOOKUP($A857,'Hospitalization details'!$A$1:$K$2336,6,FALSE)</f>
        <v>12485.8</v>
      </c>
      <c r="N857" s="63" t="str">
        <f>VLOOKUP($A857,'Hospitalization details'!$A$1:$K$2336,7,FALSE)</f>
        <v>tier - 3</v>
      </c>
      <c r="O857" s="63" t="str">
        <f>VLOOKUP($A857,'Hospitalization details'!$A$1:$K$2336,8,FALSE)</f>
        <v>tier - 3</v>
      </c>
      <c r="P857" s="63" t="str">
        <f>VLOOKUP($A857,'Hospitalization details'!$A$1:$K$2336,9,FALSE)</f>
        <v>R1013</v>
      </c>
      <c r="Q857" s="83">
        <f>VLOOKUP($A857,'Hospitalization details'!$A$1:$K$2336,11,FALSE)</f>
        <v>55</v>
      </c>
    </row>
    <row r="858" spans="1:17" ht="15.75" customHeight="1" x14ac:dyDescent="0.25">
      <c r="A858" s="187" t="s">
        <v>901</v>
      </c>
      <c r="B858" s="65" t="str">
        <f>VLOOKUP($A858,'Customer Names'!$A$1:$E$2336,4,FALSE)</f>
        <v>Mcfadden</v>
      </c>
      <c r="C858" s="71">
        <f>VLOOKUP($A858,'Medical Examinations'!$A$1:$J$2336,2,FALSE)</f>
        <v>35.814999999999998</v>
      </c>
      <c r="D858" s="60">
        <f>VLOOKUP($A858,'Medical Examinations'!$A$1:$J$2336,3,FALSE)</f>
        <v>8.4700000000000006</v>
      </c>
      <c r="E858" s="61" t="str">
        <f>VLOOKUP($A858,'Medical Examinations'!$A$1:$J$2336,4,FALSE)</f>
        <v>No</v>
      </c>
      <c r="F858" s="61" t="str">
        <f>VLOOKUP($A858,'Medical Examinations'!$A$1:$J$2336,5,FALSE)</f>
        <v>No</v>
      </c>
      <c r="G858" s="61" t="str">
        <f>VLOOKUP($A858,'Medical Examinations'!$A$1:$J$2336,6,FALSE)</f>
        <v>No</v>
      </c>
      <c r="H858" s="21">
        <f>VLOOKUP($A858,'Medical Examinations'!$A$1:$J$2336,7,FALSE)</f>
        <v>0</v>
      </c>
      <c r="I858" s="21" t="str">
        <f>VLOOKUP($A858,'Medical Examinations'!$A$1:$J$2336,8,FALSE)</f>
        <v>No</v>
      </c>
      <c r="J858" s="21" t="str">
        <f>VLOOKUP($A858,'Medical Examinations'!$A$1:$J$2336,9,FALSE)</f>
        <v>Obesity</v>
      </c>
      <c r="K858" s="72" t="str">
        <f>VLOOKUP($A858,'Medical Examinations'!$A$1:$J$2336,10,FALSE)</f>
        <v>Diabetes</v>
      </c>
      <c r="L858" s="82" t="str">
        <f>VLOOKUP($A858,'Hospitalization details'!$A$1:$K$2336,10,FALSE)</f>
        <v>12-Nov-1968</v>
      </c>
      <c r="M858" s="62">
        <f>VLOOKUP($A858,'Hospitalization details'!$A$1:$K$2336,6,FALSE)</f>
        <v>12479.71</v>
      </c>
      <c r="N858" s="63" t="str">
        <f>VLOOKUP($A858,'Hospitalization details'!$A$1:$K$2336,7,FALSE)</f>
        <v>tier - 3</v>
      </c>
      <c r="O858" s="63" t="str">
        <f>VLOOKUP($A858,'Hospitalization details'!$A$1:$K$2336,8,FALSE)</f>
        <v>tier - 3</v>
      </c>
      <c r="P858" s="63" t="str">
        <f>VLOOKUP($A858,'Hospitalization details'!$A$1:$K$2336,9,FALSE)</f>
        <v>R1012</v>
      </c>
      <c r="Q858" s="83">
        <f>VLOOKUP($A858,'Hospitalization details'!$A$1:$K$2336,11,FALSE)</f>
        <v>54</v>
      </c>
    </row>
    <row r="859" spans="1:17" ht="15.75" customHeight="1" x14ac:dyDescent="0.25">
      <c r="A859" s="187" t="s">
        <v>902</v>
      </c>
      <c r="B859" s="65" t="str">
        <f>VLOOKUP($A859,'Customer Names'!$A$1:$E$2336,4,FALSE)</f>
        <v>Connolly</v>
      </c>
      <c r="C859" s="71">
        <f>VLOOKUP($A859,'Medical Examinations'!$A$1:$J$2336,2,FALSE)</f>
        <v>40.81</v>
      </c>
      <c r="D859" s="60">
        <f>VLOOKUP($A859,'Medical Examinations'!$A$1:$J$2336,3,FALSE)</f>
        <v>10.58</v>
      </c>
      <c r="E859" s="61" t="str">
        <f>VLOOKUP($A859,'Medical Examinations'!$A$1:$J$2336,4,FALSE)</f>
        <v>Yes</v>
      </c>
      <c r="F859" s="61" t="str">
        <f>VLOOKUP($A859,'Medical Examinations'!$A$1:$J$2336,5,FALSE)</f>
        <v>No</v>
      </c>
      <c r="G859" s="61" t="str">
        <f>VLOOKUP($A859,'Medical Examinations'!$A$1:$J$2336,6,FALSE)</f>
        <v>No</v>
      </c>
      <c r="H859" s="21">
        <f>VLOOKUP($A859,'Medical Examinations'!$A$1:$J$2336,7,FALSE)</f>
        <v>0</v>
      </c>
      <c r="I859" s="21" t="str">
        <f>VLOOKUP($A859,'Medical Examinations'!$A$1:$J$2336,8,FALSE)</f>
        <v>No</v>
      </c>
      <c r="J859" s="21" t="str">
        <f>VLOOKUP($A859,'Medical Examinations'!$A$1:$J$2336,9,FALSE)</f>
        <v>Obesity</v>
      </c>
      <c r="K859" s="72" t="str">
        <f>VLOOKUP($A859,'Medical Examinations'!$A$1:$J$2336,10,FALSE)</f>
        <v>Diabetes</v>
      </c>
      <c r="L859" s="82" t="str">
        <f>VLOOKUP($A859,'Hospitalization details'!$A$1:$K$2336,10,FALSE)</f>
        <v>26-Nov-1968</v>
      </c>
      <c r="M859" s="62">
        <f>VLOOKUP($A859,'Hospitalization details'!$A$1:$K$2336,6,FALSE)</f>
        <v>12475.35</v>
      </c>
      <c r="N859" s="63" t="str">
        <f>VLOOKUP($A859,'Hospitalization details'!$A$1:$K$2336,7,FALSE)</f>
        <v>tier - 3</v>
      </c>
      <c r="O859" s="63" t="str">
        <f>VLOOKUP($A859,'Hospitalization details'!$A$1:$K$2336,8,FALSE)</f>
        <v>tier - 1</v>
      </c>
      <c r="P859" s="63" t="str">
        <f>VLOOKUP($A859,'Hospitalization details'!$A$1:$K$2336,9,FALSE)</f>
        <v>R1012</v>
      </c>
      <c r="Q859" s="83">
        <f>VLOOKUP($A859,'Hospitalization details'!$A$1:$K$2336,11,FALSE)</f>
        <v>54</v>
      </c>
    </row>
    <row r="860" spans="1:17" ht="15.75" customHeight="1" x14ac:dyDescent="0.25">
      <c r="A860" s="187" t="s">
        <v>903</v>
      </c>
      <c r="B860" s="65" t="str">
        <f>VLOOKUP($A860,'Customer Names'!$A$1:$E$2336,4,FALSE)</f>
        <v>Merino</v>
      </c>
      <c r="C860" s="71">
        <f>VLOOKUP($A860,'Medical Examinations'!$A$1:$J$2336,2,FALSE)</f>
        <v>24.605</v>
      </c>
      <c r="D860" s="60">
        <f>VLOOKUP($A860,'Medical Examinations'!$A$1:$J$2336,3,FALSE)</f>
        <v>7.48</v>
      </c>
      <c r="E860" s="61" t="str">
        <f>VLOOKUP($A860,'Medical Examinations'!$A$1:$J$2336,4,FALSE)</f>
        <v>No</v>
      </c>
      <c r="F860" s="61" t="str">
        <f>VLOOKUP($A860,'Medical Examinations'!$A$1:$J$2336,5,FALSE)</f>
        <v>No</v>
      </c>
      <c r="G860" s="61" t="str">
        <f>VLOOKUP($A860,'Medical Examinations'!$A$1:$J$2336,6,FALSE)</f>
        <v>No</v>
      </c>
      <c r="H860" s="21">
        <f>VLOOKUP($A860,'Medical Examinations'!$A$1:$J$2336,7,FALSE)</f>
        <v>0</v>
      </c>
      <c r="I860" s="21" t="str">
        <f>VLOOKUP($A860,'Medical Examinations'!$A$1:$J$2336,8,FALSE)</f>
        <v>No</v>
      </c>
      <c r="J860" s="21" t="str">
        <f>VLOOKUP($A860,'Medical Examinations'!$A$1:$J$2336,9,FALSE)</f>
        <v>Healthy Weight</v>
      </c>
      <c r="K860" s="72" t="str">
        <f>VLOOKUP($A860,'Medical Examinations'!$A$1:$J$2336,10,FALSE)</f>
        <v>Diabetes</v>
      </c>
      <c r="L860" s="82" t="str">
        <f>VLOOKUP($A860,'Hospitalization details'!$A$1:$K$2336,10,FALSE)</f>
        <v>9-Aug-1995</v>
      </c>
      <c r="M860" s="62">
        <f>VLOOKUP($A860,'Hospitalization details'!$A$1:$K$2336,6,FALSE)</f>
        <v>12452.25</v>
      </c>
      <c r="N860" s="63" t="str">
        <f>VLOOKUP($A860,'Hospitalization details'!$A$1:$K$2336,7,FALSE)</f>
        <v>tier - 3</v>
      </c>
      <c r="O860" s="63" t="str">
        <f>VLOOKUP($A860,'Hospitalization details'!$A$1:$K$2336,8,FALSE)</f>
        <v>tier - 3</v>
      </c>
      <c r="P860" s="63" t="str">
        <f>VLOOKUP($A860,'Hospitalization details'!$A$1:$K$2336,9,FALSE)</f>
        <v>R1012</v>
      </c>
      <c r="Q860" s="83">
        <f>VLOOKUP($A860,'Hospitalization details'!$A$1:$K$2336,11,FALSE)</f>
        <v>27</v>
      </c>
    </row>
    <row r="861" spans="1:17" ht="15.75" customHeight="1" x14ac:dyDescent="0.25">
      <c r="A861" s="187" t="s">
        <v>904</v>
      </c>
      <c r="B861" s="65" t="str">
        <f>VLOOKUP($A861,'Customer Names'!$A$1:$E$2336,4,FALSE)</f>
        <v>Baird</v>
      </c>
      <c r="C861" s="71">
        <f>VLOOKUP($A861,'Medical Examinations'!$A$1:$J$2336,2,FALSE)</f>
        <v>21.47</v>
      </c>
      <c r="D861" s="60">
        <f>VLOOKUP($A861,'Medical Examinations'!$A$1:$J$2336,3,FALSE)</f>
        <v>7.82</v>
      </c>
      <c r="E861" s="61" t="str">
        <f>VLOOKUP($A861,'Medical Examinations'!$A$1:$J$2336,4,FALSE)</f>
        <v>No</v>
      </c>
      <c r="F861" s="61" t="str">
        <f>VLOOKUP($A861,'Medical Examinations'!$A$1:$J$2336,5,FALSE)</f>
        <v>No</v>
      </c>
      <c r="G861" s="61" t="str">
        <f>VLOOKUP($A861,'Medical Examinations'!$A$1:$J$2336,6,FALSE)</f>
        <v>No</v>
      </c>
      <c r="H861" s="21">
        <f>VLOOKUP($A861,'Medical Examinations'!$A$1:$J$2336,7,FALSE)</f>
        <v>0</v>
      </c>
      <c r="I861" s="21" t="str">
        <f>VLOOKUP($A861,'Medical Examinations'!$A$1:$J$2336,8,FALSE)</f>
        <v>No</v>
      </c>
      <c r="J861" s="21" t="str">
        <f>VLOOKUP($A861,'Medical Examinations'!$A$1:$J$2336,9,FALSE)</f>
        <v>Healthy Weight</v>
      </c>
      <c r="K861" s="72" t="str">
        <f>VLOOKUP($A861,'Medical Examinations'!$A$1:$J$2336,10,FALSE)</f>
        <v>Diabetes</v>
      </c>
      <c r="L861" s="82" t="str">
        <f>VLOOKUP($A861,'Hospitalization details'!$A$1:$K$2336,10,FALSE)</f>
        <v>4-Aug-1964</v>
      </c>
      <c r="M861" s="62">
        <f>VLOOKUP($A861,'Hospitalization details'!$A$1:$K$2336,6,FALSE)</f>
        <v>12430.95</v>
      </c>
      <c r="N861" s="63" t="str">
        <f>VLOOKUP($A861,'Hospitalization details'!$A$1:$K$2336,7,FALSE)</f>
        <v>tier - 3</v>
      </c>
      <c r="O861" s="63" t="str">
        <f>VLOOKUP($A861,'Hospitalization details'!$A$1:$K$2336,8,FALSE)</f>
        <v>tier - 3</v>
      </c>
      <c r="P861" s="63" t="str">
        <f>VLOOKUP($A861,'Hospitalization details'!$A$1:$K$2336,9,FALSE)</f>
        <v>R1024</v>
      </c>
      <c r="Q861" s="83">
        <f>VLOOKUP($A861,'Hospitalization details'!$A$1:$K$2336,11,FALSE)</f>
        <v>58</v>
      </c>
    </row>
    <row r="862" spans="1:17" ht="15.75" customHeight="1" x14ac:dyDescent="0.25">
      <c r="A862" s="187" t="s">
        <v>905</v>
      </c>
      <c r="B862" s="65" t="str">
        <f>VLOOKUP($A862,'Customer Names'!$A$1:$E$2336,4,FALSE)</f>
        <v>Locatelli</v>
      </c>
      <c r="C862" s="71">
        <f>VLOOKUP($A862,'Medical Examinations'!$A$1:$J$2336,2,FALSE)</f>
        <v>52.89</v>
      </c>
      <c r="D862" s="60">
        <f>VLOOKUP($A862,'Medical Examinations'!$A$1:$J$2336,3,FALSE)</f>
        <v>4.96</v>
      </c>
      <c r="E862" s="61" t="str">
        <f>VLOOKUP($A862,'Medical Examinations'!$A$1:$J$2336,4,FALSE)</f>
        <v>Yes</v>
      </c>
      <c r="F862" s="61" t="str">
        <f>VLOOKUP($A862,'Medical Examinations'!$A$1:$J$2336,5,FALSE)</f>
        <v>No</v>
      </c>
      <c r="G862" s="61" t="str">
        <f>VLOOKUP($A862,'Medical Examinations'!$A$1:$J$2336,6,FALSE)</f>
        <v>No</v>
      </c>
      <c r="H862" s="21">
        <f>VLOOKUP($A862,'Medical Examinations'!$A$1:$J$2336,7,FALSE)</f>
        <v>1</v>
      </c>
      <c r="I862" s="21" t="str">
        <f>VLOOKUP($A862,'Medical Examinations'!$A$1:$J$2336,8,FALSE)</f>
        <v>No</v>
      </c>
      <c r="J862" s="21" t="str">
        <f>VLOOKUP($A862,'Medical Examinations'!$A$1:$J$2336,9,FALSE)</f>
        <v>Obesity</v>
      </c>
      <c r="K862" s="72" t="str">
        <f>VLOOKUP($A862,'Medical Examinations'!$A$1:$J$2336,10,FALSE)</f>
        <v>Normal</v>
      </c>
      <c r="L862" s="82" t="str">
        <f>VLOOKUP($A862,'Hospitalization details'!$A$1:$K$2336,10,FALSE)</f>
        <v>14-Jul-1979</v>
      </c>
      <c r="M862" s="62">
        <f>VLOOKUP($A862,'Hospitalization details'!$A$1:$K$2336,6,FALSE)</f>
        <v>12408.29</v>
      </c>
      <c r="N862" s="63" t="str">
        <f>VLOOKUP($A862,'Hospitalization details'!$A$1:$K$2336,7,FALSE)</f>
        <v>tier - 3</v>
      </c>
      <c r="O862" s="63" t="str">
        <f>VLOOKUP($A862,'Hospitalization details'!$A$1:$K$2336,8,FALSE)</f>
        <v>tier - 1</v>
      </c>
      <c r="P862" s="63" t="str">
        <f>VLOOKUP($A862,'Hospitalization details'!$A$1:$K$2336,9,FALSE)</f>
        <v>R1022</v>
      </c>
      <c r="Q862" s="83">
        <f>VLOOKUP($A862,'Hospitalization details'!$A$1:$K$2336,11,FALSE)</f>
        <v>43</v>
      </c>
    </row>
    <row r="863" spans="1:17" ht="15.75" customHeight="1" x14ac:dyDescent="0.25">
      <c r="A863" s="187" t="s">
        <v>906</v>
      </c>
      <c r="B863" s="65" t="str">
        <f>VLOOKUP($A863,'Customer Names'!$A$1:$E$2336,4,FALSE)</f>
        <v>Brake</v>
      </c>
      <c r="C863" s="71">
        <f>VLOOKUP($A863,'Medical Examinations'!$A$1:$J$2336,2,FALSE)</f>
        <v>32.965000000000003</v>
      </c>
      <c r="D863" s="60">
        <f>VLOOKUP($A863,'Medical Examinations'!$A$1:$J$2336,3,FALSE)</f>
        <v>6.15</v>
      </c>
      <c r="E863" s="61" t="str">
        <f>VLOOKUP($A863,'Medical Examinations'!$A$1:$J$2336,4,FALSE)</f>
        <v>Yes</v>
      </c>
      <c r="F863" s="61" t="str">
        <f>VLOOKUP($A863,'Medical Examinations'!$A$1:$J$2336,5,FALSE)</f>
        <v>No</v>
      </c>
      <c r="G863" s="61" t="str">
        <f>VLOOKUP($A863,'Medical Examinations'!$A$1:$J$2336,6,FALSE)</f>
        <v>No</v>
      </c>
      <c r="H863" s="21">
        <f>VLOOKUP($A863,'Medical Examinations'!$A$1:$J$2336,7,FALSE)</f>
        <v>1</v>
      </c>
      <c r="I863" s="21" t="str">
        <f>VLOOKUP($A863,'Medical Examinations'!$A$1:$J$2336,8,FALSE)</f>
        <v>No</v>
      </c>
      <c r="J863" s="21" t="str">
        <f>VLOOKUP($A863,'Medical Examinations'!$A$1:$J$2336,9,FALSE)</f>
        <v>Obesity</v>
      </c>
      <c r="K863" s="72" t="str">
        <f>VLOOKUP($A863,'Medical Examinations'!$A$1:$J$2336,10,FALSE)</f>
        <v>Prediabetes</v>
      </c>
      <c r="L863" s="82" t="str">
        <f>VLOOKUP($A863,'Hospitalization details'!$A$1:$K$2336,10,FALSE)</f>
        <v>21-Aug-1972</v>
      </c>
      <c r="M863" s="62">
        <f>VLOOKUP($A863,'Hospitalization details'!$A$1:$K$2336,6,FALSE)</f>
        <v>12407.3</v>
      </c>
      <c r="N863" s="63" t="str">
        <f>VLOOKUP($A863,'Hospitalization details'!$A$1:$K$2336,7,FALSE)</f>
        <v>tier - 3</v>
      </c>
      <c r="O863" s="63" t="str">
        <f>VLOOKUP($A863,'Hospitalization details'!$A$1:$K$2336,8,FALSE)</f>
        <v>tier - 2</v>
      </c>
      <c r="P863" s="63" t="str">
        <f>VLOOKUP($A863,'Hospitalization details'!$A$1:$K$2336,9,FALSE)</f>
        <v>R1021</v>
      </c>
      <c r="Q863" s="83">
        <f>VLOOKUP($A863,'Hospitalization details'!$A$1:$K$2336,11,FALSE)</f>
        <v>50</v>
      </c>
    </row>
    <row r="864" spans="1:17" ht="15.75" customHeight="1" x14ac:dyDescent="0.25">
      <c r="A864" s="187" t="s">
        <v>907</v>
      </c>
      <c r="B864" s="65" t="str">
        <f>VLOOKUP($A864,'Customer Names'!$A$1:$E$2336,4,FALSE)</f>
        <v>Jacobs</v>
      </c>
      <c r="C864" s="71">
        <f>VLOOKUP($A864,'Medical Examinations'!$A$1:$J$2336,2,FALSE)</f>
        <v>36.799999999999997</v>
      </c>
      <c r="D864" s="60">
        <f>VLOOKUP($A864,'Medical Examinations'!$A$1:$J$2336,3,FALSE)</f>
        <v>4.62</v>
      </c>
      <c r="E864" s="61" t="str">
        <f>VLOOKUP($A864,'Medical Examinations'!$A$1:$J$2336,4,FALSE)</f>
        <v>No</v>
      </c>
      <c r="F864" s="61" t="str">
        <f>VLOOKUP($A864,'Medical Examinations'!$A$1:$J$2336,5,FALSE)</f>
        <v>No</v>
      </c>
      <c r="G864" s="61" t="str">
        <f>VLOOKUP($A864,'Medical Examinations'!$A$1:$J$2336,6,FALSE)</f>
        <v>Yes</v>
      </c>
      <c r="H864" s="21">
        <f>VLOOKUP($A864,'Medical Examinations'!$A$1:$J$2336,7,FALSE)</f>
        <v>1</v>
      </c>
      <c r="I864" s="21" t="str">
        <f>VLOOKUP($A864,'Medical Examinations'!$A$1:$J$2336,8,FALSE)</f>
        <v>No</v>
      </c>
      <c r="J864" s="21" t="str">
        <f>VLOOKUP($A864,'Medical Examinations'!$A$1:$J$2336,9,FALSE)</f>
        <v>Obesity</v>
      </c>
      <c r="K864" s="72" t="str">
        <f>VLOOKUP($A864,'Medical Examinations'!$A$1:$J$2336,10,FALSE)</f>
        <v>Normal</v>
      </c>
      <c r="L864" s="82" t="str">
        <f>VLOOKUP($A864,'Hospitalization details'!$A$1:$K$2336,10,FALSE)</f>
        <v>29-Dec-1989</v>
      </c>
      <c r="M864" s="62">
        <f>VLOOKUP($A864,'Hospitalization details'!$A$1:$K$2336,6,FALSE)</f>
        <v>12404.88</v>
      </c>
      <c r="N864" s="63" t="str">
        <f>VLOOKUP($A864,'Hospitalization details'!$A$1:$K$2336,7,FALSE)</f>
        <v>tier - 3</v>
      </c>
      <c r="O864" s="63" t="str">
        <f>VLOOKUP($A864,'Hospitalization details'!$A$1:$K$2336,8,FALSE)</f>
        <v>tier - 3</v>
      </c>
      <c r="P864" s="63" t="str">
        <f>VLOOKUP($A864,'Hospitalization details'!$A$1:$K$2336,9,FALSE)</f>
        <v>R1016</v>
      </c>
      <c r="Q864" s="83">
        <f>VLOOKUP($A864,'Hospitalization details'!$A$1:$K$2336,11,FALSE)</f>
        <v>33</v>
      </c>
    </row>
    <row r="865" spans="1:17" ht="15.75" customHeight="1" x14ac:dyDescent="0.25">
      <c r="A865" s="187" t="s">
        <v>908</v>
      </c>
      <c r="B865" s="65" t="str">
        <f>VLOOKUP($A865,'Customer Names'!$A$1:$E$2336,4,FALSE)</f>
        <v>Vaught</v>
      </c>
      <c r="C865" s="71">
        <f>VLOOKUP($A865,'Medical Examinations'!$A$1:$J$2336,2,FALSE)</f>
        <v>34.299999999999997</v>
      </c>
      <c r="D865" s="60">
        <f>VLOOKUP($A865,'Medical Examinations'!$A$1:$J$2336,3,FALSE)</f>
        <v>4.87</v>
      </c>
      <c r="E865" s="61" t="str">
        <f>VLOOKUP($A865,'Medical Examinations'!$A$1:$J$2336,4,FALSE)</f>
        <v>No</v>
      </c>
      <c r="F865" s="61" t="str">
        <f>VLOOKUP($A865,'Medical Examinations'!$A$1:$J$2336,5,FALSE)</f>
        <v>No</v>
      </c>
      <c r="G865" s="61" t="str">
        <f>VLOOKUP($A865,'Medical Examinations'!$A$1:$J$2336,6,FALSE)</f>
        <v>No</v>
      </c>
      <c r="H865" s="21">
        <f>VLOOKUP($A865,'Medical Examinations'!$A$1:$J$2336,7,FALSE)</f>
        <v>2</v>
      </c>
      <c r="I865" s="21" t="str">
        <f>VLOOKUP($A865,'Medical Examinations'!$A$1:$J$2336,8,FALSE)</f>
        <v>No</v>
      </c>
      <c r="J865" s="21" t="str">
        <f>VLOOKUP($A865,'Medical Examinations'!$A$1:$J$2336,9,FALSE)</f>
        <v>Obesity</v>
      </c>
      <c r="K865" s="72" t="str">
        <f>VLOOKUP($A865,'Medical Examinations'!$A$1:$J$2336,10,FALSE)</f>
        <v>Normal</v>
      </c>
      <c r="L865" s="82" t="str">
        <f>VLOOKUP($A865,'Hospitalization details'!$A$1:$K$2336,10,FALSE)</f>
        <v>26-Sep-1962</v>
      </c>
      <c r="M865" s="62">
        <f>VLOOKUP($A865,'Hospitalization details'!$A$1:$K$2336,6,FALSE)</f>
        <v>12369.89</v>
      </c>
      <c r="N865" s="63" t="str">
        <f>VLOOKUP($A865,'Hospitalization details'!$A$1:$K$2336,7,FALSE)</f>
        <v>tier - 3</v>
      </c>
      <c r="O865" s="63" t="str">
        <f>VLOOKUP($A865,'Hospitalization details'!$A$1:$K$2336,8,FALSE)</f>
        <v>tier - 2</v>
      </c>
      <c r="P865" s="63" t="str">
        <f>VLOOKUP($A865,'Hospitalization details'!$A$1:$K$2336,9,FALSE)</f>
        <v>R1024</v>
      </c>
      <c r="Q865" s="83">
        <f>VLOOKUP($A865,'Hospitalization details'!$A$1:$K$2336,11,FALSE)</f>
        <v>60</v>
      </c>
    </row>
    <row r="866" spans="1:17" ht="15.75" customHeight="1" x14ac:dyDescent="0.25">
      <c r="A866" s="187" t="s">
        <v>909</v>
      </c>
      <c r="B866" s="65" t="str">
        <f>VLOOKUP($A866,'Customer Names'!$A$1:$E$2336,4,FALSE)</f>
        <v>Monteleone</v>
      </c>
      <c r="C866" s="71">
        <f>VLOOKUP($A866,'Medical Examinations'!$A$1:$J$2336,2,FALSE)</f>
        <v>35.244999999999997</v>
      </c>
      <c r="D866" s="60">
        <f>VLOOKUP($A866,'Medical Examinations'!$A$1:$J$2336,3,FALSE)</f>
        <v>4.63</v>
      </c>
      <c r="E866" s="61" t="str">
        <f>VLOOKUP($A866,'Medical Examinations'!$A$1:$J$2336,4,FALSE)</f>
        <v>No</v>
      </c>
      <c r="F866" s="61" t="str">
        <f>VLOOKUP($A866,'Medical Examinations'!$A$1:$J$2336,5,FALSE)</f>
        <v>No</v>
      </c>
      <c r="G866" s="61" t="str">
        <f>VLOOKUP($A866,'Medical Examinations'!$A$1:$J$2336,6,FALSE)</f>
        <v>No</v>
      </c>
      <c r="H866" s="21">
        <f>VLOOKUP($A866,'Medical Examinations'!$A$1:$J$2336,7,FALSE)</f>
        <v>0</v>
      </c>
      <c r="I866" s="21" t="str">
        <f>VLOOKUP($A866,'Medical Examinations'!$A$1:$J$2336,8,FALSE)</f>
        <v>No</v>
      </c>
      <c r="J866" s="21" t="str">
        <f>VLOOKUP($A866,'Medical Examinations'!$A$1:$J$2336,9,FALSE)</f>
        <v>Obesity</v>
      </c>
      <c r="K866" s="72" t="str">
        <f>VLOOKUP($A866,'Medical Examinations'!$A$1:$J$2336,10,FALSE)</f>
        <v>Normal</v>
      </c>
      <c r="L866" s="82" t="str">
        <f>VLOOKUP($A866,'Hospitalization details'!$A$1:$K$2336,10,FALSE)</f>
        <v>29-Dec-1966</v>
      </c>
      <c r="M866" s="62">
        <f>VLOOKUP($A866,'Hospitalization details'!$A$1:$K$2336,6,FALSE)</f>
        <v>12363.55</v>
      </c>
      <c r="N866" s="63" t="str">
        <f>VLOOKUP($A866,'Hospitalization details'!$A$1:$K$2336,7,FALSE)</f>
        <v>tier - 3</v>
      </c>
      <c r="O866" s="63" t="str">
        <f>VLOOKUP($A866,'Hospitalization details'!$A$1:$K$2336,8,FALSE)</f>
        <v>tier - 3</v>
      </c>
      <c r="P866" s="63" t="str">
        <f>VLOOKUP($A866,'Hospitalization details'!$A$1:$K$2336,9,FALSE)</f>
        <v>R1011</v>
      </c>
      <c r="Q866" s="83">
        <f>VLOOKUP($A866,'Hospitalization details'!$A$1:$K$2336,11,FALSE)</f>
        <v>56</v>
      </c>
    </row>
    <row r="867" spans="1:17" ht="15.75" customHeight="1" x14ac:dyDescent="0.25">
      <c r="A867" s="187" t="s">
        <v>910</v>
      </c>
      <c r="B867" s="65" t="str">
        <f>VLOOKUP($A867,'Customer Names'!$A$1:$E$2336,4,FALSE)</f>
        <v>Verdugo</v>
      </c>
      <c r="C867" s="71">
        <f>VLOOKUP($A867,'Medical Examinations'!$A$1:$J$2336,2,FALSE)</f>
        <v>26.23</v>
      </c>
      <c r="D867" s="60">
        <f>VLOOKUP($A867,'Medical Examinations'!$A$1:$J$2336,3,FALSE)</f>
        <v>11.93</v>
      </c>
      <c r="E867" s="61" t="str">
        <f>VLOOKUP($A867,'Medical Examinations'!$A$1:$J$2336,4,FALSE)</f>
        <v>No</v>
      </c>
      <c r="F867" s="61" t="str">
        <f>VLOOKUP($A867,'Medical Examinations'!$A$1:$J$2336,5,FALSE)</f>
        <v>No</v>
      </c>
      <c r="G867" s="61" t="str">
        <f>VLOOKUP($A867,'Medical Examinations'!$A$1:$J$2336,6,FALSE)</f>
        <v>No</v>
      </c>
      <c r="H867" s="21">
        <f>VLOOKUP($A867,'Medical Examinations'!$A$1:$J$2336,7,FALSE)</f>
        <v>0</v>
      </c>
      <c r="I867" s="21" t="str">
        <f>VLOOKUP($A867,'Medical Examinations'!$A$1:$J$2336,8,FALSE)</f>
        <v>No</v>
      </c>
      <c r="J867" s="21" t="str">
        <f>VLOOKUP($A867,'Medical Examinations'!$A$1:$J$2336,9,FALSE)</f>
        <v>Over Weight</v>
      </c>
      <c r="K867" s="72" t="str">
        <f>VLOOKUP($A867,'Medical Examinations'!$A$1:$J$2336,10,FALSE)</f>
        <v>Diabetes</v>
      </c>
      <c r="L867" s="82" t="str">
        <f>VLOOKUP($A867,'Hospitalization details'!$A$1:$K$2336,10,FALSE)</f>
        <v>22-Sep-1963</v>
      </c>
      <c r="M867" s="62">
        <f>VLOOKUP($A867,'Hospitalization details'!$A$1:$K$2336,6,FALSE)</f>
        <v>12347.17</v>
      </c>
      <c r="N867" s="63" t="str">
        <f>VLOOKUP($A867,'Hospitalization details'!$A$1:$K$2336,7,FALSE)</f>
        <v>tier - 3</v>
      </c>
      <c r="O867" s="63" t="str">
        <f>VLOOKUP($A867,'Hospitalization details'!$A$1:$K$2336,8,FALSE)</f>
        <v>tier - 3</v>
      </c>
      <c r="P867" s="63" t="str">
        <f>VLOOKUP($A867,'Hospitalization details'!$A$1:$K$2336,9,FALSE)</f>
        <v>R1011</v>
      </c>
      <c r="Q867" s="83">
        <f>VLOOKUP($A867,'Hospitalization details'!$A$1:$K$2336,11,FALSE)</f>
        <v>59</v>
      </c>
    </row>
    <row r="868" spans="1:17" ht="15.75" customHeight="1" x14ac:dyDescent="0.25">
      <c r="A868" s="187" t="s">
        <v>911</v>
      </c>
      <c r="B868" s="65" t="str">
        <f>VLOOKUP($A868,'Customer Names'!$A$1:$E$2336,4,FALSE)</f>
        <v>Sellers</v>
      </c>
      <c r="C868" s="71">
        <f>VLOOKUP($A868,'Medical Examinations'!$A$1:$J$2336,2,FALSE)</f>
        <v>36.1</v>
      </c>
      <c r="D868" s="60">
        <f>VLOOKUP($A868,'Medical Examinations'!$A$1:$J$2336,3,FALSE)</f>
        <v>5.65</v>
      </c>
      <c r="E868" s="61" t="str">
        <f>VLOOKUP($A868,'Medical Examinations'!$A$1:$J$2336,4,FALSE)</f>
        <v>Yes</v>
      </c>
      <c r="F868" s="61" t="str">
        <f>VLOOKUP($A868,'Medical Examinations'!$A$1:$J$2336,5,FALSE)</f>
        <v>No</v>
      </c>
      <c r="G868" s="61" t="str">
        <f>VLOOKUP($A868,'Medical Examinations'!$A$1:$J$2336,6,FALSE)</f>
        <v>No</v>
      </c>
      <c r="H868" s="21">
        <f>VLOOKUP($A868,'Medical Examinations'!$A$1:$J$2336,7,FALSE)</f>
        <v>2</v>
      </c>
      <c r="I868" s="21" t="str">
        <f>VLOOKUP($A868,'Medical Examinations'!$A$1:$J$2336,8,FALSE)</f>
        <v>No</v>
      </c>
      <c r="J868" s="21" t="str">
        <f>VLOOKUP($A868,'Medical Examinations'!$A$1:$J$2336,9,FALSE)</f>
        <v>Obesity</v>
      </c>
      <c r="K868" s="72" t="str">
        <f>VLOOKUP($A868,'Medical Examinations'!$A$1:$J$2336,10,FALSE)</f>
        <v>Normal</v>
      </c>
      <c r="L868" s="82" t="str">
        <f>VLOOKUP($A868,'Hospitalization details'!$A$1:$K$2336,10,FALSE)</f>
        <v>2-Aug-1963</v>
      </c>
      <c r="M868" s="62">
        <f>VLOOKUP($A868,'Hospitalization details'!$A$1:$K$2336,6,FALSE)</f>
        <v>12333.83</v>
      </c>
      <c r="N868" s="63" t="str">
        <f>VLOOKUP($A868,'Hospitalization details'!$A$1:$K$2336,7,FALSE)</f>
        <v>tier - 3</v>
      </c>
      <c r="O868" s="63" t="str">
        <f>VLOOKUP($A868,'Hospitalization details'!$A$1:$K$2336,8,FALSE)</f>
        <v>tier - 2</v>
      </c>
      <c r="P868" s="63" t="str">
        <f>VLOOKUP($A868,'Hospitalization details'!$A$1:$K$2336,9,FALSE)</f>
        <v>R1011</v>
      </c>
      <c r="Q868" s="83">
        <f>VLOOKUP($A868,'Hospitalization details'!$A$1:$K$2336,11,FALSE)</f>
        <v>59</v>
      </c>
    </row>
    <row r="869" spans="1:17" ht="15.75" customHeight="1" x14ac:dyDescent="0.25">
      <c r="A869" s="187" t="s">
        <v>912</v>
      </c>
      <c r="B869" s="65" t="str">
        <f>VLOOKUP($A869,'Customer Names'!$A$1:$E$2336,4,FALSE)</f>
        <v>Bowman</v>
      </c>
      <c r="C869" s="71">
        <f>VLOOKUP($A869,'Medical Examinations'!$A$1:$J$2336,2,FALSE)</f>
        <v>37.1</v>
      </c>
      <c r="D869" s="60">
        <f>VLOOKUP($A869,'Medical Examinations'!$A$1:$J$2336,3,FALSE)</f>
        <v>11.21</v>
      </c>
      <c r="E869" s="61" t="str">
        <f>VLOOKUP($A869,'Medical Examinations'!$A$1:$J$2336,4,FALSE)</f>
        <v>Yes</v>
      </c>
      <c r="F869" s="61" t="str">
        <f>VLOOKUP($A869,'Medical Examinations'!$A$1:$J$2336,5,FALSE)</f>
        <v>No</v>
      </c>
      <c r="G869" s="61" t="str">
        <f>VLOOKUP($A869,'Medical Examinations'!$A$1:$J$2336,6,FALSE)</f>
        <v>Yes</v>
      </c>
      <c r="H869" s="21">
        <f>VLOOKUP($A869,'Medical Examinations'!$A$1:$J$2336,7,FALSE)</f>
        <v>1</v>
      </c>
      <c r="I869" s="21" t="str">
        <f>VLOOKUP($A869,'Medical Examinations'!$A$1:$J$2336,8,FALSE)</f>
        <v>No</v>
      </c>
      <c r="J869" s="21" t="str">
        <f>VLOOKUP($A869,'Medical Examinations'!$A$1:$J$2336,9,FALSE)</f>
        <v>Obesity</v>
      </c>
      <c r="K869" s="72" t="str">
        <f>VLOOKUP($A869,'Medical Examinations'!$A$1:$J$2336,10,FALSE)</f>
        <v>Diabetes</v>
      </c>
      <c r="L869" s="82" t="str">
        <f>VLOOKUP($A869,'Hospitalization details'!$A$1:$K$2336,10,FALSE)</f>
        <v>29-Aug-1963</v>
      </c>
      <c r="M869" s="62">
        <f>VLOOKUP($A869,'Hospitalization details'!$A$1:$K$2336,6,FALSE)</f>
        <v>12323.94</v>
      </c>
      <c r="N869" s="63" t="str">
        <f>VLOOKUP($A869,'Hospitalization details'!$A$1:$K$2336,7,FALSE)</f>
        <v>tier - 3</v>
      </c>
      <c r="O869" s="63" t="str">
        <f>VLOOKUP($A869,'Hospitalization details'!$A$1:$K$2336,8,FALSE)</f>
        <v>tier - 3</v>
      </c>
      <c r="P869" s="63" t="str">
        <f>VLOOKUP($A869,'Hospitalization details'!$A$1:$K$2336,9,FALSE)</f>
        <v>R1017</v>
      </c>
      <c r="Q869" s="83">
        <f>VLOOKUP($A869,'Hospitalization details'!$A$1:$K$2336,11,FALSE)</f>
        <v>59</v>
      </c>
    </row>
    <row r="870" spans="1:17" ht="15.75" customHeight="1" x14ac:dyDescent="0.25">
      <c r="A870" s="187" t="s">
        <v>913</v>
      </c>
      <c r="B870" s="65" t="str">
        <f>VLOOKUP($A870,'Customer Names'!$A$1:$E$2336,4,FALSE)</f>
        <v>Marley</v>
      </c>
      <c r="C870" s="71">
        <f>VLOOKUP($A870,'Medical Examinations'!$A$1:$J$2336,2,FALSE)</f>
        <v>27.5</v>
      </c>
      <c r="D870" s="60">
        <f>VLOOKUP($A870,'Medical Examinations'!$A$1:$J$2336,3,FALSE)</f>
        <v>10.62</v>
      </c>
      <c r="E870" s="61" t="str">
        <f>VLOOKUP($A870,'Medical Examinations'!$A$1:$J$2336,4,FALSE)</f>
        <v>Yes</v>
      </c>
      <c r="F870" s="61" t="str">
        <f>VLOOKUP($A870,'Medical Examinations'!$A$1:$J$2336,5,FALSE)</f>
        <v>No</v>
      </c>
      <c r="G870" s="61" t="str">
        <f>VLOOKUP($A870,'Medical Examinations'!$A$1:$J$2336,6,FALSE)</f>
        <v>Yes</v>
      </c>
      <c r="H870" s="21">
        <f>VLOOKUP($A870,'Medical Examinations'!$A$1:$J$2336,7,FALSE)</f>
        <v>1</v>
      </c>
      <c r="I870" s="21" t="str">
        <f>VLOOKUP($A870,'Medical Examinations'!$A$1:$J$2336,8,FALSE)</f>
        <v>No</v>
      </c>
      <c r="J870" s="21" t="str">
        <f>VLOOKUP($A870,'Medical Examinations'!$A$1:$J$2336,9,FALSE)</f>
        <v>Over Weight</v>
      </c>
      <c r="K870" s="72" t="str">
        <f>VLOOKUP($A870,'Medical Examinations'!$A$1:$J$2336,10,FALSE)</f>
        <v>Diabetes</v>
      </c>
      <c r="L870" s="82" t="str">
        <f>VLOOKUP($A870,'Hospitalization details'!$A$1:$K$2336,10,FALSE)</f>
        <v>28-Oct-1963</v>
      </c>
      <c r="M870" s="62">
        <f>VLOOKUP($A870,'Hospitalization details'!$A$1:$K$2336,6,FALSE)</f>
        <v>12299.59</v>
      </c>
      <c r="N870" s="63" t="str">
        <f>VLOOKUP($A870,'Hospitalization details'!$A$1:$K$2336,7,FALSE)</f>
        <v>tier - 3</v>
      </c>
      <c r="O870" s="63" t="str">
        <f>VLOOKUP($A870,'Hospitalization details'!$A$1:$K$2336,8,FALSE)</f>
        <v>tier - 1</v>
      </c>
      <c r="P870" s="63" t="str">
        <f>VLOOKUP($A870,'Hospitalization details'!$A$1:$K$2336,9,FALSE)</f>
        <v>R1025</v>
      </c>
      <c r="Q870" s="83">
        <f>VLOOKUP($A870,'Hospitalization details'!$A$1:$K$2336,11,FALSE)</f>
        <v>59</v>
      </c>
    </row>
    <row r="871" spans="1:17" ht="15.75" customHeight="1" x14ac:dyDescent="0.25">
      <c r="A871" s="187" t="s">
        <v>914</v>
      </c>
      <c r="B871" s="65" t="str">
        <f>VLOOKUP($A871,'Customer Names'!$A$1:$E$2336,4,FALSE)</f>
        <v>Grey</v>
      </c>
      <c r="C871" s="71">
        <f>VLOOKUP($A871,'Medical Examinations'!$A$1:$J$2336,2,FALSE)</f>
        <v>24.7</v>
      </c>
      <c r="D871" s="60">
        <f>VLOOKUP($A871,'Medical Examinations'!$A$1:$J$2336,3,FALSE)</f>
        <v>10.7</v>
      </c>
      <c r="E871" s="61" t="str">
        <f>VLOOKUP($A871,'Medical Examinations'!$A$1:$J$2336,4,FALSE)</f>
        <v>Yes</v>
      </c>
      <c r="F871" s="61" t="str">
        <f>VLOOKUP($A871,'Medical Examinations'!$A$1:$J$2336,5,FALSE)</f>
        <v>No</v>
      </c>
      <c r="G871" s="61" t="str">
        <f>VLOOKUP($A871,'Medical Examinations'!$A$1:$J$2336,6,FALSE)</f>
        <v>Yes</v>
      </c>
      <c r="H871" s="21">
        <f>VLOOKUP($A871,'Medical Examinations'!$A$1:$J$2336,7,FALSE)</f>
        <v>1</v>
      </c>
      <c r="I871" s="21" t="str">
        <f>VLOOKUP($A871,'Medical Examinations'!$A$1:$J$2336,8,FALSE)</f>
        <v>No</v>
      </c>
      <c r="J871" s="21" t="str">
        <f>VLOOKUP($A871,'Medical Examinations'!$A$1:$J$2336,9,FALSE)</f>
        <v>Healthy Weight</v>
      </c>
      <c r="K871" s="72" t="str">
        <f>VLOOKUP($A871,'Medical Examinations'!$A$1:$J$2336,10,FALSE)</f>
        <v>Diabetes</v>
      </c>
      <c r="L871" s="82" t="str">
        <f>VLOOKUP($A871,'Hospitalization details'!$A$1:$K$2336,10,FALSE)</f>
        <v>29-Oct-1990</v>
      </c>
      <c r="M871" s="62">
        <f>VLOOKUP($A871,'Hospitalization details'!$A$1:$K$2336,6,FALSE)</f>
        <v>12282.38</v>
      </c>
      <c r="N871" s="63" t="str">
        <f>VLOOKUP($A871,'Hospitalization details'!$A$1:$K$2336,7,FALSE)</f>
        <v>tier - 3</v>
      </c>
      <c r="O871" s="63" t="str">
        <f>VLOOKUP($A871,'Hospitalization details'!$A$1:$K$2336,8,FALSE)</f>
        <v>tier - 1</v>
      </c>
      <c r="P871" s="63" t="str">
        <f>VLOOKUP($A871,'Hospitalization details'!$A$1:$K$2336,9,FALSE)</f>
        <v>R1011</v>
      </c>
      <c r="Q871" s="83">
        <f>VLOOKUP($A871,'Hospitalization details'!$A$1:$K$2336,11,FALSE)</f>
        <v>32</v>
      </c>
    </row>
    <row r="872" spans="1:17" ht="15.75" customHeight="1" x14ac:dyDescent="0.25">
      <c r="A872" s="187" t="s">
        <v>915</v>
      </c>
      <c r="B872" s="65" t="str">
        <f>VLOOKUP($A872,'Customer Names'!$A$1:$E$2336,4,FALSE)</f>
        <v>O'Rourke</v>
      </c>
      <c r="C872" s="71">
        <f>VLOOKUP($A872,'Medical Examinations'!$A$1:$J$2336,2,FALSE)</f>
        <v>26.78</v>
      </c>
      <c r="D872" s="60">
        <f>VLOOKUP($A872,'Medical Examinations'!$A$1:$J$2336,3,FALSE)</f>
        <v>10.02</v>
      </c>
      <c r="E872" s="61" t="str">
        <f>VLOOKUP($A872,'Medical Examinations'!$A$1:$J$2336,4,FALSE)</f>
        <v>Yes</v>
      </c>
      <c r="F872" s="61" t="str">
        <f>VLOOKUP($A872,'Medical Examinations'!$A$1:$J$2336,5,FALSE)</f>
        <v>No</v>
      </c>
      <c r="G872" s="61" t="str">
        <f>VLOOKUP($A872,'Medical Examinations'!$A$1:$J$2336,6,FALSE)</f>
        <v>Yes</v>
      </c>
      <c r="H872" s="21">
        <f>VLOOKUP($A872,'Medical Examinations'!$A$1:$J$2336,7,FALSE)</f>
        <v>1</v>
      </c>
      <c r="I872" s="21" t="str">
        <f>VLOOKUP($A872,'Medical Examinations'!$A$1:$J$2336,8,FALSE)</f>
        <v>No</v>
      </c>
      <c r="J872" s="21" t="str">
        <f>VLOOKUP($A872,'Medical Examinations'!$A$1:$J$2336,9,FALSE)</f>
        <v>Over Weight</v>
      </c>
      <c r="K872" s="72" t="str">
        <f>VLOOKUP($A872,'Medical Examinations'!$A$1:$J$2336,10,FALSE)</f>
        <v>Diabetes</v>
      </c>
      <c r="L872" s="82" t="str">
        <f>VLOOKUP($A872,'Hospitalization details'!$A$1:$K$2336,10,FALSE)</f>
        <v>16-Nov-1966</v>
      </c>
      <c r="M872" s="62">
        <f>VLOOKUP($A872,'Hospitalization details'!$A$1:$K$2336,6,FALSE)</f>
        <v>12282.03</v>
      </c>
      <c r="N872" s="63" t="str">
        <f>VLOOKUP($A872,'Hospitalization details'!$A$1:$K$2336,7,FALSE)</f>
        <v>tier - 3</v>
      </c>
      <c r="O872" s="63" t="str">
        <f>VLOOKUP($A872,'Hospitalization details'!$A$1:$K$2336,8,FALSE)</f>
        <v>tier - 1</v>
      </c>
      <c r="P872" s="63" t="str">
        <f>VLOOKUP($A872,'Hospitalization details'!$A$1:$K$2336,9,FALSE)</f>
        <v>R1025</v>
      </c>
      <c r="Q872" s="83">
        <f>VLOOKUP($A872,'Hospitalization details'!$A$1:$K$2336,11,FALSE)</f>
        <v>56</v>
      </c>
    </row>
    <row r="873" spans="1:17" ht="15.75" customHeight="1" x14ac:dyDescent="0.25">
      <c r="A873" s="187" t="s">
        <v>916</v>
      </c>
      <c r="B873" s="65" t="str">
        <f>VLOOKUP($A873,'Customer Names'!$A$1:$E$2336,4,FALSE)</f>
        <v>Fatehali</v>
      </c>
      <c r="C873" s="71">
        <f>VLOOKUP($A873,'Medical Examinations'!$A$1:$J$2336,2,FALSE)</f>
        <v>45.8</v>
      </c>
      <c r="D873" s="60">
        <f>VLOOKUP($A873,'Medical Examinations'!$A$1:$J$2336,3,FALSE)</f>
        <v>4.8499999999999996</v>
      </c>
      <c r="E873" s="61" t="str">
        <f>VLOOKUP($A873,'Medical Examinations'!$A$1:$J$2336,4,FALSE)</f>
        <v>No</v>
      </c>
      <c r="F873" s="61" t="str">
        <f>VLOOKUP($A873,'Medical Examinations'!$A$1:$J$2336,5,FALSE)</f>
        <v>No</v>
      </c>
      <c r="G873" s="61" t="str">
        <f>VLOOKUP($A873,'Medical Examinations'!$A$1:$J$2336,6,FALSE)</f>
        <v>No</v>
      </c>
      <c r="H873" s="21">
        <f>VLOOKUP($A873,'Medical Examinations'!$A$1:$J$2336,7,FALSE)</f>
        <v>0</v>
      </c>
      <c r="I873" s="21" t="str">
        <f>VLOOKUP($A873,'Medical Examinations'!$A$1:$J$2336,8,FALSE)</f>
        <v>No</v>
      </c>
      <c r="J873" s="21" t="str">
        <f>VLOOKUP($A873,'Medical Examinations'!$A$1:$J$2336,9,FALSE)</f>
        <v>Obesity</v>
      </c>
      <c r="K873" s="72" t="str">
        <f>VLOOKUP($A873,'Medical Examinations'!$A$1:$J$2336,10,FALSE)</f>
        <v>Normal</v>
      </c>
      <c r="L873" s="82" t="str">
        <f>VLOOKUP($A873,'Hospitalization details'!$A$1:$K$2336,10,FALSE)</f>
        <v>28-Aug-1967</v>
      </c>
      <c r="M873" s="62">
        <f>VLOOKUP($A873,'Hospitalization details'!$A$1:$K$2336,6,FALSE)</f>
        <v>12269.69</v>
      </c>
      <c r="N873" s="63" t="str">
        <f>VLOOKUP($A873,'Hospitalization details'!$A$1:$K$2336,7,FALSE)</f>
        <v>tier - 3</v>
      </c>
      <c r="O873" s="63" t="str">
        <f>VLOOKUP($A873,'Hospitalization details'!$A$1:$K$2336,8,FALSE)</f>
        <v>tier - 2</v>
      </c>
      <c r="P873" s="63" t="str">
        <f>VLOOKUP($A873,'Hospitalization details'!$A$1:$K$2336,9,FALSE)</f>
        <v>R1012</v>
      </c>
      <c r="Q873" s="83">
        <f>VLOOKUP($A873,'Hospitalization details'!$A$1:$K$2336,11,FALSE)</f>
        <v>55</v>
      </c>
    </row>
    <row r="874" spans="1:17" ht="15.75" customHeight="1" x14ac:dyDescent="0.25">
      <c r="A874" s="187" t="s">
        <v>917</v>
      </c>
      <c r="B874" s="65" t="str">
        <f>VLOOKUP($A874,'Customer Names'!$A$1:$E$2336,4,FALSE)</f>
        <v>Piza-Taylor</v>
      </c>
      <c r="C874" s="71">
        <f>VLOOKUP($A874,'Medical Examinations'!$A$1:$J$2336,2,FALSE)</f>
        <v>29</v>
      </c>
      <c r="D874" s="60">
        <f>VLOOKUP($A874,'Medical Examinations'!$A$1:$J$2336,3,FALSE)</f>
        <v>4.3899999999999997</v>
      </c>
      <c r="E874" s="61" t="str">
        <f>VLOOKUP($A874,'Medical Examinations'!$A$1:$J$2336,4,FALSE)</f>
        <v>Yes</v>
      </c>
      <c r="F874" s="61" t="str">
        <f>VLOOKUP($A874,'Medical Examinations'!$A$1:$J$2336,5,FALSE)</f>
        <v>No</v>
      </c>
      <c r="G874" s="61" t="str">
        <f>VLOOKUP($A874,'Medical Examinations'!$A$1:$J$2336,6,FALSE)</f>
        <v>No</v>
      </c>
      <c r="H874" s="21">
        <f>VLOOKUP($A874,'Medical Examinations'!$A$1:$J$2336,7,FALSE)</f>
        <v>2</v>
      </c>
      <c r="I874" s="21" t="str">
        <f>VLOOKUP($A874,'Medical Examinations'!$A$1:$J$2336,8,FALSE)</f>
        <v>No</v>
      </c>
      <c r="J874" s="21" t="str">
        <f>VLOOKUP($A874,'Medical Examinations'!$A$1:$J$2336,9,FALSE)</f>
        <v>Over Weight</v>
      </c>
      <c r="K874" s="72" t="str">
        <f>VLOOKUP($A874,'Medical Examinations'!$A$1:$J$2336,10,FALSE)</f>
        <v>Normal</v>
      </c>
      <c r="L874" s="82" t="str">
        <f>VLOOKUP($A874,'Hospitalization details'!$A$1:$K$2336,10,FALSE)</f>
        <v>30-Dec-1967</v>
      </c>
      <c r="M874" s="62">
        <f>VLOOKUP($A874,'Hospitalization details'!$A$1:$K$2336,6,FALSE)</f>
        <v>12268.63</v>
      </c>
      <c r="N874" s="63" t="str">
        <f>VLOOKUP($A874,'Hospitalization details'!$A$1:$K$2336,7,FALSE)</f>
        <v>tier - 3</v>
      </c>
      <c r="O874" s="63" t="str">
        <f>VLOOKUP($A874,'Hospitalization details'!$A$1:$K$2336,8,FALSE)</f>
        <v>tier - 1</v>
      </c>
      <c r="P874" s="63" t="str">
        <f>VLOOKUP($A874,'Hospitalization details'!$A$1:$K$2336,9,FALSE)</f>
        <v>R1012</v>
      </c>
      <c r="Q874" s="83">
        <f>VLOOKUP($A874,'Hospitalization details'!$A$1:$K$2336,11,FALSE)</f>
        <v>55</v>
      </c>
    </row>
    <row r="875" spans="1:17" ht="15.75" customHeight="1" x14ac:dyDescent="0.25">
      <c r="A875" s="187" t="s">
        <v>918</v>
      </c>
      <c r="B875" s="65" t="str">
        <f>VLOOKUP($A875,'Customer Names'!$A$1:$E$2336,4,FALSE)</f>
        <v>Cavanaugh</v>
      </c>
      <c r="C875" s="71">
        <f>VLOOKUP($A875,'Medical Examinations'!$A$1:$J$2336,2,FALSE)</f>
        <v>33.534999999999997</v>
      </c>
      <c r="D875" s="60">
        <f>VLOOKUP($A875,'Medical Examinations'!$A$1:$J$2336,3,FALSE)</f>
        <v>8.24</v>
      </c>
      <c r="E875" s="61" t="str">
        <f>VLOOKUP($A875,'Medical Examinations'!$A$1:$J$2336,4,FALSE)</f>
        <v>Yes</v>
      </c>
      <c r="F875" s="61" t="str">
        <f>VLOOKUP($A875,'Medical Examinations'!$A$1:$J$2336,5,FALSE)</f>
        <v>No</v>
      </c>
      <c r="G875" s="61" t="str">
        <f>VLOOKUP($A875,'Medical Examinations'!$A$1:$J$2336,6,FALSE)</f>
        <v>No</v>
      </c>
      <c r="H875" s="21">
        <f>VLOOKUP($A875,'Medical Examinations'!$A$1:$J$2336,7,FALSE)</f>
        <v>0</v>
      </c>
      <c r="I875" s="21" t="str">
        <f>VLOOKUP($A875,'Medical Examinations'!$A$1:$J$2336,8,FALSE)</f>
        <v>No</v>
      </c>
      <c r="J875" s="21" t="str">
        <f>VLOOKUP($A875,'Medical Examinations'!$A$1:$J$2336,9,FALSE)</f>
        <v>Obesity</v>
      </c>
      <c r="K875" s="72" t="str">
        <f>VLOOKUP($A875,'Medical Examinations'!$A$1:$J$2336,10,FALSE)</f>
        <v>Diabetes</v>
      </c>
      <c r="L875" s="82" t="str">
        <f>VLOOKUP($A875,'Hospitalization details'!$A$1:$K$2336,10,FALSE)</f>
        <v>6-Dec-1966</v>
      </c>
      <c r="M875" s="62">
        <f>VLOOKUP($A875,'Hospitalization details'!$A$1:$K$2336,6,FALSE)</f>
        <v>12265.51</v>
      </c>
      <c r="N875" s="63" t="str">
        <f>VLOOKUP($A875,'Hospitalization details'!$A$1:$K$2336,7,FALSE)</f>
        <v>tier - 3</v>
      </c>
      <c r="O875" s="63" t="str">
        <f>VLOOKUP($A875,'Hospitalization details'!$A$1:$K$2336,8,FALSE)</f>
        <v>tier - 3</v>
      </c>
      <c r="P875" s="63" t="str">
        <f>VLOOKUP($A875,'Hospitalization details'!$A$1:$K$2336,9,FALSE)</f>
        <v>R1013</v>
      </c>
      <c r="Q875" s="83">
        <f>VLOOKUP($A875,'Hospitalization details'!$A$1:$K$2336,11,FALSE)</f>
        <v>56</v>
      </c>
    </row>
    <row r="876" spans="1:17" ht="15.75" customHeight="1" x14ac:dyDescent="0.25">
      <c r="A876" s="187" t="s">
        <v>919</v>
      </c>
      <c r="B876" s="65" t="str">
        <f>VLOOKUP($A876,'Customer Names'!$A$1:$E$2336,4,FALSE)</f>
        <v>Amako</v>
      </c>
      <c r="C876" s="71">
        <f>VLOOKUP($A876,'Medical Examinations'!$A$1:$J$2336,2,FALSE)</f>
        <v>32.774999999999999</v>
      </c>
      <c r="D876" s="60">
        <f>VLOOKUP($A876,'Medical Examinations'!$A$1:$J$2336,3,FALSE)</f>
        <v>9.77</v>
      </c>
      <c r="E876" s="61" t="str">
        <f>VLOOKUP($A876,'Medical Examinations'!$A$1:$J$2336,4,FALSE)</f>
        <v>Yes</v>
      </c>
      <c r="F876" s="61" t="str">
        <f>VLOOKUP($A876,'Medical Examinations'!$A$1:$J$2336,5,FALSE)</f>
        <v>No</v>
      </c>
      <c r="G876" s="61" t="str">
        <f>VLOOKUP($A876,'Medical Examinations'!$A$1:$J$2336,6,FALSE)</f>
        <v>No</v>
      </c>
      <c r="H876" s="21">
        <f>VLOOKUP($A876,'Medical Examinations'!$A$1:$J$2336,7,FALSE)</f>
        <v>0</v>
      </c>
      <c r="I876" s="21" t="str">
        <f>VLOOKUP($A876,'Medical Examinations'!$A$1:$J$2336,8,FALSE)</f>
        <v>No</v>
      </c>
      <c r="J876" s="21" t="str">
        <f>VLOOKUP($A876,'Medical Examinations'!$A$1:$J$2336,9,FALSE)</f>
        <v>Obesity</v>
      </c>
      <c r="K876" s="72" t="str">
        <f>VLOOKUP($A876,'Medical Examinations'!$A$1:$J$2336,10,FALSE)</f>
        <v>Diabetes</v>
      </c>
      <c r="L876" s="82" t="str">
        <f>VLOOKUP($A876,'Hospitalization details'!$A$1:$K$2336,10,FALSE)</f>
        <v>13-Aug-1986</v>
      </c>
      <c r="M876" s="62">
        <f>VLOOKUP($A876,'Hospitalization details'!$A$1:$K$2336,6,FALSE)</f>
        <v>12255.04</v>
      </c>
      <c r="N876" s="63" t="str">
        <f>VLOOKUP($A876,'Hospitalization details'!$A$1:$K$2336,7,FALSE)</f>
        <v>tier - 3</v>
      </c>
      <c r="O876" s="63" t="str">
        <f>VLOOKUP($A876,'Hospitalization details'!$A$1:$K$2336,8,FALSE)</f>
        <v>tier - 2</v>
      </c>
      <c r="P876" s="63" t="str">
        <f>VLOOKUP($A876,'Hospitalization details'!$A$1:$K$2336,9,FALSE)</f>
        <v>R1026</v>
      </c>
      <c r="Q876" s="83">
        <f>VLOOKUP($A876,'Hospitalization details'!$A$1:$K$2336,11,FALSE)</f>
        <v>36</v>
      </c>
    </row>
    <row r="877" spans="1:17" ht="15.75" customHeight="1" x14ac:dyDescent="0.25">
      <c r="A877" s="187" t="s">
        <v>920</v>
      </c>
      <c r="B877" s="65" t="str">
        <f>VLOOKUP($A877,'Customer Names'!$A$1:$E$2336,4,FALSE)</f>
        <v>Musa</v>
      </c>
      <c r="C877" s="71">
        <f>VLOOKUP($A877,'Medical Examinations'!$A$1:$J$2336,2,FALSE)</f>
        <v>37.51</v>
      </c>
      <c r="D877" s="60">
        <f>VLOOKUP($A877,'Medical Examinations'!$A$1:$J$2336,3,FALSE)</f>
        <v>5.5</v>
      </c>
      <c r="E877" s="61" t="str">
        <f>VLOOKUP($A877,'Medical Examinations'!$A$1:$J$2336,4,FALSE)</f>
        <v>Yes</v>
      </c>
      <c r="F877" s="61" t="str">
        <f>VLOOKUP($A877,'Medical Examinations'!$A$1:$J$2336,5,FALSE)</f>
        <v>No</v>
      </c>
      <c r="G877" s="61" t="str">
        <f>VLOOKUP($A877,'Medical Examinations'!$A$1:$J$2336,6,FALSE)</f>
        <v>No</v>
      </c>
      <c r="H877" s="21">
        <f>VLOOKUP($A877,'Medical Examinations'!$A$1:$J$2336,7,FALSE)</f>
        <v>2</v>
      </c>
      <c r="I877" s="21" t="str">
        <f>VLOOKUP($A877,'Medical Examinations'!$A$1:$J$2336,8,FALSE)</f>
        <v>No</v>
      </c>
      <c r="J877" s="21" t="str">
        <f>VLOOKUP($A877,'Medical Examinations'!$A$1:$J$2336,9,FALSE)</f>
        <v>Obesity</v>
      </c>
      <c r="K877" s="72" t="str">
        <f>VLOOKUP($A877,'Medical Examinations'!$A$1:$J$2336,10,FALSE)</f>
        <v>Normal</v>
      </c>
      <c r="L877" s="82" t="str">
        <f>VLOOKUP($A877,'Hospitalization details'!$A$1:$K$2336,10,FALSE)</f>
        <v>23-Nov-1989</v>
      </c>
      <c r="M877" s="62">
        <f>VLOOKUP($A877,'Hospitalization details'!$A$1:$K$2336,6,FALSE)</f>
        <v>12254.44</v>
      </c>
      <c r="N877" s="63" t="str">
        <f>VLOOKUP($A877,'Hospitalization details'!$A$1:$K$2336,7,FALSE)</f>
        <v>tier - 3</v>
      </c>
      <c r="O877" s="63" t="str">
        <f>VLOOKUP($A877,'Hospitalization details'!$A$1:$K$2336,8,FALSE)</f>
        <v>tier - 3</v>
      </c>
      <c r="P877" s="63" t="str">
        <f>VLOOKUP($A877,'Hospitalization details'!$A$1:$K$2336,9,FALSE)</f>
        <v>R1026</v>
      </c>
      <c r="Q877" s="83">
        <f>VLOOKUP($A877,'Hospitalization details'!$A$1:$K$2336,11,FALSE)</f>
        <v>33</v>
      </c>
    </row>
    <row r="878" spans="1:17" ht="15.75" customHeight="1" x14ac:dyDescent="0.25">
      <c r="A878" s="187" t="s">
        <v>921</v>
      </c>
      <c r="B878" s="65" t="str">
        <f>VLOOKUP($A878,'Customer Names'!$A$1:$E$2336,4,FALSE)</f>
        <v>Phillippi</v>
      </c>
      <c r="C878" s="71">
        <f>VLOOKUP($A878,'Medical Examinations'!$A$1:$J$2336,2,FALSE)</f>
        <v>39.86</v>
      </c>
      <c r="D878" s="60">
        <f>VLOOKUP($A878,'Medical Examinations'!$A$1:$J$2336,3,FALSE)</f>
        <v>11.84</v>
      </c>
      <c r="E878" s="61" t="str">
        <f>VLOOKUP($A878,'Medical Examinations'!$A$1:$J$2336,4,FALSE)</f>
        <v>Yes</v>
      </c>
      <c r="F878" s="61" t="str">
        <f>VLOOKUP($A878,'Medical Examinations'!$A$1:$J$2336,5,FALSE)</f>
        <v>No</v>
      </c>
      <c r="G878" s="61" t="str">
        <f>VLOOKUP($A878,'Medical Examinations'!$A$1:$J$2336,6,FALSE)</f>
        <v>No</v>
      </c>
      <c r="H878" s="21">
        <f>VLOOKUP($A878,'Medical Examinations'!$A$1:$J$2336,7,FALSE)</f>
        <v>1</v>
      </c>
      <c r="I878" s="21" t="str">
        <f>VLOOKUP($A878,'Medical Examinations'!$A$1:$J$2336,8,FALSE)</f>
        <v>No</v>
      </c>
      <c r="J878" s="21" t="str">
        <f>VLOOKUP($A878,'Medical Examinations'!$A$1:$J$2336,9,FALSE)</f>
        <v>Obesity</v>
      </c>
      <c r="K878" s="72" t="str">
        <f>VLOOKUP($A878,'Medical Examinations'!$A$1:$J$2336,10,FALSE)</f>
        <v>Diabetes</v>
      </c>
      <c r="L878" s="82" t="str">
        <f>VLOOKUP($A878,'Hospitalization details'!$A$1:$K$2336,10,FALSE)</f>
        <v>23-Jun-1974</v>
      </c>
      <c r="M878" s="62">
        <f>VLOOKUP($A878,'Hospitalization details'!$A$1:$K$2336,6,FALSE)</f>
        <v>12245.17</v>
      </c>
      <c r="N878" s="63" t="str">
        <f>VLOOKUP($A878,'Hospitalization details'!$A$1:$K$2336,7,FALSE)</f>
        <v>tier - 3</v>
      </c>
      <c r="O878" s="63" t="str">
        <f>VLOOKUP($A878,'Hospitalization details'!$A$1:$K$2336,8,FALSE)</f>
        <v>tier - 1</v>
      </c>
      <c r="P878" s="63" t="str">
        <f>VLOOKUP($A878,'Hospitalization details'!$A$1:$K$2336,9,FALSE)</f>
        <v>R1012</v>
      </c>
      <c r="Q878" s="83">
        <f>VLOOKUP($A878,'Hospitalization details'!$A$1:$K$2336,11,FALSE)</f>
        <v>48</v>
      </c>
    </row>
    <row r="879" spans="1:17" ht="15.75" customHeight="1" x14ac:dyDescent="0.25">
      <c r="A879" s="187" t="s">
        <v>922</v>
      </c>
      <c r="B879" s="65" t="str">
        <f>VLOOKUP($A879,'Customer Names'!$A$1:$E$2336,4,FALSE)</f>
        <v>Hoskins</v>
      </c>
      <c r="C879" s="71">
        <f>VLOOKUP($A879,'Medical Examinations'!$A$1:$J$2336,2,FALSE)</f>
        <v>42.13</v>
      </c>
      <c r="D879" s="60">
        <f>VLOOKUP($A879,'Medical Examinations'!$A$1:$J$2336,3,FALSE)</f>
        <v>4.66</v>
      </c>
      <c r="E879" s="61" t="str">
        <f>VLOOKUP($A879,'Medical Examinations'!$A$1:$J$2336,4,FALSE)</f>
        <v>No</v>
      </c>
      <c r="F879" s="61" t="str">
        <f>VLOOKUP($A879,'Medical Examinations'!$A$1:$J$2336,5,FALSE)</f>
        <v>No</v>
      </c>
      <c r="G879" s="61" t="str">
        <f>VLOOKUP($A879,'Medical Examinations'!$A$1:$J$2336,6,FALSE)</f>
        <v>No</v>
      </c>
      <c r="H879" s="21">
        <f>VLOOKUP($A879,'Medical Examinations'!$A$1:$J$2336,7,FALSE)</f>
        <v>0</v>
      </c>
      <c r="I879" s="21" t="str">
        <f>VLOOKUP($A879,'Medical Examinations'!$A$1:$J$2336,8,FALSE)</f>
        <v>No</v>
      </c>
      <c r="J879" s="21" t="str">
        <f>VLOOKUP($A879,'Medical Examinations'!$A$1:$J$2336,9,FALSE)</f>
        <v>Obesity</v>
      </c>
      <c r="K879" s="72" t="str">
        <f>VLOOKUP($A879,'Medical Examinations'!$A$1:$J$2336,10,FALSE)</f>
        <v>Normal</v>
      </c>
      <c r="L879" s="82" t="str">
        <f>VLOOKUP($A879,'Hospitalization details'!$A$1:$K$2336,10,FALSE)</f>
        <v>17-Jul-1963</v>
      </c>
      <c r="M879" s="62">
        <f>VLOOKUP($A879,'Hospitalization details'!$A$1:$K$2336,6,FALSE)</f>
        <v>12244.53</v>
      </c>
      <c r="N879" s="63" t="str">
        <f>VLOOKUP($A879,'Hospitalization details'!$A$1:$K$2336,7,FALSE)</f>
        <v>tier - 3</v>
      </c>
      <c r="O879" s="63" t="str">
        <f>VLOOKUP($A879,'Hospitalization details'!$A$1:$K$2336,8,FALSE)</f>
        <v>tier - 1</v>
      </c>
      <c r="P879" s="63" t="str">
        <f>VLOOKUP($A879,'Hospitalization details'!$A$1:$K$2336,9,FALSE)</f>
        <v>R1013</v>
      </c>
      <c r="Q879" s="83">
        <f>VLOOKUP($A879,'Hospitalization details'!$A$1:$K$2336,11,FALSE)</f>
        <v>59</v>
      </c>
    </row>
    <row r="880" spans="1:17" ht="15.75" customHeight="1" x14ac:dyDescent="0.25">
      <c r="A880" s="187" t="s">
        <v>923</v>
      </c>
      <c r="B880" s="65" t="str">
        <f>VLOOKUP($A880,'Customer Names'!$A$1:$E$2336,4,FALSE)</f>
        <v>Imbalzano Zegar</v>
      </c>
      <c r="C880" s="71">
        <f>VLOOKUP($A880,'Medical Examinations'!$A$1:$J$2336,2,FALSE)</f>
        <v>35.99</v>
      </c>
      <c r="D880" s="60">
        <f>VLOOKUP($A880,'Medical Examinations'!$A$1:$J$2336,3,FALSE)</f>
        <v>11.11</v>
      </c>
      <c r="E880" s="61" t="str">
        <f>VLOOKUP($A880,'Medical Examinations'!$A$1:$J$2336,4,FALSE)</f>
        <v>No</v>
      </c>
      <c r="F880" s="61" t="str">
        <f>VLOOKUP($A880,'Medical Examinations'!$A$1:$J$2336,5,FALSE)</f>
        <v>No</v>
      </c>
      <c r="G880" s="61" t="str">
        <f>VLOOKUP($A880,'Medical Examinations'!$A$1:$J$2336,6,FALSE)</f>
        <v>No</v>
      </c>
      <c r="H880" s="21">
        <f>VLOOKUP($A880,'Medical Examinations'!$A$1:$J$2336,7,FALSE)</f>
        <v>0</v>
      </c>
      <c r="I880" s="21" t="str">
        <f>VLOOKUP($A880,'Medical Examinations'!$A$1:$J$2336,8,FALSE)</f>
        <v>No</v>
      </c>
      <c r="J880" s="21" t="str">
        <f>VLOOKUP($A880,'Medical Examinations'!$A$1:$J$2336,9,FALSE)</f>
        <v>Obesity</v>
      </c>
      <c r="K880" s="72" t="str">
        <f>VLOOKUP($A880,'Medical Examinations'!$A$1:$J$2336,10,FALSE)</f>
        <v>Diabetes</v>
      </c>
      <c r="L880" s="82" t="str">
        <f>VLOOKUP($A880,'Hospitalization details'!$A$1:$K$2336,10,FALSE)</f>
        <v>29-Jul-1966</v>
      </c>
      <c r="M880" s="62">
        <f>VLOOKUP($A880,'Hospitalization details'!$A$1:$K$2336,6,FALSE)</f>
        <v>12237.73</v>
      </c>
      <c r="N880" s="63" t="str">
        <f>VLOOKUP($A880,'Hospitalization details'!$A$1:$K$2336,7,FALSE)</f>
        <v>tier - 3</v>
      </c>
      <c r="O880" s="63" t="str">
        <f>VLOOKUP($A880,'Hospitalization details'!$A$1:$K$2336,8,FALSE)</f>
        <v>tier - 3</v>
      </c>
      <c r="P880" s="63" t="str">
        <f>VLOOKUP($A880,'Hospitalization details'!$A$1:$K$2336,9,FALSE)</f>
        <v>R1012</v>
      </c>
      <c r="Q880" s="83">
        <f>VLOOKUP($A880,'Hospitalization details'!$A$1:$K$2336,11,FALSE)</f>
        <v>56</v>
      </c>
    </row>
    <row r="881" spans="1:17" ht="15.75" customHeight="1" x14ac:dyDescent="0.25">
      <c r="A881" s="187" t="s">
        <v>924</v>
      </c>
      <c r="B881" s="65" t="str">
        <f>VLOOKUP($A881,'Customer Names'!$A$1:$E$2336,4,FALSE)</f>
        <v>Triedman</v>
      </c>
      <c r="C881" s="71">
        <f>VLOOKUP($A881,'Medical Examinations'!$A$1:$J$2336,2,FALSE)</f>
        <v>35.200000000000003</v>
      </c>
      <c r="D881" s="60">
        <f>VLOOKUP($A881,'Medical Examinations'!$A$1:$J$2336,3,FALSE)</f>
        <v>7.72</v>
      </c>
      <c r="E881" s="61" t="str">
        <f>VLOOKUP($A881,'Medical Examinations'!$A$1:$J$2336,4,FALSE)</f>
        <v>Yes</v>
      </c>
      <c r="F881" s="61" t="str">
        <f>VLOOKUP($A881,'Medical Examinations'!$A$1:$J$2336,5,FALSE)</f>
        <v>No</v>
      </c>
      <c r="G881" s="61" t="str">
        <f>VLOOKUP($A881,'Medical Examinations'!$A$1:$J$2336,6,FALSE)</f>
        <v>Yes</v>
      </c>
      <c r="H881" s="21">
        <f>VLOOKUP($A881,'Medical Examinations'!$A$1:$J$2336,7,FALSE)</f>
        <v>1</v>
      </c>
      <c r="I881" s="21" t="str">
        <f>VLOOKUP($A881,'Medical Examinations'!$A$1:$J$2336,8,FALSE)</f>
        <v>No</v>
      </c>
      <c r="J881" s="21" t="str">
        <f>VLOOKUP($A881,'Medical Examinations'!$A$1:$J$2336,9,FALSE)</f>
        <v>Obesity</v>
      </c>
      <c r="K881" s="72" t="str">
        <f>VLOOKUP($A881,'Medical Examinations'!$A$1:$J$2336,10,FALSE)</f>
        <v>Diabetes</v>
      </c>
      <c r="L881" s="82" t="str">
        <f>VLOOKUP($A881,'Hospitalization details'!$A$1:$K$2336,10,FALSE)</f>
        <v>15-Oct-1964</v>
      </c>
      <c r="M881" s="62">
        <f>VLOOKUP($A881,'Hospitalization details'!$A$1:$K$2336,6,FALSE)</f>
        <v>12235.84</v>
      </c>
      <c r="N881" s="63" t="str">
        <f>VLOOKUP($A881,'Hospitalization details'!$A$1:$K$2336,7,FALSE)</f>
        <v>tier - 3</v>
      </c>
      <c r="O881" s="63" t="str">
        <f>VLOOKUP($A881,'Hospitalization details'!$A$1:$K$2336,8,FALSE)</f>
        <v>tier - 3</v>
      </c>
      <c r="P881" s="63" t="str">
        <f>VLOOKUP($A881,'Hospitalization details'!$A$1:$K$2336,9,FALSE)</f>
        <v>R1012</v>
      </c>
      <c r="Q881" s="83">
        <f>VLOOKUP($A881,'Hospitalization details'!$A$1:$K$2336,11,FALSE)</f>
        <v>58</v>
      </c>
    </row>
    <row r="882" spans="1:17" ht="15.75" customHeight="1" x14ac:dyDescent="0.25">
      <c r="A882" s="187" t="s">
        <v>925</v>
      </c>
      <c r="B882" s="65" t="str">
        <f>VLOOKUP($A882,'Customer Names'!$A$1:$E$2336,4,FALSE)</f>
        <v>Lovuolo</v>
      </c>
      <c r="C882" s="71">
        <f>VLOOKUP($A882,'Medical Examinations'!$A$1:$J$2336,2,FALSE)</f>
        <v>29.91</v>
      </c>
      <c r="D882" s="60">
        <f>VLOOKUP($A882,'Medical Examinations'!$A$1:$J$2336,3,FALSE)</f>
        <v>5.55</v>
      </c>
      <c r="E882" s="61" t="str">
        <f>VLOOKUP($A882,'Medical Examinations'!$A$1:$J$2336,4,FALSE)</f>
        <v>Yes</v>
      </c>
      <c r="F882" s="61" t="str">
        <f>VLOOKUP($A882,'Medical Examinations'!$A$1:$J$2336,5,FALSE)</f>
        <v>No</v>
      </c>
      <c r="G882" s="61" t="str">
        <f>VLOOKUP($A882,'Medical Examinations'!$A$1:$J$2336,6,FALSE)</f>
        <v>No</v>
      </c>
      <c r="H882" s="21">
        <f>VLOOKUP($A882,'Medical Examinations'!$A$1:$J$2336,7,FALSE)</f>
        <v>2</v>
      </c>
      <c r="I882" s="21" t="str">
        <f>VLOOKUP($A882,'Medical Examinations'!$A$1:$J$2336,8,FALSE)</f>
        <v>No</v>
      </c>
      <c r="J882" s="21" t="str">
        <f>VLOOKUP($A882,'Medical Examinations'!$A$1:$J$2336,9,FALSE)</f>
        <v>Obesity</v>
      </c>
      <c r="K882" s="72" t="str">
        <f>VLOOKUP($A882,'Medical Examinations'!$A$1:$J$2336,10,FALSE)</f>
        <v>Normal</v>
      </c>
      <c r="L882" s="82" t="str">
        <f>VLOOKUP($A882,'Hospitalization details'!$A$1:$K$2336,10,FALSE)</f>
        <v>19-Jul-1963</v>
      </c>
      <c r="M882" s="62">
        <f>VLOOKUP($A882,'Hospitalization details'!$A$1:$K$2336,6,FALSE)</f>
        <v>12233.83</v>
      </c>
      <c r="N882" s="63" t="str">
        <f>VLOOKUP($A882,'Hospitalization details'!$A$1:$K$2336,7,FALSE)</f>
        <v>tier - 3</v>
      </c>
      <c r="O882" s="63" t="str">
        <f>VLOOKUP($A882,'Hospitalization details'!$A$1:$K$2336,8,FALSE)</f>
        <v>tier - 1</v>
      </c>
      <c r="P882" s="63" t="str">
        <f>VLOOKUP($A882,'Hospitalization details'!$A$1:$K$2336,9,FALSE)</f>
        <v>R1011</v>
      </c>
      <c r="Q882" s="83">
        <f>VLOOKUP($A882,'Hospitalization details'!$A$1:$K$2336,11,FALSE)</f>
        <v>59</v>
      </c>
    </row>
    <row r="883" spans="1:17" ht="15.75" customHeight="1" x14ac:dyDescent="0.25">
      <c r="A883" s="187" t="s">
        <v>926</v>
      </c>
      <c r="B883" s="65" t="str">
        <f>VLOOKUP($A883,'Customer Names'!$A$1:$E$2336,4,FALSE)</f>
        <v>Chung</v>
      </c>
      <c r="C883" s="71">
        <f>VLOOKUP($A883,'Medical Examinations'!$A$1:$J$2336,2,FALSE)</f>
        <v>36.479999999999997</v>
      </c>
      <c r="D883" s="60">
        <f>VLOOKUP($A883,'Medical Examinations'!$A$1:$J$2336,3,FALSE)</f>
        <v>5.05</v>
      </c>
      <c r="E883" s="61" t="str">
        <f>VLOOKUP($A883,'Medical Examinations'!$A$1:$J$2336,4,FALSE)</f>
        <v>Yes</v>
      </c>
      <c r="F883" s="61" t="str">
        <f>VLOOKUP($A883,'Medical Examinations'!$A$1:$J$2336,5,FALSE)</f>
        <v>No</v>
      </c>
      <c r="G883" s="61" t="str">
        <f>VLOOKUP($A883,'Medical Examinations'!$A$1:$J$2336,6,FALSE)</f>
        <v>No</v>
      </c>
      <c r="H883" s="21">
        <f>VLOOKUP($A883,'Medical Examinations'!$A$1:$J$2336,7,FALSE)</f>
        <v>1</v>
      </c>
      <c r="I883" s="21" t="str">
        <f>VLOOKUP($A883,'Medical Examinations'!$A$1:$J$2336,8,FALSE)</f>
        <v>No</v>
      </c>
      <c r="J883" s="21" t="str">
        <f>VLOOKUP($A883,'Medical Examinations'!$A$1:$J$2336,9,FALSE)</f>
        <v>Obesity</v>
      </c>
      <c r="K883" s="72" t="str">
        <f>VLOOKUP($A883,'Medical Examinations'!$A$1:$J$2336,10,FALSE)</f>
        <v>Normal</v>
      </c>
      <c r="L883" s="82" t="str">
        <f>VLOOKUP($A883,'Hospitalization details'!$A$1:$K$2336,10,FALSE)</f>
        <v>24-Jun-1964</v>
      </c>
      <c r="M883" s="62">
        <f>VLOOKUP($A883,'Hospitalization details'!$A$1:$K$2336,6,FALSE)</f>
        <v>12231.61</v>
      </c>
      <c r="N883" s="63" t="str">
        <f>VLOOKUP($A883,'Hospitalization details'!$A$1:$K$2336,7,FALSE)</f>
        <v>tier - 3</v>
      </c>
      <c r="O883" s="63" t="str">
        <f>VLOOKUP($A883,'Hospitalization details'!$A$1:$K$2336,8,FALSE)</f>
        <v>tier - 3</v>
      </c>
      <c r="P883" s="63" t="str">
        <f>VLOOKUP($A883,'Hospitalization details'!$A$1:$K$2336,9,FALSE)</f>
        <v>R1012</v>
      </c>
      <c r="Q883" s="83">
        <f>VLOOKUP($A883,'Hospitalization details'!$A$1:$K$2336,11,FALSE)</f>
        <v>58</v>
      </c>
    </row>
    <row r="884" spans="1:17" ht="15.75" customHeight="1" x14ac:dyDescent="0.25">
      <c r="A884" s="187" t="s">
        <v>927</v>
      </c>
      <c r="B884" s="65" t="str">
        <f>VLOOKUP($A884,'Customer Names'!$A$1:$E$2336,4,FALSE)</f>
        <v>Newsom</v>
      </c>
      <c r="C884" s="71">
        <f>VLOOKUP($A884,'Medical Examinations'!$A$1:$J$2336,2,FALSE)</f>
        <v>27.5</v>
      </c>
      <c r="D884" s="60">
        <f>VLOOKUP($A884,'Medical Examinations'!$A$1:$J$2336,3,FALSE)</f>
        <v>8.69</v>
      </c>
      <c r="E884" s="61" t="str">
        <f>VLOOKUP($A884,'Medical Examinations'!$A$1:$J$2336,4,FALSE)</f>
        <v>Yes</v>
      </c>
      <c r="F884" s="61" t="str">
        <f>VLOOKUP($A884,'Medical Examinations'!$A$1:$J$2336,5,FALSE)</f>
        <v>No</v>
      </c>
      <c r="G884" s="61" t="str">
        <f>VLOOKUP($A884,'Medical Examinations'!$A$1:$J$2336,6,FALSE)</f>
        <v>Yes</v>
      </c>
      <c r="H884" s="21">
        <f>VLOOKUP($A884,'Medical Examinations'!$A$1:$J$2336,7,FALSE)</f>
        <v>1</v>
      </c>
      <c r="I884" s="21" t="str">
        <f>VLOOKUP($A884,'Medical Examinations'!$A$1:$J$2336,8,FALSE)</f>
        <v>No</v>
      </c>
      <c r="J884" s="21" t="str">
        <f>VLOOKUP($A884,'Medical Examinations'!$A$1:$J$2336,9,FALSE)</f>
        <v>Over Weight</v>
      </c>
      <c r="K884" s="72" t="str">
        <f>VLOOKUP($A884,'Medical Examinations'!$A$1:$J$2336,10,FALSE)</f>
        <v>Diabetes</v>
      </c>
      <c r="L884" s="82" t="str">
        <f>VLOOKUP($A884,'Hospitalization details'!$A$1:$K$2336,10,FALSE)</f>
        <v>2-Jul-1964</v>
      </c>
      <c r="M884" s="62">
        <f>VLOOKUP($A884,'Hospitalization details'!$A$1:$K$2336,6,FALSE)</f>
        <v>12224.35</v>
      </c>
      <c r="N884" s="63" t="str">
        <f>VLOOKUP($A884,'Hospitalization details'!$A$1:$K$2336,7,FALSE)</f>
        <v>tier - 3</v>
      </c>
      <c r="O884" s="63" t="str">
        <f>VLOOKUP($A884,'Hospitalization details'!$A$1:$K$2336,8,FALSE)</f>
        <v>tier - 1</v>
      </c>
      <c r="P884" s="63" t="str">
        <f>VLOOKUP($A884,'Hospitalization details'!$A$1:$K$2336,9,FALSE)</f>
        <v>R1012</v>
      </c>
      <c r="Q884" s="83">
        <f>VLOOKUP($A884,'Hospitalization details'!$A$1:$K$2336,11,FALSE)</f>
        <v>58</v>
      </c>
    </row>
    <row r="885" spans="1:17" ht="15.75" customHeight="1" x14ac:dyDescent="0.25">
      <c r="A885" s="187" t="s">
        <v>928</v>
      </c>
      <c r="B885" s="65" t="str">
        <f>VLOOKUP($A885,'Customer Names'!$A$1:$E$2336,4,FALSE)</f>
        <v>Harrington</v>
      </c>
      <c r="C885" s="71">
        <f>VLOOKUP($A885,'Medical Examinations'!$A$1:$J$2336,2,FALSE)</f>
        <v>33.44</v>
      </c>
      <c r="D885" s="60">
        <f>VLOOKUP($A885,'Medical Examinations'!$A$1:$J$2336,3,FALSE)</f>
        <v>5.9</v>
      </c>
      <c r="E885" s="61" t="str">
        <f>VLOOKUP($A885,'Medical Examinations'!$A$1:$J$2336,4,FALSE)</f>
        <v>Yes</v>
      </c>
      <c r="F885" s="61" t="str">
        <f>VLOOKUP($A885,'Medical Examinations'!$A$1:$J$2336,5,FALSE)</f>
        <v>No</v>
      </c>
      <c r="G885" s="61" t="str">
        <f>VLOOKUP($A885,'Medical Examinations'!$A$1:$J$2336,6,FALSE)</f>
        <v>No</v>
      </c>
      <c r="H885" s="21">
        <f>VLOOKUP($A885,'Medical Examinations'!$A$1:$J$2336,7,FALSE)</f>
        <v>1</v>
      </c>
      <c r="I885" s="21" t="str">
        <f>VLOOKUP($A885,'Medical Examinations'!$A$1:$J$2336,8,FALSE)</f>
        <v>No</v>
      </c>
      <c r="J885" s="21" t="str">
        <f>VLOOKUP($A885,'Medical Examinations'!$A$1:$J$2336,9,FALSE)</f>
        <v>Obesity</v>
      </c>
      <c r="K885" s="72" t="str">
        <f>VLOOKUP($A885,'Medical Examinations'!$A$1:$J$2336,10,FALSE)</f>
        <v>Prediabetes</v>
      </c>
      <c r="L885" s="82" t="str">
        <f>VLOOKUP($A885,'Hospitalization details'!$A$1:$K$2336,10,FALSE)</f>
        <v>20-Jul-1964</v>
      </c>
      <c r="M885" s="62">
        <f>VLOOKUP($A885,'Hospitalization details'!$A$1:$K$2336,6,FALSE)</f>
        <v>12222.9</v>
      </c>
      <c r="N885" s="63" t="str">
        <f>VLOOKUP($A885,'Hospitalization details'!$A$1:$K$2336,7,FALSE)</f>
        <v>tier - 3</v>
      </c>
      <c r="O885" s="63" t="str">
        <f>VLOOKUP($A885,'Hospitalization details'!$A$1:$K$2336,8,FALSE)</f>
        <v>tier - 2</v>
      </c>
      <c r="P885" s="63" t="str">
        <f>VLOOKUP($A885,'Hospitalization details'!$A$1:$K$2336,9,FALSE)</f>
        <v>R1012</v>
      </c>
      <c r="Q885" s="83">
        <f>VLOOKUP($A885,'Hospitalization details'!$A$1:$K$2336,11,FALSE)</f>
        <v>58</v>
      </c>
    </row>
    <row r="886" spans="1:17" ht="15.75" customHeight="1" x14ac:dyDescent="0.25">
      <c r="A886" s="187" t="s">
        <v>929</v>
      </c>
      <c r="B886" s="65" t="str">
        <f>VLOOKUP($A886,'Customer Names'!$A$1:$E$2336,4,FALSE)</f>
        <v>Hoffman</v>
      </c>
      <c r="C886" s="71">
        <f>VLOOKUP($A886,'Medical Examinations'!$A$1:$J$2336,2,FALSE)</f>
        <v>28.215</v>
      </c>
      <c r="D886" s="60">
        <f>VLOOKUP($A886,'Medical Examinations'!$A$1:$J$2336,3,FALSE)</f>
        <v>6.29</v>
      </c>
      <c r="E886" s="61" t="str">
        <f>VLOOKUP($A886,'Medical Examinations'!$A$1:$J$2336,4,FALSE)</f>
        <v>Yes</v>
      </c>
      <c r="F886" s="61" t="str">
        <f>VLOOKUP($A886,'Medical Examinations'!$A$1:$J$2336,5,FALSE)</f>
        <v>No</v>
      </c>
      <c r="G886" s="61" t="str">
        <f>VLOOKUP($A886,'Medical Examinations'!$A$1:$J$2336,6,FALSE)</f>
        <v>No</v>
      </c>
      <c r="H886" s="21">
        <f>VLOOKUP($A886,'Medical Examinations'!$A$1:$J$2336,7,FALSE)</f>
        <v>1</v>
      </c>
      <c r="I886" s="21" t="str">
        <f>VLOOKUP($A886,'Medical Examinations'!$A$1:$J$2336,8,FALSE)</f>
        <v>No</v>
      </c>
      <c r="J886" s="21" t="str">
        <f>VLOOKUP($A886,'Medical Examinations'!$A$1:$J$2336,9,FALSE)</f>
        <v>Over Weight</v>
      </c>
      <c r="K886" s="72" t="str">
        <f>VLOOKUP($A886,'Medical Examinations'!$A$1:$J$2336,10,FALSE)</f>
        <v>Prediabetes</v>
      </c>
      <c r="L886" s="82" t="str">
        <f>VLOOKUP($A886,'Hospitalization details'!$A$1:$K$2336,10,FALSE)</f>
        <v>14-Aug-1977</v>
      </c>
      <c r="M886" s="62">
        <f>VLOOKUP($A886,'Hospitalization details'!$A$1:$K$2336,6,FALSE)</f>
        <v>12218.7</v>
      </c>
      <c r="N886" s="63" t="str">
        <f>VLOOKUP($A886,'Hospitalization details'!$A$1:$K$2336,7,FALSE)</f>
        <v>tier - 3</v>
      </c>
      <c r="O886" s="63" t="str">
        <f>VLOOKUP($A886,'Hospitalization details'!$A$1:$K$2336,8,FALSE)</f>
        <v>tier - 1</v>
      </c>
      <c r="P886" s="63" t="str">
        <f>VLOOKUP($A886,'Hospitalization details'!$A$1:$K$2336,9,FALSE)</f>
        <v>R1012</v>
      </c>
      <c r="Q886" s="83">
        <f>VLOOKUP($A886,'Hospitalization details'!$A$1:$K$2336,11,FALSE)</f>
        <v>45</v>
      </c>
    </row>
    <row r="887" spans="1:17" ht="15.75" customHeight="1" x14ac:dyDescent="0.25">
      <c r="A887" s="187" t="s">
        <v>930</v>
      </c>
      <c r="B887" s="65" t="str">
        <f>VLOOKUP($A887,'Customer Names'!$A$1:$E$2336,4,FALSE)</f>
        <v>Van Vugt</v>
      </c>
      <c r="C887" s="71">
        <f>VLOOKUP($A887,'Medical Examinations'!$A$1:$J$2336,2,FALSE)</f>
        <v>27.17</v>
      </c>
      <c r="D887" s="60">
        <f>VLOOKUP($A887,'Medical Examinations'!$A$1:$J$2336,3,FALSE)</f>
        <v>5.84</v>
      </c>
      <c r="E887" s="61" t="str">
        <f>VLOOKUP($A887,'Medical Examinations'!$A$1:$J$2336,4,FALSE)</f>
        <v>Yes</v>
      </c>
      <c r="F887" s="61" t="str">
        <f>VLOOKUP($A887,'Medical Examinations'!$A$1:$J$2336,5,FALSE)</f>
        <v>No</v>
      </c>
      <c r="G887" s="61" t="str">
        <f>VLOOKUP($A887,'Medical Examinations'!$A$1:$J$2336,6,FALSE)</f>
        <v>No</v>
      </c>
      <c r="H887" s="21">
        <f>VLOOKUP($A887,'Medical Examinations'!$A$1:$J$2336,7,FALSE)</f>
        <v>1</v>
      </c>
      <c r="I887" s="21" t="str">
        <f>VLOOKUP($A887,'Medical Examinations'!$A$1:$J$2336,8,FALSE)</f>
        <v>No</v>
      </c>
      <c r="J887" s="21" t="str">
        <f>VLOOKUP($A887,'Medical Examinations'!$A$1:$J$2336,9,FALSE)</f>
        <v>Over Weight</v>
      </c>
      <c r="K887" s="72" t="str">
        <f>VLOOKUP($A887,'Medical Examinations'!$A$1:$J$2336,10,FALSE)</f>
        <v>Prediabetes</v>
      </c>
      <c r="L887" s="82" t="str">
        <f>VLOOKUP($A887,'Hospitalization details'!$A$1:$K$2336,10,FALSE)</f>
        <v>29-Aug-1991</v>
      </c>
      <c r="M887" s="62">
        <f>VLOOKUP($A887,'Hospitalization details'!$A$1:$K$2336,6,FALSE)</f>
        <v>12198.64</v>
      </c>
      <c r="N887" s="63" t="str">
        <f>VLOOKUP($A887,'Hospitalization details'!$A$1:$K$2336,7,FALSE)</f>
        <v>tier - 3</v>
      </c>
      <c r="O887" s="63" t="str">
        <f>VLOOKUP($A887,'Hospitalization details'!$A$1:$K$2336,8,FALSE)</f>
        <v>tier - 3</v>
      </c>
      <c r="P887" s="63" t="str">
        <f>VLOOKUP($A887,'Hospitalization details'!$A$1:$K$2336,9,FALSE)</f>
        <v>R1026</v>
      </c>
      <c r="Q887" s="83">
        <f>VLOOKUP($A887,'Hospitalization details'!$A$1:$K$2336,11,FALSE)</f>
        <v>31</v>
      </c>
    </row>
    <row r="888" spans="1:17" ht="15.75" customHeight="1" x14ac:dyDescent="0.25">
      <c r="A888" s="187" t="s">
        <v>931</v>
      </c>
      <c r="B888" s="65" t="str">
        <f>VLOOKUP($A888,'Customer Names'!$A$1:$E$2336,4,FALSE)</f>
        <v>Feehley</v>
      </c>
      <c r="C888" s="71">
        <f>VLOOKUP($A888,'Medical Examinations'!$A$1:$J$2336,2,FALSE)</f>
        <v>35.380000000000003</v>
      </c>
      <c r="D888" s="60">
        <f>VLOOKUP($A888,'Medical Examinations'!$A$1:$J$2336,3,FALSE)</f>
        <v>6.12</v>
      </c>
      <c r="E888" s="61" t="str">
        <f>VLOOKUP($A888,'Medical Examinations'!$A$1:$J$2336,4,FALSE)</f>
        <v>No</v>
      </c>
      <c r="F888" s="61" t="str">
        <f>VLOOKUP($A888,'Medical Examinations'!$A$1:$J$2336,5,FALSE)</f>
        <v>No</v>
      </c>
      <c r="G888" s="61" t="str">
        <f>VLOOKUP($A888,'Medical Examinations'!$A$1:$J$2336,6,FALSE)</f>
        <v>No</v>
      </c>
      <c r="H888" s="21">
        <f>VLOOKUP($A888,'Medical Examinations'!$A$1:$J$2336,7,FALSE)</f>
        <v>0</v>
      </c>
      <c r="I888" s="21" t="str">
        <f>VLOOKUP($A888,'Medical Examinations'!$A$1:$J$2336,8,FALSE)</f>
        <v>No</v>
      </c>
      <c r="J888" s="21" t="str">
        <f>VLOOKUP($A888,'Medical Examinations'!$A$1:$J$2336,9,FALSE)</f>
        <v>Obesity</v>
      </c>
      <c r="K888" s="72" t="str">
        <f>VLOOKUP($A888,'Medical Examinations'!$A$1:$J$2336,10,FALSE)</f>
        <v>Prediabetes</v>
      </c>
      <c r="L888" s="82" t="str">
        <f>VLOOKUP($A888,'Hospitalization details'!$A$1:$K$2336,10,FALSE)</f>
        <v>5-Oct-1987</v>
      </c>
      <c r="M888" s="62">
        <f>VLOOKUP($A888,'Hospitalization details'!$A$1:$K$2336,6,FALSE)</f>
        <v>12148.2</v>
      </c>
      <c r="N888" s="63" t="str">
        <f>VLOOKUP($A888,'Hospitalization details'!$A$1:$K$2336,7,FALSE)</f>
        <v>tier - 3</v>
      </c>
      <c r="O888" s="63" t="str">
        <f>VLOOKUP($A888,'Hospitalization details'!$A$1:$K$2336,8,FALSE)</f>
        <v>tier - 3</v>
      </c>
      <c r="P888" s="63" t="str">
        <f>VLOOKUP($A888,'Hospitalization details'!$A$1:$K$2336,9,FALSE)</f>
        <v>R1012</v>
      </c>
      <c r="Q888" s="83">
        <f>VLOOKUP($A888,'Hospitalization details'!$A$1:$K$2336,11,FALSE)</f>
        <v>35</v>
      </c>
    </row>
    <row r="889" spans="1:17" ht="15.75" customHeight="1" x14ac:dyDescent="0.25">
      <c r="A889" s="187" t="s">
        <v>932</v>
      </c>
      <c r="B889" s="65" t="str">
        <f>VLOOKUP($A889,'Customer Names'!$A$1:$E$2336,4,FALSE)</f>
        <v>Ashworth</v>
      </c>
      <c r="C889" s="71">
        <f>VLOOKUP($A889,'Medical Examinations'!$A$1:$J$2336,2,FALSE)</f>
        <v>43.48</v>
      </c>
      <c r="D889" s="60">
        <f>VLOOKUP($A889,'Medical Examinations'!$A$1:$J$2336,3,FALSE)</f>
        <v>6.24</v>
      </c>
      <c r="E889" s="61" t="str">
        <f>VLOOKUP($A889,'Medical Examinations'!$A$1:$J$2336,4,FALSE)</f>
        <v>No</v>
      </c>
      <c r="F889" s="61" t="str">
        <f>VLOOKUP($A889,'Medical Examinations'!$A$1:$J$2336,5,FALSE)</f>
        <v>No</v>
      </c>
      <c r="G889" s="61" t="str">
        <f>VLOOKUP($A889,'Medical Examinations'!$A$1:$J$2336,6,FALSE)</f>
        <v>No</v>
      </c>
      <c r="H889" s="21">
        <f>VLOOKUP($A889,'Medical Examinations'!$A$1:$J$2336,7,FALSE)</f>
        <v>0</v>
      </c>
      <c r="I889" s="21" t="str">
        <f>VLOOKUP($A889,'Medical Examinations'!$A$1:$J$2336,8,FALSE)</f>
        <v>No</v>
      </c>
      <c r="J889" s="21" t="str">
        <f>VLOOKUP($A889,'Medical Examinations'!$A$1:$J$2336,9,FALSE)</f>
        <v>Obesity</v>
      </c>
      <c r="K889" s="72" t="str">
        <f>VLOOKUP($A889,'Medical Examinations'!$A$1:$J$2336,10,FALSE)</f>
        <v>Prediabetes</v>
      </c>
      <c r="L889" s="82" t="str">
        <f>VLOOKUP($A889,'Hospitalization details'!$A$1:$K$2336,10,FALSE)</f>
        <v>15-Sep-1962</v>
      </c>
      <c r="M889" s="62">
        <f>VLOOKUP($A889,'Hospitalization details'!$A$1:$K$2336,6,FALSE)</f>
        <v>12146.97</v>
      </c>
      <c r="N889" s="63" t="str">
        <f>VLOOKUP($A889,'Hospitalization details'!$A$1:$K$2336,7,FALSE)</f>
        <v>tier - 3</v>
      </c>
      <c r="O889" s="63" t="str">
        <f>VLOOKUP($A889,'Hospitalization details'!$A$1:$K$2336,8,FALSE)</f>
        <v>tier - 3</v>
      </c>
      <c r="P889" s="63" t="str">
        <f>VLOOKUP($A889,'Hospitalization details'!$A$1:$K$2336,9,FALSE)</f>
        <v>R1011</v>
      </c>
      <c r="Q889" s="83">
        <f>VLOOKUP($A889,'Hospitalization details'!$A$1:$K$2336,11,FALSE)</f>
        <v>60</v>
      </c>
    </row>
    <row r="890" spans="1:17" ht="15.75" customHeight="1" x14ac:dyDescent="0.25">
      <c r="A890" s="187" t="s">
        <v>933</v>
      </c>
      <c r="B890" s="65" t="str">
        <f>VLOOKUP($A890,'Customer Names'!$A$1:$E$2336,4,FALSE)</f>
        <v>Hansen</v>
      </c>
      <c r="C890" s="71">
        <f>VLOOKUP($A890,'Medical Examinations'!$A$1:$J$2336,2,FALSE)</f>
        <v>41.73</v>
      </c>
      <c r="D890" s="60">
        <f>VLOOKUP($A890,'Medical Examinations'!$A$1:$J$2336,3,FALSE)</f>
        <v>6.25</v>
      </c>
      <c r="E890" s="61" t="str">
        <f>VLOOKUP($A890,'Medical Examinations'!$A$1:$J$2336,4,FALSE)</f>
        <v>No</v>
      </c>
      <c r="F890" s="61" t="str">
        <f>VLOOKUP($A890,'Medical Examinations'!$A$1:$J$2336,5,FALSE)</f>
        <v>No</v>
      </c>
      <c r="G890" s="61" t="str">
        <f>VLOOKUP($A890,'Medical Examinations'!$A$1:$J$2336,6,FALSE)</f>
        <v>No</v>
      </c>
      <c r="H890" s="21">
        <f>VLOOKUP($A890,'Medical Examinations'!$A$1:$J$2336,7,FALSE)</f>
        <v>1</v>
      </c>
      <c r="I890" s="21" t="str">
        <f>VLOOKUP($A890,'Medical Examinations'!$A$1:$J$2336,8,FALSE)</f>
        <v>No</v>
      </c>
      <c r="J890" s="21" t="str">
        <f>VLOOKUP($A890,'Medical Examinations'!$A$1:$J$2336,9,FALSE)</f>
        <v>Obesity</v>
      </c>
      <c r="K890" s="72" t="str">
        <f>VLOOKUP($A890,'Medical Examinations'!$A$1:$J$2336,10,FALSE)</f>
        <v>Prediabetes</v>
      </c>
      <c r="L890" s="82" t="str">
        <f>VLOOKUP($A890,'Hospitalization details'!$A$1:$K$2336,10,FALSE)</f>
        <v>4-Nov-1962</v>
      </c>
      <c r="M890" s="62">
        <f>VLOOKUP($A890,'Hospitalization details'!$A$1:$K$2336,6,FALSE)</f>
        <v>12142.58</v>
      </c>
      <c r="N890" s="63" t="str">
        <f>VLOOKUP($A890,'Hospitalization details'!$A$1:$K$2336,7,FALSE)</f>
        <v>tier - 3</v>
      </c>
      <c r="O890" s="63" t="str">
        <f>VLOOKUP($A890,'Hospitalization details'!$A$1:$K$2336,8,FALSE)</f>
        <v>tier - 2</v>
      </c>
      <c r="P890" s="63" t="str">
        <f>VLOOKUP($A890,'Hospitalization details'!$A$1:$K$2336,9,FALSE)</f>
        <v>R1013</v>
      </c>
      <c r="Q890" s="83">
        <f>VLOOKUP($A890,'Hospitalization details'!$A$1:$K$2336,11,FALSE)</f>
        <v>60</v>
      </c>
    </row>
    <row r="891" spans="1:17" ht="15.75" customHeight="1" x14ac:dyDescent="0.25">
      <c r="A891" s="187" t="s">
        <v>934</v>
      </c>
      <c r="B891" s="65" t="str">
        <f>VLOOKUP($A891,'Customer Names'!$A$1:$E$2336,4,FALSE)</f>
        <v>Czyz</v>
      </c>
      <c r="C891" s="71">
        <f>VLOOKUP($A891,'Medical Examinations'!$A$1:$J$2336,2,FALSE)</f>
        <v>28.9</v>
      </c>
      <c r="D891" s="60">
        <f>VLOOKUP($A891,'Medical Examinations'!$A$1:$J$2336,3,FALSE)</f>
        <v>11.96</v>
      </c>
      <c r="E891" s="61" t="str">
        <f>VLOOKUP($A891,'Medical Examinations'!$A$1:$J$2336,4,FALSE)</f>
        <v>No</v>
      </c>
      <c r="F891" s="61" t="str">
        <f>VLOOKUP($A891,'Medical Examinations'!$A$1:$J$2336,5,FALSE)</f>
        <v>No</v>
      </c>
      <c r="G891" s="61" t="str">
        <f>VLOOKUP($A891,'Medical Examinations'!$A$1:$J$2336,6,FALSE)</f>
        <v>No</v>
      </c>
      <c r="H891" s="21">
        <f>VLOOKUP($A891,'Medical Examinations'!$A$1:$J$2336,7,FALSE)</f>
        <v>0</v>
      </c>
      <c r="I891" s="21" t="str">
        <f>VLOOKUP($A891,'Medical Examinations'!$A$1:$J$2336,8,FALSE)</f>
        <v>No</v>
      </c>
      <c r="J891" s="21" t="str">
        <f>VLOOKUP($A891,'Medical Examinations'!$A$1:$J$2336,9,FALSE)</f>
        <v>Over Weight</v>
      </c>
      <c r="K891" s="72" t="str">
        <f>VLOOKUP($A891,'Medical Examinations'!$A$1:$J$2336,10,FALSE)</f>
        <v>Diabetes</v>
      </c>
      <c r="L891" s="82" t="str">
        <f>VLOOKUP($A891,'Hospitalization details'!$A$1:$K$2336,10,FALSE)</f>
        <v>16-Sep-1974</v>
      </c>
      <c r="M891" s="62">
        <f>VLOOKUP($A891,'Hospitalization details'!$A$1:$K$2336,6,FALSE)</f>
        <v>12137.6</v>
      </c>
      <c r="N891" s="63" t="str">
        <f>VLOOKUP($A891,'Hospitalization details'!$A$1:$K$2336,7,FALSE)</f>
        <v>tier - 3</v>
      </c>
      <c r="O891" s="63" t="str">
        <f>VLOOKUP($A891,'Hospitalization details'!$A$1:$K$2336,8,FALSE)</f>
        <v>tier - 3</v>
      </c>
      <c r="P891" s="63" t="str">
        <f>VLOOKUP($A891,'Hospitalization details'!$A$1:$K$2336,9,FALSE)</f>
        <v>R1012</v>
      </c>
      <c r="Q891" s="83">
        <f>VLOOKUP($A891,'Hospitalization details'!$A$1:$K$2336,11,FALSE)</f>
        <v>48</v>
      </c>
    </row>
    <row r="892" spans="1:17" ht="15.75" customHeight="1" x14ac:dyDescent="0.25">
      <c r="A892" s="187" t="s">
        <v>935</v>
      </c>
      <c r="B892" s="65" t="str">
        <f>VLOOKUP($A892,'Customer Names'!$A$1:$E$2336,4,FALSE)</f>
        <v>Bauder</v>
      </c>
      <c r="C892" s="71">
        <f>VLOOKUP($A892,'Medical Examinations'!$A$1:$J$2336,2,FALSE)</f>
        <v>25.74</v>
      </c>
      <c r="D892" s="60">
        <f>VLOOKUP($A892,'Medical Examinations'!$A$1:$J$2336,3,FALSE)</f>
        <v>7.69</v>
      </c>
      <c r="E892" s="61" t="str">
        <f>VLOOKUP($A892,'Medical Examinations'!$A$1:$J$2336,4,FALSE)</f>
        <v>No</v>
      </c>
      <c r="F892" s="61" t="str">
        <f>VLOOKUP($A892,'Medical Examinations'!$A$1:$J$2336,5,FALSE)</f>
        <v>No</v>
      </c>
      <c r="G892" s="61" t="str">
        <f>VLOOKUP($A892,'Medical Examinations'!$A$1:$J$2336,6,FALSE)</f>
        <v>No</v>
      </c>
      <c r="H892" s="21">
        <f>VLOOKUP($A892,'Medical Examinations'!$A$1:$J$2336,7,FALSE)</f>
        <v>0</v>
      </c>
      <c r="I892" s="21" t="str">
        <f>VLOOKUP($A892,'Medical Examinations'!$A$1:$J$2336,8,FALSE)</f>
        <v>No</v>
      </c>
      <c r="J892" s="21" t="str">
        <f>VLOOKUP($A892,'Medical Examinations'!$A$1:$J$2336,9,FALSE)</f>
        <v>Over Weight</v>
      </c>
      <c r="K892" s="72" t="str">
        <f>VLOOKUP($A892,'Medical Examinations'!$A$1:$J$2336,10,FALSE)</f>
        <v>Diabetes</v>
      </c>
      <c r="L892" s="82" t="str">
        <f>VLOOKUP($A892,'Hospitalization details'!$A$1:$K$2336,10,FALSE)</f>
        <v>6-Nov-1991</v>
      </c>
      <c r="M892" s="62">
        <f>VLOOKUP($A892,'Hospitalization details'!$A$1:$K$2336,6,FALSE)</f>
        <v>12130.8</v>
      </c>
      <c r="N892" s="63" t="str">
        <f>VLOOKUP($A892,'Hospitalization details'!$A$1:$K$2336,7,FALSE)</f>
        <v>tier - 3</v>
      </c>
      <c r="O892" s="63" t="str">
        <f>VLOOKUP($A892,'Hospitalization details'!$A$1:$K$2336,8,FALSE)</f>
        <v>tier - 3</v>
      </c>
      <c r="P892" s="63" t="str">
        <f>VLOOKUP($A892,'Hospitalization details'!$A$1:$K$2336,9,FALSE)</f>
        <v>R1026</v>
      </c>
      <c r="Q892" s="83">
        <f>VLOOKUP($A892,'Hospitalization details'!$A$1:$K$2336,11,FALSE)</f>
        <v>31</v>
      </c>
    </row>
    <row r="893" spans="1:17" ht="15.75" customHeight="1" x14ac:dyDescent="0.25">
      <c r="A893" s="187" t="s">
        <v>936</v>
      </c>
      <c r="B893" s="65" t="str">
        <f>VLOOKUP($A893,'Customer Names'!$A$1:$E$2336,4,FALSE)</f>
        <v>Mendoza</v>
      </c>
      <c r="C893" s="71">
        <f>VLOOKUP($A893,'Medical Examinations'!$A$1:$J$2336,2,FALSE)</f>
        <v>36.06</v>
      </c>
      <c r="D893" s="60">
        <f>VLOOKUP($A893,'Medical Examinations'!$A$1:$J$2336,3,FALSE)</f>
        <v>8.83</v>
      </c>
      <c r="E893" s="61" t="str">
        <f>VLOOKUP($A893,'Medical Examinations'!$A$1:$J$2336,4,FALSE)</f>
        <v>No</v>
      </c>
      <c r="F893" s="61" t="str">
        <f>VLOOKUP($A893,'Medical Examinations'!$A$1:$J$2336,5,FALSE)</f>
        <v>No</v>
      </c>
      <c r="G893" s="61" t="str">
        <f>VLOOKUP($A893,'Medical Examinations'!$A$1:$J$2336,6,FALSE)</f>
        <v>No</v>
      </c>
      <c r="H893" s="21">
        <f>VLOOKUP($A893,'Medical Examinations'!$A$1:$J$2336,7,FALSE)</f>
        <v>0</v>
      </c>
      <c r="I893" s="21" t="str">
        <f>VLOOKUP($A893,'Medical Examinations'!$A$1:$J$2336,8,FALSE)</f>
        <v>No</v>
      </c>
      <c r="J893" s="21" t="str">
        <f>VLOOKUP($A893,'Medical Examinations'!$A$1:$J$2336,9,FALSE)</f>
        <v>Obesity</v>
      </c>
      <c r="K893" s="72" t="str">
        <f>VLOOKUP($A893,'Medical Examinations'!$A$1:$J$2336,10,FALSE)</f>
        <v>Diabetes</v>
      </c>
      <c r="L893" s="82" t="str">
        <f>VLOOKUP($A893,'Hospitalization details'!$A$1:$K$2336,10,FALSE)</f>
        <v>4-Jun-1963</v>
      </c>
      <c r="M893" s="62">
        <f>VLOOKUP($A893,'Hospitalization details'!$A$1:$K$2336,6,FALSE)</f>
        <v>12129.61</v>
      </c>
      <c r="N893" s="63" t="str">
        <f>VLOOKUP($A893,'Hospitalization details'!$A$1:$K$2336,7,FALSE)</f>
        <v>tier - 3</v>
      </c>
      <c r="O893" s="63" t="str">
        <f>VLOOKUP($A893,'Hospitalization details'!$A$1:$K$2336,8,FALSE)</f>
        <v>tier - 1</v>
      </c>
      <c r="P893" s="63" t="str">
        <f>VLOOKUP($A893,'Hospitalization details'!$A$1:$K$2336,9,FALSE)</f>
        <v>R1012</v>
      </c>
      <c r="Q893" s="83">
        <f>VLOOKUP($A893,'Hospitalization details'!$A$1:$K$2336,11,FALSE)</f>
        <v>60</v>
      </c>
    </row>
    <row r="894" spans="1:17" ht="15.75" customHeight="1" x14ac:dyDescent="0.25">
      <c r="A894" s="187" t="s">
        <v>937</v>
      </c>
      <c r="B894" s="65" t="str">
        <f>VLOOKUP($A894,'Customer Names'!$A$1:$E$2336,4,FALSE)</f>
        <v>Glass</v>
      </c>
      <c r="C894" s="71">
        <f>VLOOKUP($A894,'Medical Examinations'!$A$1:$J$2336,2,FALSE)</f>
        <v>43.28</v>
      </c>
      <c r="D894" s="60">
        <f>VLOOKUP($A894,'Medical Examinations'!$A$1:$J$2336,3,FALSE)</f>
        <v>4.41</v>
      </c>
      <c r="E894" s="61" t="str">
        <f>VLOOKUP($A894,'Medical Examinations'!$A$1:$J$2336,4,FALSE)</f>
        <v>No</v>
      </c>
      <c r="F894" s="61" t="str">
        <f>VLOOKUP($A894,'Medical Examinations'!$A$1:$J$2336,5,FALSE)</f>
        <v>No</v>
      </c>
      <c r="G894" s="61" t="str">
        <f>VLOOKUP($A894,'Medical Examinations'!$A$1:$J$2336,6,FALSE)</f>
        <v>No</v>
      </c>
      <c r="H894" s="21">
        <f>VLOOKUP($A894,'Medical Examinations'!$A$1:$J$2336,7,FALSE)</f>
        <v>0</v>
      </c>
      <c r="I894" s="21" t="str">
        <f>VLOOKUP($A894,'Medical Examinations'!$A$1:$J$2336,8,FALSE)</f>
        <v>No</v>
      </c>
      <c r="J894" s="21" t="str">
        <f>VLOOKUP($A894,'Medical Examinations'!$A$1:$J$2336,9,FALSE)</f>
        <v>Obesity</v>
      </c>
      <c r="K894" s="72" t="str">
        <f>VLOOKUP($A894,'Medical Examinations'!$A$1:$J$2336,10,FALSE)</f>
        <v>Normal</v>
      </c>
      <c r="L894" s="82" t="str">
        <f>VLOOKUP($A894,'Hospitalization details'!$A$1:$K$2336,10,FALSE)</f>
        <v>20-Jul-1963</v>
      </c>
      <c r="M894" s="62">
        <f>VLOOKUP($A894,'Hospitalization details'!$A$1:$K$2336,6,FALSE)</f>
        <v>12124.99</v>
      </c>
      <c r="N894" s="63" t="str">
        <f>VLOOKUP($A894,'Hospitalization details'!$A$1:$K$2336,7,FALSE)</f>
        <v>tier - 3</v>
      </c>
      <c r="O894" s="63" t="str">
        <f>VLOOKUP($A894,'Hospitalization details'!$A$1:$K$2336,8,FALSE)</f>
        <v>tier - 1</v>
      </c>
      <c r="P894" s="63" t="str">
        <f>VLOOKUP($A894,'Hospitalization details'!$A$1:$K$2336,9,FALSE)</f>
        <v>R1012</v>
      </c>
      <c r="Q894" s="83">
        <f>VLOOKUP($A894,'Hospitalization details'!$A$1:$K$2336,11,FALSE)</f>
        <v>59</v>
      </c>
    </row>
    <row r="895" spans="1:17" ht="15.75" customHeight="1" x14ac:dyDescent="0.25">
      <c r="A895" s="187" t="s">
        <v>938</v>
      </c>
      <c r="B895" s="65" t="str">
        <f>VLOOKUP($A895,'Customer Names'!$A$1:$E$2336,4,FALSE)</f>
        <v>Butcher</v>
      </c>
      <c r="C895" s="71">
        <f>VLOOKUP($A895,'Medical Examinations'!$A$1:$J$2336,2,FALSE)</f>
        <v>28.785</v>
      </c>
      <c r="D895" s="60">
        <f>VLOOKUP($A895,'Medical Examinations'!$A$1:$J$2336,3,FALSE)</f>
        <v>9.1</v>
      </c>
      <c r="E895" s="61" t="str">
        <f>VLOOKUP($A895,'Medical Examinations'!$A$1:$J$2336,4,FALSE)</f>
        <v>Yes</v>
      </c>
      <c r="F895" s="61" t="str">
        <f>VLOOKUP($A895,'Medical Examinations'!$A$1:$J$2336,5,FALSE)</f>
        <v>No</v>
      </c>
      <c r="G895" s="61" t="str">
        <f>VLOOKUP($A895,'Medical Examinations'!$A$1:$J$2336,6,FALSE)</f>
        <v>Yes</v>
      </c>
      <c r="H895" s="21">
        <f>VLOOKUP($A895,'Medical Examinations'!$A$1:$J$2336,7,FALSE)</f>
        <v>1</v>
      </c>
      <c r="I895" s="21" t="str">
        <f>VLOOKUP($A895,'Medical Examinations'!$A$1:$J$2336,8,FALSE)</f>
        <v>No</v>
      </c>
      <c r="J895" s="21" t="str">
        <f>VLOOKUP($A895,'Medical Examinations'!$A$1:$J$2336,9,FALSE)</f>
        <v>Over Weight</v>
      </c>
      <c r="K895" s="72" t="str">
        <f>VLOOKUP($A895,'Medical Examinations'!$A$1:$J$2336,10,FALSE)</f>
        <v>Diabetes</v>
      </c>
      <c r="L895" s="82" t="str">
        <f>VLOOKUP($A895,'Hospitalization details'!$A$1:$K$2336,10,FALSE)</f>
        <v>25-Oct-1968</v>
      </c>
      <c r="M895" s="62">
        <f>VLOOKUP($A895,'Hospitalization details'!$A$1:$K$2336,6,FALSE)</f>
        <v>12105.32</v>
      </c>
      <c r="N895" s="63" t="str">
        <f>VLOOKUP($A895,'Hospitalization details'!$A$1:$K$2336,7,FALSE)</f>
        <v>tier - 3</v>
      </c>
      <c r="O895" s="63" t="str">
        <f>VLOOKUP($A895,'Hospitalization details'!$A$1:$K$2336,8,FALSE)</f>
        <v>tier - 3</v>
      </c>
      <c r="P895" s="63" t="str">
        <f>VLOOKUP($A895,'Hospitalization details'!$A$1:$K$2336,9,FALSE)</f>
        <v>R1011</v>
      </c>
      <c r="Q895" s="83">
        <f>VLOOKUP($A895,'Hospitalization details'!$A$1:$K$2336,11,FALSE)</f>
        <v>54</v>
      </c>
    </row>
    <row r="896" spans="1:17" ht="15.75" customHeight="1" x14ac:dyDescent="0.25">
      <c r="A896" s="187" t="s">
        <v>939</v>
      </c>
      <c r="B896" s="65" t="str">
        <f>VLOOKUP($A896,'Customer Names'!$A$1:$E$2336,4,FALSE)</f>
        <v>Traiser</v>
      </c>
      <c r="C896" s="71">
        <f>VLOOKUP($A896,'Medical Examinations'!$A$1:$J$2336,2,FALSE)</f>
        <v>25.46</v>
      </c>
      <c r="D896" s="60">
        <f>VLOOKUP($A896,'Medical Examinations'!$A$1:$J$2336,3,FALSE)</f>
        <v>11.52</v>
      </c>
      <c r="E896" s="61" t="str">
        <f>VLOOKUP($A896,'Medical Examinations'!$A$1:$J$2336,4,FALSE)</f>
        <v>Yes</v>
      </c>
      <c r="F896" s="61" t="str">
        <f>VLOOKUP($A896,'Medical Examinations'!$A$1:$J$2336,5,FALSE)</f>
        <v>No</v>
      </c>
      <c r="G896" s="61" t="str">
        <f>VLOOKUP($A896,'Medical Examinations'!$A$1:$J$2336,6,FALSE)</f>
        <v>Yes</v>
      </c>
      <c r="H896" s="21">
        <f>VLOOKUP($A896,'Medical Examinations'!$A$1:$J$2336,7,FALSE)</f>
        <v>1</v>
      </c>
      <c r="I896" s="21" t="str">
        <f>VLOOKUP($A896,'Medical Examinations'!$A$1:$J$2336,8,FALSE)</f>
        <v>No</v>
      </c>
      <c r="J896" s="21" t="str">
        <f>VLOOKUP($A896,'Medical Examinations'!$A$1:$J$2336,9,FALSE)</f>
        <v>Over Weight</v>
      </c>
      <c r="K896" s="72" t="str">
        <f>VLOOKUP($A896,'Medical Examinations'!$A$1:$J$2336,10,FALSE)</f>
        <v>Diabetes</v>
      </c>
      <c r="L896" s="82" t="str">
        <f>VLOOKUP($A896,'Hospitalization details'!$A$1:$K$2336,10,FALSE)</f>
        <v>9-Dec-1968</v>
      </c>
      <c r="M896" s="62">
        <f>VLOOKUP($A896,'Hospitalization details'!$A$1:$K$2336,6,FALSE)</f>
        <v>12096.65</v>
      </c>
      <c r="N896" s="63" t="str">
        <f>VLOOKUP($A896,'Hospitalization details'!$A$1:$K$2336,7,FALSE)</f>
        <v>tier - 3</v>
      </c>
      <c r="O896" s="63" t="str">
        <f>VLOOKUP($A896,'Hospitalization details'!$A$1:$K$2336,8,FALSE)</f>
        <v>tier - 1</v>
      </c>
      <c r="P896" s="63" t="str">
        <f>VLOOKUP($A896,'Hospitalization details'!$A$1:$K$2336,9,FALSE)</f>
        <v>R1024</v>
      </c>
      <c r="Q896" s="83">
        <f>VLOOKUP($A896,'Hospitalization details'!$A$1:$K$2336,11,FALSE)</f>
        <v>54</v>
      </c>
    </row>
    <row r="897" spans="1:17" ht="15.75" customHeight="1" x14ac:dyDescent="0.25">
      <c r="A897" s="187" t="s">
        <v>940</v>
      </c>
      <c r="B897" s="65" t="str">
        <f>VLOOKUP($A897,'Customer Names'!$A$1:$E$2336,4,FALSE)</f>
        <v>Mudy-Mader</v>
      </c>
      <c r="C897" s="71">
        <f>VLOOKUP($A897,'Medical Examinations'!$A$1:$J$2336,2,FALSE)</f>
        <v>30.8</v>
      </c>
      <c r="D897" s="60">
        <f>VLOOKUP($A897,'Medical Examinations'!$A$1:$J$2336,3,FALSE)</f>
        <v>10.95</v>
      </c>
      <c r="E897" s="61" t="str">
        <f>VLOOKUP($A897,'Medical Examinations'!$A$1:$J$2336,4,FALSE)</f>
        <v>No</v>
      </c>
      <c r="F897" s="61" t="str">
        <f>VLOOKUP($A897,'Medical Examinations'!$A$1:$J$2336,5,FALSE)</f>
        <v>No</v>
      </c>
      <c r="G897" s="61" t="str">
        <f>VLOOKUP($A897,'Medical Examinations'!$A$1:$J$2336,6,FALSE)</f>
        <v>No</v>
      </c>
      <c r="H897" s="21">
        <f>VLOOKUP($A897,'Medical Examinations'!$A$1:$J$2336,7,FALSE)</f>
        <v>0</v>
      </c>
      <c r="I897" s="21" t="str">
        <f>VLOOKUP($A897,'Medical Examinations'!$A$1:$J$2336,8,FALSE)</f>
        <v>No</v>
      </c>
      <c r="J897" s="21" t="str">
        <f>VLOOKUP($A897,'Medical Examinations'!$A$1:$J$2336,9,FALSE)</f>
        <v>Obesity</v>
      </c>
      <c r="K897" s="72" t="str">
        <f>VLOOKUP($A897,'Medical Examinations'!$A$1:$J$2336,10,FALSE)</f>
        <v>Diabetes</v>
      </c>
      <c r="L897" s="82" t="str">
        <f>VLOOKUP($A897,'Hospitalization details'!$A$1:$K$2336,10,FALSE)</f>
        <v>21-Jun-1968</v>
      </c>
      <c r="M897" s="62">
        <f>VLOOKUP($A897,'Hospitalization details'!$A$1:$K$2336,6,FALSE)</f>
        <v>12094.48</v>
      </c>
      <c r="N897" s="63" t="str">
        <f>VLOOKUP($A897,'Hospitalization details'!$A$1:$K$2336,7,FALSE)</f>
        <v>tier - 3</v>
      </c>
      <c r="O897" s="63" t="str">
        <f>VLOOKUP($A897,'Hospitalization details'!$A$1:$K$2336,8,FALSE)</f>
        <v>tier - 3</v>
      </c>
      <c r="P897" s="63" t="str">
        <f>VLOOKUP($A897,'Hospitalization details'!$A$1:$K$2336,9,FALSE)</f>
        <v>R1011</v>
      </c>
      <c r="Q897" s="83">
        <f>VLOOKUP($A897,'Hospitalization details'!$A$1:$K$2336,11,FALSE)</f>
        <v>54</v>
      </c>
    </row>
    <row r="898" spans="1:17" ht="15.75" customHeight="1" x14ac:dyDescent="0.25">
      <c r="A898" s="187" t="s">
        <v>941</v>
      </c>
      <c r="B898" s="65" t="str">
        <f>VLOOKUP($A898,'Customer Names'!$A$1:$E$2336,4,FALSE)</f>
        <v>Rogers</v>
      </c>
      <c r="C898" s="71">
        <f>VLOOKUP($A898,'Medical Examinations'!$A$1:$J$2336,2,FALSE)</f>
        <v>28.88</v>
      </c>
      <c r="D898" s="60">
        <f>VLOOKUP($A898,'Medical Examinations'!$A$1:$J$2336,3,FALSE)</f>
        <v>11.5</v>
      </c>
      <c r="E898" s="61" t="str">
        <f>VLOOKUP($A898,'Medical Examinations'!$A$1:$J$2336,4,FALSE)</f>
        <v>No</v>
      </c>
      <c r="F898" s="61" t="str">
        <f>VLOOKUP($A898,'Medical Examinations'!$A$1:$J$2336,5,FALSE)</f>
        <v>No</v>
      </c>
      <c r="G898" s="61" t="str">
        <f>VLOOKUP($A898,'Medical Examinations'!$A$1:$J$2336,6,FALSE)</f>
        <v>No</v>
      </c>
      <c r="H898" s="21">
        <f>VLOOKUP($A898,'Medical Examinations'!$A$1:$J$2336,7,FALSE)</f>
        <v>0</v>
      </c>
      <c r="I898" s="21" t="str">
        <f>VLOOKUP($A898,'Medical Examinations'!$A$1:$J$2336,8,FALSE)</f>
        <v>No</v>
      </c>
      <c r="J898" s="21" t="str">
        <f>VLOOKUP($A898,'Medical Examinations'!$A$1:$J$2336,9,FALSE)</f>
        <v>Over Weight</v>
      </c>
      <c r="K898" s="72" t="str">
        <f>VLOOKUP($A898,'Medical Examinations'!$A$1:$J$2336,10,FALSE)</f>
        <v>Diabetes</v>
      </c>
      <c r="L898" s="82" t="str">
        <f>VLOOKUP($A898,'Hospitalization details'!$A$1:$K$2336,10,FALSE)</f>
        <v>2-Sep-1984</v>
      </c>
      <c r="M898" s="62">
        <f>VLOOKUP($A898,'Hospitalization details'!$A$1:$K$2336,6,FALSE)</f>
        <v>12091.34</v>
      </c>
      <c r="N898" s="63" t="str">
        <f>VLOOKUP($A898,'Hospitalization details'!$A$1:$K$2336,7,FALSE)</f>
        <v>tier - 3</v>
      </c>
      <c r="O898" s="63" t="str">
        <f>VLOOKUP($A898,'Hospitalization details'!$A$1:$K$2336,8,FALSE)</f>
        <v>tier - 2</v>
      </c>
      <c r="P898" s="63" t="str">
        <f>VLOOKUP($A898,'Hospitalization details'!$A$1:$K$2336,9,FALSE)</f>
        <v>R1022</v>
      </c>
      <c r="Q898" s="83">
        <f>VLOOKUP($A898,'Hospitalization details'!$A$1:$K$2336,11,FALSE)</f>
        <v>38</v>
      </c>
    </row>
    <row r="899" spans="1:17" ht="15.75" customHeight="1" x14ac:dyDescent="0.25">
      <c r="A899" s="187" t="s">
        <v>942</v>
      </c>
      <c r="B899" s="65" t="str">
        <f>VLOOKUP($A899,'Customer Names'!$A$1:$E$2336,4,FALSE)</f>
        <v>Woo</v>
      </c>
      <c r="C899" s="71">
        <f>VLOOKUP($A899,'Medical Examinations'!$A$1:$J$2336,2,FALSE)</f>
        <v>23</v>
      </c>
      <c r="D899" s="60">
        <f>VLOOKUP($A899,'Medical Examinations'!$A$1:$J$2336,3,FALSE)</f>
        <v>9.8800000000000008</v>
      </c>
      <c r="E899" s="61" t="str">
        <f>VLOOKUP($A899,'Medical Examinations'!$A$1:$J$2336,4,FALSE)</f>
        <v>No</v>
      </c>
      <c r="F899" s="61" t="str">
        <f>VLOOKUP($A899,'Medical Examinations'!$A$1:$J$2336,5,FALSE)</f>
        <v>No</v>
      </c>
      <c r="G899" s="61" t="str">
        <f>VLOOKUP($A899,'Medical Examinations'!$A$1:$J$2336,6,FALSE)</f>
        <v>No</v>
      </c>
      <c r="H899" s="21">
        <f>VLOOKUP($A899,'Medical Examinations'!$A$1:$J$2336,7,FALSE)</f>
        <v>0</v>
      </c>
      <c r="I899" s="21" t="str">
        <f>VLOOKUP($A899,'Medical Examinations'!$A$1:$J$2336,8,FALSE)</f>
        <v>No</v>
      </c>
      <c r="J899" s="21" t="str">
        <f>VLOOKUP($A899,'Medical Examinations'!$A$1:$J$2336,9,FALSE)</f>
        <v>Healthy Weight</v>
      </c>
      <c r="K899" s="72" t="str">
        <f>VLOOKUP($A899,'Medical Examinations'!$A$1:$J$2336,10,FALSE)</f>
        <v>Diabetes</v>
      </c>
      <c r="L899" s="82" t="str">
        <f>VLOOKUP($A899,'Hospitalization details'!$A$1:$K$2336,10,FALSE)</f>
        <v>7-Sep-1986</v>
      </c>
      <c r="M899" s="62">
        <f>VLOOKUP($A899,'Hospitalization details'!$A$1:$K$2336,6,FALSE)</f>
        <v>12048.13</v>
      </c>
      <c r="N899" s="63" t="str">
        <f>VLOOKUP($A899,'Hospitalization details'!$A$1:$K$2336,7,FALSE)</f>
        <v>tier - 3</v>
      </c>
      <c r="O899" s="63" t="str">
        <f>VLOOKUP($A899,'Hospitalization details'!$A$1:$K$2336,8,FALSE)</f>
        <v>tier - 2</v>
      </c>
      <c r="P899" s="63" t="str">
        <f>VLOOKUP($A899,'Hospitalization details'!$A$1:$K$2336,9,FALSE)</f>
        <v>R1026</v>
      </c>
      <c r="Q899" s="83">
        <f>VLOOKUP($A899,'Hospitalization details'!$A$1:$K$2336,11,FALSE)</f>
        <v>36</v>
      </c>
    </row>
    <row r="900" spans="1:17" ht="15.75" customHeight="1" x14ac:dyDescent="0.25">
      <c r="A900" s="187" t="s">
        <v>943</v>
      </c>
      <c r="B900" s="65" t="str">
        <f>VLOOKUP($A900,'Customer Names'!$A$1:$E$2336,4,FALSE)</f>
        <v>Walsh</v>
      </c>
      <c r="C900" s="71">
        <f>VLOOKUP($A900,'Medical Examinations'!$A$1:$J$2336,2,FALSE)</f>
        <v>38.25</v>
      </c>
      <c r="D900" s="60">
        <f>VLOOKUP($A900,'Medical Examinations'!$A$1:$J$2336,3,FALSE)</f>
        <v>6.2</v>
      </c>
      <c r="E900" s="61" t="str">
        <f>VLOOKUP($A900,'Medical Examinations'!$A$1:$J$2336,4,FALSE)</f>
        <v>No</v>
      </c>
      <c r="F900" s="61" t="str">
        <f>VLOOKUP($A900,'Medical Examinations'!$A$1:$J$2336,5,FALSE)</f>
        <v>No</v>
      </c>
      <c r="G900" s="61" t="str">
        <f>VLOOKUP($A900,'Medical Examinations'!$A$1:$J$2336,6,FALSE)</f>
        <v>No</v>
      </c>
      <c r="H900" s="21">
        <f>VLOOKUP($A900,'Medical Examinations'!$A$1:$J$2336,7,FALSE)</f>
        <v>1</v>
      </c>
      <c r="I900" s="21" t="str">
        <f>VLOOKUP($A900,'Medical Examinations'!$A$1:$J$2336,8,FALSE)</f>
        <v>No</v>
      </c>
      <c r="J900" s="21" t="str">
        <f>VLOOKUP($A900,'Medical Examinations'!$A$1:$J$2336,9,FALSE)</f>
        <v>Obesity</v>
      </c>
      <c r="K900" s="72" t="str">
        <f>VLOOKUP($A900,'Medical Examinations'!$A$1:$J$2336,10,FALSE)</f>
        <v>Prediabetes</v>
      </c>
      <c r="L900" s="82" t="str">
        <f>VLOOKUP($A900,'Hospitalization details'!$A$1:$K$2336,10,FALSE)</f>
        <v>24-Nov-1966</v>
      </c>
      <c r="M900" s="62">
        <f>VLOOKUP($A900,'Hospitalization details'!$A$1:$K$2336,6,FALSE)</f>
        <v>12044.34</v>
      </c>
      <c r="N900" s="63" t="str">
        <f>VLOOKUP($A900,'Hospitalization details'!$A$1:$K$2336,7,FALSE)</f>
        <v>tier - 3</v>
      </c>
      <c r="O900" s="63" t="str">
        <f>VLOOKUP($A900,'Hospitalization details'!$A$1:$K$2336,8,FALSE)</f>
        <v>tier - 1</v>
      </c>
      <c r="P900" s="63" t="str">
        <f>VLOOKUP($A900,'Hospitalization details'!$A$1:$K$2336,9,FALSE)</f>
        <v>R1012</v>
      </c>
      <c r="Q900" s="83">
        <f>VLOOKUP($A900,'Hospitalization details'!$A$1:$K$2336,11,FALSE)</f>
        <v>56</v>
      </c>
    </row>
    <row r="901" spans="1:17" ht="15.75" customHeight="1" x14ac:dyDescent="0.25">
      <c r="A901" s="187" t="s">
        <v>944</v>
      </c>
      <c r="B901" s="65" t="str">
        <f>VLOOKUP($A901,'Customer Names'!$A$1:$E$2336,4,FALSE)</f>
        <v>White</v>
      </c>
      <c r="C901" s="71">
        <f>VLOOKUP($A901,'Medical Examinations'!$A$1:$J$2336,2,FALSE)</f>
        <v>39.25</v>
      </c>
      <c r="D901" s="60">
        <f>VLOOKUP($A901,'Medical Examinations'!$A$1:$J$2336,3,FALSE)</f>
        <v>8.41</v>
      </c>
      <c r="E901" s="61" t="str">
        <f>VLOOKUP($A901,'Medical Examinations'!$A$1:$J$2336,4,FALSE)</f>
        <v>Yes</v>
      </c>
      <c r="F901" s="61" t="str">
        <f>VLOOKUP($A901,'Medical Examinations'!$A$1:$J$2336,5,FALSE)</f>
        <v>No</v>
      </c>
      <c r="G901" s="61" t="str">
        <f>VLOOKUP($A901,'Medical Examinations'!$A$1:$J$2336,6,FALSE)</f>
        <v>No</v>
      </c>
      <c r="H901" s="21">
        <f>VLOOKUP($A901,'Medical Examinations'!$A$1:$J$2336,7,FALSE)</f>
        <v>1</v>
      </c>
      <c r="I901" s="21" t="str">
        <f>VLOOKUP($A901,'Medical Examinations'!$A$1:$J$2336,8,FALSE)</f>
        <v>No</v>
      </c>
      <c r="J901" s="21" t="str">
        <f>VLOOKUP($A901,'Medical Examinations'!$A$1:$J$2336,9,FALSE)</f>
        <v>Obesity</v>
      </c>
      <c r="K901" s="72" t="str">
        <f>VLOOKUP($A901,'Medical Examinations'!$A$1:$J$2336,10,FALSE)</f>
        <v>Diabetes</v>
      </c>
      <c r="L901" s="82" t="str">
        <f>VLOOKUP($A901,'Hospitalization details'!$A$1:$K$2336,10,FALSE)</f>
        <v>16-Oct-1979</v>
      </c>
      <c r="M901" s="62">
        <f>VLOOKUP($A901,'Hospitalization details'!$A$1:$K$2336,6,FALSE)</f>
        <v>12035.18</v>
      </c>
      <c r="N901" s="63" t="str">
        <f>VLOOKUP($A901,'Hospitalization details'!$A$1:$K$2336,7,FALSE)</f>
        <v>tier - 3</v>
      </c>
      <c r="O901" s="63" t="str">
        <f>VLOOKUP($A901,'Hospitalization details'!$A$1:$K$2336,8,FALSE)</f>
        <v>tier - 3</v>
      </c>
      <c r="P901" s="63" t="str">
        <f>VLOOKUP($A901,'Hospitalization details'!$A$1:$K$2336,9,FALSE)</f>
        <v>R1021</v>
      </c>
      <c r="Q901" s="83">
        <f>VLOOKUP($A901,'Hospitalization details'!$A$1:$K$2336,11,FALSE)</f>
        <v>43</v>
      </c>
    </row>
    <row r="902" spans="1:17" ht="15.75" customHeight="1" x14ac:dyDescent="0.25">
      <c r="A902" s="187" t="s">
        <v>945</v>
      </c>
      <c r="B902" s="65" t="str">
        <f>VLOOKUP($A902,'Customer Names'!$A$1:$E$2336,4,FALSE)</f>
        <v>Sheppard</v>
      </c>
      <c r="C902" s="71">
        <f>VLOOKUP($A902,'Medical Examinations'!$A$1:$J$2336,2,FALSE)</f>
        <v>26.6</v>
      </c>
      <c r="D902" s="60">
        <f>VLOOKUP($A902,'Medical Examinations'!$A$1:$J$2336,3,FALSE)</f>
        <v>5.07</v>
      </c>
      <c r="E902" s="61" t="str">
        <f>VLOOKUP($A902,'Medical Examinations'!$A$1:$J$2336,4,FALSE)</f>
        <v>Yes</v>
      </c>
      <c r="F902" s="61" t="str">
        <f>VLOOKUP($A902,'Medical Examinations'!$A$1:$J$2336,5,FALSE)</f>
        <v>No</v>
      </c>
      <c r="G902" s="61" t="str">
        <f>VLOOKUP($A902,'Medical Examinations'!$A$1:$J$2336,6,FALSE)</f>
        <v>No</v>
      </c>
      <c r="H902" s="21">
        <f>VLOOKUP($A902,'Medical Examinations'!$A$1:$J$2336,7,FALSE)</f>
        <v>2</v>
      </c>
      <c r="I902" s="21" t="str">
        <f>VLOOKUP($A902,'Medical Examinations'!$A$1:$J$2336,8,FALSE)</f>
        <v>No</v>
      </c>
      <c r="J902" s="21" t="str">
        <f>VLOOKUP($A902,'Medical Examinations'!$A$1:$J$2336,9,FALSE)</f>
        <v>Over Weight</v>
      </c>
      <c r="K902" s="72" t="str">
        <f>VLOOKUP($A902,'Medical Examinations'!$A$1:$J$2336,10,FALSE)</f>
        <v>Normal</v>
      </c>
      <c r="L902" s="82" t="str">
        <f>VLOOKUP($A902,'Hospitalization details'!$A$1:$K$2336,10,FALSE)</f>
        <v>29-Oct-1965</v>
      </c>
      <c r="M902" s="62">
        <f>VLOOKUP($A902,'Hospitalization details'!$A$1:$K$2336,6,FALSE)</f>
        <v>12032.33</v>
      </c>
      <c r="N902" s="63" t="str">
        <f>VLOOKUP($A902,'Hospitalization details'!$A$1:$K$2336,7,FALSE)</f>
        <v>tier - 3</v>
      </c>
      <c r="O902" s="63" t="str">
        <f>VLOOKUP($A902,'Hospitalization details'!$A$1:$K$2336,8,FALSE)</f>
        <v>tier - 1</v>
      </c>
      <c r="P902" s="63" t="str">
        <f>VLOOKUP($A902,'Hospitalization details'!$A$1:$K$2336,9,FALSE)</f>
        <v>R1011</v>
      </c>
      <c r="Q902" s="83">
        <f>VLOOKUP($A902,'Hospitalization details'!$A$1:$K$2336,11,FALSE)</f>
        <v>57</v>
      </c>
    </row>
    <row r="903" spans="1:17" ht="15.75" customHeight="1" x14ac:dyDescent="0.25">
      <c r="A903" s="187" t="s">
        <v>946</v>
      </c>
      <c r="B903" s="65" t="str">
        <f>VLOOKUP($A903,'Customer Names'!$A$1:$E$2336,4,FALSE)</f>
        <v>Doran</v>
      </c>
      <c r="C903" s="71">
        <f>VLOOKUP($A903,'Medical Examinations'!$A$1:$J$2336,2,FALSE)</f>
        <v>35.700000000000003</v>
      </c>
      <c r="D903" s="60">
        <f>VLOOKUP($A903,'Medical Examinations'!$A$1:$J$2336,3,FALSE)</f>
        <v>4.0599999999999996</v>
      </c>
      <c r="E903" s="61" t="str">
        <f>VLOOKUP($A903,'Medical Examinations'!$A$1:$J$2336,4,FALSE)</f>
        <v>No</v>
      </c>
      <c r="F903" s="61" t="str">
        <f>VLOOKUP($A903,'Medical Examinations'!$A$1:$J$2336,5,FALSE)</f>
        <v>No</v>
      </c>
      <c r="G903" s="61" t="str">
        <f>VLOOKUP($A903,'Medical Examinations'!$A$1:$J$2336,6,FALSE)</f>
        <v>Yes</v>
      </c>
      <c r="H903" s="21">
        <f>VLOOKUP($A903,'Medical Examinations'!$A$1:$J$2336,7,FALSE)</f>
        <v>1</v>
      </c>
      <c r="I903" s="21" t="str">
        <f>VLOOKUP($A903,'Medical Examinations'!$A$1:$J$2336,8,FALSE)</f>
        <v>No</v>
      </c>
      <c r="J903" s="21" t="str">
        <f>VLOOKUP($A903,'Medical Examinations'!$A$1:$J$2336,9,FALSE)</f>
        <v>Obesity</v>
      </c>
      <c r="K903" s="72" t="str">
        <f>VLOOKUP($A903,'Medical Examinations'!$A$1:$J$2336,10,FALSE)</f>
        <v>Normal</v>
      </c>
      <c r="L903" s="82" t="str">
        <f>VLOOKUP($A903,'Hospitalization details'!$A$1:$K$2336,10,FALSE)</f>
        <v>9-Jun-1965</v>
      </c>
      <c r="M903" s="62">
        <f>VLOOKUP($A903,'Hospitalization details'!$A$1:$K$2336,6,FALSE)</f>
        <v>12029.29</v>
      </c>
      <c r="N903" s="63" t="str">
        <f>VLOOKUP($A903,'Hospitalization details'!$A$1:$K$2336,7,FALSE)</f>
        <v>tier - 3</v>
      </c>
      <c r="O903" s="63" t="str">
        <f>VLOOKUP($A903,'Hospitalization details'!$A$1:$K$2336,8,FALSE)</f>
        <v>tier - 2</v>
      </c>
      <c r="P903" s="63" t="str">
        <f>VLOOKUP($A903,'Hospitalization details'!$A$1:$K$2336,9,FALSE)</f>
        <v>R1024</v>
      </c>
      <c r="Q903" s="83">
        <f>VLOOKUP($A903,'Hospitalization details'!$A$1:$K$2336,11,FALSE)</f>
        <v>57</v>
      </c>
    </row>
    <row r="904" spans="1:17" ht="15.75" customHeight="1" x14ac:dyDescent="0.25">
      <c r="A904" s="187" t="s">
        <v>947</v>
      </c>
      <c r="B904" s="65" t="str">
        <f>VLOOKUP($A904,'Customer Names'!$A$1:$E$2336,4,FALSE)</f>
        <v>Labrosse</v>
      </c>
      <c r="C904" s="71">
        <f>VLOOKUP($A904,'Medical Examinations'!$A$1:$J$2336,2,FALSE)</f>
        <v>20.100000000000001</v>
      </c>
      <c r="D904" s="60">
        <f>VLOOKUP($A904,'Medical Examinations'!$A$1:$J$2336,3,FALSE)</f>
        <v>10.52</v>
      </c>
      <c r="E904" s="61" t="str">
        <f>VLOOKUP($A904,'Medical Examinations'!$A$1:$J$2336,4,FALSE)</f>
        <v>No</v>
      </c>
      <c r="F904" s="61" t="str">
        <f>VLOOKUP($A904,'Medical Examinations'!$A$1:$J$2336,5,FALSE)</f>
        <v>No</v>
      </c>
      <c r="G904" s="61" t="str">
        <f>VLOOKUP($A904,'Medical Examinations'!$A$1:$J$2336,6,FALSE)</f>
        <v>No</v>
      </c>
      <c r="H904" s="21">
        <f>VLOOKUP($A904,'Medical Examinations'!$A$1:$J$2336,7,FALSE)</f>
        <v>0</v>
      </c>
      <c r="I904" s="21" t="str">
        <f>VLOOKUP($A904,'Medical Examinations'!$A$1:$J$2336,8,FALSE)</f>
        <v>No</v>
      </c>
      <c r="J904" s="21" t="str">
        <f>VLOOKUP($A904,'Medical Examinations'!$A$1:$J$2336,9,FALSE)</f>
        <v>Healthy Weight</v>
      </c>
      <c r="K904" s="72" t="str">
        <f>VLOOKUP($A904,'Medical Examinations'!$A$1:$J$2336,10,FALSE)</f>
        <v>Diabetes</v>
      </c>
      <c r="L904" s="82" t="str">
        <f>VLOOKUP($A904,'Hospitalization details'!$A$1:$K$2336,10,FALSE)</f>
        <v>17-Oct-1982</v>
      </c>
      <c r="M904" s="62">
        <f>VLOOKUP($A904,'Hospitalization details'!$A$1:$K$2336,6,FALSE)</f>
        <v>12001.29</v>
      </c>
      <c r="N904" s="63" t="str">
        <f>VLOOKUP($A904,'Hospitalization details'!$A$1:$K$2336,7,FALSE)</f>
        <v>tier - 3</v>
      </c>
      <c r="O904" s="63" t="str">
        <f>VLOOKUP($A904,'Hospitalization details'!$A$1:$K$2336,8,FALSE)</f>
        <v>tier - 3</v>
      </c>
      <c r="P904" s="63" t="str">
        <f>VLOOKUP($A904,'Hospitalization details'!$A$1:$K$2336,9,FALSE)</f>
        <v>R1021</v>
      </c>
      <c r="Q904" s="83">
        <f>VLOOKUP($A904,'Hospitalization details'!$A$1:$K$2336,11,FALSE)</f>
        <v>40</v>
      </c>
    </row>
    <row r="905" spans="1:17" ht="15.75" customHeight="1" x14ac:dyDescent="0.25">
      <c r="A905" s="187" t="s">
        <v>948</v>
      </c>
      <c r="B905" s="65" t="str">
        <f>VLOOKUP($A905,'Customer Names'!$A$1:$E$2336,4,FALSE)</f>
        <v>Thomas</v>
      </c>
      <c r="C905" s="71">
        <f>VLOOKUP($A905,'Medical Examinations'!$A$1:$J$2336,2,FALSE)</f>
        <v>22.23</v>
      </c>
      <c r="D905" s="60">
        <f>VLOOKUP($A905,'Medical Examinations'!$A$1:$J$2336,3,FALSE)</f>
        <v>9.65</v>
      </c>
      <c r="E905" s="61" t="str">
        <f>VLOOKUP($A905,'Medical Examinations'!$A$1:$J$2336,4,FALSE)</f>
        <v>No</v>
      </c>
      <c r="F905" s="61" t="str">
        <f>VLOOKUP($A905,'Medical Examinations'!$A$1:$J$2336,5,FALSE)</f>
        <v>No</v>
      </c>
      <c r="G905" s="61" t="str">
        <f>VLOOKUP($A905,'Medical Examinations'!$A$1:$J$2336,6,FALSE)</f>
        <v>No</v>
      </c>
      <c r="H905" s="21">
        <f>VLOOKUP($A905,'Medical Examinations'!$A$1:$J$2336,7,FALSE)</f>
        <v>0</v>
      </c>
      <c r="I905" s="21" t="str">
        <f>VLOOKUP($A905,'Medical Examinations'!$A$1:$J$2336,8,FALSE)</f>
        <v>No</v>
      </c>
      <c r="J905" s="21" t="str">
        <f>VLOOKUP($A905,'Medical Examinations'!$A$1:$J$2336,9,FALSE)</f>
        <v>Healthy Weight</v>
      </c>
      <c r="K905" s="72" t="str">
        <f>VLOOKUP($A905,'Medical Examinations'!$A$1:$J$2336,10,FALSE)</f>
        <v>Diabetes</v>
      </c>
      <c r="L905" s="82" t="str">
        <f>VLOOKUP($A905,'Hospitalization details'!$A$1:$K$2336,10,FALSE)</f>
        <v>12-Dec-1993</v>
      </c>
      <c r="M905" s="62">
        <f>VLOOKUP($A905,'Hospitalization details'!$A$1:$K$2336,6,FALSE)</f>
        <v>11994.89</v>
      </c>
      <c r="N905" s="63" t="str">
        <f>VLOOKUP($A905,'Hospitalization details'!$A$1:$K$2336,7,FALSE)</f>
        <v>tier - 3</v>
      </c>
      <c r="O905" s="63" t="str">
        <f>VLOOKUP($A905,'Hospitalization details'!$A$1:$K$2336,8,FALSE)</f>
        <v>tier - 2</v>
      </c>
      <c r="P905" s="63" t="str">
        <f>VLOOKUP($A905,'Hospitalization details'!$A$1:$K$2336,9,FALSE)</f>
        <v>R1012</v>
      </c>
      <c r="Q905" s="83">
        <f>VLOOKUP($A905,'Hospitalization details'!$A$1:$K$2336,11,FALSE)</f>
        <v>29</v>
      </c>
    </row>
    <row r="906" spans="1:17" ht="15.75" customHeight="1" x14ac:dyDescent="0.25">
      <c r="A906" s="187" t="s">
        <v>949</v>
      </c>
      <c r="B906" s="65" t="str">
        <f>VLOOKUP($A906,'Customer Names'!$A$1:$E$2336,4,FALSE)</f>
        <v>Lesniak</v>
      </c>
      <c r="C906" s="71">
        <f>VLOOKUP($A906,'Medical Examinations'!$A$1:$J$2336,2,FALSE)</f>
        <v>36.47</v>
      </c>
      <c r="D906" s="60">
        <f>VLOOKUP($A906,'Medical Examinations'!$A$1:$J$2336,3,FALSE)</f>
        <v>6.21</v>
      </c>
      <c r="E906" s="61" t="str">
        <f>VLOOKUP($A906,'Medical Examinations'!$A$1:$J$2336,4,FALSE)</f>
        <v>No</v>
      </c>
      <c r="F906" s="61" t="str">
        <f>VLOOKUP($A906,'Medical Examinations'!$A$1:$J$2336,5,FALSE)</f>
        <v>No</v>
      </c>
      <c r="G906" s="61" t="str">
        <f>VLOOKUP($A906,'Medical Examinations'!$A$1:$J$2336,6,FALSE)</f>
        <v>No</v>
      </c>
      <c r="H906" s="21">
        <f>VLOOKUP($A906,'Medical Examinations'!$A$1:$J$2336,7,FALSE)</f>
        <v>0</v>
      </c>
      <c r="I906" s="21" t="str">
        <f>VLOOKUP($A906,'Medical Examinations'!$A$1:$J$2336,8,FALSE)</f>
        <v>No</v>
      </c>
      <c r="J906" s="21" t="str">
        <f>VLOOKUP($A906,'Medical Examinations'!$A$1:$J$2336,9,FALSE)</f>
        <v>Obesity</v>
      </c>
      <c r="K906" s="72" t="str">
        <f>VLOOKUP($A906,'Medical Examinations'!$A$1:$J$2336,10,FALSE)</f>
        <v>Prediabetes</v>
      </c>
      <c r="L906" s="82" t="str">
        <f>VLOOKUP($A906,'Hospitalization details'!$A$1:$K$2336,10,FALSE)</f>
        <v>4-Jul-1983</v>
      </c>
      <c r="M906" s="62">
        <f>VLOOKUP($A906,'Hospitalization details'!$A$1:$K$2336,6,FALSE)</f>
        <v>11987.68</v>
      </c>
      <c r="N906" s="63" t="str">
        <f>VLOOKUP($A906,'Hospitalization details'!$A$1:$K$2336,7,FALSE)</f>
        <v>tier - 3</v>
      </c>
      <c r="O906" s="63" t="str">
        <f>VLOOKUP($A906,'Hospitalization details'!$A$1:$K$2336,8,FALSE)</f>
        <v>tier - 2</v>
      </c>
      <c r="P906" s="63" t="str">
        <f>VLOOKUP($A906,'Hospitalization details'!$A$1:$K$2336,9,FALSE)</f>
        <v>R1026</v>
      </c>
      <c r="Q906" s="83">
        <f>VLOOKUP($A906,'Hospitalization details'!$A$1:$K$2336,11,FALSE)</f>
        <v>39</v>
      </c>
    </row>
    <row r="907" spans="1:17" ht="15.75" customHeight="1" x14ac:dyDescent="0.25">
      <c r="A907" s="187" t="s">
        <v>950</v>
      </c>
      <c r="B907" s="65" t="str">
        <f>VLOOKUP($A907,'Customer Names'!$A$1:$E$2336,4,FALSE)</f>
        <v>Prowse</v>
      </c>
      <c r="C907" s="71">
        <f>VLOOKUP($A907,'Medical Examinations'!$A$1:$J$2336,2,FALSE)</f>
        <v>49.64</v>
      </c>
      <c r="D907" s="60">
        <f>VLOOKUP($A907,'Medical Examinations'!$A$1:$J$2336,3,FALSE)</f>
        <v>4.76</v>
      </c>
      <c r="E907" s="61" t="str">
        <f>VLOOKUP($A907,'Medical Examinations'!$A$1:$J$2336,4,FALSE)</f>
        <v>No</v>
      </c>
      <c r="F907" s="61" t="str">
        <f>VLOOKUP($A907,'Medical Examinations'!$A$1:$J$2336,5,FALSE)</f>
        <v>No</v>
      </c>
      <c r="G907" s="61" t="str">
        <f>VLOOKUP($A907,'Medical Examinations'!$A$1:$J$2336,6,FALSE)</f>
        <v>Yes</v>
      </c>
      <c r="H907" s="21">
        <f>VLOOKUP($A907,'Medical Examinations'!$A$1:$J$2336,7,FALSE)</f>
        <v>1</v>
      </c>
      <c r="I907" s="21" t="str">
        <f>VLOOKUP($A907,'Medical Examinations'!$A$1:$J$2336,8,FALSE)</f>
        <v>No</v>
      </c>
      <c r="J907" s="21" t="str">
        <f>VLOOKUP($A907,'Medical Examinations'!$A$1:$J$2336,9,FALSE)</f>
        <v>Obesity</v>
      </c>
      <c r="K907" s="72" t="str">
        <f>VLOOKUP($A907,'Medical Examinations'!$A$1:$J$2336,10,FALSE)</f>
        <v>Normal</v>
      </c>
      <c r="L907" s="82" t="str">
        <f>VLOOKUP($A907,'Hospitalization details'!$A$1:$K$2336,10,FALSE)</f>
        <v>22-Dec-1967</v>
      </c>
      <c r="M907" s="62">
        <f>VLOOKUP($A907,'Hospitalization details'!$A$1:$K$2336,6,FALSE)</f>
        <v>11987.17</v>
      </c>
      <c r="N907" s="63" t="str">
        <f>VLOOKUP($A907,'Hospitalization details'!$A$1:$K$2336,7,FALSE)</f>
        <v>tier - 3</v>
      </c>
      <c r="O907" s="63" t="str">
        <f>VLOOKUP($A907,'Hospitalization details'!$A$1:$K$2336,8,FALSE)</f>
        <v>tier - 3</v>
      </c>
      <c r="P907" s="63" t="str">
        <f>VLOOKUP($A907,'Hospitalization details'!$A$1:$K$2336,9,FALSE)</f>
        <v>R1013</v>
      </c>
      <c r="Q907" s="83">
        <f>VLOOKUP($A907,'Hospitalization details'!$A$1:$K$2336,11,FALSE)</f>
        <v>55</v>
      </c>
    </row>
    <row r="908" spans="1:17" ht="15.75" customHeight="1" x14ac:dyDescent="0.25">
      <c r="A908" s="187" t="s">
        <v>951</v>
      </c>
      <c r="B908" s="65" t="str">
        <f>VLOOKUP($A908,'Customer Names'!$A$1:$E$2336,4,FALSE)</f>
        <v>Seigel</v>
      </c>
      <c r="C908" s="71">
        <f>VLOOKUP($A908,'Medical Examinations'!$A$1:$J$2336,2,FALSE)</f>
        <v>36.799999999999997</v>
      </c>
      <c r="D908" s="60">
        <f>VLOOKUP($A908,'Medical Examinations'!$A$1:$J$2336,3,FALSE)</f>
        <v>5.73</v>
      </c>
      <c r="E908" s="61" t="str">
        <f>VLOOKUP($A908,'Medical Examinations'!$A$1:$J$2336,4,FALSE)</f>
        <v>Yes</v>
      </c>
      <c r="F908" s="61" t="str">
        <f>VLOOKUP($A908,'Medical Examinations'!$A$1:$J$2336,5,FALSE)</f>
        <v>No</v>
      </c>
      <c r="G908" s="61" t="str">
        <f>VLOOKUP($A908,'Medical Examinations'!$A$1:$J$2336,6,FALSE)</f>
        <v>Yes</v>
      </c>
      <c r="H908" s="21">
        <f>VLOOKUP($A908,'Medical Examinations'!$A$1:$J$2336,7,FALSE)</f>
        <v>1</v>
      </c>
      <c r="I908" s="21" t="str">
        <f>VLOOKUP($A908,'Medical Examinations'!$A$1:$J$2336,8,FALSE)</f>
        <v>No</v>
      </c>
      <c r="J908" s="21" t="str">
        <f>VLOOKUP($A908,'Medical Examinations'!$A$1:$J$2336,9,FALSE)</f>
        <v>Obesity</v>
      </c>
      <c r="K908" s="72" t="str">
        <f>VLOOKUP($A908,'Medical Examinations'!$A$1:$J$2336,10,FALSE)</f>
        <v>Prediabetes</v>
      </c>
      <c r="L908" s="82" t="str">
        <f>VLOOKUP($A908,'Hospitalization details'!$A$1:$K$2336,10,FALSE)</f>
        <v>29-Sep-1964</v>
      </c>
      <c r="M908" s="62">
        <f>VLOOKUP($A908,'Hospitalization details'!$A$1:$K$2336,6,FALSE)</f>
        <v>11946.63</v>
      </c>
      <c r="N908" s="63" t="str">
        <f>VLOOKUP($A908,'Hospitalization details'!$A$1:$K$2336,7,FALSE)</f>
        <v>tier - 3</v>
      </c>
      <c r="O908" s="63" t="str">
        <f>VLOOKUP($A908,'Hospitalization details'!$A$1:$K$2336,8,FALSE)</f>
        <v>tier - 2</v>
      </c>
      <c r="P908" s="63" t="str">
        <f>VLOOKUP($A908,'Hospitalization details'!$A$1:$K$2336,9,FALSE)</f>
        <v>R1013</v>
      </c>
      <c r="Q908" s="83">
        <f>VLOOKUP($A908,'Hospitalization details'!$A$1:$K$2336,11,FALSE)</f>
        <v>58</v>
      </c>
    </row>
    <row r="909" spans="1:17" ht="15.75" customHeight="1" x14ac:dyDescent="0.25">
      <c r="A909" s="187" t="s">
        <v>952</v>
      </c>
      <c r="B909" s="65" t="str">
        <f>VLOOKUP($A909,'Customer Names'!$A$1:$E$2336,4,FALSE)</f>
        <v>Blas</v>
      </c>
      <c r="C909" s="71">
        <f>VLOOKUP($A909,'Medical Examinations'!$A$1:$J$2336,2,FALSE)</f>
        <v>33.880000000000003</v>
      </c>
      <c r="D909" s="60">
        <f>VLOOKUP($A909,'Medical Examinations'!$A$1:$J$2336,3,FALSE)</f>
        <v>10.78</v>
      </c>
      <c r="E909" s="61" t="str">
        <f>VLOOKUP($A909,'Medical Examinations'!$A$1:$J$2336,4,FALSE)</f>
        <v>Yes</v>
      </c>
      <c r="F909" s="61" t="str">
        <f>VLOOKUP($A909,'Medical Examinations'!$A$1:$J$2336,5,FALSE)</f>
        <v>No</v>
      </c>
      <c r="G909" s="61" t="str">
        <f>VLOOKUP($A909,'Medical Examinations'!$A$1:$J$2336,6,FALSE)</f>
        <v>No</v>
      </c>
      <c r="H909" s="21">
        <f>VLOOKUP($A909,'Medical Examinations'!$A$1:$J$2336,7,FALSE)</f>
        <v>0</v>
      </c>
      <c r="I909" s="21" t="str">
        <f>VLOOKUP($A909,'Medical Examinations'!$A$1:$J$2336,8,FALSE)</f>
        <v>No</v>
      </c>
      <c r="J909" s="21" t="str">
        <f>VLOOKUP($A909,'Medical Examinations'!$A$1:$J$2336,9,FALSE)</f>
        <v>Obesity</v>
      </c>
      <c r="K909" s="72" t="str">
        <f>VLOOKUP($A909,'Medical Examinations'!$A$1:$J$2336,10,FALSE)</f>
        <v>Diabetes</v>
      </c>
      <c r="L909" s="82" t="str">
        <f>VLOOKUP($A909,'Hospitalization details'!$A$1:$K$2336,10,FALSE)</f>
        <v>1-Nov-1965</v>
      </c>
      <c r="M909" s="62">
        <f>VLOOKUP($A909,'Hospitalization details'!$A$1:$K$2336,6,FALSE)</f>
        <v>11945.13</v>
      </c>
      <c r="N909" s="63" t="str">
        <f>VLOOKUP($A909,'Hospitalization details'!$A$1:$K$2336,7,FALSE)</f>
        <v>tier - 3</v>
      </c>
      <c r="O909" s="63" t="str">
        <f>VLOOKUP($A909,'Hospitalization details'!$A$1:$K$2336,8,FALSE)</f>
        <v>tier - 2</v>
      </c>
      <c r="P909" s="63" t="str">
        <f>VLOOKUP($A909,'Hospitalization details'!$A$1:$K$2336,9,FALSE)</f>
        <v>R1012</v>
      </c>
      <c r="Q909" s="83">
        <f>VLOOKUP($A909,'Hospitalization details'!$A$1:$K$2336,11,FALSE)</f>
        <v>57</v>
      </c>
    </row>
    <row r="910" spans="1:17" ht="15.75" customHeight="1" x14ac:dyDescent="0.25">
      <c r="A910" s="187" t="s">
        <v>953</v>
      </c>
      <c r="B910" s="65" t="str">
        <f>VLOOKUP($A910,'Customer Names'!$A$1:$E$2336,4,FALSE)</f>
        <v>Simpson</v>
      </c>
      <c r="C910" s="71">
        <f>VLOOKUP($A910,'Medical Examinations'!$A$1:$J$2336,2,FALSE)</f>
        <v>32.01</v>
      </c>
      <c r="D910" s="60">
        <f>VLOOKUP($A910,'Medical Examinations'!$A$1:$J$2336,3,FALSE)</f>
        <v>5.08</v>
      </c>
      <c r="E910" s="61" t="str">
        <f>VLOOKUP($A910,'Medical Examinations'!$A$1:$J$2336,4,FALSE)</f>
        <v>Yes</v>
      </c>
      <c r="F910" s="61" t="str">
        <f>VLOOKUP($A910,'Medical Examinations'!$A$1:$J$2336,5,FALSE)</f>
        <v>No</v>
      </c>
      <c r="G910" s="61" t="str">
        <f>VLOOKUP($A910,'Medical Examinations'!$A$1:$J$2336,6,FALSE)</f>
        <v>No</v>
      </c>
      <c r="H910" s="21">
        <f>VLOOKUP($A910,'Medical Examinations'!$A$1:$J$2336,7,FALSE)</f>
        <v>1</v>
      </c>
      <c r="I910" s="21" t="str">
        <f>VLOOKUP($A910,'Medical Examinations'!$A$1:$J$2336,8,FALSE)</f>
        <v>No</v>
      </c>
      <c r="J910" s="21" t="str">
        <f>VLOOKUP($A910,'Medical Examinations'!$A$1:$J$2336,9,FALSE)</f>
        <v>Obesity</v>
      </c>
      <c r="K910" s="72" t="str">
        <f>VLOOKUP($A910,'Medical Examinations'!$A$1:$J$2336,10,FALSE)</f>
        <v>Normal</v>
      </c>
      <c r="L910" s="82" t="str">
        <f>VLOOKUP($A910,'Hospitalization details'!$A$1:$K$2336,10,FALSE)</f>
        <v>25-Dec-1964</v>
      </c>
      <c r="M910" s="62">
        <f>VLOOKUP($A910,'Hospitalization details'!$A$1:$K$2336,6,FALSE)</f>
        <v>11944.59</v>
      </c>
      <c r="N910" s="63" t="str">
        <f>VLOOKUP($A910,'Hospitalization details'!$A$1:$K$2336,7,FALSE)</f>
        <v>tier - 3</v>
      </c>
      <c r="O910" s="63" t="str">
        <f>VLOOKUP($A910,'Hospitalization details'!$A$1:$K$2336,8,FALSE)</f>
        <v>tier - 2</v>
      </c>
      <c r="P910" s="63" t="str">
        <f>VLOOKUP($A910,'Hospitalization details'!$A$1:$K$2336,9,FALSE)</f>
        <v>R1016</v>
      </c>
      <c r="Q910" s="83">
        <f>VLOOKUP($A910,'Hospitalization details'!$A$1:$K$2336,11,FALSE)</f>
        <v>58</v>
      </c>
    </row>
    <row r="911" spans="1:17" ht="15.75" customHeight="1" x14ac:dyDescent="0.25">
      <c r="A911" s="187" t="s">
        <v>954</v>
      </c>
      <c r="B911" s="65" t="str">
        <f>VLOOKUP($A911,'Customer Names'!$A$1:$E$2336,4,FALSE)</f>
        <v>Gierman</v>
      </c>
      <c r="C911" s="71">
        <f>VLOOKUP($A911,'Medical Examinations'!$A$1:$J$2336,2,FALSE)</f>
        <v>33.630000000000003</v>
      </c>
      <c r="D911" s="60">
        <f>VLOOKUP($A911,'Medical Examinations'!$A$1:$J$2336,3,FALSE)</f>
        <v>11.39</v>
      </c>
      <c r="E911" s="61" t="str">
        <f>VLOOKUP($A911,'Medical Examinations'!$A$1:$J$2336,4,FALSE)</f>
        <v>No</v>
      </c>
      <c r="F911" s="61" t="str">
        <f>VLOOKUP($A911,'Medical Examinations'!$A$1:$J$2336,5,FALSE)</f>
        <v>No</v>
      </c>
      <c r="G911" s="61" t="str">
        <f>VLOOKUP($A911,'Medical Examinations'!$A$1:$J$2336,6,FALSE)</f>
        <v>No</v>
      </c>
      <c r="H911" s="21">
        <f>VLOOKUP($A911,'Medical Examinations'!$A$1:$J$2336,7,FALSE)</f>
        <v>0</v>
      </c>
      <c r="I911" s="21" t="str">
        <f>VLOOKUP($A911,'Medical Examinations'!$A$1:$J$2336,8,FALSE)</f>
        <v>No</v>
      </c>
      <c r="J911" s="21" t="str">
        <f>VLOOKUP($A911,'Medical Examinations'!$A$1:$J$2336,9,FALSE)</f>
        <v>Obesity</v>
      </c>
      <c r="K911" s="72" t="str">
        <f>VLOOKUP($A911,'Medical Examinations'!$A$1:$J$2336,10,FALSE)</f>
        <v>Diabetes</v>
      </c>
      <c r="L911" s="82" t="str">
        <f>VLOOKUP($A911,'Hospitalization details'!$A$1:$K$2336,10,FALSE)</f>
        <v>19-Oct-1991</v>
      </c>
      <c r="M911" s="62">
        <f>VLOOKUP($A911,'Hospitalization details'!$A$1:$K$2336,6,FALSE)</f>
        <v>11941.83</v>
      </c>
      <c r="N911" s="63" t="str">
        <f>VLOOKUP($A911,'Hospitalization details'!$A$1:$K$2336,7,FALSE)</f>
        <v>tier - 3</v>
      </c>
      <c r="O911" s="63" t="str">
        <f>VLOOKUP($A911,'Hospitalization details'!$A$1:$K$2336,8,FALSE)</f>
        <v>tier - 1</v>
      </c>
      <c r="P911" s="63" t="str">
        <f>VLOOKUP($A911,'Hospitalization details'!$A$1:$K$2336,9,FALSE)</f>
        <v>R1023</v>
      </c>
      <c r="Q911" s="83">
        <f>VLOOKUP($A911,'Hospitalization details'!$A$1:$K$2336,11,FALSE)</f>
        <v>31</v>
      </c>
    </row>
    <row r="912" spans="1:17" ht="15.75" customHeight="1" x14ac:dyDescent="0.25">
      <c r="A912" s="187" t="s">
        <v>955</v>
      </c>
      <c r="B912" s="65" t="str">
        <f>VLOOKUP($A912,'Customer Names'!$A$1:$E$2336,4,FALSE)</f>
        <v>Jeuland</v>
      </c>
      <c r="C912" s="71">
        <f>VLOOKUP($A912,'Medical Examinations'!$A$1:$J$2336,2,FALSE)</f>
        <v>34.865000000000002</v>
      </c>
      <c r="D912" s="60">
        <f>VLOOKUP($A912,'Medical Examinations'!$A$1:$J$2336,3,FALSE)</f>
        <v>5.35</v>
      </c>
      <c r="E912" s="61" t="str">
        <f>VLOOKUP($A912,'Medical Examinations'!$A$1:$J$2336,4,FALSE)</f>
        <v>Yes</v>
      </c>
      <c r="F912" s="61" t="str">
        <f>VLOOKUP($A912,'Medical Examinations'!$A$1:$J$2336,5,FALSE)</f>
        <v>No</v>
      </c>
      <c r="G912" s="61" t="str">
        <f>VLOOKUP($A912,'Medical Examinations'!$A$1:$J$2336,6,FALSE)</f>
        <v>No</v>
      </c>
      <c r="H912" s="21">
        <f>VLOOKUP($A912,'Medical Examinations'!$A$1:$J$2336,7,FALSE)</f>
        <v>1</v>
      </c>
      <c r="I912" s="21" t="str">
        <f>VLOOKUP($A912,'Medical Examinations'!$A$1:$J$2336,8,FALSE)</f>
        <v>No</v>
      </c>
      <c r="J912" s="21" t="str">
        <f>VLOOKUP($A912,'Medical Examinations'!$A$1:$J$2336,9,FALSE)</f>
        <v>Obesity</v>
      </c>
      <c r="K912" s="72" t="str">
        <f>VLOOKUP($A912,'Medical Examinations'!$A$1:$J$2336,10,FALSE)</f>
        <v>Normal</v>
      </c>
      <c r="L912" s="82" t="str">
        <f>VLOOKUP($A912,'Hospitalization details'!$A$1:$K$2336,10,FALSE)</f>
        <v>2-Aug-1964</v>
      </c>
      <c r="M912" s="62">
        <f>VLOOKUP($A912,'Hospitalization details'!$A$1:$K$2336,6,FALSE)</f>
        <v>11938.26</v>
      </c>
      <c r="N912" s="63" t="str">
        <f>VLOOKUP($A912,'Hospitalization details'!$A$1:$K$2336,7,FALSE)</f>
        <v>tier - 3</v>
      </c>
      <c r="O912" s="63" t="str">
        <f>VLOOKUP($A912,'Hospitalization details'!$A$1:$K$2336,8,FALSE)</f>
        <v>tier - 3</v>
      </c>
      <c r="P912" s="63" t="str">
        <f>VLOOKUP($A912,'Hospitalization details'!$A$1:$K$2336,9,FALSE)</f>
        <v>R1019</v>
      </c>
      <c r="Q912" s="83">
        <f>VLOOKUP($A912,'Hospitalization details'!$A$1:$K$2336,11,FALSE)</f>
        <v>58</v>
      </c>
    </row>
    <row r="913" spans="1:17" ht="15.75" customHeight="1" x14ac:dyDescent="0.25">
      <c r="A913" s="187" t="s">
        <v>956</v>
      </c>
      <c r="B913" s="65" t="str">
        <f>VLOOKUP($A913,'Customer Names'!$A$1:$E$2336,4,FALSE)</f>
        <v>Chorney</v>
      </c>
      <c r="C913" s="71">
        <f>VLOOKUP($A913,'Medical Examinations'!$A$1:$J$2336,2,FALSE)</f>
        <v>43.11</v>
      </c>
      <c r="D913" s="60">
        <f>VLOOKUP($A913,'Medical Examinations'!$A$1:$J$2336,3,FALSE)</f>
        <v>5.6</v>
      </c>
      <c r="E913" s="61" t="str">
        <f>VLOOKUP($A913,'Medical Examinations'!$A$1:$J$2336,4,FALSE)</f>
        <v>No</v>
      </c>
      <c r="F913" s="61" t="str">
        <f>VLOOKUP($A913,'Medical Examinations'!$A$1:$J$2336,5,FALSE)</f>
        <v>No</v>
      </c>
      <c r="G913" s="61" t="str">
        <f>VLOOKUP($A913,'Medical Examinations'!$A$1:$J$2336,6,FALSE)</f>
        <v>No</v>
      </c>
      <c r="H913" s="21">
        <f>VLOOKUP($A913,'Medical Examinations'!$A$1:$J$2336,7,FALSE)</f>
        <v>0</v>
      </c>
      <c r="I913" s="21" t="str">
        <f>VLOOKUP($A913,'Medical Examinations'!$A$1:$J$2336,8,FALSE)</f>
        <v>No</v>
      </c>
      <c r="J913" s="21" t="str">
        <f>VLOOKUP($A913,'Medical Examinations'!$A$1:$J$2336,9,FALSE)</f>
        <v>Obesity</v>
      </c>
      <c r="K913" s="72" t="str">
        <f>VLOOKUP($A913,'Medical Examinations'!$A$1:$J$2336,10,FALSE)</f>
        <v>Normal</v>
      </c>
      <c r="L913" s="82" t="str">
        <f>VLOOKUP($A913,'Hospitalization details'!$A$1:$K$2336,10,FALSE)</f>
        <v>20-Dec-1964</v>
      </c>
      <c r="M913" s="62">
        <f>VLOOKUP($A913,'Hospitalization details'!$A$1:$K$2336,6,FALSE)</f>
        <v>11931.13</v>
      </c>
      <c r="N913" s="63" t="str">
        <f>VLOOKUP($A913,'Hospitalization details'!$A$1:$K$2336,7,FALSE)</f>
        <v>tier - 3</v>
      </c>
      <c r="O913" s="63" t="str">
        <f>VLOOKUP($A913,'Hospitalization details'!$A$1:$K$2336,8,FALSE)</f>
        <v>tier - 1</v>
      </c>
      <c r="P913" s="63" t="str">
        <f>VLOOKUP($A913,'Hospitalization details'!$A$1:$K$2336,9,FALSE)</f>
        <v>R1019</v>
      </c>
      <c r="Q913" s="83">
        <f>VLOOKUP($A913,'Hospitalization details'!$A$1:$K$2336,11,FALSE)</f>
        <v>58</v>
      </c>
    </row>
    <row r="914" spans="1:17" ht="15.75" customHeight="1" x14ac:dyDescent="0.25">
      <c r="A914" s="187" t="s">
        <v>957</v>
      </c>
      <c r="B914" s="65" t="str">
        <f>VLOOKUP($A914,'Customer Names'!$A$1:$E$2336,4,FALSE)</f>
        <v>Rook</v>
      </c>
      <c r="C914" s="71">
        <f>VLOOKUP($A914,'Medical Examinations'!$A$1:$J$2336,2,FALSE)</f>
        <v>30.305</v>
      </c>
      <c r="D914" s="60">
        <f>VLOOKUP($A914,'Medical Examinations'!$A$1:$J$2336,3,FALSE)</f>
        <v>4.2699999999999996</v>
      </c>
      <c r="E914" s="61" t="str">
        <f>VLOOKUP($A914,'Medical Examinations'!$A$1:$J$2336,4,FALSE)</f>
        <v>Yes</v>
      </c>
      <c r="F914" s="61" t="str">
        <f>VLOOKUP($A914,'Medical Examinations'!$A$1:$J$2336,5,FALSE)</f>
        <v>No</v>
      </c>
      <c r="G914" s="61" t="str">
        <f>VLOOKUP($A914,'Medical Examinations'!$A$1:$J$2336,6,FALSE)</f>
        <v>No</v>
      </c>
      <c r="H914" s="21">
        <f>VLOOKUP($A914,'Medical Examinations'!$A$1:$J$2336,7,FALSE)</f>
        <v>1</v>
      </c>
      <c r="I914" s="21" t="str">
        <f>VLOOKUP($A914,'Medical Examinations'!$A$1:$J$2336,8,FALSE)</f>
        <v>No</v>
      </c>
      <c r="J914" s="21" t="str">
        <f>VLOOKUP($A914,'Medical Examinations'!$A$1:$J$2336,9,FALSE)</f>
        <v>Obesity</v>
      </c>
      <c r="K914" s="72" t="str">
        <f>VLOOKUP($A914,'Medical Examinations'!$A$1:$J$2336,10,FALSE)</f>
        <v>Normal</v>
      </c>
      <c r="L914" s="82" t="str">
        <f>VLOOKUP($A914,'Hospitalization details'!$A$1:$K$2336,10,FALSE)</f>
        <v>19-Nov-1964</v>
      </c>
      <c r="M914" s="62">
        <f>VLOOKUP($A914,'Hospitalization details'!$A$1:$K$2336,6,FALSE)</f>
        <v>11918.2</v>
      </c>
      <c r="N914" s="63" t="str">
        <f>VLOOKUP($A914,'Hospitalization details'!$A$1:$K$2336,7,FALSE)</f>
        <v>tier - 3</v>
      </c>
      <c r="O914" s="63" t="str">
        <f>VLOOKUP($A914,'Hospitalization details'!$A$1:$K$2336,8,FALSE)</f>
        <v>tier - 1</v>
      </c>
      <c r="P914" s="63" t="str">
        <f>VLOOKUP($A914,'Hospitalization details'!$A$1:$K$2336,9,FALSE)</f>
        <v>R1021</v>
      </c>
      <c r="Q914" s="83">
        <f>VLOOKUP($A914,'Hospitalization details'!$A$1:$K$2336,11,FALSE)</f>
        <v>58</v>
      </c>
    </row>
    <row r="915" spans="1:17" ht="15.75" customHeight="1" x14ac:dyDescent="0.25">
      <c r="A915" s="187" t="s">
        <v>958</v>
      </c>
      <c r="B915" s="65" t="str">
        <f>VLOOKUP($A915,'Customer Names'!$A$1:$E$2336,4,FALSE)</f>
        <v>Wright</v>
      </c>
      <c r="C915" s="71">
        <f>VLOOKUP($A915,'Medical Examinations'!$A$1:$J$2336,2,FALSE)</f>
        <v>25.175000000000001</v>
      </c>
      <c r="D915" s="60">
        <f>VLOOKUP($A915,'Medical Examinations'!$A$1:$J$2336,3,FALSE)</f>
        <v>5.57</v>
      </c>
      <c r="E915" s="61" t="str">
        <f>VLOOKUP($A915,'Medical Examinations'!$A$1:$J$2336,4,FALSE)</f>
        <v>Yes</v>
      </c>
      <c r="F915" s="61" t="str">
        <f>VLOOKUP($A915,'Medical Examinations'!$A$1:$J$2336,5,FALSE)</f>
        <v>No</v>
      </c>
      <c r="G915" s="61" t="str">
        <f>VLOOKUP($A915,'Medical Examinations'!$A$1:$J$2336,6,FALSE)</f>
        <v>No</v>
      </c>
      <c r="H915" s="21">
        <f>VLOOKUP($A915,'Medical Examinations'!$A$1:$J$2336,7,FALSE)</f>
        <v>1</v>
      </c>
      <c r="I915" s="21" t="str">
        <f>VLOOKUP($A915,'Medical Examinations'!$A$1:$J$2336,8,FALSE)</f>
        <v>No</v>
      </c>
      <c r="J915" s="21" t="str">
        <f>VLOOKUP($A915,'Medical Examinations'!$A$1:$J$2336,9,FALSE)</f>
        <v>Over Weight</v>
      </c>
      <c r="K915" s="72" t="str">
        <f>VLOOKUP($A915,'Medical Examinations'!$A$1:$J$2336,10,FALSE)</f>
        <v>Normal</v>
      </c>
      <c r="L915" s="82" t="str">
        <f>VLOOKUP($A915,'Hospitalization details'!$A$1:$K$2336,10,FALSE)</f>
        <v>2-Jun-2004</v>
      </c>
      <c r="M915" s="62">
        <f>VLOOKUP($A915,'Hospitalization details'!$A$1:$K$2336,6,FALSE)</f>
        <v>11884.05</v>
      </c>
      <c r="N915" s="63" t="str">
        <f>VLOOKUP($A915,'Hospitalization details'!$A$1:$K$2336,7,FALSE)</f>
        <v>tier - 3</v>
      </c>
      <c r="O915" s="63" t="str">
        <f>VLOOKUP($A915,'Hospitalization details'!$A$1:$K$2336,8,FALSE)</f>
        <v>tier - 3</v>
      </c>
      <c r="P915" s="63" t="str">
        <f>VLOOKUP($A915,'Hospitalization details'!$A$1:$K$2336,9,FALSE)</f>
        <v>R1013</v>
      </c>
      <c r="Q915" s="83">
        <f>VLOOKUP($A915,'Hospitalization details'!$A$1:$K$2336,11,FALSE)</f>
        <v>19</v>
      </c>
    </row>
    <row r="916" spans="1:17" ht="15.75" customHeight="1" x14ac:dyDescent="0.25">
      <c r="A916" s="187" t="s">
        <v>959</v>
      </c>
      <c r="B916" s="65" t="str">
        <f>VLOOKUP($A916,'Customer Names'!$A$1:$E$2336,4,FALSE)</f>
        <v>Chin</v>
      </c>
      <c r="C916" s="71">
        <f>VLOOKUP($A916,'Medical Examinations'!$A$1:$J$2336,2,FALSE)</f>
        <v>26.8</v>
      </c>
      <c r="D916" s="60">
        <f>VLOOKUP($A916,'Medical Examinations'!$A$1:$J$2336,3,FALSE)</f>
        <v>5.68</v>
      </c>
      <c r="E916" s="61" t="str">
        <f>VLOOKUP($A916,'Medical Examinations'!$A$1:$J$2336,4,FALSE)</f>
        <v>Yes</v>
      </c>
      <c r="F916" s="61" t="str">
        <f>VLOOKUP($A916,'Medical Examinations'!$A$1:$J$2336,5,FALSE)</f>
        <v>No</v>
      </c>
      <c r="G916" s="61" t="str">
        <f>VLOOKUP($A916,'Medical Examinations'!$A$1:$J$2336,6,FALSE)</f>
        <v>No</v>
      </c>
      <c r="H916" s="21">
        <f>VLOOKUP($A916,'Medical Examinations'!$A$1:$J$2336,7,FALSE)</f>
        <v>1</v>
      </c>
      <c r="I916" s="21" t="str">
        <f>VLOOKUP($A916,'Medical Examinations'!$A$1:$J$2336,8,FALSE)</f>
        <v>No</v>
      </c>
      <c r="J916" s="21" t="str">
        <f>VLOOKUP($A916,'Medical Examinations'!$A$1:$J$2336,9,FALSE)</f>
        <v>Over Weight</v>
      </c>
      <c r="K916" s="72" t="str">
        <f>VLOOKUP($A916,'Medical Examinations'!$A$1:$J$2336,10,FALSE)</f>
        <v>Normal</v>
      </c>
      <c r="L916" s="82" t="str">
        <f>VLOOKUP($A916,'Hospitalization details'!$A$1:$K$2336,10,FALSE)</f>
        <v>29-Oct-1967</v>
      </c>
      <c r="M916" s="62">
        <f>VLOOKUP($A916,'Hospitalization details'!$A$1:$K$2336,6,FALSE)</f>
        <v>11881.97</v>
      </c>
      <c r="N916" s="63" t="str">
        <f>VLOOKUP($A916,'Hospitalization details'!$A$1:$K$2336,7,FALSE)</f>
        <v>tier - 3</v>
      </c>
      <c r="O916" s="63" t="str">
        <f>VLOOKUP($A916,'Hospitalization details'!$A$1:$K$2336,8,FALSE)</f>
        <v>tier - 1</v>
      </c>
      <c r="P916" s="63" t="str">
        <f>VLOOKUP($A916,'Hospitalization details'!$A$1:$K$2336,9,FALSE)</f>
        <v>R1013</v>
      </c>
      <c r="Q916" s="83">
        <f>VLOOKUP($A916,'Hospitalization details'!$A$1:$K$2336,11,FALSE)</f>
        <v>55</v>
      </c>
    </row>
    <row r="917" spans="1:17" ht="15.75" customHeight="1" x14ac:dyDescent="0.25">
      <c r="A917" s="187" t="s">
        <v>960</v>
      </c>
      <c r="B917" s="65" t="str">
        <f>VLOOKUP($A917,'Customer Names'!$A$1:$E$2336,4,FALSE)</f>
        <v>White</v>
      </c>
      <c r="C917" s="71">
        <f>VLOOKUP($A917,'Medical Examinations'!$A$1:$J$2336,2,FALSE)</f>
        <v>21.78</v>
      </c>
      <c r="D917" s="60">
        <f>VLOOKUP($A917,'Medical Examinations'!$A$1:$J$2336,3,FALSE)</f>
        <v>5.3</v>
      </c>
      <c r="E917" s="61" t="str">
        <f>VLOOKUP($A917,'Medical Examinations'!$A$1:$J$2336,4,FALSE)</f>
        <v>No</v>
      </c>
      <c r="F917" s="61" t="str">
        <f>VLOOKUP($A917,'Medical Examinations'!$A$1:$J$2336,5,FALSE)</f>
        <v>Yes</v>
      </c>
      <c r="G917" s="61" t="str">
        <f>VLOOKUP($A917,'Medical Examinations'!$A$1:$J$2336,6,FALSE)</f>
        <v>No</v>
      </c>
      <c r="H917" s="21">
        <f>VLOOKUP($A917,'Medical Examinations'!$A$1:$J$2336,7,FALSE)</f>
        <v>1</v>
      </c>
      <c r="I917" s="21" t="str">
        <f>VLOOKUP($A917,'Medical Examinations'!$A$1:$J$2336,8,FALSE)</f>
        <v>No</v>
      </c>
      <c r="J917" s="21" t="str">
        <f>VLOOKUP($A917,'Medical Examinations'!$A$1:$J$2336,9,FALSE)</f>
        <v>Healthy Weight</v>
      </c>
      <c r="K917" s="72" t="str">
        <f>VLOOKUP($A917,'Medical Examinations'!$A$1:$J$2336,10,FALSE)</f>
        <v>Normal</v>
      </c>
      <c r="L917" s="82" t="str">
        <f>VLOOKUP($A917,'Hospitalization details'!$A$1:$K$2336,10,FALSE)</f>
        <v>14-Jul-1967</v>
      </c>
      <c r="M917" s="62">
        <f>VLOOKUP($A917,'Hospitalization details'!$A$1:$K$2336,6,FALSE)</f>
        <v>11881.36</v>
      </c>
      <c r="N917" s="63" t="str">
        <f>VLOOKUP($A917,'Hospitalization details'!$A$1:$K$2336,7,FALSE)</f>
        <v>tier - 3</v>
      </c>
      <c r="O917" s="63" t="str">
        <f>VLOOKUP($A917,'Hospitalization details'!$A$1:$K$2336,8,FALSE)</f>
        <v>tier - 2</v>
      </c>
      <c r="P917" s="63" t="str">
        <f>VLOOKUP($A917,'Hospitalization details'!$A$1:$K$2336,9,FALSE)</f>
        <v>R1011</v>
      </c>
      <c r="Q917" s="83">
        <f>VLOOKUP($A917,'Hospitalization details'!$A$1:$K$2336,11,FALSE)</f>
        <v>55</v>
      </c>
    </row>
    <row r="918" spans="1:17" ht="15.75" customHeight="1" x14ac:dyDescent="0.25">
      <c r="A918" s="187" t="s">
        <v>961</v>
      </c>
      <c r="B918" s="65" t="str">
        <f>VLOOKUP($A918,'Customer Names'!$A$1:$E$2336,4,FALSE)</f>
        <v>Savage</v>
      </c>
      <c r="C918" s="71">
        <f>VLOOKUP($A918,'Medical Examinations'!$A$1:$J$2336,2,FALSE)</f>
        <v>30.14</v>
      </c>
      <c r="D918" s="60">
        <f>VLOOKUP($A918,'Medical Examinations'!$A$1:$J$2336,3,FALSE)</f>
        <v>9.4499999999999993</v>
      </c>
      <c r="E918" s="61" t="str">
        <f>VLOOKUP($A918,'Medical Examinations'!$A$1:$J$2336,4,FALSE)</f>
        <v>Yes</v>
      </c>
      <c r="F918" s="61" t="str">
        <f>VLOOKUP($A918,'Medical Examinations'!$A$1:$J$2336,5,FALSE)</f>
        <v>No</v>
      </c>
      <c r="G918" s="61" t="str">
        <f>VLOOKUP($A918,'Medical Examinations'!$A$1:$J$2336,6,FALSE)</f>
        <v>No</v>
      </c>
      <c r="H918" s="21">
        <f>VLOOKUP($A918,'Medical Examinations'!$A$1:$J$2336,7,FALSE)</f>
        <v>0</v>
      </c>
      <c r="I918" s="21" t="str">
        <f>VLOOKUP($A918,'Medical Examinations'!$A$1:$J$2336,8,FALSE)</f>
        <v>No</v>
      </c>
      <c r="J918" s="21" t="str">
        <f>VLOOKUP($A918,'Medical Examinations'!$A$1:$J$2336,9,FALSE)</f>
        <v>Obesity</v>
      </c>
      <c r="K918" s="72" t="str">
        <f>VLOOKUP($A918,'Medical Examinations'!$A$1:$J$2336,10,FALSE)</f>
        <v>Diabetes</v>
      </c>
      <c r="L918" s="82" t="str">
        <f>VLOOKUP($A918,'Hospitalization details'!$A$1:$K$2336,10,FALSE)</f>
        <v>24-Aug-1967</v>
      </c>
      <c r="M918" s="62">
        <f>VLOOKUP($A918,'Hospitalization details'!$A$1:$K$2336,6,FALSE)</f>
        <v>11879.1</v>
      </c>
      <c r="N918" s="63" t="str">
        <f>VLOOKUP($A918,'Hospitalization details'!$A$1:$K$2336,7,FALSE)</f>
        <v>tier - 3</v>
      </c>
      <c r="O918" s="63" t="str">
        <f>VLOOKUP($A918,'Hospitalization details'!$A$1:$K$2336,8,FALSE)</f>
        <v>tier - 3</v>
      </c>
      <c r="P918" s="63" t="str">
        <f>VLOOKUP($A918,'Hospitalization details'!$A$1:$K$2336,9,FALSE)</f>
        <v>R1024</v>
      </c>
      <c r="Q918" s="83">
        <f>VLOOKUP($A918,'Hospitalization details'!$A$1:$K$2336,11,FALSE)</f>
        <v>55</v>
      </c>
    </row>
    <row r="919" spans="1:17" ht="15.75" customHeight="1" x14ac:dyDescent="0.25">
      <c r="A919" s="187" t="s">
        <v>962</v>
      </c>
      <c r="B919" s="65" t="str">
        <f>VLOOKUP($A919,'Customer Names'!$A$1:$E$2336,4,FALSE)</f>
        <v>Hitchings</v>
      </c>
      <c r="C919" s="71">
        <f>VLOOKUP($A919,'Medical Examinations'!$A$1:$J$2336,2,FALSE)</f>
        <v>29.7</v>
      </c>
      <c r="D919" s="60">
        <f>VLOOKUP($A919,'Medical Examinations'!$A$1:$J$2336,3,FALSE)</f>
        <v>6.79</v>
      </c>
      <c r="E919" s="61" t="str">
        <f>VLOOKUP($A919,'Medical Examinations'!$A$1:$J$2336,4,FALSE)</f>
        <v>Yes</v>
      </c>
      <c r="F919" s="61" t="str">
        <f>VLOOKUP($A919,'Medical Examinations'!$A$1:$J$2336,5,FALSE)</f>
        <v>No</v>
      </c>
      <c r="G919" s="61" t="str">
        <f>VLOOKUP($A919,'Medical Examinations'!$A$1:$J$2336,6,FALSE)</f>
        <v>No</v>
      </c>
      <c r="H919" s="21">
        <f>VLOOKUP($A919,'Medical Examinations'!$A$1:$J$2336,7,FALSE)</f>
        <v>0</v>
      </c>
      <c r="I919" s="21" t="str">
        <f>VLOOKUP($A919,'Medical Examinations'!$A$1:$J$2336,8,FALSE)</f>
        <v>No</v>
      </c>
      <c r="J919" s="21" t="str">
        <f>VLOOKUP($A919,'Medical Examinations'!$A$1:$J$2336,9,FALSE)</f>
        <v>Over Weight</v>
      </c>
      <c r="K919" s="72" t="str">
        <f>VLOOKUP($A919,'Medical Examinations'!$A$1:$J$2336,10,FALSE)</f>
        <v>Diabetes</v>
      </c>
      <c r="L919" s="82" t="str">
        <f>VLOOKUP($A919,'Hospitalization details'!$A$1:$K$2336,10,FALSE)</f>
        <v>7-Jul-1974</v>
      </c>
      <c r="M919" s="62">
        <f>VLOOKUP($A919,'Hospitalization details'!$A$1:$K$2336,6,FALSE)</f>
        <v>11858.56</v>
      </c>
      <c r="N919" s="63" t="str">
        <f>VLOOKUP($A919,'Hospitalization details'!$A$1:$K$2336,7,FALSE)</f>
        <v>tier - 3</v>
      </c>
      <c r="O919" s="63" t="str">
        <f>VLOOKUP($A919,'Hospitalization details'!$A$1:$K$2336,8,FALSE)</f>
        <v>tier - 3</v>
      </c>
      <c r="P919" s="63" t="str">
        <f>VLOOKUP($A919,'Hospitalization details'!$A$1:$K$2336,9,FALSE)</f>
        <v>R1011</v>
      </c>
      <c r="Q919" s="83">
        <f>VLOOKUP($A919,'Hospitalization details'!$A$1:$K$2336,11,FALSE)</f>
        <v>48</v>
      </c>
    </row>
    <row r="920" spans="1:17" ht="15.75" customHeight="1" x14ac:dyDescent="0.25">
      <c r="A920" s="187" t="s">
        <v>963</v>
      </c>
      <c r="B920" s="65" t="str">
        <f>VLOOKUP($A920,'Customer Names'!$A$1:$E$2336,4,FALSE)</f>
        <v>Truitt</v>
      </c>
      <c r="C920" s="71">
        <f>VLOOKUP($A920,'Medical Examinations'!$A$1:$J$2336,2,FALSE)</f>
        <v>32.395000000000003</v>
      </c>
      <c r="D920" s="60">
        <f>VLOOKUP($A920,'Medical Examinations'!$A$1:$J$2336,3,FALSE)</f>
        <v>11.1</v>
      </c>
      <c r="E920" s="61" t="str">
        <f>VLOOKUP($A920,'Medical Examinations'!$A$1:$J$2336,4,FALSE)</f>
        <v>Yes</v>
      </c>
      <c r="F920" s="61" t="str">
        <f>VLOOKUP($A920,'Medical Examinations'!$A$1:$J$2336,5,FALSE)</f>
        <v>No</v>
      </c>
      <c r="G920" s="61" t="str">
        <f>VLOOKUP($A920,'Medical Examinations'!$A$1:$J$2336,6,FALSE)</f>
        <v>No</v>
      </c>
      <c r="H920" s="21">
        <f>VLOOKUP($A920,'Medical Examinations'!$A$1:$J$2336,7,FALSE)</f>
        <v>0</v>
      </c>
      <c r="I920" s="21" t="str">
        <f>VLOOKUP($A920,'Medical Examinations'!$A$1:$J$2336,8,FALSE)</f>
        <v>No</v>
      </c>
      <c r="J920" s="21" t="str">
        <f>VLOOKUP($A920,'Medical Examinations'!$A$1:$J$2336,9,FALSE)</f>
        <v>Obesity</v>
      </c>
      <c r="K920" s="72" t="str">
        <f>VLOOKUP($A920,'Medical Examinations'!$A$1:$J$2336,10,FALSE)</f>
        <v>Diabetes</v>
      </c>
      <c r="L920" s="82" t="str">
        <f>VLOOKUP($A920,'Hospitalization details'!$A$1:$K$2336,10,FALSE)</f>
        <v>29-Sep-1964</v>
      </c>
      <c r="M920" s="62">
        <f>VLOOKUP($A920,'Hospitalization details'!$A$1:$K$2336,6,FALSE)</f>
        <v>11856.41</v>
      </c>
      <c r="N920" s="63" t="str">
        <f>VLOOKUP($A920,'Hospitalization details'!$A$1:$K$2336,7,FALSE)</f>
        <v>tier - 3</v>
      </c>
      <c r="O920" s="63" t="str">
        <f>VLOOKUP($A920,'Hospitalization details'!$A$1:$K$2336,8,FALSE)</f>
        <v>tier - 2</v>
      </c>
      <c r="P920" s="63" t="str">
        <f>VLOOKUP($A920,'Hospitalization details'!$A$1:$K$2336,9,FALSE)</f>
        <v>R1013</v>
      </c>
      <c r="Q920" s="83">
        <f>VLOOKUP($A920,'Hospitalization details'!$A$1:$K$2336,11,FALSE)</f>
        <v>58</v>
      </c>
    </row>
    <row r="921" spans="1:17" ht="15.75" customHeight="1" x14ac:dyDescent="0.25">
      <c r="A921" s="187" t="s">
        <v>964</v>
      </c>
      <c r="B921" s="65" t="str">
        <f>VLOOKUP($A921,'Customer Names'!$A$1:$E$2336,4,FALSE)</f>
        <v>Chang</v>
      </c>
      <c r="C921" s="71">
        <f>VLOOKUP($A921,'Medical Examinations'!$A$1:$J$2336,2,FALSE)</f>
        <v>36.64</v>
      </c>
      <c r="D921" s="60">
        <f>VLOOKUP($A921,'Medical Examinations'!$A$1:$J$2336,3,FALSE)</f>
        <v>7.26</v>
      </c>
      <c r="E921" s="61" t="str">
        <f>VLOOKUP($A921,'Medical Examinations'!$A$1:$J$2336,4,FALSE)</f>
        <v>No</v>
      </c>
      <c r="F921" s="61" t="str">
        <f>VLOOKUP($A921,'Medical Examinations'!$A$1:$J$2336,5,FALSE)</f>
        <v>No</v>
      </c>
      <c r="G921" s="61" t="str">
        <f>VLOOKUP($A921,'Medical Examinations'!$A$1:$J$2336,6,FALSE)</f>
        <v>No</v>
      </c>
      <c r="H921" s="21">
        <f>VLOOKUP($A921,'Medical Examinations'!$A$1:$J$2336,7,FALSE)</f>
        <v>0</v>
      </c>
      <c r="I921" s="21" t="str">
        <f>VLOOKUP($A921,'Medical Examinations'!$A$1:$J$2336,8,FALSE)</f>
        <v>No</v>
      </c>
      <c r="J921" s="21" t="str">
        <f>VLOOKUP($A921,'Medical Examinations'!$A$1:$J$2336,9,FALSE)</f>
        <v>Obesity</v>
      </c>
      <c r="K921" s="72" t="str">
        <f>VLOOKUP($A921,'Medical Examinations'!$A$1:$J$2336,10,FALSE)</f>
        <v>Diabetes</v>
      </c>
      <c r="L921" s="82" t="str">
        <f>VLOOKUP($A921,'Hospitalization details'!$A$1:$K$2336,10,FALSE)</f>
        <v>27-Jun-1964</v>
      </c>
      <c r="M921" s="62">
        <f>VLOOKUP($A921,'Hospitalization details'!$A$1:$K$2336,6,FALSE)</f>
        <v>11848.14</v>
      </c>
      <c r="N921" s="63" t="str">
        <f>VLOOKUP($A921,'Hospitalization details'!$A$1:$K$2336,7,FALSE)</f>
        <v>tier - 3</v>
      </c>
      <c r="O921" s="63" t="str">
        <f>VLOOKUP($A921,'Hospitalization details'!$A$1:$K$2336,8,FALSE)</f>
        <v>tier - 2</v>
      </c>
      <c r="P921" s="63" t="str">
        <f>VLOOKUP($A921,'Hospitalization details'!$A$1:$K$2336,9,FALSE)</f>
        <v>R1011</v>
      </c>
      <c r="Q921" s="83">
        <f>VLOOKUP($A921,'Hospitalization details'!$A$1:$K$2336,11,FALSE)</f>
        <v>58</v>
      </c>
    </row>
    <row r="922" spans="1:17" ht="15.75" customHeight="1" x14ac:dyDescent="0.25">
      <c r="A922" s="187" t="s">
        <v>965</v>
      </c>
      <c r="B922" s="65" t="str">
        <f>VLOOKUP($A922,'Customer Names'!$A$1:$E$2336,4,FALSE)</f>
        <v>Frey</v>
      </c>
      <c r="C922" s="71">
        <f>VLOOKUP($A922,'Medical Examinations'!$A$1:$J$2336,2,FALSE)</f>
        <v>39.049999999999997</v>
      </c>
      <c r="D922" s="60">
        <f>VLOOKUP($A922,'Medical Examinations'!$A$1:$J$2336,3,FALSE)</f>
        <v>5.27</v>
      </c>
      <c r="E922" s="61" t="str">
        <f>VLOOKUP($A922,'Medical Examinations'!$A$1:$J$2336,4,FALSE)</f>
        <v>Yes</v>
      </c>
      <c r="F922" s="61" t="str">
        <f>VLOOKUP($A922,'Medical Examinations'!$A$1:$J$2336,5,FALSE)</f>
        <v>No</v>
      </c>
      <c r="G922" s="61" t="str">
        <f>VLOOKUP($A922,'Medical Examinations'!$A$1:$J$2336,6,FALSE)</f>
        <v>No</v>
      </c>
      <c r="H922" s="21">
        <f>VLOOKUP($A922,'Medical Examinations'!$A$1:$J$2336,7,FALSE)</f>
        <v>1</v>
      </c>
      <c r="I922" s="21" t="str">
        <f>VLOOKUP($A922,'Medical Examinations'!$A$1:$J$2336,8,FALSE)</f>
        <v>No</v>
      </c>
      <c r="J922" s="21" t="str">
        <f>VLOOKUP($A922,'Medical Examinations'!$A$1:$J$2336,9,FALSE)</f>
        <v>Obesity</v>
      </c>
      <c r="K922" s="72" t="str">
        <f>VLOOKUP($A922,'Medical Examinations'!$A$1:$J$2336,10,FALSE)</f>
        <v>Normal</v>
      </c>
      <c r="L922" s="82" t="str">
        <f>VLOOKUP($A922,'Hospitalization details'!$A$1:$K$2336,10,FALSE)</f>
        <v>10-Nov-1965</v>
      </c>
      <c r="M922" s="62">
        <f>VLOOKUP($A922,'Hospitalization details'!$A$1:$K$2336,6,FALSE)</f>
        <v>11842.62</v>
      </c>
      <c r="N922" s="63" t="str">
        <f>VLOOKUP($A922,'Hospitalization details'!$A$1:$K$2336,7,FALSE)</f>
        <v>tier - 3</v>
      </c>
      <c r="O922" s="63" t="str">
        <f>VLOOKUP($A922,'Hospitalization details'!$A$1:$K$2336,8,FALSE)</f>
        <v>tier - 3</v>
      </c>
      <c r="P922" s="63" t="str">
        <f>VLOOKUP($A922,'Hospitalization details'!$A$1:$K$2336,9,FALSE)</f>
        <v>R1012</v>
      </c>
      <c r="Q922" s="83">
        <f>VLOOKUP($A922,'Hospitalization details'!$A$1:$K$2336,11,FALSE)</f>
        <v>57</v>
      </c>
    </row>
    <row r="923" spans="1:17" ht="15.75" customHeight="1" x14ac:dyDescent="0.25">
      <c r="A923" s="187" t="s">
        <v>966</v>
      </c>
      <c r="B923" s="65" t="str">
        <f>VLOOKUP($A923,'Customer Names'!$A$1:$E$2336,4,FALSE)</f>
        <v>Krishna</v>
      </c>
      <c r="C923" s="71">
        <f>VLOOKUP($A923,'Medical Examinations'!$A$1:$J$2336,2,FALSE)</f>
        <v>33.1</v>
      </c>
      <c r="D923" s="60">
        <f>VLOOKUP($A923,'Medical Examinations'!$A$1:$J$2336,3,FALSE)</f>
        <v>5.46</v>
      </c>
      <c r="E923" s="61" t="str">
        <f>VLOOKUP($A923,'Medical Examinations'!$A$1:$J$2336,4,FALSE)</f>
        <v>Yes</v>
      </c>
      <c r="F923" s="61" t="str">
        <f>VLOOKUP($A923,'Medical Examinations'!$A$1:$J$2336,5,FALSE)</f>
        <v>No</v>
      </c>
      <c r="G923" s="61" t="str">
        <f>VLOOKUP($A923,'Medical Examinations'!$A$1:$J$2336,6,FALSE)</f>
        <v>No</v>
      </c>
      <c r="H923" s="21">
        <f>VLOOKUP($A923,'Medical Examinations'!$A$1:$J$2336,7,FALSE)</f>
        <v>1</v>
      </c>
      <c r="I923" s="21" t="str">
        <f>VLOOKUP($A923,'Medical Examinations'!$A$1:$J$2336,8,FALSE)</f>
        <v>No</v>
      </c>
      <c r="J923" s="21" t="str">
        <f>VLOOKUP($A923,'Medical Examinations'!$A$1:$J$2336,9,FALSE)</f>
        <v>Obesity</v>
      </c>
      <c r="K923" s="72" t="str">
        <f>VLOOKUP($A923,'Medical Examinations'!$A$1:$J$2336,10,FALSE)</f>
        <v>Normal</v>
      </c>
      <c r="L923" s="82" t="str">
        <f>VLOOKUP($A923,'Hospitalization details'!$A$1:$K$2336,10,FALSE)</f>
        <v>11-Jul-1964</v>
      </c>
      <c r="M923" s="62">
        <f>VLOOKUP($A923,'Hospitalization details'!$A$1:$K$2336,6,FALSE)</f>
        <v>11842.44</v>
      </c>
      <c r="N923" s="63" t="str">
        <f>VLOOKUP($A923,'Hospitalization details'!$A$1:$K$2336,7,FALSE)</f>
        <v>tier - 3</v>
      </c>
      <c r="O923" s="63" t="str">
        <f>VLOOKUP($A923,'Hospitalization details'!$A$1:$K$2336,8,FALSE)</f>
        <v>tier - 2</v>
      </c>
      <c r="P923" s="63" t="str">
        <f>VLOOKUP($A923,'Hospitalization details'!$A$1:$K$2336,9,FALSE)</f>
        <v>R1011</v>
      </c>
      <c r="Q923" s="83">
        <f>VLOOKUP($A923,'Hospitalization details'!$A$1:$K$2336,11,FALSE)</f>
        <v>58</v>
      </c>
    </row>
    <row r="924" spans="1:17" ht="15.75" customHeight="1" x14ac:dyDescent="0.25">
      <c r="A924" s="187" t="s">
        <v>967</v>
      </c>
      <c r="B924" s="65" t="str">
        <f>VLOOKUP($A924,'Customer Names'!$A$1:$E$2336,4,FALSE)</f>
        <v>Maher</v>
      </c>
      <c r="C924" s="71">
        <f>VLOOKUP($A924,'Medical Examinations'!$A$1:$J$2336,2,FALSE)</f>
        <v>31.824999999999999</v>
      </c>
      <c r="D924" s="60">
        <f>VLOOKUP($A924,'Medical Examinations'!$A$1:$J$2336,3,FALSE)</f>
        <v>8.1300000000000008</v>
      </c>
      <c r="E924" s="61" t="str">
        <f>VLOOKUP($A924,'Medical Examinations'!$A$1:$J$2336,4,FALSE)</f>
        <v>No</v>
      </c>
      <c r="F924" s="61" t="str">
        <f>VLOOKUP($A924,'Medical Examinations'!$A$1:$J$2336,5,FALSE)</f>
        <v>No</v>
      </c>
      <c r="G924" s="61" t="str">
        <f>VLOOKUP($A924,'Medical Examinations'!$A$1:$J$2336,6,FALSE)</f>
        <v>No</v>
      </c>
      <c r="H924" s="21">
        <f>VLOOKUP($A924,'Medical Examinations'!$A$1:$J$2336,7,FALSE)</f>
        <v>0</v>
      </c>
      <c r="I924" s="21" t="str">
        <f>VLOOKUP($A924,'Medical Examinations'!$A$1:$J$2336,8,FALSE)</f>
        <v>No</v>
      </c>
      <c r="J924" s="21" t="str">
        <f>VLOOKUP($A924,'Medical Examinations'!$A$1:$J$2336,9,FALSE)</f>
        <v>Obesity</v>
      </c>
      <c r="K924" s="72" t="str">
        <f>VLOOKUP($A924,'Medical Examinations'!$A$1:$J$2336,10,FALSE)</f>
        <v>Diabetes</v>
      </c>
      <c r="L924" s="82" t="str">
        <f>VLOOKUP($A924,'Hospitalization details'!$A$1:$K$2336,10,FALSE)</f>
        <v>25-Sep-1965</v>
      </c>
      <c r="M924" s="62">
        <f>VLOOKUP($A924,'Hospitalization details'!$A$1:$K$2336,6,FALSE)</f>
        <v>11840.78</v>
      </c>
      <c r="N924" s="63" t="str">
        <f>VLOOKUP($A924,'Hospitalization details'!$A$1:$K$2336,7,FALSE)</f>
        <v>tier - 3</v>
      </c>
      <c r="O924" s="63" t="str">
        <f>VLOOKUP($A924,'Hospitalization details'!$A$1:$K$2336,8,FALSE)</f>
        <v>tier - 2</v>
      </c>
      <c r="P924" s="63" t="str">
        <f>VLOOKUP($A924,'Hospitalization details'!$A$1:$K$2336,9,FALSE)</f>
        <v>R1012</v>
      </c>
      <c r="Q924" s="83">
        <f>VLOOKUP($A924,'Hospitalization details'!$A$1:$K$2336,11,FALSE)</f>
        <v>57</v>
      </c>
    </row>
    <row r="925" spans="1:17" ht="15.75" customHeight="1" x14ac:dyDescent="0.25">
      <c r="A925" s="187" t="s">
        <v>968</v>
      </c>
      <c r="B925" s="65" t="str">
        <f>VLOOKUP($A925,'Customer Names'!$A$1:$E$2336,4,FALSE)</f>
        <v>Boivin</v>
      </c>
      <c r="C925" s="71">
        <f>VLOOKUP($A925,'Medical Examinations'!$A$1:$J$2336,2,FALSE)</f>
        <v>29</v>
      </c>
      <c r="D925" s="60">
        <f>VLOOKUP($A925,'Medical Examinations'!$A$1:$J$2336,3,FALSE)</f>
        <v>4.25</v>
      </c>
      <c r="E925" s="61" t="str">
        <f>VLOOKUP($A925,'Medical Examinations'!$A$1:$J$2336,4,FALSE)</f>
        <v>Yes</v>
      </c>
      <c r="F925" s="61" t="str">
        <f>VLOOKUP($A925,'Medical Examinations'!$A$1:$J$2336,5,FALSE)</f>
        <v>No</v>
      </c>
      <c r="G925" s="61" t="str">
        <f>VLOOKUP($A925,'Medical Examinations'!$A$1:$J$2336,6,FALSE)</f>
        <v>No</v>
      </c>
      <c r="H925" s="21">
        <f>VLOOKUP($A925,'Medical Examinations'!$A$1:$J$2336,7,FALSE)</f>
        <v>1</v>
      </c>
      <c r="I925" s="21" t="str">
        <f>VLOOKUP($A925,'Medical Examinations'!$A$1:$J$2336,8,FALSE)</f>
        <v>No</v>
      </c>
      <c r="J925" s="21" t="str">
        <f>VLOOKUP($A925,'Medical Examinations'!$A$1:$J$2336,9,FALSE)</f>
        <v>Over Weight</v>
      </c>
      <c r="K925" s="72" t="str">
        <f>VLOOKUP($A925,'Medical Examinations'!$A$1:$J$2336,10,FALSE)</f>
        <v>Normal</v>
      </c>
      <c r="L925" s="82" t="str">
        <f>VLOOKUP($A925,'Hospitalization details'!$A$1:$K$2336,10,FALSE)</f>
        <v>11-Sep-1964</v>
      </c>
      <c r="M925" s="62">
        <f>VLOOKUP($A925,'Hospitalization details'!$A$1:$K$2336,6,FALSE)</f>
        <v>11837.16</v>
      </c>
      <c r="N925" s="63" t="str">
        <f>VLOOKUP($A925,'Hospitalization details'!$A$1:$K$2336,7,FALSE)</f>
        <v>tier - 3</v>
      </c>
      <c r="O925" s="63" t="str">
        <f>VLOOKUP($A925,'Hospitalization details'!$A$1:$K$2336,8,FALSE)</f>
        <v>tier - 3</v>
      </c>
      <c r="P925" s="63" t="str">
        <f>VLOOKUP($A925,'Hospitalization details'!$A$1:$K$2336,9,FALSE)</f>
        <v>R1011</v>
      </c>
      <c r="Q925" s="83">
        <f>VLOOKUP($A925,'Hospitalization details'!$A$1:$K$2336,11,FALSE)</f>
        <v>58</v>
      </c>
    </row>
    <row r="926" spans="1:17" ht="15.75" customHeight="1" x14ac:dyDescent="0.25">
      <c r="A926" s="187" t="s">
        <v>969</v>
      </c>
      <c r="B926" s="65" t="str">
        <f>VLOOKUP($A926,'Customer Names'!$A$1:$E$2336,4,FALSE)</f>
        <v>Mcalister</v>
      </c>
      <c r="C926" s="71">
        <f>VLOOKUP($A926,'Medical Examinations'!$A$1:$J$2336,2,FALSE)</f>
        <v>30.495000000000001</v>
      </c>
      <c r="D926" s="60">
        <f>VLOOKUP($A926,'Medical Examinations'!$A$1:$J$2336,3,FALSE)</f>
        <v>8.68</v>
      </c>
      <c r="E926" s="61" t="str">
        <f>VLOOKUP($A926,'Medical Examinations'!$A$1:$J$2336,4,FALSE)</f>
        <v>No</v>
      </c>
      <c r="F926" s="61" t="str">
        <f>VLOOKUP($A926,'Medical Examinations'!$A$1:$J$2336,5,FALSE)</f>
        <v>No</v>
      </c>
      <c r="G926" s="61" t="str">
        <f>VLOOKUP($A926,'Medical Examinations'!$A$1:$J$2336,6,FALSE)</f>
        <v>No</v>
      </c>
      <c r="H926" s="21">
        <f>VLOOKUP($A926,'Medical Examinations'!$A$1:$J$2336,7,FALSE)</f>
        <v>0</v>
      </c>
      <c r="I926" s="21" t="str">
        <f>VLOOKUP($A926,'Medical Examinations'!$A$1:$J$2336,8,FALSE)</f>
        <v>No</v>
      </c>
      <c r="J926" s="21" t="str">
        <f>VLOOKUP($A926,'Medical Examinations'!$A$1:$J$2336,9,FALSE)</f>
        <v>Obesity</v>
      </c>
      <c r="K926" s="72" t="str">
        <f>VLOOKUP($A926,'Medical Examinations'!$A$1:$J$2336,10,FALSE)</f>
        <v>Diabetes</v>
      </c>
      <c r="L926" s="82" t="str">
        <f>VLOOKUP($A926,'Hospitalization details'!$A$1:$K$2336,10,FALSE)</f>
        <v>27-Jun-1964</v>
      </c>
      <c r="M926" s="62">
        <f>VLOOKUP($A926,'Hospitalization details'!$A$1:$K$2336,6,FALSE)</f>
        <v>11833.78</v>
      </c>
      <c r="N926" s="63" t="str">
        <f>VLOOKUP($A926,'Hospitalization details'!$A$1:$K$2336,7,FALSE)</f>
        <v>tier - 3</v>
      </c>
      <c r="O926" s="63" t="str">
        <f>VLOOKUP($A926,'Hospitalization details'!$A$1:$K$2336,8,FALSE)</f>
        <v>tier - 3</v>
      </c>
      <c r="P926" s="63" t="str">
        <f>VLOOKUP($A926,'Hospitalization details'!$A$1:$K$2336,9,FALSE)</f>
        <v>R1013</v>
      </c>
      <c r="Q926" s="83">
        <f>VLOOKUP($A926,'Hospitalization details'!$A$1:$K$2336,11,FALSE)</f>
        <v>58</v>
      </c>
    </row>
    <row r="927" spans="1:17" ht="15.75" customHeight="1" x14ac:dyDescent="0.25">
      <c r="A927" s="187" t="s">
        <v>970</v>
      </c>
      <c r="B927" s="65" t="str">
        <f>VLOOKUP($A927,'Customer Names'!$A$1:$E$2336,4,FALSE)</f>
        <v>Akhmedova</v>
      </c>
      <c r="C927" s="71">
        <f>VLOOKUP($A927,'Medical Examinations'!$A$1:$J$2336,2,FALSE)</f>
        <v>25.2</v>
      </c>
      <c r="D927" s="60">
        <f>VLOOKUP($A927,'Medical Examinations'!$A$1:$J$2336,3,FALSE)</f>
        <v>6.25</v>
      </c>
      <c r="E927" s="61" t="str">
        <f>VLOOKUP($A927,'Medical Examinations'!$A$1:$J$2336,4,FALSE)</f>
        <v>Yes</v>
      </c>
      <c r="F927" s="61" t="str">
        <f>VLOOKUP($A927,'Medical Examinations'!$A$1:$J$2336,5,FALSE)</f>
        <v>No</v>
      </c>
      <c r="G927" s="61" t="str">
        <f>VLOOKUP($A927,'Medical Examinations'!$A$1:$J$2336,6,FALSE)</f>
        <v>No</v>
      </c>
      <c r="H927" s="21">
        <f>VLOOKUP($A927,'Medical Examinations'!$A$1:$J$2336,7,FALSE)</f>
        <v>1</v>
      </c>
      <c r="I927" s="21" t="str">
        <f>VLOOKUP($A927,'Medical Examinations'!$A$1:$J$2336,8,FALSE)</f>
        <v>No</v>
      </c>
      <c r="J927" s="21" t="str">
        <f>VLOOKUP($A927,'Medical Examinations'!$A$1:$J$2336,9,FALSE)</f>
        <v>Over Weight</v>
      </c>
      <c r="K927" s="72" t="str">
        <f>VLOOKUP($A927,'Medical Examinations'!$A$1:$J$2336,10,FALSE)</f>
        <v>Prediabetes</v>
      </c>
      <c r="L927" s="82" t="str">
        <f>VLOOKUP($A927,'Hospitalization details'!$A$1:$K$2336,10,FALSE)</f>
        <v>3-Oct-1965</v>
      </c>
      <c r="M927" s="62">
        <f>VLOOKUP($A927,'Hospitalization details'!$A$1:$K$2336,6,FALSE)</f>
        <v>11830.61</v>
      </c>
      <c r="N927" s="63" t="str">
        <f>VLOOKUP($A927,'Hospitalization details'!$A$1:$K$2336,7,FALSE)</f>
        <v>tier - 3</v>
      </c>
      <c r="O927" s="63" t="str">
        <f>VLOOKUP($A927,'Hospitalization details'!$A$1:$K$2336,8,FALSE)</f>
        <v>tier - 1</v>
      </c>
      <c r="P927" s="63" t="str">
        <f>VLOOKUP($A927,'Hospitalization details'!$A$1:$K$2336,9,FALSE)</f>
        <v>R1012</v>
      </c>
      <c r="Q927" s="83">
        <f>VLOOKUP($A927,'Hospitalization details'!$A$1:$K$2336,11,FALSE)</f>
        <v>57</v>
      </c>
    </row>
    <row r="928" spans="1:17" ht="15.75" customHeight="1" x14ac:dyDescent="0.25">
      <c r="A928" s="187" t="s">
        <v>971</v>
      </c>
      <c r="B928" s="65" t="str">
        <f>VLOOKUP($A928,'Customer Names'!$A$1:$E$2336,4,FALSE)</f>
        <v>Tucker</v>
      </c>
      <c r="C928" s="71">
        <f>VLOOKUP($A928,'Medical Examinations'!$A$1:$J$2336,2,FALSE)</f>
        <v>22.77</v>
      </c>
      <c r="D928" s="60">
        <f>VLOOKUP($A928,'Medical Examinations'!$A$1:$J$2336,3,FALSE)</f>
        <v>4.47</v>
      </c>
      <c r="E928" s="61" t="str">
        <f>VLOOKUP($A928,'Medical Examinations'!$A$1:$J$2336,4,FALSE)</f>
        <v>Yes</v>
      </c>
      <c r="F928" s="61" t="str">
        <f>VLOOKUP($A928,'Medical Examinations'!$A$1:$J$2336,5,FALSE)</f>
        <v>No</v>
      </c>
      <c r="G928" s="61" t="str">
        <f>VLOOKUP($A928,'Medical Examinations'!$A$1:$J$2336,6,FALSE)</f>
        <v>No</v>
      </c>
      <c r="H928" s="21">
        <f>VLOOKUP($A928,'Medical Examinations'!$A$1:$J$2336,7,FALSE)</f>
        <v>1</v>
      </c>
      <c r="I928" s="21" t="str">
        <f>VLOOKUP($A928,'Medical Examinations'!$A$1:$J$2336,8,FALSE)</f>
        <v>No</v>
      </c>
      <c r="J928" s="21" t="str">
        <f>VLOOKUP($A928,'Medical Examinations'!$A$1:$J$2336,9,FALSE)</f>
        <v>Healthy Weight</v>
      </c>
      <c r="K928" s="72" t="str">
        <f>VLOOKUP($A928,'Medical Examinations'!$A$1:$J$2336,10,FALSE)</f>
        <v>Normal</v>
      </c>
      <c r="L928" s="82" t="str">
        <f>VLOOKUP($A928,'Hospitalization details'!$A$1:$K$2336,10,FALSE)</f>
        <v>20-Nov-1982</v>
      </c>
      <c r="M928" s="62">
        <f>VLOOKUP($A928,'Hospitalization details'!$A$1:$K$2336,6,FALSE)</f>
        <v>11773.06</v>
      </c>
      <c r="N928" s="63" t="str">
        <f>VLOOKUP($A928,'Hospitalization details'!$A$1:$K$2336,7,FALSE)</f>
        <v>tier - 3</v>
      </c>
      <c r="O928" s="63" t="str">
        <f>VLOOKUP($A928,'Hospitalization details'!$A$1:$K$2336,8,FALSE)</f>
        <v>tier - 3</v>
      </c>
      <c r="P928" s="63" t="str">
        <f>VLOOKUP($A928,'Hospitalization details'!$A$1:$K$2336,9,FALSE)</f>
        <v>R1026</v>
      </c>
      <c r="Q928" s="83">
        <f>VLOOKUP($A928,'Hospitalization details'!$A$1:$K$2336,11,FALSE)</f>
        <v>40</v>
      </c>
    </row>
    <row r="929" spans="1:17" ht="15.75" customHeight="1" x14ac:dyDescent="0.25">
      <c r="A929" s="187" t="s">
        <v>972</v>
      </c>
      <c r="B929" s="65" t="str">
        <f>VLOOKUP($A929,'Customer Names'!$A$1:$E$2336,4,FALSE)</f>
        <v>Gramelspacher</v>
      </c>
      <c r="C929" s="71">
        <f>VLOOKUP($A929,'Medical Examinations'!$A$1:$J$2336,2,FALSE)</f>
        <v>23.18</v>
      </c>
      <c r="D929" s="60">
        <f>VLOOKUP($A929,'Medical Examinations'!$A$1:$J$2336,3,FALSE)</f>
        <v>8.31</v>
      </c>
      <c r="E929" s="61" t="str">
        <f>VLOOKUP($A929,'Medical Examinations'!$A$1:$J$2336,4,FALSE)</f>
        <v>No</v>
      </c>
      <c r="F929" s="61" t="str">
        <f>VLOOKUP($A929,'Medical Examinations'!$A$1:$J$2336,5,FALSE)</f>
        <v>No</v>
      </c>
      <c r="G929" s="61" t="str">
        <f>VLOOKUP($A929,'Medical Examinations'!$A$1:$J$2336,6,FALSE)</f>
        <v>No</v>
      </c>
      <c r="H929" s="21">
        <f>VLOOKUP($A929,'Medical Examinations'!$A$1:$J$2336,7,FALSE)</f>
        <v>0</v>
      </c>
      <c r="I929" s="21" t="str">
        <f>VLOOKUP($A929,'Medical Examinations'!$A$1:$J$2336,8,FALSE)</f>
        <v>No</v>
      </c>
      <c r="J929" s="21" t="str">
        <f>VLOOKUP($A929,'Medical Examinations'!$A$1:$J$2336,9,FALSE)</f>
        <v>Healthy Weight</v>
      </c>
      <c r="K929" s="72" t="str">
        <f>VLOOKUP($A929,'Medical Examinations'!$A$1:$J$2336,10,FALSE)</f>
        <v>Diabetes</v>
      </c>
      <c r="L929" s="82" t="str">
        <f>VLOOKUP($A929,'Hospitalization details'!$A$1:$K$2336,10,FALSE)</f>
        <v>25-Jul-1966</v>
      </c>
      <c r="M929" s="62">
        <f>VLOOKUP($A929,'Hospitalization details'!$A$1:$K$2336,6,FALSE)</f>
        <v>11763</v>
      </c>
      <c r="N929" s="63" t="str">
        <f>VLOOKUP($A929,'Hospitalization details'!$A$1:$K$2336,7,FALSE)</f>
        <v>tier - 3</v>
      </c>
      <c r="O929" s="63" t="str">
        <f>VLOOKUP($A929,'Hospitalization details'!$A$1:$K$2336,8,FALSE)</f>
        <v>tier - 3</v>
      </c>
      <c r="P929" s="63" t="str">
        <f>VLOOKUP($A929,'Hospitalization details'!$A$1:$K$2336,9,FALSE)</f>
        <v>R1016</v>
      </c>
      <c r="Q929" s="83">
        <f>VLOOKUP($A929,'Hospitalization details'!$A$1:$K$2336,11,FALSE)</f>
        <v>56</v>
      </c>
    </row>
    <row r="930" spans="1:17" ht="15.75" customHeight="1" x14ac:dyDescent="0.25">
      <c r="A930" s="187" t="s">
        <v>973</v>
      </c>
      <c r="B930" s="65" t="str">
        <f>VLOOKUP($A930,'Customer Names'!$A$1:$E$2336,4,FALSE)</f>
        <v>Goldsmith</v>
      </c>
      <c r="C930" s="71">
        <f>VLOOKUP($A930,'Medical Examinations'!$A$1:$J$2336,2,FALSE)</f>
        <v>35.409999999999997</v>
      </c>
      <c r="D930" s="60">
        <f>VLOOKUP($A930,'Medical Examinations'!$A$1:$J$2336,3,FALSE)</f>
        <v>5.68</v>
      </c>
      <c r="E930" s="61" t="str">
        <f>VLOOKUP($A930,'Medical Examinations'!$A$1:$J$2336,4,FALSE)</f>
        <v>No</v>
      </c>
      <c r="F930" s="61" t="str">
        <f>VLOOKUP($A930,'Medical Examinations'!$A$1:$J$2336,5,FALSE)</f>
        <v>No</v>
      </c>
      <c r="G930" s="61" t="str">
        <f>VLOOKUP($A930,'Medical Examinations'!$A$1:$J$2336,6,FALSE)</f>
        <v>No</v>
      </c>
      <c r="H930" s="21">
        <f>VLOOKUP($A930,'Medical Examinations'!$A$1:$J$2336,7,FALSE)</f>
        <v>0</v>
      </c>
      <c r="I930" s="21" t="str">
        <f>VLOOKUP($A930,'Medical Examinations'!$A$1:$J$2336,8,FALSE)</f>
        <v>No</v>
      </c>
      <c r="J930" s="21" t="str">
        <f>VLOOKUP($A930,'Medical Examinations'!$A$1:$J$2336,9,FALSE)</f>
        <v>Obesity</v>
      </c>
      <c r="K930" s="72" t="str">
        <f>VLOOKUP($A930,'Medical Examinations'!$A$1:$J$2336,10,FALSE)</f>
        <v>Normal</v>
      </c>
      <c r="L930" s="82" t="str">
        <f>VLOOKUP($A930,'Hospitalization details'!$A$1:$K$2336,10,FALSE)</f>
        <v>6-Nov-1979</v>
      </c>
      <c r="M930" s="62">
        <f>VLOOKUP($A930,'Hospitalization details'!$A$1:$K$2336,6,FALSE)</f>
        <v>11752.68</v>
      </c>
      <c r="N930" s="63" t="str">
        <f>VLOOKUP($A930,'Hospitalization details'!$A$1:$K$2336,7,FALSE)</f>
        <v>tier - 3</v>
      </c>
      <c r="O930" s="63" t="str">
        <f>VLOOKUP($A930,'Hospitalization details'!$A$1:$K$2336,8,FALSE)</f>
        <v>tier - 1</v>
      </c>
      <c r="P930" s="63" t="str">
        <f>VLOOKUP($A930,'Hospitalization details'!$A$1:$K$2336,9,FALSE)</f>
        <v>R1026</v>
      </c>
      <c r="Q930" s="83">
        <f>VLOOKUP($A930,'Hospitalization details'!$A$1:$K$2336,11,FALSE)</f>
        <v>43</v>
      </c>
    </row>
    <row r="931" spans="1:17" ht="15.75" customHeight="1" x14ac:dyDescent="0.25">
      <c r="A931" s="187" t="s">
        <v>974</v>
      </c>
      <c r="B931" s="65" t="str">
        <f>VLOOKUP($A931,'Customer Names'!$A$1:$E$2336,4,FALSE)</f>
        <v>Tranter</v>
      </c>
      <c r="C931" s="71">
        <f>VLOOKUP($A931,'Medical Examinations'!$A$1:$J$2336,2,FALSE)</f>
        <v>32.11</v>
      </c>
      <c r="D931" s="60">
        <f>VLOOKUP($A931,'Medical Examinations'!$A$1:$J$2336,3,FALSE)</f>
        <v>4.75</v>
      </c>
      <c r="E931" s="61" t="str">
        <f>VLOOKUP($A931,'Medical Examinations'!$A$1:$J$2336,4,FALSE)</f>
        <v>Yes</v>
      </c>
      <c r="F931" s="61" t="str">
        <f>VLOOKUP($A931,'Medical Examinations'!$A$1:$J$2336,5,FALSE)</f>
        <v>No</v>
      </c>
      <c r="G931" s="61" t="str">
        <f>VLOOKUP($A931,'Medical Examinations'!$A$1:$J$2336,6,FALSE)</f>
        <v>No</v>
      </c>
      <c r="H931" s="21">
        <f>VLOOKUP($A931,'Medical Examinations'!$A$1:$J$2336,7,FALSE)</f>
        <v>2</v>
      </c>
      <c r="I931" s="21" t="str">
        <f>VLOOKUP($A931,'Medical Examinations'!$A$1:$J$2336,8,FALSE)</f>
        <v>No</v>
      </c>
      <c r="J931" s="21" t="str">
        <f>VLOOKUP($A931,'Medical Examinations'!$A$1:$J$2336,9,FALSE)</f>
        <v>Obesity</v>
      </c>
      <c r="K931" s="72" t="str">
        <f>VLOOKUP($A931,'Medical Examinations'!$A$1:$J$2336,10,FALSE)</f>
        <v>Normal</v>
      </c>
      <c r="L931" s="82" t="str">
        <f>VLOOKUP($A931,'Hospitalization details'!$A$1:$K$2336,10,FALSE)</f>
        <v>2-Dec-1964</v>
      </c>
      <c r="M931" s="62">
        <f>VLOOKUP($A931,'Hospitalization details'!$A$1:$K$2336,6,FALSE)</f>
        <v>11743.93</v>
      </c>
      <c r="N931" s="63" t="str">
        <f>VLOOKUP($A931,'Hospitalization details'!$A$1:$K$2336,7,FALSE)</f>
        <v>tier - 3</v>
      </c>
      <c r="O931" s="63" t="str">
        <f>VLOOKUP($A931,'Hospitalization details'!$A$1:$K$2336,8,FALSE)</f>
        <v>tier - 1</v>
      </c>
      <c r="P931" s="63" t="str">
        <f>VLOOKUP($A931,'Hospitalization details'!$A$1:$K$2336,9,FALSE)</f>
        <v>R1012</v>
      </c>
      <c r="Q931" s="83">
        <f>VLOOKUP($A931,'Hospitalization details'!$A$1:$K$2336,11,FALSE)</f>
        <v>58</v>
      </c>
    </row>
    <row r="932" spans="1:17" ht="15.75" customHeight="1" x14ac:dyDescent="0.25">
      <c r="A932" s="187" t="s">
        <v>975</v>
      </c>
      <c r="B932" s="65" t="str">
        <f>VLOOKUP($A932,'Customer Names'!$A$1:$E$2336,4,FALSE)</f>
        <v>Tu</v>
      </c>
      <c r="C932" s="71">
        <f>VLOOKUP($A932,'Medical Examinations'!$A$1:$J$2336,2,FALSE)</f>
        <v>34.479999999999997</v>
      </c>
      <c r="D932" s="60">
        <f>VLOOKUP($A932,'Medical Examinations'!$A$1:$J$2336,3,FALSE)</f>
        <v>6.31</v>
      </c>
      <c r="E932" s="61" t="str">
        <f>VLOOKUP($A932,'Medical Examinations'!$A$1:$J$2336,4,FALSE)</f>
        <v>No</v>
      </c>
      <c r="F932" s="61" t="str">
        <f>VLOOKUP($A932,'Medical Examinations'!$A$1:$J$2336,5,FALSE)</f>
        <v>No</v>
      </c>
      <c r="G932" s="61" t="str">
        <f>VLOOKUP($A932,'Medical Examinations'!$A$1:$J$2336,6,FALSE)</f>
        <v>Yes</v>
      </c>
      <c r="H932" s="21">
        <f>VLOOKUP($A932,'Medical Examinations'!$A$1:$J$2336,7,FALSE)</f>
        <v>1</v>
      </c>
      <c r="I932" s="21" t="str">
        <f>VLOOKUP($A932,'Medical Examinations'!$A$1:$J$2336,8,FALSE)</f>
        <v>No</v>
      </c>
      <c r="J932" s="21" t="str">
        <f>VLOOKUP($A932,'Medical Examinations'!$A$1:$J$2336,9,FALSE)</f>
        <v>Obesity</v>
      </c>
      <c r="K932" s="72" t="str">
        <f>VLOOKUP($A932,'Medical Examinations'!$A$1:$J$2336,10,FALSE)</f>
        <v>Prediabetes</v>
      </c>
      <c r="L932" s="82" t="str">
        <f>VLOOKUP($A932,'Hospitalization details'!$A$1:$K$2336,10,FALSE)</f>
        <v>9-Jun-1963</v>
      </c>
      <c r="M932" s="62">
        <f>VLOOKUP($A932,'Hospitalization details'!$A$1:$K$2336,6,FALSE)</f>
        <v>11743.3</v>
      </c>
      <c r="N932" s="63" t="str">
        <f>VLOOKUP($A932,'Hospitalization details'!$A$1:$K$2336,7,FALSE)</f>
        <v>tier - 3</v>
      </c>
      <c r="O932" s="63" t="str">
        <f>VLOOKUP($A932,'Hospitalization details'!$A$1:$K$2336,8,FALSE)</f>
        <v>tier - 3</v>
      </c>
      <c r="P932" s="63" t="str">
        <f>VLOOKUP($A932,'Hospitalization details'!$A$1:$K$2336,9,FALSE)</f>
        <v>R1013</v>
      </c>
      <c r="Q932" s="83">
        <f>VLOOKUP($A932,'Hospitalization details'!$A$1:$K$2336,11,FALSE)</f>
        <v>59</v>
      </c>
    </row>
    <row r="933" spans="1:17" ht="15.75" customHeight="1" x14ac:dyDescent="0.25">
      <c r="A933" s="187" t="s">
        <v>976</v>
      </c>
      <c r="B933" s="65" t="str">
        <f>VLOOKUP($A933,'Customer Names'!$A$1:$E$2336,4,FALSE)</f>
        <v>Kaczka</v>
      </c>
      <c r="C933" s="71">
        <f>VLOOKUP($A933,'Medical Examinations'!$A$1:$J$2336,2,FALSE)</f>
        <v>34.39</v>
      </c>
      <c r="D933" s="60">
        <f>VLOOKUP($A933,'Medical Examinations'!$A$1:$J$2336,3,FALSE)</f>
        <v>6.28</v>
      </c>
      <c r="E933" s="61" t="str">
        <f>VLOOKUP($A933,'Medical Examinations'!$A$1:$J$2336,4,FALSE)</f>
        <v>Yes</v>
      </c>
      <c r="F933" s="61" t="str">
        <f>VLOOKUP($A933,'Medical Examinations'!$A$1:$J$2336,5,FALSE)</f>
        <v>No</v>
      </c>
      <c r="G933" s="61" t="str">
        <f>VLOOKUP($A933,'Medical Examinations'!$A$1:$J$2336,6,FALSE)</f>
        <v>No</v>
      </c>
      <c r="H933" s="21">
        <f>VLOOKUP($A933,'Medical Examinations'!$A$1:$J$2336,7,FALSE)</f>
        <v>1</v>
      </c>
      <c r="I933" s="21" t="str">
        <f>VLOOKUP($A933,'Medical Examinations'!$A$1:$J$2336,8,FALSE)</f>
        <v>No</v>
      </c>
      <c r="J933" s="21" t="str">
        <f>VLOOKUP($A933,'Medical Examinations'!$A$1:$J$2336,9,FALSE)</f>
        <v>Obesity</v>
      </c>
      <c r="K933" s="72" t="str">
        <f>VLOOKUP($A933,'Medical Examinations'!$A$1:$J$2336,10,FALSE)</f>
        <v>Prediabetes</v>
      </c>
      <c r="L933" s="82" t="str">
        <f>VLOOKUP($A933,'Hospitalization details'!$A$1:$K$2336,10,FALSE)</f>
        <v>12-Nov-1969</v>
      </c>
      <c r="M933" s="62">
        <f>VLOOKUP($A933,'Hospitalization details'!$A$1:$K$2336,6,FALSE)</f>
        <v>11741.73</v>
      </c>
      <c r="N933" s="63" t="str">
        <f>VLOOKUP($A933,'Hospitalization details'!$A$1:$K$2336,7,FALSE)</f>
        <v>tier - 3</v>
      </c>
      <c r="O933" s="63" t="str">
        <f>VLOOKUP($A933,'Hospitalization details'!$A$1:$K$2336,8,FALSE)</f>
        <v>tier - 1</v>
      </c>
      <c r="P933" s="63" t="str">
        <f>VLOOKUP($A933,'Hospitalization details'!$A$1:$K$2336,9,FALSE)</f>
        <v>R1011</v>
      </c>
      <c r="Q933" s="83">
        <f>VLOOKUP($A933,'Hospitalization details'!$A$1:$K$2336,11,FALSE)</f>
        <v>53</v>
      </c>
    </row>
    <row r="934" spans="1:17" ht="15.75" customHeight="1" x14ac:dyDescent="0.25">
      <c r="A934" s="187" t="s">
        <v>977</v>
      </c>
      <c r="B934" s="65" t="str">
        <f>VLOOKUP($A934,'Customer Names'!$A$1:$E$2336,4,FALSE)</f>
        <v>Hunter</v>
      </c>
      <c r="C934" s="71">
        <f>VLOOKUP($A934,'Medical Examinations'!$A$1:$J$2336,2,FALSE)</f>
        <v>26.4</v>
      </c>
      <c r="D934" s="60">
        <f>VLOOKUP($A934,'Medical Examinations'!$A$1:$J$2336,3,FALSE)</f>
        <v>9.2899999999999991</v>
      </c>
      <c r="E934" s="61" t="str">
        <f>VLOOKUP($A934,'Medical Examinations'!$A$1:$J$2336,4,FALSE)</f>
        <v>Yes</v>
      </c>
      <c r="F934" s="61" t="str">
        <f>VLOOKUP($A934,'Medical Examinations'!$A$1:$J$2336,5,FALSE)</f>
        <v>No</v>
      </c>
      <c r="G934" s="61" t="str">
        <f>VLOOKUP($A934,'Medical Examinations'!$A$1:$J$2336,6,FALSE)</f>
        <v>Yes</v>
      </c>
      <c r="H934" s="21">
        <f>VLOOKUP($A934,'Medical Examinations'!$A$1:$J$2336,7,FALSE)</f>
        <v>1</v>
      </c>
      <c r="I934" s="21" t="str">
        <f>VLOOKUP($A934,'Medical Examinations'!$A$1:$J$2336,8,FALSE)</f>
        <v>No</v>
      </c>
      <c r="J934" s="21" t="str">
        <f>VLOOKUP($A934,'Medical Examinations'!$A$1:$J$2336,9,FALSE)</f>
        <v>Over Weight</v>
      </c>
      <c r="K934" s="72" t="str">
        <f>VLOOKUP($A934,'Medical Examinations'!$A$1:$J$2336,10,FALSE)</f>
        <v>Diabetes</v>
      </c>
      <c r="L934" s="82" t="str">
        <f>VLOOKUP($A934,'Hospitalization details'!$A$1:$K$2336,10,FALSE)</f>
        <v>5-Sep-1988</v>
      </c>
      <c r="M934" s="62">
        <f>VLOOKUP($A934,'Hospitalization details'!$A$1:$K$2336,6,FALSE)</f>
        <v>11737.85</v>
      </c>
      <c r="N934" s="63" t="str">
        <f>VLOOKUP($A934,'Hospitalization details'!$A$1:$K$2336,7,FALSE)</f>
        <v>tier - 3</v>
      </c>
      <c r="O934" s="63" t="str">
        <f>VLOOKUP($A934,'Hospitalization details'!$A$1:$K$2336,8,FALSE)</f>
        <v>tier - 1</v>
      </c>
      <c r="P934" s="63" t="str">
        <f>VLOOKUP($A934,'Hospitalization details'!$A$1:$K$2336,9,FALSE)</f>
        <v>R1011</v>
      </c>
      <c r="Q934" s="83">
        <f>VLOOKUP($A934,'Hospitalization details'!$A$1:$K$2336,11,FALSE)</f>
        <v>34</v>
      </c>
    </row>
    <row r="935" spans="1:17" ht="15.75" customHeight="1" x14ac:dyDescent="0.25">
      <c r="A935" s="187" t="s">
        <v>978</v>
      </c>
      <c r="B935" s="65" t="str">
        <f>VLOOKUP($A935,'Customer Names'!$A$1:$E$2336,4,FALSE)</f>
        <v>Moran</v>
      </c>
      <c r="C935" s="71">
        <f>VLOOKUP($A935,'Medical Examinations'!$A$1:$J$2336,2,FALSE)</f>
        <v>28.1</v>
      </c>
      <c r="D935" s="60">
        <f>VLOOKUP($A935,'Medical Examinations'!$A$1:$J$2336,3,FALSE)</f>
        <v>5.79</v>
      </c>
      <c r="E935" s="61" t="str">
        <f>VLOOKUP($A935,'Medical Examinations'!$A$1:$J$2336,4,FALSE)</f>
        <v>Yes</v>
      </c>
      <c r="F935" s="61" t="str">
        <f>VLOOKUP($A935,'Medical Examinations'!$A$1:$J$2336,5,FALSE)</f>
        <v>No</v>
      </c>
      <c r="G935" s="61" t="str">
        <f>VLOOKUP($A935,'Medical Examinations'!$A$1:$J$2336,6,FALSE)</f>
        <v>Yes</v>
      </c>
      <c r="H935" s="21">
        <f>VLOOKUP($A935,'Medical Examinations'!$A$1:$J$2336,7,FALSE)</f>
        <v>1</v>
      </c>
      <c r="I935" s="21" t="str">
        <f>VLOOKUP($A935,'Medical Examinations'!$A$1:$J$2336,8,FALSE)</f>
        <v>No</v>
      </c>
      <c r="J935" s="21" t="str">
        <f>VLOOKUP($A935,'Medical Examinations'!$A$1:$J$2336,9,FALSE)</f>
        <v>Over Weight</v>
      </c>
      <c r="K935" s="72" t="str">
        <f>VLOOKUP($A935,'Medical Examinations'!$A$1:$J$2336,10,FALSE)</f>
        <v>Prediabetes</v>
      </c>
      <c r="L935" s="82" t="str">
        <f>VLOOKUP($A935,'Hospitalization details'!$A$1:$K$2336,10,FALSE)</f>
        <v>9-Nov-1964</v>
      </c>
      <c r="M935" s="62">
        <f>VLOOKUP($A935,'Hospitalization details'!$A$1:$K$2336,6,FALSE)</f>
        <v>11735.88</v>
      </c>
      <c r="N935" s="63" t="str">
        <f>VLOOKUP($A935,'Hospitalization details'!$A$1:$K$2336,7,FALSE)</f>
        <v>tier - 3</v>
      </c>
      <c r="O935" s="63" t="str">
        <f>VLOOKUP($A935,'Hospitalization details'!$A$1:$K$2336,8,FALSE)</f>
        <v>tier - 1</v>
      </c>
      <c r="P935" s="63" t="str">
        <f>VLOOKUP($A935,'Hospitalization details'!$A$1:$K$2336,9,FALSE)</f>
        <v>R1012</v>
      </c>
      <c r="Q935" s="83">
        <f>VLOOKUP($A935,'Hospitalization details'!$A$1:$K$2336,11,FALSE)</f>
        <v>58</v>
      </c>
    </row>
    <row r="936" spans="1:17" ht="15.75" customHeight="1" x14ac:dyDescent="0.25">
      <c r="A936" s="187" t="s">
        <v>979</v>
      </c>
      <c r="B936" s="65" t="str">
        <f>VLOOKUP($A936,'Customer Names'!$A$1:$E$2336,4,FALSE)</f>
        <v>Ashby</v>
      </c>
      <c r="C936" s="71">
        <f>VLOOKUP($A936,'Medical Examinations'!$A$1:$J$2336,2,FALSE)</f>
        <v>27</v>
      </c>
      <c r="D936" s="60">
        <f>VLOOKUP($A936,'Medical Examinations'!$A$1:$J$2336,3,FALSE)</f>
        <v>4.54</v>
      </c>
      <c r="E936" s="61" t="str">
        <f>VLOOKUP($A936,'Medical Examinations'!$A$1:$J$2336,4,FALSE)</f>
        <v>Yes</v>
      </c>
      <c r="F936" s="61" t="str">
        <f>VLOOKUP($A936,'Medical Examinations'!$A$1:$J$2336,5,FALSE)</f>
        <v>No</v>
      </c>
      <c r="G936" s="61" t="str">
        <f>VLOOKUP($A936,'Medical Examinations'!$A$1:$J$2336,6,FALSE)</f>
        <v>No</v>
      </c>
      <c r="H936" s="21">
        <f>VLOOKUP($A936,'Medical Examinations'!$A$1:$J$2336,7,FALSE)</f>
        <v>1</v>
      </c>
      <c r="I936" s="21" t="str">
        <f>VLOOKUP($A936,'Medical Examinations'!$A$1:$J$2336,8,FALSE)</f>
        <v>No</v>
      </c>
      <c r="J936" s="21" t="str">
        <f>VLOOKUP($A936,'Medical Examinations'!$A$1:$J$2336,9,FALSE)</f>
        <v>Over Weight</v>
      </c>
      <c r="K936" s="72" t="str">
        <f>VLOOKUP($A936,'Medical Examinations'!$A$1:$J$2336,10,FALSE)</f>
        <v>Normal</v>
      </c>
      <c r="L936" s="82" t="str">
        <f>VLOOKUP($A936,'Hospitalization details'!$A$1:$K$2336,10,FALSE)</f>
        <v>26-Nov-1984</v>
      </c>
      <c r="M936" s="62">
        <f>VLOOKUP($A936,'Hospitalization details'!$A$1:$K$2336,6,FALSE)</f>
        <v>11730.82</v>
      </c>
      <c r="N936" s="63" t="str">
        <f>VLOOKUP($A936,'Hospitalization details'!$A$1:$K$2336,7,FALSE)</f>
        <v>tier - 3</v>
      </c>
      <c r="O936" s="63" t="str">
        <f>VLOOKUP($A936,'Hospitalization details'!$A$1:$K$2336,8,FALSE)</f>
        <v>tier - 3</v>
      </c>
      <c r="P936" s="63" t="str">
        <f>VLOOKUP($A936,'Hospitalization details'!$A$1:$K$2336,9,FALSE)</f>
        <v>R1026</v>
      </c>
      <c r="Q936" s="83">
        <f>VLOOKUP($A936,'Hospitalization details'!$A$1:$K$2336,11,FALSE)</f>
        <v>38</v>
      </c>
    </row>
    <row r="937" spans="1:17" ht="15.75" customHeight="1" x14ac:dyDescent="0.25">
      <c r="A937" s="187" t="s">
        <v>980</v>
      </c>
      <c r="B937" s="65" t="str">
        <f>VLOOKUP($A937,'Customer Names'!$A$1:$E$2336,4,FALSE)</f>
        <v>Ausen</v>
      </c>
      <c r="C937" s="71">
        <f>VLOOKUP($A937,'Medical Examinations'!$A$1:$J$2336,2,FALSE)</f>
        <v>28.594999999999999</v>
      </c>
      <c r="D937" s="60">
        <f>VLOOKUP($A937,'Medical Examinations'!$A$1:$J$2336,3,FALSE)</f>
        <v>4.68</v>
      </c>
      <c r="E937" s="61" t="str">
        <f>VLOOKUP($A937,'Medical Examinations'!$A$1:$J$2336,4,FALSE)</f>
        <v>Yes</v>
      </c>
      <c r="F937" s="61" t="str">
        <f>VLOOKUP($A937,'Medical Examinations'!$A$1:$J$2336,5,FALSE)</f>
        <v>No</v>
      </c>
      <c r="G937" s="61" t="str">
        <f>VLOOKUP($A937,'Medical Examinations'!$A$1:$J$2336,6,FALSE)</f>
        <v>No</v>
      </c>
      <c r="H937" s="21">
        <f>VLOOKUP($A937,'Medical Examinations'!$A$1:$J$2336,7,FALSE)</f>
        <v>1</v>
      </c>
      <c r="I937" s="21" t="str">
        <f>VLOOKUP($A937,'Medical Examinations'!$A$1:$J$2336,8,FALSE)</f>
        <v>No</v>
      </c>
      <c r="J937" s="21" t="str">
        <f>VLOOKUP($A937,'Medical Examinations'!$A$1:$J$2336,9,FALSE)</f>
        <v>Over Weight</v>
      </c>
      <c r="K937" s="72" t="str">
        <f>VLOOKUP($A937,'Medical Examinations'!$A$1:$J$2336,10,FALSE)</f>
        <v>Normal</v>
      </c>
      <c r="L937" s="82" t="str">
        <f>VLOOKUP($A937,'Hospitalization details'!$A$1:$K$2336,10,FALSE)</f>
        <v>12-Oct-1969</v>
      </c>
      <c r="M937" s="62">
        <f>VLOOKUP($A937,'Hospitalization details'!$A$1:$K$2336,6,FALSE)</f>
        <v>11729.68</v>
      </c>
      <c r="N937" s="63" t="str">
        <f>VLOOKUP($A937,'Hospitalization details'!$A$1:$K$2336,7,FALSE)</f>
        <v>tier - 3</v>
      </c>
      <c r="O937" s="63" t="str">
        <f>VLOOKUP($A937,'Hospitalization details'!$A$1:$K$2336,8,FALSE)</f>
        <v>tier - 1</v>
      </c>
      <c r="P937" s="63" t="str">
        <f>VLOOKUP($A937,'Hospitalization details'!$A$1:$K$2336,9,FALSE)</f>
        <v>R1024</v>
      </c>
      <c r="Q937" s="83">
        <f>VLOOKUP($A937,'Hospitalization details'!$A$1:$K$2336,11,FALSE)</f>
        <v>53</v>
      </c>
    </row>
    <row r="938" spans="1:17" ht="15.75" customHeight="1" x14ac:dyDescent="0.25">
      <c r="A938" s="187" t="s">
        <v>981</v>
      </c>
      <c r="B938" s="65" t="str">
        <f>VLOOKUP($A938,'Customer Names'!$A$1:$E$2336,4,FALSE)</f>
        <v>Savage</v>
      </c>
      <c r="C938" s="71">
        <f>VLOOKUP($A938,'Medical Examinations'!$A$1:$J$2336,2,FALSE)</f>
        <v>36.799999999999997</v>
      </c>
      <c r="D938" s="60">
        <f>VLOOKUP($A938,'Medical Examinations'!$A$1:$J$2336,3,FALSE)</f>
        <v>5.88</v>
      </c>
      <c r="E938" s="61" t="str">
        <f>VLOOKUP($A938,'Medical Examinations'!$A$1:$J$2336,4,FALSE)</f>
        <v>No</v>
      </c>
      <c r="F938" s="61" t="str">
        <f>VLOOKUP($A938,'Medical Examinations'!$A$1:$J$2336,5,FALSE)</f>
        <v>No</v>
      </c>
      <c r="G938" s="61" t="str">
        <f>VLOOKUP($A938,'Medical Examinations'!$A$1:$J$2336,6,FALSE)</f>
        <v>No</v>
      </c>
      <c r="H938" s="21">
        <f>VLOOKUP($A938,'Medical Examinations'!$A$1:$J$2336,7,FALSE)</f>
        <v>1</v>
      </c>
      <c r="I938" s="21" t="str">
        <f>VLOOKUP($A938,'Medical Examinations'!$A$1:$J$2336,8,FALSE)</f>
        <v>No</v>
      </c>
      <c r="J938" s="21" t="str">
        <f>VLOOKUP($A938,'Medical Examinations'!$A$1:$J$2336,9,FALSE)</f>
        <v>Obesity</v>
      </c>
      <c r="K938" s="72" t="str">
        <f>VLOOKUP($A938,'Medical Examinations'!$A$1:$J$2336,10,FALSE)</f>
        <v>Prediabetes</v>
      </c>
      <c r="L938" s="82" t="str">
        <f>VLOOKUP($A938,'Hospitalization details'!$A$1:$K$2336,10,FALSE)</f>
        <v>21-Oct-1982</v>
      </c>
      <c r="M938" s="62">
        <f>VLOOKUP($A938,'Hospitalization details'!$A$1:$K$2336,6,FALSE)</f>
        <v>11712.97</v>
      </c>
      <c r="N938" s="63" t="str">
        <f>VLOOKUP($A938,'Hospitalization details'!$A$1:$K$2336,7,FALSE)</f>
        <v>tier - 3</v>
      </c>
      <c r="O938" s="63" t="str">
        <f>VLOOKUP($A938,'Hospitalization details'!$A$1:$K$2336,8,FALSE)</f>
        <v>tier - 2</v>
      </c>
      <c r="P938" s="63" t="str">
        <f>VLOOKUP($A938,'Hospitalization details'!$A$1:$K$2336,9,FALSE)</f>
        <v>R1021</v>
      </c>
      <c r="Q938" s="83">
        <f>VLOOKUP($A938,'Hospitalization details'!$A$1:$K$2336,11,FALSE)</f>
        <v>40</v>
      </c>
    </row>
    <row r="939" spans="1:17" ht="15.75" customHeight="1" x14ac:dyDescent="0.25">
      <c r="A939" s="187" t="s">
        <v>982</v>
      </c>
      <c r="B939" s="65" t="str">
        <f>VLOOKUP($A939,'Customer Names'!$A$1:$E$2336,4,FALSE)</f>
        <v>O'Leary</v>
      </c>
      <c r="C939" s="71">
        <f>VLOOKUP($A939,'Medical Examinations'!$A$1:$J$2336,2,FALSE)</f>
        <v>23.75</v>
      </c>
      <c r="D939" s="60">
        <f>VLOOKUP($A939,'Medical Examinations'!$A$1:$J$2336,3,FALSE)</f>
        <v>5.42</v>
      </c>
      <c r="E939" s="61" t="str">
        <f>VLOOKUP($A939,'Medical Examinations'!$A$1:$J$2336,4,FALSE)</f>
        <v>Yes</v>
      </c>
      <c r="F939" s="61" t="str">
        <f>VLOOKUP($A939,'Medical Examinations'!$A$1:$J$2336,5,FALSE)</f>
        <v>No</v>
      </c>
      <c r="G939" s="61" t="str">
        <f>VLOOKUP($A939,'Medical Examinations'!$A$1:$J$2336,6,FALSE)</f>
        <v>Yes</v>
      </c>
      <c r="H939" s="21">
        <f>VLOOKUP($A939,'Medical Examinations'!$A$1:$J$2336,7,FALSE)</f>
        <v>1</v>
      </c>
      <c r="I939" s="21" t="str">
        <f>VLOOKUP($A939,'Medical Examinations'!$A$1:$J$2336,8,FALSE)</f>
        <v>No</v>
      </c>
      <c r="J939" s="21" t="str">
        <f>VLOOKUP($A939,'Medical Examinations'!$A$1:$J$2336,9,FALSE)</f>
        <v>Healthy Weight</v>
      </c>
      <c r="K939" s="72" t="str">
        <f>VLOOKUP($A939,'Medical Examinations'!$A$1:$J$2336,10,FALSE)</f>
        <v>Normal</v>
      </c>
      <c r="L939" s="82" t="str">
        <f>VLOOKUP($A939,'Hospitalization details'!$A$1:$K$2336,10,FALSE)</f>
        <v>1-Dec-1970</v>
      </c>
      <c r="M939" s="62">
        <f>VLOOKUP($A939,'Hospitalization details'!$A$1:$K$2336,6,FALSE)</f>
        <v>11696.52</v>
      </c>
      <c r="N939" s="63" t="str">
        <f>VLOOKUP($A939,'Hospitalization details'!$A$1:$K$2336,7,FALSE)</f>
        <v>tier - 3</v>
      </c>
      <c r="O939" s="63" t="str">
        <f>VLOOKUP($A939,'Hospitalization details'!$A$1:$K$2336,8,FALSE)</f>
        <v>tier - 1</v>
      </c>
      <c r="P939" s="63" t="str">
        <f>VLOOKUP($A939,'Hospitalization details'!$A$1:$K$2336,9,FALSE)</f>
        <v>R1021</v>
      </c>
      <c r="Q939" s="83">
        <f>VLOOKUP($A939,'Hospitalization details'!$A$1:$K$2336,11,FALSE)</f>
        <v>52</v>
      </c>
    </row>
    <row r="940" spans="1:17" ht="15.75" customHeight="1" x14ac:dyDescent="0.25">
      <c r="A940" s="187" t="s">
        <v>983</v>
      </c>
      <c r="B940" s="65" t="str">
        <f>VLOOKUP($A940,'Customer Names'!$A$1:$E$2336,4,FALSE)</f>
        <v>Scoville</v>
      </c>
      <c r="C940" s="71">
        <f>VLOOKUP($A940,'Medical Examinations'!$A$1:$J$2336,2,FALSE)</f>
        <v>35.619999999999997</v>
      </c>
      <c r="D940" s="60">
        <f>VLOOKUP($A940,'Medical Examinations'!$A$1:$J$2336,3,FALSE)</f>
        <v>4.16</v>
      </c>
      <c r="E940" s="61" t="str">
        <f>VLOOKUP($A940,'Medical Examinations'!$A$1:$J$2336,4,FALSE)</f>
        <v>No</v>
      </c>
      <c r="F940" s="61" t="str">
        <f>VLOOKUP($A940,'Medical Examinations'!$A$1:$J$2336,5,FALSE)</f>
        <v>No</v>
      </c>
      <c r="G940" s="61" t="str">
        <f>VLOOKUP($A940,'Medical Examinations'!$A$1:$J$2336,6,FALSE)</f>
        <v>No</v>
      </c>
      <c r="H940" s="21">
        <f>VLOOKUP($A940,'Medical Examinations'!$A$1:$J$2336,7,FALSE)</f>
        <v>0</v>
      </c>
      <c r="I940" s="21" t="str">
        <f>VLOOKUP($A940,'Medical Examinations'!$A$1:$J$2336,8,FALSE)</f>
        <v>No</v>
      </c>
      <c r="J940" s="21" t="str">
        <f>VLOOKUP($A940,'Medical Examinations'!$A$1:$J$2336,9,FALSE)</f>
        <v>Obesity</v>
      </c>
      <c r="K940" s="72" t="str">
        <f>VLOOKUP($A940,'Medical Examinations'!$A$1:$J$2336,10,FALSE)</f>
        <v>Normal</v>
      </c>
      <c r="L940" s="82" t="str">
        <f>VLOOKUP($A940,'Hospitalization details'!$A$1:$K$2336,10,FALSE)</f>
        <v>9-Nov-1966</v>
      </c>
      <c r="M940" s="62">
        <f>VLOOKUP($A940,'Hospitalization details'!$A$1:$K$2336,6,FALSE)</f>
        <v>11674.13</v>
      </c>
      <c r="N940" s="63" t="str">
        <f>VLOOKUP($A940,'Hospitalization details'!$A$1:$K$2336,7,FALSE)</f>
        <v>tier - 3</v>
      </c>
      <c r="O940" s="63" t="str">
        <f>VLOOKUP($A940,'Hospitalization details'!$A$1:$K$2336,8,FALSE)</f>
        <v>tier - 1</v>
      </c>
      <c r="P940" s="63" t="str">
        <f>VLOOKUP($A940,'Hospitalization details'!$A$1:$K$2336,9,FALSE)</f>
        <v>R1011</v>
      </c>
      <c r="Q940" s="83">
        <f>VLOOKUP($A940,'Hospitalization details'!$A$1:$K$2336,11,FALSE)</f>
        <v>56</v>
      </c>
    </row>
    <row r="941" spans="1:17" ht="15.75" customHeight="1" x14ac:dyDescent="0.25">
      <c r="A941" s="187" t="s">
        <v>984</v>
      </c>
      <c r="B941" s="65" t="str">
        <f>VLOOKUP($A941,'Customer Names'!$A$1:$E$2336,4,FALSE)</f>
        <v>Kaus</v>
      </c>
      <c r="C941" s="71">
        <f>VLOOKUP($A941,'Medical Examinations'!$A$1:$J$2336,2,FALSE)</f>
        <v>30.69</v>
      </c>
      <c r="D941" s="60">
        <f>VLOOKUP($A941,'Medical Examinations'!$A$1:$J$2336,3,FALSE)</f>
        <v>7.05</v>
      </c>
      <c r="E941" s="61" t="str">
        <f>VLOOKUP($A941,'Medical Examinations'!$A$1:$J$2336,4,FALSE)</f>
        <v>Yes</v>
      </c>
      <c r="F941" s="61" t="str">
        <f>VLOOKUP($A941,'Medical Examinations'!$A$1:$J$2336,5,FALSE)</f>
        <v>No</v>
      </c>
      <c r="G941" s="61" t="str">
        <f>VLOOKUP($A941,'Medical Examinations'!$A$1:$J$2336,6,FALSE)</f>
        <v>No</v>
      </c>
      <c r="H941" s="21">
        <f>VLOOKUP($A941,'Medical Examinations'!$A$1:$J$2336,7,FALSE)</f>
        <v>2</v>
      </c>
      <c r="I941" s="21" t="str">
        <f>VLOOKUP($A941,'Medical Examinations'!$A$1:$J$2336,8,FALSE)</f>
        <v>No</v>
      </c>
      <c r="J941" s="21" t="str">
        <f>VLOOKUP($A941,'Medical Examinations'!$A$1:$J$2336,9,FALSE)</f>
        <v>Obesity</v>
      </c>
      <c r="K941" s="72" t="str">
        <f>VLOOKUP($A941,'Medical Examinations'!$A$1:$J$2336,10,FALSE)</f>
        <v>Diabetes</v>
      </c>
      <c r="L941" s="82" t="str">
        <f>VLOOKUP($A941,'Hospitalization details'!$A$1:$K$2336,10,FALSE)</f>
        <v>23-Aug-1966</v>
      </c>
      <c r="M941" s="62">
        <f>VLOOKUP($A941,'Hospitalization details'!$A$1:$K$2336,6,FALSE)</f>
        <v>11658.38</v>
      </c>
      <c r="N941" s="63" t="str">
        <f>VLOOKUP($A941,'Hospitalization details'!$A$1:$K$2336,7,FALSE)</f>
        <v>tier - 3</v>
      </c>
      <c r="O941" s="63" t="str">
        <f>VLOOKUP($A941,'Hospitalization details'!$A$1:$K$2336,8,FALSE)</f>
        <v>tier - 3</v>
      </c>
      <c r="P941" s="63" t="str">
        <f>VLOOKUP($A941,'Hospitalization details'!$A$1:$K$2336,9,FALSE)</f>
        <v>R1024</v>
      </c>
      <c r="Q941" s="83">
        <f>VLOOKUP($A941,'Hospitalization details'!$A$1:$K$2336,11,FALSE)</f>
        <v>56</v>
      </c>
    </row>
    <row r="942" spans="1:17" ht="15.75" customHeight="1" x14ac:dyDescent="0.25">
      <c r="A942" s="187" t="s">
        <v>985</v>
      </c>
      <c r="B942" s="65" t="str">
        <f>VLOOKUP($A942,'Customer Names'!$A$1:$E$2336,4,FALSE)</f>
        <v>Rainey</v>
      </c>
      <c r="C942" s="71">
        <f>VLOOKUP($A942,'Medical Examinations'!$A$1:$J$2336,2,FALSE)</f>
        <v>35.799999999999997</v>
      </c>
      <c r="D942" s="60">
        <f>VLOOKUP($A942,'Medical Examinations'!$A$1:$J$2336,3,FALSE)</f>
        <v>5.63</v>
      </c>
      <c r="E942" s="61" t="str">
        <f>VLOOKUP($A942,'Medical Examinations'!$A$1:$J$2336,4,FALSE)</f>
        <v>Yes</v>
      </c>
      <c r="F942" s="61" t="str">
        <f>VLOOKUP($A942,'Medical Examinations'!$A$1:$J$2336,5,FALSE)</f>
        <v>No</v>
      </c>
      <c r="G942" s="61" t="str">
        <f>VLOOKUP($A942,'Medical Examinations'!$A$1:$J$2336,6,FALSE)</f>
        <v>No</v>
      </c>
      <c r="H942" s="21">
        <f>VLOOKUP($A942,'Medical Examinations'!$A$1:$J$2336,7,FALSE)</f>
        <v>2</v>
      </c>
      <c r="I942" s="21" t="str">
        <f>VLOOKUP($A942,'Medical Examinations'!$A$1:$J$2336,8,FALSE)</f>
        <v>No</v>
      </c>
      <c r="J942" s="21" t="str">
        <f>VLOOKUP($A942,'Medical Examinations'!$A$1:$J$2336,9,FALSE)</f>
        <v>Obesity</v>
      </c>
      <c r="K942" s="72" t="str">
        <f>VLOOKUP($A942,'Medical Examinations'!$A$1:$J$2336,10,FALSE)</f>
        <v>Normal</v>
      </c>
      <c r="L942" s="82" t="str">
        <f>VLOOKUP($A942,'Hospitalization details'!$A$1:$K$2336,10,FALSE)</f>
        <v>6-Jul-1966</v>
      </c>
      <c r="M942" s="62">
        <f>VLOOKUP($A942,'Hospitalization details'!$A$1:$K$2336,6,FALSE)</f>
        <v>11658.12</v>
      </c>
      <c r="N942" s="63" t="str">
        <f>VLOOKUP($A942,'Hospitalization details'!$A$1:$K$2336,7,FALSE)</f>
        <v>tier - 3</v>
      </c>
      <c r="O942" s="63" t="str">
        <f>VLOOKUP($A942,'Hospitalization details'!$A$1:$K$2336,8,FALSE)</f>
        <v>tier - 1</v>
      </c>
      <c r="P942" s="63" t="str">
        <f>VLOOKUP($A942,'Hospitalization details'!$A$1:$K$2336,9,FALSE)</f>
        <v>R1024</v>
      </c>
      <c r="Q942" s="83">
        <f>VLOOKUP($A942,'Hospitalization details'!$A$1:$K$2336,11,FALSE)</f>
        <v>56</v>
      </c>
    </row>
    <row r="943" spans="1:17" ht="15.75" customHeight="1" x14ac:dyDescent="0.25">
      <c r="A943" s="187" t="s">
        <v>986</v>
      </c>
      <c r="B943" s="65" t="str">
        <f>VLOOKUP($A943,'Customer Names'!$A$1:$E$2336,4,FALSE)</f>
        <v>Rasch</v>
      </c>
      <c r="C943" s="71">
        <f>VLOOKUP($A943,'Medical Examinations'!$A$1:$J$2336,2,FALSE)</f>
        <v>28.785</v>
      </c>
      <c r="D943" s="60">
        <f>VLOOKUP($A943,'Medical Examinations'!$A$1:$J$2336,3,FALSE)</f>
        <v>4.24</v>
      </c>
      <c r="E943" s="61" t="str">
        <f>VLOOKUP($A943,'Medical Examinations'!$A$1:$J$2336,4,FALSE)</f>
        <v>Yes</v>
      </c>
      <c r="F943" s="61" t="str">
        <f>VLOOKUP($A943,'Medical Examinations'!$A$1:$J$2336,5,FALSE)</f>
        <v>No</v>
      </c>
      <c r="G943" s="61" t="str">
        <f>VLOOKUP($A943,'Medical Examinations'!$A$1:$J$2336,6,FALSE)</f>
        <v>No</v>
      </c>
      <c r="H943" s="21">
        <f>VLOOKUP($A943,'Medical Examinations'!$A$1:$J$2336,7,FALSE)</f>
        <v>2</v>
      </c>
      <c r="I943" s="21" t="str">
        <f>VLOOKUP($A943,'Medical Examinations'!$A$1:$J$2336,8,FALSE)</f>
        <v>No</v>
      </c>
      <c r="J943" s="21" t="str">
        <f>VLOOKUP($A943,'Medical Examinations'!$A$1:$J$2336,9,FALSE)</f>
        <v>Over Weight</v>
      </c>
      <c r="K943" s="72" t="str">
        <f>VLOOKUP($A943,'Medical Examinations'!$A$1:$J$2336,10,FALSE)</f>
        <v>Normal</v>
      </c>
      <c r="L943" s="82" t="str">
        <f>VLOOKUP($A943,'Hospitalization details'!$A$1:$K$2336,10,FALSE)</f>
        <v>20-Jul-1994</v>
      </c>
      <c r="M943" s="62">
        <f>VLOOKUP($A943,'Hospitalization details'!$A$1:$K$2336,6,FALSE)</f>
        <v>11657.81</v>
      </c>
      <c r="N943" s="63" t="str">
        <f>VLOOKUP($A943,'Hospitalization details'!$A$1:$K$2336,7,FALSE)</f>
        <v>tier - 3</v>
      </c>
      <c r="O943" s="63" t="str">
        <f>VLOOKUP($A943,'Hospitalization details'!$A$1:$K$2336,8,FALSE)</f>
        <v>tier - 2</v>
      </c>
      <c r="P943" s="63" t="str">
        <f>VLOOKUP($A943,'Hospitalization details'!$A$1:$K$2336,9,FALSE)</f>
        <v>R1023</v>
      </c>
      <c r="Q943" s="83">
        <f>VLOOKUP($A943,'Hospitalization details'!$A$1:$K$2336,11,FALSE)</f>
        <v>28</v>
      </c>
    </row>
    <row r="944" spans="1:17" ht="15.75" customHeight="1" x14ac:dyDescent="0.25">
      <c r="A944" s="187" t="s">
        <v>987</v>
      </c>
      <c r="B944" s="65" t="str">
        <f>VLOOKUP($A944,'Customer Names'!$A$1:$E$2336,4,FALSE)</f>
        <v>Plunkett</v>
      </c>
      <c r="C944" s="71">
        <f>VLOOKUP($A944,'Medical Examinations'!$A$1:$J$2336,2,FALSE)</f>
        <v>28.594999999999999</v>
      </c>
      <c r="D944" s="60">
        <f>VLOOKUP($A944,'Medical Examinations'!$A$1:$J$2336,3,FALSE)</f>
        <v>4.96</v>
      </c>
      <c r="E944" s="61" t="str">
        <f>VLOOKUP($A944,'Medical Examinations'!$A$1:$J$2336,4,FALSE)</f>
        <v>Yes</v>
      </c>
      <c r="F944" s="61" t="str">
        <f>VLOOKUP($A944,'Medical Examinations'!$A$1:$J$2336,5,FALSE)</f>
        <v>No</v>
      </c>
      <c r="G944" s="61" t="str">
        <f>VLOOKUP($A944,'Medical Examinations'!$A$1:$J$2336,6,FALSE)</f>
        <v>No</v>
      </c>
      <c r="H944" s="21">
        <f>VLOOKUP($A944,'Medical Examinations'!$A$1:$J$2336,7,FALSE)</f>
        <v>2</v>
      </c>
      <c r="I944" s="21" t="str">
        <f>VLOOKUP($A944,'Medical Examinations'!$A$1:$J$2336,8,FALSE)</f>
        <v>No</v>
      </c>
      <c r="J944" s="21" t="str">
        <f>VLOOKUP($A944,'Medical Examinations'!$A$1:$J$2336,9,FALSE)</f>
        <v>Over Weight</v>
      </c>
      <c r="K944" s="72" t="str">
        <f>VLOOKUP($A944,'Medical Examinations'!$A$1:$J$2336,10,FALSE)</f>
        <v>Normal</v>
      </c>
      <c r="L944" s="82" t="str">
        <f>VLOOKUP($A944,'Hospitalization details'!$A$1:$K$2336,10,FALSE)</f>
        <v>4-Oct-1966</v>
      </c>
      <c r="M944" s="62">
        <f>VLOOKUP($A944,'Hospitalization details'!$A$1:$K$2336,6,FALSE)</f>
        <v>11657.72</v>
      </c>
      <c r="N944" s="63" t="str">
        <f>VLOOKUP($A944,'Hospitalization details'!$A$1:$K$2336,7,FALSE)</f>
        <v>tier - 3</v>
      </c>
      <c r="O944" s="63" t="str">
        <f>VLOOKUP($A944,'Hospitalization details'!$A$1:$K$2336,8,FALSE)</f>
        <v>tier - 2</v>
      </c>
      <c r="P944" s="63" t="str">
        <f>VLOOKUP($A944,'Hospitalization details'!$A$1:$K$2336,9,FALSE)</f>
        <v>R1024</v>
      </c>
      <c r="Q944" s="83">
        <f>VLOOKUP($A944,'Hospitalization details'!$A$1:$K$2336,11,FALSE)</f>
        <v>56</v>
      </c>
    </row>
    <row r="945" spans="1:17" ht="15.75" customHeight="1" x14ac:dyDescent="0.25">
      <c r="A945" s="187" t="s">
        <v>988</v>
      </c>
      <c r="B945" s="65" t="str">
        <f>VLOOKUP($A945,'Customer Names'!$A$1:$E$2336,4,FALSE)</f>
        <v>Murphy</v>
      </c>
      <c r="C945" s="71">
        <f>VLOOKUP($A945,'Medical Examinations'!$A$1:$J$2336,2,FALSE)</f>
        <v>48.75</v>
      </c>
      <c r="D945" s="60">
        <f>VLOOKUP($A945,'Medical Examinations'!$A$1:$J$2336,3,FALSE)</f>
        <v>4.34</v>
      </c>
      <c r="E945" s="61" t="str">
        <f>VLOOKUP($A945,'Medical Examinations'!$A$1:$J$2336,4,FALSE)</f>
        <v>No</v>
      </c>
      <c r="F945" s="61" t="str">
        <f>VLOOKUP($A945,'Medical Examinations'!$A$1:$J$2336,5,FALSE)</f>
        <v>No</v>
      </c>
      <c r="G945" s="61" t="str">
        <f>VLOOKUP($A945,'Medical Examinations'!$A$1:$J$2336,6,FALSE)</f>
        <v>No</v>
      </c>
      <c r="H945" s="21">
        <f>VLOOKUP($A945,'Medical Examinations'!$A$1:$J$2336,7,FALSE)</f>
        <v>0</v>
      </c>
      <c r="I945" s="21" t="str">
        <f>VLOOKUP($A945,'Medical Examinations'!$A$1:$J$2336,8,FALSE)</f>
        <v>No</v>
      </c>
      <c r="J945" s="21" t="str">
        <f>VLOOKUP($A945,'Medical Examinations'!$A$1:$J$2336,9,FALSE)</f>
        <v>Obesity</v>
      </c>
      <c r="K945" s="72" t="str">
        <f>VLOOKUP($A945,'Medical Examinations'!$A$1:$J$2336,10,FALSE)</f>
        <v>Normal</v>
      </c>
      <c r="L945" s="82" t="str">
        <f>VLOOKUP($A945,'Hospitalization details'!$A$1:$K$2336,10,FALSE)</f>
        <v>17-Jul-1986</v>
      </c>
      <c r="M945" s="62">
        <f>VLOOKUP($A945,'Hospitalization details'!$A$1:$K$2336,6,FALSE)</f>
        <v>11625.11</v>
      </c>
      <c r="N945" s="63" t="str">
        <f>VLOOKUP($A945,'Hospitalization details'!$A$1:$K$2336,7,FALSE)</f>
        <v>tier - 3</v>
      </c>
      <c r="O945" s="63" t="str">
        <f>VLOOKUP($A945,'Hospitalization details'!$A$1:$K$2336,8,FALSE)</f>
        <v>tier - 3</v>
      </c>
      <c r="P945" s="63" t="str">
        <f>VLOOKUP($A945,'Hospitalization details'!$A$1:$K$2336,9,FALSE)</f>
        <v>R1022</v>
      </c>
      <c r="Q945" s="83">
        <f>VLOOKUP($A945,'Hospitalization details'!$A$1:$K$2336,11,FALSE)</f>
        <v>36</v>
      </c>
    </row>
    <row r="946" spans="1:17" ht="15.75" customHeight="1" x14ac:dyDescent="0.25">
      <c r="A946" s="187" t="s">
        <v>989</v>
      </c>
      <c r="B946" s="65" t="str">
        <f>VLOOKUP($A946,'Customer Names'!$A$1:$E$2336,4,FALSE)</f>
        <v>Gusmer</v>
      </c>
      <c r="C946" s="71">
        <f>VLOOKUP($A946,'Medical Examinations'!$A$1:$J$2336,2,FALSE)</f>
        <v>28.31</v>
      </c>
      <c r="D946" s="60">
        <f>VLOOKUP($A946,'Medical Examinations'!$A$1:$J$2336,3,FALSE)</f>
        <v>5.43</v>
      </c>
      <c r="E946" s="61" t="str">
        <f>VLOOKUP($A946,'Medical Examinations'!$A$1:$J$2336,4,FALSE)</f>
        <v>Yes</v>
      </c>
      <c r="F946" s="61" t="str">
        <f>VLOOKUP($A946,'Medical Examinations'!$A$1:$J$2336,5,FALSE)</f>
        <v>No</v>
      </c>
      <c r="G946" s="61" t="str">
        <f>VLOOKUP($A946,'Medical Examinations'!$A$1:$J$2336,6,FALSE)</f>
        <v>No</v>
      </c>
      <c r="H946" s="21">
        <f>VLOOKUP($A946,'Medical Examinations'!$A$1:$J$2336,7,FALSE)</f>
        <v>2</v>
      </c>
      <c r="I946" s="21" t="str">
        <f>VLOOKUP($A946,'Medical Examinations'!$A$1:$J$2336,8,FALSE)</f>
        <v>No</v>
      </c>
      <c r="J946" s="21" t="str">
        <f>VLOOKUP($A946,'Medical Examinations'!$A$1:$J$2336,9,FALSE)</f>
        <v>Over Weight</v>
      </c>
      <c r="K946" s="72" t="str">
        <f>VLOOKUP($A946,'Medical Examinations'!$A$1:$J$2336,10,FALSE)</f>
        <v>Normal</v>
      </c>
      <c r="L946" s="82" t="str">
        <f>VLOOKUP($A946,'Hospitalization details'!$A$1:$K$2336,10,FALSE)</f>
        <v>20-Jun-1964</v>
      </c>
      <c r="M946" s="62">
        <f>VLOOKUP($A946,'Hospitalization details'!$A$1:$K$2336,6,FALSE)</f>
        <v>11602.75</v>
      </c>
      <c r="N946" s="63" t="str">
        <f>VLOOKUP($A946,'Hospitalization details'!$A$1:$K$2336,7,FALSE)</f>
        <v>tier - 3</v>
      </c>
      <c r="O946" s="63" t="str">
        <f>VLOOKUP($A946,'Hospitalization details'!$A$1:$K$2336,8,FALSE)</f>
        <v>tier - 1</v>
      </c>
      <c r="P946" s="63" t="str">
        <f>VLOOKUP($A946,'Hospitalization details'!$A$1:$K$2336,9,FALSE)</f>
        <v>R1020</v>
      </c>
      <c r="Q946" s="83">
        <f>VLOOKUP($A946,'Hospitalization details'!$A$1:$K$2336,11,FALSE)</f>
        <v>58</v>
      </c>
    </row>
    <row r="947" spans="1:17" ht="15.75" customHeight="1" x14ac:dyDescent="0.25">
      <c r="A947" s="187" t="s">
        <v>990</v>
      </c>
      <c r="B947" s="65" t="str">
        <f>VLOOKUP($A947,'Customer Names'!$A$1:$E$2336,4,FALSE)</f>
        <v>Loftus</v>
      </c>
      <c r="C947" s="71">
        <f>VLOOKUP($A947,'Medical Examinations'!$A$1:$J$2336,2,FALSE)</f>
        <v>38.39</v>
      </c>
      <c r="D947" s="60">
        <f>VLOOKUP($A947,'Medical Examinations'!$A$1:$J$2336,3,FALSE)</f>
        <v>8.33</v>
      </c>
      <c r="E947" s="61" t="str">
        <f>VLOOKUP($A947,'Medical Examinations'!$A$1:$J$2336,4,FALSE)</f>
        <v>Yes</v>
      </c>
      <c r="F947" s="61" t="str">
        <f>VLOOKUP($A947,'Medical Examinations'!$A$1:$J$2336,5,FALSE)</f>
        <v>No</v>
      </c>
      <c r="G947" s="61" t="str">
        <f>VLOOKUP($A947,'Medical Examinations'!$A$1:$J$2336,6,FALSE)</f>
        <v>No</v>
      </c>
      <c r="H947" s="21">
        <f>VLOOKUP($A947,'Medical Examinations'!$A$1:$J$2336,7,FALSE)</f>
        <v>1</v>
      </c>
      <c r="I947" s="21" t="str">
        <f>VLOOKUP($A947,'Medical Examinations'!$A$1:$J$2336,8,FALSE)</f>
        <v>No</v>
      </c>
      <c r="J947" s="21" t="str">
        <f>VLOOKUP($A947,'Medical Examinations'!$A$1:$J$2336,9,FALSE)</f>
        <v>Obesity</v>
      </c>
      <c r="K947" s="72" t="str">
        <f>VLOOKUP($A947,'Medical Examinations'!$A$1:$J$2336,10,FALSE)</f>
        <v>Diabetes</v>
      </c>
      <c r="L947" s="82" t="str">
        <f>VLOOKUP($A947,'Hospitalization details'!$A$1:$K$2336,10,FALSE)</f>
        <v>6-Nov-1965</v>
      </c>
      <c r="M947" s="62">
        <f>VLOOKUP($A947,'Hospitalization details'!$A$1:$K$2336,6,FALSE)</f>
        <v>11576.13</v>
      </c>
      <c r="N947" s="63" t="str">
        <f>VLOOKUP($A947,'Hospitalization details'!$A$1:$K$2336,7,FALSE)</f>
        <v>tier - 3</v>
      </c>
      <c r="O947" s="63" t="str">
        <f>VLOOKUP($A947,'Hospitalization details'!$A$1:$K$2336,8,FALSE)</f>
        <v>tier - 3</v>
      </c>
      <c r="P947" s="63" t="str">
        <f>VLOOKUP($A947,'Hospitalization details'!$A$1:$K$2336,9,FALSE)</f>
        <v>R1011</v>
      </c>
      <c r="Q947" s="83">
        <f>VLOOKUP($A947,'Hospitalization details'!$A$1:$K$2336,11,FALSE)</f>
        <v>57</v>
      </c>
    </row>
    <row r="948" spans="1:17" ht="15.75" customHeight="1" x14ac:dyDescent="0.25">
      <c r="A948" s="187" t="s">
        <v>991</v>
      </c>
      <c r="B948" s="65" t="str">
        <f>VLOOKUP($A948,'Customer Names'!$A$1:$E$2336,4,FALSE)</f>
        <v>Scott</v>
      </c>
      <c r="C948" s="71">
        <f>VLOOKUP($A948,'Medical Examinations'!$A$1:$J$2336,2,FALSE)</f>
        <v>25.87</v>
      </c>
      <c r="D948" s="60">
        <f>VLOOKUP($A948,'Medical Examinations'!$A$1:$J$2336,3,FALSE)</f>
        <v>5.63</v>
      </c>
      <c r="E948" s="61" t="str">
        <f>VLOOKUP($A948,'Medical Examinations'!$A$1:$J$2336,4,FALSE)</f>
        <v>Yes</v>
      </c>
      <c r="F948" s="61" t="str">
        <f>VLOOKUP($A948,'Medical Examinations'!$A$1:$J$2336,5,FALSE)</f>
        <v>No</v>
      </c>
      <c r="G948" s="61" t="str">
        <f>VLOOKUP($A948,'Medical Examinations'!$A$1:$J$2336,6,FALSE)</f>
        <v>No</v>
      </c>
      <c r="H948" s="21">
        <f>VLOOKUP($A948,'Medical Examinations'!$A$1:$J$2336,7,FALSE)</f>
        <v>1</v>
      </c>
      <c r="I948" s="21" t="str">
        <f>VLOOKUP($A948,'Medical Examinations'!$A$1:$J$2336,8,FALSE)</f>
        <v>No</v>
      </c>
      <c r="J948" s="21" t="str">
        <f>VLOOKUP($A948,'Medical Examinations'!$A$1:$J$2336,9,FALSE)</f>
        <v>Over Weight</v>
      </c>
      <c r="K948" s="72" t="str">
        <f>VLOOKUP($A948,'Medical Examinations'!$A$1:$J$2336,10,FALSE)</f>
        <v>Normal</v>
      </c>
      <c r="L948" s="82" t="str">
        <f>VLOOKUP($A948,'Hospitalization details'!$A$1:$K$2336,10,FALSE)</f>
        <v>25-Dec-1965</v>
      </c>
      <c r="M948" s="62">
        <f>VLOOKUP($A948,'Hospitalization details'!$A$1:$K$2336,6,FALSE)</f>
        <v>11566.3</v>
      </c>
      <c r="N948" s="63" t="str">
        <f>VLOOKUP($A948,'Hospitalization details'!$A$1:$K$2336,7,FALSE)</f>
        <v>tier - 3</v>
      </c>
      <c r="O948" s="63" t="str">
        <f>VLOOKUP($A948,'Hospitalization details'!$A$1:$K$2336,8,FALSE)</f>
        <v>tier - 3</v>
      </c>
      <c r="P948" s="63" t="str">
        <f>VLOOKUP($A948,'Hospitalization details'!$A$1:$K$2336,9,FALSE)</f>
        <v>R1016</v>
      </c>
      <c r="Q948" s="83">
        <f>VLOOKUP($A948,'Hospitalization details'!$A$1:$K$2336,11,FALSE)</f>
        <v>57</v>
      </c>
    </row>
    <row r="949" spans="1:17" ht="15.75" customHeight="1" x14ac:dyDescent="0.25">
      <c r="A949" s="187" t="s">
        <v>992</v>
      </c>
      <c r="B949" s="65" t="str">
        <f>VLOOKUP($A949,'Customer Names'!$A$1:$E$2336,4,FALSE)</f>
        <v>Alvarez</v>
      </c>
      <c r="C949" s="71">
        <f>VLOOKUP($A949,'Medical Examinations'!$A$1:$J$2336,2,FALSE)</f>
        <v>43.7</v>
      </c>
      <c r="D949" s="60">
        <f>VLOOKUP($A949,'Medical Examinations'!$A$1:$J$2336,3,FALSE)</f>
        <v>7.23</v>
      </c>
      <c r="E949" s="61" t="str">
        <f>VLOOKUP($A949,'Medical Examinations'!$A$1:$J$2336,4,FALSE)</f>
        <v>No</v>
      </c>
      <c r="F949" s="61" t="str">
        <f>VLOOKUP($A949,'Medical Examinations'!$A$1:$J$2336,5,FALSE)</f>
        <v>No</v>
      </c>
      <c r="G949" s="61" t="str">
        <f>VLOOKUP($A949,'Medical Examinations'!$A$1:$J$2336,6,FALSE)</f>
        <v>No</v>
      </c>
      <c r="H949" s="21">
        <f>VLOOKUP($A949,'Medical Examinations'!$A$1:$J$2336,7,FALSE)</f>
        <v>0</v>
      </c>
      <c r="I949" s="21" t="str">
        <f>VLOOKUP($A949,'Medical Examinations'!$A$1:$J$2336,8,FALSE)</f>
        <v>No</v>
      </c>
      <c r="J949" s="21" t="str">
        <f>VLOOKUP($A949,'Medical Examinations'!$A$1:$J$2336,9,FALSE)</f>
        <v>Obesity</v>
      </c>
      <c r="K949" s="72" t="str">
        <f>VLOOKUP($A949,'Medical Examinations'!$A$1:$J$2336,10,FALSE)</f>
        <v>Diabetes</v>
      </c>
      <c r="L949" s="82" t="str">
        <f>VLOOKUP($A949,'Hospitalization details'!$A$1:$K$2336,10,FALSE)</f>
        <v>27-Oct-1965</v>
      </c>
      <c r="M949" s="62">
        <f>VLOOKUP($A949,'Hospitalization details'!$A$1:$K$2336,6,FALSE)</f>
        <v>11554.22</v>
      </c>
      <c r="N949" s="63" t="str">
        <f>VLOOKUP($A949,'Hospitalization details'!$A$1:$K$2336,7,FALSE)</f>
        <v>tier - 3</v>
      </c>
      <c r="O949" s="63" t="str">
        <f>VLOOKUP($A949,'Hospitalization details'!$A$1:$K$2336,8,FALSE)</f>
        <v>tier - 1</v>
      </c>
      <c r="P949" s="63" t="str">
        <f>VLOOKUP($A949,'Hospitalization details'!$A$1:$K$2336,9,FALSE)</f>
        <v>R1013</v>
      </c>
      <c r="Q949" s="83">
        <f>VLOOKUP($A949,'Hospitalization details'!$A$1:$K$2336,11,FALSE)</f>
        <v>57</v>
      </c>
    </row>
    <row r="950" spans="1:17" ht="15.75" customHeight="1" x14ac:dyDescent="0.25">
      <c r="A950" s="187" t="s">
        <v>993</v>
      </c>
      <c r="B950" s="65" t="str">
        <f>VLOOKUP($A950,'Customer Names'!$A$1:$E$2336,4,FALSE)</f>
        <v>Petersson</v>
      </c>
      <c r="C950" s="71">
        <f>VLOOKUP($A950,'Medical Examinations'!$A$1:$J$2336,2,FALSE)</f>
        <v>40.945</v>
      </c>
      <c r="D950" s="60">
        <f>VLOOKUP($A950,'Medical Examinations'!$A$1:$J$2336,3,FALSE)</f>
        <v>10.57</v>
      </c>
      <c r="E950" s="61" t="str">
        <f>VLOOKUP($A950,'Medical Examinations'!$A$1:$J$2336,4,FALSE)</f>
        <v>No</v>
      </c>
      <c r="F950" s="61" t="str">
        <f>VLOOKUP($A950,'Medical Examinations'!$A$1:$J$2336,5,FALSE)</f>
        <v>No</v>
      </c>
      <c r="G950" s="61" t="str">
        <f>VLOOKUP($A950,'Medical Examinations'!$A$1:$J$2336,6,FALSE)</f>
        <v>No</v>
      </c>
      <c r="H950" s="21">
        <f>VLOOKUP($A950,'Medical Examinations'!$A$1:$J$2336,7,FALSE)</f>
        <v>0</v>
      </c>
      <c r="I950" s="21" t="str">
        <f>VLOOKUP($A950,'Medical Examinations'!$A$1:$J$2336,8,FALSE)</f>
        <v>No</v>
      </c>
      <c r="J950" s="21" t="str">
        <f>VLOOKUP($A950,'Medical Examinations'!$A$1:$J$2336,9,FALSE)</f>
        <v>Obesity</v>
      </c>
      <c r="K950" s="72" t="str">
        <f>VLOOKUP($A950,'Medical Examinations'!$A$1:$J$2336,10,FALSE)</f>
        <v>Diabetes</v>
      </c>
      <c r="L950" s="82" t="str">
        <f>VLOOKUP($A950,'Hospitalization details'!$A$1:$K$2336,10,FALSE)</f>
        <v>23-Jul-1973</v>
      </c>
      <c r="M950" s="62">
        <f>VLOOKUP($A950,'Hospitalization details'!$A$1:$K$2336,6,FALSE)</f>
        <v>11552.9</v>
      </c>
      <c r="N950" s="63" t="str">
        <f>VLOOKUP($A950,'Hospitalization details'!$A$1:$K$2336,7,FALSE)</f>
        <v>tier - 3</v>
      </c>
      <c r="O950" s="63" t="str">
        <f>VLOOKUP($A950,'Hospitalization details'!$A$1:$K$2336,8,FALSE)</f>
        <v>tier - 2</v>
      </c>
      <c r="P950" s="63" t="str">
        <f>VLOOKUP($A950,'Hospitalization details'!$A$1:$K$2336,9,FALSE)</f>
        <v>R1011</v>
      </c>
      <c r="Q950" s="83">
        <f>VLOOKUP($A950,'Hospitalization details'!$A$1:$K$2336,11,FALSE)</f>
        <v>49</v>
      </c>
    </row>
    <row r="951" spans="1:17" ht="15.75" customHeight="1" x14ac:dyDescent="0.25">
      <c r="A951" s="187" t="s">
        <v>994</v>
      </c>
      <c r="B951" s="65" t="str">
        <f>VLOOKUP($A951,'Customer Names'!$A$1:$E$2336,4,FALSE)</f>
        <v>Liaw</v>
      </c>
      <c r="C951" s="71">
        <f>VLOOKUP($A951,'Medical Examinations'!$A$1:$J$2336,2,FALSE)</f>
        <v>27.94</v>
      </c>
      <c r="D951" s="60">
        <f>VLOOKUP($A951,'Medical Examinations'!$A$1:$J$2336,3,FALSE)</f>
        <v>7.92</v>
      </c>
      <c r="E951" s="61" t="str">
        <f>VLOOKUP($A951,'Medical Examinations'!$A$1:$J$2336,4,FALSE)</f>
        <v>No</v>
      </c>
      <c r="F951" s="61" t="str">
        <f>VLOOKUP($A951,'Medical Examinations'!$A$1:$J$2336,5,FALSE)</f>
        <v>No</v>
      </c>
      <c r="G951" s="61" t="str">
        <f>VLOOKUP($A951,'Medical Examinations'!$A$1:$J$2336,6,FALSE)</f>
        <v>No</v>
      </c>
      <c r="H951" s="21">
        <f>VLOOKUP($A951,'Medical Examinations'!$A$1:$J$2336,7,FALSE)</f>
        <v>0</v>
      </c>
      <c r="I951" s="21" t="str">
        <f>VLOOKUP($A951,'Medical Examinations'!$A$1:$J$2336,8,FALSE)</f>
        <v>No</v>
      </c>
      <c r="J951" s="21" t="str">
        <f>VLOOKUP($A951,'Medical Examinations'!$A$1:$J$2336,9,FALSE)</f>
        <v>Over Weight</v>
      </c>
      <c r="K951" s="72" t="str">
        <f>VLOOKUP($A951,'Medical Examinations'!$A$1:$J$2336,10,FALSE)</f>
        <v>Diabetes</v>
      </c>
      <c r="L951" s="82" t="str">
        <f>VLOOKUP($A951,'Hospitalization details'!$A$1:$K$2336,10,FALSE)</f>
        <v>1-Dec-1971</v>
      </c>
      <c r="M951" s="62">
        <f>VLOOKUP($A951,'Hospitalization details'!$A$1:$K$2336,6,FALSE)</f>
        <v>11540.25</v>
      </c>
      <c r="N951" s="63" t="str">
        <f>VLOOKUP($A951,'Hospitalization details'!$A$1:$K$2336,7,FALSE)</f>
        <v>tier - 3</v>
      </c>
      <c r="O951" s="63" t="str">
        <f>VLOOKUP($A951,'Hospitalization details'!$A$1:$K$2336,8,FALSE)</f>
        <v>tier - 1</v>
      </c>
      <c r="P951" s="63" t="str">
        <f>VLOOKUP($A951,'Hospitalization details'!$A$1:$K$2336,9,FALSE)</f>
        <v>R1012</v>
      </c>
      <c r="Q951" s="83">
        <f>VLOOKUP($A951,'Hospitalization details'!$A$1:$K$2336,11,FALSE)</f>
        <v>51</v>
      </c>
    </row>
    <row r="952" spans="1:17" ht="15.75" customHeight="1" x14ac:dyDescent="0.25">
      <c r="A952" s="187" t="s">
        <v>995</v>
      </c>
      <c r="B952" s="65" t="str">
        <f>VLOOKUP($A952,'Customer Names'!$A$1:$E$2336,4,FALSE)</f>
        <v>Tripaldi</v>
      </c>
      <c r="C952" s="71">
        <f>VLOOKUP($A952,'Medical Examinations'!$A$1:$J$2336,2,FALSE)</f>
        <v>31.9</v>
      </c>
      <c r="D952" s="60">
        <f>VLOOKUP($A952,'Medical Examinations'!$A$1:$J$2336,3,FALSE)</f>
        <v>10.119999999999999</v>
      </c>
      <c r="E952" s="61" t="str">
        <f>VLOOKUP($A952,'Medical Examinations'!$A$1:$J$2336,4,FALSE)</f>
        <v>No</v>
      </c>
      <c r="F952" s="61" t="str">
        <f>VLOOKUP($A952,'Medical Examinations'!$A$1:$J$2336,5,FALSE)</f>
        <v>No</v>
      </c>
      <c r="G952" s="61" t="str">
        <f>VLOOKUP($A952,'Medical Examinations'!$A$1:$J$2336,6,FALSE)</f>
        <v>No</v>
      </c>
      <c r="H952" s="21">
        <f>VLOOKUP($A952,'Medical Examinations'!$A$1:$J$2336,7,FALSE)</f>
        <v>2</v>
      </c>
      <c r="I952" s="21" t="str">
        <f>VLOOKUP($A952,'Medical Examinations'!$A$1:$J$2336,8,FALSE)</f>
        <v>No</v>
      </c>
      <c r="J952" s="21" t="str">
        <f>VLOOKUP($A952,'Medical Examinations'!$A$1:$J$2336,9,FALSE)</f>
        <v>Obesity</v>
      </c>
      <c r="K952" s="72" t="str">
        <f>VLOOKUP($A952,'Medical Examinations'!$A$1:$J$2336,10,FALSE)</f>
        <v>Diabetes</v>
      </c>
      <c r="L952" s="82" t="str">
        <f>VLOOKUP($A952,'Hospitalization details'!$A$1:$K$2336,10,FALSE)</f>
        <v>14-Nov-1968</v>
      </c>
      <c r="M952" s="62">
        <f>VLOOKUP($A952,'Hospitalization details'!$A$1:$K$2336,6,FALSE)</f>
        <v>11538.42</v>
      </c>
      <c r="N952" s="63" t="str">
        <f>VLOOKUP($A952,'Hospitalization details'!$A$1:$K$2336,7,FALSE)</f>
        <v>tier - 3</v>
      </c>
      <c r="O952" s="63" t="str">
        <f>VLOOKUP($A952,'Hospitalization details'!$A$1:$K$2336,8,FALSE)</f>
        <v>tier - 1</v>
      </c>
      <c r="P952" s="63" t="str">
        <f>VLOOKUP($A952,'Hospitalization details'!$A$1:$K$2336,9,FALSE)</f>
        <v>R1011</v>
      </c>
      <c r="Q952" s="83">
        <f>VLOOKUP($A952,'Hospitalization details'!$A$1:$K$2336,11,FALSE)</f>
        <v>54</v>
      </c>
    </row>
    <row r="953" spans="1:17" ht="15.75" customHeight="1" x14ac:dyDescent="0.25">
      <c r="A953" s="187" t="s">
        <v>996</v>
      </c>
      <c r="B953" s="65" t="str">
        <f>VLOOKUP($A953,'Customer Names'!$A$1:$E$2336,4,FALSE)</f>
        <v>Kelley</v>
      </c>
      <c r="C953" s="71">
        <f>VLOOKUP($A953,'Medical Examinations'!$A$1:$J$2336,2,FALSE)</f>
        <v>31.64</v>
      </c>
      <c r="D953" s="60">
        <f>VLOOKUP($A953,'Medical Examinations'!$A$1:$J$2336,3,FALSE)</f>
        <v>7.91</v>
      </c>
      <c r="E953" s="61" t="str">
        <f>VLOOKUP($A953,'Medical Examinations'!$A$1:$J$2336,4,FALSE)</f>
        <v>No</v>
      </c>
      <c r="F953" s="61" t="str">
        <f>VLOOKUP($A953,'Medical Examinations'!$A$1:$J$2336,5,FALSE)</f>
        <v>No</v>
      </c>
      <c r="G953" s="61" t="str">
        <f>VLOOKUP($A953,'Medical Examinations'!$A$1:$J$2336,6,FALSE)</f>
        <v>No</v>
      </c>
      <c r="H953" s="21">
        <f>VLOOKUP($A953,'Medical Examinations'!$A$1:$J$2336,7,FALSE)</f>
        <v>0</v>
      </c>
      <c r="I953" s="21" t="str">
        <f>VLOOKUP($A953,'Medical Examinations'!$A$1:$J$2336,8,FALSE)</f>
        <v>No</v>
      </c>
      <c r="J953" s="21" t="str">
        <f>VLOOKUP($A953,'Medical Examinations'!$A$1:$J$2336,9,FALSE)</f>
        <v>Obesity</v>
      </c>
      <c r="K953" s="72" t="str">
        <f>VLOOKUP($A953,'Medical Examinations'!$A$1:$J$2336,10,FALSE)</f>
        <v>Diabetes</v>
      </c>
      <c r="L953" s="82" t="str">
        <f>VLOOKUP($A953,'Hospitalization details'!$A$1:$K$2336,10,FALSE)</f>
        <v>3-Oct-1965</v>
      </c>
      <c r="M953" s="62">
        <f>VLOOKUP($A953,'Hospitalization details'!$A$1:$K$2336,6,FALSE)</f>
        <v>11534.87</v>
      </c>
      <c r="N953" s="63" t="str">
        <f>VLOOKUP($A953,'Hospitalization details'!$A$1:$K$2336,7,FALSE)</f>
        <v>tier - 3</v>
      </c>
      <c r="O953" s="63" t="str">
        <f>VLOOKUP($A953,'Hospitalization details'!$A$1:$K$2336,8,FALSE)</f>
        <v>tier - 1</v>
      </c>
      <c r="P953" s="63" t="str">
        <f>VLOOKUP($A953,'Hospitalization details'!$A$1:$K$2336,9,FALSE)</f>
        <v>R1017</v>
      </c>
      <c r="Q953" s="83">
        <f>VLOOKUP($A953,'Hospitalization details'!$A$1:$K$2336,11,FALSE)</f>
        <v>57</v>
      </c>
    </row>
    <row r="954" spans="1:17" ht="15.75" customHeight="1" x14ac:dyDescent="0.25">
      <c r="A954" s="187" t="s">
        <v>997</v>
      </c>
      <c r="B954" s="65" t="str">
        <f>VLOOKUP($A954,'Customer Names'!$A$1:$E$2336,4,FALSE)</f>
        <v>Endara</v>
      </c>
      <c r="C954" s="71">
        <f>VLOOKUP($A954,'Medical Examinations'!$A$1:$J$2336,2,FALSE)</f>
        <v>46.7</v>
      </c>
      <c r="D954" s="60">
        <f>VLOOKUP($A954,'Medical Examinations'!$A$1:$J$2336,3,FALSE)</f>
        <v>10.9</v>
      </c>
      <c r="E954" s="61" t="str">
        <f>VLOOKUP($A954,'Medical Examinations'!$A$1:$J$2336,4,FALSE)</f>
        <v>No</v>
      </c>
      <c r="F954" s="61" t="str">
        <f>VLOOKUP($A954,'Medical Examinations'!$A$1:$J$2336,5,FALSE)</f>
        <v>No</v>
      </c>
      <c r="G954" s="61" t="str">
        <f>VLOOKUP($A954,'Medical Examinations'!$A$1:$J$2336,6,FALSE)</f>
        <v>No</v>
      </c>
      <c r="H954" s="21">
        <f>VLOOKUP($A954,'Medical Examinations'!$A$1:$J$2336,7,FALSE)</f>
        <v>0</v>
      </c>
      <c r="I954" s="21" t="str">
        <f>VLOOKUP($A954,'Medical Examinations'!$A$1:$J$2336,8,FALSE)</f>
        <v>No</v>
      </c>
      <c r="J954" s="21" t="str">
        <f>VLOOKUP($A954,'Medical Examinations'!$A$1:$J$2336,9,FALSE)</f>
        <v>Obesity</v>
      </c>
      <c r="K954" s="72" t="str">
        <f>VLOOKUP($A954,'Medical Examinations'!$A$1:$J$2336,10,FALSE)</f>
        <v>Diabetes</v>
      </c>
      <c r="L954" s="82" t="str">
        <f>VLOOKUP($A954,'Hospitalization details'!$A$1:$K$2336,10,FALSE)</f>
        <v>23-Jul-1970</v>
      </c>
      <c r="M954" s="62">
        <f>VLOOKUP($A954,'Hospitalization details'!$A$1:$K$2336,6,FALSE)</f>
        <v>11530.12</v>
      </c>
      <c r="N954" s="63" t="str">
        <f>VLOOKUP($A954,'Hospitalization details'!$A$1:$K$2336,7,FALSE)</f>
        <v>tier - 3</v>
      </c>
      <c r="O954" s="63" t="str">
        <f>VLOOKUP($A954,'Hospitalization details'!$A$1:$K$2336,8,FALSE)</f>
        <v>tier - 1</v>
      </c>
      <c r="P954" s="63" t="str">
        <f>VLOOKUP($A954,'Hospitalization details'!$A$1:$K$2336,9,FALSE)</f>
        <v>R1012</v>
      </c>
      <c r="Q954" s="83">
        <f>VLOOKUP($A954,'Hospitalization details'!$A$1:$K$2336,11,FALSE)</f>
        <v>52</v>
      </c>
    </row>
    <row r="955" spans="1:17" ht="15.75" customHeight="1" x14ac:dyDescent="0.25">
      <c r="A955" s="187" t="s">
        <v>998</v>
      </c>
      <c r="B955" s="65" t="str">
        <f>VLOOKUP($A955,'Customer Names'!$A$1:$E$2336,4,FALSE)</f>
        <v>Valle</v>
      </c>
      <c r="C955" s="71">
        <f>VLOOKUP($A955,'Medical Examinations'!$A$1:$J$2336,2,FALSE)</f>
        <v>18.335000000000001</v>
      </c>
      <c r="D955" s="60">
        <f>VLOOKUP($A955,'Medical Examinations'!$A$1:$J$2336,3,FALSE)</f>
        <v>11.83</v>
      </c>
      <c r="E955" s="61" t="str">
        <f>VLOOKUP($A955,'Medical Examinations'!$A$1:$J$2336,4,FALSE)</f>
        <v>No</v>
      </c>
      <c r="F955" s="61" t="str">
        <f>VLOOKUP($A955,'Medical Examinations'!$A$1:$J$2336,5,FALSE)</f>
        <v>No</v>
      </c>
      <c r="G955" s="61" t="str">
        <f>VLOOKUP($A955,'Medical Examinations'!$A$1:$J$2336,6,FALSE)</f>
        <v>No</v>
      </c>
      <c r="H955" s="21">
        <f>VLOOKUP($A955,'Medical Examinations'!$A$1:$J$2336,7,FALSE)</f>
        <v>0</v>
      </c>
      <c r="I955" s="21" t="str">
        <f>VLOOKUP($A955,'Medical Examinations'!$A$1:$J$2336,8,FALSE)</f>
        <v>No</v>
      </c>
      <c r="J955" s="21" t="str">
        <f>VLOOKUP($A955,'Medical Examinations'!$A$1:$J$2336,9,FALSE)</f>
        <v>Under Weight</v>
      </c>
      <c r="K955" s="72" t="str">
        <f>VLOOKUP($A955,'Medical Examinations'!$A$1:$J$2336,10,FALSE)</f>
        <v>Diabetes</v>
      </c>
      <c r="L955" s="82" t="str">
        <f>VLOOKUP($A955,'Hospitalization details'!$A$1:$K$2336,10,FALSE)</f>
        <v>12-Jun-1988</v>
      </c>
      <c r="M955" s="62">
        <f>VLOOKUP($A955,'Hospitalization details'!$A$1:$K$2336,6,FALSE)</f>
        <v>11524.25</v>
      </c>
      <c r="N955" s="63" t="str">
        <f>VLOOKUP($A955,'Hospitalization details'!$A$1:$K$2336,7,FALSE)</f>
        <v>tier - 3</v>
      </c>
      <c r="O955" s="63" t="str">
        <f>VLOOKUP($A955,'Hospitalization details'!$A$1:$K$2336,8,FALSE)</f>
        <v>tier - 1</v>
      </c>
      <c r="P955" s="63" t="str">
        <f>VLOOKUP($A955,'Hospitalization details'!$A$1:$K$2336,9,FALSE)</f>
        <v>R1026</v>
      </c>
      <c r="Q955" s="83">
        <f>VLOOKUP($A955,'Hospitalization details'!$A$1:$K$2336,11,FALSE)</f>
        <v>34</v>
      </c>
    </row>
    <row r="956" spans="1:17" ht="15.75" customHeight="1" x14ac:dyDescent="0.25">
      <c r="A956" s="187" t="s">
        <v>999</v>
      </c>
      <c r="B956" s="65" t="str">
        <f>VLOOKUP($A956,'Customer Names'!$A$1:$E$2336,4,FALSE)</f>
        <v>Germain</v>
      </c>
      <c r="C956" s="71">
        <f>VLOOKUP($A956,'Medical Examinations'!$A$1:$J$2336,2,FALSE)</f>
        <v>31.24</v>
      </c>
      <c r="D956" s="60">
        <f>VLOOKUP($A956,'Medical Examinations'!$A$1:$J$2336,3,FALSE)</f>
        <v>7.42</v>
      </c>
      <c r="E956" s="61" t="str">
        <f>VLOOKUP($A956,'Medical Examinations'!$A$1:$J$2336,4,FALSE)</f>
        <v>Yes</v>
      </c>
      <c r="F956" s="61" t="str">
        <f>VLOOKUP($A956,'Medical Examinations'!$A$1:$J$2336,5,FALSE)</f>
        <v>No</v>
      </c>
      <c r="G956" s="61" t="str">
        <f>VLOOKUP($A956,'Medical Examinations'!$A$1:$J$2336,6,FALSE)</f>
        <v>No</v>
      </c>
      <c r="H956" s="21">
        <f>VLOOKUP($A956,'Medical Examinations'!$A$1:$J$2336,7,FALSE)</f>
        <v>2</v>
      </c>
      <c r="I956" s="21" t="str">
        <f>VLOOKUP($A956,'Medical Examinations'!$A$1:$J$2336,8,FALSE)</f>
        <v>No</v>
      </c>
      <c r="J956" s="21" t="str">
        <f>VLOOKUP($A956,'Medical Examinations'!$A$1:$J$2336,9,FALSE)</f>
        <v>Obesity</v>
      </c>
      <c r="K956" s="72" t="str">
        <f>VLOOKUP($A956,'Medical Examinations'!$A$1:$J$2336,10,FALSE)</f>
        <v>Diabetes</v>
      </c>
      <c r="L956" s="82" t="str">
        <f>VLOOKUP($A956,'Hospitalization details'!$A$1:$K$2336,10,FALSE)</f>
        <v>19-Dec-1971</v>
      </c>
      <c r="M956" s="62">
        <f>VLOOKUP($A956,'Hospitalization details'!$A$1:$K$2336,6,FALSE)</f>
        <v>11520.1</v>
      </c>
      <c r="N956" s="63" t="str">
        <f>VLOOKUP($A956,'Hospitalization details'!$A$1:$K$2336,7,FALSE)</f>
        <v>tier - 3</v>
      </c>
      <c r="O956" s="63" t="str">
        <f>VLOOKUP($A956,'Hospitalization details'!$A$1:$K$2336,8,FALSE)</f>
        <v>tier - 1</v>
      </c>
      <c r="P956" s="63" t="str">
        <f>VLOOKUP($A956,'Hospitalization details'!$A$1:$K$2336,9,FALSE)</f>
        <v>R1012</v>
      </c>
      <c r="Q956" s="83">
        <f>VLOOKUP($A956,'Hospitalization details'!$A$1:$K$2336,11,FALSE)</f>
        <v>51</v>
      </c>
    </row>
    <row r="957" spans="1:17" ht="15.75" customHeight="1" x14ac:dyDescent="0.25">
      <c r="A957" s="187" t="s">
        <v>1000</v>
      </c>
      <c r="B957" s="65" t="str">
        <f>VLOOKUP($A957,'Customer Names'!$A$1:$E$2336,4,FALSE)</f>
        <v>Finecey</v>
      </c>
      <c r="C957" s="71">
        <f>VLOOKUP($A957,'Medical Examinations'!$A$1:$J$2336,2,FALSE)</f>
        <v>39.22</v>
      </c>
      <c r="D957" s="60">
        <f>VLOOKUP($A957,'Medical Examinations'!$A$1:$J$2336,3,FALSE)</f>
        <v>5.62</v>
      </c>
      <c r="E957" s="61" t="str">
        <f>VLOOKUP($A957,'Medical Examinations'!$A$1:$J$2336,4,FALSE)</f>
        <v>Yes</v>
      </c>
      <c r="F957" s="61" t="str">
        <f>VLOOKUP($A957,'Medical Examinations'!$A$1:$J$2336,5,FALSE)</f>
        <v>No</v>
      </c>
      <c r="G957" s="61" t="str">
        <f>VLOOKUP($A957,'Medical Examinations'!$A$1:$J$2336,6,FALSE)</f>
        <v>No</v>
      </c>
      <c r="H957" s="21">
        <f>VLOOKUP($A957,'Medical Examinations'!$A$1:$J$2336,7,FALSE)</f>
        <v>1</v>
      </c>
      <c r="I957" s="21" t="str">
        <f>VLOOKUP($A957,'Medical Examinations'!$A$1:$J$2336,8,FALSE)</f>
        <v>No</v>
      </c>
      <c r="J957" s="21" t="str">
        <f>VLOOKUP($A957,'Medical Examinations'!$A$1:$J$2336,9,FALSE)</f>
        <v>Obesity</v>
      </c>
      <c r="K957" s="72" t="str">
        <f>VLOOKUP($A957,'Medical Examinations'!$A$1:$J$2336,10,FALSE)</f>
        <v>Normal</v>
      </c>
      <c r="L957" s="82" t="str">
        <f>VLOOKUP($A957,'Hospitalization details'!$A$1:$K$2336,10,FALSE)</f>
        <v>24-Jun-1968</v>
      </c>
      <c r="M957" s="62">
        <f>VLOOKUP($A957,'Hospitalization details'!$A$1:$K$2336,6,FALSE)</f>
        <v>11512.41</v>
      </c>
      <c r="N957" s="63" t="str">
        <f>VLOOKUP($A957,'Hospitalization details'!$A$1:$K$2336,7,FALSE)</f>
        <v>tier - 3</v>
      </c>
      <c r="O957" s="63" t="str">
        <f>VLOOKUP($A957,'Hospitalization details'!$A$1:$K$2336,8,FALSE)</f>
        <v>tier - 1</v>
      </c>
      <c r="P957" s="63" t="str">
        <f>VLOOKUP($A957,'Hospitalization details'!$A$1:$K$2336,9,FALSE)</f>
        <v>R1024</v>
      </c>
      <c r="Q957" s="83">
        <f>VLOOKUP($A957,'Hospitalization details'!$A$1:$K$2336,11,FALSE)</f>
        <v>54</v>
      </c>
    </row>
    <row r="958" spans="1:17" ht="15.75" customHeight="1" x14ac:dyDescent="0.25">
      <c r="A958" s="187" t="s">
        <v>1001</v>
      </c>
      <c r="B958" s="65" t="str">
        <f>VLOOKUP($A958,'Customer Names'!$A$1:$E$2336,4,FALSE)</f>
        <v>Mendoza</v>
      </c>
      <c r="C958" s="71">
        <f>VLOOKUP($A958,'Medical Examinations'!$A$1:$J$2336,2,FALSE)</f>
        <v>24.414999999999999</v>
      </c>
      <c r="D958" s="60">
        <f>VLOOKUP($A958,'Medical Examinations'!$A$1:$J$2336,3,FALSE)</f>
        <v>7.16</v>
      </c>
      <c r="E958" s="61" t="str">
        <f>VLOOKUP($A958,'Medical Examinations'!$A$1:$J$2336,4,FALSE)</f>
        <v>No</v>
      </c>
      <c r="F958" s="61" t="str">
        <f>VLOOKUP($A958,'Medical Examinations'!$A$1:$J$2336,5,FALSE)</f>
        <v>No</v>
      </c>
      <c r="G958" s="61" t="str">
        <f>VLOOKUP($A958,'Medical Examinations'!$A$1:$J$2336,6,FALSE)</f>
        <v>No</v>
      </c>
      <c r="H958" s="21">
        <f>VLOOKUP($A958,'Medical Examinations'!$A$1:$J$2336,7,FALSE)</f>
        <v>0</v>
      </c>
      <c r="I958" s="21" t="str">
        <f>VLOOKUP($A958,'Medical Examinations'!$A$1:$J$2336,8,FALSE)</f>
        <v>No</v>
      </c>
      <c r="J958" s="21" t="str">
        <f>VLOOKUP($A958,'Medical Examinations'!$A$1:$J$2336,9,FALSE)</f>
        <v>Healthy Weight</v>
      </c>
      <c r="K958" s="72" t="str">
        <f>VLOOKUP($A958,'Medical Examinations'!$A$1:$J$2336,10,FALSE)</f>
        <v>Diabetes</v>
      </c>
      <c r="L958" s="82" t="str">
        <f>VLOOKUP($A958,'Hospitalization details'!$A$1:$K$2336,10,FALSE)</f>
        <v>6-Oct-1989</v>
      </c>
      <c r="M958" s="62">
        <f>VLOOKUP($A958,'Hospitalization details'!$A$1:$K$2336,6,FALSE)</f>
        <v>11511.61</v>
      </c>
      <c r="N958" s="63" t="str">
        <f>VLOOKUP($A958,'Hospitalization details'!$A$1:$K$2336,7,FALSE)</f>
        <v>tier - 3</v>
      </c>
      <c r="O958" s="63" t="str">
        <f>VLOOKUP($A958,'Hospitalization details'!$A$1:$K$2336,8,FALSE)</f>
        <v>tier - 3</v>
      </c>
      <c r="P958" s="63" t="str">
        <f>VLOOKUP($A958,'Hospitalization details'!$A$1:$K$2336,9,FALSE)</f>
        <v>R1026</v>
      </c>
      <c r="Q958" s="83">
        <f>VLOOKUP($A958,'Hospitalization details'!$A$1:$K$2336,11,FALSE)</f>
        <v>33</v>
      </c>
    </row>
    <row r="959" spans="1:17" ht="15.75" customHeight="1" x14ac:dyDescent="0.25">
      <c r="A959" s="187" t="s">
        <v>1002</v>
      </c>
      <c r="B959" s="65" t="str">
        <f>VLOOKUP($A959,'Customer Names'!$A$1:$E$2336,4,FALSE)</f>
        <v>Roe</v>
      </c>
      <c r="C959" s="71">
        <f>VLOOKUP($A959,'Medical Examinations'!$A$1:$J$2336,2,FALSE)</f>
        <v>32.299999999999997</v>
      </c>
      <c r="D959" s="60">
        <f>VLOOKUP($A959,'Medical Examinations'!$A$1:$J$2336,3,FALSE)</f>
        <v>9.89</v>
      </c>
      <c r="E959" s="61" t="str">
        <f>VLOOKUP($A959,'Medical Examinations'!$A$1:$J$2336,4,FALSE)</f>
        <v>No</v>
      </c>
      <c r="F959" s="61" t="str">
        <f>VLOOKUP($A959,'Medical Examinations'!$A$1:$J$2336,5,FALSE)</f>
        <v>No</v>
      </c>
      <c r="G959" s="61" t="str">
        <f>VLOOKUP($A959,'Medical Examinations'!$A$1:$J$2336,6,FALSE)</f>
        <v>No</v>
      </c>
      <c r="H959" s="21">
        <f>VLOOKUP($A959,'Medical Examinations'!$A$1:$J$2336,7,FALSE)</f>
        <v>0</v>
      </c>
      <c r="I959" s="21" t="str">
        <f>VLOOKUP($A959,'Medical Examinations'!$A$1:$J$2336,8,FALSE)</f>
        <v>No</v>
      </c>
      <c r="J959" s="21" t="str">
        <f>VLOOKUP($A959,'Medical Examinations'!$A$1:$J$2336,9,FALSE)</f>
        <v>Obesity</v>
      </c>
      <c r="K959" s="72" t="str">
        <f>VLOOKUP($A959,'Medical Examinations'!$A$1:$J$2336,10,FALSE)</f>
        <v>Diabetes</v>
      </c>
      <c r="L959" s="82" t="str">
        <f>VLOOKUP($A959,'Hospitalization details'!$A$1:$K$2336,10,FALSE)</f>
        <v>11-Aug-1969</v>
      </c>
      <c r="M959" s="62">
        <f>VLOOKUP($A959,'Hospitalization details'!$A$1:$K$2336,6,FALSE)</f>
        <v>11497.69</v>
      </c>
      <c r="N959" s="63" t="str">
        <f>VLOOKUP($A959,'Hospitalization details'!$A$1:$K$2336,7,FALSE)</f>
        <v>tier - 3</v>
      </c>
      <c r="O959" s="63" t="str">
        <f>VLOOKUP($A959,'Hospitalization details'!$A$1:$K$2336,8,FALSE)</f>
        <v>tier - 1</v>
      </c>
      <c r="P959" s="63" t="str">
        <f>VLOOKUP($A959,'Hospitalization details'!$A$1:$K$2336,9,FALSE)</f>
        <v>R1012</v>
      </c>
      <c r="Q959" s="83">
        <f>VLOOKUP($A959,'Hospitalization details'!$A$1:$K$2336,11,FALSE)</f>
        <v>53</v>
      </c>
    </row>
    <row r="960" spans="1:17" ht="15.75" customHeight="1" x14ac:dyDescent="0.25">
      <c r="A960" s="187" t="s">
        <v>1003</v>
      </c>
      <c r="B960" s="65" t="str">
        <f>VLOOKUP($A960,'Customer Names'!$A$1:$E$2336,4,FALSE)</f>
        <v>Webb</v>
      </c>
      <c r="C960" s="71">
        <f>VLOOKUP($A960,'Medical Examinations'!$A$1:$J$2336,2,FALSE)</f>
        <v>39.94</v>
      </c>
      <c r="D960" s="60">
        <f>VLOOKUP($A960,'Medical Examinations'!$A$1:$J$2336,3,FALSE)</f>
        <v>5.14</v>
      </c>
      <c r="E960" s="61" t="str">
        <f>VLOOKUP($A960,'Medical Examinations'!$A$1:$J$2336,4,FALSE)</f>
        <v>No</v>
      </c>
      <c r="F960" s="61" t="str">
        <f>VLOOKUP($A960,'Medical Examinations'!$A$1:$J$2336,5,FALSE)</f>
        <v>No</v>
      </c>
      <c r="G960" s="61" t="str">
        <f>VLOOKUP($A960,'Medical Examinations'!$A$1:$J$2336,6,FALSE)</f>
        <v>No</v>
      </c>
      <c r="H960" s="21">
        <f>VLOOKUP($A960,'Medical Examinations'!$A$1:$J$2336,7,FALSE)</f>
        <v>0</v>
      </c>
      <c r="I960" s="21" t="str">
        <f>VLOOKUP($A960,'Medical Examinations'!$A$1:$J$2336,8,FALSE)</f>
        <v>No</v>
      </c>
      <c r="J960" s="21" t="str">
        <f>VLOOKUP($A960,'Medical Examinations'!$A$1:$J$2336,9,FALSE)</f>
        <v>Obesity</v>
      </c>
      <c r="K960" s="72" t="str">
        <f>VLOOKUP($A960,'Medical Examinations'!$A$1:$J$2336,10,FALSE)</f>
        <v>Normal</v>
      </c>
      <c r="L960" s="82" t="str">
        <f>VLOOKUP($A960,'Hospitalization details'!$A$1:$K$2336,10,FALSE)</f>
        <v>7-Jun-1983</v>
      </c>
      <c r="M960" s="62">
        <f>VLOOKUP($A960,'Hospitalization details'!$A$1:$K$2336,6,FALSE)</f>
        <v>11492.46</v>
      </c>
      <c r="N960" s="63" t="str">
        <f>VLOOKUP($A960,'Hospitalization details'!$A$1:$K$2336,7,FALSE)</f>
        <v>tier - 3</v>
      </c>
      <c r="O960" s="63" t="str">
        <f>VLOOKUP($A960,'Hospitalization details'!$A$1:$K$2336,8,FALSE)</f>
        <v>tier - 3</v>
      </c>
      <c r="P960" s="63" t="str">
        <f>VLOOKUP($A960,'Hospitalization details'!$A$1:$K$2336,9,FALSE)</f>
        <v>R1026</v>
      </c>
      <c r="Q960" s="83">
        <f>VLOOKUP($A960,'Hospitalization details'!$A$1:$K$2336,11,FALSE)</f>
        <v>40</v>
      </c>
    </row>
    <row r="961" spans="1:17" ht="15.75" customHeight="1" x14ac:dyDescent="0.25">
      <c r="A961" s="187" t="s">
        <v>1004</v>
      </c>
      <c r="B961" s="65" t="str">
        <f>VLOOKUP($A961,'Customer Names'!$A$1:$E$2336,4,FALSE)</f>
        <v>Stocker</v>
      </c>
      <c r="C961" s="71">
        <f>VLOOKUP($A961,'Medical Examinations'!$A$1:$J$2336,2,FALSE)</f>
        <v>30</v>
      </c>
      <c r="D961" s="60">
        <f>VLOOKUP($A961,'Medical Examinations'!$A$1:$J$2336,3,FALSE)</f>
        <v>5.61</v>
      </c>
      <c r="E961" s="61" t="str">
        <f>VLOOKUP($A961,'Medical Examinations'!$A$1:$J$2336,4,FALSE)</f>
        <v>Yes</v>
      </c>
      <c r="F961" s="61" t="str">
        <f>VLOOKUP($A961,'Medical Examinations'!$A$1:$J$2336,5,FALSE)</f>
        <v>No</v>
      </c>
      <c r="G961" s="61" t="str">
        <f>VLOOKUP($A961,'Medical Examinations'!$A$1:$J$2336,6,FALSE)</f>
        <v>Yes</v>
      </c>
      <c r="H961" s="21">
        <f>VLOOKUP($A961,'Medical Examinations'!$A$1:$J$2336,7,FALSE)</f>
        <v>1</v>
      </c>
      <c r="I961" s="21" t="str">
        <f>VLOOKUP($A961,'Medical Examinations'!$A$1:$J$2336,8,FALSE)</f>
        <v>No</v>
      </c>
      <c r="J961" s="21" t="str">
        <f>VLOOKUP($A961,'Medical Examinations'!$A$1:$J$2336,9,FALSE)</f>
        <v>Obesity</v>
      </c>
      <c r="K961" s="72" t="str">
        <f>VLOOKUP($A961,'Medical Examinations'!$A$1:$J$2336,10,FALSE)</f>
        <v>Normal</v>
      </c>
      <c r="L961" s="82" t="str">
        <f>VLOOKUP($A961,'Hospitalization details'!$A$1:$K$2336,10,FALSE)</f>
        <v>13-Oct-1970</v>
      </c>
      <c r="M961" s="62">
        <f>VLOOKUP($A961,'Hospitalization details'!$A$1:$K$2336,6,FALSE)</f>
        <v>11488.32</v>
      </c>
      <c r="N961" s="63" t="str">
        <f>VLOOKUP($A961,'Hospitalization details'!$A$1:$K$2336,7,FALSE)</f>
        <v>tier - 3</v>
      </c>
      <c r="O961" s="63" t="str">
        <f>VLOOKUP($A961,'Hospitalization details'!$A$1:$K$2336,8,FALSE)</f>
        <v>tier - 1</v>
      </c>
      <c r="P961" s="63" t="str">
        <f>VLOOKUP($A961,'Hospitalization details'!$A$1:$K$2336,9,FALSE)</f>
        <v>R1014</v>
      </c>
      <c r="Q961" s="83">
        <f>VLOOKUP($A961,'Hospitalization details'!$A$1:$K$2336,11,FALSE)</f>
        <v>52</v>
      </c>
    </row>
    <row r="962" spans="1:17" ht="15.75" customHeight="1" x14ac:dyDescent="0.25">
      <c r="A962" s="187" t="s">
        <v>1005</v>
      </c>
      <c r="B962" s="65" t="str">
        <f>VLOOKUP($A962,'Customer Names'!$A$1:$E$2336,4,FALSE)</f>
        <v>Jacobson</v>
      </c>
      <c r="C962" s="71">
        <f>VLOOKUP($A962,'Medical Examinations'!$A$1:$J$2336,2,FALSE)</f>
        <v>35.340000000000003</v>
      </c>
      <c r="D962" s="60">
        <f>VLOOKUP($A962,'Medical Examinations'!$A$1:$J$2336,3,FALSE)</f>
        <v>5.51</v>
      </c>
      <c r="E962" s="61" t="str">
        <f>VLOOKUP($A962,'Medical Examinations'!$A$1:$J$2336,4,FALSE)</f>
        <v>Yes</v>
      </c>
      <c r="F962" s="61" t="str">
        <f>VLOOKUP($A962,'Medical Examinations'!$A$1:$J$2336,5,FALSE)</f>
        <v>No</v>
      </c>
      <c r="G962" s="61" t="str">
        <f>VLOOKUP($A962,'Medical Examinations'!$A$1:$J$2336,6,FALSE)</f>
        <v>Yes</v>
      </c>
      <c r="H962" s="21">
        <f>VLOOKUP($A962,'Medical Examinations'!$A$1:$J$2336,7,FALSE)</f>
        <v>1</v>
      </c>
      <c r="I962" s="21" t="str">
        <f>VLOOKUP($A962,'Medical Examinations'!$A$1:$J$2336,8,FALSE)</f>
        <v>No</v>
      </c>
      <c r="J962" s="21" t="str">
        <f>VLOOKUP($A962,'Medical Examinations'!$A$1:$J$2336,9,FALSE)</f>
        <v>Obesity</v>
      </c>
      <c r="K962" s="72" t="str">
        <f>VLOOKUP($A962,'Medical Examinations'!$A$1:$J$2336,10,FALSE)</f>
        <v>Normal</v>
      </c>
      <c r="L962" s="82" t="str">
        <f>VLOOKUP($A962,'Hospitalization details'!$A$1:$K$2336,10,FALSE)</f>
        <v>10-Sep-2004</v>
      </c>
      <c r="M962" s="62">
        <f>VLOOKUP($A962,'Hospitalization details'!$A$1:$K$2336,6,FALSE)</f>
        <v>11482.63</v>
      </c>
      <c r="N962" s="63" t="str">
        <f>VLOOKUP($A962,'Hospitalization details'!$A$1:$K$2336,7,FALSE)</f>
        <v>tier - 3</v>
      </c>
      <c r="O962" s="63" t="str">
        <f>VLOOKUP($A962,'Hospitalization details'!$A$1:$K$2336,8,FALSE)</f>
        <v>tier - 2</v>
      </c>
      <c r="P962" s="63" t="str">
        <f>VLOOKUP($A962,'Hospitalization details'!$A$1:$K$2336,9,FALSE)</f>
        <v>R1013</v>
      </c>
      <c r="Q962" s="83">
        <f>VLOOKUP($A962,'Hospitalization details'!$A$1:$K$2336,11,FALSE)</f>
        <v>18</v>
      </c>
    </row>
    <row r="963" spans="1:17" ht="15.75" customHeight="1" x14ac:dyDescent="0.25">
      <c r="A963" s="187" t="s">
        <v>1006</v>
      </c>
      <c r="B963" s="65" t="str">
        <f>VLOOKUP($A963,'Customer Names'!$A$1:$E$2336,4,FALSE)</f>
        <v>Shaw</v>
      </c>
      <c r="C963" s="71">
        <f>VLOOKUP($A963,'Medical Examinations'!$A$1:$J$2336,2,FALSE)</f>
        <v>32.204999999999998</v>
      </c>
      <c r="D963" s="60">
        <f>VLOOKUP($A963,'Medical Examinations'!$A$1:$J$2336,3,FALSE)</f>
        <v>8.3800000000000008</v>
      </c>
      <c r="E963" s="61" t="str">
        <f>VLOOKUP($A963,'Medical Examinations'!$A$1:$J$2336,4,FALSE)</f>
        <v>Yes</v>
      </c>
      <c r="F963" s="61" t="str">
        <f>VLOOKUP($A963,'Medical Examinations'!$A$1:$J$2336,5,FALSE)</f>
        <v>No</v>
      </c>
      <c r="G963" s="61" t="str">
        <f>VLOOKUP($A963,'Medical Examinations'!$A$1:$J$2336,6,FALSE)</f>
        <v>No</v>
      </c>
      <c r="H963" s="21">
        <f>VLOOKUP($A963,'Medical Examinations'!$A$1:$J$2336,7,FALSE)</f>
        <v>2</v>
      </c>
      <c r="I963" s="21" t="str">
        <f>VLOOKUP($A963,'Medical Examinations'!$A$1:$J$2336,8,FALSE)</f>
        <v>No</v>
      </c>
      <c r="J963" s="21" t="str">
        <f>VLOOKUP($A963,'Medical Examinations'!$A$1:$J$2336,9,FALSE)</f>
        <v>Obesity</v>
      </c>
      <c r="K963" s="72" t="str">
        <f>VLOOKUP($A963,'Medical Examinations'!$A$1:$J$2336,10,FALSE)</f>
        <v>Diabetes</v>
      </c>
      <c r="L963" s="82" t="str">
        <f>VLOOKUP($A963,'Hospitalization details'!$A$1:$K$2336,10,FALSE)</f>
        <v>7-Sep-1966</v>
      </c>
      <c r="M963" s="62">
        <f>VLOOKUP($A963,'Hospitalization details'!$A$1:$K$2336,6,FALSE)</f>
        <v>11478.14</v>
      </c>
      <c r="N963" s="63" t="str">
        <f>VLOOKUP($A963,'Hospitalization details'!$A$1:$K$2336,7,FALSE)</f>
        <v>tier - 3</v>
      </c>
      <c r="O963" s="63" t="str">
        <f>VLOOKUP($A963,'Hospitalization details'!$A$1:$K$2336,8,FALSE)</f>
        <v>tier - 2</v>
      </c>
      <c r="P963" s="63" t="str">
        <f>VLOOKUP($A963,'Hospitalization details'!$A$1:$K$2336,9,FALSE)</f>
        <v>R1025</v>
      </c>
      <c r="Q963" s="83">
        <f>VLOOKUP($A963,'Hospitalization details'!$A$1:$K$2336,11,FALSE)</f>
        <v>56</v>
      </c>
    </row>
    <row r="964" spans="1:17" ht="15.75" customHeight="1" x14ac:dyDescent="0.25">
      <c r="A964" s="187" t="s">
        <v>1007</v>
      </c>
      <c r="B964" s="65" t="str">
        <f>VLOOKUP($A964,'Customer Names'!$A$1:$E$2336,4,FALSE)</f>
        <v>Goodwin</v>
      </c>
      <c r="C964" s="71">
        <f>VLOOKUP($A964,'Medical Examinations'!$A$1:$J$2336,2,FALSE)</f>
        <v>33.880000000000003</v>
      </c>
      <c r="D964" s="60">
        <f>VLOOKUP($A964,'Medical Examinations'!$A$1:$J$2336,3,FALSE)</f>
        <v>4.68</v>
      </c>
      <c r="E964" s="61" t="str">
        <f>VLOOKUP($A964,'Medical Examinations'!$A$1:$J$2336,4,FALSE)</f>
        <v>No</v>
      </c>
      <c r="F964" s="61" t="str">
        <f>VLOOKUP($A964,'Medical Examinations'!$A$1:$J$2336,5,FALSE)</f>
        <v>Yes</v>
      </c>
      <c r="G964" s="61" t="str">
        <f>VLOOKUP($A964,'Medical Examinations'!$A$1:$J$2336,6,FALSE)</f>
        <v>No</v>
      </c>
      <c r="H964" s="21">
        <f>VLOOKUP($A964,'Medical Examinations'!$A$1:$J$2336,7,FALSE)</f>
        <v>1</v>
      </c>
      <c r="I964" s="21" t="str">
        <f>VLOOKUP($A964,'Medical Examinations'!$A$1:$J$2336,8,FALSE)</f>
        <v>No</v>
      </c>
      <c r="J964" s="21" t="str">
        <f>VLOOKUP($A964,'Medical Examinations'!$A$1:$J$2336,9,FALSE)</f>
        <v>Obesity</v>
      </c>
      <c r="K964" s="72" t="str">
        <f>VLOOKUP($A964,'Medical Examinations'!$A$1:$J$2336,10,FALSE)</f>
        <v>Normal</v>
      </c>
      <c r="L964" s="82" t="str">
        <f>VLOOKUP($A964,'Hospitalization details'!$A$1:$K$2336,10,FALSE)</f>
        <v>23-Jun-1965</v>
      </c>
      <c r="M964" s="62">
        <f>VLOOKUP($A964,'Hospitalization details'!$A$1:$K$2336,6,FALSE)</f>
        <v>11455.28</v>
      </c>
      <c r="N964" s="63" t="str">
        <f>VLOOKUP($A964,'Hospitalization details'!$A$1:$K$2336,7,FALSE)</f>
        <v>tier - 3</v>
      </c>
      <c r="O964" s="63" t="str">
        <f>VLOOKUP($A964,'Hospitalization details'!$A$1:$K$2336,8,FALSE)</f>
        <v>tier - 2</v>
      </c>
      <c r="P964" s="63" t="str">
        <f>VLOOKUP($A964,'Hospitalization details'!$A$1:$K$2336,9,FALSE)</f>
        <v>R1011</v>
      </c>
      <c r="Q964" s="83">
        <f>VLOOKUP($A964,'Hospitalization details'!$A$1:$K$2336,11,FALSE)</f>
        <v>57</v>
      </c>
    </row>
    <row r="965" spans="1:17" ht="15.75" customHeight="1" x14ac:dyDescent="0.25">
      <c r="A965" s="187" t="s">
        <v>1008</v>
      </c>
      <c r="B965" s="65" t="str">
        <f>VLOOKUP($A965,'Customer Names'!$A$1:$E$2336,4,FALSE)</f>
        <v>Brock</v>
      </c>
      <c r="C965" s="71">
        <f>VLOOKUP($A965,'Medical Examinations'!$A$1:$J$2336,2,FALSE)</f>
        <v>26.63</v>
      </c>
      <c r="D965" s="60">
        <f>VLOOKUP($A965,'Medical Examinations'!$A$1:$J$2336,3,FALSE)</f>
        <v>4.3600000000000003</v>
      </c>
      <c r="E965" s="61" t="str">
        <f>VLOOKUP($A965,'Medical Examinations'!$A$1:$J$2336,4,FALSE)</f>
        <v>Yes</v>
      </c>
      <c r="F965" s="61" t="str">
        <f>VLOOKUP($A965,'Medical Examinations'!$A$1:$J$2336,5,FALSE)</f>
        <v>No</v>
      </c>
      <c r="G965" s="61" t="str">
        <f>VLOOKUP($A965,'Medical Examinations'!$A$1:$J$2336,6,FALSE)</f>
        <v>No</v>
      </c>
      <c r="H965" s="21">
        <f>VLOOKUP($A965,'Medical Examinations'!$A$1:$J$2336,7,FALSE)</f>
        <v>2</v>
      </c>
      <c r="I965" s="21" t="str">
        <f>VLOOKUP($A965,'Medical Examinations'!$A$1:$J$2336,8,FALSE)</f>
        <v>No</v>
      </c>
      <c r="J965" s="21" t="str">
        <f>VLOOKUP($A965,'Medical Examinations'!$A$1:$J$2336,9,FALSE)</f>
        <v>Over Weight</v>
      </c>
      <c r="K965" s="72" t="str">
        <f>VLOOKUP($A965,'Medical Examinations'!$A$1:$J$2336,10,FALSE)</f>
        <v>Normal</v>
      </c>
      <c r="L965" s="82" t="str">
        <f>VLOOKUP($A965,'Hospitalization details'!$A$1:$K$2336,10,FALSE)</f>
        <v>14-Jun-1966</v>
      </c>
      <c r="M965" s="62">
        <f>VLOOKUP($A965,'Hospitalization details'!$A$1:$K$2336,6,FALSE)</f>
        <v>11454.02</v>
      </c>
      <c r="N965" s="63" t="str">
        <f>VLOOKUP($A965,'Hospitalization details'!$A$1:$K$2336,7,FALSE)</f>
        <v>tier - 3</v>
      </c>
      <c r="O965" s="63" t="str">
        <f>VLOOKUP($A965,'Hospitalization details'!$A$1:$K$2336,8,FALSE)</f>
        <v>tier - 1</v>
      </c>
      <c r="P965" s="63" t="str">
        <f>VLOOKUP($A965,'Hospitalization details'!$A$1:$K$2336,9,FALSE)</f>
        <v>R1012</v>
      </c>
      <c r="Q965" s="83">
        <f>VLOOKUP($A965,'Hospitalization details'!$A$1:$K$2336,11,FALSE)</f>
        <v>56</v>
      </c>
    </row>
    <row r="966" spans="1:17" ht="15.75" customHeight="1" x14ac:dyDescent="0.25">
      <c r="A966" s="187" t="s">
        <v>1009</v>
      </c>
      <c r="B966" s="65" t="str">
        <f>VLOOKUP($A966,'Customer Names'!$A$1:$E$2336,4,FALSE)</f>
        <v>Papp</v>
      </c>
      <c r="C966" s="71">
        <f>VLOOKUP($A966,'Medical Examinations'!$A$1:$J$2336,2,FALSE)</f>
        <v>28.7</v>
      </c>
      <c r="D966" s="60">
        <f>VLOOKUP($A966,'Medical Examinations'!$A$1:$J$2336,3,FALSE)</f>
        <v>7.74</v>
      </c>
      <c r="E966" s="61" t="str">
        <f>VLOOKUP($A966,'Medical Examinations'!$A$1:$J$2336,4,FALSE)</f>
        <v>No</v>
      </c>
      <c r="F966" s="61" t="str">
        <f>VLOOKUP($A966,'Medical Examinations'!$A$1:$J$2336,5,FALSE)</f>
        <v>No</v>
      </c>
      <c r="G966" s="61" t="str">
        <f>VLOOKUP($A966,'Medical Examinations'!$A$1:$J$2336,6,FALSE)</f>
        <v>No</v>
      </c>
      <c r="H966" s="21">
        <f>VLOOKUP($A966,'Medical Examinations'!$A$1:$J$2336,7,FALSE)</f>
        <v>0</v>
      </c>
      <c r="I966" s="21" t="str">
        <f>VLOOKUP($A966,'Medical Examinations'!$A$1:$J$2336,8,FALSE)</f>
        <v>No</v>
      </c>
      <c r="J966" s="21" t="str">
        <f>VLOOKUP($A966,'Medical Examinations'!$A$1:$J$2336,9,FALSE)</f>
        <v>Over Weight</v>
      </c>
      <c r="K966" s="72" t="str">
        <f>VLOOKUP($A966,'Medical Examinations'!$A$1:$J$2336,10,FALSE)</f>
        <v>Diabetes</v>
      </c>
      <c r="L966" s="82" t="str">
        <f>VLOOKUP($A966,'Hospitalization details'!$A$1:$K$2336,10,FALSE)</f>
        <v>12-Sep-1971</v>
      </c>
      <c r="M966" s="62">
        <f>VLOOKUP($A966,'Hospitalization details'!$A$1:$K$2336,6,FALSE)</f>
        <v>11436.74</v>
      </c>
      <c r="N966" s="63" t="str">
        <f>VLOOKUP($A966,'Hospitalization details'!$A$1:$K$2336,7,FALSE)</f>
        <v>tier - 3</v>
      </c>
      <c r="O966" s="63" t="str">
        <f>VLOOKUP($A966,'Hospitalization details'!$A$1:$K$2336,8,FALSE)</f>
        <v>tier - 3</v>
      </c>
      <c r="P966" s="63" t="str">
        <f>VLOOKUP($A966,'Hospitalization details'!$A$1:$K$2336,9,FALSE)</f>
        <v>R1012</v>
      </c>
      <c r="Q966" s="83">
        <f>VLOOKUP($A966,'Hospitalization details'!$A$1:$K$2336,11,FALSE)</f>
        <v>51</v>
      </c>
    </row>
    <row r="967" spans="1:17" ht="15.75" customHeight="1" x14ac:dyDescent="0.25">
      <c r="A967" s="187" t="s">
        <v>1010</v>
      </c>
      <c r="B967" s="65" t="str">
        <f>VLOOKUP($A967,'Customer Names'!$A$1:$E$2336,4,FALSE)</f>
        <v>Siragusa</v>
      </c>
      <c r="C967" s="71">
        <f>VLOOKUP($A967,'Medical Examinations'!$A$1:$J$2336,2,FALSE)</f>
        <v>25.65</v>
      </c>
      <c r="D967" s="60">
        <f>VLOOKUP($A967,'Medical Examinations'!$A$1:$J$2336,3,FALSE)</f>
        <v>4.05</v>
      </c>
      <c r="E967" s="61" t="str">
        <f>VLOOKUP($A967,'Medical Examinations'!$A$1:$J$2336,4,FALSE)</f>
        <v>Yes</v>
      </c>
      <c r="F967" s="61" t="str">
        <f>VLOOKUP($A967,'Medical Examinations'!$A$1:$J$2336,5,FALSE)</f>
        <v>No</v>
      </c>
      <c r="G967" s="61" t="str">
        <f>VLOOKUP($A967,'Medical Examinations'!$A$1:$J$2336,6,FALSE)</f>
        <v>No</v>
      </c>
      <c r="H967" s="21">
        <f>VLOOKUP($A967,'Medical Examinations'!$A$1:$J$2336,7,FALSE)</f>
        <v>2</v>
      </c>
      <c r="I967" s="21" t="str">
        <f>VLOOKUP($A967,'Medical Examinations'!$A$1:$J$2336,8,FALSE)</f>
        <v>No</v>
      </c>
      <c r="J967" s="21" t="str">
        <f>VLOOKUP($A967,'Medical Examinations'!$A$1:$J$2336,9,FALSE)</f>
        <v>Over Weight</v>
      </c>
      <c r="K967" s="72" t="str">
        <f>VLOOKUP($A967,'Medical Examinations'!$A$1:$J$2336,10,FALSE)</f>
        <v>Normal</v>
      </c>
      <c r="L967" s="82" t="str">
        <f>VLOOKUP($A967,'Hospitalization details'!$A$1:$K$2336,10,FALSE)</f>
        <v>17-Jul-1980</v>
      </c>
      <c r="M967" s="62">
        <f>VLOOKUP($A967,'Hospitalization details'!$A$1:$K$2336,6,FALSE)</f>
        <v>11435.74</v>
      </c>
      <c r="N967" s="63" t="str">
        <f>VLOOKUP($A967,'Hospitalization details'!$A$1:$K$2336,7,FALSE)</f>
        <v>tier - 3</v>
      </c>
      <c r="O967" s="63" t="str">
        <f>VLOOKUP($A967,'Hospitalization details'!$A$1:$K$2336,8,FALSE)</f>
        <v>tier - 3</v>
      </c>
      <c r="P967" s="63" t="str">
        <f>VLOOKUP($A967,'Hospitalization details'!$A$1:$K$2336,9,FALSE)</f>
        <v>R1021</v>
      </c>
      <c r="Q967" s="83">
        <f>VLOOKUP($A967,'Hospitalization details'!$A$1:$K$2336,11,FALSE)</f>
        <v>42</v>
      </c>
    </row>
    <row r="968" spans="1:17" ht="15.75" customHeight="1" x14ac:dyDescent="0.25">
      <c r="A968" s="187" t="s">
        <v>1011</v>
      </c>
      <c r="B968" s="65" t="str">
        <f>VLOOKUP($A968,'Customer Names'!$A$1:$E$2336,4,FALSE)</f>
        <v>Pizarro</v>
      </c>
      <c r="C968" s="71">
        <f>VLOOKUP($A968,'Medical Examinations'!$A$1:$J$2336,2,FALSE)</f>
        <v>36.384999999999998</v>
      </c>
      <c r="D968" s="60">
        <f>VLOOKUP($A968,'Medical Examinations'!$A$1:$J$2336,3,FALSE)</f>
        <v>11.49</v>
      </c>
      <c r="E968" s="61" t="str">
        <f>VLOOKUP($A968,'Medical Examinations'!$A$1:$J$2336,4,FALSE)</f>
        <v>No</v>
      </c>
      <c r="F968" s="61" t="str">
        <f>VLOOKUP($A968,'Medical Examinations'!$A$1:$J$2336,5,FALSE)</f>
        <v>No</v>
      </c>
      <c r="G968" s="61" t="str">
        <f>VLOOKUP($A968,'Medical Examinations'!$A$1:$J$2336,6,FALSE)</f>
        <v>No</v>
      </c>
      <c r="H968" s="21">
        <f>VLOOKUP($A968,'Medical Examinations'!$A$1:$J$2336,7,FALSE)</f>
        <v>0</v>
      </c>
      <c r="I968" s="21" t="str">
        <f>VLOOKUP($A968,'Medical Examinations'!$A$1:$J$2336,8,FALSE)</f>
        <v>No</v>
      </c>
      <c r="J968" s="21" t="str">
        <f>VLOOKUP($A968,'Medical Examinations'!$A$1:$J$2336,9,FALSE)</f>
        <v>Obesity</v>
      </c>
      <c r="K968" s="72" t="str">
        <f>VLOOKUP($A968,'Medical Examinations'!$A$1:$J$2336,10,FALSE)</f>
        <v>Diabetes</v>
      </c>
      <c r="L968" s="82" t="str">
        <f>VLOOKUP($A968,'Hospitalization details'!$A$1:$K$2336,10,FALSE)</f>
        <v>9-Jun-1985</v>
      </c>
      <c r="M968" s="62">
        <f>VLOOKUP($A968,'Hospitalization details'!$A$1:$K$2336,6,FALSE)</f>
        <v>11419.49</v>
      </c>
      <c r="N968" s="63" t="str">
        <f>VLOOKUP($A968,'Hospitalization details'!$A$1:$K$2336,7,FALSE)</f>
        <v>tier - 3</v>
      </c>
      <c r="O968" s="63" t="str">
        <f>VLOOKUP($A968,'Hospitalization details'!$A$1:$K$2336,8,FALSE)</f>
        <v>tier - 1</v>
      </c>
      <c r="P968" s="63" t="str">
        <f>VLOOKUP($A968,'Hospitalization details'!$A$1:$K$2336,9,FALSE)</f>
        <v>R1012</v>
      </c>
      <c r="Q968" s="83">
        <f>VLOOKUP($A968,'Hospitalization details'!$A$1:$K$2336,11,FALSE)</f>
        <v>37</v>
      </c>
    </row>
    <row r="969" spans="1:17" ht="15.75" customHeight="1" x14ac:dyDescent="0.25">
      <c r="A969" s="187" t="s">
        <v>1012</v>
      </c>
      <c r="B969" s="65" t="str">
        <f>VLOOKUP($A969,'Customer Names'!$A$1:$E$2336,4,FALSE)</f>
        <v>Strange</v>
      </c>
      <c r="C969" s="71">
        <f>VLOOKUP($A969,'Medical Examinations'!$A$1:$J$2336,2,FALSE)</f>
        <v>34.69</v>
      </c>
      <c r="D969" s="60">
        <f>VLOOKUP($A969,'Medical Examinations'!$A$1:$J$2336,3,FALSE)</f>
        <v>5.65</v>
      </c>
      <c r="E969" s="61" t="str">
        <f>VLOOKUP($A969,'Medical Examinations'!$A$1:$J$2336,4,FALSE)</f>
        <v>No</v>
      </c>
      <c r="F969" s="61" t="str">
        <f>VLOOKUP($A969,'Medical Examinations'!$A$1:$J$2336,5,FALSE)</f>
        <v>No</v>
      </c>
      <c r="G969" s="61" t="str">
        <f>VLOOKUP($A969,'Medical Examinations'!$A$1:$J$2336,6,FALSE)</f>
        <v>No</v>
      </c>
      <c r="H969" s="21">
        <f>VLOOKUP($A969,'Medical Examinations'!$A$1:$J$2336,7,FALSE)</f>
        <v>0</v>
      </c>
      <c r="I969" s="21" t="str">
        <f>VLOOKUP($A969,'Medical Examinations'!$A$1:$J$2336,8,FALSE)</f>
        <v>No</v>
      </c>
      <c r="J969" s="21" t="str">
        <f>VLOOKUP($A969,'Medical Examinations'!$A$1:$J$2336,9,FALSE)</f>
        <v>Obesity</v>
      </c>
      <c r="K969" s="72" t="str">
        <f>VLOOKUP($A969,'Medical Examinations'!$A$1:$J$2336,10,FALSE)</f>
        <v>Normal</v>
      </c>
      <c r="L969" s="82" t="str">
        <f>VLOOKUP($A969,'Hospitalization details'!$A$1:$K$2336,10,FALSE)</f>
        <v>23-Oct-1983</v>
      </c>
      <c r="M969" s="62">
        <f>VLOOKUP($A969,'Hospitalization details'!$A$1:$K$2336,6,FALSE)</f>
        <v>11412.02</v>
      </c>
      <c r="N969" s="63" t="str">
        <f>VLOOKUP($A969,'Hospitalization details'!$A$1:$K$2336,7,FALSE)</f>
        <v>tier - 3</v>
      </c>
      <c r="O969" s="63" t="str">
        <f>VLOOKUP($A969,'Hospitalization details'!$A$1:$K$2336,8,FALSE)</f>
        <v>tier - 1</v>
      </c>
      <c r="P969" s="63" t="str">
        <f>VLOOKUP($A969,'Hospitalization details'!$A$1:$K$2336,9,FALSE)</f>
        <v>R1021</v>
      </c>
      <c r="Q969" s="83">
        <f>VLOOKUP($A969,'Hospitalization details'!$A$1:$K$2336,11,FALSE)</f>
        <v>39</v>
      </c>
    </row>
    <row r="970" spans="1:17" ht="15.75" customHeight="1" x14ac:dyDescent="0.25">
      <c r="A970" s="187" t="s">
        <v>1013</v>
      </c>
      <c r="B970" s="65" t="str">
        <f>VLOOKUP($A970,'Customer Names'!$A$1:$E$2336,4,FALSE)</f>
        <v>Eidinger</v>
      </c>
      <c r="C970" s="71">
        <f>VLOOKUP($A970,'Medical Examinations'!$A$1:$J$2336,2,FALSE)</f>
        <v>37.68</v>
      </c>
      <c r="D970" s="60">
        <f>VLOOKUP($A970,'Medical Examinations'!$A$1:$J$2336,3,FALSE)</f>
        <v>4.29</v>
      </c>
      <c r="E970" s="61" t="str">
        <f>VLOOKUP($A970,'Medical Examinations'!$A$1:$J$2336,4,FALSE)</f>
        <v>Yes</v>
      </c>
      <c r="F970" s="61" t="str">
        <f>VLOOKUP($A970,'Medical Examinations'!$A$1:$J$2336,5,FALSE)</f>
        <v>No</v>
      </c>
      <c r="G970" s="61" t="str">
        <f>VLOOKUP($A970,'Medical Examinations'!$A$1:$J$2336,6,FALSE)</f>
        <v>No</v>
      </c>
      <c r="H970" s="21">
        <f>VLOOKUP($A970,'Medical Examinations'!$A$1:$J$2336,7,FALSE)</f>
        <v>0</v>
      </c>
      <c r="I970" s="21" t="str">
        <f>VLOOKUP($A970,'Medical Examinations'!$A$1:$J$2336,8,FALSE)</f>
        <v>No</v>
      </c>
      <c r="J970" s="21" t="str">
        <f>VLOOKUP($A970,'Medical Examinations'!$A$1:$J$2336,9,FALSE)</f>
        <v>Obesity</v>
      </c>
      <c r="K970" s="72" t="str">
        <f>VLOOKUP($A970,'Medical Examinations'!$A$1:$J$2336,10,FALSE)</f>
        <v>Normal</v>
      </c>
      <c r="L970" s="82" t="str">
        <f>VLOOKUP($A970,'Hospitalization details'!$A$1:$K$2336,10,FALSE)</f>
        <v>7-Oct-1970</v>
      </c>
      <c r="M970" s="62">
        <f>VLOOKUP($A970,'Hospitalization details'!$A$1:$K$2336,6,FALSE)</f>
        <v>11411.69</v>
      </c>
      <c r="N970" s="63" t="str">
        <f>VLOOKUP($A970,'Hospitalization details'!$A$1:$K$2336,7,FALSE)</f>
        <v>tier - 3</v>
      </c>
      <c r="O970" s="63" t="str">
        <f>VLOOKUP($A970,'Hospitalization details'!$A$1:$K$2336,8,FALSE)</f>
        <v>tier - 2</v>
      </c>
      <c r="P970" s="63" t="str">
        <f>VLOOKUP($A970,'Hospitalization details'!$A$1:$K$2336,9,FALSE)</f>
        <v>R1011</v>
      </c>
      <c r="Q970" s="83">
        <f>VLOOKUP($A970,'Hospitalization details'!$A$1:$K$2336,11,FALSE)</f>
        <v>52</v>
      </c>
    </row>
    <row r="971" spans="1:17" ht="15.75" customHeight="1" x14ac:dyDescent="0.25">
      <c r="A971" s="187" t="s">
        <v>1014</v>
      </c>
      <c r="B971" s="65" t="str">
        <f>VLOOKUP($A971,'Customer Names'!$A$1:$E$2336,4,FALSE)</f>
        <v>Ginsburg</v>
      </c>
      <c r="C971" s="71">
        <f>VLOOKUP($A971,'Medical Examinations'!$A$1:$J$2336,2,FALSE)</f>
        <v>35.49</v>
      </c>
      <c r="D971" s="60">
        <f>VLOOKUP($A971,'Medical Examinations'!$A$1:$J$2336,3,FALSE)</f>
        <v>4.74</v>
      </c>
      <c r="E971" s="61" t="str">
        <f>VLOOKUP($A971,'Medical Examinations'!$A$1:$J$2336,4,FALSE)</f>
        <v>Yes</v>
      </c>
      <c r="F971" s="61" t="str">
        <f>VLOOKUP($A971,'Medical Examinations'!$A$1:$J$2336,5,FALSE)</f>
        <v>No</v>
      </c>
      <c r="G971" s="61" t="str">
        <f>VLOOKUP($A971,'Medical Examinations'!$A$1:$J$2336,6,FALSE)</f>
        <v>Yes</v>
      </c>
      <c r="H971" s="21">
        <f>VLOOKUP($A971,'Medical Examinations'!$A$1:$J$2336,7,FALSE)</f>
        <v>1</v>
      </c>
      <c r="I971" s="21" t="str">
        <f>VLOOKUP($A971,'Medical Examinations'!$A$1:$J$2336,8,FALSE)</f>
        <v>No</v>
      </c>
      <c r="J971" s="21" t="str">
        <f>VLOOKUP($A971,'Medical Examinations'!$A$1:$J$2336,9,FALSE)</f>
        <v>Obesity</v>
      </c>
      <c r="K971" s="72" t="str">
        <f>VLOOKUP($A971,'Medical Examinations'!$A$1:$J$2336,10,FALSE)</f>
        <v>Normal</v>
      </c>
      <c r="L971" s="82" t="str">
        <f>VLOOKUP($A971,'Hospitalization details'!$A$1:$K$2336,10,FALSE)</f>
        <v>2-Oct-1970</v>
      </c>
      <c r="M971" s="62">
        <f>VLOOKUP($A971,'Hospitalization details'!$A$1:$K$2336,6,FALSE)</f>
        <v>11396.9</v>
      </c>
      <c r="N971" s="63" t="str">
        <f>VLOOKUP($A971,'Hospitalization details'!$A$1:$K$2336,7,FALSE)</f>
        <v>tier - 3</v>
      </c>
      <c r="O971" s="63" t="str">
        <f>VLOOKUP($A971,'Hospitalization details'!$A$1:$K$2336,8,FALSE)</f>
        <v>tier - 3</v>
      </c>
      <c r="P971" s="63" t="str">
        <f>VLOOKUP($A971,'Hospitalization details'!$A$1:$K$2336,9,FALSE)</f>
        <v>R1024</v>
      </c>
      <c r="Q971" s="83">
        <f>VLOOKUP($A971,'Hospitalization details'!$A$1:$K$2336,11,FALSE)</f>
        <v>52</v>
      </c>
    </row>
    <row r="972" spans="1:17" ht="15.75" customHeight="1" x14ac:dyDescent="0.25">
      <c r="A972" s="187" t="s">
        <v>1015</v>
      </c>
      <c r="B972" s="65" t="str">
        <f>VLOOKUP($A972,'Customer Names'!$A$1:$E$2336,4,FALSE)</f>
        <v>Truex</v>
      </c>
      <c r="C972" s="71">
        <f>VLOOKUP($A972,'Medical Examinations'!$A$1:$J$2336,2,FALSE)</f>
        <v>44.7</v>
      </c>
      <c r="D972" s="60">
        <f>VLOOKUP($A972,'Medical Examinations'!$A$1:$J$2336,3,FALSE)</f>
        <v>7.6</v>
      </c>
      <c r="E972" s="61" t="str">
        <f>VLOOKUP($A972,'Medical Examinations'!$A$1:$J$2336,4,FALSE)</f>
        <v>Yes</v>
      </c>
      <c r="F972" s="61" t="str">
        <f>VLOOKUP($A972,'Medical Examinations'!$A$1:$J$2336,5,FALSE)</f>
        <v>No</v>
      </c>
      <c r="G972" s="61" t="str">
        <f>VLOOKUP($A972,'Medical Examinations'!$A$1:$J$2336,6,FALSE)</f>
        <v>No</v>
      </c>
      <c r="H972" s="21">
        <f>VLOOKUP($A972,'Medical Examinations'!$A$1:$J$2336,7,FALSE)</f>
        <v>2</v>
      </c>
      <c r="I972" s="21" t="str">
        <f>VLOOKUP($A972,'Medical Examinations'!$A$1:$J$2336,8,FALSE)</f>
        <v>No</v>
      </c>
      <c r="J972" s="21" t="str">
        <f>VLOOKUP($A972,'Medical Examinations'!$A$1:$J$2336,9,FALSE)</f>
        <v>Obesity</v>
      </c>
      <c r="K972" s="72" t="str">
        <f>VLOOKUP($A972,'Medical Examinations'!$A$1:$J$2336,10,FALSE)</f>
        <v>Diabetes</v>
      </c>
      <c r="L972" s="82" t="str">
        <f>VLOOKUP($A972,'Hospitalization details'!$A$1:$K$2336,10,FALSE)</f>
        <v>19-Dec-1967</v>
      </c>
      <c r="M972" s="62">
        <f>VLOOKUP($A972,'Hospitalization details'!$A$1:$K$2336,6,FALSE)</f>
        <v>11394.07</v>
      </c>
      <c r="N972" s="63" t="str">
        <f>VLOOKUP($A972,'Hospitalization details'!$A$1:$K$2336,7,FALSE)</f>
        <v>tier - 3</v>
      </c>
      <c r="O972" s="63" t="str">
        <f>VLOOKUP($A972,'Hospitalization details'!$A$1:$K$2336,8,FALSE)</f>
        <v>tier - 1</v>
      </c>
      <c r="P972" s="63" t="str">
        <f>VLOOKUP($A972,'Hospitalization details'!$A$1:$K$2336,9,FALSE)</f>
        <v>R1018</v>
      </c>
      <c r="Q972" s="83">
        <f>VLOOKUP($A972,'Hospitalization details'!$A$1:$K$2336,11,FALSE)</f>
        <v>55</v>
      </c>
    </row>
    <row r="973" spans="1:17" ht="15.75" customHeight="1" x14ac:dyDescent="0.25">
      <c r="A973" s="187" t="s">
        <v>1016</v>
      </c>
      <c r="B973" s="65" t="str">
        <f>VLOOKUP($A973,'Customer Names'!$A$1:$E$2336,4,FALSE)</f>
        <v>Higgins</v>
      </c>
      <c r="C973" s="71">
        <f>VLOOKUP($A973,'Medical Examinations'!$A$1:$J$2336,2,FALSE)</f>
        <v>38.380000000000003</v>
      </c>
      <c r="D973" s="60">
        <f>VLOOKUP($A973,'Medical Examinations'!$A$1:$J$2336,3,FALSE)</f>
        <v>8.5</v>
      </c>
      <c r="E973" s="61" t="str">
        <f>VLOOKUP($A973,'Medical Examinations'!$A$1:$J$2336,4,FALSE)</f>
        <v>Yes</v>
      </c>
      <c r="F973" s="61" t="str">
        <f>VLOOKUP($A973,'Medical Examinations'!$A$1:$J$2336,5,FALSE)</f>
        <v>No</v>
      </c>
      <c r="G973" s="61" t="str">
        <f>VLOOKUP($A973,'Medical Examinations'!$A$1:$J$2336,6,FALSE)</f>
        <v>No</v>
      </c>
      <c r="H973" s="21">
        <f>VLOOKUP($A973,'Medical Examinations'!$A$1:$J$2336,7,FALSE)</f>
        <v>2</v>
      </c>
      <c r="I973" s="21" t="str">
        <f>VLOOKUP($A973,'Medical Examinations'!$A$1:$J$2336,8,FALSE)</f>
        <v>No</v>
      </c>
      <c r="J973" s="21" t="str">
        <f>VLOOKUP($A973,'Medical Examinations'!$A$1:$J$2336,9,FALSE)</f>
        <v>Obesity</v>
      </c>
      <c r="K973" s="72" t="str">
        <f>VLOOKUP($A973,'Medical Examinations'!$A$1:$J$2336,10,FALSE)</f>
        <v>Diabetes</v>
      </c>
      <c r="L973" s="82" t="str">
        <f>VLOOKUP($A973,'Hospitalization details'!$A$1:$K$2336,10,FALSE)</f>
        <v>28-Jul-1997</v>
      </c>
      <c r="M973" s="62">
        <f>VLOOKUP($A973,'Hospitalization details'!$A$1:$K$2336,6,FALSE)</f>
        <v>11388.27</v>
      </c>
      <c r="N973" s="63" t="str">
        <f>VLOOKUP($A973,'Hospitalization details'!$A$1:$K$2336,7,FALSE)</f>
        <v>tier - 3</v>
      </c>
      <c r="O973" s="63" t="str">
        <f>VLOOKUP($A973,'Hospitalization details'!$A$1:$K$2336,8,FALSE)</f>
        <v>tier - 2</v>
      </c>
      <c r="P973" s="63" t="str">
        <f>VLOOKUP($A973,'Hospitalization details'!$A$1:$K$2336,9,FALSE)</f>
        <v>R1026</v>
      </c>
      <c r="Q973" s="83">
        <f>VLOOKUP($A973,'Hospitalization details'!$A$1:$K$2336,11,FALSE)</f>
        <v>25</v>
      </c>
    </row>
    <row r="974" spans="1:17" ht="15.75" customHeight="1" x14ac:dyDescent="0.25">
      <c r="A974" s="187" t="s">
        <v>1017</v>
      </c>
      <c r="B974" s="65" t="str">
        <f>VLOOKUP($A974,'Customer Names'!$A$1:$E$2336,4,FALSE)</f>
        <v>Mccurdy</v>
      </c>
      <c r="C974" s="71">
        <f>VLOOKUP($A974,'Medical Examinations'!$A$1:$J$2336,2,FALSE)</f>
        <v>35.244999999999997</v>
      </c>
      <c r="D974" s="60">
        <f>VLOOKUP($A974,'Medical Examinations'!$A$1:$J$2336,3,FALSE)</f>
        <v>11.22</v>
      </c>
      <c r="E974" s="61" t="str">
        <f>VLOOKUP($A974,'Medical Examinations'!$A$1:$J$2336,4,FALSE)</f>
        <v>Yes</v>
      </c>
      <c r="F974" s="61" t="str">
        <f>VLOOKUP($A974,'Medical Examinations'!$A$1:$J$2336,5,FALSE)</f>
        <v>No</v>
      </c>
      <c r="G974" s="61" t="str">
        <f>VLOOKUP($A974,'Medical Examinations'!$A$1:$J$2336,6,FALSE)</f>
        <v>No</v>
      </c>
      <c r="H974" s="21">
        <f>VLOOKUP($A974,'Medical Examinations'!$A$1:$J$2336,7,FALSE)</f>
        <v>0</v>
      </c>
      <c r="I974" s="21" t="str">
        <f>VLOOKUP($A974,'Medical Examinations'!$A$1:$J$2336,8,FALSE)</f>
        <v>No</v>
      </c>
      <c r="J974" s="21" t="str">
        <f>VLOOKUP($A974,'Medical Examinations'!$A$1:$J$2336,9,FALSE)</f>
        <v>Obesity</v>
      </c>
      <c r="K974" s="72" t="str">
        <f>VLOOKUP($A974,'Medical Examinations'!$A$1:$J$2336,10,FALSE)</f>
        <v>Diabetes</v>
      </c>
      <c r="L974" s="82" t="str">
        <f>VLOOKUP($A974,'Hospitalization details'!$A$1:$K$2336,10,FALSE)</f>
        <v>13-Jun-1964</v>
      </c>
      <c r="M974" s="62">
        <f>VLOOKUP($A974,'Hospitalization details'!$A$1:$K$2336,6,FALSE)</f>
        <v>11381.33</v>
      </c>
      <c r="N974" s="63" t="str">
        <f>VLOOKUP($A974,'Hospitalization details'!$A$1:$K$2336,7,FALSE)</f>
        <v>tier - 3</v>
      </c>
      <c r="O974" s="63" t="str">
        <f>VLOOKUP($A974,'Hospitalization details'!$A$1:$K$2336,8,FALSE)</f>
        <v>tier - 2</v>
      </c>
      <c r="P974" s="63" t="str">
        <f>VLOOKUP($A974,'Hospitalization details'!$A$1:$K$2336,9,FALSE)</f>
        <v>R1013</v>
      </c>
      <c r="Q974" s="83">
        <f>VLOOKUP($A974,'Hospitalization details'!$A$1:$K$2336,11,FALSE)</f>
        <v>58</v>
      </c>
    </row>
    <row r="975" spans="1:17" ht="15.75" customHeight="1" x14ac:dyDescent="0.25">
      <c r="A975" s="187" t="s">
        <v>1018</v>
      </c>
      <c r="B975" s="65" t="str">
        <f>VLOOKUP($A975,'Customer Names'!$A$1:$E$2336,4,FALSE)</f>
        <v>Hughes</v>
      </c>
      <c r="C975" s="71">
        <f>VLOOKUP($A975,'Medical Examinations'!$A$1:$J$2336,2,FALSE)</f>
        <v>49.84</v>
      </c>
      <c r="D975" s="60">
        <f>VLOOKUP($A975,'Medical Examinations'!$A$1:$J$2336,3,FALSE)</f>
        <v>5.0999999999999996</v>
      </c>
      <c r="E975" s="61" t="str">
        <f>VLOOKUP($A975,'Medical Examinations'!$A$1:$J$2336,4,FALSE)</f>
        <v>Yes</v>
      </c>
      <c r="F975" s="61" t="str">
        <f>VLOOKUP($A975,'Medical Examinations'!$A$1:$J$2336,5,FALSE)</f>
        <v>No</v>
      </c>
      <c r="G975" s="61" t="str">
        <f>VLOOKUP($A975,'Medical Examinations'!$A$1:$J$2336,6,FALSE)</f>
        <v>Yes</v>
      </c>
      <c r="H975" s="21">
        <f>VLOOKUP($A975,'Medical Examinations'!$A$1:$J$2336,7,FALSE)</f>
        <v>1</v>
      </c>
      <c r="I975" s="21" t="str">
        <f>VLOOKUP($A975,'Medical Examinations'!$A$1:$J$2336,8,FALSE)</f>
        <v>No</v>
      </c>
      <c r="J975" s="21" t="str">
        <f>VLOOKUP($A975,'Medical Examinations'!$A$1:$J$2336,9,FALSE)</f>
        <v>Obesity</v>
      </c>
      <c r="K975" s="72" t="str">
        <f>VLOOKUP($A975,'Medical Examinations'!$A$1:$J$2336,10,FALSE)</f>
        <v>Normal</v>
      </c>
      <c r="L975" s="82" t="str">
        <f>VLOOKUP($A975,'Hospitalization details'!$A$1:$K$2336,10,FALSE)</f>
        <v>6-Dec-1972</v>
      </c>
      <c r="M975" s="62">
        <f>VLOOKUP($A975,'Hospitalization details'!$A$1:$K$2336,6,FALSE)</f>
        <v>11378.57</v>
      </c>
      <c r="N975" s="63" t="str">
        <f>VLOOKUP($A975,'Hospitalization details'!$A$1:$K$2336,7,FALSE)</f>
        <v>tier - 3</v>
      </c>
      <c r="O975" s="63" t="str">
        <f>VLOOKUP($A975,'Hospitalization details'!$A$1:$K$2336,8,FALSE)</f>
        <v>tier - 2</v>
      </c>
      <c r="P975" s="63" t="str">
        <f>VLOOKUP($A975,'Hospitalization details'!$A$1:$K$2336,9,FALSE)</f>
        <v>R1025</v>
      </c>
      <c r="Q975" s="83">
        <f>VLOOKUP($A975,'Hospitalization details'!$A$1:$K$2336,11,FALSE)</f>
        <v>50</v>
      </c>
    </row>
    <row r="976" spans="1:17" ht="15.75" customHeight="1" x14ac:dyDescent="0.25">
      <c r="A976" s="187" t="s">
        <v>1019</v>
      </c>
      <c r="B976" s="65" t="str">
        <f>VLOOKUP($A976,'Customer Names'!$A$1:$E$2336,4,FALSE)</f>
        <v>Varner</v>
      </c>
      <c r="C976" s="71">
        <f>VLOOKUP($A976,'Medical Examinations'!$A$1:$J$2336,2,FALSE)</f>
        <v>49.06</v>
      </c>
      <c r="D976" s="60">
        <f>VLOOKUP($A976,'Medical Examinations'!$A$1:$J$2336,3,FALSE)</f>
        <v>5.43</v>
      </c>
      <c r="E976" s="61" t="str">
        <f>VLOOKUP($A976,'Medical Examinations'!$A$1:$J$2336,4,FALSE)</f>
        <v>Yes</v>
      </c>
      <c r="F976" s="61" t="str">
        <f>VLOOKUP($A976,'Medical Examinations'!$A$1:$J$2336,5,FALSE)</f>
        <v>No</v>
      </c>
      <c r="G976" s="61" t="str">
        <f>VLOOKUP($A976,'Medical Examinations'!$A$1:$J$2336,6,FALSE)</f>
        <v>No</v>
      </c>
      <c r="H976" s="21">
        <f>VLOOKUP($A976,'Medical Examinations'!$A$1:$J$2336,7,FALSE)</f>
        <v>1</v>
      </c>
      <c r="I976" s="21" t="str">
        <f>VLOOKUP($A976,'Medical Examinations'!$A$1:$J$2336,8,FALSE)</f>
        <v>No</v>
      </c>
      <c r="J976" s="21" t="str">
        <f>VLOOKUP($A976,'Medical Examinations'!$A$1:$J$2336,9,FALSE)</f>
        <v>Obesity</v>
      </c>
      <c r="K976" s="72" t="str">
        <f>VLOOKUP($A976,'Medical Examinations'!$A$1:$J$2336,10,FALSE)</f>
        <v>Normal</v>
      </c>
      <c r="L976" s="82" t="str">
        <f>VLOOKUP($A976,'Hospitalization details'!$A$1:$K$2336,10,FALSE)</f>
        <v>7-Jun-1979</v>
      </c>
      <c r="M976" s="62">
        <f>VLOOKUP($A976,'Hospitalization details'!$A$1:$K$2336,6,FALSE)</f>
        <v>11369.39</v>
      </c>
      <c r="N976" s="63" t="str">
        <f>VLOOKUP($A976,'Hospitalization details'!$A$1:$K$2336,7,FALSE)</f>
        <v>tier - 3</v>
      </c>
      <c r="O976" s="63" t="str">
        <f>VLOOKUP($A976,'Hospitalization details'!$A$1:$K$2336,8,FALSE)</f>
        <v>tier - 1</v>
      </c>
      <c r="P976" s="63" t="str">
        <f>VLOOKUP($A976,'Hospitalization details'!$A$1:$K$2336,9,FALSE)</f>
        <v>R1026</v>
      </c>
      <c r="Q976" s="83">
        <f>VLOOKUP($A976,'Hospitalization details'!$A$1:$K$2336,11,FALSE)</f>
        <v>44</v>
      </c>
    </row>
    <row r="977" spans="1:17" ht="15.75" customHeight="1" x14ac:dyDescent="0.25">
      <c r="A977" s="187" t="s">
        <v>1020</v>
      </c>
      <c r="B977" s="65" t="str">
        <f>VLOOKUP($A977,'Customer Names'!$A$1:$E$2336,4,FALSE)</f>
        <v>Dahmen</v>
      </c>
      <c r="C977" s="71">
        <f>VLOOKUP($A977,'Medical Examinations'!$A$1:$J$2336,2,FALSE)</f>
        <v>30.88</v>
      </c>
      <c r="D977" s="60">
        <f>VLOOKUP($A977,'Medical Examinations'!$A$1:$J$2336,3,FALSE)</f>
        <v>5.82</v>
      </c>
      <c r="E977" s="61" t="str">
        <f>VLOOKUP($A977,'Medical Examinations'!$A$1:$J$2336,4,FALSE)</f>
        <v>No</v>
      </c>
      <c r="F977" s="61" t="str">
        <f>VLOOKUP($A977,'Medical Examinations'!$A$1:$J$2336,5,FALSE)</f>
        <v>No</v>
      </c>
      <c r="G977" s="61" t="str">
        <f>VLOOKUP($A977,'Medical Examinations'!$A$1:$J$2336,6,FALSE)</f>
        <v>No</v>
      </c>
      <c r="H977" s="21">
        <f>VLOOKUP($A977,'Medical Examinations'!$A$1:$J$2336,7,FALSE)</f>
        <v>2</v>
      </c>
      <c r="I977" s="21" t="str">
        <f>VLOOKUP($A977,'Medical Examinations'!$A$1:$J$2336,8,FALSE)</f>
        <v>No</v>
      </c>
      <c r="J977" s="21" t="str">
        <f>VLOOKUP($A977,'Medical Examinations'!$A$1:$J$2336,9,FALSE)</f>
        <v>Obesity</v>
      </c>
      <c r="K977" s="72" t="str">
        <f>VLOOKUP($A977,'Medical Examinations'!$A$1:$J$2336,10,FALSE)</f>
        <v>Prediabetes</v>
      </c>
      <c r="L977" s="82" t="str">
        <f>VLOOKUP($A977,'Hospitalization details'!$A$1:$K$2336,10,FALSE)</f>
        <v>13-Dec-1964</v>
      </c>
      <c r="M977" s="62">
        <f>VLOOKUP($A977,'Hospitalization details'!$A$1:$K$2336,6,FALSE)</f>
        <v>11365.95</v>
      </c>
      <c r="N977" s="63" t="str">
        <f>VLOOKUP($A977,'Hospitalization details'!$A$1:$K$2336,7,FALSE)</f>
        <v>tier - 3</v>
      </c>
      <c r="O977" s="63" t="str">
        <f>VLOOKUP($A977,'Hospitalization details'!$A$1:$K$2336,8,FALSE)</f>
        <v>tier - 2</v>
      </c>
      <c r="P977" s="63" t="str">
        <f>VLOOKUP($A977,'Hospitalization details'!$A$1:$K$2336,9,FALSE)</f>
        <v>R1011</v>
      </c>
      <c r="Q977" s="83">
        <f>VLOOKUP($A977,'Hospitalization details'!$A$1:$K$2336,11,FALSE)</f>
        <v>58</v>
      </c>
    </row>
    <row r="978" spans="1:17" ht="15.75" customHeight="1" x14ac:dyDescent="0.25">
      <c r="A978" s="187" t="s">
        <v>1021</v>
      </c>
      <c r="B978" s="65" t="str">
        <f>VLOOKUP($A978,'Customer Names'!$A$1:$E$2336,4,FALSE)</f>
        <v>Young</v>
      </c>
      <c r="C978" s="71">
        <f>VLOOKUP($A978,'Medical Examinations'!$A$1:$J$2336,2,FALSE)</f>
        <v>33.35</v>
      </c>
      <c r="D978" s="60">
        <f>VLOOKUP($A978,'Medical Examinations'!$A$1:$J$2336,3,FALSE)</f>
        <v>6.05</v>
      </c>
      <c r="E978" s="61" t="str">
        <f>VLOOKUP($A978,'Medical Examinations'!$A$1:$J$2336,4,FALSE)</f>
        <v>No</v>
      </c>
      <c r="F978" s="61" t="str">
        <f>VLOOKUP($A978,'Medical Examinations'!$A$1:$J$2336,5,FALSE)</f>
        <v>No</v>
      </c>
      <c r="G978" s="61" t="str">
        <f>VLOOKUP($A978,'Medical Examinations'!$A$1:$J$2336,6,FALSE)</f>
        <v>Yes</v>
      </c>
      <c r="H978" s="21">
        <f>VLOOKUP($A978,'Medical Examinations'!$A$1:$J$2336,7,FALSE)</f>
        <v>1</v>
      </c>
      <c r="I978" s="21" t="str">
        <f>VLOOKUP($A978,'Medical Examinations'!$A$1:$J$2336,8,FALSE)</f>
        <v>No</v>
      </c>
      <c r="J978" s="21" t="str">
        <f>VLOOKUP($A978,'Medical Examinations'!$A$1:$J$2336,9,FALSE)</f>
        <v>Obesity</v>
      </c>
      <c r="K978" s="72" t="str">
        <f>VLOOKUP($A978,'Medical Examinations'!$A$1:$J$2336,10,FALSE)</f>
        <v>Prediabetes</v>
      </c>
      <c r="L978" s="82" t="str">
        <f>VLOOKUP($A978,'Hospitalization details'!$A$1:$K$2336,10,FALSE)</f>
        <v>3-Jul-1964</v>
      </c>
      <c r="M978" s="62">
        <f>VLOOKUP($A978,'Hospitalization details'!$A$1:$K$2336,6,FALSE)</f>
        <v>11363.28</v>
      </c>
      <c r="N978" s="63" t="str">
        <f>VLOOKUP($A978,'Hospitalization details'!$A$1:$K$2336,7,FALSE)</f>
        <v>tier - 3</v>
      </c>
      <c r="O978" s="63" t="str">
        <f>VLOOKUP($A978,'Hospitalization details'!$A$1:$K$2336,8,FALSE)</f>
        <v>tier - 1</v>
      </c>
      <c r="P978" s="63" t="str">
        <f>VLOOKUP($A978,'Hospitalization details'!$A$1:$K$2336,9,FALSE)</f>
        <v>R1013</v>
      </c>
      <c r="Q978" s="83">
        <f>VLOOKUP($A978,'Hospitalization details'!$A$1:$K$2336,11,FALSE)</f>
        <v>58</v>
      </c>
    </row>
    <row r="979" spans="1:17" ht="15.75" customHeight="1" x14ac:dyDescent="0.25">
      <c r="A979" s="187" t="s">
        <v>1022</v>
      </c>
      <c r="B979" s="65" t="str">
        <f>VLOOKUP($A979,'Customer Names'!$A$1:$E$2336,4,FALSE)</f>
        <v>Fraser</v>
      </c>
      <c r="C979" s="71">
        <f>VLOOKUP($A979,'Medical Examinations'!$A$1:$J$2336,2,FALSE)</f>
        <v>38</v>
      </c>
      <c r="D979" s="60">
        <f>VLOOKUP($A979,'Medical Examinations'!$A$1:$J$2336,3,FALSE)</f>
        <v>6.38</v>
      </c>
      <c r="E979" s="61" t="str">
        <f>VLOOKUP($A979,'Medical Examinations'!$A$1:$J$2336,4,FALSE)</f>
        <v>Yes</v>
      </c>
      <c r="F979" s="61" t="str">
        <f>VLOOKUP($A979,'Medical Examinations'!$A$1:$J$2336,5,FALSE)</f>
        <v>No</v>
      </c>
      <c r="G979" s="61" t="str">
        <f>VLOOKUP($A979,'Medical Examinations'!$A$1:$J$2336,6,FALSE)</f>
        <v>No</v>
      </c>
      <c r="H979" s="21">
        <f>VLOOKUP($A979,'Medical Examinations'!$A$1:$J$2336,7,FALSE)</f>
        <v>1</v>
      </c>
      <c r="I979" s="21" t="str">
        <f>VLOOKUP($A979,'Medical Examinations'!$A$1:$J$2336,8,FALSE)</f>
        <v>No</v>
      </c>
      <c r="J979" s="21" t="str">
        <f>VLOOKUP($A979,'Medical Examinations'!$A$1:$J$2336,9,FALSE)</f>
        <v>Obesity</v>
      </c>
      <c r="K979" s="72" t="str">
        <f>VLOOKUP($A979,'Medical Examinations'!$A$1:$J$2336,10,FALSE)</f>
        <v>Prediabetes</v>
      </c>
      <c r="L979" s="82" t="str">
        <f>VLOOKUP($A979,'Hospitalization details'!$A$1:$K$2336,10,FALSE)</f>
        <v>4-Jul-1964</v>
      </c>
      <c r="M979" s="62">
        <f>VLOOKUP($A979,'Hospitalization details'!$A$1:$K$2336,6,FALSE)</f>
        <v>11362.76</v>
      </c>
      <c r="N979" s="63" t="str">
        <f>VLOOKUP($A979,'Hospitalization details'!$A$1:$K$2336,7,FALSE)</f>
        <v>tier - 3</v>
      </c>
      <c r="O979" s="63" t="str">
        <f>VLOOKUP($A979,'Hospitalization details'!$A$1:$K$2336,8,FALSE)</f>
        <v>tier - 1</v>
      </c>
      <c r="P979" s="63" t="str">
        <f>VLOOKUP($A979,'Hospitalization details'!$A$1:$K$2336,9,FALSE)</f>
        <v>R1011</v>
      </c>
      <c r="Q979" s="83">
        <f>VLOOKUP($A979,'Hospitalization details'!$A$1:$K$2336,11,FALSE)</f>
        <v>58</v>
      </c>
    </row>
    <row r="980" spans="1:17" ht="15.75" customHeight="1" x14ac:dyDescent="0.25">
      <c r="A980" s="187" t="s">
        <v>1023</v>
      </c>
      <c r="B980" s="65" t="str">
        <f>VLOOKUP($A980,'Customer Names'!$A$1:$E$2336,4,FALSE)</f>
        <v>Deeg</v>
      </c>
      <c r="C980" s="71">
        <f>VLOOKUP($A980,'Medical Examinations'!$A$1:$J$2336,2,FALSE)</f>
        <v>36.08</v>
      </c>
      <c r="D980" s="60">
        <f>VLOOKUP($A980,'Medical Examinations'!$A$1:$J$2336,3,FALSE)</f>
        <v>5.73</v>
      </c>
      <c r="E980" s="61" t="str">
        <f>VLOOKUP($A980,'Medical Examinations'!$A$1:$J$2336,4,FALSE)</f>
        <v>Yes</v>
      </c>
      <c r="F980" s="61" t="str">
        <f>VLOOKUP($A980,'Medical Examinations'!$A$1:$J$2336,5,FALSE)</f>
        <v>No</v>
      </c>
      <c r="G980" s="61" t="str">
        <f>VLOOKUP($A980,'Medical Examinations'!$A$1:$J$2336,6,FALSE)</f>
        <v>No</v>
      </c>
      <c r="H980" s="21">
        <f>VLOOKUP($A980,'Medical Examinations'!$A$1:$J$2336,7,FALSE)</f>
        <v>1</v>
      </c>
      <c r="I980" s="21" t="str">
        <f>VLOOKUP($A980,'Medical Examinations'!$A$1:$J$2336,8,FALSE)</f>
        <v>No</v>
      </c>
      <c r="J980" s="21" t="str">
        <f>VLOOKUP($A980,'Medical Examinations'!$A$1:$J$2336,9,FALSE)</f>
        <v>Obesity</v>
      </c>
      <c r="K980" s="72" t="str">
        <f>VLOOKUP($A980,'Medical Examinations'!$A$1:$J$2336,10,FALSE)</f>
        <v>Prediabetes</v>
      </c>
      <c r="L980" s="82" t="str">
        <f>VLOOKUP($A980,'Hospitalization details'!$A$1:$K$2336,10,FALSE)</f>
        <v>26-Sep-1965</v>
      </c>
      <c r="M980" s="62">
        <f>VLOOKUP($A980,'Hospitalization details'!$A$1:$K$2336,6,FALSE)</f>
        <v>11356.66</v>
      </c>
      <c r="N980" s="63" t="str">
        <f>VLOOKUP($A980,'Hospitalization details'!$A$1:$K$2336,7,FALSE)</f>
        <v>tier - 3</v>
      </c>
      <c r="O980" s="63" t="str">
        <f>VLOOKUP($A980,'Hospitalization details'!$A$1:$K$2336,8,FALSE)</f>
        <v>tier - 3</v>
      </c>
      <c r="P980" s="63" t="str">
        <f>VLOOKUP($A980,'Hospitalization details'!$A$1:$K$2336,9,FALSE)</f>
        <v>R1012</v>
      </c>
      <c r="Q980" s="83">
        <f>VLOOKUP($A980,'Hospitalization details'!$A$1:$K$2336,11,FALSE)</f>
        <v>57</v>
      </c>
    </row>
    <row r="981" spans="1:17" ht="15.75" customHeight="1" x14ac:dyDescent="0.25">
      <c r="A981" s="187" t="s">
        <v>1024</v>
      </c>
      <c r="B981" s="65" t="str">
        <f>VLOOKUP($A981,'Customer Names'!$A$1:$E$2336,4,FALSE)</f>
        <v>Robertson</v>
      </c>
      <c r="C981" s="71">
        <f>VLOOKUP($A981,'Medical Examinations'!$A$1:$J$2336,2,FALSE)</f>
        <v>35.700000000000003</v>
      </c>
      <c r="D981" s="60">
        <f>VLOOKUP($A981,'Medical Examinations'!$A$1:$J$2336,3,FALSE)</f>
        <v>5.47</v>
      </c>
      <c r="E981" s="61" t="str">
        <f>VLOOKUP($A981,'Medical Examinations'!$A$1:$J$2336,4,FALSE)</f>
        <v>Yes</v>
      </c>
      <c r="F981" s="61" t="str">
        <f>VLOOKUP($A981,'Medical Examinations'!$A$1:$J$2336,5,FALSE)</f>
        <v>No</v>
      </c>
      <c r="G981" s="61" t="str">
        <f>VLOOKUP($A981,'Medical Examinations'!$A$1:$J$2336,6,FALSE)</f>
        <v>No</v>
      </c>
      <c r="H981" s="21">
        <f>VLOOKUP($A981,'Medical Examinations'!$A$1:$J$2336,7,FALSE)</f>
        <v>1</v>
      </c>
      <c r="I981" s="21" t="str">
        <f>VLOOKUP($A981,'Medical Examinations'!$A$1:$J$2336,8,FALSE)</f>
        <v>No</v>
      </c>
      <c r="J981" s="21" t="str">
        <f>VLOOKUP($A981,'Medical Examinations'!$A$1:$J$2336,9,FALSE)</f>
        <v>Obesity</v>
      </c>
      <c r="K981" s="72" t="str">
        <f>VLOOKUP($A981,'Medical Examinations'!$A$1:$J$2336,10,FALSE)</f>
        <v>Normal</v>
      </c>
      <c r="L981" s="82" t="str">
        <f>VLOOKUP($A981,'Hospitalization details'!$A$1:$K$2336,10,FALSE)</f>
        <v>29-Nov-1965</v>
      </c>
      <c r="M981" s="62">
        <f>VLOOKUP($A981,'Hospitalization details'!$A$1:$K$2336,6,FALSE)</f>
        <v>11353.23</v>
      </c>
      <c r="N981" s="63" t="str">
        <f>VLOOKUP($A981,'Hospitalization details'!$A$1:$K$2336,7,FALSE)</f>
        <v>tier - 3</v>
      </c>
      <c r="O981" s="63" t="str">
        <f>VLOOKUP($A981,'Hospitalization details'!$A$1:$K$2336,8,FALSE)</f>
        <v>tier - 1</v>
      </c>
      <c r="P981" s="63" t="str">
        <f>VLOOKUP($A981,'Hospitalization details'!$A$1:$K$2336,9,FALSE)</f>
        <v>R1012</v>
      </c>
      <c r="Q981" s="83">
        <f>VLOOKUP($A981,'Hospitalization details'!$A$1:$K$2336,11,FALSE)</f>
        <v>57</v>
      </c>
    </row>
    <row r="982" spans="1:17" ht="15.75" customHeight="1" x14ac:dyDescent="0.25">
      <c r="A982" s="187" t="s">
        <v>1025</v>
      </c>
      <c r="B982" s="65" t="str">
        <f>VLOOKUP($A982,'Customer Names'!$A$1:$E$2336,4,FALSE)</f>
        <v>Peck</v>
      </c>
      <c r="C982" s="71">
        <f>VLOOKUP($A982,'Medical Examinations'!$A$1:$J$2336,2,FALSE)</f>
        <v>34.01</v>
      </c>
      <c r="D982" s="60">
        <f>VLOOKUP($A982,'Medical Examinations'!$A$1:$J$2336,3,FALSE)</f>
        <v>11.3</v>
      </c>
      <c r="E982" s="61" t="str">
        <f>VLOOKUP($A982,'Medical Examinations'!$A$1:$J$2336,4,FALSE)</f>
        <v>No</v>
      </c>
      <c r="F982" s="61" t="str">
        <f>VLOOKUP($A982,'Medical Examinations'!$A$1:$J$2336,5,FALSE)</f>
        <v>No</v>
      </c>
      <c r="G982" s="61" t="str">
        <f>VLOOKUP($A982,'Medical Examinations'!$A$1:$J$2336,6,FALSE)</f>
        <v>No</v>
      </c>
      <c r="H982" s="21">
        <f>VLOOKUP($A982,'Medical Examinations'!$A$1:$J$2336,7,FALSE)</f>
        <v>0</v>
      </c>
      <c r="I982" s="21" t="str">
        <f>VLOOKUP($A982,'Medical Examinations'!$A$1:$J$2336,8,FALSE)</f>
        <v>No</v>
      </c>
      <c r="J982" s="21" t="str">
        <f>VLOOKUP($A982,'Medical Examinations'!$A$1:$J$2336,9,FALSE)</f>
        <v>Obesity</v>
      </c>
      <c r="K982" s="72" t="str">
        <f>VLOOKUP($A982,'Medical Examinations'!$A$1:$J$2336,10,FALSE)</f>
        <v>Diabetes</v>
      </c>
      <c r="L982" s="82" t="str">
        <f>VLOOKUP($A982,'Hospitalization details'!$A$1:$K$2336,10,FALSE)</f>
        <v>12-Jul-1964</v>
      </c>
      <c r="M982" s="62">
        <f>VLOOKUP($A982,'Hospitalization details'!$A$1:$K$2336,6,FALSE)</f>
        <v>11345.52</v>
      </c>
      <c r="N982" s="63" t="str">
        <f>VLOOKUP($A982,'Hospitalization details'!$A$1:$K$2336,7,FALSE)</f>
        <v>tier - 3</v>
      </c>
      <c r="O982" s="63" t="str">
        <f>VLOOKUP($A982,'Hospitalization details'!$A$1:$K$2336,8,FALSE)</f>
        <v>tier - 3</v>
      </c>
      <c r="P982" s="63" t="str">
        <f>VLOOKUP($A982,'Hospitalization details'!$A$1:$K$2336,9,FALSE)</f>
        <v>R1011</v>
      </c>
      <c r="Q982" s="83">
        <f>VLOOKUP($A982,'Hospitalization details'!$A$1:$K$2336,11,FALSE)</f>
        <v>58</v>
      </c>
    </row>
    <row r="983" spans="1:17" ht="15.75" customHeight="1" x14ac:dyDescent="0.25">
      <c r="A983" s="187" t="s">
        <v>1026</v>
      </c>
      <c r="B983" s="65" t="str">
        <f>VLOOKUP($A983,'Customer Names'!$A$1:$E$2336,4,FALSE)</f>
        <v>Burger</v>
      </c>
      <c r="C983" s="71">
        <f>VLOOKUP($A983,'Medical Examinations'!$A$1:$J$2336,2,FALSE)</f>
        <v>31.54</v>
      </c>
      <c r="D983" s="60">
        <f>VLOOKUP($A983,'Medical Examinations'!$A$1:$J$2336,3,FALSE)</f>
        <v>6.72</v>
      </c>
      <c r="E983" s="61" t="str">
        <f>VLOOKUP($A983,'Medical Examinations'!$A$1:$J$2336,4,FALSE)</f>
        <v>No</v>
      </c>
      <c r="F983" s="61" t="str">
        <f>VLOOKUP($A983,'Medical Examinations'!$A$1:$J$2336,5,FALSE)</f>
        <v>No</v>
      </c>
      <c r="G983" s="61" t="str">
        <f>VLOOKUP($A983,'Medical Examinations'!$A$1:$J$2336,6,FALSE)</f>
        <v>No</v>
      </c>
      <c r="H983" s="21">
        <f>VLOOKUP($A983,'Medical Examinations'!$A$1:$J$2336,7,FALSE)</f>
        <v>0</v>
      </c>
      <c r="I983" s="21" t="str">
        <f>VLOOKUP($A983,'Medical Examinations'!$A$1:$J$2336,8,FALSE)</f>
        <v>No</v>
      </c>
      <c r="J983" s="21" t="str">
        <f>VLOOKUP($A983,'Medical Examinations'!$A$1:$J$2336,9,FALSE)</f>
        <v>Obesity</v>
      </c>
      <c r="K983" s="72" t="str">
        <f>VLOOKUP($A983,'Medical Examinations'!$A$1:$J$2336,10,FALSE)</f>
        <v>Diabetes</v>
      </c>
      <c r="L983" s="82" t="str">
        <f>VLOOKUP($A983,'Hospitalization details'!$A$1:$K$2336,10,FALSE)</f>
        <v>2-Nov-1968</v>
      </c>
      <c r="M983" s="62">
        <f>VLOOKUP($A983,'Hospitalization details'!$A$1:$K$2336,6,FALSE)</f>
        <v>11344.32</v>
      </c>
      <c r="N983" s="63" t="str">
        <f>VLOOKUP($A983,'Hospitalization details'!$A$1:$K$2336,7,FALSE)</f>
        <v>tier - 3</v>
      </c>
      <c r="O983" s="63" t="str">
        <f>VLOOKUP($A983,'Hospitalization details'!$A$1:$K$2336,8,FALSE)</f>
        <v>tier - 2</v>
      </c>
      <c r="P983" s="63" t="str">
        <f>VLOOKUP($A983,'Hospitalization details'!$A$1:$K$2336,9,FALSE)</f>
        <v>R1025</v>
      </c>
      <c r="Q983" s="83">
        <f>VLOOKUP($A983,'Hospitalization details'!$A$1:$K$2336,11,FALSE)</f>
        <v>54</v>
      </c>
    </row>
    <row r="984" spans="1:17" ht="15.75" customHeight="1" x14ac:dyDescent="0.25">
      <c r="A984" s="187" t="s">
        <v>1027</v>
      </c>
      <c r="B984" s="65" t="str">
        <f>VLOOKUP($A984,'Customer Names'!$A$1:$E$2336,4,FALSE)</f>
        <v>Blain</v>
      </c>
      <c r="C984" s="71">
        <f>VLOOKUP($A984,'Medical Examinations'!$A$1:$J$2336,2,FALSE)</f>
        <v>23.3</v>
      </c>
      <c r="D984" s="60">
        <f>VLOOKUP($A984,'Medical Examinations'!$A$1:$J$2336,3,FALSE)</f>
        <v>5.36</v>
      </c>
      <c r="E984" s="61" t="str">
        <f>VLOOKUP($A984,'Medical Examinations'!$A$1:$J$2336,4,FALSE)</f>
        <v>Yes</v>
      </c>
      <c r="F984" s="61" t="str">
        <f>VLOOKUP($A984,'Medical Examinations'!$A$1:$J$2336,5,FALSE)</f>
        <v>No</v>
      </c>
      <c r="G984" s="61" t="str">
        <f>VLOOKUP($A984,'Medical Examinations'!$A$1:$J$2336,6,FALSE)</f>
        <v>No</v>
      </c>
      <c r="H984" s="21">
        <f>VLOOKUP($A984,'Medical Examinations'!$A$1:$J$2336,7,FALSE)</f>
        <v>1</v>
      </c>
      <c r="I984" s="21" t="str">
        <f>VLOOKUP($A984,'Medical Examinations'!$A$1:$J$2336,8,FALSE)</f>
        <v>No</v>
      </c>
      <c r="J984" s="21" t="str">
        <f>VLOOKUP($A984,'Medical Examinations'!$A$1:$J$2336,9,FALSE)</f>
        <v>Healthy Weight</v>
      </c>
      <c r="K984" s="72" t="str">
        <f>VLOOKUP($A984,'Medical Examinations'!$A$1:$J$2336,10,FALSE)</f>
        <v>Normal</v>
      </c>
      <c r="L984" s="82" t="str">
        <f>VLOOKUP($A984,'Hospitalization details'!$A$1:$K$2336,10,FALSE)</f>
        <v>19-Aug-1989</v>
      </c>
      <c r="M984" s="62">
        <f>VLOOKUP($A984,'Hospitalization details'!$A$1:$K$2336,6,FALSE)</f>
        <v>11326.71</v>
      </c>
      <c r="N984" s="63" t="str">
        <f>VLOOKUP($A984,'Hospitalization details'!$A$1:$K$2336,7,FALSE)</f>
        <v>tier - 3</v>
      </c>
      <c r="O984" s="63" t="str">
        <f>VLOOKUP($A984,'Hospitalization details'!$A$1:$K$2336,8,FALSE)</f>
        <v>tier - 3</v>
      </c>
      <c r="P984" s="63" t="str">
        <f>VLOOKUP($A984,'Hospitalization details'!$A$1:$K$2336,9,FALSE)</f>
        <v>R1013</v>
      </c>
      <c r="Q984" s="83">
        <f>VLOOKUP($A984,'Hospitalization details'!$A$1:$K$2336,11,FALSE)</f>
        <v>33</v>
      </c>
    </row>
    <row r="985" spans="1:17" ht="15.75" customHeight="1" x14ac:dyDescent="0.25">
      <c r="A985" s="187" t="s">
        <v>1028</v>
      </c>
      <c r="B985" s="65" t="str">
        <f>VLOOKUP($A985,'Customer Names'!$A$1:$E$2336,4,FALSE)</f>
        <v>Winters</v>
      </c>
      <c r="C985" s="71">
        <f>VLOOKUP($A985,'Medical Examinations'!$A$1:$J$2336,2,FALSE)</f>
        <v>27.75</v>
      </c>
      <c r="D985" s="60">
        <f>VLOOKUP($A985,'Medical Examinations'!$A$1:$J$2336,3,FALSE)</f>
        <v>9.8800000000000008</v>
      </c>
      <c r="E985" s="61" t="str">
        <f>VLOOKUP($A985,'Medical Examinations'!$A$1:$J$2336,4,FALSE)</f>
        <v>No</v>
      </c>
      <c r="F985" s="61" t="str">
        <f>VLOOKUP($A985,'Medical Examinations'!$A$1:$J$2336,5,FALSE)</f>
        <v>No</v>
      </c>
      <c r="G985" s="61" t="str">
        <f>VLOOKUP($A985,'Medical Examinations'!$A$1:$J$2336,6,FALSE)</f>
        <v>No</v>
      </c>
      <c r="H985" s="21">
        <f>VLOOKUP($A985,'Medical Examinations'!$A$1:$J$2336,7,FALSE)</f>
        <v>0</v>
      </c>
      <c r="I985" s="21" t="str">
        <f>VLOOKUP($A985,'Medical Examinations'!$A$1:$J$2336,8,FALSE)</f>
        <v>No</v>
      </c>
      <c r="J985" s="21" t="str">
        <f>VLOOKUP($A985,'Medical Examinations'!$A$1:$J$2336,9,FALSE)</f>
        <v>Over Weight</v>
      </c>
      <c r="K985" s="72" t="str">
        <f>VLOOKUP($A985,'Medical Examinations'!$A$1:$J$2336,10,FALSE)</f>
        <v>Diabetes</v>
      </c>
      <c r="L985" s="82" t="str">
        <f>VLOOKUP($A985,'Hospitalization details'!$A$1:$K$2336,10,FALSE)</f>
        <v>20-Sep-2002</v>
      </c>
      <c r="M985" s="62">
        <f>VLOOKUP($A985,'Hospitalization details'!$A$1:$K$2336,6,FALSE)</f>
        <v>11321.49</v>
      </c>
      <c r="N985" s="63" t="str">
        <f>VLOOKUP($A985,'Hospitalization details'!$A$1:$K$2336,7,FALSE)</f>
        <v>tier - 3</v>
      </c>
      <c r="O985" s="63" t="str">
        <f>VLOOKUP($A985,'Hospitalization details'!$A$1:$K$2336,8,FALSE)</f>
        <v>tier - 3</v>
      </c>
      <c r="P985" s="63" t="str">
        <f>VLOOKUP($A985,'Hospitalization details'!$A$1:$K$2336,9,FALSE)</f>
        <v>R1012</v>
      </c>
      <c r="Q985" s="83">
        <f>VLOOKUP($A985,'Hospitalization details'!$A$1:$K$2336,11,FALSE)</f>
        <v>20</v>
      </c>
    </row>
    <row r="986" spans="1:17" ht="15.75" customHeight="1" x14ac:dyDescent="0.25">
      <c r="A986" s="187" t="s">
        <v>1029</v>
      </c>
      <c r="B986" s="65" t="str">
        <f>VLOOKUP($A986,'Customer Names'!$A$1:$E$2336,4,FALSE)</f>
        <v>Mccue</v>
      </c>
      <c r="C986" s="71">
        <f>VLOOKUP($A986,'Medical Examinations'!$A$1:$J$2336,2,FALSE)</f>
        <v>42.46</v>
      </c>
      <c r="D986" s="60">
        <f>VLOOKUP($A986,'Medical Examinations'!$A$1:$J$2336,3,FALSE)</f>
        <v>4.1100000000000003</v>
      </c>
      <c r="E986" s="61" t="str">
        <f>VLOOKUP($A986,'Medical Examinations'!$A$1:$J$2336,4,FALSE)</f>
        <v>No</v>
      </c>
      <c r="F986" s="61" t="str">
        <f>VLOOKUP($A986,'Medical Examinations'!$A$1:$J$2336,5,FALSE)</f>
        <v>No</v>
      </c>
      <c r="G986" s="61" t="str">
        <f>VLOOKUP($A986,'Medical Examinations'!$A$1:$J$2336,6,FALSE)</f>
        <v>No</v>
      </c>
      <c r="H986" s="21">
        <f>VLOOKUP($A986,'Medical Examinations'!$A$1:$J$2336,7,FALSE)</f>
        <v>0</v>
      </c>
      <c r="I986" s="21" t="str">
        <f>VLOOKUP($A986,'Medical Examinations'!$A$1:$J$2336,8,FALSE)</f>
        <v>No</v>
      </c>
      <c r="J986" s="21" t="str">
        <f>VLOOKUP($A986,'Medical Examinations'!$A$1:$J$2336,9,FALSE)</f>
        <v>Obesity</v>
      </c>
      <c r="K986" s="72" t="str">
        <f>VLOOKUP($A986,'Medical Examinations'!$A$1:$J$2336,10,FALSE)</f>
        <v>Normal</v>
      </c>
      <c r="L986" s="82" t="str">
        <f>VLOOKUP($A986,'Hospitalization details'!$A$1:$K$2336,10,FALSE)</f>
        <v>11-Jul-1963</v>
      </c>
      <c r="M986" s="62">
        <f>VLOOKUP($A986,'Hospitalization details'!$A$1:$K$2336,6,FALSE)</f>
        <v>11319.12</v>
      </c>
      <c r="N986" s="63" t="str">
        <f>VLOOKUP($A986,'Hospitalization details'!$A$1:$K$2336,7,FALSE)</f>
        <v>tier - 3</v>
      </c>
      <c r="O986" s="63" t="str">
        <f>VLOOKUP($A986,'Hospitalization details'!$A$1:$K$2336,8,FALSE)</f>
        <v>tier - 1</v>
      </c>
      <c r="P986" s="63" t="str">
        <f>VLOOKUP($A986,'Hospitalization details'!$A$1:$K$2336,9,FALSE)</f>
        <v>R1012</v>
      </c>
      <c r="Q986" s="83">
        <f>VLOOKUP($A986,'Hospitalization details'!$A$1:$K$2336,11,FALSE)</f>
        <v>59</v>
      </c>
    </row>
    <row r="987" spans="1:17" ht="15.75" customHeight="1" x14ac:dyDescent="0.25">
      <c r="A987" s="187" t="s">
        <v>1030</v>
      </c>
      <c r="B987" s="65" t="str">
        <f>VLOOKUP($A987,'Customer Names'!$A$1:$E$2336,4,FALSE)</f>
        <v>Webster</v>
      </c>
      <c r="C987" s="71">
        <f>VLOOKUP($A987,'Medical Examinations'!$A$1:$J$2336,2,FALSE)</f>
        <v>54.47</v>
      </c>
      <c r="D987" s="60">
        <f>VLOOKUP($A987,'Medical Examinations'!$A$1:$J$2336,3,FALSE)</f>
        <v>7.48</v>
      </c>
      <c r="E987" s="61" t="str">
        <f>VLOOKUP($A987,'Medical Examinations'!$A$1:$J$2336,4,FALSE)</f>
        <v>No</v>
      </c>
      <c r="F987" s="61" t="str">
        <f>VLOOKUP($A987,'Medical Examinations'!$A$1:$J$2336,5,FALSE)</f>
        <v>No</v>
      </c>
      <c r="G987" s="61" t="str">
        <f>VLOOKUP($A987,'Medical Examinations'!$A$1:$J$2336,6,FALSE)</f>
        <v>No</v>
      </c>
      <c r="H987" s="21">
        <f>VLOOKUP($A987,'Medical Examinations'!$A$1:$J$2336,7,FALSE)</f>
        <v>0</v>
      </c>
      <c r="I987" s="21" t="str">
        <f>VLOOKUP($A987,'Medical Examinations'!$A$1:$J$2336,8,FALSE)</f>
        <v>No</v>
      </c>
      <c r="J987" s="21" t="str">
        <f>VLOOKUP($A987,'Medical Examinations'!$A$1:$J$2336,9,FALSE)</f>
        <v>Obesity</v>
      </c>
      <c r="K987" s="72" t="str">
        <f>VLOOKUP($A987,'Medical Examinations'!$A$1:$J$2336,10,FALSE)</f>
        <v>Diabetes</v>
      </c>
      <c r="L987" s="82" t="str">
        <f>VLOOKUP($A987,'Hospitalization details'!$A$1:$K$2336,10,FALSE)</f>
        <v>10-Dec-1995</v>
      </c>
      <c r="M987" s="62">
        <f>VLOOKUP($A987,'Hospitalization details'!$A$1:$K$2336,6,FALSE)</f>
        <v>11318.57</v>
      </c>
      <c r="N987" s="63" t="str">
        <f>VLOOKUP($A987,'Hospitalization details'!$A$1:$K$2336,7,FALSE)</f>
        <v>tier - 3</v>
      </c>
      <c r="O987" s="63" t="str">
        <f>VLOOKUP($A987,'Hospitalization details'!$A$1:$K$2336,8,FALSE)</f>
        <v>tier - 2</v>
      </c>
      <c r="P987" s="63" t="str">
        <f>VLOOKUP($A987,'Hospitalization details'!$A$1:$K$2336,9,FALSE)</f>
        <v>R1026</v>
      </c>
      <c r="Q987" s="83">
        <f>VLOOKUP($A987,'Hospitalization details'!$A$1:$K$2336,11,FALSE)</f>
        <v>27</v>
      </c>
    </row>
    <row r="988" spans="1:17" ht="15.75" customHeight="1" x14ac:dyDescent="0.25">
      <c r="A988" s="187" t="s">
        <v>1031</v>
      </c>
      <c r="B988" s="65" t="str">
        <f>VLOOKUP($A988,'Customer Names'!$A$1:$E$2336,4,FALSE)</f>
        <v>Anderson</v>
      </c>
      <c r="C988" s="71">
        <f>VLOOKUP($A988,'Medical Examinations'!$A$1:$J$2336,2,FALSE)</f>
        <v>24.93</v>
      </c>
      <c r="D988" s="60">
        <f>VLOOKUP($A988,'Medical Examinations'!$A$1:$J$2336,3,FALSE)</f>
        <v>9.18</v>
      </c>
      <c r="E988" s="61" t="str">
        <f>VLOOKUP($A988,'Medical Examinations'!$A$1:$J$2336,4,FALSE)</f>
        <v>Yes</v>
      </c>
      <c r="F988" s="61" t="str">
        <f>VLOOKUP($A988,'Medical Examinations'!$A$1:$J$2336,5,FALSE)</f>
        <v>No</v>
      </c>
      <c r="G988" s="61" t="str">
        <f>VLOOKUP($A988,'Medical Examinations'!$A$1:$J$2336,6,FALSE)</f>
        <v>Yes</v>
      </c>
      <c r="H988" s="21">
        <f>VLOOKUP($A988,'Medical Examinations'!$A$1:$J$2336,7,FALSE)</f>
        <v>1</v>
      </c>
      <c r="I988" s="21" t="str">
        <f>VLOOKUP($A988,'Medical Examinations'!$A$1:$J$2336,8,FALSE)</f>
        <v>No</v>
      </c>
      <c r="J988" s="21" t="str">
        <f>VLOOKUP($A988,'Medical Examinations'!$A$1:$J$2336,9,FALSE)</f>
        <v>Over Weight</v>
      </c>
      <c r="K988" s="72" t="str">
        <f>VLOOKUP($A988,'Medical Examinations'!$A$1:$J$2336,10,FALSE)</f>
        <v>Diabetes</v>
      </c>
      <c r="L988" s="82" t="str">
        <f>VLOOKUP($A988,'Hospitalization details'!$A$1:$K$2336,10,FALSE)</f>
        <v>22-Nov-1963</v>
      </c>
      <c r="M988" s="62">
        <f>VLOOKUP($A988,'Hospitalization details'!$A$1:$K$2336,6,FALSE)</f>
        <v>11312.33</v>
      </c>
      <c r="N988" s="63" t="str">
        <f>VLOOKUP($A988,'Hospitalization details'!$A$1:$K$2336,7,FALSE)</f>
        <v>tier - 3</v>
      </c>
      <c r="O988" s="63" t="str">
        <f>VLOOKUP($A988,'Hospitalization details'!$A$1:$K$2336,8,FALSE)</f>
        <v>tier - 3</v>
      </c>
      <c r="P988" s="63" t="str">
        <f>VLOOKUP($A988,'Hospitalization details'!$A$1:$K$2336,9,FALSE)</f>
        <v>R1012</v>
      </c>
      <c r="Q988" s="83">
        <f>VLOOKUP($A988,'Hospitalization details'!$A$1:$K$2336,11,FALSE)</f>
        <v>59</v>
      </c>
    </row>
    <row r="989" spans="1:17" ht="15.75" customHeight="1" x14ac:dyDescent="0.25">
      <c r="A989" s="187" t="s">
        <v>1032</v>
      </c>
      <c r="B989" s="65" t="str">
        <f>VLOOKUP($A989,'Customer Names'!$A$1:$E$2336,4,FALSE)</f>
        <v>Chiappone</v>
      </c>
      <c r="C989" s="71">
        <f>VLOOKUP($A989,'Medical Examinations'!$A$1:$J$2336,2,FALSE)</f>
        <v>48.12</v>
      </c>
      <c r="D989" s="60">
        <f>VLOOKUP($A989,'Medical Examinations'!$A$1:$J$2336,3,FALSE)</f>
        <v>4.51</v>
      </c>
      <c r="E989" s="61" t="str">
        <f>VLOOKUP($A989,'Medical Examinations'!$A$1:$J$2336,4,FALSE)</f>
        <v>Yes</v>
      </c>
      <c r="F989" s="61" t="str">
        <f>VLOOKUP($A989,'Medical Examinations'!$A$1:$J$2336,5,FALSE)</f>
        <v>No</v>
      </c>
      <c r="G989" s="61" t="str">
        <f>VLOOKUP($A989,'Medical Examinations'!$A$1:$J$2336,6,FALSE)</f>
        <v>No</v>
      </c>
      <c r="H989" s="21">
        <f>VLOOKUP($A989,'Medical Examinations'!$A$1:$J$2336,7,FALSE)</f>
        <v>1</v>
      </c>
      <c r="I989" s="21" t="str">
        <f>VLOOKUP($A989,'Medical Examinations'!$A$1:$J$2336,8,FALSE)</f>
        <v>No</v>
      </c>
      <c r="J989" s="21" t="str">
        <f>VLOOKUP($A989,'Medical Examinations'!$A$1:$J$2336,9,FALSE)</f>
        <v>Obesity</v>
      </c>
      <c r="K989" s="72" t="str">
        <f>VLOOKUP($A989,'Medical Examinations'!$A$1:$J$2336,10,FALSE)</f>
        <v>Normal</v>
      </c>
      <c r="L989" s="82" t="str">
        <f>VLOOKUP($A989,'Hospitalization details'!$A$1:$K$2336,10,FALSE)</f>
        <v>6-Oct-1968</v>
      </c>
      <c r="M989" s="62">
        <f>VLOOKUP($A989,'Hospitalization details'!$A$1:$K$2336,6,FALSE)</f>
        <v>11305.93</v>
      </c>
      <c r="N989" s="63" t="str">
        <f>VLOOKUP($A989,'Hospitalization details'!$A$1:$K$2336,7,FALSE)</f>
        <v>tier - 3</v>
      </c>
      <c r="O989" s="63" t="str">
        <f>VLOOKUP($A989,'Hospitalization details'!$A$1:$K$2336,8,FALSE)</f>
        <v>tier - 1</v>
      </c>
      <c r="P989" s="63" t="str">
        <f>VLOOKUP($A989,'Hospitalization details'!$A$1:$K$2336,9,FALSE)</f>
        <v>R1012</v>
      </c>
      <c r="Q989" s="83">
        <f>VLOOKUP($A989,'Hospitalization details'!$A$1:$K$2336,11,FALSE)</f>
        <v>54</v>
      </c>
    </row>
    <row r="990" spans="1:17" ht="15.75" customHeight="1" x14ac:dyDescent="0.25">
      <c r="A990" s="187" t="s">
        <v>1033</v>
      </c>
      <c r="B990" s="65" t="str">
        <f>VLOOKUP($A990,'Customer Names'!$A$1:$E$2336,4,FALSE)</f>
        <v>Opie</v>
      </c>
      <c r="C990" s="71">
        <f>VLOOKUP($A990,'Medical Examinations'!$A$1:$J$2336,2,FALSE)</f>
        <v>24.91</v>
      </c>
      <c r="D990" s="60">
        <f>VLOOKUP($A990,'Medical Examinations'!$A$1:$J$2336,3,FALSE)</f>
        <v>7.33</v>
      </c>
      <c r="E990" s="61" t="str">
        <f>VLOOKUP($A990,'Medical Examinations'!$A$1:$J$2336,4,FALSE)</f>
        <v>Yes</v>
      </c>
      <c r="F990" s="61" t="str">
        <f>VLOOKUP($A990,'Medical Examinations'!$A$1:$J$2336,5,FALSE)</f>
        <v>No</v>
      </c>
      <c r="G990" s="61" t="str">
        <f>VLOOKUP($A990,'Medical Examinations'!$A$1:$J$2336,6,FALSE)</f>
        <v>Yes</v>
      </c>
      <c r="H990" s="21">
        <f>VLOOKUP($A990,'Medical Examinations'!$A$1:$J$2336,7,FALSE)</f>
        <v>1</v>
      </c>
      <c r="I990" s="21" t="str">
        <f>VLOOKUP($A990,'Medical Examinations'!$A$1:$J$2336,8,FALSE)</f>
        <v>No</v>
      </c>
      <c r="J990" s="21" t="str">
        <f>VLOOKUP($A990,'Medical Examinations'!$A$1:$J$2336,9,FALSE)</f>
        <v>Over Weight</v>
      </c>
      <c r="K990" s="72" t="str">
        <f>VLOOKUP($A990,'Medical Examinations'!$A$1:$J$2336,10,FALSE)</f>
        <v>Diabetes</v>
      </c>
      <c r="L990" s="82" t="str">
        <f>VLOOKUP($A990,'Hospitalization details'!$A$1:$K$2336,10,FALSE)</f>
        <v>25-Sep-1972</v>
      </c>
      <c r="M990" s="62">
        <f>VLOOKUP($A990,'Hospitalization details'!$A$1:$K$2336,6,FALSE)</f>
        <v>11299.34</v>
      </c>
      <c r="N990" s="63" t="str">
        <f>VLOOKUP($A990,'Hospitalization details'!$A$1:$K$2336,7,FALSE)</f>
        <v>tier - 3</v>
      </c>
      <c r="O990" s="63" t="str">
        <f>VLOOKUP($A990,'Hospitalization details'!$A$1:$K$2336,8,FALSE)</f>
        <v>tier - 2</v>
      </c>
      <c r="P990" s="63" t="str">
        <f>VLOOKUP($A990,'Hospitalization details'!$A$1:$K$2336,9,FALSE)</f>
        <v>R1011</v>
      </c>
      <c r="Q990" s="83">
        <f>VLOOKUP($A990,'Hospitalization details'!$A$1:$K$2336,11,FALSE)</f>
        <v>50</v>
      </c>
    </row>
    <row r="991" spans="1:17" ht="15.75" customHeight="1" x14ac:dyDescent="0.25">
      <c r="A991" s="187" t="s">
        <v>1034</v>
      </c>
      <c r="B991" s="65" t="str">
        <f>VLOOKUP($A991,'Customer Names'!$A$1:$E$2336,4,FALSE)</f>
        <v>Donnelly</v>
      </c>
      <c r="C991" s="71">
        <f>VLOOKUP($A991,'Medical Examinations'!$A$1:$J$2336,2,FALSE)</f>
        <v>27.645</v>
      </c>
      <c r="D991" s="60">
        <f>VLOOKUP($A991,'Medical Examinations'!$A$1:$J$2336,3,FALSE)</f>
        <v>10.56</v>
      </c>
      <c r="E991" s="61" t="str">
        <f>VLOOKUP($A991,'Medical Examinations'!$A$1:$J$2336,4,FALSE)</f>
        <v>No</v>
      </c>
      <c r="F991" s="61" t="str">
        <f>VLOOKUP($A991,'Medical Examinations'!$A$1:$J$2336,5,FALSE)</f>
        <v>No</v>
      </c>
      <c r="G991" s="61" t="str">
        <f>VLOOKUP($A991,'Medical Examinations'!$A$1:$J$2336,6,FALSE)</f>
        <v>No</v>
      </c>
      <c r="H991" s="21">
        <f>VLOOKUP($A991,'Medical Examinations'!$A$1:$J$2336,7,FALSE)</f>
        <v>0</v>
      </c>
      <c r="I991" s="21" t="str">
        <f>VLOOKUP($A991,'Medical Examinations'!$A$1:$J$2336,8,FALSE)</f>
        <v>No</v>
      </c>
      <c r="J991" s="21" t="str">
        <f>VLOOKUP($A991,'Medical Examinations'!$A$1:$J$2336,9,FALSE)</f>
        <v>Over Weight</v>
      </c>
      <c r="K991" s="72" t="str">
        <f>VLOOKUP($A991,'Medical Examinations'!$A$1:$J$2336,10,FALSE)</f>
        <v>Diabetes</v>
      </c>
      <c r="L991" s="82" t="str">
        <f>VLOOKUP($A991,'Hospitalization details'!$A$1:$K$2336,10,FALSE)</f>
        <v>14-Nov-1988</v>
      </c>
      <c r="M991" s="62">
        <f>VLOOKUP($A991,'Hospitalization details'!$A$1:$K$2336,6,FALSE)</f>
        <v>11294.57</v>
      </c>
      <c r="N991" s="63" t="str">
        <f>VLOOKUP($A991,'Hospitalization details'!$A$1:$K$2336,7,FALSE)</f>
        <v>tier - 3</v>
      </c>
      <c r="O991" s="63" t="str">
        <f>VLOOKUP($A991,'Hospitalization details'!$A$1:$K$2336,8,FALSE)</f>
        <v>tier - 1</v>
      </c>
      <c r="P991" s="63" t="str">
        <f>VLOOKUP($A991,'Hospitalization details'!$A$1:$K$2336,9,FALSE)</f>
        <v>R1022</v>
      </c>
      <c r="Q991" s="83">
        <f>VLOOKUP($A991,'Hospitalization details'!$A$1:$K$2336,11,FALSE)</f>
        <v>34</v>
      </c>
    </row>
    <row r="992" spans="1:17" ht="15.75" customHeight="1" x14ac:dyDescent="0.25">
      <c r="A992" s="187" t="s">
        <v>1035</v>
      </c>
      <c r="B992" s="65" t="str">
        <f>VLOOKUP($A992,'Customer Names'!$A$1:$E$2336,4,FALSE)</f>
        <v>Rall</v>
      </c>
      <c r="C992" s="71">
        <f>VLOOKUP($A992,'Medical Examinations'!$A$1:$J$2336,2,FALSE)</f>
        <v>33.700000000000003</v>
      </c>
      <c r="D992" s="60">
        <f>VLOOKUP($A992,'Medical Examinations'!$A$1:$J$2336,3,FALSE)</f>
        <v>4.01</v>
      </c>
      <c r="E992" s="61" t="str">
        <f>VLOOKUP($A992,'Medical Examinations'!$A$1:$J$2336,4,FALSE)</f>
        <v>No</v>
      </c>
      <c r="F992" s="61" t="str">
        <f>VLOOKUP($A992,'Medical Examinations'!$A$1:$J$2336,5,FALSE)</f>
        <v>No</v>
      </c>
      <c r="G992" s="61" t="str">
        <f>VLOOKUP($A992,'Medical Examinations'!$A$1:$J$2336,6,FALSE)</f>
        <v>No</v>
      </c>
      <c r="H992" s="21">
        <f>VLOOKUP($A992,'Medical Examinations'!$A$1:$J$2336,7,FALSE)</f>
        <v>2</v>
      </c>
      <c r="I992" s="21" t="str">
        <f>VLOOKUP($A992,'Medical Examinations'!$A$1:$J$2336,8,FALSE)</f>
        <v>No</v>
      </c>
      <c r="J992" s="21" t="str">
        <f>VLOOKUP($A992,'Medical Examinations'!$A$1:$J$2336,9,FALSE)</f>
        <v>Obesity</v>
      </c>
      <c r="K992" s="72" t="str">
        <f>VLOOKUP($A992,'Medical Examinations'!$A$1:$J$2336,10,FALSE)</f>
        <v>Normal</v>
      </c>
      <c r="L992" s="82" t="str">
        <f>VLOOKUP($A992,'Hospitalization details'!$A$1:$K$2336,10,FALSE)</f>
        <v>22-Jun-1970</v>
      </c>
      <c r="M992" s="62">
        <f>VLOOKUP($A992,'Hospitalization details'!$A$1:$K$2336,6,FALSE)</f>
        <v>11289.11</v>
      </c>
      <c r="N992" s="63" t="str">
        <f>VLOOKUP($A992,'Hospitalization details'!$A$1:$K$2336,7,FALSE)</f>
        <v>tier - 3</v>
      </c>
      <c r="O992" s="63" t="str">
        <f>VLOOKUP($A992,'Hospitalization details'!$A$1:$K$2336,8,FALSE)</f>
        <v>tier - 1</v>
      </c>
      <c r="P992" s="63" t="str">
        <f>VLOOKUP($A992,'Hospitalization details'!$A$1:$K$2336,9,FALSE)</f>
        <v>R1012</v>
      </c>
      <c r="Q992" s="83">
        <f>VLOOKUP($A992,'Hospitalization details'!$A$1:$K$2336,11,FALSE)</f>
        <v>52</v>
      </c>
    </row>
    <row r="993" spans="1:17" ht="15.75" customHeight="1" x14ac:dyDescent="0.25">
      <c r="A993" s="187" t="s">
        <v>1036</v>
      </c>
      <c r="B993" s="65" t="str">
        <f>VLOOKUP($A993,'Customer Names'!$A$1:$E$2336,4,FALSE)</f>
        <v>Mitchell</v>
      </c>
      <c r="C993" s="71">
        <f>VLOOKUP($A993,'Medical Examinations'!$A$1:$J$2336,2,FALSE)</f>
        <v>38.93</v>
      </c>
      <c r="D993" s="60">
        <f>VLOOKUP($A993,'Medical Examinations'!$A$1:$J$2336,3,FALSE)</f>
        <v>5.64</v>
      </c>
      <c r="E993" s="61" t="str">
        <f>VLOOKUP($A993,'Medical Examinations'!$A$1:$J$2336,4,FALSE)</f>
        <v>Yes</v>
      </c>
      <c r="F993" s="61" t="str">
        <f>VLOOKUP($A993,'Medical Examinations'!$A$1:$J$2336,5,FALSE)</f>
        <v>No</v>
      </c>
      <c r="G993" s="61" t="str">
        <f>VLOOKUP($A993,'Medical Examinations'!$A$1:$J$2336,6,FALSE)</f>
        <v>No</v>
      </c>
      <c r="H993" s="21">
        <f>VLOOKUP($A993,'Medical Examinations'!$A$1:$J$2336,7,FALSE)</f>
        <v>1</v>
      </c>
      <c r="I993" s="21" t="str">
        <f>VLOOKUP($A993,'Medical Examinations'!$A$1:$J$2336,8,FALSE)</f>
        <v>No</v>
      </c>
      <c r="J993" s="21" t="str">
        <f>VLOOKUP($A993,'Medical Examinations'!$A$1:$J$2336,9,FALSE)</f>
        <v>Obesity</v>
      </c>
      <c r="K993" s="72" t="str">
        <f>VLOOKUP($A993,'Medical Examinations'!$A$1:$J$2336,10,FALSE)</f>
        <v>Normal</v>
      </c>
      <c r="L993" s="82" t="str">
        <f>VLOOKUP($A993,'Hospitalization details'!$A$1:$K$2336,10,FALSE)</f>
        <v>14-Jun-1967</v>
      </c>
      <c r="M993" s="62">
        <f>VLOOKUP($A993,'Hospitalization details'!$A$1:$K$2336,6,FALSE)</f>
        <v>11286.54</v>
      </c>
      <c r="N993" s="63" t="str">
        <f>VLOOKUP($A993,'Hospitalization details'!$A$1:$K$2336,7,FALSE)</f>
        <v>tier - 3</v>
      </c>
      <c r="O993" s="63" t="str">
        <f>VLOOKUP($A993,'Hospitalization details'!$A$1:$K$2336,8,FALSE)</f>
        <v>tier - 3</v>
      </c>
      <c r="P993" s="63" t="str">
        <f>VLOOKUP($A993,'Hospitalization details'!$A$1:$K$2336,9,FALSE)</f>
        <v>R1024</v>
      </c>
      <c r="Q993" s="83">
        <f>VLOOKUP($A993,'Hospitalization details'!$A$1:$K$2336,11,FALSE)</f>
        <v>55</v>
      </c>
    </row>
    <row r="994" spans="1:17" ht="15.75" customHeight="1" x14ac:dyDescent="0.25">
      <c r="A994" s="187" t="s">
        <v>1037</v>
      </c>
      <c r="B994" s="65" t="str">
        <f>VLOOKUP($A994,'Customer Names'!$A$1:$E$2336,4,FALSE)</f>
        <v>Chen</v>
      </c>
      <c r="C994" s="71">
        <f>VLOOKUP($A994,'Medical Examinations'!$A$1:$J$2336,2,FALSE)</f>
        <v>32.774999999999999</v>
      </c>
      <c r="D994" s="60">
        <f>VLOOKUP($A994,'Medical Examinations'!$A$1:$J$2336,3,FALSE)</f>
        <v>8.02</v>
      </c>
      <c r="E994" s="61" t="str">
        <f>VLOOKUP($A994,'Medical Examinations'!$A$1:$J$2336,4,FALSE)</f>
        <v>Yes</v>
      </c>
      <c r="F994" s="61" t="str">
        <f>VLOOKUP($A994,'Medical Examinations'!$A$1:$J$2336,5,FALSE)</f>
        <v>No</v>
      </c>
      <c r="G994" s="61" t="str">
        <f>VLOOKUP($A994,'Medical Examinations'!$A$1:$J$2336,6,FALSE)</f>
        <v>No</v>
      </c>
      <c r="H994" s="21">
        <f>VLOOKUP($A994,'Medical Examinations'!$A$1:$J$2336,7,FALSE)</f>
        <v>2</v>
      </c>
      <c r="I994" s="21" t="str">
        <f>VLOOKUP($A994,'Medical Examinations'!$A$1:$J$2336,8,FALSE)</f>
        <v>No</v>
      </c>
      <c r="J994" s="21" t="str">
        <f>VLOOKUP($A994,'Medical Examinations'!$A$1:$J$2336,9,FALSE)</f>
        <v>Obesity</v>
      </c>
      <c r="K994" s="72" t="str">
        <f>VLOOKUP($A994,'Medical Examinations'!$A$1:$J$2336,10,FALSE)</f>
        <v>Diabetes</v>
      </c>
      <c r="L994" s="82" t="str">
        <f>VLOOKUP($A994,'Hospitalization details'!$A$1:$K$2336,10,FALSE)</f>
        <v>4-Oct-2004</v>
      </c>
      <c r="M994" s="62">
        <f>VLOOKUP($A994,'Hospitalization details'!$A$1:$K$2336,6,FALSE)</f>
        <v>11272.33</v>
      </c>
      <c r="N994" s="63" t="str">
        <f>VLOOKUP($A994,'Hospitalization details'!$A$1:$K$2336,7,FALSE)</f>
        <v>tier - 3</v>
      </c>
      <c r="O994" s="63" t="str">
        <f>VLOOKUP($A994,'Hospitalization details'!$A$1:$K$2336,8,FALSE)</f>
        <v>tier - 2</v>
      </c>
      <c r="P994" s="63" t="str">
        <f>VLOOKUP($A994,'Hospitalization details'!$A$1:$K$2336,9,FALSE)</f>
        <v>R1019</v>
      </c>
      <c r="Q994" s="83">
        <f>VLOOKUP($A994,'Hospitalization details'!$A$1:$K$2336,11,FALSE)</f>
        <v>18</v>
      </c>
    </row>
    <row r="995" spans="1:17" ht="15.75" customHeight="1" x14ac:dyDescent="0.25">
      <c r="A995" s="187" t="s">
        <v>1038</v>
      </c>
      <c r="B995" s="65" t="str">
        <f>VLOOKUP($A995,'Customer Names'!$A$1:$E$2336,4,FALSE)</f>
        <v>Tufaro</v>
      </c>
      <c r="C995" s="71">
        <f>VLOOKUP($A995,'Medical Examinations'!$A$1:$J$2336,2,FALSE)</f>
        <v>29.83</v>
      </c>
      <c r="D995" s="60">
        <f>VLOOKUP($A995,'Medical Examinations'!$A$1:$J$2336,3,FALSE)</f>
        <v>7.2</v>
      </c>
      <c r="E995" s="61" t="str">
        <f>VLOOKUP($A995,'Medical Examinations'!$A$1:$J$2336,4,FALSE)</f>
        <v>Yes</v>
      </c>
      <c r="F995" s="61" t="str">
        <f>VLOOKUP($A995,'Medical Examinations'!$A$1:$J$2336,5,FALSE)</f>
        <v>No</v>
      </c>
      <c r="G995" s="61" t="str">
        <f>VLOOKUP($A995,'Medical Examinations'!$A$1:$J$2336,6,FALSE)</f>
        <v>No</v>
      </c>
      <c r="H995" s="21">
        <f>VLOOKUP($A995,'Medical Examinations'!$A$1:$J$2336,7,FALSE)</f>
        <v>0</v>
      </c>
      <c r="I995" s="21" t="str">
        <f>VLOOKUP($A995,'Medical Examinations'!$A$1:$J$2336,8,FALSE)</f>
        <v>No</v>
      </c>
      <c r="J995" s="21" t="str">
        <f>VLOOKUP($A995,'Medical Examinations'!$A$1:$J$2336,9,FALSE)</f>
        <v>Over Weight</v>
      </c>
      <c r="K995" s="72" t="str">
        <f>VLOOKUP($A995,'Medical Examinations'!$A$1:$J$2336,10,FALSE)</f>
        <v>Diabetes</v>
      </c>
      <c r="L995" s="82" t="str">
        <f>VLOOKUP($A995,'Hospitalization details'!$A$1:$K$2336,10,FALSE)</f>
        <v>26-Dec-1971</v>
      </c>
      <c r="M995" s="62">
        <f>VLOOKUP($A995,'Hospitalization details'!$A$1:$K$2336,6,FALSE)</f>
        <v>11265.71</v>
      </c>
      <c r="N995" s="63" t="str">
        <f>VLOOKUP($A995,'Hospitalization details'!$A$1:$K$2336,7,FALSE)</f>
        <v>tier - 3</v>
      </c>
      <c r="O995" s="63" t="str">
        <f>VLOOKUP($A995,'Hospitalization details'!$A$1:$K$2336,8,FALSE)</f>
        <v>tier - 1</v>
      </c>
      <c r="P995" s="63" t="str">
        <f>VLOOKUP($A995,'Hospitalization details'!$A$1:$K$2336,9,FALSE)</f>
        <v>R1025</v>
      </c>
      <c r="Q995" s="83">
        <f>VLOOKUP($A995,'Hospitalization details'!$A$1:$K$2336,11,FALSE)</f>
        <v>51</v>
      </c>
    </row>
    <row r="996" spans="1:17" ht="15.75" customHeight="1" x14ac:dyDescent="0.25">
      <c r="A996" s="187" t="s">
        <v>1039</v>
      </c>
      <c r="B996" s="65" t="str">
        <f>VLOOKUP($A996,'Customer Names'!$A$1:$E$2336,4,FALSE)</f>
        <v>Peters</v>
      </c>
      <c r="C996" s="71">
        <f>VLOOKUP($A996,'Medical Examinations'!$A$1:$J$2336,2,FALSE)</f>
        <v>28.31</v>
      </c>
      <c r="D996" s="60">
        <f>VLOOKUP($A996,'Medical Examinations'!$A$1:$J$2336,3,FALSE)</f>
        <v>4.55</v>
      </c>
      <c r="E996" s="61" t="str">
        <f>VLOOKUP($A996,'Medical Examinations'!$A$1:$J$2336,4,FALSE)</f>
        <v>No</v>
      </c>
      <c r="F996" s="61" t="str">
        <f>VLOOKUP($A996,'Medical Examinations'!$A$1:$J$2336,5,FALSE)</f>
        <v>Yes</v>
      </c>
      <c r="G996" s="61" t="str">
        <f>VLOOKUP($A996,'Medical Examinations'!$A$1:$J$2336,6,FALSE)</f>
        <v>No</v>
      </c>
      <c r="H996" s="21">
        <f>VLOOKUP($A996,'Medical Examinations'!$A$1:$J$2336,7,FALSE)</f>
        <v>1</v>
      </c>
      <c r="I996" s="21" t="str">
        <f>VLOOKUP($A996,'Medical Examinations'!$A$1:$J$2336,8,FALSE)</f>
        <v>No</v>
      </c>
      <c r="J996" s="21" t="str">
        <f>VLOOKUP($A996,'Medical Examinations'!$A$1:$J$2336,9,FALSE)</f>
        <v>Over Weight</v>
      </c>
      <c r="K996" s="72" t="str">
        <f>VLOOKUP($A996,'Medical Examinations'!$A$1:$J$2336,10,FALSE)</f>
        <v>Normal</v>
      </c>
      <c r="L996" s="82" t="str">
        <f>VLOOKUP($A996,'Hospitalization details'!$A$1:$K$2336,10,FALSE)</f>
        <v>11-Oct-1969</v>
      </c>
      <c r="M996" s="62">
        <f>VLOOKUP($A996,'Hospitalization details'!$A$1:$K$2336,6,FALSE)</f>
        <v>11264.54</v>
      </c>
      <c r="N996" s="63" t="str">
        <f>VLOOKUP($A996,'Hospitalization details'!$A$1:$K$2336,7,FALSE)</f>
        <v>tier - 3</v>
      </c>
      <c r="O996" s="63" t="str">
        <f>VLOOKUP($A996,'Hospitalization details'!$A$1:$K$2336,8,FALSE)</f>
        <v>tier - 2</v>
      </c>
      <c r="P996" s="63" t="str">
        <f>VLOOKUP($A996,'Hospitalization details'!$A$1:$K$2336,9,FALSE)</f>
        <v>R1011</v>
      </c>
      <c r="Q996" s="83">
        <f>VLOOKUP($A996,'Hospitalization details'!$A$1:$K$2336,11,FALSE)</f>
        <v>53</v>
      </c>
    </row>
    <row r="997" spans="1:17" ht="15.75" customHeight="1" x14ac:dyDescent="0.25">
      <c r="A997" s="187" t="s">
        <v>1040</v>
      </c>
      <c r="B997" s="65" t="str">
        <f>VLOOKUP($A997,'Customer Names'!$A$1:$E$2336,4,FALSE)</f>
        <v>Susedik</v>
      </c>
      <c r="C997" s="71">
        <f>VLOOKUP($A997,'Medical Examinations'!$A$1:$J$2336,2,FALSE)</f>
        <v>29.79</v>
      </c>
      <c r="D997" s="60">
        <f>VLOOKUP($A997,'Medical Examinations'!$A$1:$J$2336,3,FALSE)</f>
        <v>9.0299999999999994</v>
      </c>
      <c r="E997" s="61" t="str">
        <f>VLOOKUP($A997,'Medical Examinations'!$A$1:$J$2336,4,FALSE)</f>
        <v>No</v>
      </c>
      <c r="F997" s="61" t="str">
        <f>VLOOKUP($A997,'Medical Examinations'!$A$1:$J$2336,5,FALSE)</f>
        <v>No</v>
      </c>
      <c r="G997" s="61" t="str">
        <f>VLOOKUP($A997,'Medical Examinations'!$A$1:$J$2336,6,FALSE)</f>
        <v>No</v>
      </c>
      <c r="H997" s="21">
        <f>VLOOKUP($A997,'Medical Examinations'!$A$1:$J$2336,7,FALSE)</f>
        <v>0</v>
      </c>
      <c r="I997" s="21" t="str">
        <f>VLOOKUP($A997,'Medical Examinations'!$A$1:$J$2336,8,FALSE)</f>
        <v>No</v>
      </c>
      <c r="J997" s="21" t="str">
        <f>VLOOKUP($A997,'Medical Examinations'!$A$1:$J$2336,9,FALSE)</f>
        <v>Over Weight</v>
      </c>
      <c r="K997" s="72" t="str">
        <f>VLOOKUP($A997,'Medical Examinations'!$A$1:$J$2336,10,FALSE)</f>
        <v>Diabetes</v>
      </c>
      <c r="L997" s="82" t="str">
        <f>VLOOKUP($A997,'Hospitalization details'!$A$1:$K$2336,10,FALSE)</f>
        <v>2-Oct-1981</v>
      </c>
      <c r="M997" s="62">
        <f>VLOOKUP($A997,'Hospitalization details'!$A$1:$K$2336,6,FALSE)</f>
        <v>11255.29</v>
      </c>
      <c r="N997" s="63" t="str">
        <f>VLOOKUP($A997,'Hospitalization details'!$A$1:$K$2336,7,FALSE)</f>
        <v>tier - 3</v>
      </c>
      <c r="O997" s="63" t="str">
        <f>VLOOKUP($A997,'Hospitalization details'!$A$1:$K$2336,8,FALSE)</f>
        <v>tier - 1</v>
      </c>
      <c r="P997" s="63" t="str">
        <f>VLOOKUP($A997,'Hospitalization details'!$A$1:$K$2336,9,FALSE)</f>
        <v>R1026</v>
      </c>
      <c r="Q997" s="83">
        <f>VLOOKUP($A997,'Hospitalization details'!$A$1:$K$2336,11,FALSE)</f>
        <v>41</v>
      </c>
    </row>
    <row r="998" spans="1:17" ht="15.75" customHeight="1" x14ac:dyDescent="0.25">
      <c r="A998" s="187" t="s">
        <v>1041</v>
      </c>
      <c r="B998" s="65" t="str">
        <f>VLOOKUP($A998,'Customer Names'!$A$1:$E$2336,4,FALSE)</f>
        <v>Garcia</v>
      </c>
      <c r="C998" s="71">
        <f>VLOOKUP($A998,'Medical Examinations'!$A$1:$J$2336,2,FALSE)</f>
        <v>36.6</v>
      </c>
      <c r="D998" s="60">
        <f>VLOOKUP($A998,'Medical Examinations'!$A$1:$J$2336,3,FALSE)</f>
        <v>5.2</v>
      </c>
      <c r="E998" s="61" t="str">
        <f>VLOOKUP($A998,'Medical Examinations'!$A$1:$J$2336,4,FALSE)</f>
        <v>Yes</v>
      </c>
      <c r="F998" s="61" t="str">
        <f>VLOOKUP($A998,'Medical Examinations'!$A$1:$J$2336,5,FALSE)</f>
        <v>No</v>
      </c>
      <c r="G998" s="61" t="str">
        <f>VLOOKUP($A998,'Medical Examinations'!$A$1:$J$2336,6,FALSE)</f>
        <v>Yes</v>
      </c>
      <c r="H998" s="21">
        <f>VLOOKUP($A998,'Medical Examinations'!$A$1:$J$2336,7,FALSE)</f>
        <v>1</v>
      </c>
      <c r="I998" s="21" t="str">
        <f>VLOOKUP($A998,'Medical Examinations'!$A$1:$J$2336,8,FALSE)</f>
        <v>No</v>
      </c>
      <c r="J998" s="21" t="str">
        <f>VLOOKUP($A998,'Medical Examinations'!$A$1:$J$2336,9,FALSE)</f>
        <v>Obesity</v>
      </c>
      <c r="K998" s="72" t="str">
        <f>VLOOKUP($A998,'Medical Examinations'!$A$1:$J$2336,10,FALSE)</f>
        <v>Normal</v>
      </c>
      <c r="L998" s="82" t="str">
        <f>VLOOKUP($A998,'Hospitalization details'!$A$1:$K$2336,10,FALSE)</f>
        <v>20-Aug-1969</v>
      </c>
      <c r="M998" s="62">
        <f>VLOOKUP($A998,'Hospitalization details'!$A$1:$K$2336,6,FALSE)</f>
        <v>11253.42</v>
      </c>
      <c r="N998" s="63" t="str">
        <f>VLOOKUP($A998,'Hospitalization details'!$A$1:$K$2336,7,FALSE)</f>
        <v>tier - 3</v>
      </c>
      <c r="O998" s="63" t="str">
        <f>VLOOKUP($A998,'Hospitalization details'!$A$1:$K$2336,8,FALSE)</f>
        <v>tier - 1</v>
      </c>
      <c r="P998" s="63" t="str">
        <f>VLOOKUP($A998,'Hospitalization details'!$A$1:$K$2336,9,FALSE)</f>
        <v>R1011</v>
      </c>
      <c r="Q998" s="83">
        <f>VLOOKUP($A998,'Hospitalization details'!$A$1:$K$2336,11,FALSE)</f>
        <v>53</v>
      </c>
    </row>
    <row r="999" spans="1:17" ht="15.75" customHeight="1" x14ac:dyDescent="0.25">
      <c r="A999" s="187" t="s">
        <v>1042</v>
      </c>
      <c r="B999" s="65" t="str">
        <f>VLOOKUP($A999,'Customer Names'!$A$1:$E$2336,4,FALSE)</f>
        <v>Deady</v>
      </c>
      <c r="C999" s="71">
        <f>VLOOKUP($A999,'Medical Examinations'!$A$1:$J$2336,2,FALSE)</f>
        <v>35.93</v>
      </c>
      <c r="D999" s="60">
        <f>VLOOKUP($A999,'Medical Examinations'!$A$1:$J$2336,3,FALSE)</f>
        <v>8.3000000000000007</v>
      </c>
      <c r="E999" s="61" t="str">
        <f>VLOOKUP($A999,'Medical Examinations'!$A$1:$J$2336,4,FALSE)</f>
        <v>Yes</v>
      </c>
      <c r="F999" s="61" t="str">
        <f>VLOOKUP($A999,'Medical Examinations'!$A$1:$J$2336,5,FALSE)</f>
        <v>No</v>
      </c>
      <c r="G999" s="61" t="str">
        <f>VLOOKUP($A999,'Medical Examinations'!$A$1:$J$2336,6,FALSE)</f>
        <v>No</v>
      </c>
      <c r="H999" s="21">
        <f>VLOOKUP($A999,'Medical Examinations'!$A$1:$J$2336,7,FALSE)</f>
        <v>0</v>
      </c>
      <c r="I999" s="21" t="str">
        <f>VLOOKUP($A999,'Medical Examinations'!$A$1:$J$2336,8,FALSE)</f>
        <v>No</v>
      </c>
      <c r="J999" s="21" t="str">
        <f>VLOOKUP($A999,'Medical Examinations'!$A$1:$J$2336,9,FALSE)</f>
        <v>Obesity</v>
      </c>
      <c r="K999" s="72" t="str">
        <f>VLOOKUP($A999,'Medical Examinations'!$A$1:$J$2336,10,FALSE)</f>
        <v>Diabetes</v>
      </c>
      <c r="L999" s="82" t="str">
        <f>VLOOKUP($A999,'Hospitalization details'!$A$1:$K$2336,10,FALSE)</f>
        <v>17-Dec-1989</v>
      </c>
      <c r="M999" s="62">
        <f>VLOOKUP($A999,'Hospitalization details'!$A$1:$K$2336,6,FALSE)</f>
        <v>11250.43</v>
      </c>
      <c r="N999" s="63" t="str">
        <f>VLOOKUP($A999,'Hospitalization details'!$A$1:$K$2336,7,FALSE)</f>
        <v>tier - 3</v>
      </c>
      <c r="O999" s="63" t="str">
        <f>VLOOKUP($A999,'Hospitalization details'!$A$1:$K$2336,8,FALSE)</f>
        <v>tier - 2</v>
      </c>
      <c r="P999" s="63" t="str">
        <f>VLOOKUP($A999,'Hospitalization details'!$A$1:$K$2336,9,FALSE)</f>
        <v>R1026</v>
      </c>
      <c r="Q999" s="83">
        <f>VLOOKUP($A999,'Hospitalization details'!$A$1:$K$2336,11,FALSE)</f>
        <v>33</v>
      </c>
    </row>
    <row r="1000" spans="1:17" ht="15.75" customHeight="1" x14ac:dyDescent="0.25">
      <c r="A1000" s="187" t="s">
        <v>1043</v>
      </c>
      <c r="B1000" s="65" t="str">
        <f>VLOOKUP($A1000,'Customer Names'!$A$1:$E$2336,4,FALSE)</f>
        <v>Campbell</v>
      </c>
      <c r="C1000" s="71">
        <f>VLOOKUP($A1000,'Medical Examinations'!$A$1:$J$2336,2,FALSE)</f>
        <v>28.6</v>
      </c>
      <c r="D1000" s="60">
        <f>VLOOKUP($A1000,'Medical Examinations'!$A$1:$J$2336,3,FALSE)</f>
        <v>5.56</v>
      </c>
      <c r="E1000" s="61" t="str">
        <f>VLOOKUP($A1000,'Medical Examinations'!$A$1:$J$2336,4,FALSE)</f>
        <v>Yes</v>
      </c>
      <c r="F1000" s="61" t="str">
        <f>VLOOKUP($A1000,'Medical Examinations'!$A$1:$J$2336,5,FALSE)</f>
        <v>No</v>
      </c>
      <c r="G1000" s="61" t="str">
        <f>VLOOKUP($A1000,'Medical Examinations'!$A$1:$J$2336,6,FALSE)</f>
        <v>Yes</v>
      </c>
      <c r="H1000" s="21">
        <f>VLOOKUP($A1000,'Medical Examinations'!$A$1:$J$2336,7,FALSE)</f>
        <v>1</v>
      </c>
      <c r="I1000" s="21" t="str">
        <f>VLOOKUP($A1000,'Medical Examinations'!$A$1:$J$2336,8,FALSE)</f>
        <v>No</v>
      </c>
      <c r="J1000" s="21" t="str">
        <f>VLOOKUP($A1000,'Medical Examinations'!$A$1:$J$2336,9,FALSE)</f>
        <v>Over Weight</v>
      </c>
      <c r="K1000" s="72" t="str">
        <f>VLOOKUP($A1000,'Medical Examinations'!$A$1:$J$2336,10,FALSE)</f>
        <v>Normal</v>
      </c>
      <c r="L1000" s="82" t="str">
        <f>VLOOKUP($A1000,'Hospitalization details'!$A$1:$K$2336,10,FALSE)</f>
        <v>30-Dec-1969</v>
      </c>
      <c r="M1000" s="62">
        <f>VLOOKUP($A1000,'Hospitalization details'!$A$1:$K$2336,6,FALSE)</f>
        <v>11244.38</v>
      </c>
      <c r="N1000" s="63" t="str">
        <f>VLOOKUP($A1000,'Hospitalization details'!$A$1:$K$2336,7,FALSE)</f>
        <v>tier - 3</v>
      </c>
      <c r="O1000" s="63" t="str">
        <f>VLOOKUP($A1000,'Hospitalization details'!$A$1:$K$2336,8,FALSE)</f>
        <v>tier - 1</v>
      </c>
      <c r="P1000" s="63" t="str">
        <f>VLOOKUP($A1000,'Hospitalization details'!$A$1:$K$2336,9,FALSE)</f>
        <v>R1016</v>
      </c>
      <c r="Q1000" s="83">
        <f>VLOOKUP($A1000,'Hospitalization details'!$A$1:$K$2336,11,FALSE)</f>
        <v>53</v>
      </c>
    </row>
    <row r="1001" spans="1:17" ht="15.75" customHeight="1" x14ac:dyDescent="0.25">
      <c r="A1001" s="187" t="s">
        <v>1044</v>
      </c>
      <c r="B1001" s="65" t="str">
        <f>VLOOKUP($A1001,'Customer Names'!$A$1:$E$2336,4,FALSE)</f>
        <v>Schaefer</v>
      </c>
      <c r="C1001" s="71">
        <f>VLOOKUP($A1001,'Medical Examinations'!$A$1:$J$2336,2,FALSE)</f>
        <v>39.17</v>
      </c>
      <c r="D1001" s="60">
        <f>VLOOKUP($A1001,'Medical Examinations'!$A$1:$J$2336,3,FALSE)</f>
        <v>4.1500000000000004</v>
      </c>
      <c r="E1001" s="61" t="str">
        <f>VLOOKUP($A1001,'Medical Examinations'!$A$1:$J$2336,4,FALSE)</f>
        <v>No</v>
      </c>
      <c r="F1001" s="61" t="str">
        <f>VLOOKUP($A1001,'Medical Examinations'!$A$1:$J$2336,5,FALSE)</f>
        <v>No</v>
      </c>
      <c r="G1001" s="61" t="str">
        <f>VLOOKUP($A1001,'Medical Examinations'!$A$1:$J$2336,6,FALSE)</f>
        <v>No</v>
      </c>
      <c r="H1001" s="21">
        <f>VLOOKUP($A1001,'Medical Examinations'!$A$1:$J$2336,7,FALSE)</f>
        <v>0</v>
      </c>
      <c r="I1001" s="21" t="str">
        <f>VLOOKUP($A1001,'Medical Examinations'!$A$1:$J$2336,8,FALSE)</f>
        <v>No</v>
      </c>
      <c r="J1001" s="21" t="str">
        <f>VLOOKUP($A1001,'Medical Examinations'!$A$1:$J$2336,9,FALSE)</f>
        <v>Obesity</v>
      </c>
      <c r="K1001" s="72" t="str">
        <f>VLOOKUP($A1001,'Medical Examinations'!$A$1:$J$2336,10,FALSE)</f>
        <v>Normal</v>
      </c>
      <c r="L1001" s="82" t="str">
        <f>VLOOKUP($A1001,'Hospitalization details'!$A$1:$K$2336,10,FALSE)</f>
        <v>28-Jun-1976</v>
      </c>
      <c r="M1001" s="62">
        <f>VLOOKUP($A1001,'Hospitalization details'!$A$1:$K$2336,6,FALSE)</f>
        <v>11217.35</v>
      </c>
      <c r="N1001" s="63" t="str">
        <f>VLOOKUP($A1001,'Hospitalization details'!$A$1:$K$2336,7,FALSE)</f>
        <v>tier - 3</v>
      </c>
      <c r="O1001" s="63" t="str">
        <f>VLOOKUP($A1001,'Hospitalization details'!$A$1:$K$2336,8,FALSE)</f>
        <v>tier - 2</v>
      </c>
      <c r="P1001" s="63" t="str">
        <f>VLOOKUP($A1001,'Hospitalization details'!$A$1:$K$2336,9,FALSE)</f>
        <v>R1025</v>
      </c>
      <c r="Q1001" s="83">
        <f>VLOOKUP($A1001,'Hospitalization details'!$A$1:$K$2336,11,FALSE)</f>
        <v>46</v>
      </c>
    </row>
    <row r="1002" spans="1:17" ht="15.75" customHeight="1" x14ac:dyDescent="0.25">
      <c r="A1002" s="187" t="s">
        <v>1045</v>
      </c>
      <c r="B1002" s="65" t="str">
        <f>VLOOKUP($A1002,'Customer Names'!$A$1:$E$2336,4,FALSE)</f>
        <v>D'Alessandro</v>
      </c>
      <c r="C1002" s="71">
        <f>VLOOKUP($A1002,'Medical Examinations'!$A$1:$J$2336,2,FALSE)</f>
        <v>26.41</v>
      </c>
      <c r="D1002" s="60">
        <f>VLOOKUP($A1002,'Medical Examinations'!$A$1:$J$2336,3,FALSE)</f>
        <v>5.99</v>
      </c>
      <c r="E1002" s="61" t="str">
        <f>VLOOKUP($A1002,'Medical Examinations'!$A$1:$J$2336,4,FALSE)</f>
        <v>Yes</v>
      </c>
      <c r="F1002" s="61" t="str">
        <f>VLOOKUP($A1002,'Medical Examinations'!$A$1:$J$2336,5,FALSE)</f>
        <v>No</v>
      </c>
      <c r="G1002" s="61" t="str">
        <f>VLOOKUP($A1002,'Medical Examinations'!$A$1:$J$2336,6,FALSE)</f>
        <v>Yes</v>
      </c>
      <c r="H1002" s="21">
        <f>VLOOKUP($A1002,'Medical Examinations'!$A$1:$J$2336,7,FALSE)</f>
        <v>1</v>
      </c>
      <c r="I1002" s="21" t="str">
        <f>VLOOKUP($A1002,'Medical Examinations'!$A$1:$J$2336,8,FALSE)</f>
        <v>No</v>
      </c>
      <c r="J1002" s="21" t="str">
        <f>VLOOKUP($A1002,'Medical Examinations'!$A$1:$J$2336,9,FALSE)</f>
        <v>Over Weight</v>
      </c>
      <c r="K1002" s="72" t="str">
        <f>VLOOKUP($A1002,'Medical Examinations'!$A$1:$J$2336,10,FALSE)</f>
        <v>Prediabetes</v>
      </c>
      <c r="L1002" s="82" t="str">
        <f>VLOOKUP($A1002,'Hospitalization details'!$A$1:$K$2336,10,FALSE)</f>
        <v>14-Jun-1970</v>
      </c>
      <c r="M1002" s="62">
        <f>VLOOKUP($A1002,'Hospitalization details'!$A$1:$K$2336,6,FALSE)</f>
        <v>11187.66</v>
      </c>
      <c r="N1002" s="63" t="str">
        <f>VLOOKUP($A1002,'Hospitalization details'!$A$1:$K$2336,7,FALSE)</f>
        <v>tier - 3</v>
      </c>
      <c r="O1002" s="63" t="str">
        <f>VLOOKUP($A1002,'Hospitalization details'!$A$1:$K$2336,8,FALSE)</f>
        <v>tier - 2</v>
      </c>
      <c r="P1002" s="63" t="str">
        <f>VLOOKUP($A1002,'Hospitalization details'!$A$1:$K$2336,9,FALSE)</f>
        <v>R1012</v>
      </c>
      <c r="Q1002" s="83">
        <f>VLOOKUP($A1002,'Hospitalization details'!$A$1:$K$2336,11,FALSE)</f>
        <v>52</v>
      </c>
    </row>
    <row r="1003" spans="1:17" ht="15.75" customHeight="1" x14ac:dyDescent="0.25">
      <c r="A1003" s="187" t="s">
        <v>1046</v>
      </c>
      <c r="B1003" s="65" t="str">
        <f>VLOOKUP($A1003,'Customer Names'!$A$1:$E$2336,4,FALSE)</f>
        <v>Wyss</v>
      </c>
      <c r="C1003" s="71">
        <f>VLOOKUP($A1003,'Medical Examinations'!$A$1:$J$2336,2,FALSE)</f>
        <v>30.63</v>
      </c>
      <c r="D1003" s="60">
        <f>VLOOKUP($A1003,'Medical Examinations'!$A$1:$J$2336,3,FALSE)</f>
        <v>5.8</v>
      </c>
      <c r="E1003" s="61" t="str">
        <f>VLOOKUP($A1003,'Medical Examinations'!$A$1:$J$2336,4,FALSE)</f>
        <v>Yes</v>
      </c>
      <c r="F1003" s="61" t="str">
        <f>VLOOKUP($A1003,'Medical Examinations'!$A$1:$J$2336,5,FALSE)</f>
        <v>No</v>
      </c>
      <c r="G1003" s="61" t="str">
        <f>VLOOKUP($A1003,'Medical Examinations'!$A$1:$J$2336,6,FALSE)</f>
        <v>No</v>
      </c>
      <c r="H1003" s="21">
        <f>VLOOKUP($A1003,'Medical Examinations'!$A$1:$J$2336,7,FALSE)</f>
        <v>0</v>
      </c>
      <c r="I1003" s="21" t="str">
        <f>VLOOKUP($A1003,'Medical Examinations'!$A$1:$J$2336,8,FALSE)</f>
        <v>No</v>
      </c>
      <c r="J1003" s="21" t="str">
        <f>VLOOKUP($A1003,'Medical Examinations'!$A$1:$J$2336,9,FALSE)</f>
        <v>Obesity</v>
      </c>
      <c r="K1003" s="72" t="str">
        <f>VLOOKUP($A1003,'Medical Examinations'!$A$1:$J$2336,10,FALSE)</f>
        <v>Prediabetes</v>
      </c>
      <c r="L1003" s="82" t="str">
        <f>VLOOKUP($A1003,'Hospitalization details'!$A$1:$K$2336,10,FALSE)</f>
        <v>3-Sep-1972</v>
      </c>
      <c r="M1003" s="62">
        <f>VLOOKUP($A1003,'Hospitalization details'!$A$1:$K$2336,6,FALSE)</f>
        <v>11186.2</v>
      </c>
      <c r="N1003" s="63" t="str">
        <f>VLOOKUP($A1003,'Hospitalization details'!$A$1:$K$2336,7,FALSE)</f>
        <v>tier - 3</v>
      </c>
      <c r="O1003" s="63" t="str">
        <f>VLOOKUP($A1003,'Hospitalization details'!$A$1:$K$2336,8,FALSE)</f>
        <v>tier - 2</v>
      </c>
      <c r="P1003" s="63" t="str">
        <f>VLOOKUP($A1003,'Hospitalization details'!$A$1:$K$2336,9,FALSE)</f>
        <v>R1021</v>
      </c>
      <c r="Q1003" s="83">
        <f>VLOOKUP($A1003,'Hospitalization details'!$A$1:$K$2336,11,FALSE)</f>
        <v>50</v>
      </c>
    </row>
    <row r="1004" spans="1:17" ht="15.75" customHeight="1" x14ac:dyDescent="0.25">
      <c r="A1004" s="187" t="s">
        <v>1047</v>
      </c>
      <c r="B1004" s="65" t="str">
        <f>VLOOKUP($A1004,'Customer Names'!$A$1:$E$2336,4,FALSE)</f>
        <v>Rose</v>
      </c>
      <c r="C1004" s="71">
        <f>VLOOKUP($A1004,'Medical Examinations'!$A$1:$J$2336,2,FALSE)</f>
        <v>31.73</v>
      </c>
      <c r="D1004" s="60">
        <f>VLOOKUP($A1004,'Medical Examinations'!$A$1:$J$2336,3,FALSE)</f>
        <v>7.32</v>
      </c>
      <c r="E1004" s="61" t="str">
        <f>VLOOKUP($A1004,'Medical Examinations'!$A$1:$J$2336,4,FALSE)</f>
        <v>Yes</v>
      </c>
      <c r="F1004" s="61" t="str">
        <f>VLOOKUP($A1004,'Medical Examinations'!$A$1:$J$2336,5,FALSE)</f>
        <v>No</v>
      </c>
      <c r="G1004" s="61" t="str">
        <f>VLOOKUP($A1004,'Medical Examinations'!$A$1:$J$2336,6,FALSE)</f>
        <v>No</v>
      </c>
      <c r="H1004" s="21">
        <f>VLOOKUP($A1004,'Medical Examinations'!$A$1:$J$2336,7,FALSE)</f>
        <v>2</v>
      </c>
      <c r="I1004" s="21" t="str">
        <f>VLOOKUP($A1004,'Medical Examinations'!$A$1:$J$2336,8,FALSE)</f>
        <v>No</v>
      </c>
      <c r="J1004" s="21" t="str">
        <f>VLOOKUP($A1004,'Medical Examinations'!$A$1:$J$2336,9,FALSE)</f>
        <v>Obesity</v>
      </c>
      <c r="K1004" s="72" t="str">
        <f>VLOOKUP($A1004,'Medical Examinations'!$A$1:$J$2336,10,FALSE)</f>
        <v>Diabetes</v>
      </c>
      <c r="L1004" s="82" t="str">
        <f>VLOOKUP($A1004,'Hospitalization details'!$A$1:$K$2336,10,FALSE)</f>
        <v>6-Aug-1966</v>
      </c>
      <c r="M1004" s="62">
        <f>VLOOKUP($A1004,'Hospitalization details'!$A$1:$K$2336,6,FALSE)</f>
        <v>11165.42</v>
      </c>
      <c r="N1004" s="63" t="str">
        <f>VLOOKUP($A1004,'Hospitalization details'!$A$1:$K$2336,7,FALSE)</f>
        <v>tier - 3</v>
      </c>
      <c r="O1004" s="63" t="str">
        <f>VLOOKUP($A1004,'Hospitalization details'!$A$1:$K$2336,8,FALSE)</f>
        <v>tier - 1</v>
      </c>
      <c r="P1004" s="63" t="str">
        <f>VLOOKUP($A1004,'Hospitalization details'!$A$1:$K$2336,9,FALSE)</f>
        <v>R1016</v>
      </c>
      <c r="Q1004" s="83">
        <f>VLOOKUP($A1004,'Hospitalization details'!$A$1:$K$2336,11,FALSE)</f>
        <v>56</v>
      </c>
    </row>
    <row r="1005" spans="1:17" ht="15.75" customHeight="1" x14ac:dyDescent="0.25">
      <c r="A1005" s="187" t="s">
        <v>1048</v>
      </c>
      <c r="B1005" s="65" t="str">
        <f>VLOOKUP($A1005,'Customer Names'!$A$1:$E$2336,4,FALSE)</f>
        <v>Hopper</v>
      </c>
      <c r="C1005" s="71">
        <f>VLOOKUP($A1005,'Medical Examinations'!$A$1:$J$2336,2,FALSE)</f>
        <v>30.7</v>
      </c>
      <c r="D1005" s="60">
        <f>VLOOKUP($A1005,'Medical Examinations'!$A$1:$J$2336,3,FALSE)</f>
        <v>5.16</v>
      </c>
      <c r="E1005" s="61" t="str">
        <f>VLOOKUP($A1005,'Medical Examinations'!$A$1:$J$2336,4,FALSE)</f>
        <v>No</v>
      </c>
      <c r="F1005" s="61" t="str">
        <f>VLOOKUP($A1005,'Medical Examinations'!$A$1:$J$2336,5,FALSE)</f>
        <v>No</v>
      </c>
      <c r="G1005" s="61" t="str">
        <f>VLOOKUP($A1005,'Medical Examinations'!$A$1:$J$2336,6,FALSE)</f>
        <v>No</v>
      </c>
      <c r="H1005" s="21">
        <f>VLOOKUP($A1005,'Medical Examinations'!$A$1:$J$2336,7,FALSE)</f>
        <v>2</v>
      </c>
      <c r="I1005" s="21" t="str">
        <f>VLOOKUP($A1005,'Medical Examinations'!$A$1:$J$2336,8,FALSE)</f>
        <v>No</v>
      </c>
      <c r="J1005" s="21" t="str">
        <f>VLOOKUP($A1005,'Medical Examinations'!$A$1:$J$2336,9,FALSE)</f>
        <v>Obesity</v>
      </c>
      <c r="K1005" s="72" t="str">
        <f>VLOOKUP($A1005,'Medical Examinations'!$A$1:$J$2336,10,FALSE)</f>
        <v>Normal</v>
      </c>
      <c r="L1005" s="82" t="str">
        <f>VLOOKUP($A1005,'Hospitalization details'!$A$1:$K$2336,10,FALSE)</f>
        <v>25-Jun-1969</v>
      </c>
      <c r="M1005" s="62">
        <f>VLOOKUP($A1005,'Hospitalization details'!$A$1:$K$2336,6,FALSE)</f>
        <v>11163.57</v>
      </c>
      <c r="N1005" s="63" t="str">
        <f>VLOOKUP($A1005,'Hospitalization details'!$A$1:$K$2336,7,FALSE)</f>
        <v>tier - 3</v>
      </c>
      <c r="O1005" s="63" t="str">
        <f>VLOOKUP($A1005,'Hospitalization details'!$A$1:$K$2336,8,FALSE)</f>
        <v>tier - 2</v>
      </c>
      <c r="P1005" s="63" t="str">
        <f>VLOOKUP($A1005,'Hospitalization details'!$A$1:$K$2336,9,FALSE)</f>
        <v>R1011</v>
      </c>
      <c r="Q1005" s="83">
        <f>VLOOKUP($A1005,'Hospitalization details'!$A$1:$K$2336,11,FALSE)</f>
        <v>53</v>
      </c>
    </row>
    <row r="1006" spans="1:17" ht="15.75" customHeight="1" x14ac:dyDescent="0.25">
      <c r="A1006" s="187" t="s">
        <v>1049</v>
      </c>
      <c r="B1006" s="65" t="str">
        <f>VLOOKUP($A1006,'Customer Names'!$A$1:$E$2336,4,FALSE)</f>
        <v>Finneran</v>
      </c>
      <c r="C1006" s="71">
        <f>VLOOKUP($A1006,'Medical Examinations'!$A$1:$J$2336,2,FALSE)</f>
        <v>25.934999999999999</v>
      </c>
      <c r="D1006" s="60">
        <f>VLOOKUP($A1006,'Medical Examinations'!$A$1:$J$2336,3,FALSE)</f>
        <v>5.96</v>
      </c>
      <c r="E1006" s="61" t="str">
        <f>VLOOKUP($A1006,'Medical Examinations'!$A$1:$J$2336,4,FALSE)</f>
        <v>Yes</v>
      </c>
      <c r="F1006" s="61" t="str">
        <f>VLOOKUP($A1006,'Medical Examinations'!$A$1:$J$2336,5,FALSE)</f>
        <v>No</v>
      </c>
      <c r="G1006" s="61" t="str">
        <f>VLOOKUP($A1006,'Medical Examinations'!$A$1:$J$2336,6,FALSE)</f>
        <v>No</v>
      </c>
      <c r="H1006" s="21">
        <f>VLOOKUP($A1006,'Medical Examinations'!$A$1:$J$2336,7,FALSE)</f>
        <v>2</v>
      </c>
      <c r="I1006" s="21" t="str">
        <f>VLOOKUP($A1006,'Medical Examinations'!$A$1:$J$2336,8,FALSE)</f>
        <v>No</v>
      </c>
      <c r="J1006" s="21" t="str">
        <f>VLOOKUP($A1006,'Medical Examinations'!$A$1:$J$2336,9,FALSE)</f>
        <v>Over Weight</v>
      </c>
      <c r="K1006" s="72" t="str">
        <f>VLOOKUP($A1006,'Medical Examinations'!$A$1:$J$2336,10,FALSE)</f>
        <v>Prediabetes</v>
      </c>
      <c r="L1006" s="82" t="str">
        <f>VLOOKUP($A1006,'Hospitalization details'!$A$1:$K$2336,10,FALSE)</f>
        <v>30-Nov-1969</v>
      </c>
      <c r="M1006" s="62">
        <f>VLOOKUP($A1006,'Hospitalization details'!$A$1:$K$2336,6,FALSE)</f>
        <v>11150.78</v>
      </c>
      <c r="N1006" s="63" t="str">
        <f>VLOOKUP($A1006,'Hospitalization details'!$A$1:$K$2336,7,FALSE)</f>
        <v>tier - 3</v>
      </c>
      <c r="O1006" s="63" t="str">
        <f>VLOOKUP($A1006,'Hospitalization details'!$A$1:$K$2336,8,FALSE)</f>
        <v>tier - 2</v>
      </c>
      <c r="P1006" s="63" t="str">
        <f>VLOOKUP($A1006,'Hospitalization details'!$A$1:$K$2336,9,FALSE)</f>
        <v>R1011</v>
      </c>
      <c r="Q1006" s="83">
        <f>VLOOKUP($A1006,'Hospitalization details'!$A$1:$K$2336,11,FALSE)</f>
        <v>53</v>
      </c>
    </row>
    <row r="1007" spans="1:17" ht="15.75" customHeight="1" x14ac:dyDescent="0.25">
      <c r="A1007" s="187" t="s">
        <v>1050</v>
      </c>
      <c r="B1007" s="65" t="str">
        <f>VLOOKUP($A1007,'Customer Names'!$A$1:$E$2336,4,FALSE)</f>
        <v>Basham</v>
      </c>
      <c r="C1007" s="71">
        <f>VLOOKUP($A1007,'Medical Examinations'!$A$1:$J$2336,2,FALSE)</f>
        <v>35.9</v>
      </c>
      <c r="D1007" s="60">
        <f>VLOOKUP($A1007,'Medical Examinations'!$A$1:$J$2336,3,FALSE)</f>
        <v>4.8499999999999996</v>
      </c>
      <c r="E1007" s="61" t="str">
        <f>VLOOKUP($A1007,'Medical Examinations'!$A$1:$J$2336,4,FALSE)</f>
        <v>Yes</v>
      </c>
      <c r="F1007" s="61" t="str">
        <f>VLOOKUP($A1007,'Medical Examinations'!$A$1:$J$2336,5,FALSE)</f>
        <v>No</v>
      </c>
      <c r="G1007" s="61" t="str">
        <f>VLOOKUP($A1007,'Medical Examinations'!$A$1:$J$2336,6,FALSE)</f>
        <v>Yes</v>
      </c>
      <c r="H1007" s="21">
        <f>VLOOKUP($A1007,'Medical Examinations'!$A$1:$J$2336,7,FALSE)</f>
        <v>1</v>
      </c>
      <c r="I1007" s="21" t="str">
        <f>VLOOKUP($A1007,'Medical Examinations'!$A$1:$J$2336,8,FALSE)</f>
        <v>No</v>
      </c>
      <c r="J1007" s="21" t="str">
        <f>VLOOKUP($A1007,'Medical Examinations'!$A$1:$J$2336,9,FALSE)</f>
        <v>Obesity</v>
      </c>
      <c r="K1007" s="72" t="str">
        <f>VLOOKUP($A1007,'Medical Examinations'!$A$1:$J$2336,10,FALSE)</f>
        <v>Normal</v>
      </c>
      <c r="L1007" s="82" t="str">
        <f>VLOOKUP($A1007,'Hospitalization details'!$A$1:$K$2336,10,FALSE)</f>
        <v>20-Aug-1980</v>
      </c>
      <c r="M1007" s="62">
        <f>VLOOKUP($A1007,'Hospitalization details'!$A$1:$K$2336,6,FALSE)</f>
        <v>11103.33</v>
      </c>
      <c r="N1007" s="63" t="str">
        <f>VLOOKUP($A1007,'Hospitalization details'!$A$1:$K$2336,7,FALSE)</f>
        <v>tier - 3</v>
      </c>
      <c r="O1007" s="63" t="str">
        <f>VLOOKUP($A1007,'Hospitalization details'!$A$1:$K$2336,8,FALSE)</f>
        <v>tier - 1</v>
      </c>
      <c r="P1007" s="63" t="str">
        <f>VLOOKUP($A1007,'Hospitalization details'!$A$1:$K$2336,9,FALSE)</f>
        <v>R1021</v>
      </c>
      <c r="Q1007" s="83">
        <f>VLOOKUP($A1007,'Hospitalization details'!$A$1:$K$2336,11,FALSE)</f>
        <v>42</v>
      </c>
    </row>
    <row r="1008" spans="1:17" ht="15.75" customHeight="1" x14ac:dyDescent="0.25">
      <c r="A1008" s="187" t="s">
        <v>1051</v>
      </c>
      <c r="B1008" s="65" t="str">
        <f>VLOOKUP($A1008,'Customer Names'!$A$1:$E$2336,4,FALSE)</f>
        <v>Inman</v>
      </c>
      <c r="C1008" s="71">
        <f>VLOOKUP($A1008,'Medical Examinations'!$A$1:$J$2336,2,FALSE)</f>
        <v>26.7</v>
      </c>
      <c r="D1008" s="60">
        <f>VLOOKUP($A1008,'Medical Examinations'!$A$1:$J$2336,3,FALSE)</f>
        <v>5.09</v>
      </c>
      <c r="E1008" s="61" t="str">
        <f>VLOOKUP($A1008,'Medical Examinations'!$A$1:$J$2336,4,FALSE)</f>
        <v>Yes</v>
      </c>
      <c r="F1008" s="61" t="str">
        <f>VLOOKUP($A1008,'Medical Examinations'!$A$1:$J$2336,5,FALSE)</f>
        <v>No</v>
      </c>
      <c r="G1008" s="61" t="str">
        <f>VLOOKUP($A1008,'Medical Examinations'!$A$1:$J$2336,6,FALSE)</f>
        <v>Yes</v>
      </c>
      <c r="H1008" s="21">
        <f>VLOOKUP($A1008,'Medical Examinations'!$A$1:$J$2336,7,FALSE)</f>
        <v>1</v>
      </c>
      <c r="I1008" s="21" t="str">
        <f>VLOOKUP($A1008,'Medical Examinations'!$A$1:$J$2336,8,FALSE)</f>
        <v>No</v>
      </c>
      <c r="J1008" s="21" t="str">
        <f>VLOOKUP($A1008,'Medical Examinations'!$A$1:$J$2336,9,FALSE)</f>
        <v>Over Weight</v>
      </c>
      <c r="K1008" s="72" t="str">
        <f>VLOOKUP($A1008,'Medical Examinations'!$A$1:$J$2336,10,FALSE)</f>
        <v>Normal</v>
      </c>
      <c r="L1008" s="82" t="str">
        <f>VLOOKUP($A1008,'Hospitalization details'!$A$1:$K$2336,10,FALSE)</f>
        <v>5-Jul-1966</v>
      </c>
      <c r="M1008" s="62">
        <f>VLOOKUP($A1008,'Hospitalization details'!$A$1:$K$2336,6,FALSE)</f>
        <v>11093.62</v>
      </c>
      <c r="N1008" s="63" t="str">
        <f>VLOOKUP($A1008,'Hospitalization details'!$A$1:$K$2336,7,FALSE)</f>
        <v>tier - 3</v>
      </c>
      <c r="O1008" s="63" t="str">
        <f>VLOOKUP($A1008,'Hospitalization details'!$A$1:$K$2336,8,FALSE)</f>
        <v>tier - 1</v>
      </c>
      <c r="P1008" s="63" t="str">
        <f>VLOOKUP($A1008,'Hospitalization details'!$A$1:$K$2336,9,FALSE)</f>
        <v>R1013</v>
      </c>
      <c r="Q1008" s="83">
        <f>VLOOKUP($A1008,'Hospitalization details'!$A$1:$K$2336,11,FALSE)</f>
        <v>56</v>
      </c>
    </row>
    <row r="1009" spans="1:17" ht="15.75" customHeight="1" x14ac:dyDescent="0.25">
      <c r="A1009" s="187" t="s">
        <v>1052</v>
      </c>
      <c r="B1009" s="65" t="str">
        <f>VLOOKUP($A1009,'Customer Names'!$A$1:$E$2336,4,FALSE)</f>
        <v>Oscal</v>
      </c>
      <c r="C1009" s="71">
        <f>VLOOKUP($A1009,'Medical Examinations'!$A$1:$J$2336,2,FALSE)</f>
        <v>33.71</v>
      </c>
      <c r="D1009" s="60">
        <f>VLOOKUP($A1009,'Medical Examinations'!$A$1:$J$2336,3,FALSE)</f>
        <v>4.9400000000000004</v>
      </c>
      <c r="E1009" s="61" t="str">
        <f>VLOOKUP($A1009,'Medical Examinations'!$A$1:$J$2336,4,FALSE)</f>
        <v>No</v>
      </c>
      <c r="F1009" s="61" t="str">
        <f>VLOOKUP($A1009,'Medical Examinations'!$A$1:$J$2336,5,FALSE)</f>
        <v>No</v>
      </c>
      <c r="G1009" s="61" t="str">
        <f>VLOOKUP($A1009,'Medical Examinations'!$A$1:$J$2336,6,FALSE)</f>
        <v>No</v>
      </c>
      <c r="H1009" s="21">
        <f>VLOOKUP($A1009,'Medical Examinations'!$A$1:$J$2336,7,FALSE)</f>
        <v>0</v>
      </c>
      <c r="I1009" s="21" t="str">
        <f>VLOOKUP($A1009,'Medical Examinations'!$A$1:$J$2336,8,FALSE)</f>
        <v>No</v>
      </c>
      <c r="J1009" s="21" t="str">
        <f>VLOOKUP($A1009,'Medical Examinations'!$A$1:$J$2336,9,FALSE)</f>
        <v>Obesity</v>
      </c>
      <c r="K1009" s="72" t="str">
        <f>VLOOKUP($A1009,'Medical Examinations'!$A$1:$J$2336,10,FALSE)</f>
        <v>Normal</v>
      </c>
      <c r="L1009" s="82" t="str">
        <f>VLOOKUP($A1009,'Hospitalization details'!$A$1:$K$2336,10,FALSE)</f>
        <v>9-Sep-1966</v>
      </c>
      <c r="M1009" s="62">
        <f>VLOOKUP($A1009,'Hospitalization details'!$A$1:$K$2336,6,FALSE)</f>
        <v>11090.72</v>
      </c>
      <c r="N1009" s="63" t="str">
        <f>VLOOKUP($A1009,'Hospitalization details'!$A$1:$K$2336,7,FALSE)</f>
        <v>tier - 3</v>
      </c>
      <c r="O1009" s="63" t="str">
        <f>VLOOKUP($A1009,'Hospitalization details'!$A$1:$K$2336,8,FALSE)</f>
        <v>tier - 1</v>
      </c>
      <c r="P1009" s="63" t="str">
        <f>VLOOKUP($A1009,'Hospitalization details'!$A$1:$K$2336,9,FALSE)</f>
        <v>R1013</v>
      </c>
      <c r="Q1009" s="83">
        <f>VLOOKUP($A1009,'Hospitalization details'!$A$1:$K$2336,11,FALSE)</f>
        <v>56</v>
      </c>
    </row>
    <row r="1010" spans="1:17" ht="15.75" customHeight="1" x14ac:dyDescent="0.25">
      <c r="A1010" s="187" t="s">
        <v>1053</v>
      </c>
      <c r="B1010" s="65" t="str">
        <f>VLOOKUP($A1010,'Customer Names'!$A$1:$E$2336,4,FALSE)</f>
        <v>Craft</v>
      </c>
      <c r="C1010" s="71">
        <f>VLOOKUP($A1010,'Medical Examinations'!$A$1:$J$2336,2,FALSE)</f>
        <v>41.91</v>
      </c>
      <c r="D1010" s="60">
        <f>VLOOKUP($A1010,'Medical Examinations'!$A$1:$J$2336,3,FALSE)</f>
        <v>4.92</v>
      </c>
      <c r="E1010" s="61" t="str">
        <f>VLOOKUP($A1010,'Medical Examinations'!$A$1:$J$2336,4,FALSE)</f>
        <v>Yes</v>
      </c>
      <c r="F1010" s="61" t="str">
        <f>VLOOKUP($A1010,'Medical Examinations'!$A$1:$J$2336,5,FALSE)</f>
        <v>No</v>
      </c>
      <c r="G1010" s="61" t="str">
        <f>VLOOKUP($A1010,'Medical Examinations'!$A$1:$J$2336,6,FALSE)</f>
        <v>No</v>
      </c>
      <c r="H1010" s="21">
        <f>VLOOKUP($A1010,'Medical Examinations'!$A$1:$J$2336,7,FALSE)</f>
        <v>2</v>
      </c>
      <c r="I1010" s="21" t="str">
        <f>VLOOKUP($A1010,'Medical Examinations'!$A$1:$J$2336,8,FALSE)</f>
        <v>No</v>
      </c>
      <c r="J1010" s="21" t="str">
        <f>VLOOKUP($A1010,'Medical Examinations'!$A$1:$J$2336,9,FALSE)</f>
        <v>Obesity</v>
      </c>
      <c r="K1010" s="72" t="str">
        <f>VLOOKUP($A1010,'Medical Examinations'!$A$1:$J$2336,10,FALSE)</f>
        <v>Normal</v>
      </c>
      <c r="L1010" s="82" t="str">
        <f>VLOOKUP($A1010,'Hospitalization details'!$A$1:$K$2336,10,FALSE)</f>
        <v>7-Oct-1972</v>
      </c>
      <c r="M1010" s="62">
        <f>VLOOKUP($A1010,'Hospitalization details'!$A$1:$K$2336,6,FALSE)</f>
        <v>11085.59</v>
      </c>
      <c r="N1010" s="63" t="str">
        <f>VLOOKUP($A1010,'Hospitalization details'!$A$1:$K$2336,7,FALSE)</f>
        <v>tier - 3</v>
      </c>
      <c r="O1010" s="63" t="str">
        <f>VLOOKUP($A1010,'Hospitalization details'!$A$1:$K$2336,8,FALSE)</f>
        <v>tier - 2</v>
      </c>
      <c r="P1010" s="63" t="str">
        <f>VLOOKUP($A1010,'Hospitalization details'!$A$1:$K$2336,9,FALSE)</f>
        <v>R1012</v>
      </c>
      <c r="Q1010" s="83">
        <f>VLOOKUP($A1010,'Hospitalization details'!$A$1:$K$2336,11,FALSE)</f>
        <v>50</v>
      </c>
    </row>
    <row r="1011" spans="1:17" ht="15.75" customHeight="1" x14ac:dyDescent="0.25">
      <c r="A1011" s="187" t="s">
        <v>1054</v>
      </c>
      <c r="B1011" s="65" t="str">
        <f>VLOOKUP($A1011,'Customer Names'!$A$1:$E$2336,4,FALSE)</f>
        <v>Kebede</v>
      </c>
      <c r="C1011" s="71">
        <f>VLOOKUP($A1011,'Medical Examinations'!$A$1:$J$2336,2,FALSE)</f>
        <v>39.82</v>
      </c>
      <c r="D1011" s="60">
        <f>VLOOKUP($A1011,'Medical Examinations'!$A$1:$J$2336,3,FALSE)</f>
        <v>6.05</v>
      </c>
      <c r="E1011" s="61" t="str">
        <f>VLOOKUP($A1011,'Medical Examinations'!$A$1:$J$2336,4,FALSE)</f>
        <v>Yes</v>
      </c>
      <c r="F1011" s="61" t="str">
        <f>VLOOKUP($A1011,'Medical Examinations'!$A$1:$J$2336,5,FALSE)</f>
        <v>No</v>
      </c>
      <c r="G1011" s="61" t="str">
        <f>VLOOKUP($A1011,'Medical Examinations'!$A$1:$J$2336,6,FALSE)</f>
        <v>No</v>
      </c>
      <c r="H1011" s="21">
        <f>VLOOKUP($A1011,'Medical Examinations'!$A$1:$J$2336,7,FALSE)</f>
        <v>2</v>
      </c>
      <c r="I1011" s="21" t="str">
        <f>VLOOKUP($A1011,'Medical Examinations'!$A$1:$J$2336,8,FALSE)</f>
        <v>No</v>
      </c>
      <c r="J1011" s="21" t="str">
        <f>VLOOKUP($A1011,'Medical Examinations'!$A$1:$J$2336,9,FALSE)</f>
        <v>Obesity</v>
      </c>
      <c r="K1011" s="72" t="str">
        <f>VLOOKUP($A1011,'Medical Examinations'!$A$1:$J$2336,10,FALSE)</f>
        <v>Prediabetes</v>
      </c>
      <c r="L1011" s="82" t="str">
        <f>VLOOKUP($A1011,'Hospitalization details'!$A$1:$K$2336,10,FALSE)</f>
        <v>4-Sep-1967</v>
      </c>
      <c r="M1011" s="62">
        <f>VLOOKUP($A1011,'Hospitalization details'!$A$1:$K$2336,6,FALSE)</f>
        <v>11082.58</v>
      </c>
      <c r="N1011" s="63" t="str">
        <f>VLOOKUP($A1011,'Hospitalization details'!$A$1:$K$2336,7,FALSE)</f>
        <v>tier - 3</v>
      </c>
      <c r="O1011" s="63" t="str">
        <f>VLOOKUP($A1011,'Hospitalization details'!$A$1:$K$2336,8,FALSE)</f>
        <v>tier - 2</v>
      </c>
      <c r="P1011" s="63" t="str">
        <f>VLOOKUP($A1011,'Hospitalization details'!$A$1:$K$2336,9,FALSE)</f>
        <v>R1012</v>
      </c>
      <c r="Q1011" s="83">
        <f>VLOOKUP($A1011,'Hospitalization details'!$A$1:$K$2336,11,FALSE)</f>
        <v>55</v>
      </c>
    </row>
    <row r="1012" spans="1:17" ht="15.75" customHeight="1" x14ac:dyDescent="0.25">
      <c r="A1012" s="187" t="s">
        <v>1055</v>
      </c>
      <c r="B1012" s="65" t="str">
        <f>VLOOKUP($A1012,'Customer Names'!$A$1:$E$2336,4,FALSE)</f>
        <v>Strobel</v>
      </c>
      <c r="C1012" s="71">
        <f>VLOOKUP($A1012,'Medical Examinations'!$A$1:$J$2336,2,FALSE)</f>
        <v>28.12</v>
      </c>
      <c r="D1012" s="60">
        <f>VLOOKUP($A1012,'Medical Examinations'!$A$1:$J$2336,3,FALSE)</f>
        <v>4.67</v>
      </c>
      <c r="E1012" s="61" t="str">
        <f>VLOOKUP($A1012,'Medical Examinations'!$A$1:$J$2336,4,FALSE)</f>
        <v>No</v>
      </c>
      <c r="F1012" s="61" t="str">
        <f>VLOOKUP($A1012,'Medical Examinations'!$A$1:$J$2336,5,FALSE)</f>
        <v>No</v>
      </c>
      <c r="G1012" s="61" t="str">
        <f>VLOOKUP($A1012,'Medical Examinations'!$A$1:$J$2336,6,FALSE)</f>
        <v>No</v>
      </c>
      <c r="H1012" s="21">
        <f>VLOOKUP($A1012,'Medical Examinations'!$A$1:$J$2336,7,FALSE)</f>
        <v>2</v>
      </c>
      <c r="I1012" s="21" t="str">
        <f>VLOOKUP($A1012,'Medical Examinations'!$A$1:$J$2336,8,FALSE)</f>
        <v>No</v>
      </c>
      <c r="J1012" s="21" t="str">
        <f>VLOOKUP($A1012,'Medical Examinations'!$A$1:$J$2336,9,FALSE)</f>
        <v>Over Weight</v>
      </c>
      <c r="K1012" s="72" t="str">
        <f>VLOOKUP($A1012,'Medical Examinations'!$A$1:$J$2336,10,FALSE)</f>
        <v>Normal</v>
      </c>
      <c r="L1012" s="82" t="str">
        <f>VLOOKUP($A1012,'Hospitalization details'!$A$1:$K$2336,10,FALSE)</f>
        <v>20-Nov-1966</v>
      </c>
      <c r="M1012" s="62">
        <f>VLOOKUP($A1012,'Hospitalization details'!$A$1:$K$2336,6,FALSE)</f>
        <v>11073.18</v>
      </c>
      <c r="N1012" s="63" t="str">
        <f>VLOOKUP($A1012,'Hospitalization details'!$A$1:$K$2336,7,FALSE)</f>
        <v>tier - 3</v>
      </c>
      <c r="O1012" s="63" t="str">
        <f>VLOOKUP($A1012,'Hospitalization details'!$A$1:$K$2336,8,FALSE)</f>
        <v>tier - 3</v>
      </c>
      <c r="P1012" s="63" t="str">
        <f>VLOOKUP($A1012,'Hospitalization details'!$A$1:$K$2336,9,FALSE)</f>
        <v>R1011</v>
      </c>
      <c r="Q1012" s="83">
        <f>VLOOKUP($A1012,'Hospitalization details'!$A$1:$K$2336,11,FALSE)</f>
        <v>56</v>
      </c>
    </row>
    <row r="1013" spans="1:17" ht="15.75" customHeight="1" x14ac:dyDescent="0.25">
      <c r="A1013" s="187" t="s">
        <v>1056</v>
      </c>
      <c r="B1013" s="65" t="str">
        <f>VLOOKUP($A1013,'Customer Names'!$A$1:$E$2336,4,FALSE)</f>
        <v>Dalton</v>
      </c>
      <c r="C1013" s="71">
        <f>VLOOKUP($A1013,'Medical Examinations'!$A$1:$J$2336,2,FALSE)</f>
        <v>26.98</v>
      </c>
      <c r="D1013" s="60">
        <f>VLOOKUP($A1013,'Medical Examinations'!$A$1:$J$2336,3,FALSE)</f>
        <v>9.81</v>
      </c>
      <c r="E1013" s="61" t="str">
        <f>VLOOKUP($A1013,'Medical Examinations'!$A$1:$J$2336,4,FALSE)</f>
        <v>Yes</v>
      </c>
      <c r="F1013" s="61" t="str">
        <f>VLOOKUP($A1013,'Medical Examinations'!$A$1:$J$2336,5,FALSE)</f>
        <v>No</v>
      </c>
      <c r="G1013" s="61" t="str">
        <f>VLOOKUP($A1013,'Medical Examinations'!$A$1:$J$2336,6,FALSE)</f>
        <v>No</v>
      </c>
      <c r="H1013" s="21">
        <f>VLOOKUP($A1013,'Medical Examinations'!$A$1:$J$2336,7,FALSE)</f>
        <v>0</v>
      </c>
      <c r="I1013" s="21" t="str">
        <f>VLOOKUP($A1013,'Medical Examinations'!$A$1:$J$2336,8,FALSE)</f>
        <v>No</v>
      </c>
      <c r="J1013" s="21" t="str">
        <f>VLOOKUP($A1013,'Medical Examinations'!$A$1:$J$2336,9,FALSE)</f>
        <v>Over Weight</v>
      </c>
      <c r="K1013" s="72" t="str">
        <f>VLOOKUP($A1013,'Medical Examinations'!$A$1:$J$2336,10,FALSE)</f>
        <v>Diabetes</v>
      </c>
      <c r="L1013" s="82" t="str">
        <f>VLOOKUP($A1013,'Hospitalization details'!$A$1:$K$2336,10,FALSE)</f>
        <v>7-Nov-1966</v>
      </c>
      <c r="M1013" s="62">
        <f>VLOOKUP($A1013,'Hospitalization details'!$A$1:$K$2336,6,FALSE)</f>
        <v>11070.54</v>
      </c>
      <c r="N1013" s="63" t="str">
        <f>VLOOKUP($A1013,'Hospitalization details'!$A$1:$K$2336,7,FALSE)</f>
        <v>tier - 3</v>
      </c>
      <c r="O1013" s="63" t="str">
        <f>VLOOKUP($A1013,'Hospitalization details'!$A$1:$K$2336,8,FALSE)</f>
        <v>tier - 3</v>
      </c>
      <c r="P1013" s="63" t="str">
        <f>VLOOKUP($A1013,'Hospitalization details'!$A$1:$K$2336,9,FALSE)</f>
        <v>R1011</v>
      </c>
      <c r="Q1013" s="83">
        <f>VLOOKUP($A1013,'Hospitalization details'!$A$1:$K$2336,11,FALSE)</f>
        <v>56</v>
      </c>
    </row>
    <row r="1014" spans="1:17" ht="15.75" customHeight="1" x14ac:dyDescent="0.25">
      <c r="A1014" s="187" t="s">
        <v>1057</v>
      </c>
      <c r="B1014" s="65" t="str">
        <f>VLOOKUP($A1014,'Customer Names'!$A$1:$E$2336,4,FALSE)</f>
        <v>Morimoto</v>
      </c>
      <c r="C1014" s="71">
        <f>VLOOKUP($A1014,'Medical Examinations'!$A$1:$J$2336,2,FALSE)</f>
        <v>27.2</v>
      </c>
      <c r="D1014" s="60">
        <f>VLOOKUP($A1014,'Medical Examinations'!$A$1:$J$2336,3,FALSE)</f>
        <v>6.06</v>
      </c>
      <c r="E1014" s="61" t="str">
        <f>VLOOKUP($A1014,'Medical Examinations'!$A$1:$J$2336,4,FALSE)</f>
        <v>Yes</v>
      </c>
      <c r="F1014" s="61" t="str">
        <f>VLOOKUP($A1014,'Medical Examinations'!$A$1:$J$2336,5,FALSE)</f>
        <v>No</v>
      </c>
      <c r="G1014" s="61" t="str">
        <f>VLOOKUP($A1014,'Medical Examinations'!$A$1:$J$2336,6,FALSE)</f>
        <v>No</v>
      </c>
      <c r="H1014" s="21">
        <f>VLOOKUP($A1014,'Medical Examinations'!$A$1:$J$2336,7,FALSE)</f>
        <v>2</v>
      </c>
      <c r="I1014" s="21" t="str">
        <f>VLOOKUP($A1014,'Medical Examinations'!$A$1:$J$2336,8,FALSE)</f>
        <v>No</v>
      </c>
      <c r="J1014" s="21" t="str">
        <f>VLOOKUP($A1014,'Medical Examinations'!$A$1:$J$2336,9,FALSE)</f>
        <v>Over Weight</v>
      </c>
      <c r="K1014" s="72" t="str">
        <f>VLOOKUP($A1014,'Medical Examinations'!$A$1:$J$2336,10,FALSE)</f>
        <v>Prediabetes</v>
      </c>
      <c r="L1014" s="82" t="str">
        <f>VLOOKUP($A1014,'Hospitalization details'!$A$1:$K$2336,10,FALSE)</f>
        <v>9-Nov-1971</v>
      </c>
      <c r="M1014" s="62">
        <f>VLOOKUP($A1014,'Hospitalization details'!$A$1:$K$2336,6,FALSE)</f>
        <v>11068.77</v>
      </c>
      <c r="N1014" s="63" t="str">
        <f>VLOOKUP($A1014,'Hospitalization details'!$A$1:$K$2336,7,FALSE)</f>
        <v>tier - 3</v>
      </c>
      <c r="O1014" s="63" t="str">
        <f>VLOOKUP($A1014,'Hospitalization details'!$A$1:$K$2336,8,FALSE)</f>
        <v>tier - 2</v>
      </c>
      <c r="P1014" s="63" t="str">
        <f>VLOOKUP($A1014,'Hospitalization details'!$A$1:$K$2336,9,FALSE)</f>
        <v>R1012</v>
      </c>
      <c r="Q1014" s="83">
        <f>VLOOKUP($A1014,'Hospitalization details'!$A$1:$K$2336,11,FALSE)</f>
        <v>51</v>
      </c>
    </row>
    <row r="1015" spans="1:17" ht="15.75" customHeight="1" x14ac:dyDescent="0.25">
      <c r="A1015" s="187" t="s">
        <v>1058</v>
      </c>
      <c r="B1015" s="65" t="str">
        <f>VLOOKUP($A1015,'Customer Names'!$A$1:$E$2336,4,FALSE)</f>
        <v>Manlove</v>
      </c>
      <c r="C1015" s="71">
        <f>VLOOKUP($A1015,'Medical Examinations'!$A$1:$J$2336,2,FALSE)</f>
        <v>25.3</v>
      </c>
      <c r="D1015" s="60">
        <f>VLOOKUP($A1015,'Medical Examinations'!$A$1:$J$2336,3,FALSE)</f>
        <v>5.19</v>
      </c>
      <c r="E1015" s="61" t="str">
        <f>VLOOKUP($A1015,'Medical Examinations'!$A$1:$J$2336,4,FALSE)</f>
        <v>Yes</v>
      </c>
      <c r="F1015" s="61" t="str">
        <f>VLOOKUP($A1015,'Medical Examinations'!$A$1:$J$2336,5,FALSE)</f>
        <v>No</v>
      </c>
      <c r="G1015" s="61" t="str">
        <f>VLOOKUP($A1015,'Medical Examinations'!$A$1:$J$2336,6,FALSE)</f>
        <v>No</v>
      </c>
      <c r="H1015" s="21">
        <f>VLOOKUP($A1015,'Medical Examinations'!$A$1:$J$2336,7,FALSE)</f>
        <v>2</v>
      </c>
      <c r="I1015" s="21" t="str">
        <f>VLOOKUP($A1015,'Medical Examinations'!$A$1:$J$2336,8,FALSE)</f>
        <v>No</v>
      </c>
      <c r="J1015" s="21" t="str">
        <f>VLOOKUP($A1015,'Medical Examinations'!$A$1:$J$2336,9,FALSE)</f>
        <v>Over Weight</v>
      </c>
      <c r="K1015" s="72" t="str">
        <f>VLOOKUP($A1015,'Medical Examinations'!$A$1:$J$2336,10,FALSE)</f>
        <v>Normal</v>
      </c>
      <c r="L1015" s="82" t="str">
        <f>VLOOKUP($A1015,'Hospitalization details'!$A$1:$K$2336,10,FALSE)</f>
        <v>18-Sep-2000</v>
      </c>
      <c r="M1015" s="62">
        <f>VLOOKUP($A1015,'Hospitalization details'!$A$1:$K$2336,6,FALSE)</f>
        <v>11068.7</v>
      </c>
      <c r="N1015" s="63" t="str">
        <f>VLOOKUP($A1015,'Hospitalization details'!$A$1:$K$2336,7,FALSE)</f>
        <v>tier - 3</v>
      </c>
      <c r="O1015" s="63" t="str">
        <f>VLOOKUP($A1015,'Hospitalization details'!$A$1:$K$2336,8,FALSE)</f>
        <v>tier - 1</v>
      </c>
      <c r="P1015" s="63" t="str">
        <f>VLOOKUP($A1015,'Hospitalization details'!$A$1:$K$2336,9,FALSE)</f>
        <v>R1011</v>
      </c>
      <c r="Q1015" s="83">
        <f>VLOOKUP($A1015,'Hospitalization details'!$A$1:$K$2336,11,FALSE)</f>
        <v>22</v>
      </c>
    </row>
    <row r="1016" spans="1:17" ht="15.75" customHeight="1" x14ac:dyDescent="0.25">
      <c r="A1016" s="187" t="s">
        <v>1059</v>
      </c>
      <c r="B1016" s="65" t="str">
        <f>VLOOKUP($A1016,'Customer Names'!$A$1:$E$2336,4,FALSE)</f>
        <v>Madzik</v>
      </c>
      <c r="C1016" s="71">
        <f>VLOOKUP($A1016,'Medical Examinations'!$A$1:$J$2336,2,FALSE)</f>
        <v>30.25</v>
      </c>
      <c r="D1016" s="60">
        <f>VLOOKUP($A1016,'Medical Examinations'!$A$1:$J$2336,3,FALSE)</f>
        <v>10.16</v>
      </c>
      <c r="E1016" s="61" t="str">
        <f>VLOOKUP($A1016,'Medical Examinations'!$A$1:$J$2336,4,FALSE)</f>
        <v>No</v>
      </c>
      <c r="F1016" s="61" t="str">
        <f>VLOOKUP($A1016,'Medical Examinations'!$A$1:$J$2336,5,FALSE)</f>
        <v>No</v>
      </c>
      <c r="G1016" s="61" t="str">
        <f>VLOOKUP($A1016,'Medical Examinations'!$A$1:$J$2336,6,FALSE)</f>
        <v>No</v>
      </c>
      <c r="H1016" s="21">
        <f>VLOOKUP($A1016,'Medical Examinations'!$A$1:$J$2336,7,FALSE)</f>
        <v>0</v>
      </c>
      <c r="I1016" s="21" t="str">
        <f>VLOOKUP($A1016,'Medical Examinations'!$A$1:$J$2336,8,FALSE)</f>
        <v>No</v>
      </c>
      <c r="J1016" s="21" t="str">
        <f>VLOOKUP($A1016,'Medical Examinations'!$A$1:$J$2336,9,FALSE)</f>
        <v>Obesity</v>
      </c>
      <c r="K1016" s="72" t="str">
        <f>VLOOKUP($A1016,'Medical Examinations'!$A$1:$J$2336,10,FALSE)</f>
        <v>Diabetes</v>
      </c>
      <c r="L1016" s="82" t="str">
        <f>VLOOKUP($A1016,'Hospitalization details'!$A$1:$K$2336,10,FALSE)</f>
        <v>17-Dec-2001</v>
      </c>
      <c r="M1016" s="62">
        <f>VLOOKUP($A1016,'Hospitalization details'!$A$1:$K$2336,6,FALSE)</f>
        <v>11046.02</v>
      </c>
      <c r="N1016" s="63" t="str">
        <f>VLOOKUP($A1016,'Hospitalization details'!$A$1:$K$2336,7,FALSE)</f>
        <v>tier - 3</v>
      </c>
      <c r="O1016" s="63" t="str">
        <f>VLOOKUP($A1016,'Hospitalization details'!$A$1:$K$2336,8,FALSE)</f>
        <v>tier - 1</v>
      </c>
      <c r="P1016" s="63" t="str">
        <f>VLOOKUP($A1016,'Hospitalization details'!$A$1:$K$2336,9,FALSE)</f>
        <v>R1026</v>
      </c>
      <c r="Q1016" s="83">
        <f>VLOOKUP($A1016,'Hospitalization details'!$A$1:$K$2336,11,FALSE)</f>
        <v>21</v>
      </c>
    </row>
    <row r="1017" spans="1:17" ht="15.75" customHeight="1" x14ac:dyDescent="0.25">
      <c r="A1017" s="187" t="s">
        <v>1060</v>
      </c>
      <c r="B1017" s="65" t="str">
        <f>VLOOKUP($A1017,'Customer Names'!$A$1:$E$2336,4,FALSE)</f>
        <v>Hobson</v>
      </c>
      <c r="C1017" s="71">
        <f>VLOOKUP($A1017,'Medical Examinations'!$A$1:$J$2336,2,FALSE)</f>
        <v>54</v>
      </c>
      <c r="D1017" s="60">
        <f>VLOOKUP($A1017,'Medical Examinations'!$A$1:$J$2336,3,FALSE)</f>
        <v>4.68</v>
      </c>
      <c r="E1017" s="61" t="str">
        <f>VLOOKUP($A1017,'Medical Examinations'!$A$1:$J$2336,4,FALSE)</f>
        <v>Yes</v>
      </c>
      <c r="F1017" s="61" t="str">
        <f>VLOOKUP($A1017,'Medical Examinations'!$A$1:$J$2336,5,FALSE)</f>
        <v>Yes</v>
      </c>
      <c r="G1017" s="61" t="str">
        <f>VLOOKUP($A1017,'Medical Examinations'!$A$1:$J$2336,6,FALSE)</f>
        <v>No</v>
      </c>
      <c r="H1017" s="21">
        <f>VLOOKUP($A1017,'Medical Examinations'!$A$1:$J$2336,7,FALSE)</f>
        <v>2</v>
      </c>
      <c r="I1017" s="21" t="str">
        <f>VLOOKUP($A1017,'Medical Examinations'!$A$1:$J$2336,8,FALSE)</f>
        <v>No</v>
      </c>
      <c r="J1017" s="21" t="str">
        <f>VLOOKUP($A1017,'Medical Examinations'!$A$1:$J$2336,9,FALSE)</f>
        <v>Obesity</v>
      </c>
      <c r="K1017" s="72" t="str">
        <f>VLOOKUP($A1017,'Medical Examinations'!$A$1:$J$2336,10,FALSE)</f>
        <v>Normal</v>
      </c>
      <c r="L1017" s="82" t="str">
        <f>VLOOKUP($A1017,'Hospitalization details'!$A$1:$K$2336,10,FALSE)</f>
        <v>30-Aug-1974</v>
      </c>
      <c r="M1017" s="62">
        <f>VLOOKUP($A1017,'Hospitalization details'!$A$1:$K$2336,6,FALSE)</f>
        <v>11037.85</v>
      </c>
      <c r="N1017" s="63" t="str">
        <f>VLOOKUP($A1017,'Hospitalization details'!$A$1:$K$2336,7,FALSE)</f>
        <v>tier - 3</v>
      </c>
      <c r="O1017" s="63" t="str">
        <f>VLOOKUP($A1017,'Hospitalization details'!$A$1:$K$2336,8,FALSE)</f>
        <v>tier - 2</v>
      </c>
      <c r="P1017" s="63" t="str">
        <f>VLOOKUP($A1017,'Hospitalization details'!$A$1:$K$2336,9,FALSE)</f>
        <v>R1025</v>
      </c>
      <c r="Q1017" s="83">
        <f>VLOOKUP($A1017,'Hospitalization details'!$A$1:$K$2336,11,FALSE)</f>
        <v>48</v>
      </c>
    </row>
    <row r="1018" spans="1:17" ht="15.75" customHeight="1" x14ac:dyDescent="0.25">
      <c r="A1018" s="187" t="s">
        <v>1061</v>
      </c>
      <c r="B1018" s="65" t="str">
        <f>VLOOKUP($A1018,'Customer Names'!$A$1:$E$2336,4,FALSE)</f>
        <v>Reyes</v>
      </c>
      <c r="C1018" s="71">
        <f>VLOOKUP($A1018,'Medical Examinations'!$A$1:$J$2336,2,FALSE)</f>
        <v>51.86</v>
      </c>
      <c r="D1018" s="60">
        <f>VLOOKUP($A1018,'Medical Examinations'!$A$1:$J$2336,3,FALSE)</f>
        <v>5.32</v>
      </c>
      <c r="E1018" s="61" t="str">
        <f>VLOOKUP($A1018,'Medical Examinations'!$A$1:$J$2336,4,FALSE)</f>
        <v>Yes</v>
      </c>
      <c r="F1018" s="61" t="str">
        <f>VLOOKUP($A1018,'Medical Examinations'!$A$1:$J$2336,5,FALSE)</f>
        <v>No</v>
      </c>
      <c r="G1018" s="61" t="str">
        <f>VLOOKUP($A1018,'Medical Examinations'!$A$1:$J$2336,6,FALSE)</f>
        <v>No</v>
      </c>
      <c r="H1018" s="21">
        <f>VLOOKUP($A1018,'Medical Examinations'!$A$1:$J$2336,7,FALSE)</f>
        <v>0</v>
      </c>
      <c r="I1018" s="21" t="str">
        <f>VLOOKUP($A1018,'Medical Examinations'!$A$1:$J$2336,8,FALSE)</f>
        <v>No</v>
      </c>
      <c r="J1018" s="21" t="str">
        <f>VLOOKUP($A1018,'Medical Examinations'!$A$1:$J$2336,9,FALSE)</f>
        <v>Obesity</v>
      </c>
      <c r="K1018" s="72" t="str">
        <f>VLOOKUP($A1018,'Medical Examinations'!$A$1:$J$2336,10,FALSE)</f>
        <v>Normal</v>
      </c>
      <c r="L1018" s="82" t="str">
        <f>VLOOKUP($A1018,'Hospitalization details'!$A$1:$K$2336,10,FALSE)</f>
        <v>25-Oct-1989</v>
      </c>
      <c r="M1018" s="62">
        <f>VLOOKUP($A1018,'Hospitalization details'!$A$1:$K$2336,6,FALSE)</f>
        <v>11037.51</v>
      </c>
      <c r="N1018" s="63" t="str">
        <f>VLOOKUP($A1018,'Hospitalization details'!$A$1:$K$2336,7,FALSE)</f>
        <v>tier - 3</v>
      </c>
      <c r="O1018" s="63" t="str">
        <f>VLOOKUP($A1018,'Hospitalization details'!$A$1:$K$2336,8,FALSE)</f>
        <v>tier - 1</v>
      </c>
      <c r="P1018" s="63" t="str">
        <f>VLOOKUP($A1018,'Hospitalization details'!$A$1:$K$2336,9,FALSE)</f>
        <v>R1012</v>
      </c>
      <c r="Q1018" s="83">
        <f>VLOOKUP($A1018,'Hospitalization details'!$A$1:$K$2336,11,FALSE)</f>
        <v>33</v>
      </c>
    </row>
    <row r="1019" spans="1:17" ht="15.75" customHeight="1" x14ac:dyDescent="0.25">
      <c r="A1019" s="187" t="s">
        <v>1062</v>
      </c>
      <c r="B1019" s="65" t="str">
        <f>VLOOKUP($A1019,'Customer Names'!$A$1:$E$2336,4,FALSE)</f>
        <v>Tierney</v>
      </c>
      <c r="C1019" s="71">
        <f>VLOOKUP($A1019,'Medical Examinations'!$A$1:$J$2336,2,FALSE)</f>
        <v>31.39</v>
      </c>
      <c r="D1019" s="60">
        <f>VLOOKUP($A1019,'Medical Examinations'!$A$1:$J$2336,3,FALSE)</f>
        <v>6.99</v>
      </c>
      <c r="E1019" s="61" t="str">
        <f>VLOOKUP($A1019,'Medical Examinations'!$A$1:$J$2336,4,FALSE)</f>
        <v>No</v>
      </c>
      <c r="F1019" s="61" t="str">
        <f>VLOOKUP($A1019,'Medical Examinations'!$A$1:$J$2336,5,FALSE)</f>
        <v>No</v>
      </c>
      <c r="G1019" s="61" t="str">
        <f>VLOOKUP($A1019,'Medical Examinations'!$A$1:$J$2336,6,FALSE)</f>
        <v>No</v>
      </c>
      <c r="H1019" s="21">
        <f>VLOOKUP($A1019,'Medical Examinations'!$A$1:$J$2336,7,FALSE)</f>
        <v>0</v>
      </c>
      <c r="I1019" s="21" t="str">
        <f>VLOOKUP($A1019,'Medical Examinations'!$A$1:$J$2336,8,FALSE)</f>
        <v>No</v>
      </c>
      <c r="J1019" s="21" t="str">
        <f>VLOOKUP($A1019,'Medical Examinations'!$A$1:$J$2336,9,FALSE)</f>
        <v>Obesity</v>
      </c>
      <c r="K1019" s="72" t="str">
        <f>VLOOKUP($A1019,'Medical Examinations'!$A$1:$J$2336,10,FALSE)</f>
        <v>Diabetes</v>
      </c>
      <c r="L1019" s="82" t="str">
        <f>VLOOKUP($A1019,'Hospitalization details'!$A$1:$K$2336,10,FALSE)</f>
        <v>10-Dec-1974</v>
      </c>
      <c r="M1019" s="62">
        <f>VLOOKUP($A1019,'Hospitalization details'!$A$1:$K$2336,6,FALSE)</f>
        <v>11033.66</v>
      </c>
      <c r="N1019" s="63" t="str">
        <f>VLOOKUP($A1019,'Hospitalization details'!$A$1:$K$2336,7,FALSE)</f>
        <v>tier - 3</v>
      </c>
      <c r="O1019" s="63" t="str">
        <f>VLOOKUP($A1019,'Hospitalization details'!$A$1:$K$2336,8,FALSE)</f>
        <v>tier - 3</v>
      </c>
      <c r="P1019" s="63" t="str">
        <f>VLOOKUP($A1019,'Hospitalization details'!$A$1:$K$2336,9,FALSE)</f>
        <v>R1012</v>
      </c>
      <c r="Q1019" s="83">
        <f>VLOOKUP($A1019,'Hospitalization details'!$A$1:$K$2336,11,FALSE)</f>
        <v>48</v>
      </c>
    </row>
    <row r="1020" spans="1:17" ht="15.75" customHeight="1" x14ac:dyDescent="0.25">
      <c r="A1020" s="187" t="s">
        <v>1063</v>
      </c>
      <c r="B1020" s="65" t="str">
        <f>VLOOKUP($A1020,'Customer Names'!$A$1:$E$2336,4,FALSE)</f>
        <v>Gabris</v>
      </c>
      <c r="C1020" s="71">
        <f>VLOOKUP($A1020,'Medical Examinations'!$A$1:$J$2336,2,FALSE)</f>
        <v>39.97</v>
      </c>
      <c r="D1020" s="60">
        <f>VLOOKUP($A1020,'Medical Examinations'!$A$1:$J$2336,3,FALSE)</f>
        <v>5.55</v>
      </c>
      <c r="E1020" s="61" t="str">
        <f>VLOOKUP($A1020,'Medical Examinations'!$A$1:$J$2336,4,FALSE)</f>
        <v>No</v>
      </c>
      <c r="F1020" s="61" t="str">
        <f>VLOOKUP($A1020,'Medical Examinations'!$A$1:$J$2336,5,FALSE)</f>
        <v>No</v>
      </c>
      <c r="G1020" s="61" t="str">
        <f>VLOOKUP($A1020,'Medical Examinations'!$A$1:$J$2336,6,FALSE)</f>
        <v>No</v>
      </c>
      <c r="H1020" s="21">
        <f>VLOOKUP($A1020,'Medical Examinations'!$A$1:$J$2336,7,FALSE)</f>
        <v>0</v>
      </c>
      <c r="I1020" s="21" t="str">
        <f>VLOOKUP($A1020,'Medical Examinations'!$A$1:$J$2336,8,FALSE)</f>
        <v>No</v>
      </c>
      <c r="J1020" s="21" t="str">
        <f>VLOOKUP($A1020,'Medical Examinations'!$A$1:$J$2336,9,FALSE)</f>
        <v>Obesity</v>
      </c>
      <c r="K1020" s="72" t="str">
        <f>VLOOKUP($A1020,'Medical Examinations'!$A$1:$J$2336,10,FALSE)</f>
        <v>Normal</v>
      </c>
      <c r="L1020" s="82" t="str">
        <f>VLOOKUP($A1020,'Hospitalization details'!$A$1:$K$2336,10,FALSE)</f>
        <v>21-Jul-1996</v>
      </c>
      <c r="M1020" s="62">
        <f>VLOOKUP($A1020,'Hospitalization details'!$A$1:$K$2336,6,FALSE)</f>
        <v>11028.56</v>
      </c>
      <c r="N1020" s="63" t="str">
        <f>VLOOKUP($A1020,'Hospitalization details'!$A$1:$K$2336,7,FALSE)</f>
        <v>tier - 3</v>
      </c>
      <c r="O1020" s="63" t="str">
        <f>VLOOKUP($A1020,'Hospitalization details'!$A$1:$K$2336,8,FALSE)</f>
        <v>tier - 3</v>
      </c>
      <c r="P1020" s="63" t="str">
        <f>VLOOKUP($A1020,'Hospitalization details'!$A$1:$K$2336,9,FALSE)</f>
        <v>R1012</v>
      </c>
      <c r="Q1020" s="83">
        <f>VLOOKUP($A1020,'Hospitalization details'!$A$1:$K$2336,11,FALSE)</f>
        <v>26</v>
      </c>
    </row>
    <row r="1021" spans="1:17" ht="15.75" customHeight="1" x14ac:dyDescent="0.25">
      <c r="A1021" s="187" t="s">
        <v>1064</v>
      </c>
      <c r="B1021" s="65" t="str">
        <f>VLOOKUP($A1021,'Customer Names'!$A$1:$E$2336,4,FALSE)</f>
        <v>Howard</v>
      </c>
      <c r="C1021" s="71">
        <f>VLOOKUP($A1021,'Medical Examinations'!$A$1:$J$2336,2,FALSE)</f>
        <v>41.23</v>
      </c>
      <c r="D1021" s="60">
        <f>VLOOKUP($A1021,'Medical Examinations'!$A$1:$J$2336,3,FALSE)</f>
        <v>6.94</v>
      </c>
      <c r="E1021" s="61" t="str">
        <f>VLOOKUP($A1021,'Medical Examinations'!$A$1:$J$2336,4,FALSE)</f>
        <v>No</v>
      </c>
      <c r="F1021" s="61" t="str">
        <f>VLOOKUP($A1021,'Medical Examinations'!$A$1:$J$2336,5,FALSE)</f>
        <v>No</v>
      </c>
      <c r="G1021" s="61" t="str">
        <f>VLOOKUP($A1021,'Medical Examinations'!$A$1:$J$2336,6,FALSE)</f>
        <v>No</v>
      </c>
      <c r="H1021" s="21">
        <f>VLOOKUP($A1021,'Medical Examinations'!$A$1:$J$2336,7,FALSE)</f>
        <v>0</v>
      </c>
      <c r="I1021" s="21" t="str">
        <f>VLOOKUP($A1021,'Medical Examinations'!$A$1:$J$2336,8,FALSE)</f>
        <v>No</v>
      </c>
      <c r="J1021" s="21" t="str">
        <f>VLOOKUP($A1021,'Medical Examinations'!$A$1:$J$2336,9,FALSE)</f>
        <v>Obesity</v>
      </c>
      <c r="K1021" s="72" t="str">
        <f>VLOOKUP($A1021,'Medical Examinations'!$A$1:$J$2336,10,FALSE)</f>
        <v>Diabetes</v>
      </c>
      <c r="L1021" s="82" t="str">
        <f>VLOOKUP($A1021,'Hospitalization details'!$A$1:$K$2336,10,FALSE)</f>
        <v>26-Jun-1991</v>
      </c>
      <c r="M1021" s="62">
        <f>VLOOKUP($A1021,'Hospitalization details'!$A$1:$K$2336,6,FALSE)</f>
        <v>11018.05</v>
      </c>
      <c r="N1021" s="63" t="str">
        <f>VLOOKUP($A1021,'Hospitalization details'!$A$1:$K$2336,7,FALSE)</f>
        <v>tier - 3</v>
      </c>
      <c r="O1021" s="63" t="str">
        <f>VLOOKUP($A1021,'Hospitalization details'!$A$1:$K$2336,8,FALSE)</f>
        <v>tier - 2</v>
      </c>
      <c r="P1021" s="63" t="str">
        <f>VLOOKUP($A1021,'Hospitalization details'!$A$1:$K$2336,9,FALSE)</f>
        <v>R1012</v>
      </c>
      <c r="Q1021" s="83">
        <f>VLOOKUP($A1021,'Hospitalization details'!$A$1:$K$2336,11,FALSE)</f>
        <v>31</v>
      </c>
    </row>
    <row r="1022" spans="1:17" ht="15.75" customHeight="1" x14ac:dyDescent="0.25">
      <c r="A1022" s="187" t="s">
        <v>1065</v>
      </c>
      <c r="B1022" s="65" t="str">
        <f>VLOOKUP($A1022,'Customer Names'!$A$1:$E$2336,4,FALSE)</f>
        <v>Kallay</v>
      </c>
      <c r="C1022" s="71">
        <f>VLOOKUP($A1022,'Medical Examinations'!$A$1:$J$2336,2,FALSE)</f>
        <v>49.45</v>
      </c>
      <c r="D1022" s="60">
        <f>VLOOKUP($A1022,'Medical Examinations'!$A$1:$J$2336,3,FALSE)</f>
        <v>4.2</v>
      </c>
      <c r="E1022" s="61" t="str">
        <f>VLOOKUP($A1022,'Medical Examinations'!$A$1:$J$2336,4,FALSE)</f>
        <v>Yes</v>
      </c>
      <c r="F1022" s="61" t="str">
        <f>VLOOKUP($A1022,'Medical Examinations'!$A$1:$J$2336,5,FALSE)</f>
        <v>No</v>
      </c>
      <c r="G1022" s="61" t="str">
        <f>VLOOKUP($A1022,'Medical Examinations'!$A$1:$J$2336,6,FALSE)</f>
        <v>No</v>
      </c>
      <c r="H1022" s="21">
        <f>VLOOKUP($A1022,'Medical Examinations'!$A$1:$J$2336,7,FALSE)</f>
        <v>0</v>
      </c>
      <c r="I1022" s="21" t="str">
        <f>VLOOKUP($A1022,'Medical Examinations'!$A$1:$J$2336,8,FALSE)</f>
        <v>No</v>
      </c>
      <c r="J1022" s="21" t="str">
        <f>VLOOKUP($A1022,'Medical Examinations'!$A$1:$J$2336,9,FALSE)</f>
        <v>Obesity</v>
      </c>
      <c r="K1022" s="72" t="str">
        <f>VLOOKUP($A1022,'Medical Examinations'!$A$1:$J$2336,10,FALSE)</f>
        <v>Normal</v>
      </c>
      <c r="L1022" s="82" t="str">
        <f>VLOOKUP($A1022,'Hospitalization details'!$A$1:$K$2336,10,FALSE)</f>
        <v>15-Dec-1974</v>
      </c>
      <c r="M1022" s="62">
        <f>VLOOKUP($A1022,'Hospitalization details'!$A$1:$K$2336,6,FALSE)</f>
        <v>11015.17</v>
      </c>
      <c r="N1022" s="63" t="str">
        <f>VLOOKUP($A1022,'Hospitalization details'!$A$1:$K$2336,7,FALSE)</f>
        <v>tier - 3</v>
      </c>
      <c r="O1022" s="63" t="str">
        <f>VLOOKUP($A1022,'Hospitalization details'!$A$1:$K$2336,8,FALSE)</f>
        <v>tier - 1</v>
      </c>
      <c r="P1022" s="63" t="str">
        <f>VLOOKUP($A1022,'Hospitalization details'!$A$1:$K$2336,9,FALSE)</f>
        <v>R1012</v>
      </c>
      <c r="Q1022" s="83">
        <f>VLOOKUP($A1022,'Hospitalization details'!$A$1:$K$2336,11,FALSE)</f>
        <v>48</v>
      </c>
    </row>
    <row r="1023" spans="1:17" ht="15.75" customHeight="1" x14ac:dyDescent="0.25">
      <c r="A1023" s="187" t="s">
        <v>1066</v>
      </c>
      <c r="B1023" s="65" t="str">
        <f>VLOOKUP($A1023,'Customer Names'!$A$1:$E$2336,4,FALSE)</f>
        <v>Leguizamo</v>
      </c>
      <c r="C1023" s="71">
        <f>VLOOKUP($A1023,'Medical Examinations'!$A$1:$J$2336,2,FALSE)</f>
        <v>41.04</v>
      </c>
      <c r="D1023" s="60">
        <f>VLOOKUP($A1023,'Medical Examinations'!$A$1:$J$2336,3,FALSE)</f>
        <v>5.59</v>
      </c>
      <c r="E1023" s="61" t="str">
        <f>VLOOKUP($A1023,'Medical Examinations'!$A$1:$J$2336,4,FALSE)</f>
        <v>No</v>
      </c>
      <c r="F1023" s="61" t="str">
        <f>VLOOKUP($A1023,'Medical Examinations'!$A$1:$J$2336,5,FALSE)</f>
        <v>No</v>
      </c>
      <c r="G1023" s="61" t="str">
        <f>VLOOKUP($A1023,'Medical Examinations'!$A$1:$J$2336,6,FALSE)</f>
        <v>No</v>
      </c>
      <c r="H1023" s="21">
        <f>VLOOKUP($A1023,'Medical Examinations'!$A$1:$J$2336,7,FALSE)</f>
        <v>0</v>
      </c>
      <c r="I1023" s="21" t="str">
        <f>VLOOKUP($A1023,'Medical Examinations'!$A$1:$J$2336,8,FALSE)</f>
        <v>No</v>
      </c>
      <c r="J1023" s="21" t="str">
        <f>VLOOKUP($A1023,'Medical Examinations'!$A$1:$J$2336,9,FALSE)</f>
        <v>Obesity</v>
      </c>
      <c r="K1023" s="72" t="str">
        <f>VLOOKUP($A1023,'Medical Examinations'!$A$1:$J$2336,10,FALSE)</f>
        <v>Normal</v>
      </c>
      <c r="L1023" s="82" t="str">
        <f>VLOOKUP($A1023,'Hospitalization details'!$A$1:$K$2336,10,FALSE)</f>
        <v>24-Oct-1968</v>
      </c>
      <c r="M1023" s="62">
        <f>VLOOKUP($A1023,'Hospitalization details'!$A$1:$K$2336,6,FALSE)</f>
        <v>11013.71</v>
      </c>
      <c r="N1023" s="63" t="str">
        <f>VLOOKUP($A1023,'Hospitalization details'!$A$1:$K$2336,7,FALSE)</f>
        <v>tier - 3</v>
      </c>
      <c r="O1023" s="63" t="str">
        <f>VLOOKUP($A1023,'Hospitalization details'!$A$1:$K$2336,8,FALSE)</f>
        <v>tier - 1</v>
      </c>
      <c r="P1023" s="63" t="str">
        <f>VLOOKUP($A1023,'Hospitalization details'!$A$1:$K$2336,9,FALSE)</f>
        <v>R1013</v>
      </c>
      <c r="Q1023" s="83">
        <f>VLOOKUP($A1023,'Hospitalization details'!$A$1:$K$2336,11,FALSE)</f>
        <v>54</v>
      </c>
    </row>
    <row r="1024" spans="1:17" ht="15.75" customHeight="1" x14ac:dyDescent="0.25">
      <c r="A1024" s="187" t="s">
        <v>1067</v>
      </c>
      <c r="B1024" s="65" t="str">
        <f>VLOOKUP($A1024,'Customer Names'!$A$1:$E$2336,4,FALSE)</f>
        <v>Escartin</v>
      </c>
      <c r="C1024" s="71">
        <f>VLOOKUP($A1024,'Medical Examinations'!$A$1:$J$2336,2,FALSE)</f>
        <v>27.93</v>
      </c>
      <c r="D1024" s="60">
        <f>VLOOKUP($A1024,'Medical Examinations'!$A$1:$J$2336,3,FALSE)</f>
        <v>9.9600000000000009</v>
      </c>
      <c r="E1024" s="61" t="str">
        <f>VLOOKUP($A1024,'Medical Examinations'!$A$1:$J$2336,4,FALSE)</f>
        <v>No</v>
      </c>
      <c r="F1024" s="61" t="str">
        <f>VLOOKUP($A1024,'Medical Examinations'!$A$1:$J$2336,5,FALSE)</f>
        <v>No</v>
      </c>
      <c r="G1024" s="61" t="str">
        <f>VLOOKUP($A1024,'Medical Examinations'!$A$1:$J$2336,6,FALSE)</f>
        <v>No</v>
      </c>
      <c r="H1024" s="21">
        <f>VLOOKUP($A1024,'Medical Examinations'!$A$1:$J$2336,7,FALSE)</f>
        <v>0</v>
      </c>
      <c r="I1024" s="21" t="str">
        <f>VLOOKUP($A1024,'Medical Examinations'!$A$1:$J$2336,8,FALSE)</f>
        <v>No</v>
      </c>
      <c r="J1024" s="21" t="str">
        <f>VLOOKUP($A1024,'Medical Examinations'!$A$1:$J$2336,9,FALSE)</f>
        <v>Over Weight</v>
      </c>
      <c r="K1024" s="72" t="str">
        <f>VLOOKUP($A1024,'Medical Examinations'!$A$1:$J$2336,10,FALSE)</f>
        <v>Diabetes</v>
      </c>
      <c r="L1024" s="82" t="str">
        <f>VLOOKUP($A1024,'Hospitalization details'!$A$1:$K$2336,10,FALSE)</f>
        <v>17-Sep-2000</v>
      </c>
      <c r="M1024" s="62">
        <f>VLOOKUP($A1024,'Hospitalization details'!$A$1:$K$2336,6,FALSE)</f>
        <v>10991.58</v>
      </c>
      <c r="N1024" s="63" t="str">
        <f>VLOOKUP($A1024,'Hospitalization details'!$A$1:$K$2336,7,FALSE)</f>
        <v>tier - 3</v>
      </c>
      <c r="O1024" s="63" t="str">
        <f>VLOOKUP($A1024,'Hospitalization details'!$A$1:$K$2336,8,FALSE)</f>
        <v>tier - 3</v>
      </c>
      <c r="P1024" s="63" t="str">
        <f>VLOOKUP($A1024,'Hospitalization details'!$A$1:$K$2336,9,FALSE)</f>
        <v>R1012</v>
      </c>
      <c r="Q1024" s="83">
        <f>VLOOKUP($A1024,'Hospitalization details'!$A$1:$K$2336,11,FALSE)</f>
        <v>22</v>
      </c>
    </row>
    <row r="1025" spans="1:17" ht="15.75" customHeight="1" x14ac:dyDescent="0.25">
      <c r="A1025" s="187" t="s">
        <v>1068</v>
      </c>
      <c r="B1025" s="65" t="str">
        <f>VLOOKUP($A1025,'Customer Names'!$A$1:$E$2336,4,FALSE)</f>
        <v>Chorey</v>
      </c>
      <c r="C1025" s="71">
        <f>VLOOKUP($A1025,'Medical Examinations'!$A$1:$J$2336,2,FALSE)</f>
        <v>21.01</v>
      </c>
      <c r="D1025" s="60">
        <f>VLOOKUP($A1025,'Medical Examinations'!$A$1:$J$2336,3,FALSE)</f>
        <v>7.37</v>
      </c>
      <c r="E1025" s="61" t="str">
        <f>VLOOKUP($A1025,'Medical Examinations'!$A$1:$J$2336,4,FALSE)</f>
        <v>No</v>
      </c>
      <c r="F1025" s="61" t="str">
        <f>VLOOKUP($A1025,'Medical Examinations'!$A$1:$J$2336,5,FALSE)</f>
        <v>No</v>
      </c>
      <c r="G1025" s="61" t="str">
        <f>VLOOKUP($A1025,'Medical Examinations'!$A$1:$J$2336,6,FALSE)</f>
        <v>No</v>
      </c>
      <c r="H1025" s="21">
        <f>VLOOKUP($A1025,'Medical Examinations'!$A$1:$J$2336,7,FALSE)</f>
        <v>0</v>
      </c>
      <c r="I1025" s="21" t="str">
        <f>VLOOKUP($A1025,'Medical Examinations'!$A$1:$J$2336,8,FALSE)</f>
        <v>No</v>
      </c>
      <c r="J1025" s="21" t="str">
        <f>VLOOKUP($A1025,'Medical Examinations'!$A$1:$J$2336,9,FALSE)</f>
        <v>Healthy Weight</v>
      </c>
      <c r="K1025" s="72" t="str">
        <f>VLOOKUP($A1025,'Medical Examinations'!$A$1:$J$2336,10,FALSE)</f>
        <v>Diabetes</v>
      </c>
      <c r="L1025" s="82" t="str">
        <f>VLOOKUP($A1025,'Hospitalization details'!$A$1:$K$2336,10,FALSE)</f>
        <v>18-Dec-1965</v>
      </c>
      <c r="M1025" s="62">
        <f>VLOOKUP($A1025,'Hospitalization details'!$A$1:$K$2336,6,FALSE)</f>
        <v>10982.5</v>
      </c>
      <c r="N1025" s="63" t="str">
        <f>VLOOKUP($A1025,'Hospitalization details'!$A$1:$K$2336,7,FALSE)</f>
        <v>tier - 3</v>
      </c>
      <c r="O1025" s="63" t="str">
        <f>VLOOKUP($A1025,'Hospitalization details'!$A$1:$K$2336,8,FALSE)</f>
        <v>tier - 3</v>
      </c>
      <c r="P1025" s="63" t="str">
        <f>VLOOKUP($A1025,'Hospitalization details'!$A$1:$K$2336,9,FALSE)</f>
        <v>R1013</v>
      </c>
      <c r="Q1025" s="83">
        <f>VLOOKUP($A1025,'Hospitalization details'!$A$1:$K$2336,11,FALSE)</f>
        <v>57</v>
      </c>
    </row>
    <row r="1026" spans="1:17" ht="15.75" customHeight="1" x14ac:dyDescent="0.25">
      <c r="A1026" s="187" t="s">
        <v>1069</v>
      </c>
      <c r="B1026" s="65" t="str">
        <f>VLOOKUP($A1026,'Customer Names'!$A$1:$E$2336,4,FALSE)</f>
        <v>Mcvay</v>
      </c>
      <c r="C1026" s="71">
        <f>VLOOKUP($A1026,'Medical Examinations'!$A$1:$J$2336,2,FALSE)</f>
        <v>52.37</v>
      </c>
      <c r="D1026" s="60">
        <f>VLOOKUP($A1026,'Medical Examinations'!$A$1:$J$2336,3,FALSE)</f>
        <v>5.0599999999999996</v>
      </c>
      <c r="E1026" s="61" t="str">
        <f>VLOOKUP($A1026,'Medical Examinations'!$A$1:$J$2336,4,FALSE)</f>
        <v>Yes</v>
      </c>
      <c r="F1026" s="61" t="str">
        <f>VLOOKUP($A1026,'Medical Examinations'!$A$1:$J$2336,5,FALSE)</f>
        <v>Yes</v>
      </c>
      <c r="G1026" s="61" t="str">
        <f>VLOOKUP($A1026,'Medical Examinations'!$A$1:$J$2336,6,FALSE)</f>
        <v>No</v>
      </c>
      <c r="H1026" s="21">
        <f>VLOOKUP($A1026,'Medical Examinations'!$A$1:$J$2336,7,FALSE)</f>
        <v>2</v>
      </c>
      <c r="I1026" s="21" t="str">
        <f>VLOOKUP($A1026,'Medical Examinations'!$A$1:$J$2336,8,FALSE)</f>
        <v>No</v>
      </c>
      <c r="J1026" s="21" t="str">
        <f>VLOOKUP($A1026,'Medical Examinations'!$A$1:$J$2336,9,FALSE)</f>
        <v>Obesity</v>
      </c>
      <c r="K1026" s="72" t="str">
        <f>VLOOKUP($A1026,'Medical Examinations'!$A$1:$J$2336,10,FALSE)</f>
        <v>Normal</v>
      </c>
      <c r="L1026" s="82" t="str">
        <f>VLOOKUP($A1026,'Hospitalization details'!$A$1:$K$2336,10,FALSE)</f>
        <v>21-Oct-1973</v>
      </c>
      <c r="M1026" s="62">
        <f>VLOOKUP($A1026,'Hospitalization details'!$A$1:$K$2336,6,FALSE)</f>
        <v>10977.21</v>
      </c>
      <c r="N1026" s="63" t="str">
        <f>VLOOKUP($A1026,'Hospitalization details'!$A$1:$K$2336,7,FALSE)</f>
        <v>tier - 3</v>
      </c>
      <c r="O1026" s="63" t="str">
        <f>VLOOKUP($A1026,'Hospitalization details'!$A$1:$K$2336,8,FALSE)</f>
        <v>tier - 1</v>
      </c>
      <c r="P1026" s="63" t="str">
        <f>VLOOKUP($A1026,'Hospitalization details'!$A$1:$K$2336,9,FALSE)</f>
        <v>R1013</v>
      </c>
      <c r="Q1026" s="83">
        <f>VLOOKUP($A1026,'Hospitalization details'!$A$1:$K$2336,11,FALSE)</f>
        <v>49</v>
      </c>
    </row>
    <row r="1027" spans="1:17" ht="15.75" customHeight="1" x14ac:dyDescent="0.25">
      <c r="A1027" s="187" t="s">
        <v>1070</v>
      </c>
      <c r="B1027" s="65" t="str">
        <f>VLOOKUP($A1027,'Customer Names'!$A$1:$E$2336,4,FALSE)</f>
        <v>Vinson</v>
      </c>
      <c r="C1027" s="71">
        <f>VLOOKUP($A1027,'Medical Examinations'!$A$1:$J$2336,2,FALSE)</f>
        <v>40.369999999999997</v>
      </c>
      <c r="D1027" s="60">
        <f>VLOOKUP($A1027,'Medical Examinations'!$A$1:$J$2336,3,FALSE)</f>
        <v>8.2100000000000009</v>
      </c>
      <c r="E1027" s="61" t="str">
        <f>VLOOKUP($A1027,'Medical Examinations'!$A$1:$J$2336,4,FALSE)</f>
        <v>No</v>
      </c>
      <c r="F1027" s="61" t="str">
        <f>VLOOKUP($A1027,'Medical Examinations'!$A$1:$J$2336,5,FALSE)</f>
        <v>No</v>
      </c>
      <c r="G1027" s="61" t="str">
        <f>VLOOKUP($A1027,'Medical Examinations'!$A$1:$J$2336,6,FALSE)</f>
        <v>No</v>
      </c>
      <c r="H1027" s="21">
        <f>VLOOKUP($A1027,'Medical Examinations'!$A$1:$J$2336,7,FALSE)</f>
        <v>0</v>
      </c>
      <c r="I1027" s="21" t="str">
        <f>VLOOKUP($A1027,'Medical Examinations'!$A$1:$J$2336,8,FALSE)</f>
        <v>No</v>
      </c>
      <c r="J1027" s="21" t="str">
        <f>VLOOKUP($A1027,'Medical Examinations'!$A$1:$J$2336,9,FALSE)</f>
        <v>Obesity</v>
      </c>
      <c r="K1027" s="72" t="str">
        <f>VLOOKUP($A1027,'Medical Examinations'!$A$1:$J$2336,10,FALSE)</f>
        <v>Diabetes</v>
      </c>
      <c r="L1027" s="82" t="str">
        <f>VLOOKUP($A1027,'Hospitalization details'!$A$1:$K$2336,10,FALSE)</f>
        <v>9-Jul-1966</v>
      </c>
      <c r="M1027" s="62">
        <f>VLOOKUP($A1027,'Hospitalization details'!$A$1:$K$2336,6,FALSE)</f>
        <v>10976.25</v>
      </c>
      <c r="N1027" s="63" t="str">
        <f>VLOOKUP($A1027,'Hospitalization details'!$A$1:$K$2336,7,FALSE)</f>
        <v>tier - 3</v>
      </c>
      <c r="O1027" s="63" t="str">
        <f>VLOOKUP($A1027,'Hospitalization details'!$A$1:$K$2336,8,FALSE)</f>
        <v>tier - 2</v>
      </c>
      <c r="P1027" s="63" t="str">
        <f>VLOOKUP($A1027,'Hospitalization details'!$A$1:$K$2336,9,FALSE)</f>
        <v>R1012</v>
      </c>
      <c r="Q1027" s="83">
        <f>VLOOKUP($A1027,'Hospitalization details'!$A$1:$K$2336,11,FALSE)</f>
        <v>56</v>
      </c>
    </row>
    <row r="1028" spans="1:17" ht="15.75" customHeight="1" x14ac:dyDescent="0.25">
      <c r="A1028" s="187" t="s">
        <v>1071</v>
      </c>
      <c r="B1028" s="65" t="str">
        <f>VLOOKUP($A1028,'Customer Names'!$A$1:$E$2336,4,FALSE)</f>
        <v>Astrike-Davis</v>
      </c>
      <c r="C1028" s="71">
        <f>VLOOKUP($A1028,'Medical Examinations'!$A$1:$J$2336,2,FALSE)</f>
        <v>41.47</v>
      </c>
      <c r="D1028" s="60">
        <f>VLOOKUP($A1028,'Medical Examinations'!$A$1:$J$2336,3,FALSE)</f>
        <v>10.34</v>
      </c>
      <c r="E1028" s="61" t="str">
        <f>VLOOKUP($A1028,'Medical Examinations'!$A$1:$J$2336,4,FALSE)</f>
        <v>No</v>
      </c>
      <c r="F1028" s="61" t="str">
        <f>VLOOKUP($A1028,'Medical Examinations'!$A$1:$J$2336,5,FALSE)</f>
        <v>No</v>
      </c>
      <c r="G1028" s="61" t="str">
        <f>VLOOKUP($A1028,'Medical Examinations'!$A$1:$J$2336,6,FALSE)</f>
        <v>No</v>
      </c>
      <c r="H1028" s="21">
        <f>VLOOKUP($A1028,'Medical Examinations'!$A$1:$J$2336,7,FALSE)</f>
        <v>2</v>
      </c>
      <c r="I1028" s="21" t="str">
        <f>VLOOKUP($A1028,'Medical Examinations'!$A$1:$J$2336,8,FALSE)</f>
        <v>No</v>
      </c>
      <c r="J1028" s="21" t="str">
        <f>VLOOKUP($A1028,'Medical Examinations'!$A$1:$J$2336,9,FALSE)</f>
        <v>Obesity</v>
      </c>
      <c r="K1028" s="72" t="str">
        <f>VLOOKUP($A1028,'Medical Examinations'!$A$1:$J$2336,10,FALSE)</f>
        <v>Diabetes</v>
      </c>
      <c r="L1028" s="82" t="str">
        <f>VLOOKUP($A1028,'Hospitalization details'!$A$1:$K$2336,10,FALSE)</f>
        <v>19-Jun-1965</v>
      </c>
      <c r="M1028" s="62">
        <f>VLOOKUP($A1028,'Hospitalization details'!$A$1:$K$2336,6,FALSE)</f>
        <v>10965.45</v>
      </c>
      <c r="N1028" s="63" t="str">
        <f>VLOOKUP($A1028,'Hospitalization details'!$A$1:$K$2336,7,FALSE)</f>
        <v>tier - 3</v>
      </c>
      <c r="O1028" s="63" t="str">
        <f>VLOOKUP($A1028,'Hospitalization details'!$A$1:$K$2336,8,FALSE)</f>
        <v>tier - 2</v>
      </c>
      <c r="P1028" s="63" t="str">
        <f>VLOOKUP($A1028,'Hospitalization details'!$A$1:$K$2336,9,FALSE)</f>
        <v>R1011</v>
      </c>
      <c r="Q1028" s="83">
        <f>VLOOKUP($A1028,'Hospitalization details'!$A$1:$K$2336,11,FALSE)</f>
        <v>57</v>
      </c>
    </row>
    <row r="1029" spans="1:17" ht="15.75" customHeight="1" x14ac:dyDescent="0.25">
      <c r="A1029" s="187" t="s">
        <v>1072</v>
      </c>
      <c r="B1029" s="65" t="str">
        <f>VLOOKUP($A1029,'Customer Names'!$A$1:$E$2336,4,FALSE)</f>
        <v>Harder</v>
      </c>
      <c r="C1029" s="71">
        <f>VLOOKUP($A1029,'Medical Examinations'!$A$1:$J$2336,2,FALSE)</f>
        <v>33.725000000000001</v>
      </c>
      <c r="D1029" s="60">
        <f>VLOOKUP($A1029,'Medical Examinations'!$A$1:$J$2336,3,FALSE)</f>
        <v>5.51</v>
      </c>
      <c r="E1029" s="61" t="str">
        <f>VLOOKUP($A1029,'Medical Examinations'!$A$1:$J$2336,4,FALSE)</f>
        <v>Yes</v>
      </c>
      <c r="F1029" s="61" t="str">
        <f>VLOOKUP($A1029,'Medical Examinations'!$A$1:$J$2336,5,FALSE)</f>
        <v>No</v>
      </c>
      <c r="G1029" s="61" t="str">
        <f>VLOOKUP($A1029,'Medical Examinations'!$A$1:$J$2336,6,FALSE)</f>
        <v>No</v>
      </c>
      <c r="H1029" s="21">
        <f>VLOOKUP($A1029,'Medical Examinations'!$A$1:$J$2336,7,FALSE)</f>
        <v>2</v>
      </c>
      <c r="I1029" s="21" t="str">
        <f>VLOOKUP($A1029,'Medical Examinations'!$A$1:$J$2336,8,FALSE)</f>
        <v>No</v>
      </c>
      <c r="J1029" s="21" t="str">
        <f>VLOOKUP($A1029,'Medical Examinations'!$A$1:$J$2336,9,FALSE)</f>
        <v>Obesity</v>
      </c>
      <c r="K1029" s="72" t="str">
        <f>VLOOKUP($A1029,'Medical Examinations'!$A$1:$J$2336,10,FALSE)</f>
        <v>Normal</v>
      </c>
      <c r="L1029" s="82" t="str">
        <f>VLOOKUP($A1029,'Hospitalization details'!$A$1:$K$2336,10,FALSE)</f>
        <v>14-Aug-1969</v>
      </c>
      <c r="M1029" s="62">
        <f>VLOOKUP($A1029,'Hospitalization details'!$A$1:$K$2336,6,FALSE)</f>
        <v>10959.69</v>
      </c>
      <c r="N1029" s="63" t="str">
        <f>VLOOKUP($A1029,'Hospitalization details'!$A$1:$K$2336,7,FALSE)</f>
        <v>tier - 3</v>
      </c>
      <c r="O1029" s="63" t="str">
        <f>VLOOKUP($A1029,'Hospitalization details'!$A$1:$K$2336,8,FALSE)</f>
        <v>tier - 3</v>
      </c>
      <c r="P1029" s="63" t="str">
        <f>VLOOKUP($A1029,'Hospitalization details'!$A$1:$K$2336,9,FALSE)</f>
        <v>R1012</v>
      </c>
      <c r="Q1029" s="83">
        <f>VLOOKUP($A1029,'Hospitalization details'!$A$1:$K$2336,11,FALSE)</f>
        <v>53</v>
      </c>
    </row>
    <row r="1030" spans="1:17" ht="15.75" customHeight="1" x14ac:dyDescent="0.25">
      <c r="A1030" s="187" t="s">
        <v>1073</v>
      </c>
      <c r="B1030" s="65" t="str">
        <f>VLOOKUP($A1030,'Customer Names'!$A$1:$E$2336,4,FALSE)</f>
        <v>Bell</v>
      </c>
      <c r="C1030" s="71">
        <f>VLOOKUP($A1030,'Medical Examinations'!$A$1:$J$2336,2,FALSE)</f>
        <v>28.1</v>
      </c>
      <c r="D1030" s="60">
        <f>VLOOKUP($A1030,'Medical Examinations'!$A$1:$J$2336,3,FALSE)</f>
        <v>11.2</v>
      </c>
      <c r="E1030" s="61" t="str">
        <f>VLOOKUP($A1030,'Medical Examinations'!$A$1:$J$2336,4,FALSE)</f>
        <v>No</v>
      </c>
      <c r="F1030" s="61" t="str">
        <f>VLOOKUP($A1030,'Medical Examinations'!$A$1:$J$2336,5,FALSE)</f>
        <v>No</v>
      </c>
      <c r="G1030" s="61" t="str">
        <f>VLOOKUP($A1030,'Medical Examinations'!$A$1:$J$2336,6,FALSE)</f>
        <v>No</v>
      </c>
      <c r="H1030" s="21">
        <f>VLOOKUP($A1030,'Medical Examinations'!$A$1:$J$2336,7,FALSE)</f>
        <v>0</v>
      </c>
      <c r="I1030" s="21" t="str">
        <f>VLOOKUP($A1030,'Medical Examinations'!$A$1:$J$2336,8,FALSE)</f>
        <v>No</v>
      </c>
      <c r="J1030" s="21" t="str">
        <f>VLOOKUP($A1030,'Medical Examinations'!$A$1:$J$2336,9,FALSE)</f>
        <v>Over Weight</v>
      </c>
      <c r="K1030" s="72" t="str">
        <f>VLOOKUP($A1030,'Medical Examinations'!$A$1:$J$2336,10,FALSE)</f>
        <v>Diabetes</v>
      </c>
      <c r="L1030" s="82" t="str">
        <f>VLOOKUP($A1030,'Hospitalization details'!$A$1:$K$2336,10,FALSE)</f>
        <v>4-Dec-1965</v>
      </c>
      <c r="M1030" s="62">
        <f>VLOOKUP($A1030,'Hospitalization details'!$A$1:$K$2336,6,FALSE)</f>
        <v>10959.33</v>
      </c>
      <c r="N1030" s="63" t="str">
        <f>VLOOKUP($A1030,'Hospitalization details'!$A$1:$K$2336,7,FALSE)</f>
        <v>tier - 3</v>
      </c>
      <c r="O1030" s="63" t="str">
        <f>VLOOKUP($A1030,'Hospitalization details'!$A$1:$K$2336,8,FALSE)</f>
        <v>tier - 3</v>
      </c>
      <c r="P1030" s="63" t="str">
        <f>VLOOKUP($A1030,'Hospitalization details'!$A$1:$K$2336,9,FALSE)</f>
        <v>R1011</v>
      </c>
      <c r="Q1030" s="83">
        <f>VLOOKUP($A1030,'Hospitalization details'!$A$1:$K$2336,11,FALSE)</f>
        <v>57</v>
      </c>
    </row>
    <row r="1031" spans="1:17" ht="15.75" customHeight="1" x14ac:dyDescent="0.25">
      <c r="A1031" s="187" t="s">
        <v>1074</v>
      </c>
      <c r="B1031" s="65" t="str">
        <f>VLOOKUP($A1031,'Customer Names'!$A$1:$E$2336,4,FALSE)</f>
        <v>Dawes</v>
      </c>
      <c r="C1031" s="71">
        <f>VLOOKUP($A1031,'Medical Examinations'!$A$1:$J$2336,2,FALSE)</f>
        <v>37.43</v>
      </c>
      <c r="D1031" s="60">
        <f>VLOOKUP($A1031,'Medical Examinations'!$A$1:$J$2336,3,FALSE)</f>
        <v>4.3499999999999996</v>
      </c>
      <c r="E1031" s="61" t="str">
        <f>VLOOKUP($A1031,'Medical Examinations'!$A$1:$J$2336,4,FALSE)</f>
        <v>Yes</v>
      </c>
      <c r="F1031" s="61" t="str">
        <f>VLOOKUP($A1031,'Medical Examinations'!$A$1:$J$2336,5,FALSE)</f>
        <v>No</v>
      </c>
      <c r="G1031" s="61" t="str">
        <f>VLOOKUP($A1031,'Medical Examinations'!$A$1:$J$2336,6,FALSE)</f>
        <v>Yes</v>
      </c>
      <c r="H1031" s="21">
        <f>VLOOKUP($A1031,'Medical Examinations'!$A$1:$J$2336,7,FALSE)</f>
        <v>1</v>
      </c>
      <c r="I1031" s="21" t="str">
        <f>VLOOKUP($A1031,'Medical Examinations'!$A$1:$J$2336,8,FALSE)</f>
        <v>No</v>
      </c>
      <c r="J1031" s="21" t="str">
        <f>VLOOKUP($A1031,'Medical Examinations'!$A$1:$J$2336,9,FALSE)</f>
        <v>Obesity</v>
      </c>
      <c r="K1031" s="72" t="str">
        <f>VLOOKUP($A1031,'Medical Examinations'!$A$1:$J$2336,10,FALSE)</f>
        <v>Normal</v>
      </c>
      <c r="L1031" s="82" t="str">
        <f>VLOOKUP($A1031,'Hospitalization details'!$A$1:$K$2336,10,FALSE)</f>
        <v>10-Nov-1969</v>
      </c>
      <c r="M1031" s="62">
        <f>VLOOKUP($A1031,'Hospitalization details'!$A$1:$K$2336,6,FALSE)</f>
        <v>10942.13</v>
      </c>
      <c r="N1031" s="63" t="str">
        <f>VLOOKUP($A1031,'Hospitalization details'!$A$1:$K$2336,7,FALSE)</f>
        <v>tier - 3</v>
      </c>
      <c r="O1031" s="63" t="str">
        <f>VLOOKUP($A1031,'Hospitalization details'!$A$1:$K$2336,8,FALSE)</f>
        <v>tier - 3</v>
      </c>
      <c r="P1031" s="63" t="str">
        <f>VLOOKUP($A1031,'Hospitalization details'!$A$1:$K$2336,9,FALSE)</f>
        <v>R1012</v>
      </c>
      <c r="Q1031" s="83">
        <f>VLOOKUP($A1031,'Hospitalization details'!$A$1:$K$2336,11,FALSE)</f>
        <v>53</v>
      </c>
    </row>
    <row r="1032" spans="1:17" ht="15.75" customHeight="1" x14ac:dyDescent="0.25">
      <c r="A1032" s="187" t="s">
        <v>1075</v>
      </c>
      <c r="B1032" s="65" t="str">
        <f>VLOOKUP($A1032,'Customer Names'!$A$1:$E$2336,4,FALSE)</f>
        <v>Larios</v>
      </c>
      <c r="C1032" s="71">
        <f>VLOOKUP($A1032,'Medical Examinations'!$A$1:$J$2336,2,FALSE)</f>
        <v>23.7</v>
      </c>
      <c r="D1032" s="60">
        <f>VLOOKUP($A1032,'Medical Examinations'!$A$1:$J$2336,3,FALSE)</f>
        <v>10.45</v>
      </c>
      <c r="E1032" s="61" t="str">
        <f>VLOOKUP($A1032,'Medical Examinations'!$A$1:$J$2336,4,FALSE)</f>
        <v>No</v>
      </c>
      <c r="F1032" s="61" t="str">
        <f>VLOOKUP($A1032,'Medical Examinations'!$A$1:$J$2336,5,FALSE)</f>
        <v>No</v>
      </c>
      <c r="G1032" s="61" t="str">
        <f>VLOOKUP($A1032,'Medical Examinations'!$A$1:$J$2336,6,FALSE)</f>
        <v>No</v>
      </c>
      <c r="H1032" s="21">
        <f>VLOOKUP($A1032,'Medical Examinations'!$A$1:$J$2336,7,FALSE)</f>
        <v>0</v>
      </c>
      <c r="I1032" s="21" t="str">
        <f>VLOOKUP($A1032,'Medical Examinations'!$A$1:$J$2336,8,FALSE)</f>
        <v>No</v>
      </c>
      <c r="J1032" s="21" t="str">
        <f>VLOOKUP($A1032,'Medical Examinations'!$A$1:$J$2336,9,FALSE)</f>
        <v>Healthy Weight</v>
      </c>
      <c r="K1032" s="72" t="str">
        <f>VLOOKUP($A1032,'Medical Examinations'!$A$1:$J$2336,10,FALSE)</f>
        <v>Diabetes</v>
      </c>
      <c r="L1032" s="82" t="str">
        <f>VLOOKUP($A1032,'Hospitalization details'!$A$1:$K$2336,10,FALSE)</f>
        <v>12-Nov-1968</v>
      </c>
      <c r="M1032" s="62">
        <f>VLOOKUP($A1032,'Hospitalization details'!$A$1:$K$2336,6,FALSE)</f>
        <v>10928.85</v>
      </c>
      <c r="N1032" s="63" t="str">
        <f>VLOOKUP($A1032,'Hospitalization details'!$A$1:$K$2336,7,FALSE)</f>
        <v>tier - 3</v>
      </c>
      <c r="O1032" s="63" t="str">
        <f>VLOOKUP($A1032,'Hospitalization details'!$A$1:$K$2336,8,FALSE)</f>
        <v>tier - 3</v>
      </c>
      <c r="P1032" s="63" t="str">
        <f>VLOOKUP($A1032,'Hospitalization details'!$A$1:$K$2336,9,FALSE)</f>
        <v>R1013</v>
      </c>
      <c r="Q1032" s="83">
        <f>VLOOKUP($A1032,'Hospitalization details'!$A$1:$K$2336,11,FALSE)</f>
        <v>54</v>
      </c>
    </row>
    <row r="1033" spans="1:17" ht="15.75" customHeight="1" x14ac:dyDescent="0.25">
      <c r="A1033" s="187" t="s">
        <v>1076</v>
      </c>
      <c r="B1033" s="65" t="str">
        <f>VLOOKUP($A1033,'Customer Names'!$A$1:$E$2336,4,FALSE)</f>
        <v>Yaremczuk</v>
      </c>
      <c r="C1033" s="71">
        <f>VLOOKUP($A1033,'Medical Examinations'!$A$1:$J$2336,2,FALSE)</f>
        <v>24.795000000000002</v>
      </c>
      <c r="D1033" s="60">
        <f>VLOOKUP($A1033,'Medical Examinations'!$A$1:$J$2336,3,FALSE)</f>
        <v>4.07</v>
      </c>
      <c r="E1033" s="61" t="str">
        <f>VLOOKUP($A1033,'Medical Examinations'!$A$1:$J$2336,4,FALSE)</f>
        <v>Yes</v>
      </c>
      <c r="F1033" s="61" t="str">
        <f>VLOOKUP($A1033,'Medical Examinations'!$A$1:$J$2336,5,FALSE)</f>
        <v>No</v>
      </c>
      <c r="G1033" s="61" t="str">
        <f>VLOOKUP($A1033,'Medical Examinations'!$A$1:$J$2336,6,FALSE)</f>
        <v>Yes</v>
      </c>
      <c r="H1033" s="21">
        <f>VLOOKUP($A1033,'Medical Examinations'!$A$1:$J$2336,7,FALSE)</f>
        <v>1</v>
      </c>
      <c r="I1033" s="21" t="str">
        <f>VLOOKUP($A1033,'Medical Examinations'!$A$1:$J$2336,8,FALSE)</f>
        <v>No</v>
      </c>
      <c r="J1033" s="21" t="str">
        <f>VLOOKUP($A1033,'Medical Examinations'!$A$1:$J$2336,9,FALSE)</f>
        <v>Healthy Weight</v>
      </c>
      <c r="K1033" s="72" t="str">
        <f>VLOOKUP($A1033,'Medical Examinations'!$A$1:$J$2336,10,FALSE)</f>
        <v>Normal</v>
      </c>
      <c r="L1033" s="82" t="str">
        <f>VLOOKUP($A1033,'Hospitalization details'!$A$1:$K$2336,10,FALSE)</f>
        <v>13-Nov-1968</v>
      </c>
      <c r="M1033" s="62">
        <f>VLOOKUP($A1033,'Hospitalization details'!$A$1:$K$2336,6,FALSE)</f>
        <v>10923.93</v>
      </c>
      <c r="N1033" s="63" t="str">
        <f>VLOOKUP($A1033,'Hospitalization details'!$A$1:$K$2336,7,FALSE)</f>
        <v>tier - 3</v>
      </c>
      <c r="O1033" s="63" t="str">
        <f>VLOOKUP($A1033,'Hospitalization details'!$A$1:$K$2336,8,FALSE)</f>
        <v>tier - 1</v>
      </c>
      <c r="P1033" s="63" t="str">
        <f>VLOOKUP($A1033,'Hospitalization details'!$A$1:$K$2336,9,FALSE)</f>
        <v>R1024</v>
      </c>
      <c r="Q1033" s="83">
        <f>VLOOKUP($A1033,'Hospitalization details'!$A$1:$K$2336,11,FALSE)</f>
        <v>54</v>
      </c>
    </row>
    <row r="1034" spans="1:17" ht="15.75" customHeight="1" x14ac:dyDescent="0.25">
      <c r="A1034" s="187" t="s">
        <v>1077</v>
      </c>
      <c r="B1034" s="65" t="str">
        <f>VLOOKUP($A1034,'Customer Names'!$A$1:$E$2336,4,FALSE)</f>
        <v>Knight</v>
      </c>
      <c r="C1034" s="71">
        <f>VLOOKUP($A1034,'Medical Examinations'!$A$1:$J$2336,2,FALSE)</f>
        <v>31.9</v>
      </c>
      <c r="D1034" s="60">
        <f>VLOOKUP($A1034,'Medical Examinations'!$A$1:$J$2336,3,FALSE)</f>
        <v>8.34</v>
      </c>
      <c r="E1034" s="61" t="str">
        <f>VLOOKUP($A1034,'Medical Examinations'!$A$1:$J$2336,4,FALSE)</f>
        <v>No</v>
      </c>
      <c r="F1034" s="61" t="str">
        <f>VLOOKUP($A1034,'Medical Examinations'!$A$1:$J$2336,5,FALSE)</f>
        <v>No</v>
      </c>
      <c r="G1034" s="61" t="str">
        <f>VLOOKUP($A1034,'Medical Examinations'!$A$1:$J$2336,6,FALSE)</f>
        <v>No</v>
      </c>
      <c r="H1034" s="21">
        <f>VLOOKUP($A1034,'Medical Examinations'!$A$1:$J$2336,7,FALSE)</f>
        <v>0</v>
      </c>
      <c r="I1034" s="21" t="str">
        <f>VLOOKUP($A1034,'Medical Examinations'!$A$1:$J$2336,8,FALSE)</f>
        <v>No</v>
      </c>
      <c r="J1034" s="21" t="str">
        <f>VLOOKUP($A1034,'Medical Examinations'!$A$1:$J$2336,9,FALSE)</f>
        <v>Obesity</v>
      </c>
      <c r="K1034" s="72" t="str">
        <f>VLOOKUP($A1034,'Medical Examinations'!$A$1:$J$2336,10,FALSE)</f>
        <v>Diabetes</v>
      </c>
      <c r="L1034" s="82" t="str">
        <f>VLOOKUP($A1034,'Hospitalization details'!$A$1:$K$2336,10,FALSE)</f>
        <v>6-Sep-1994</v>
      </c>
      <c r="M1034" s="62">
        <f>VLOOKUP($A1034,'Hospitalization details'!$A$1:$K$2336,6,FALSE)</f>
        <v>10886.66</v>
      </c>
      <c r="N1034" s="63" t="str">
        <f>VLOOKUP($A1034,'Hospitalization details'!$A$1:$K$2336,7,FALSE)</f>
        <v>tier - 3</v>
      </c>
      <c r="O1034" s="63" t="str">
        <f>VLOOKUP($A1034,'Hospitalization details'!$A$1:$K$2336,8,FALSE)</f>
        <v>tier - 3</v>
      </c>
      <c r="P1034" s="63" t="str">
        <f>VLOOKUP($A1034,'Hospitalization details'!$A$1:$K$2336,9,FALSE)</f>
        <v>R1012</v>
      </c>
      <c r="Q1034" s="83">
        <f>VLOOKUP($A1034,'Hospitalization details'!$A$1:$K$2336,11,FALSE)</f>
        <v>28</v>
      </c>
    </row>
    <row r="1035" spans="1:17" ht="15.75" customHeight="1" x14ac:dyDescent="0.25">
      <c r="A1035" s="187" t="s">
        <v>1078</v>
      </c>
      <c r="B1035" s="65" t="str">
        <f>VLOOKUP($A1035,'Customer Names'!$A$1:$E$2336,4,FALSE)</f>
        <v>Eversman</v>
      </c>
      <c r="C1035" s="71">
        <f>VLOOKUP($A1035,'Medical Examinations'!$A$1:$J$2336,2,FALSE)</f>
        <v>32.68</v>
      </c>
      <c r="D1035" s="60">
        <f>VLOOKUP($A1035,'Medical Examinations'!$A$1:$J$2336,3,FALSE)</f>
        <v>7.41</v>
      </c>
      <c r="E1035" s="61" t="str">
        <f>VLOOKUP($A1035,'Medical Examinations'!$A$1:$J$2336,4,FALSE)</f>
        <v>No</v>
      </c>
      <c r="F1035" s="61" t="str">
        <f>VLOOKUP($A1035,'Medical Examinations'!$A$1:$J$2336,5,FALSE)</f>
        <v>No</v>
      </c>
      <c r="G1035" s="61" t="str">
        <f>VLOOKUP($A1035,'Medical Examinations'!$A$1:$J$2336,6,FALSE)</f>
        <v>No</v>
      </c>
      <c r="H1035" s="21">
        <f>VLOOKUP($A1035,'Medical Examinations'!$A$1:$J$2336,7,FALSE)</f>
        <v>0</v>
      </c>
      <c r="I1035" s="21" t="str">
        <f>VLOOKUP($A1035,'Medical Examinations'!$A$1:$J$2336,8,FALSE)</f>
        <v>No</v>
      </c>
      <c r="J1035" s="21" t="str">
        <f>VLOOKUP($A1035,'Medical Examinations'!$A$1:$J$2336,9,FALSE)</f>
        <v>Obesity</v>
      </c>
      <c r="K1035" s="72" t="str">
        <f>VLOOKUP($A1035,'Medical Examinations'!$A$1:$J$2336,10,FALSE)</f>
        <v>Diabetes</v>
      </c>
      <c r="L1035" s="82" t="str">
        <f>VLOOKUP($A1035,'Hospitalization details'!$A$1:$K$2336,10,FALSE)</f>
        <v>20-Dec-1971</v>
      </c>
      <c r="M1035" s="62">
        <f>VLOOKUP($A1035,'Hospitalization details'!$A$1:$K$2336,6,FALSE)</f>
        <v>10848.13</v>
      </c>
      <c r="N1035" s="63" t="str">
        <f>VLOOKUP($A1035,'Hospitalization details'!$A$1:$K$2336,7,FALSE)</f>
        <v>tier - 3</v>
      </c>
      <c r="O1035" s="63" t="str">
        <f>VLOOKUP($A1035,'Hospitalization details'!$A$1:$K$2336,8,FALSE)</f>
        <v>tier - 3</v>
      </c>
      <c r="P1035" s="63" t="str">
        <f>VLOOKUP($A1035,'Hospitalization details'!$A$1:$K$2336,9,FALSE)</f>
        <v>R1012</v>
      </c>
      <c r="Q1035" s="83">
        <f>VLOOKUP($A1035,'Hospitalization details'!$A$1:$K$2336,11,FALSE)</f>
        <v>51</v>
      </c>
    </row>
    <row r="1036" spans="1:17" ht="15.75" customHeight="1" x14ac:dyDescent="0.25">
      <c r="A1036" s="187" t="s">
        <v>1079</v>
      </c>
      <c r="B1036" s="65" t="str">
        <f>VLOOKUP($A1036,'Customer Names'!$A$1:$E$2336,4,FALSE)</f>
        <v>Hickory</v>
      </c>
      <c r="C1036" s="71">
        <f>VLOOKUP($A1036,'Medical Examinations'!$A$1:$J$2336,2,FALSE)</f>
        <v>47.13</v>
      </c>
      <c r="D1036" s="60">
        <f>VLOOKUP($A1036,'Medical Examinations'!$A$1:$J$2336,3,FALSE)</f>
        <v>4.3099999999999996</v>
      </c>
      <c r="E1036" s="61" t="str">
        <f>VLOOKUP($A1036,'Medical Examinations'!$A$1:$J$2336,4,FALSE)</f>
        <v>No</v>
      </c>
      <c r="F1036" s="61" t="str">
        <f>VLOOKUP($A1036,'Medical Examinations'!$A$1:$J$2336,5,FALSE)</f>
        <v>No</v>
      </c>
      <c r="G1036" s="61" t="str">
        <f>VLOOKUP($A1036,'Medical Examinations'!$A$1:$J$2336,6,FALSE)</f>
        <v>No</v>
      </c>
      <c r="H1036" s="21">
        <f>VLOOKUP($A1036,'Medical Examinations'!$A$1:$J$2336,7,FALSE)</f>
        <v>0</v>
      </c>
      <c r="I1036" s="21" t="str">
        <f>VLOOKUP($A1036,'Medical Examinations'!$A$1:$J$2336,8,FALSE)</f>
        <v>No</v>
      </c>
      <c r="J1036" s="21" t="str">
        <f>VLOOKUP($A1036,'Medical Examinations'!$A$1:$J$2336,9,FALSE)</f>
        <v>Obesity</v>
      </c>
      <c r="K1036" s="72" t="str">
        <f>VLOOKUP($A1036,'Medical Examinations'!$A$1:$J$2336,10,FALSE)</f>
        <v>Normal</v>
      </c>
      <c r="L1036" s="82" t="str">
        <f>VLOOKUP($A1036,'Hospitalization details'!$A$1:$K$2336,10,FALSE)</f>
        <v>28-Jul-1968</v>
      </c>
      <c r="M1036" s="62">
        <f>VLOOKUP($A1036,'Hospitalization details'!$A$1:$K$2336,6,FALSE)</f>
        <v>10825.25</v>
      </c>
      <c r="N1036" s="63" t="str">
        <f>VLOOKUP($A1036,'Hospitalization details'!$A$1:$K$2336,7,FALSE)</f>
        <v>tier - 3</v>
      </c>
      <c r="O1036" s="63" t="str">
        <f>VLOOKUP($A1036,'Hospitalization details'!$A$1:$K$2336,8,FALSE)</f>
        <v>tier - 3</v>
      </c>
      <c r="P1036" s="63" t="str">
        <f>VLOOKUP($A1036,'Hospitalization details'!$A$1:$K$2336,9,FALSE)</f>
        <v>R1012</v>
      </c>
      <c r="Q1036" s="83">
        <f>VLOOKUP($A1036,'Hospitalization details'!$A$1:$K$2336,11,FALSE)</f>
        <v>54</v>
      </c>
    </row>
    <row r="1037" spans="1:17" ht="15.75" customHeight="1" x14ac:dyDescent="0.25">
      <c r="A1037" s="187" t="s">
        <v>1080</v>
      </c>
      <c r="B1037" s="65" t="str">
        <f>VLOOKUP($A1037,'Customer Names'!$A$1:$E$2336,4,FALSE)</f>
        <v>Mooney</v>
      </c>
      <c r="C1037" s="71">
        <f>VLOOKUP($A1037,'Medical Examinations'!$A$1:$J$2336,2,FALSE)</f>
        <v>36.67</v>
      </c>
      <c r="D1037" s="60">
        <f>VLOOKUP($A1037,'Medical Examinations'!$A$1:$J$2336,3,FALSE)</f>
        <v>10.83</v>
      </c>
      <c r="E1037" s="61" t="str">
        <f>VLOOKUP($A1037,'Medical Examinations'!$A$1:$J$2336,4,FALSE)</f>
        <v>No</v>
      </c>
      <c r="F1037" s="61" t="str">
        <f>VLOOKUP($A1037,'Medical Examinations'!$A$1:$J$2336,5,FALSE)</f>
        <v>No</v>
      </c>
      <c r="G1037" s="61" t="str">
        <f>VLOOKUP($A1037,'Medical Examinations'!$A$1:$J$2336,6,FALSE)</f>
        <v>No</v>
      </c>
      <c r="H1037" s="21">
        <f>VLOOKUP($A1037,'Medical Examinations'!$A$1:$J$2336,7,FALSE)</f>
        <v>0</v>
      </c>
      <c r="I1037" s="21" t="str">
        <f>VLOOKUP($A1037,'Medical Examinations'!$A$1:$J$2336,8,FALSE)</f>
        <v>No</v>
      </c>
      <c r="J1037" s="21" t="str">
        <f>VLOOKUP($A1037,'Medical Examinations'!$A$1:$J$2336,9,FALSE)</f>
        <v>Obesity</v>
      </c>
      <c r="K1037" s="72" t="str">
        <f>VLOOKUP($A1037,'Medical Examinations'!$A$1:$J$2336,10,FALSE)</f>
        <v>Diabetes</v>
      </c>
      <c r="L1037" s="82" t="str">
        <f>VLOOKUP($A1037,'Hospitalization details'!$A$1:$K$2336,10,FALSE)</f>
        <v>2-Oct-1967</v>
      </c>
      <c r="M1037" s="62">
        <f>VLOOKUP($A1037,'Hospitalization details'!$A$1:$K$2336,6,FALSE)</f>
        <v>10807.49</v>
      </c>
      <c r="N1037" s="63" t="str">
        <f>VLOOKUP($A1037,'Hospitalization details'!$A$1:$K$2336,7,FALSE)</f>
        <v>tier - 3</v>
      </c>
      <c r="O1037" s="63" t="str">
        <f>VLOOKUP($A1037,'Hospitalization details'!$A$1:$K$2336,8,FALSE)</f>
        <v>tier - 2</v>
      </c>
      <c r="P1037" s="63" t="str">
        <f>VLOOKUP($A1037,'Hospitalization details'!$A$1:$K$2336,9,FALSE)</f>
        <v>R1013</v>
      </c>
      <c r="Q1037" s="83">
        <f>VLOOKUP($A1037,'Hospitalization details'!$A$1:$K$2336,11,FALSE)</f>
        <v>55</v>
      </c>
    </row>
    <row r="1038" spans="1:17" ht="15.75" customHeight="1" x14ac:dyDescent="0.25">
      <c r="A1038" s="187" t="s">
        <v>1081</v>
      </c>
      <c r="B1038" s="65" t="str">
        <f>VLOOKUP($A1038,'Customer Names'!$A$1:$E$2336,4,FALSE)</f>
        <v>Craighead</v>
      </c>
      <c r="C1038" s="71">
        <f>VLOOKUP($A1038,'Medical Examinations'!$A$1:$J$2336,2,FALSE)</f>
        <v>33.630000000000003</v>
      </c>
      <c r="D1038" s="60">
        <f>VLOOKUP($A1038,'Medical Examinations'!$A$1:$J$2336,3,FALSE)</f>
        <v>11.31</v>
      </c>
      <c r="E1038" s="61" t="str">
        <f>VLOOKUP($A1038,'Medical Examinations'!$A$1:$J$2336,4,FALSE)</f>
        <v>No</v>
      </c>
      <c r="F1038" s="61" t="str">
        <f>VLOOKUP($A1038,'Medical Examinations'!$A$1:$J$2336,5,FALSE)</f>
        <v>No</v>
      </c>
      <c r="G1038" s="61" t="str">
        <f>VLOOKUP($A1038,'Medical Examinations'!$A$1:$J$2336,6,FALSE)</f>
        <v>No</v>
      </c>
      <c r="H1038" s="21">
        <f>VLOOKUP($A1038,'Medical Examinations'!$A$1:$J$2336,7,FALSE)</f>
        <v>0</v>
      </c>
      <c r="I1038" s="21" t="str">
        <f>VLOOKUP($A1038,'Medical Examinations'!$A$1:$J$2336,8,FALSE)</f>
        <v>No</v>
      </c>
      <c r="J1038" s="21" t="str">
        <f>VLOOKUP($A1038,'Medical Examinations'!$A$1:$J$2336,9,FALSE)</f>
        <v>Obesity</v>
      </c>
      <c r="K1038" s="72" t="str">
        <f>VLOOKUP($A1038,'Medical Examinations'!$A$1:$J$2336,10,FALSE)</f>
        <v>Diabetes</v>
      </c>
      <c r="L1038" s="82" t="str">
        <f>VLOOKUP($A1038,'Hospitalization details'!$A$1:$K$2336,10,FALSE)</f>
        <v>18-Dec-1970</v>
      </c>
      <c r="M1038" s="62">
        <f>VLOOKUP($A1038,'Hospitalization details'!$A$1:$K$2336,6,FALSE)</f>
        <v>10806.84</v>
      </c>
      <c r="N1038" s="63" t="str">
        <f>VLOOKUP($A1038,'Hospitalization details'!$A$1:$K$2336,7,FALSE)</f>
        <v>tier - 3</v>
      </c>
      <c r="O1038" s="63" t="str">
        <f>VLOOKUP($A1038,'Hospitalization details'!$A$1:$K$2336,8,FALSE)</f>
        <v>tier - 2</v>
      </c>
      <c r="P1038" s="63" t="str">
        <f>VLOOKUP($A1038,'Hospitalization details'!$A$1:$K$2336,9,FALSE)</f>
        <v>R1011</v>
      </c>
      <c r="Q1038" s="83">
        <f>VLOOKUP($A1038,'Hospitalization details'!$A$1:$K$2336,11,FALSE)</f>
        <v>52</v>
      </c>
    </row>
    <row r="1039" spans="1:17" ht="15.75" customHeight="1" x14ac:dyDescent="0.25">
      <c r="A1039" s="187" t="s">
        <v>1082</v>
      </c>
      <c r="B1039" s="65" t="str">
        <f>VLOOKUP($A1039,'Customer Names'!$A$1:$E$2336,4,FALSE)</f>
        <v>Gardner</v>
      </c>
      <c r="C1039" s="71">
        <f>VLOOKUP($A1039,'Medical Examinations'!$A$1:$J$2336,2,FALSE)</f>
        <v>32.67</v>
      </c>
      <c r="D1039" s="60">
        <f>VLOOKUP($A1039,'Medical Examinations'!$A$1:$J$2336,3,FALSE)</f>
        <v>11.81</v>
      </c>
      <c r="E1039" s="61" t="str">
        <f>VLOOKUP($A1039,'Medical Examinations'!$A$1:$J$2336,4,FALSE)</f>
        <v>Yes</v>
      </c>
      <c r="F1039" s="61" t="str">
        <f>VLOOKUP($A1039,'Medical Examinations'!$A$1:$J$2336,5,FALSE)</f>
        <v>No</v>
      </c>
      <c r="G1039" s="61" t="str">
        <f>VLOOKUP($A1039,'Medical Examinations'!$A$1:$J$2336,6,FALSE)</f>
        <v>No</v>
      </c>
      <c r="H1039" s="21">
        <f>VLOOKUP($A1039,'Medical Examinations'!$A$1:$J$2336,7,FALSE)</f>
        <v>0</v>
      </c>
      <c r="I1039" s="21" t="str">
        <f>VLOOKUP($A1039,'Medical Examinations'!$A$1:$J$2336,8,FALSE)</f>
        <v>No</v>
      </c>
      <c r="J1039" s="21" t="str">
        <f>VLOOKUP($A1039,'Medical Examinations'!$A$1:$J$2336,9,FALSE)</f>
        <v>Obesity</v>
      </c>
      <c r="K1039" s="72" t="str">
        <f>VLOOKUP($A1039,'Medical Examinations'!$A$1:$J$2336,10,FALSE)</f>
        <v>Diabetes</v>
      </c>
      <c r="L1039" s="82" t="str">
        <f>VLOOKUP($A1039,'Hospitalization details'!$A$1:$K$2336,10,FALSE)</f>
        <v>28-Oct-1970</v>
      </c>
      <c r="M1039" s="62">
        <f>VLOOKUP($A1039,'Hospitalization details'!$A$1:$K$2336,6,FALSE)</f>
        <v>10797.34</v>
      </c>
      <c r="N1039" s="63" t="str">
        <f>VLOOKUP($A1039,'Hospitalization details'!$A$1:$K$2336,7,FALSE)</f>
        <v>tier - 3</v>
      </c>
      <c r="O1039" s="63" t="str">
        <f>VLOOKUP($A1039,'Hospitalization details'!$A$1:$K$2336,8,FALSE)</f>
        <v>tier - 2</v>
      </c>
      <c r="P1039" s="63" t="str">
        <f>VLOOKUP($A1039,'Hospitalization details'!$A$1:$K$2336,9,FALSE)</f>
        <v>R1023</v>
      </c>
      <c r="Q1039" s="83">
        <f>VLOOKUP($A1039,'Hospitalization details'!$A$1:$K$2336,11,FALSE)</f>
        <v>52</v>
      </c>
    </row>
    <row r="1040" spans="1:17" ht="15.75" customHeight="1" x14ac:dyDescent="0.25">
      <c r="A1040" s="187" t="s">
        <v>1083</v>
      </c>
      <c r="B1040" s="65" t="str">
        <f>VLOOKUP($A1040,'Customer Names'!$A$1:$E$2336,4,FALSE)</f>
        <v>Lohrenz</v>
      </c>
      <c r="C1040" s="71">
        <f>VLOOKUP($A1040,'Medical Examinations'!$A$1:$J$2336,2,FALSE)</f>
        <v>33.299999999999997</v>
      </c>
      <c r="D1040" s="60">
        <f>VLOOKUP($A1040,'Medical Examinations'!$A$1:$J$2336,3,FALSE)</f>
        <v>8.26</v>
      </c>
      <c r="E1040" s="61" t="str">
        <f>VLOOKUP($A1040,'Medical Examinations'!$A$1:$J$2336,4,FALSE)</f>
        <v>Yes</v>
      </c>
      <c r="F1040" s="61" t="str">
        <f>VLOOKUP($A1040,'Medical Examinations'!$A$1:$J$2336,5,FALSE)</f>
        <v>No</v>
      </c>
      <c r="G1040" s="61" t="str">
        <f>VLOOKUP($A1040,'Medical Examinations'!$A$1:$J$2336,6,FALSE)</f>
        <v>No</v>
      </c>
      <c r="H1040" s="21">
        <f>VLOOKUP($A1040,'Medical Examinations'!$A$1:$J$2336,7,FALSE)</f>
        <v>2</v>
      </c>
      <c r="I1040" s="21" t="str">
        <f>VLOOKUP($A1040,'Medical Examinations'!$A$1:$J$2336,8,FALSE)</f>
        <v>No</v>
      </c>
      <c r="J1040" s="21" t="str">
        <f>VLOOKUP($A1040,'Medical Examinations'!$A$1:$J$2336,9,FALSE)</f>
        <v>Obesity</v>
      </c>
      <c r="K1040" s="72" t="str">
        <f>VLOOKUP($A1040,'Medical Examinations'!$A$1:$J$2336,10,FALSE)</f>
        <v>Diabetes</v>
      </c>
      <c r="L1040" s="82" t="str">
        <f>VLOOKUP($A1040,'Hospitalization details'!$A$1:$K$2336,10,FALSE)</f>
        <v>23-Oct-1967</v>
      </c>
      <c r="M1040" s="62">
        <f>VLOOKUP($A1040,'Hospitalization details'!$A$1:$K$2336,6,FALSE)</f>
        <v>10796.35</v>
      </c>
      <c r="N1040" s="63" t="str">
        <f>VLOOKUP($A1040,'Hospitalization details'!$A$1:$K$2336,7,FALSE)</f>
        <v>tier - 3</v>
      </c>
      <c r="O1040" s="63" t="str">
        <f>VLOOKUP($A1040,'Hospitalization details'!$A$1:$K$2336,8,FALSE)</f>
        <v>tier - 1</v>
      </c>
      <c r="P1040" s="63" t="str">
        <f>VLOOKUP($A1040,'Hospitalization details'!$A$1:$K$2336,9,FALSE)</f>
        <v>R1019</v>
      </c>
      <c r="Q1040" s="83">
        <f>VLOOKUP($A1040,'Hospitalization details'!$A$1:$K$2336,11,FALSE)</f>
        <v>55</v>
      </c>
    </row>
    <row r="1041" spans="1:17" ht="15.75" customHeight="1" x14ac:dyDescent="0.25">
      <c r="A1041" s="187" t="s">
        <v>1084</v>
      </c>
      <c r="B1041" s="65" t="str">
        <f>VLOOKUP($A1041,'Customer Names'!$A$1:$E$2336,4,FALSE)</f>
        <v>Demise</v>
      </c>
      <c r="C1041" s="71">
        <f>VLOOKUP($A1041,'Medical Examinations'!$A$1:$J$2336,2,FALSE)</f>
        <v>30.78</v>
      </c>
      <c r="D1041" s="60">
        <f>VLOOKUP($A1041,'Medical Examinations'!$A$1:$J$2336,3,FALSE)</f>
        <v>10.74</v>
      </c>
      <c r="E1041" s="61" t="str">
        <f>VLOOKUP($A1041,'Medical Examinations'!$A$1:$J$2336,4,FALSE)</f>
        <v>Yes</v>
      </c>
      <c r="F1041" s="61" t="str">
        <f>VLOOKUP($A1041,'Medical Examinations'!$A$1:$J$2336,5,FALSE)</f>
        <v>No</v>
      </c>
      <c r="G1041" s="61" t="str">
        <f>VLOOKUP($A1041,'Medical Examinations'!$A$1:$J$2336,6,FALSE)</f>
        <v>No</v>
      </c>
      <c r="H1041" s="21">
        <f>VLOOKUP($A1041,'Medical Examinations'!$A$1:$J$2336,7,FALSE)</f>
        <v>2</v>
      </c>
      <c r="I1041" s="21" t="str">
        <f>VLOOKUP($A1041,'Medical Examinations'!$A$1:$J$2336,8,FALSE)</f>
        <v>No</v>
      </c>
      <c r="J1041" s="21" t="str">
        <f>VLOOKUP($A1041,'Medical Examinations'!$A$1:$J$2336,9,FALSE)</f>
        <v>Obesity</v>
      </c>
      <c r="K1041" s="72" t="str">
        <f>VLOOKUP($A1041,'Medical Examinations'!$A$1:$J$2336,10,FALSE)</f>
        <v>Diabetes</v>
      </c>
      <c r="L1041" s="82" t="str">
        <f>VLOOKUP($A1041,'Hospitalization details'!$A$1:$K$2336,10,FALSE)</f>
        <v>24-Dec-1999</v>
      </c>
      <c r="M1041" s="62">
        <f>VLOOKUP($A1041,'Hospitalization details'!$A$1:$K$2336,6,FALSE)</f>
        <v>10795.94</v>
      </c>
      <c r="N1041" s="63" t="str">
        <f>VLOOKUP($A1041,'Hospitalization details'!$A$1:$K$2336,7,FALSE)</f>
        <v>tier - 3</v>
      </c>
      <c r="O1041" s="63" t="str">
        <f>VLOOKUP($A1041,'Hospitalization details'!$A$1:$K$2336,8,FALSE)</f>
        <v>tier - 1</v>
      </c>
      <c r="P1041" s="63" t="str">
        <f>VLOOKUP($A1041,'Hospitalization details'!$A$1:$K$2336,9,FALSE)</f>
        <v>R1011</v>
      </c>
      <c r="Q1041" s="83">
        <f>VLOOKUP($A1041,'Hospitalization details'!$A$1:$K$2336,11,FALSE)</f>
        <v>23</v>
      </c>
    </row>
    <row r="1042" spans="1:17" ht="15.75" customHeight="1" x14ac:dyDescent="0.25">
      <c r="A1042" s="187" t="s">
        <v>1085</v>
      </c>
      <c r="B1042" s="65" t="str">
        <f>VLOOKUP($A1042,'Customer Names'!$A$1:$E$2336,4,FALSE)</f>
        <v>Nelson</v>
      </c>
      <c r="C1042" s="71">
        <f>VLOOKUP($A1042,'Medical Examinations'!$A$1:$J$2336,2,FALSE)</f>
        <v>28.975000000000001</v>
      </c>
      <c r="D1042" s="60">
        <f>VLOOKUP($A1042,'Medical Examinations'!$A$1:$J$2336,3,FALSE)</f>
        <v>7.69</v>
      </c>
      <c r="E1042" s="61" t="str">
        <f>VLOOKUP($A1042,'Medical Examinations'!$A$1:$J$2336,4,FALSE)</f>
        <v>Yes</v>
      </c>
      <c r="F1042" s="61" t="str">
        <f>VLOOKUP($A1042,'Medical Examinations'!$A$1:$J$2336,5,FALSE)</f>
        <v>No</v>
      </c>
      <c r="G1042" s="61" t="str">
        <f>VLOOKUP($A1042,'Medical Examinations'!$A$1:$J$2336,6,FALSE)</f>
        <v>No</v>
      </c>
      <c r="H1042" s="21">
        <f>VLOOKUP($A1042,'Medical Examinations'!$A$1:$J$2336,7,FALSE)</f>
        <v>0</v>
      </c>
      <c r="I1042" s="21" t="str">
        <f>VLOOKUP($A1042,'Medical Examinations'!$A$1:$J$2336,8,FALSE)</f>
        <v>No</v>
      </c>
      <c r="J1042" s="21" t="str">
        <f>VLOOKUP($A1042,'Medical Examinations'!$A$1:$J$2336,9,FALSE)</f>
        <v>Over Weight</v>
      </c>
      <c r="K1042" s="72" t="str">
        <f>VLOOKUP($A1042,'Medical Examinations'!$A$1:$J$2336,10,FALSE)</f>
        <v>Diabetes</v>
      </c>
      <c r="L1042" s="82" t="str">
        <f>VLOOKUP($A1042,'Hospitalization details'!$A$1:$K$2336,10,FALSE)</f>
        <v>11-Nov-1967</v>
      </c>
      <c r="M1042" s="62">
        <f>VLOOKUP($A1042,'Hospitalization details'!$A$1:$K$2336,6,FALSE)</f>
        <v>10791.96</v>
      </c>
      <c r="N1042" s="63" t="str">
        <f>VLOOKUP($A1042,'Hospitalization details'!$A$1:$K$2336,7,FALSE)</f>
        <v>tier - 3</v>
      </c>
      <c r="O1042" s="63" t="str">
        <f>VLOOKUP($A1042,'Hospitalization details'!$A$1:$K$2336,8,FALSE)</f>
        <v>tier - 2</v>
      </c>
      <c r="P1042" s="63" t="str">
        <f>VLOOKUP($A1042,'Hospitalization details'!$A$1:$K$2336,9,FALSE)</f>
        <v>R1011</v>
      </c>
      <c r="Q1042" s="83">
        <f>VLOOKUP($A1042,'Hospitalization details'!$A$1:$K$2336,11,FALSE)</f>
        <v>55</v>
      </c>
    </row>
    <row r="1043" spans="1:17" ht="15.75" customHeight="1" x14ac:dyDescent="0.25">
      <c r="A1043" s="187" t="s">
        <v>1086</v>
      </c>
      <c r="B1043" s="65" t="str">
        <f>VLOOKUP($A1043,'Customer Names'!$A$1:$E$2336,4,FALSE)</f>
        <v>Guitard</v>
      </c>
      <c r="C1043" s="71">
        <f>VLOOKUP($A1043,'Medical Examinations'!$A$1:$J$2336,2,FALSE)</f>
        <v>33.4</v>
      </c>
      <c r="D1043" s="60">
        <f>VLOOKUP($A1043,'Medical Examinations'!$A$1:$J$2336,3,FALSE)</f>
        <v>4.84</v>
      </c>
      <c r="E1043" s="61" t="str">
        <f>VLOOKUP($A1043,'Medical Examinations'!$A$1:$J$2336,4,FALSE)</f>
        <v>No</v>
      </c>
      <c r="F1043" s="61" t="str">
        <f>VLOOKUP($A1043,'Medical Examinations'!$A$1:$J$2336,5,FALSE)</f>
        <v>No</v>
      </c>
      <c r="G1043" s="61" t="str">
        <f>VLOOKUP($A1043,'Medical Examinations'!$A$1:$J$2336,6,FALSE)</f>
        <v>No</v>
      </c>
      <c r="H1043" s="21">
        <f>VLOOKUP($A1043,'Medical Examinations'!$A$1:$J$2336,7,FALSE)</f>
        <v>0</v>
      </c>
      <c r="I1043" s="21" t="str">
        <f>VLOOKUP($A1043,'Medical Examinations'!$A$1:$J$2336,8,FALSE)</f>
        <v>No</v>
      </c>
      <c r="J1043" s="21" t="str">
        <f>VLOOKUP($A1043,'Medical Examinations'!$A$1:$J$2336,9,FALSE)</f>
        <v>Obesity</v>
      </c>
      <c r="K1043" s="72" t="str">
        <f>VLOOKUP($A1043,'Medical Examinations'!$A$1:$J$2336,10,FALSE)</f>
        <v>Normal</v>
      </c>
      <c r="L1043" s="82" t="str">
        <f>VLOOKUP($A1043,'Hospitalization details'!$A$1:$K$2336,10,FALSE)</f>
        <v>25-Nov-1989</v>
      </c>
      <c r="M1043" s="62">
        <f>VLOOKUP($A1043,'Hospitalization details'!$A$1:$K$2336,6,FALSE)</f>
        <v>10769.75</v>
      </c>
      <c r="N1043" s="63" t="str">
        <f>VLOOKUP($A1043,'Hospitalization details'!$A$1:$K$2336,7,FALSE)</f>
        <v>tier - 3</v>
      </c>
      <c r="O1043" s="63" t="str">
        <f>VLOOKUP($A1043,'Hospitalization details'!$A$1:$K$2336,8,FALSE)</f>
        <v>tier - 2</v>
      </c>
      <c r="P1043" s="63" t="str">
        <f>VLOOKUP($A1043,'Hospitalization details'!$A$1:$K$2336,9,FALSE)</f>
        <v>R1022</v>
      </c>
      <c r="Q1043" s="83">
        <f>VLOOKUP($A1043,'Hospitalization details'!$A$1:$K$2336,11,FALSE)</f>
        <v>33</v>
      </c>
    </row>
    <row r="1044" spans="1:17" ht="15.75" customHeight="1" x14ac:dyDescent="0.25">
      <c r="A1044" s="187" t="s">
        <v>1087</v>
      </c>
      <c r="B1044" s="65" t="str">
        <f>VLOOKUP($A1044,'Customer Names'!$A$1:$E$2336,4,FALSE)</f>
        <v>Navas</v>
      </c>
      <c r="C1044" s="71">
        <f>VLOOKUP($A1044,'Medical Examinations'!$A$1:$J$2336,2,FALSE)</f>
        <v>21.5</v>
      </c>
      <c r="D1044" s="60">
        <f>VLOOKUP($A1044,'Medical Examinations'!$A$1:$J$2336,3,FALSE)</f>
        <v>9.77</v>
      </c>
      <c r="E1044" s="61" t="str">
        <f>VLOOKUP($A1044,'Medical Examinations'!$A$1:$J$2336,4,FALSE)</f>
        <v>Yes</v>
      </c>
      <c r="F1044" s="61" t="str">
        <f>VLOOKUP($A1044,'Medical Examinations'!$A$1:$J$2336,5,FALSE)</f>
        <v>No</v>
      </c>
      <c r="G1044" s="61" t="str">
        <f>VLOOKUP($A1044,'Medical Examinations'!$A$1:$J$2336,6,FALSE)</f>
        <v>No</v>
      </c>
      <c r="H1044" s="21">
        <f>VLOOKUP($A1044,'Medical Examinations'!$A$1:$J$2336,7,FALSE)</f>
        <v>0</v>
      </c>
      <c r="I1044" s="21" t="str">
        <f>VLOOKUP($A1044,'Medical Examinations'!$A$1:$J$2336,8,FALSE)</f>
        <v>No</v>
      </c>
      <c r="J1044" s="21" t="str">
        <f>VLOOKUP($A1044,'Medical Examinations'!$A$1:$J$2336,9,FALSE)</f>
        <v>Healthy Weight</v>
      </c>
      <c r="K1044" s="72" t="str">
        <f>VLOOKUP($A1044,'Medical Examinations'!$A$1:$J$2336,10,FALSE)</f>
        <v>Diabetes</v>
      </c>
      <c r="L1044" s="82" t="str">
        <f>VLOOKUP($A1044,'Hospitalization details'!$A$1:$K$2336,10,FALSE)</f>
        <v>29-Aug-1986</v>
      </c>
      <c r="M1044" s="62">
        <f>VLOOKUP($A1044,'Hospitalization details'!$A$1:$K$2336,6,FALSE)</f>
        <v>10749.02</v>
      </c>
      <c r="N1044" s="63" t="str">
        <f>VLOOKUP($A1044,'Hospitalization details'!$A$1:$K$2336,7,FALSE)</f>
        <v>tier - 3</v>
      </c>
      <c r="O1044" s="63" t="str">
        <f>VLOOKUP($A1044,'Hospitalization details'!$A$1:$K$2336,8,FALSE)</f>
        <v>tier - 1</v>
      </c>
      <c r="P1044" s="63" t="str">
        <f>VLOOKUP($A1044,'Hospitalization details'!$A$1:$K$2336,9,FALSE)</f>
        <v>R1026</v>
      </c>
      <c r="Q1044" s="83">
        <f>VLOOKUP($A1044,'Hospitalization details'!$A$1:$K$2336,11,FALSE)</f>
        <v>36</v>
      </c>
    </row>
    <row r="1045" spans="1:17" ht="15.75" customHeight="1" x14ac:dyDescent="0.25">
      <c r="A1045" s="187" t="s">
        <v>1088</v>
      </c>
      <c r="B1045" s="65" t="str">
        <f>VLOOKUP($A1045,'Customer Names'!$A$1:$E$2336,4,FALSE)</f>
        <v>Ptucha</v>
      </c>
      <c r="C1045" s="71">
        <f>VLOOKUP($A1045,'Medical Examinations'!$A$1:$J$2336,2,FALSE)</f>
        <v>38.14</v>
      </c>
      <c r="D1045" s="60">
        <f>VLOOKUP($A1045,'Medical Examinations'!$A$1:$J$2336,3,FALSE)</f>
        <v>5.84</v>
      </c>
      <c r="E1045" s="61" t="str">
        <f>VLOOKUP($A1045,'Medical Examinations'!$A$1:$J$2336,4,FALSE)</f>
        <v>No</v>
      </c>
      <c r="F1045" s="61" t="str">
        <f>VLOOKUP($A1045,'Medical Examinations'!$A$1:$J$2336,5,FALSE)</f>
        <v>No</v>
      </c>
      <c r="G1045" s="61" t="str">
        <f>VLOOKUP($A1045,'Medical Examinations'!$A$1:$J$2336,6,FALSE)</f>
        <v>No</v>
      </c>
      <c r="H1045" s="21">
        <f>VLOOKUP($A1045,'Medical Examinations'!$A$1:$J$2336,7,FALSE)</f>
        <v>0</v>
      </c>
      <c r="I1045" s="21" t="str">
        <f>VLOOKUP($A1045,'Medical Examinations'!$A$1:$J$2336,8,FALSE)</f>
        <v>No</v>
      </c>
      <c r="J1045" s="21" t="str">
        <f>VLOOKUP($A1045,'Medical Examinations'!$A$1:$J$2336,9,FALSE)</f>
        <v>Obesity</v>
      </c>
      <c r="K1045" s="72" t="str">
        <f>VLOOKUP($A1045,'Medical Examinations'!$A$1:$J$2336,10,FALSE)</f>
        <v>Prediabetes</v>
      </c>
      <c r="L1045" s="82" t="str">
        <f>VLOOKUP($A1045,'Hospitalization details'!$A$1:$K$2336,10,FALSE)</f>
        <v>9-Dec-1974</v>
      </c>
      <c r="M1045" s="62">
        <f>VLOOKUP($A1045,'Hospitalization details'!$A$1:$K$2336,6,FALSE)</f>
        <v>10736.87</v>
      </c>
      <c r="N1045" s="63" t="str">
        <f>VLOOKUP($A1045,'Hospitalization details'!$A$1:$K$2336,7,FALSE)</f>
        <v>tier - 3</v>
      </c>
      <c r="O1045" s="63" t="str">
        <f>VLOOKUP($A1045,'Hospitalization details'!$A$1:$K$2336,8,FALSE)</f>
        <v>tier - 1</v>
      </c>
      <c r="P1045" s="63" t="str">
        <f>VLOOKUP($A1045,'Hospitalization details'!$A$1:$K$2336,9,FALSE)</f>
        <v>R1016</v>
      </c>
      <c r="Q1045" s="83">
        <f>VLOOKUP($A1045,'Hospitalization details'!$A$1:$K$2336,11,FALSE)</f>
        <v>48</v>
      </c>
    </row>
    <row r="1046" spans="1:17" ht="15.75" customHeight="1" x14ac:dyDescent="0.25">
      <c r="A1046" s="187" t="s">
        <v>1089</v>
      </c>
      <c r="B1046" s="65" t="str">
        <f>VLOOKUP($A1046,'Customer Names'!$A$1:$E$2336,4,FALSE)</f>
        <v>Kirouac</v>
      </c>
      <c r="C1046" s="71">
        <f>VLOOKUP($A1046,'Medical Examinations'!$A$1:$J$2336,2,FALSE)</f>
        <v>35.42</v>
      </c>
      <c r="D1046" s="60">
        <f>VLOOKUP($A1046,'Medical Examinations'!$A$1:$J$2336,3,FALSE)</f>
        <v>8.6999999999999993</v>
      </c>
      <c r="E1046" s="61" t="str">
        <f>VLOOKUP($A1046,'Medical Examinations'!$A$1:$J$2336,4,FALSE)</f>
        <v>Yes</v>
      </c>
      <c r="F1046" s="61" t="str">
        <f>VLOOKUP($A1046,'Medical Examinations'!$A$1:$J$2336,5,FALSE)</f>
        <v>No</v>
      </c>
      <c r="G1046" s="61" t="str">
        <f>VLOOKUP($A1046,'Medical Examinations'!$A$1:$J$2336,6,FALSE)</f>
        <v>No</v>
      </c>
      <c r="H1046" s="21">
        <f>VLOOKUP($A1046,'Medical Examinations'!$A$1:$J$2336,7,FALSE)</f>
        <v>1</v>
      </c>
      <c r="I1046" s="21" t="str">
        <f>VLOOKUP($A1046,'Medical Examinations'!$A$1:$J$2336,8,FALSE)</f>
        <v>No</v>
      </c>
      <c r="J1046" s="21" t="str">
        <f>VLOOKUP($A1046,'Medical Examinations'!$A$1:$J$2336,9,FALSE)</f>
        <v>Obesity</v>
      </c>
      <c r="K1046" s="72" t="str">
        <f>VLOOKUP($A1046,'Medical Examinations'!$A$1:$J$2336,10,FALSE)</f>
        <v>Diabetes</v>
      </c>
      <c r="L1046" s="82" t="str">
        <f>VLOOKUP($A1046,'Hospitalization details'!$A$1:$K$2336,10,FALSE)</f>
        <v>25-Jun-1992</v>
      </c>
      <c r="M1046" s="62">
        <f>VLOOKUP($A1046,'Hospitalization details'!$A$1:$K$2336,6,FALSE)</f>
        <v>10719.57</v>
      </c>
      <c r="N1046" s="63" t="str">
        <f>VLOOKUP($A1046,'Hospitalization details'!$A$1:$K$2336,7,FALSE)</f>
        <v>tier - 3</v>
      </c>
      <c r="O1046" s="63" t="str">
        <f>VLOOKUP($A1046,'Hospitalization details'!$A$1:$K$2336,8,FALSE)</f>
        <v>tier - 1</v>
      </c>
      <c r="P1046" s="63" t="str">
        <f>VLOOKUP($A1046,'Hospitalization details'!$A$1:$K$2336,9,FALSE)</f>
        <v>R1012</v>
      </c>
      <c r="Q1046" s="83">
        <f>VLOOKUP($A1046,'Hospitalization details'!$A$1:$K$2336,11,FALSE)</f>
        <v>30</v>
      </c>
    </row>
    <row r="1047" spans="1:17" ht="15.75" customHeight="1" x14ac:dyDescent="0.25">
      <c r="A1047" s="187" t="s">
        <v>1090</v>
      </c>
      <c r="B1047" s="65" t="str">
        <f>VLOOKUP($A1047,'Customer Names'!$A$1:$E$2336,4,FALSE)</f>
        <v>Toews</v>
      </c>
      <c r="C1047" s="71">
        <f>VLOOKUP($A1047,'Medical Examinations'!$A$1:$J$2336,2,FALSE)</f>
        <v>35.625</v>
      </c>
      <c r="D1047" s="60">
        <f>VLOOKUP($A1047,'Medical Examinations'!$A$1:$J$2336,3,FALSE)</f>
        <v>10.79</v>
      </c>
      <c r="E1047" s="61" t="str">
        <f>VLOOKUP($A1047,'Medical Examinations'!$A$1:$J$2336,4,FALSE)</f>
        <v>No</v>
      </c>
      <c r="F1047" s="61" t="str">
        <f>VLOOKUP($A1047,'Medical Examinations'!$A$1:$J$2336,5,FALSE)</f>
        <v>No</v>
      </c>
      <c r="G1047" s="61" t="str">
        <f>VLOOKUP($A1047,'Medical Examinations'!$A$1:$J$2336,6,FALSE)</f>
        <v>No</v>
      </c>
      <c r="H1047" s="21">
        <f>VLOOKUP($A1047,'Medical Examinations'!$A$1:$J$2336,7,FALSE)</f>
        <v>0</v>
      </c>
      <c r="I1047" s="21" t="str">
        <f>VLOOKUP($A1047,'Medical Examinations'!$A$1:$J$2336,8,FALSE)</f>
        <v>No</v>
      </c>
      <c r="J1047" s="21" t="str">
        <f>VLOOKUP($A1047,'Medical Examinations'!$A$1:$J$2336,9,FALSE)</f>
        <v>Obesity</v>
      </c>
      <c r="K1047" s="72" t="str">
        <f>VLOOKUP($A1047,'Medical Examinations'!$A$1:$J$2336,10,FALSE)</f>
        <v>Diabetes</v>
      </c>
      <c r="L1047" s="82" t="str">
        <f>VLOOKUP($A1047,'Hospitalization details'!$A$1:$K$2336,10,FALSE)</f>
        <v>5-Oct-1967</v>
      </c>
      <c r="M1047" s="62">
        <f>VLOOKUP($A1047,'Hospitalization details'!$A$1:$K$2336,6,FALSE)</f>
        <v>10713.64</v>
      </c>
      <c r="N1047" s="63" t="str">
        <f>VLOOKUP($A1047,'Hospitalization details'!$A$1:$K$2336,7,FALSE)</f>
        <v>tier - 3</v>
      </c>
      <c r="O1047" s="63" t="str">
        <f>VLOOKUP($A1047,'Hospitalization details'!$A$1:$K$2336,8,FALSE)</f>
        <v>tier - 3</v>
      </c>
      <c r="P1047" s="63" t="str">
        <f>VLOOKUP($A1047,'Hospitalization details'!$A$1:$K$2336,9,FALSE)</f>
        <v>R1011</v>
      </c>
      <c r="Q1047" s="83">
        <f>VLOOKUP($A1047,'Hospitalization details'!$A$1:$K$2336,11,FALSE)</f>
        <v>55</v>
      </c>
    </row>
    <row r="1048" spans="1:17" ht="15.75" customHeight="1" x14ac:dyDescent="0.25">
      <c r="A1048" s="187" t="s">
        <v>1091</v>
      </c>
      <c r="B1048" s="65" t="str">
        <f>VLOOKUP($A1048,'Customer Names'!$A$1:$E$2336,4,FALSE)</f>
        <v>Perry</v>
      </c>
      <c r="C1048" s="71">
        <f>VLOOKUP($A1048,'Medical Examinations'!$A$1:$J$2336,2,FALSE)</f>
        <v>45.51</v>
      </c>
      <c r="D1048" s="60">
        <f>VLOOKUP($A1048,'Medical Examinations'!$A$1:$J$2336,3,FALSE)</f>
        <v>4.32</v>
      </c>
      <c r="E1048" s="61" t="str">
        <f>VLOOKUP($A1048,'Medical Examinations'!$A$1:$J$2336,4,FALSE)</f>
        <v>No</v>
      </c>
      <c r="F1048" s="61" t="str">
        <f>VLOOKUP($A1048,'Medical Examinations'!$A$1:$J$2336,5,FALSE)</f>
        <v>No</v>
      </c>
      <c r="G1048" s="61" t="str">
        <f>VLOOKUP($A1048,'Medical Examinations'!$A$1:$J$2336,6,FALSE)</f>
        <v>No</v>
      </c>
      <c r="H1048" s="21">
        <f>VLOOKUP($A1048,'Medical Examinations'!$A$1:$J$2336,7,FALSE)</f>
        <v>1</v>
      </c>
      <c r="I1048" s="21" t="str">
        <f>VLOOKUP($A1048,'Medical Examinations'!$A$1:$J$2336,8,FALSE)</f>
        <v>No</v>
      </c>
      <c r="J1048" s="21" t="str">
        <f>VLOOKUP($A1048,'Medical Examinations'!$A$1:$J$2336,9,FALSE)</f>
        <v>Obesity</v>
      </c>
      <c r="K1048" s="72" t="str">
        <f>VLOOKUP($A1048,'Medical Examinations'!$A$1:$J$2336,10,FALSE)</f>
        <v>Normal</v>
      </c>
      <c r="L1048" s="82" t="str">
        <f>VLOOKUP($A1048,'Hospitalization details'!$A$1:$K$2336,10,FALSE)</f>
        <v>30-Jul-1967</v>
      </c>
      <c r="M1048" s="62">
        <f>VLOOKUP($A1048,'Hospitalization details'!$A$1:$K$2336,6,FALSE)</f>
        <v>10704.47</v>
      </c>
      <c r="N1048" s="63" t="str">
        <f>VLOOKUP($A1048,'Hospitalization details'!$A$1:$K$2336,7,FALSE)</f>
        <v>tier - 3</v>
      </c>
      <c r="O1048" s="63" t="str">
        <f>VLOOKUP($A1048,'Hospitalization details'!$A$1:$K$2336,8,FALSE)</f>
        <v>tier - 2</v>
      </c>
      <c r="P1048" s="63" t="str">
        <f>VLOOKUP($A1048,'Hospitalization details'!$A$1:$K$2336,9,FALSE)</f>
        <v>R1011</v>
      </c>
      <c r="Q1048" s="83">
        <f>VLOOKUP($A1048,'Hospitalization details'!$A$1:$K$2336,11,FALSE)</f>
        <v>55</v>
      </c>
    </row>
    <row r="1049" spans="1:17" ht="15.75" customHeight="1" x14ac:dyDescent="0.25">
      <c r="A1049" s="187" t="s">
        <v>1092</v>
      </c>
      <c r="B1049" s="65" t="str">
        <f>VLOOKUP($A1049,'Customer Names'!$A$1:$E$2336,4,FALSE)</f>
        <v>Kretz</v>
      </c>
      <c r="C1049" s="71">
        <f>VLOOKUP($A1049,'Medical Examinations'!$A$1:$J$2336,2,FALSE)</f>
        <v>37.1</v>
      </c>
      <c r="D1049" s="60">
        <f>VLOOKUP($A1049,'Medical Examinations'!$A$1:$J$2336,3,FALSE)</f>
        <v>7.19</v>
      </c>
      <c r="E1049" s="61" t="str">
        <f>VLOOKUP($A1049,'Medical Examinations'!$A$1:$J$2336,4,FALSE)</f>
        <v>Yes</v>
      </c>
      <c r="F1049" s="61" t="str">
        <f>VLOOKUP($A1049,'Medical Examinations'!$A$1:$J$2336,5,FALSE)</f>
        <v>No</v>
      </c>
      <c r="G1049" s="61" t="str">
        <f>VLOOKUP($A1049,'Medical Examinations'!$A$1:$J$2336,6,FALSE)</f>
        <v>No</v>
      </c>
      <c r="H1049" s="21">
        <f>VLOOKUP($A1049,'Medical Examinations'!$A$1:$J$2336,7,FALSE)</f>
        <v>0</v>
      </c>
      <c r="I1049" s="21" t="str">
        <f>VLOOKUP($A1049,'Medical Examinations'!$A$1:$J$2336,8,FALSE)</f>
        <v>No</v>
      </c>
      <c r="J1049" s="21" t="str">
        <f>VLOOKUP($A1049,'Medical Examinations'!$A$1:$J$2336,9,FALSE)</f>
        <v>Obesity</v>
      </c>
      <c r="K1049" s="72" t="str">
        <f>VLOOKUP($A1049,'Medical Examinations'!$A$1:$J$2336,10,FALSE)</f>
        <v>Diabetes</v>
      </c>
      <c r="L1049" s="82" t="str">
        <f>VLOOKUP($A1049,'Hospitalization details'!$A$1:$K$2336,10,FALSE)</f>
        <v>24-Oct-1972</v>
      </c>
      <c r="M1049" s="62">
        <f>VLOOKUP($A1049,'Hospitalization details'!$A$1:$K$2336,6,FALSE)</f>
        <v>10702.64</v>
      </c>
      <c r="N1049" s="63" t="str">
        <f>VLOOKUP($A1049,'Hospitalization details'!$A$1:$K$2336,7,FALSE)</f>
        <v>tier - 3</v>
      </c>
      <c r="O1049" s="63" t="str">
        <f>VLOOKUP($A1049,'Hospitalization details'!$A$1:$K$2336,8,FALSE)</f>
        <v>tier - 3</v>
      </c>
      <c r="P1049" s="63" t="str">
        <f>VLOOKUP($A1049,'Hospitalization details'!$A$1:$K$2336,9,FALSE)</f>
        <v>R1013</v>
      </c>
      <c r="Q1049" s="83">
        <f>VLOOKUP($A1049,'Hospitalization details'!$A$1:$K$2336,11,FALSE)</f>
        <v>50</v>
      </c>
    </row>
    <row r="1050" spans="1:17" ht="15.75" customHeight="1" x14ac:dyDescent="0.25">
      <c r="A1050" s="187" t="s">
        <v>1093</v>
      </c>
      <c r="B1050" s="65" t="str">
        <f>VLOOKUP($A1050,'Customer Names'!$A$1:$E$2336,4,FALSE)</f>
        <v>Hempel</v>
      </c>
      <c r="C1050" s="71">
        <f>VLOOKUP($A1050,'Medical Examinations'!$A$1:$J$2336,2,FALSE)</f>
        <v>30.5</v>
      </c>
      <c r="D1050" s="60">
        <f>VLOOKUP($A1050,'Medical Examinations'!$A$1:$J$2336,3,FALSE)</f>
        <v>11.94</v>
      </c>
      <c r="E1050" s="61" t="str">
        <f>VLOOKUP($A1050,'Medical Examinations'!$A$1:$J$2336,4,FALSE)</f>
        <v>Yes</v>
      </c>
      <c r="F1050" s="61" t="str">
        <f>VLOOKUP($A1050,'Medical Examinations'!$A$1:$J$2336,5,FALSE)</f>
        <v>No</v>
      </c>
      <c r="G1050" s="61" t="str">
        <f>VLOOKUP($A1050,'Medical Examinations'!$A$1:$J$2336,6,FALSE)</f>
        <v>No</v>
      </c>
      <c r="H1050" s="21">
        <f>VLOOKUP($A1050,'Medical Examinations'!$A$1:$J$2336,7,FALSE)</f>
        <v>0</v>
      </c>
      <c r="I1050" s="21" t="str">
        <f>VLOOKUP($A1050,'Medical Examinations'!$A$1:$J$2336,8,FALSE)</f>
        <v>No</v>
      </c>
      <c r="J1050" s="21" t="str">
        <f>VLOOKUP($A1050,'Medical Examinations'!$A$1:$J$2336,9,FALSE)</f>
        <v>Obesity</v>
      </c>
      <c r="K1050" s="72" t="str">
        <f>VLOOKUP($A1050,'Medical Examinations'!$A$1:$J$2336,10,FALSE)</f>
        <v>Diabetes</v>
      </c>
      <c r="L1050" s="82" t="str">
        <f>VLOOKUP($A1050,'Hospitalization details'!$A$1:$K$2336,10,FALSE)</f>
        <v>30-Sep-1976</v>
      </c>
      <c r="M1050" s="62">
        <f>VLOOKUP($A1050,'Hospitalization details'!$A$1:$K$2336,6,FALSE)</f>
        <v>10698.38</v>
      </c>
      <c r="N1050" s="63" t="str">
        <f>VLOOKUP($A1050,'Hospitalization details'!$A$1:$K$2336,7,FALSE)</f>
        <v>tier - 3</v>
      </c>
      <c r="O1050" s="63" t="str">
        <f>VLOOKUP($A1050,'Hospitalization details'!$A$1:$K$2336,8,FALSE)</f>
        <v>tier - 1</v>
      </c>
      <c r="P1050" s="63" t="str">
        <f>VLOOKUP($A1050,'Hospitalization details'!$A$1:$K$2336,9,FALSE)</f>
        <v>R1025</v>
      </c>
      <c r="Q1050" s="83">
        <f>VLOOKUP($A1050,'Hospitalization details'!$A$1:$K$2336,11,FALSE)</f>
        <v>46</v>
      </c>
    </row>
    <row r="1051" spans="1:17" ht="15.75" customHeight="1" x14ac:dyDescent="0.25">
      <c r="A1051" s="187" t="s">
        <v>1094</v>
      </c>
      <c r="B1051" s="65" t="str">
        <f>VLOOKUP($A1051,'Customer Names'!$A$1:$E$2336,4,FALSE)</f>
        <v>Mcbroom</v>
      </c>
      <c r="C1051" s="71">
        <f>VLOOKUP($A1051,'Medical Examinations'!$A$1:$J$2336,2,FALSE)</f>
        <v>28.16</v>
      </c>
      <c r="D1051" s="60">
        <f>VLOOKUP($A1051,'Medical Examinations'!$A$1:$J$2336,3,FALSE)</f>
        <v>5.56</v>
      </c>
      <c r="E1051" s="61" t="str">
        <f>VLOOKUP($A1051,'Medical Examinations'!$A$1:$J$2336,4,FALSE)</f>
        <v>No</v>
      </c>
      <c r="F1051" s="61" t="str">
        <f>VLOOKUP($A1051,'Medical Examinations'!$A$1:$J$2336,5,FALSE)</f>
        <v>No</v>
      </c>
      <c r="G1051" s="61" t="str">
        <f>VLOOKUP($A1051,'Medical Examinations'!$A$1:$J$2336,6,FALSE)</f>
        <v>No</v>
      </c>
      <c r="H1051" s="21">
        <f>VLOOKUP($A1051,'Medical Examinations'!$A$1:$J$2336,7,FALSE)</f>
        <v>2</v>
      </c>
      <c r="I1051" s="21" t="str">
        <f>VLOOKUP($A1051,'Medical Examinations'!$A$1:$J$2336,8,FALSE)</f>
        <v>No</v>
      </c>
      <c r="J1051" s="21" t="str">
        <f>VLOOKUP($A1051,'Medical Examinations'!$A$1:$J$2336,9,FALSE)</f>
        <v>Over Weight</v>
      </c>
      <c r="K1051" s="72" t="str">
        <f>VLOOKUP($A1051,'Medical Examinations'!$A$1:$J$2336,10,FALSE)</f>
        <v>Normal</v>
      </c>
      <c r="L1051" s="82" t="str">
        <f>VLOOKUP($A1051,'Hospitalization details'!$A$1:$K$2336,10,FALSE)</f>
        <v>2-Aug-1977</v>
      </c>
      <c r="M1051" s="62">
        <f>VLOOKUP($A1051,'Hospitalization details'!$A$1:$K$2336,6,FALSE)</f>
        <v>10690.11</v>
      </c>
      <c r="N1051" s="63" t="str">
        <f>VLOOKUP($A1051,'Hospitalization details'!$A$1:$K$2336,7,FALSE)</f>
        <v>tier - 3</v>
      </c>
      <c r="O1051" s="63" t="str">
        <f>VLOOKUP($A1051,'Hospitalization details'!$A$1:$K$2336,8,FALSE)</f>
        <v>tier - 2</v>
      </c>
      <c r="P1051" s="63" t="str">
        <f>VLOOKUP($A1051,'Hospitalization details'!$A$1:$K$2336,9,FALSE)</f>
        <v>R1021</v>
      </c>
      <c r="Q1051" s="83">
        <f>VLOOKUP($A1051,'Hospitalization details'!$A$1:$K$2336,11,FALSE)</f>
        <v>45</v>
      </c>
    </row>
    <row r="1052" spans="1:17" ht="15.75" customHeight="1" x14ac:dyDescent="0.25">
      <c r="A1052" s="187" t="s">
        <v>1095</v>
      </c>
      <c r="B1052" s="65" t="str">
        <f>VLOOKUP($A1052,'Customer Names'!$A$1:$E$2336,4,FALSE)</f>
        <v>Yoo</v>
      </c>
      <c r="C1052" s="71">
        <f>VLOOKUP($A1052,'Medical Examinations'!$A$1:$J$2336,2,FALSE)</f>
        <v>29.1</v>
      </c>
      <c r="D1052" s="60">
        <f>VLOOKUP($A1052,'Medical Examinations'!$A$1:$J$2336,3,FALSE)</f>
        <v>5.64</v>
      </c>
      <c r="E1052" s="61" t="str">
        <f>VLOOKUP($A1052,'Medical Examinations'!$A$1:$J$2336,4,FALSE)</f>
        <v>Yes</v>
      </c>
      <c r="F1052" s="61" t="str">
        <f>VLOOKUP($A1052,'Medical Examinations'!$A$1:$J$2336,5,FALSE)</f>
        <v>No</v>
      </c>
      <c r="G1052" s="61" t="str">
        <f>VLOOKUP($A1052,'Medical Examinations'!$A$1:$J$2336,6,FALSE)</f>
        <v>No</v>
      </c>
      <c r="H1052" s="21">
        <f>VLOOKUP($A1052,'Medical Examinations'!$A$1:$J$2336,7,FALSE)</f>
        <v>0</v>
      </c>
      <c r="I1052" s="21" t="str">
        <f>VLOOKUP($A1052,'Medical Examinations'!$A$1:$J$2336,8,FALSE)</f>
        <v>No</v>
      </c>
      <c r="J1052" s="21" t="str">
        <f>VLOOKUP($A1052,'Medical Examinations'!$A$1:$J$2336,9,FALSE)</f>
        <v>Over Weight</v>
      </c>
      <c r="K1052" s="72" t="str">
        <f>VLOOKUP($A1052,'Medical Examinations'!$A$1:$J$2336,10,FALSE)</f>
        <v>Normal</v>
      </c>
      <c r="L1052" s="82" t="str">
        <f>VLOOKUP($A1052,'Hospitalization details'!$A$1:$K$2336,10,FALSE)</f>
        <v>7-Sep-1962</v>
      </c>
      <c r="M1052" s="62">
        <f>VLOOKUP($A1052,'Hospitalization details'!$A$1:$K$2336,6,FALSE)</f>
        <v>10676.83</v>
      </c>
      <c r="N1052" s="63" t="str">
        <f>VLOOKUP($A1052,'Hospitalization details'!$A$1:$K$2336,7,FALSE)</f>
        <v>tier - 3</v>
      </c>
      <c r="O1052" s="63" t="str">
        <f>VLOOKUP($A1052,'Hospitalization details'!$A$1:$K$2336,8,FALSE)</f>
        <v>tier - 3</v>
      </c>
      <c r="P1052" s="63" t="str">
        <f>VLOOKUP($A1052,'Hospitalization details'!$A$1:$K$2336,9,FALSE)</f>
        <v>R1013</v>
      </c>
      <c r="Q1052" s="83">
        <f>VLOOKUP($A1052,'Hospitalization details'!$A$1:$K$2336,11,FALSE)</f>
        <v>60</v>
      </c>
    </row>
    <row r="1053" spans="1:17" ht="15.75" customHeight="1" x14ac:dyDescent="0.25">
      <c r="A1053" s="187" t="s">
        <v>1096</v>
      </c>
      <c r="B1053" s="65" t="str">
        <f>VLOOKUP($A1053,'Customer Names'!$A$1:$E$2336,4,FALSE)</f>
        <v>Rand</v>
      </c>
      <c r="C1053" s="71">
        <f>VLOOKUP($A1053,'Medical Examinations'!$A$1:$J$2336,2,FALSE)</f>
        <v>30.22</v>
      </c>
      <c r="D1053" s="60">
        <f>VLOOKUP($A1053,'Medical Examinations'!$A$1:$J$2336,3,FALSE)</f>
        <v>4.6500000000000004</v>
      </c>
      <c r="E1053" s="61" t="str">
        <f>VLOOKUP($A1053,'Medical Examinations'!$A$1:$J$2336,4,FALSE)</f>
        <v>No</v>
      </c>
      <c r="F1053" s="61" t="str">
        <f>VLOOKUP($A1053,'Medical Examinations'!$A$1:$J$2336,5,FALSE)</f>
        <v>No</v>
      </c>
      <c r="G1053" s="61" t="str">
        <f>VLOOKUP($A1053,'Medical Examinations'!$A$1:$J$2336,6,FALSE)</f>
        <v>No</v>
      </c>
      <c r="H1053" s="21">
        <f>VLOOKUP($A1053,'Medical Examinations'!$A$1:$J$2336,7,FALSE)</f>
        <v>0</v>
      </c>
      <c r="I1053" s="21" t="str">
        <f>VLOOKUP($A1053,'Medical Examinations'!$A$1:$J$2336,8,FALSE)</f>
        <v>No</v>
      </c>
      <c r="J1053" s="21" t="str">
        <f>VLOOKUP($A1053,'Medical Examinations'!$A$1:$J$2336,9,FALSE)</f>
        <v>Obesity</v>
      </c>
      <c r="K1053" s="72" t="str">
        <f>VLOOKUP($A1053,'Medical Examinations'!$A$1:$J$2336,10,FALSE)</f>
        <v>Normal</v>
      </c>
      <c r="L1053" s="82" t="str">
        <f>VLOOKUP($A1053,'Hospitalization details'!$A$1:$K$2336,10,FALSE)</f>
        <v>22-Nov-1976</v>
      </c>
      <c r="M1053" s="62">
        <f>VLOOKUP($A1053,'Hospitalization details'!$A$1:$K$2336,6,FALSE)</f>
        <v>10665.44</v>
      </c>
      <c r="N1053" s="63" t="str">
        <f>VLOOKUP($A1053,'Hospitalization details'!$A$1:$K$2336,7,FALSE)</f>
        <v>tier - 3</v>
      </c>
      <c r="O1053" s="63" t="str">
        <f>VLOOKUP($A1053,'Hospitalization details'!$A$1:$K$2336,8,FALSE)</f>
        <v>tier - 2</v>
      </c>
      <c r="P1053" s="63" t="str">
        <f>VLOOKUP($A1053,'Hospitalization details'!$A$1:$K$2336,9,FALSE)</f>
        <v>R1021</v>
      </c>
      <c r="Q1053" s="83">
        <f>VLOOKUP($A1053,'Hospitalization details'!$A$1:$K$2336,11,FALSE)</f>
        <v>46</v>
      </c>
    </row>
    <row r="1054" spans="1:17" ht="15.75" customHeight="1" x14ac:dyDescent="0.25">
      <c r="A1054" s="187" t="s">
        <v>1097</v>
      </c>
      <c r="B1054" s="65" t="str">
        <f>VLOOKUP($A1054,'Customer Names'!$A$1:$E$2336,4,FALSE)</f>
        <v>Wolfe</v>
      </c>
      <c r="C1054" s="71">
        <f>VLOOKUP($A1054,'Medical Examinations'!$A$1:$J$2336,2,FALSE)</f>
        <v>24.29</v>
      </c>
      <c r="D1054" s="60">
        <f>VLOOKUP($A1054,'Medical Examinations'!$A$1:$J$2336,3,FALSE)</f>
        <v>9.0500000000000007</v>
      </c>
      <c r="E1054" s="61" t="str">
        <f>VLOOKUP($A1054,'Medical Examinations'!$A$1:$J$2336,4,FALSE)</f>
        <v>No</v>
      </c>
      <c r="F1054" s="61" t="str">
        <f>VLOOKUP($A1054,'Medical Examinations'!$A$1:$J$2336,5,FALSE)</f>
        <v>No</v>
      </c>
      <c r="G1054" s="61" t="str">
        <f>VLOOKUP($A1054,'Medical Examinations'!$A$1:$J$2336,6,FALSE)</f>
        <v>No</v>
      </c>
      <c r="H1054" s="21">
        <f>VLOOKUP($A1054,'Medical Examinations'!$A$1:$J$2336,7,FALSE)</f>
        <v>0</v>
      </c>
      <c r="I1054" s="21" t="str">
        <f>VLOOKUP($A1054,'Medical Examinations'!$A$1:$J$2336,8,FALSE)</f>
        <v>No</v>
      </c>
      <c r="J1054" s="21" t="str">
        <f>VLOOKUP($A1054,'Medical Examinations'!$A$1:$J$2336,9,FALSE)</f>
        <v>Healthy Weight</v>
      </c>
      <c r="K1054" s="72" t="str">
        <f>VLOOKUP($A1054,'Medical Examinations'!$A$1:$J$2336,10,FALSE)</f>
        <v>Diabetes</v>
      </c>
      <c r="L1054" s="82" t="str">
        <f>VLOOKUP($A1054,'Hospitalization details'!$A$1:$K$2336,10,FALSE)</f>
        <v>8-Aug-1964</v>
      </c>
      <c r="M1054" s="62">
        <f>VLOOKUP($A1054,'Hospitalization details'!$A$1:$K$2336,6,FALSE)</f>
        <v>10627.81</v>
      </c>
      <c r="N1054" s="63" t="str">
        <f>VLOOKUP($A1054,'Hospitalization details'!$A$1:$K$2336,7,FALSE)</f>
        <v>tier - 3</v>
      </c>
      <c r="O1054" s="63" t="str">
        <f>VLOOKUP($A1054,'Hospitalization details'!$A$1:$K$2336,8,FALSE)</f>
        <v>tier - 3</v>
      </c>
      <c r="P1054" s="63" t="str">
        <f>VLOOKUP($A1054,'Hospitalization details'!$A$1:$K$2336,9,FALSE)</f>
        <v>R1013</v>
      </c>
      <c r="Q1054" s="83">
        <f>VLOOKUP($A1054,'Hospitalization details'!$A$1:$K$2336,11,FALSE)</f>
        <v>58</v>
      </c>
    </row>
    <row r="1055" spans="1:17" ht="15.75" customHeight="1" x14ac:dyDescent="0.25">
      <c r="A1055" s="187" t="s">
        <v>1098</v>
      </c>
      <c r="B1055" s="65" t="str">
        <f>VLOOKUP($A1055,'Customer Names'!$A$1:$E$2336,4,FALSE)</f>
        <v>Vance</v>
      </c>
      <c r="C1055" s="71">
        <f>VLOOKUP($A1055,'Medical Examinations'!$A$1:$J$2336,2,FALSE)</f>
        <v>29.39</v>
      </c>
      <c r="D1055" s="60">
        <f>VLOOKUP($A1055,'Medical Examinations'!$A$1:$J$2336,3,FALSE)</f>
        <v>4.5199999999999996</v>
      </c>
      <c r="E1055" s="61" t="str">
        <f>VLOOKUP($A1055,'Medical Examinations'!$A$1:$J$2336,4,FALSE)</f>
        <v>Yes</v>
      </c>
      <c r="F1055" s="61" t="str">
        <f>VLOOKUP($A1055,'Medical Examinations'!$A$1:$J$2336,5,FALSE)</f>
        <v>No</v>
      </c>
      <c r="G1055" s="61" t="str">
        <f>VLOOKUP($A1055,'Medical Examinations'!$A$1:$J$2336,6,FALSE)</f>
        <v>No</v>
      </c>
      <c r="H1055" s="21">
        <f>VLOOKUP($A1055,'Medical Examinations'!$A$1:$J$2336,7,FALSE)</f>
        <v>0</v>
      </c>
      <c r="I1055" s="21" t="str">
        <f>VLOOKUP($A1055,'Medical Examinations'!$A$1:$J$2336,8,FALSE)</f>
        <v>No</v>
      </c>
      <c r="J1055" s="21" t="str">
        <f>VLOOKUP($A1055,'Medical Examinations'!$A$1:$J$2336,9,FALSE)</f>
        <v>Over Weight</v>
      </c>
      <c r="K1055" s="72" t="str">
        <f>VLOOKUP($A1055,'Medical Examinations'!$A$1:$J$2336,10,FALSE)</f>
        <v>Normal</v>
      </c>
      <c r="L1055" s="82" t="str">
        <f>VLOOKUP($A1055,'Hospitalization details'!$A$1:$K$2336,10,FALSE)</f>
        <v>6-Jul-1990</v>
      </c>
      <c r="M1055" s="62">
        <f>VLOOKUP($A1055,'Hospitalization details'!$A$1:$K$2336,6,FALSE)</f>
        <v>10620.26</v>
      </c>
      <c r="N1055" s="63" t="str">
        <f>VLOOKUP($A1055,'Hospitalization details'!$A$1:$K$2336,7,FALSE)</f>
        <v>tier - 3</v>
      </c>
      <c r="O1055" s="63" t="str">
        <f>VLOOKUP($A1055,'Hospitalization details'!$A$1:$K$2336,8,FALSE)</f>
        <v>tier - 3</v>
      </c>
      <c r="P1055" s="63" t="str">
        <f>VLOOKUP($A1055,'Hospitalization details'!$A$1:$K$2336,9,FALSE)</f>
        <v>R1012</v>
      </c>
      <c r="Q1055" s="83">
        <f>VLOOKUP($A1055,'Hospitalization details'!$A$1:$K$2336,11,FALSE)</f>
        <v>32</v>
      </c>
    </row>
    <row r="1056" spans="1:17" ht="15.75" customHeight="1" x14ac:dyDescent="0.25">
      <c r="A1056" s="187" t="s">
        <v>1099</v>
      </c>
      <c r="B1056" s="65" t="str">
        <f>VLOOKUP($A1056,'Customer Names'!$A$1:$E$2336,4,FALSE)</f>
        <v>Burnett</v>
      </c>
      <c r="C1056" s="71">
        <f>VLOOKUP($A1056,'Medical Examinations'!$A$1:$J$2336,2,FALSE)</f>
        <v>25.66</v>
      </c>
      <c r="D1056" s="60">
        <f>VLOOKUP($A1056,'Medical Examinations'!$A$1:$J$2336,3,FALSE)</f>
        <v>4.62</v>
      </c>
      <c r="E1056" s="61" t="str">
        <f>VLOOKUP($A1056,'Medical Examinations'!$A$1:$J$2336,4,FALSE)</f>
        <v>Yes</v>
      </c>
      <c r="F1056" s="61" t="str">
        <f>VLOOKUP($A1056,'Medical Examinations'!$A$1:$J$2336,5,FALSE)</f>
        <v>No</v>
      </c>
      <c r="G1056" s="61" t="str">
        <f>VLOOKUP($A1056,'Medical Examinations'!$A$1:$J$2336,6,FALSE)</f>
        <v>No</v>
      </c>
      <c r="H1056" s="21">
        <f>VLOOKUP($A1056,'Medical Examinations'!$A$1:$J$2336,7,FALSE)</f>
        <v>1</v>
      </c>
      <c r="I1056" s="21" t="str">
        <f>VLOOKUP($A1056,'Medical Examinations'!$A$1:$J$2336,8,FALSE)</f>
        <v>No</v>
      </c>
      <c r="J1056" s="21" t="str">
        <f>VLOOKUP($A1056,'Medical Examinations'!$A$1:$J$2336,9,FALSE)</f>
        <v>Over Weight</v>
      </c>
      <c r="K1056" s="72" t="str">
        <f>VLOOKUP($A1056,'Medical Examinations'!$A$1:$J$2336,10,FALSE)</f>
        <v>Normal</v>
      </c>
      <c r="L1056" s="82" t="str">
        <f>VLOOKUP($A1056,'Hospitalization details'!$A$1:$K$2336,10,FALSE)</f>
        <v>23-Jul-1992</v>
      </c>
      <c r="M1056" s="62">
        <f>VLOOKUP($A1056,'Hospitalization details'!$A$1:$K$2336,6,FALSE)</f>
        <v>10617.04</v>
      </c>
      <c r="N1056" s="63" t="str">
        <f>VLOOKUP($A1056,'Hospitalization details'!$A$1:$K$2336,7,FALSE)</f>
        <v>tier - 3</v>
      </c>
      <c r="O1056" s="63" t="str">
        <f>VLOOKUP($A1056,'Hospitalization details'!$A$1:$K$2336,8,FALSE)</f>
        <v>tier - 3</v>
      </c>
      <c r="P1056" s="63" t="str">
        <f>VLOOKUP($A1056,'Hospitalization details'!$A$1:$K$2336,9,FALSE)</f>
        <v>R1026</v>
      </c>
      <c r="Q1056" s="83">
        <f>VLOOKUP($A1056,'Hospitalization details'!$A$1:$K$2336,11,FALSE)</f>
        <v>30</v>
      </c>
    </row>
    <row r="1057" spans="1:17" ht="15.75" customHeight="1" x14ac:dyDescent="0.25">
      <c r="A1057" s="187" t="s">
        <v>1100</v>
      </c>
      <c r="B1057" s="65" t="str">
        <f>VLOOKUP($A1057,'Customer Names'!$A$1:$E$2336,4,FALSE)</f>
        <v>Clason</v>
      </c>
      <c r="C1057" s="71">
        <f>VLOOKUP($A1057,'Medical Examinations'!$A$1:$J$2336,2,FALSE)</f>
        <v>39.11</v>
      </c>
      <c r="D1057" s="60">
        <f>VLOOKUP($A1057,'Medical Examinations'!$A$1:$J$2336,3,FALSE)</f>
        <v>5.87</v>
      </c>
      <c r="E1057" s="61" t="str">
        <f>VLOOKUP($A1057,'Medical Examinations'!$A$1:$J$2336,4,FALSE)</f>
        <v>No</v>
      </c>
      <c r="F1057" s="61" t="str">
        <f>VLOOKUP($A1057,'Medical Examinations'!$A$1:$J$2336,5,FALSE)</f>
        <v>No</v>
      </c>
      <c r="G1057" s="61" t="str">
        <f>VLOOKUP($A1057,'Medical Examinations'!$A$1:$J$2336,6,FALSE)</f>
        <v>No</v>
      </c>
      <c r="H1057" s="21">
        <f>VLOOKUP($A1057,'Medical Examinations'!$A$1:$J$2336,7,FALSE)</f>
        <v>0</v>
      </c>
      <c r="I1057" s="21" t="str">
        <f>VLOOKUP($A1057,'Medical Examinations'!$A$1:$J$2336,8,FALSE)</f>
        <v>No</v>
      </c>
      <c r="J1057" s="21" t="str">
        <f>VLOOKUP($A1057,'Medical Examinations'!$A$1:$J$2336,9,FALSE)</f>
        <v>Obesity</v>
      </c>
      <c r="K1057" s="72" t="str">
        <f>VLOOKUP($A1057,'Medical Examinations'!$A$1:$J$2336,10,FALSE)</f>
        <v>Prediabetes</v>
      </c>
      <c r="L1057" s="82" t="str">
        <f>VLOOKUP($A1057,'Hospitalization details'!$A$1:$K$2336,10,FALSE)</f>
        <v>27-Jun-1965</v>
      </c>
      <c r="M1057" s="62">
        <f>VLOOKUP($A1057,'Hospitalization details'!$A$1:$K$2336,6,FALSE)</f>
        <v>10608.67</v>
      </c>
      <c r="N1057" s="63" t="str">
        <f>VLOOKUP($A1057,'Hospitalization details'!$A$1:$K$2336,7,FALSE)</f>
        <v>tier - 3</v>
      </c>
      <c r="O1057" s="63" t="str">
        <f>VLOOKUP($A1057,'Hospitalization details'!$A$1:$K$2336,8,FALSE)</f>
        <v>tier - 3</v>
      </c>
      <c r="P1057" s="63" t="str">
        <f>VLOOKUP($A1057,'Hospitalization details'!$A$1:$K$2336,9,FALSE)</f>
        <v>R1012</v>
      </c>
      <c r="Q1057" s="83">
        <f>VLOOKUP($A1057,'Hospitalization details'!$A$1:$K$2336,11,FALSE)</f>
        <v>57</v>
      </c>
    </row>
    <row r="1058" spans="1:17" ht="15.75" customHeight="1" x14ac:dyDescent="0.25">
      <c r="A1058" s="187" t="s">
        <v>1101</v>
      </c>
      <c r="B1058" s="65" t="str">
        <f>VLOOKUP($A1058,'Customer Names'!$A$1:$E$2336,4,FALSE)</f>
        <v>Donnelly</v>
      </c>
      <c r="C1058" s="71">
        <f>VLOOKUP($A1058,'Medical Examinations'!$A$1:$J$2336,2,FALSE)</f>
        <v>43.78</v>
      </c>
      <c r="D1058" s="60">
        <f>VLOOKUP($A1058,'Medical Examinations'!$A$1:$J$2336,3,FALSE)</f>
        <v>5.71</v>
      </c>
      <c r="E1058" s="61" t="str">
        <f>VLOOKUP($A1058,'Medical Examinations'!$A$1:$J$2336,4,FALSE)</f>
        <v>No</v>
      </c>
      <c r="F1058" s="61" t="str">
        <f>VLOOKUP($A1058,'Medical Examinations'!$A$1:$J$2336,5,FALSE)</f>
        <v>No</v>
      </c>
      <c r="G1058" s="61" t="str">
        <f>VLOOKUP($A1058,'Medical Examinations'!$A$1:$J$2336,6,FALSE)</f>
        <v>No</v>
      </c>
      <c r="H1058" s="21">
        <f>VLOOKUP($A1058,'Medical Examinations'!$A$1:$J$2336,7,FALSE)</f>
        <v>1</v>
      </c>
      <c r="I1058" s="21" t="str">
        <f>VLOOKUP($A1058,'Medical Examinations'!$A$1:$J$2336,8,FALSE)</f>
        <v>No</v>
      </c>
      <c r="J1058" s="21" t="str">
        <f>VLOOKUP($A1058,'Medical Examinations'!$A$1:$J$2336,9,FALSE)</f>
        <v>Obesity</v>
      </c>
      <c r="K1058" s="72" t="str">
        <f>VLOOKUP($A1058,'Medical Examinations'!$A$1:$J$2336,10,FALSE)</f>
        <v>Prediabetes</v>
      </c>
      <c r="L1058" s="82" t="str">
        <f>VLOOKUP($A1058,'Hospitalization details'!$A$1:$K$2336,10,FALSE)</f>
        <v>2-Jul-1966</v>
      </c>
      <c r="M1058" s="62">
        <f>VLOOKUP($A1058,'Hospitalization details'!$A$1:$K$2336,6,FALSE)</f>
        <v>10602.39</v>
      </c>
      <c r="N1058" s="63" t="str">
        <f>VLOOKUP($A1058,'Hospitalization details'!$A$1:$K$2336,7,FALSE)</f>
        <v>tier - 3</v>
      </c>
      <c r="O1058" s="63" t="str">
        <f>VLOOKUP($A1058,'Hospitalization details'!$A$1:$K$2336,8,FALSE)</f>
        <v>tier - 3</v>
      </c>
      <c r="P1058" s="63" t="str">
        <f>VLOOKUP($A1058,'Hospitalization details'!$A$1:$K$2336,9,FALSE)</f>
        <v>R1011</v>
      </c>
      <c r="Q1058" s="83">
        <f>VLOOKUP($A1058,'Hospitalization details'!$A$1:$K$2336,11,FALSE)</f>
        <v>56</v>
      </c>
    </row>
    <row r="1059" spans="1:17" ht="15.75" customHeight="1" x14ac:dyDescent="0.25">
      <c r="A1059" s="187" t="s">
        <v>1102</v>
      </c>
      <c r="B1059" s="65" t="str">
        <f>VLOOKUP($A1059,'Customer Names'!$A$1:$E$2336,4,FALSE)</f>
        <v>Pietz</v>
      </c>
      <c r="C1059" s="71">
        <f>VLOOKUP($A1059,'Medical Examinations'!$A$1:$J$2336,2,FALSE)</f>
        <v>24.35</v>
      </c>
      <c r="D1059" s="60">
        <f>VLOOKUP($A1059,'Medical Examinations'!$A$1:$J$2336,3,FALSE)</f>
        <v>9.08</v>
      </c>
      <c r="E1059" s="61" t="str">
        <f>VLOOKUP($A1059,'Medical Examinations'!$A$1:$J$2336,4,FALSE)</f>
        <v>No</v>
      </c>
      <c r="F1059" s="61" t="str">
        <f>VLOOKUP($A1059,'Medical Examinations'!$A$1:$J$2336,5,FALSE)</f>
        <v>No</v>
      </c>
      <c r="G1059" s="61" t="str">
        <f>VLOOKUP($A1059,'Medical Examinations'!$A$1:$J$2336,6,FALSE)</f>
        <v>No</v>
      </c>
      <c r="H1059" s="21">
        <f>VLOOKUP($A1059,'Medical Examinations'!$A$1:$J$2336,7,FALSE)</f>
        <v>0</v>
      </c>
      <c r="I1059" s="21" t="str">
        <f>VLOOKUP($A1059,'Medical Examinations'!$A$1:$J$2336,8,FALSE)</f>
        <v>No</v>
      </c>
      <c r="J1059" s="21" t="str">
        <f>VLOOKUP($A1059,'Medical Examinations'!$A$1:$J$2336,9,FALSE)</f>
        <v>Healthy Weight</v>
      </c>
      <c r="K1059" s="72" t="str">
        <f>VLOOKUP($A1059,'Medical Examinations'!$A$1:$J$2336,10,FALSE)</f>
        <v>Diabetes</v>
      </c>
      <c r="L1059" s="82" t="str">
        <f>VLOOKUP($A1059,'Hospitalization details'!$A$1:$K$2336,10,FALSE)</f>
        <v>23-Jun-1967</v>
      </c>
      <c r="M1059" s="62">
        <f>VLOOKUP($A1059,'Hospitalization details'!$A$1:$K$2336,6,FALSE)</f>
        <v>10601.63</v>
      </c>
      <c r="N1059" s="63" t="str">
        <f>VLOOKUP($A1059,'Hospitalization details'!$A$1:$K$2336,7,FALSE)</f>
        <v>tier - 3</v>
      </c>
      <c r="O1059" s="63" t="str">
        <f>VLOOKUP($A1059,'Hospitalization details'!$A$1:$K$2336,8,FALSE)</f>
        <v>tier - 2</v>
      </c>
      <c r="P1059" s="63" t="str">
        <f>VLOOKUP($A1059,'Hospitalization details'!$A$1:$K$2336,9,FALSE)</f>
        <v>R1012</v>
      </c>
      <c r="Q1059" s="83">
        <f>VLOOKUP($A1059,'Hospitalization details'!$A$1:$K$2336,11,FALSE)</f>
        <v>55</v>
      </c>
    </row>
    <row r="1060" spans="1:17" ht="15.75" customHeight="1" x14ac:dyDescent="0.25">
      <c r="A1060" s="187" t="s">
        <v>1103</v>
      </c>
      <c r="B1060" s="65" t="str">
        <f>VLOOKUP($A1060,'Customer Names'!$A$1:$E$2336,4,FALSE)</f>
        <v>Tegenkamp</v>
      </c>
      <c r="C1060" s="71">
        <f>VLOOKUP($A1060,'Medical Examinations'!$A$1:$J$2336,2,FALSE)</f>
        <v>40.299999999999997</v>
      </c>
      <c r="D1060" s="60">
        <f>VLOOKUP($A1060,'Medical Examinations'!$A$1:$J$2336,3,FALSE)</f>
        <v>5.3</v>
      </c>
      <c r="E1060" s="61" t="str">
        <f>VLOOKUP($A1060,'Medical Examinations'!$A$1:$J$2336,4,FALSE)</f>
        <v>Yes</v>
      </c>
      <c r="F1060" s="61" t="str">
        <f>VLOOKUP($A1060,'Medical Examinations'!$A$1:$J$2336,5,FALSE)</f>
        <v>No</v>
      </c>
      <c r="G1060" s="61" t="str">
        <f>VLOOKUP($A1060,'Medical Examinations'!$A$1:$J$2336,6,FALSE)</f>
        <v>No</v>
      </c>
      <c r="H1060" s="21">
        <f>VLOOKUP($A1060,'Medical Examinations'!$A$1:$J$2336,7,FALSE)</f>
        <v>2</v>
      </c>
      <c r="I1060" s="21" t="str">
        <f>VLOOKUP($A1060,'Medical Examinations'!$A$1:$J$2336,8,FALSE)</f>
        <v>No</v>
      </c>
      <c r="J1060" s="21" t="str">
        <f>VLOOKUP($A1060,'Medical Examinations'!$A$1:$J$2336,9,FALSE)</f>
        <v>Obesity</v>
      </c>
      <c r="K1060" s="72" t="str">
        <f>VLOOKUP($A1060,'Medical Examinations'!$A$1:$J$2336,10,FALSE)</f>
        <v>Normal</v>
      </c>
      <c r="L1060" s="82" t="str">
        <f>VLOOKUP($A1060,'Hospitalization details'!$A$1:$K$2336,10,FALSE)</f>
        <v>20-Jul-1966</v>
      </c>
      <c r="M1060" s="62">
        <f>VLOOKUP($A1060,'Hospitalization details'!$A$1:$K$2336,6,FALSE)</f>
        <v>10601.41</v>
      </c>
      <c r="N1060" s="63" t="str">
        <f>VLOOKUP($A1060,'Hospitalization details'!$A$1:$K$2336,7,FALSE)</f>
        <v>tier - 3</v>
      </c>
      <c r="O1060" s="63" t="str">
        <f>VLOOKUP($A1060,'Hospitalization details'!$A$1:$K$2336,8,FALSE)</f>
        <v>tier - 2</v>
      </c>
      <c r="P1060" s="63" t="str">
        <f>VLOOKUP($A1060,'Hospitalization details'!$A$1:$K$2336,9,FALSE)</f>
        <v>R1011</v>
      </c>
      <c r="Q1060" s="83">
        <f>VLOOKUP($A1060,'Hospitalization details'!$A$1:$K$2336,11,FALSE)</f>
        <v>56</v>
      </c>
    </row>
    <row r="1061" spans="1:17" ht="15.75" customHeight="1" x14ac:dyDescent="0.25">
      <c r="A1061" s="187" t="s">
        <v>1104</v>
      </c>
      <c r="B1061" s="65" t="str">
        <f>VLOOKUP($A1061,'Customer Names'!$A$1:$E$2336,4,FALSE)</f>
        <v>Dover</v>
      </c>
      <c r="C1061" s="71">
        <f>VLOOKUP($A1061,'Medical Examinations'!$A$1:$J$2336,2,FALSE)</f>
        <v>32.774999999999999</v>
      </c>
      <c r="D1061" s="60">
        <f>VLOOKUP($A1061,'Medical Examinations'!$A$1:$J$2336,3,FALSE)</f>
        <v>11.76</v>
      </c>
      <c r="E1061" s="61" t="str">
        <f>VLOOKUP($A1061,'Medical Examinations'!$A$1:$J$2336,4,FALSE)</f>
        <v>Yes</v>
      </c>
      <c r="F1061" s="61" t="str">
        <f>VLOOKUP($A1061,'Medical Examinations'!$A$1:$J$2336,5,FALSE)</f>
        <v>No</v>
      </c>
      <c r="G1061" s="61" t="str">
        <f>VLOOKUP($A1061,'Medical Examinations'!$A$1:$J$2336,6,FALSE)</f>
        <v>No</v>
      </c>
      <c r="H1061" s="21">
        <f>VLOOKUP($A1061,'Medical Examinations'!$A$1:$J$2336,7,FALSE)</f>
        <v>0</v>
      </c>
      <c r="I1061" s="21" t="str">
        <f>VLOOKUP($A1061,'Medical Examinations'!$A$1:$J$2336,8,FALSE)</f>
        <v>No</v>
      </c>
      <c r="J1061" s="21" t="str">
        <f>VLOOKUP($A1061,'Medical Examinations'!$A$1:$J$2336,9,FALSE)</f>
        <v>Obesity</v>
      </c>
      <c r="K1061" s="72" t="str">
        <f>VLOOKUP($A1061,'Medical Examinations'!$A$1:$J$2336,10,FALSE)</f>
        <v>Diabetes</v>
      </c>
      <c r="L1061" s="82" t="str">
        <f>VLOOKUP($A1061,'Hospitalization details'!$A$1:$K$2336,10,FALSE)</f>
        <v>14-Dec-1972</v>
      </c>
      <c r="M1061" s="62">
        <f>VLOOKUP($A1061,'Hospitalization details'!$A$1:$K$2336,6,FALSE)</f>
        <v>10600.55</v>
      </c>
      <c r="N1061" s="63" t="str">
        <f>VLOOKUP($A1061,'Hospitalization details'!$A$1:$K$2336,7,FALSE)</f>
        <v>tier - 3</v>
      </c>
      <c r="O1061" s="63" t="str">
        <f>VLOOKUP($A1061,'Hospitalization details'!$A$1:$K$2336,8,FALSE)</f>
        <v>tier - 1</v>
      </c>
      <c r="P1061" s="63" t="str">
        <f>VLOOKUP($A1061,'Hospitalization details'!$A$1:$K$2336,9,FALSE)</f>
        <v>R1012</v>
      </c>
      <c r="Q1061" s="83">
        <f>VLOOKUP($A1061,'Hospitalization details'!$A$1:$K$2336,11,FALSE)</f>
        <v>50</v>
      </c>
    </row>
    <row r="1062" spans="1:17" ht="15.75" customHeight="1" x14ac:dyDescent="0.25">
      <c r="A1062" s="187" t="s">
        <v>1105</v>
      </c>
      <c r="B1062" s="65" t="str">
        <f>VLOOKUP($A1062,'Customer Names'!$A$1:$E$2336,4,FALSE)</f>
        <v>Dockemeyer</v>
      </c>
      <c r="C1062" s="71">
        <f>VLOOKUP($A1062,'Medical Examinations'!$A$1:$J$2336,2,FALSE)</f>
        <v>39.6</v>
      </c>
      <c r="D1062" s="60">
        <f>VLOOKUP($A1062,'Medical Examinations'!$A$1:$J$2336,3,FALSE)</f>
        <v>5.1100000000000003</v>
      </c>
      <c r="E1062" s="61" t="str">
        <f>VLOOKUP($A1062,'Medical Examinations'!$A$1:$J$2336,4,FALSE)</f>
        <v>Yes</v>
      </c>
      <c r="F1062" s="61" t="str">
        <f>VLOOKUP($A1062,'Medical Examinations'!$A$1:$J$2336,5,FALSE)</f>
        <v>No</v>
      </c>
      <c r="G1062" s="61" t="str">
        <f>VLOOKUP($A1062,'Medical Examinations'!$A$1:$J$2336,6,FALSE)</f>
        <v>No</v>
      </c>
      <c r="H1062" s="21">
        <f>VLOOKUP($A1062,'Medical Examinations'!$A$1:$J$2336,7,FALSE)</f>
        <v>2</v>
      </c>
      <c r="I1062" s="21" t="str">
        <f>VLOOKUP($A1062,'Medical Examinations'!$A$1:$J$2336,8,FALSE)</f>
        <v>No</v>
      </c>
      <c r="J1062" s="21" t="str">
        <f>VLOOKUP($A1062,'Medical Examinations'!$A$1:$J$2336,9,FALSE)</f>
        <v>Obesity</v>
      </c>
      <c r="K1062" s="72" t="str">
        <f>VLOOKUP($A1062,'Medical Examinations'!$A$1:$J$2336,10,FALSE)</f>
        <v>Normal</v>
      </c>
      <c r="L1062" s="82" t="str">
        <f>VLOOKUP($A1062,'Hospitalization details'!$A$1:$K$2336,10,FALSE)</f>
        <v>29-Nov-1967</v>
      </c>
      <c r="M1062" s="62">
        <f>VLOOKUP($A1062,'Hospitalization details'!$A$1:$K$2336,6,FALSE)</f>
        <v>10594.5</v>
      </c>
      <c r="N1062" s="63" t="str">
        <f>VLOOKUP($A1062,'Hospitalization details'!$A$1:$K$2336,7,FALSE)</f>
        <v>tier - 3</v>
      </c>
      <c r="O1062" s="63" t="str">
        <f>VLOOKUP($A1062,'Hospitalization details'!$A$1:$K$2336,8,FALSE)</f>
        <v>tier - 1</v>
      </c>
      <c r="P1062" s="63" t="str">
        <f>VLOOKUP($A1062,'Hospitalization details'!$A$1:$K$2336,9,FALSE)</f>
        <v>R1012</v>
      </c>
      <c r="Q1062" s="83">
        <f>VLOOKUP($A1062,'Hospitalization details'!$A$1:$K$2336,11,FALSE)</f>
        <v>55</v>
      </c>
    </row>
    <row r="1063" spans="1:17" ht="15.75" customHeight="1" x14ac:dyDescent="0.25">
      <c r="A1063" s="187" t="s">
        <v>1106</v>
      </c>
      <c r="B1063" s="65" t="str">
        <f>VLOOKUP($A1063,'Customer Names'!$A$1:$E$2336,4,FALSE)</f>
        <v>Steele</v>
      </c>
      <c r="C1063" s="71">
        <f>VLOOKUP($A1063,'Medical Examinations'!$A$1:$J$2336,2,FALSE)</f>
        <v>30.97</v>
      </c>
      <c r="D1063" s="60">
        <f>VLOOKUP($A1063,'Medical Examinations'!$A$1:$J$2336,3,FALSE)</f>
        <v>5.54</v>
      </c>
      <c r="E1063" s="61" t="str">
        <f>VLOOKUP($A1063,'Medical Examinations'!$A$1:$J$2336,4,FALSE)</f>
        <v>No</v>
      </c>
      <c r="F1063" s="61" t="str">
        <f>VLOOKUP($A1063,'Medical Examinations'!$A$1:$J$2336,5,FALSE)</f>
        <v>No</v>
      </c>
      <c r="G1063" s="61" t="str">
        <f>VLOOKUP($A1063,'Medical Examinations'!$A$1:$J$2336,6,FALSE)</f>
        <v>No</v>
      </c>
      <c r="H1063" s="21">
        <f>VLOOKUP($A1063,'Medical Examinations'!$A$1:$J$2336,7,FALSE)</f>
        <v>2</v>
      </c>
      <c r="I1063" s="21" t="str">
        <f>VLOOKUP($A1063,'Medical Examinations'!$A$1:$J$2336,8,FALSE)</f>
        <v>No</v>
      </c>
      <c r="J1063" s="21" t="str">
        <f>VLOOKUP($A1063,'Medical Examinations'!$A$1:$J$2336,9,FALSE)</f>
        <v>Obesity</v>
      </c>
      <c r="K1063" s="72" t="str">
        <f>VLOOKUP($A1063,'Medical Examinations'!$A$1:$J$2336,10,FALSE)</f>
        <v>Normal</v>
      </c>
      <c r="L1063" s="82" t="str">
        <f>VLOOKUP($A1063,'Hospitalization details'!$A$1:$K$2336,10,FALSE)</f>
        <v>3-Nov-1966</v>
      </c>
      <c r="M1063" s="62">
        <f>VLOOKUP($A1063,'Hospitalization details'!$A$1:$K$2336,6,FALSE)</f>
        <v>10594.23</v>
      </c>
      <c r="N1063" s="63" t="str">
        <f>VLOOKUP($A1063,'Hospitalization details'!$A$1:$K$2336,7,FALSE)</f>
        <v>tier - 3</v>
      </c>
      <c r="O1063" s="63" t="str">
        <f>VLOOKUP($A1063,'Hospitalization details'!$A$1:$K$2336,8,FALSE)</f>
        <v>tier - 3</v>
      </c>
      <c r="P1063" s="63" t="str">
        <f>VLOOKUP($A1063,'Hospitalization details'!$A$1:$K$2336,9,FALSE)</f>
        <v>R1013</v>
      </c>
      <c r="Q1063" s="83">
        <f>VLOOKUP($A1063,'Hospitalization details'!$A$1:$K$2336,11,FALSE)</f>
        <v>56</v>
      </c>
    </row>
    <row r="1064" spans="1:17" ht="15.75" customHeight="1" x14ac:dyDescent="0.25">
      <c r="A1064" s="187" t="s">
        <v>1107</v>
      </c>
      <c r="B1064" s="65" t="str">
        <f>VLOOKUP($A1064,'Customer Names'!$A$1:$E$2336,4,FALSE)</f>
        <v>Harel</v>
      </c>
      <c r="C1064" s="71">
        <f>VLOOKUP($A1064,'Medical Examinations'!$A$1:$J$2336,2,FALSE)</f>
        <v>27.645</v>
      </c>
      <c r="D1064" s="60">
        <f>VLOOKUP($A1064,'Medical Examinations'!$A$1:$J$2336,3,FALSE)</f>
        <v>8.8699999999999992</v>
      </c>
      <c r="E1064" s="61" t="str">
        <f>VLOOKUP($A1064,'Medical Examinations'!$A$1:$J$2336,4,FALSE)</f>
        <v>Yes</v>
      </c>
      <c r="F1064" s="61" t="str">
        <f>VLOOKUP($A1064,'Medical Examinations'!$A$1:$J$2336,5,FALSE)</f>
        <v>No</v>
      </c>
      <c r="G1064" s="61" t="str">
        <f>VLOOKUP($A1064,'Medical Examinations'!$A$1:$J$2336,6,FALSE)</f>
        <v>No</v>
      </c>
      <c r="H1064" s="21">
        <f>VLOOKUP($A1064,'Medical Examinations'!$A$1:$J$2336,7,FALSE)</f>
        <v>0</v>
      </c>
      <c r="I1064" s="21" t="str">
        <f>VLOOKUP($A1064,'Medical Examinations'!$A$1:$J$2336,8,FALSE)</f>
        <v>No</v>
      </c>
      <c r="J1064" s="21" t="str">
        <f>VLOOKUP($A1064,'Medical Examinations'!$A$1:$J$2336,9,FALSE)</f>
        <v>Over Weight</v>
      </c>
      <c r="K1064" s="72" t="str">
        <f>VLOOKUP($A1064,'Medical Examinations'!$A$1:$J$2336,10,FALSE)</f>
        <v>Diabetes</v>
      </c>
      <c r="L1064" s="82" t="str">
        <f>VLOOKUP($A1064,'Hospitalization details'!$A$1:$K$2336,10,FALSE)</f>
        <v>25-Dec-1969</v>
      </c>
      <c r="M1064" s="62">
        <f>VLOOKUP($A1064,'Hospitalization details'!$A$1:$K$2336,6,FALSE)</f>
        <v>10579.71</v>
      </c>
      <c r="N1064" s="63" t="str">
        <f>VLOOKUP($A1064,'Hospitalization details'!$A$1:$K$2336,7,FALSE)</f>
        <v>tier - 3</v>
      </c>
      <c r="O1064" s="63" t="str">
        <f>VLOOKUP($A1064,'Hospitalization details'!$A$1:$K$2336,8,FALSE)</f>
        <v>tier - 3</v>
      </c>
      <c r="P1064" s="63" t="str">
        <f>VLOOKUP($A1064,'Hospitalization details'!$A$1:$K$2336,9,FALSE)</f>
        <v>R1013</v>
      </c>
      <c r="Q1064" s="83">
        <f>VLOOKUP($A1064,'Hospitalization details'!$A$1:$K$2336,11,FALSE)</f>
        <v>53</v>
      </c>
    </row>
    <row r="1065" spans="1:17" ht="15.75" customHeight="1" x14ac:dyDescent="0.25">
      <c r="A1065" s="187" t="s">
        <v>1108</v>
      </c>
      <c r="B1065" s="65" t="str">
        <f>VLOOKUP($A1065,'Customer Names'!$A$1:$E$2336,4,FALSE)</f>
        <v>Aguila</v>
      </c>
      <c r="C1065" s="71">
        <f>VLOOKUP($A1065,'Medical Examinations'!$A$1:$J$2336,2,FALSE)</f>
        <v>34.43</v>
      </c>
      <c r="D1065" s="60">
        <f>VLOOKUP($A1065,'Medical Examinations'!$A$1:$J$2336,3,FALSE)</f>
        <v>5.96</v>
      </c>
      <c r="E1065" s="61" t="str">
        <f>VLOOKUP($A1065,'Medical Examinations'!$A$1:$J$2336,4,FALSE)</f>
        <v>Yes</v>
      </c>
      <c r="F1065" s="61" t="str">
        <f>VLOOKUP($A1065,'Medical Examinations'!$A$1:$J$2336,5,FALSE)</f>
        <v>No</v>
      </c>
      <c r="G1065" s="61" t="str">
        <f>VLOOKUP($A1065,'Medical Examinations'!$A$1:$J$2336,6,FALSE)</f>
        <v>No</v>
      </c>
      <c r="H1065" s="21">
        <f>VLOOKUP($A1065,'Medical Examinations'!$A$1:$J$2336,7,FALSE)</f>
        <v>2</v>
      </c>
      <c r="I1065" s="21" t="str">
        <f>VLOOKUP($A1065,'Medical Examinations'!$A$1:$J$2336,8,FALSE)</f>
        <v>No</v>
      </c>
      <c r="J1065" s="21" t="str">
        <f>VLOOKUP($A1065,'Medical Examinations'!$A$1:$J$2336,9,FALSE)</f>
        <v>Obesity</v>
      </c>
      <c r="K1065" s="72" t="str">
        <f>VLOOKUP($A1065,'Medical Examinations'!$A$1:$J$2336,10,FALSE)</f>
        <v>Prediabetes</v>
      </c>
      <c r="L1065" s="82" t="str">
        <f>VLOOKUP($A1065,'Hospitalization details'!$A$1:$K$2336,10,FALSE)</f>
        <v>11-Dec-1966</v>
      </c>
      <c r="M1065" s="62">
        <f>VLOOKUP($A1065,'Hospitalization details'!$A$1:$K$2336,6,FALSE)</f>
        <v>10577.09</v>
      </c>
      <c r="N1065" s="63" t="str">
        <f>VLOOKUP($A1065,'Hospitalization details'!$A$1:$K$2336,7,FALSE)</f>
        <v>tier - 3</v>
      </c>
      <c r="O1065" s="63" t="str">
        <f>VLOOKUP($A1065,'Hospitalization details'!$A$1:$K$2336,8,FALSE)</f>
        <v>tier - 3</v>
      </c>
      <c r="P1065" s="63" t="str">
        <f>VLOOKUP($A1065,'Hospitalization details'!$A$1:$K$2336,9,FALSE)</f>
        <v>R1011</v>
      </c>
      <c r="Q1065" s="83">
        <f>VLOOKUP($A1065,'Hospitalization details'!$A$1:$K$2336,11,FALSE)</f>
        <v>56</v>
      </c>
    </row>
    <row r="1066" spans="1:17" ht="15.75" customHeight="1" x14ac:dyDescent="0.25">
      <c r="A1066" s="187" t="s">
        <v>1109</v>
      </c>
      <c r="B1066" s="65" t="str">
        <f>VLOOKUP($A1066,'Customer Names'!$A$1:$E$2336,4,FALSE)</f>
        <v>Vallejo Sarmiento</v>
      </c>
      <c r="C1066" s="71">
        <f>VLOOKUP($A1066,'Medical Examinations'!$A$1:$J$2336,2,FALSE)</f>
        <v>39.6</v>
      </c>
      <c r="D1066" s="60">
        <f>VLOOKUP($A1066,'Medical Examinations'!$A$1:$J$2336,3,FALSE)</f>
        <v>4.4400000000000004</v>
      </c>
      <c r="E1066" s="61" t="str">
        <f>VLOOKUP($A1066,'Medical Examinations'!$A$1:$J$2336,4,FALSE)</f>
        <v>Yes</v>
      </c>
      <c r="F1066" s="61" t="str">
        <f>VLOOKUP($A1066,'Medical Examinations'!$A$1:$J$2336,5,FALSE)</f>
        <v>No</v>
      </c>
      <c r="G1066" s="61" t="str">
        <f>VLOOKUP($A1066,'Medical Examinations'!$A$1:$J$2336,6,FALSE)</f>
        <v>Yes</v>
      </c>
      <c r="H1066" s="21">
        <f>VLOOKUP($A1066,'Medical Examinations'!$A$1:$J$2336,7,FALSE)</f>
        <v>1</v>
      </c>
      <c r="I1066" s="21" t="str">
        <f>VLOOKUP($A1066,'Medical Examinations'!$A$1:$J$2336,8,FALSE)</f>
        <v>No</v>
      </c>
      <c r="J1066" s="21" t="str">
        <f>VLOOKUP($A1066,'Medical Examinations'!$A$1:$J$2336,9,FALSE)</f>
        <v>Obesity</v>
      </c>
      <c r="K1066" s="72" t="str">
        <f>VLOOKUP($A1066,'Medical Examinations'!$A$1:$J$2336,10,FALSE)</f>
        <v>Normal</v>
      </c>
      <c r="L1066" s="82" t="str">
        <f>VLOOKUP($A1066,'Hospitalization details'!$A$1:$K$2336,10,FALSE)</f>
        <v>17-Jul-1969</v>
      </c>
      <c r="M1066" s="62">
        <f>VLOOKUP($A1066,'Hospitalization details'!$A$1:$K$2336,6,FALSE)</f>
        <v>10564.88</v>
      </c>
      <c r="N1066" s="63" t="str">
        <f>VLOOKUP($A1066,'Hospitalization details'!$A$1:$K$2336,7,FALSE)</f>
        <v>tier - 3</v>
      </c>
      <c r="O1066" s="63" t="str">
        <f>VLOOKUP($A1066,'Hospitalization details'!$A$1:$K$2336,8,FALSE)</f>
        <v>tier - 1</v>
      </c>
      <c r="P1066" s="63" t="str">
        <f>VLOOKUP($A1066,'Hospitalization details'!$A$1:$K$2336,9,FALSE)</f>
        <v>R1024</v>
      </c>
      <c r="Q1066" s="83">
        <f>VLOOKUP($A1066,'Hospitalization details'!$A$1:$K$2336,11,FALSE)</f>
        <v>53</v>
      </c>
    </row>
    <row r="1067" spans="1:17" ht="15.75" customHeight="1" x14ac:dyDescent="0.25">
      <c r="A1067" s="187" t="s">
        <v>1110</v>
      </c>
      <c r="B1067" s="65" t="str">
        <f>VLOOKUP($A1067,'Customer Names'!$A$1:$E$2336,4,FALSE)</f>
        <v>Beisheim</v>
      </c>
      <c r="C1067" s="71">
        <f>VLOOKUP($A1067,'Medical Examinations'!$A$1:$J$2336,2,FALSE)</f>
        <v>22.1</v>
      </c>
      <c r="D1067" s="60">
        <f>VLOOKUP($A1067,'Medical Examinations'!$A$1:$J$2336,3,FALSE)</f>
        <v>4.6500000000000004</v>
      </c>
      <c r="E1067" s="61" t="str">
        <f>VLOOKUP($A1067,'Medical Examinations'!$A$1:$J$2336,4,FALSE)</f>
        <v>Yes</v>
      </c>
      <c r="F1067" s="61" t="str">
        <f>VLOOKUP($A1067,'Medical Examinations'!$A$1:$J$2336,5,FALSE)</f>
        <v>No</v>
      </c>
      <c r="G1067" s="61" t="str">
        <f>VLOOKUP($A1067,'Medical Examinations'!$A$1:$J$2336,6,FALSE)</f>
        <v>No</v>
      </c>
      <c r="H1067" s="21">
        <f>VLOOKUP($A1067,'Medical Examinations'!$A$1:$J$2336,7,FALSE)</f>
        <v>2</v>
      </c>
      <c r="I1067" s="21" t="str">
        <f>VLOOKUP($A1067,'Medical Examinations'!$A$1:$J$2336,8,FALSE)</f>
        <v>No</v>
      </c>
      <c r="J1067" s="21" t="str">
        <f>VLOOKUP($A1067,'Medical Examinations'!$A$1:$J$2336,9,FALSE)</f>
        <v>Healthy Weight</v>
      </c>
      <c r="K1067" s="72" t="str">
        <f>VLOOKUP($A1067,'Medical Examinations'!$A$1:$J$2336,10,FALSE)</f>
        <v>Normal</v>
      </c>
      <c r="L1067" s="82" t="str">
        <f>VLOOKUP($A1067,'Hospitalization details'!$A$1:$K$2336,10,FALSE)</f>
        <v>29-Jun-1971</v>
      </c>
      <c r="M1067" s="62">
        <f>VLOOKUP($A1067,'Hospitalization details'!$A$1:$K$2336,6,FALSE)</f>
        <v>10560.49</v>
      </c>
      <c r="N1067" s="63" t="str">
        <f>VLOOKUP($A1067,'Hospitalization details'!$A$1:$K$2336,7,FALSE)</f>
        <v>tier - 3</v>
      </c>
      <c r="O1067" s="63" t="str">
        <f>VLOOKUP($A1067,'Hospitalization details'!$A$1:$K$2336,8,FALSE)</f>
        <v>tier - 2</v>
      </c>
      <c r="P1067" s="63" t="str">
        <f>VLOOKUP($A1067,'Hospitalization details'!$A$1:$K$2336,9,FALSE)</f>
        <v>R1013</v>
      </c>
      <c r="Q1067" s="83">
        <f>VLOOKUP($A1067,'Hospitalization details'!$A$1:$K$2336,11,FALSE)</f>
        <v>51</v>
      </c>
    </row>
    <row r="1068" spans="1:17" ht="15.75" customHeight="1" x14ac:dyDescent="0.25">
      <c r="A1068" s="187" t="s">
        <v>1111</v>
      </c>
      <c r="B1068" s="65" t="str">
        <f>VLOOKUP($A1068,'Customer Names'!$A$1:$E$2336,4,FALSE)</f>
        <v>Lenhoff</v>
      </c>
      <c r="C1068" s="71">
        <f>VLOOKUP($A1068,'Medical Examinations'!$A$1:$J$2336,2,FALSE)</f>
        <v>33.25</v>
      </c>
      <c r="D1068" s="60">
        <f>VLOOKUP($A1068,'Medical Examinations'!$A$1:$J$2336,3,FALSE)</f>
        <v>5.64</v>
      </c>
      <c r="E1068" s="61" t="str">
        <f>VLOOKUP($A1068,'Medical Examinations'!$A$1:$J$2336,4,FALSE)</f>
        <v>Yes</v>
      </c>
      <c r="F1068" s="61" t="str">
        <f>VLOOKUP($A1068,'Medical Examinations'!$A$1:$J$2336,5,FALSE)</f>
        <v>No</v>
      </c>
      <c r="G1068" s="61" t="str">
        <f>VLOOKUP($A1068,'Medical Examinations'!$A$1:$J$2336,6,FALSE)</f>
        <v>Yes</v>
      </c>
      <c r="H1068" s="21">
        <f>VLOOKUP($A1068,'Medical Examinations'!$A$1:$J$2336,7,FALSE)</f>
        <v>1</v>
      </c>
      <c r="I1068" s="21" t="str">
        <f>VLOOKUP($A1068,'Medical Examinations'!$A$1:$J$2336,8,FALSE)</f>
        <v>No</v>
      </c>
      <c r="J1068" s="21" t="str">
        <f>VLOOKUP($A1068,'Medical Examinations'!$A$1:$J$2336,9,FALSE)</f>
        <v>Obesity</v>
      </c>
      <c r="K1068" s="72" t="str">
        <f>VLOOKUP($A1068,'Medical Examinations'!$A$1:$J$2336,10,FALSE)</f>
        <v>Normal</v>
      </c>
      <c r="L1068" s="82" t="str">
        <f>VLOOKUP($A1068,'Hospitalization details'!$A$1:$K$2336,10,FALSE)</f>
        <v>26-Sep-1971</v>
      </c>
      <c r="M1068" s="62">
        <f>VLOOKUP($A1068,'Hospitalization details'!$A$1:$K$2336,6,FALSE)</f>
        <v>10546.48</v>
      </c>
      <c r="N1068" s="63" t="str">
        <f>VLOOKUP($A1068,'Hospitalization details'!$A$1:$K$2336,7,FALSE)</f>
        <v>tier - 3</v>
      </c>
      <c r="O1068" s="63" t="str">
        <f>VLOOKUP($A1068,'Hospitalization details'!$A$1:$K$2336,8,FALSE)</f>
        <v>tier - 3</v>
      </c>
      <c r="P1068" s="63" t="str">
        <f>VLOOKUP($A1068,'Hospitalization details'!$A$1:$K$2336,9,FALSE)</f>
        <v>R1011</v>
      </c>
      <c r="Q1068" s="83">
        <f>VLOOKUP($A1068,'Hospitalization details'!$A$1:$K$2336,11,FALSE)</f>
        <v>51</v>
      </c>
    </row>
    <row r="1069" spans="1:17" ht="15.75" customHeight="1" x14ac:dyDescent="0.25">
      <c r="A1069" s="187" t="s">
        <v>1112</v>
      </c>
      <c r="B1069" s="65" t="str">
        <f>VLOOKUP($A1069,'Customer Names'!$A$1:$E$2336,4,FALSE)</f>
        <v>Wehrwein</v>
      </c>
      <c r="C1069" s="71">
        <f>VLOOKUP($A1069,'Medical Examinations'!$A$1:$J$2336,2,FALSE)</f>
        <v>33.33</v>
      </c>
      <c r="D1069" s="60">
        <f>VLOOKUP($A1069,'Medical Examinations'!$A$1:$J$2336,3,FALSE)</f>
        <v>10.19</v>
      </c>
      <c r="E1069" s="61" t="str">
        <f>VLOOKUP($A1069,'Medical Examinations'!$A$1:$J$2336,4,FALSE)</f>
        <v>No</v>
      </c>
      <c r="F1069" s="61" t="str">
        <f>VLOOKUP($A1069,'Medical Examinations'!$A$1:$J$2336,5,FALSE)</f>
        <v>No</v>
      </c>
      <c r="G1069" s="61" t="str">
        <f>VLOOKUP($A1069,'Medical Examinations'!$A$1:$J$2336,6,FALSE)</f>
        <v>No</v>
      </c>
      <c r="H1069" s="21">
        <f>VLOOKUP($A1069,'Medical Examinations'!$A$1:$J$2336,7,FALSE)</f>
        <v>0</v>
      </c>
      <c r="I1069" s="21" t="str">
        <f>VLOOKUP($A1069,'Medical Examinations'!$A$1:$J$2336,8,FALSE)</f>
        <v>No</v>
      </c>
      <c r="J1069" s="21" t="str">
        <f>VLOOKUP($A1069,'Medical Examinations'!$A$1:$J$2336,9,FALSE)</f>
        <v>Obesity</v>
      </c>
      <c r="K1069" s="72" t="str">
        <f>VLOOKUP($A1069,'Medical Examinations'!$A$1:$J$2336,10,FALSE)</f>
        <v>Diabetes</v>
      </c>
      <c r="L1069" s="82" t="str">
        <f>VLOOKUP($A1069,'Hospitalization details'!$A$1:$K$2336,10,FALSE)</f>
        <v>25-Oct-1977</v>
      </c>
      <c r="M1069" s="62">
        <f>VLOOKUP($A1069,'Hospitalization details'!$A$1:$K$2336,6,FALSE)</f>
        <v>10495.6</v>
      </c>
      <c r="N1069" s="63" t="str">
        <f>VLOOKUP($A1069,'Hospitalization details'!$A$1:$K$2336,7,FALSE)</f>
        <v>tier - 3</v>
      </c>
      <c r="O1069" s="63" t="str">
        <f>VLOOKUP($A1069,'Hospitalization details'!$A$1:$K$2336,8,FALSE)</f>
        <v>tier - 1</v>
      </c>
      <c r="P1069" s="63" t="str">
        <f>VLOOKUP($A1069,'Hospitalization details'!$A$1:$K$2336,9,FALSE)</f>
        <v>R1012</v>
      </c>
      <c r="Q1069" s="83">
        <f>VLOOKUP($A1069,'Hospitalization details'!$A$1:$K$2336,11,FALSE)</f>
        <v>45</v>
      </c>
    </row>
    <row r="1070" spans="1:17" ht="15.75" customHeight="1" x14ac:dyDescent="0.25">
      <c r="A1070" s="187" t="s">
        <v>1113</v>
      </c>
      <c r="B1070" s="65" t="str">
        <f>VLOOKUP($A1070,'Customer Names'!$A$1:$E$2336,4,FALSE)</f>
        <v>Wallace</v>
      </c>
      <c r="C1070" s="71">
        <f>VLOOKUP($A1070,'Medical Examinations'!$A$1:$J$2336,2,FALSE)</f>
        <v>30.5</v>
      </c>
      <c r="D1070" s="60">
        <f>VLOOKUP($A1070,'Medical Examinations'!$A$1:$J$2336,3,FALSE)</f>
        <v>10.79</v>
      </c>
      <c r="E1070" s="61" t="str">
        <f>VLOOKUP($A1070,'Medical Examinations'!$A$1:$J$2336,4,FALSE)</f>
        <v>No</v>
      </c>
      <c r="F1070" s="61" t="str">
        <f>VLOOKUP($A1070,'Medical Examinations'!$A$1:$J$2336,5,FALSE)</f>
        <v>No</v>
      </c>
      <c r="G1070" s="61" t="str">
        <f>VLOOKUP($A1070,'Medical Examinations'!$A$1:$J$2336,6,FALSE)</f>
        <v>No</v>
      </c>
      <c r="H1070" s="21">
        <f>VLOOKUP($A1070,'Medical Examinations'!$A$1:$J$2336,7,FALSE)</f>
        <v>0</v>
      </c>
      <c r="I1070" s="21" t="str">
        <f>VLOOKUP($A1070,'Medical Examinations'!$A$1:$J$2336,8,FALSE)</f>
        <v>No</v>
      </c>
      <c r="J1070" s="21" t="str">
        <f>VLOOKUP($A1070,'Medical Examinations'!$A$1:$J$2336,9,FALSE)</f>
        <v>Obesity</v>
      </c>
      <c r="K1070" s="72" t="str">
        <f>VLOOKUP($A1070,'Medical Examinations'!$A$1:$J$2336,10,FALSE)</f>
        <v>Diabetes</v>
      </c>
      <c r="L1070" s="82" t="str">
        <f>VLOOKUP($A1070,'Hospitalization details'!$A$1:$K$2336,10,FALSE)</f>
        <v>19-Oct-1972</v>
      </c>
      <c r="M1070" s="62">
        <f>VLOOKUP($A1070,'Hospitalization details'!$A$1:$K$2336,6,FALSE)</f>
        <v>10493.95</v>
      </c>
      <c r="N1070" s="63" t="str">
        <f>VLOOKUP($A1070,'Hospitalization details'!$A$1:$K$2336,7,FALSE)</f>
        <v>tier - 3</v>
      </c>
      <c r="O1070" s="63" t="str">
        <f>VLOOKUP($A1070,'Hospitalization details'!$A$1:$K$2336,8,FALSE)</f>
        <v>tier - 1</v>
      </c>
      <c r="P1070" s="63" t="str">
        <f>VLOOKUP($A1070,'Hospitalization details'!$A$1:$K$2336,9,FALSE)</f>
        <v>R1012</v>
      </c>
      <c r="Q1070" s="83">
        <f>VLOOKUP($A1070,'Hospitalization details'!$A$1:$K$2336,11,FALSE)</f>
        <v>50</v>
      </c>
    </row>
    <row r="1071" spans="1:17" ht="15.75" customHeight="1" x14ac:dyDescent="0.25">
      <c r="A1071" s="187" t="s">
        <v>1114</v>
      </c>
      <c r="B1071" s="65" t="str">
        <f>VLOOKUP($A1071,'Customer Names'!$A$1:$E$2336,4,FALSE)</f>
        <v>Markowitz</v>
      </c>
      <c r="C1071" s="71">
        <f>VLOOKUP($A1071,'Medical Examinations'!$A$1:$J$2336,2,FALSE)</f>
        <v>30.3</v>
      </c>
      <c r="D1071" s="60">
        <f>VLOOKUP($A1071,'Medical Examinations'!$A$1:$J$2336,3,FALSE)</f>
        <v>4.24</v>
      </c>
      <c r="E1071" s="61" t="str">
        <f>VLOOKUP($A1071,'Medical Examinations'!$A$1:$J$2336,4,FALSE)</f>
        <v>No</v>
      </c>
      <c r="F1071" s="61" t="str">
        <f>VLOOKUP($A1071,'Medical Examinations'!$A$1:$J$2336,5,FALSE)</f>
        <v>No</v>
      </c>
      <c r="G1071" s="61" t="str">
        <f>VLOOKUP($A1071,'Medical Examinations'!$A$1:$J$2336,6,FALSE)</f>
        <v>No</v>
      </c>
      <c r="H1071" s="21">
        <f>VLOOKUP($A1071,'Medical Examinations'!$A$1:$J$2336,7,FALSE)</f>
        <v>0</v>
      </c>
      <c r="I1071" s="21" t="str">
        <f>VLOOKUP($A1071,'Medical Examinations'!$A$1:$J$2336,8,FALSE)</f>
        <v>No</v>
      </c>
      <c r="J1071" s="21" t="str">
        <f>VLOOKUP($A1071,'Medical Examinations'!$A$1:$J$2336,9,FALSE)</f>
        <v>Obesity</v>
      </c>
      <c r="K1071" s="72" t="str">
        <f>VLOOKUP($A1071,'Medical Examinations'!$A$1:$J$2336,10,FALSE)</f>
        <v>Normal</v>
      </c>
      <c r="L1071" s="82" t="str">
        <f>VLOOKUP($A1071,'Hospitalization details'!$A$1:$K$2336,10,FALSE)</f>
        <v>21-Aug-1978</v>
      </c>
      <c r="M1071" s="62">
        <f>VLOOKUP($A1071,'Hospitalization details'!$A$1:$K$2336,6,FALSE)</f>
        <v>10486.55</v>
      </c>
      <c r="N1071" s="63" t="str">
        <f>VLOOKUP($A1071,'Hospitalization details'!$A$1:$K$2336,7,FALSE)</f>
        <v>tier - 3</v>
      </c>
      <c r="O1071" s="63" t="str">
        <f>VLOOKUP($A1071,'Hospitalization details'!$A$1:$K$2336,8,FALSE)</f>
        <v>tier - 3</v>
      </c>
      <c r="P1071" s="63" t="str">
        <f>VLOOKUP($A1071,'Hospitalization details'!$A$1:$K$2336,9,FALSE)</f>
        <v>R1025</v>
      </c>
      <c r="Q1071" s="83">
        <f>VLOOKUP($A1071,'Hospitalization details'!$A$1:$K$2336,11,FALSE)</f>
        <v>44</v>
      </c>
    </row>
    <row r="1072" spans="1:17" ht="15.75" customHeight="1" x14ac:dyDescent="0.25">
      <c r="A1072" s="187" t="s">
        <v>1115</v>
      </c>
      <c r="B1072" s="65" t="str">
        <f>VLOOKUP($A1072,'Customer Names'!$A$1:$E$2336,4,FALSE)</f>
        <v>Vos</v>
      </c>
      <c r="C1072" s="71">
        <f>VLOOKUP($A1072,'Medical Examinations'!$A$1:$J$2336,2,FALSE)</f>
        <v>26.22</v>
      </c>
      <c r="D1072" s="60">
        <f>VLOOKUP($A1072,'Medical Examinations'!$A$1:$J$2336,3,FALSE)</f>
        <v>5.83</v>
      </c>
      <c r="E1072" s="61" t="str">
        <f>VLOOKUP($A1072,'Medical Examinations'!$A$1:$J$2336,4,FALSE)</f>
        <v>No</v>
      </c>
      <c r="F1072" s="61" t="str">
        <f>VLOOKUP($A1072,'Medical Examinations'!$A$1:$J$2336,5,FALSE)</f>
        <v>No</v>
      </c>
      <c r="G1072" s="61" t="str">
        <f>VLOOKUP($A1072,'Medical Examinations'!$A$1:$J$2336,6,FALSE)</f>
        <v>No</v>
      </c>
      <c r="H1072" s="21">
        <f>VLOOKUP($A1072,'Medical Examinations'!$A$1:$J$2336,7,FALSE)</f>
        <v>2</v>
      </c>
      <c r="I1072" s="21" t="str">
        <f>VLOOKUP($A1072,'Medical Examinations'!$A$1:$J$2336,8,FALSE)</f>
        <v>No</v>
      </c>
      <c r="J1072" s="21" t="str">
        <f>VLOOKUP($A1072,'Medical Examinations'!$A$1:$J$2336,9,FALSE)</f>
        <v>Over Weight</v>
      </c>
      <c r="K1072" s="72" t="str">
        <f>VLOOKUP($A1072,'Medical Examinations'!$A$1:$J$2336,10,FALSE)</f>
        <v>Prediabetes</v>
      </c>
      <c r="L1072" s="82" t="str">
        <f>VLOOKUP($A1072,'Hospitalization details'!$A$1:$K$2336,10,FALSE)</f>
        <v>28-Jun-1987</v>
      </c>
      <c r="M1072" s="62">
        <f>VLOOKUP($A1072,'Hospitalization details'!$A$1:$K$2336,6,FALSE)</f>
        <v>10464.83</v>
      </c>
      <c r="N1072" s="63" t="str">
        <f>VLOOKUP($A1072,'Hospitalization details'!$A$1:$K$2336,7,FALSE)</f>
        <v>tier - 3</v>
      </c>
      <c r="O1072" s="63" t="str">
        <f>VLOOKUP($A1072,'Hospitalization details'!$A$1:$K$2336,8,FALSE)</f>
        <v>tier - 1</v>
      </c>
      <c r="P1072" s="63" t="str">
        <f>VLOOKUP($A1072,'Hospitalization details'!$A$1:$K$2336,9,FALSE)</f>
        <v>R1012</v>
      </c>
      <c r="Q1072" s="83">
        <f>VLOOKUP($A1072,'Hospitalization details'!$A$1:$K$2336,11,FALSE)</f>
        <v>35</v>
      </c>
    </row>
    <row r="1073" spans="1:17" ht="15.75" customHeight="1" x14ac:dyDescent="0.25">
      <c r="A1073" s="187" t="s">
        <v>1116</v>
      </c>
      <c r="B1073" s="65" t="str">
        <f>VLOOKUP($A1073,'Customer Names'!$A$1:$E$2336,4,FALSE)</f>
        <v>Mcleod</v>
      </c>
      <c r="C1073" s="71">
        <f>VLOOKUP($A1073,'Medical Examinations'!$A$1:$J$2336,2,FALSE)</f>
        <v>29.99</v>
      </c>
      <c r="D1073" s="60">
        <f>VLOOKUP($A1073,'Medical Examinations'!$A$1:$J$2336,3,FALSE)</f>
        <v>11.85</v>
      </c>
      <c r="E1073" s="61" t="str">
        <f>VLOOKUP($A1073,'Medical Examinations'!$A$1:$J$2336,4,FALSE)</f>
        <v>No</v>
      </c>
      <c r="F1073" s="61" t="str">
        <f>VLOOKUP($A1073,'Medical Examinations'!$A$1:$J$2336,5,FALSE)</f>
        <v>No</v>
      </c>
      <c r="G1073" s="61" t="str">
        <f>VLOOKUP($A1073,'Medical Examinations'!$A$1:$J$2336,6,FALSE)</f>
        <v>No</v>
      </c>
      <c r="H1073" s="21">
        <f>VLOOKUP($A1073,'Medical Examinations'!$A$1:$J$2336,7,FALSE)</f>
        <v>0</v>
      </c>
      <c r="I1073" s="21" t="str">
        <f>VLOOKUP($A1073,'Medical Examinations'!$A$1:$J$2336,8,FALSE)</f>
        <v>No</v>
      </c>
      <c r="J1073" s="21" t="str">
        <f>VLOOKUP($A1073,'Medical Examinations'!$A$1:$J$2336,9,FALSE)</f>
        <v>Obesity</v>
      </c>
      <c r="K1073" s="72" t="str">
        <f>VLOOKUP($A1073,'Medical Examinations'!$A$1:$J$2336,10,FALSE)</f>
        <v>Diabetes</v>
      </c>
      <c r="L1073" s="82" t="str">
        <f>VLOOKUP($A1073,'Hospitalization details'!$A$1:$K$2336,10,FALSE)</f>
        <v>22-Sep-1969</v>
      </c>
      <c r="M1073" s="62">
        <f>VLOOKUP($A1073,'Hospitalization details'!$A$1:$K$2336,6,FALSE)</f>
        <v>10461.98</v>
      </c>
      <c r="N1073" s="63" t="str">
        <f>VLOOKUP($A1073,'Hospitalization details'!$A$1:$K$2336,7,FALSE)</f>
        <v>tier - 3</v>
      </c>
      <c r="O1073" s="63" t="str">
        <f>VLOOKUP($A1073,'Hospitalization details'!$A$1:$K$2336,8,FALSE)</f>
        <v>tier - 1</v>
      </c>
      <c r="P1073" s="63" t="str">
        <f>VLOOKUP($A1073,'Hospitalization details'!$A$1:$K$2336,9,FALSE)</f>
        <v>R1012</v>
      </c>
      <c r="Q1073" s="83">
        <f>VLOOKUP($A1073,'Hospitalization details'!$A$1:$K$2336,11,FALSE)</f>
        <v>53</v>
      </c>
    </row>
    <row r="1074" spans="1:17" ht="15.75" customHeight="1" x14ac:dyDescent="0.25">
      <c r="A1074" s="187" t="s">
        <v>1117</v>
      </c>
      <c r="B1074" s="65" t="str">
        <f>VLOOKUP($A1074,'Customer Names'!$A$1:$E$2336,4,FALSE)</f>
        <v>Balcom</v>
      </c>
      <c r="C1074" s="71">
        <f>VLOOKUP($A1074,'Medical Examinations'!$A$1:$J$2336,2,FALSE)</f>
        <v>36.380000000000003</v>
      </c>
      <c r="D1074" s="60">
        <f>VLOOKUP($A1074,'Medical Examinations'!$A$1:$J$2336,3,FALSE)</f>
        <v>5.98</v>
      </c>
      <c r="E1074" s="61" t="str">
        <f>VLOOKUP($A1074,'Medical Examinations'!$A$1:$J$2336,4,FALSE)</f>
        <v>No</v>
      </c>
      <c r="F1074" s="61" t="str">
        <f>VLOOKUP($A1074,'Medical Examinations'!$A$1:$J$2336,5,FALSE)</f>
        <v>No</v>
      </c>
      <c r="G1074" s="61" t="str">
        <f>VLOOKUP($A1074,'Medical Examinations'!$A$1:$J$2336,6,FALSE)</f>
        <v>No</v>
      </c>
      <c r="H1074" s="21">
        <f>VLOOKUP($A1074,'Medical Examinations'!$A$1:$J$2336,7,FALSE)</f>
        <v>1</v>
      </c>
      <c r="I1074" s="21" t="str">
        <f>VLOOKUP($A1074,'Medical Examinations'!$A$1:$J$2336,8,FALSE)</f>
        <v>No</v>
      </c>
      <c r="J1074" s="21" t="str">
        <f>VLOOKUP($A1074,'Medical Examinations'!$A$1:$J$2336,9,FALSE)</f>
        <v>Obesity</v>
      </c>
      <c r="K1074" s="72" t="str">
        <f>VLOOKUP($A1074,'Medical Examinations'!$A$1:$J$2336,10,FALSE)</f>
        <v>Prediabetes</v>
      </c>
      <c r="L1074" s="82" t="str">
        <f>VLOOKUP($A1074,'Hospitalization details'!$A$1:$K$2336,10,FALSE)</f>
        <v>27-Jul-1964</v>
      </c>
      <c r="M1074" s="62">
        <f>VLOOKUP($A1074,'Hospitalization details'!$A$1:$K$2336,6,FALSE)</f>
        <v>10459.19</v>
      </c>
      <c r="N1074" s="63" t="str">
        <f>VLOOKUP($A1074,'Hospitalization details'!$A$1:$K$2336,7,FALSE)</f>
        <v>tier - 3</v>
      </c>
      <c r="O1074" s="63" t="str">
        <f>VLOOKUP($A1074,'Hospitalization details'!$A$1:$K$2336,8,FALSE)</f>
        <v>tier - 1</v>
      </c>
      <c r="P1074" s="63" t="str">
        <f>VLOOKUP($A1074,'Hospitalization details'!$A$1:$K$2336,9,FALSE)</f>
        <v>R1013</v>
      </c>
      <c r="Q1074" s="83">
        <f>VLOOKUP($A1074,'Hospitalization details'!$A$1:$K$2336,11,FALSE)</f>
        <v>58</v>
      </c>
    </row>
    <row r="1075" spans="1:17" ht="15.75" customHeight="1" x14ac:dyDescent="0.25">
      <c r="A1075" s="187" t="s">
        <v>1118</v>
      </c>
      <c r="B1075" s="65" t="str">
        <f>VLOOKUP($A1075,'Customer Names'!$A$1:$E$2336,4,FALSE)</f>
        <v>Dirth</v>
      </c>
      <c r="C1075" s="71">
        <f>VLOOKUP($A1075,'Medical Examinations'!$A$1:$J$2336,2,FALSE)</f>
        <v>31.16</v>
      </c>
      <c r="D1075" s="60">
        <f>VLOOKUP($A1075,'Medical Examinations'!$A$1:$J$2336,3,FALSE)</f>
        <v>4.26</v>
      </c>
      <c r="E1075" s="61" t="str">
        <f>VLOOKUP($A1075,'Medical Examinations'!$A$1:$J$2336,4,FALSE)</f>
        <v>Yes</v>
      </c>
      <c r="F1075" s="61" t="str">
        <f>VLOOKUP($A1075,'Medical Examinations'!$A$1:$J$2336,5,FALSE)</f>
        <v>No</v>
      </c>
      <c r="G1075" s="61" t="str">
        <f>VLOOKUP($A1075,'Medical Examinations'!$A$1:$J$2336,6,FALSE)</f>
        <v>Yes</v>
      </c>
      <c r="H1075" s="21">
        <f>VLOOKUP($A1075,'Medical Examinations'!$A$1:$J$2336,7,FALSE)</f>
        <v>1</v>
      </c>
      <c r="I1075" s="21" t="str">
        <f>VLOOKUP($A1075,'Medical Examinations'!$A$1:$J$2336,8,FALSE)</f>
        <v>No</v>
      </c>
      <c r="J1075" s="21" t="str">
        <f>VLOOKUP($A1075,'Medical Examinations'!$A$1:$J$2336,9,FALSE)</f>
        <v>Obesity</v>
      </c>
      <c r="K1075" s="72" t="str">
        <f>VLOOKUP($A1075,'Medical Examinations'!$A$1:$J$2336,10,FALSE)</f>
        <v>Normal</v>
      </c>
      <c r="L1075" s="82" t="str">
        <f>VLOOKUP($A1075,'Hospitalization details'!$A$1:$K$2336,10,FALSE)</f>
        <v>3-Aug-1976</v>
      </c>
      <c r="M1075" s="62">
        <f>VLOOKUP($A1075,'Hospitalization details'!$A$1:$K$2336,6,FALSE)</f>
        <v>10455.14</v>
      </c>
      <c r="N1075" s="63" t="str">
        <f>VLOOKUP($A1075,'Hospitalization details'!$A$1:$K$2336,7,FALSE)</f>
        <v>tier - 3</v>
      </c>
      <c r="O1075" s="63" t="str">
        <f>VLOOKUP($A1075,'Hospitalization details'!$A$1:$K$2336,8,FALSE)</f>
        <v>tier - 2</v>
      </c>
      <c r="P1075" s="63" t="str">
        <f>VLOOKUP($A1075,'Hospitalization details'!$A$1:$K$2336,9,FALSE)</f>
        <v>R1021</v>
      </c>
      <c r="Q1075" s="83">
        <f>VLOOKUP($A1075,'Hospitalization details'!$A$1:$K$2336,11,FALSE)</f>
        <v>46</v>
      </c>
    </row>
    <row r="1076" spans="1:17" ht="15.75" customHeight="1" x14ac:dyDescent="0.25">
      <c r="A1076" s="187" t="s">
        <v>1119</v>
      </c>
      <c r="B1076" s="65" t="str">
        <f>VLOOKUP($A1076,'Customer Names'!$A$1:$E$2336,4,FALSE)</f>
        <v>Inglish</v>
      </c>
      <c r="C1076" s="71">
        <f>VLOOKUP($A1076,'Medical Examinations'!$A$1:$J$2336,2,FALSE)</f>
        <v>25.55</v>
      </c>
      <c r="D1076" s="60">
        <f>VLOOKUP($A1076,'Medical Examinations'!$A$1:$J$2336,3,FALSE)</f>
        <v>4.96</v>
      </c>
      <c r="E1076" s="61" t="str">
        <f>VLOOKUP($A1076,'Medical Examinations'!$A$1:$J$2336,4,FALSE)</f>
        <v>Yes</v>
      </c>
      <c r="F1076" s="61" t="str">
        <f>VLOOKUP($A1076,'Medical Examinations'!$A$1:$J$2336,5,FALSE)</f>
        <v>No</v>
      </c>
      <c r="G1076" s="61" t="str">
        <f>VLOOKUP($A1076,'Medical Examinations'!$A$1:$J$2336,6,FALSE)</f>
        <v>No</v>
      </c>
      <c r="H1076" s="21">
        <f>VLOOKUP($A1076,'Medical Examinations'!$A$1:$J$2336,7,FALSE)</f>
        <v>1</v>
      </c>
      <c r="I1076" s="21" t="str">
        <f>VLOOKUP($A1076,'Medical Examinations'!$A$1:$J$2336,8,FALSE)</f>
        <v>No</v>
      </c>
      <c r="J1076" s="21" t="str">
        <f>VLOOKUP($A1076,'Medical Examinations'!$A$1:$J$2336,9,FALSE)</f>
        <v>Over Weight</v>
      </c>
      <c r="K1076" s="72" t="str">
        <f>VLOOKUP($A1076,'Medical Examinations'!$A$1:$J$2336,10,FALSE)</f>
        <v>Normal</v>
      </c>
      <c r="L1076" s="82" t="str">
        <f>VLOOKUP($A1076,'Hospitalization details'!$A$1:$K$2336,10,FALSE)</f>
        <v>14-Oct-1964</v>
      </c>
      <c r="M1076" s="62">
        <f>VLOOKUP($A1076,'Hospitalization details'!$A$1:$K$2336,6,FALSE)</f>
        <v>10455.1</v>
      </c>
      <c r="N1076" s="63" t="str">
        <f>VLOOKUP($A1076,'Hospitalization details'!$A$1:$K$2336,7,FALSE)</f>
        <v>tier - 3</v>
      </c>
      <c r="O1076" s="63" t="str">
        <f>VLOOKUP($A1076,'Hospitalization details'!$A$1:$K$2336,8,FALSE)</f>
        <v>tier - 1</v>
      </c>
      <c r="P1076" s="63" t="str">
        <f>VLOOKUP($A1076,'Hospitalization details'!$A$1:$K$2336,9,FALSE)</f>
        <v>R1012</v>
      </c>
      <c r="Q1076" s="83">
        <f>VLOOKUP($A1076,'Hospitalization details'!$A$1:$K$2336,11,FALSE)</f>
        <v>58</v>
      </c>
    </row>
    <row r="1077" spans="1:17" ht="15.75" customHeight="1" x14ac:dyDescent="0.25">
      <c r="A1077" s="187" t="s">
        <v>1120</v>
      </c>
      <c r="B1077" s="65" t="str">
        <f>VLOOKUP($A1077,'Customer Names'!$A$1:$E$2336,4,FALSE)</f>
        <v>Matthews</v>
      </c>
      <c r="C1077" s="71">
        <f>VLOOKUP($A1077,'Medical Examinations'!$A$1:$J$2336,2,FALSE)</f>
        <v>28.77</v>
      </c>
      <c r="D1077" s="60">
        <f>VLOOKUP($A1077,'Medical Examinations'!$A$1:$J$2336,3,FALSE)</f>
        <v>4</v>
      </c>
      <c r="E1077" s="61" t="str">
        <f>VLOOKUP($A1077,'Medical Examinations'!$A$1:$J$2336,4,FALSE)</f>
        <v>Yes</v>
      </c>
      <c r="F1077" s="61" t="str">
        <f>VLOOKUP($A1077,'Medical Examinations'!$A$1:$J$2336,5,FALSE)</f>
        <v>No</v>
      </c>
      <c r="G1077" s="61" t="str">
        <f>VLOOKUP($A1077,'Medical Examinations'!$A$1:$J$2336,6,FALSE)</f>
        <v>No</v>
      </c>
      <c r="H1077" s="21">
        <f>VLOOKUP($A1077,'Medical Examinations'!$A$1:$J$2336,7,FALSE)</f>
        <v>0</v>
      </c>
      <c r="I1077" s="21" t="str">
        <f>VLOOKUP($A1077,'Medical Examinations'!$A$1:$J$2336,8,FALSE)</f>
        <v>No</v>
      </c>
      <c r="J1077" s="21" t="str">
        <f>VLOOKUP($A1077,'Medical Examinations'!$A$1:$J$2336,9,FALSE)</f>
        <v>Over Weight</v>
      </c>
      <c r="K1077" s="72" t="str">
        <f>VLOOKUP($A1077,'Medical Examinations'!$A$1:$J$2336,10,FALSE)</f>
        <v>Normal</v>
      </c>
      <c r="L1077" s="82" t="str">
        <f>VLOOKUP($A1077,'Hospitalization details'!$A$1:$K$2336,10,FALSE)</f>
        <v>8-Nov-1968</v>
      </c>
      <c r="M1077" s="62">
        <f>VLOOKUP($A1077,'Hospitalization details'!$A$1:$K$2336,6,FALSE)</f>
        <v>10450.549999999999</v>
      </c>
      <c r="N1077" s="63" t="str">
        <f>VLOOKUP($A1077,'Hospitalization details'!$A$1:$K$2336,7,FALSE)</f>
        <v>tier - 3</v>
      </c>
      <c r="O1077" s="63" t="str">
        <f>VLOOKUP($A1077,'Hospitalization details'!$A$1:$K$2336,8,FALSE)</f>
        <v>tier - 1</v>
      </c>
      <c r="P1077" s="63" t="str">
        <f>VLOOKUP($A1077,'Hospitalization details'!$A$1:$K$2336,9,FALSE)</f>
        <v>R1011</v>
      </c>
      <c r="Q1077" s="83">
        <f>VLOOKUP($A1077,'Hospitalization details'!$A$1:$K$2336,11,FALSE)</f>
        <v>54</v>
      </c>
    </row>
    <row r="1078" spans="1:17" ht="15.75" customHeight="1" x14ac:dyDescent="0.25">
      <c r="A1078" s="187" t="s">
        <v>1121</v>
      </c>
      <c r="B1078" s="65" t="str">
        <f>VLOOKUP($A1078,'Customer Names'!$A$1:$E$2336,4,FALSE)</f>
        <v>Massa-Musiak</v>
      </c>
      <c r="C1078" s="71">
        <f>VLOOKUP($A1078,'Medical Examinations'!$A$1:$J$2336,2,FALSE)</f>
        <v>23.14</v>
      </c>
      <c r="D1078" s="60">
        <f>VLOOKUP($A1078,'Medical Examinations'!$A$1:$J$2336,3,FALSE)</f>
        <v>4.1500000000000004</v>
      </c>
      <c r="E1078" s="61" t="str">
        <f>VLOOKUP($A1078,'Medical Examinations'!$A$1:$J$2336,4,FALSE)</f>
        <v>Yes</v>
      </c>
      <c r="F1078" s="61" t="str">
        <f>VLOOKUP($A1078,'Medical Examinations'!$A$1:$J$2336,5,FALSE)</f>
        <v>No</v>
      </c>
      <c r="G1078" s="61" t="str">
        <f>VLOOKUP($A1078,'Medical Examinations'!$A$1:$J$2336,6,FALSE)</f>
        <v>No</v>
      </c>
      <c r="H1078" s="21">
        <f>VLOOKUP($A1078,'Medical Examinations'!$A$1:$J$2336,7,FALSE)</f>
        <v>1</v>
      </c>
      <c r="I1078" s="21" t="str">
        <f>VLOOKUP($A1078,'Medical Examinations'!$A$1:$J$2336,8,FALSE)</f>
        <v>No</v>
      </c>
      <c r="J1078" s="21" t="str">
        <f>VLOOKUP($A1078,'Medical Examinations'!$A$1:$J$2336,9,FALSE)</f>
        <v>Healthy Weight</v>
      </c>
      <c r="K1078" s="72" t="str">
        <f>VLOOKUP($A1078,'Medical Examinations'!$A$1:$J$2336,10,FALSE)</f>
        <v>Normal</v>
      </c>
      <c r="L1078" s="82" t="str">
        <f>VLOOKUP($A1078,'Hospitalization details'!$A$1:$K$2336,10,FALSE)</f>
        <v>29-Aug-1968</v>
      </c>
      <c r="M1078" s="62">
        <f>VLOOKUP($A1078,'Hospitalization details'!$A$1:$K$2336,6,FALSE)</f>
        <v>10436.1</v>
      </c>
      <c r="N1078" s="63" t="str">
        <f>VLOOKUP($A1078,'Hospitalization details'!$A$1:$K$2336,7,FALSE)</f>
        <v>tier - 3</v>
      </c>
      <c r="O1078" s="63" t="str">
        <f>VLOOKUP($A1078,'Hospitalization details'!$A$1:$K$2336,8,FALSE)</f>
        <v>tier - 3</v>
      </c>
      <c r="P1078" s="63" t="str">
        <f>VLOOKUP($A1078,'Hospitalization details'!$A$1:$K$2336,9,FALSE)</f>
        <v>R1011</v>
      </c>
      <c r="Q1078" s="83">
        <f>VLOOKUP($A1078,'Hospitalization details'!$A$1:$K$2336,11,FALSE)</f>
        <v>54</v>
      </c>
    </row>
    <row r="1079" spans="1:17" ht="15.75" customHeight="1" x14ac:dyDescent="0.25">
      <c r="A1079" s="187" t="s">
        <v>1122</v>
      </c>
      <c r="B1079" s="65" t="str">
        <f>VLOOKUP($A1079,'Customer Names'!$A$1:$E$2336,4,FALSE)</f>
        <v>Bailey</v>
      </c>
      <c r="C1079" s="71">
        <f>VLOOKUP($A1079,'Medical Examinations'!$A$1:$J$2336,2,FALSE)</f>
        <v>39.6</v>
      </c>
      <c r="D1079" s="60">
        <f>VLOOKUP($A1079,'Medical Examinations'!$A$1:$J$2336,3,FALSE)</f>
        <v>11.36</v>
      </c>
      <c r="E1079" s="61" t="str">
        <f>VLOOKUP($A1079,'Medical Examinations'!$A$1:$J$2336,4,FALSE)</f>
        <v>No</v>
      </c>
      <c r="F1079" s="61" t="str">
        <f>VLOOKUP($A1079,'Medical Examinations'!$A$1:$J$2336,5,FALSE)</f>
        <v>No</v>
      </c>
      <c r="G1079" s="61" t="str">
        <f>VLOOKUP($A1079,'Medical Examinations'!$A$1:$J$2336,6,FALSE)</f>
        <v>No</v>
      </c>
      <c r="H1079" s="21">
        <f>VLOOKUP($A1079,'Medical Examinations'!$A$1:$J$2336,7,FALSE)</f>
        <v>0</v>
      </c>
      <c r="I1079" s="21" t="str">
        <f>VLOOKUP($A1079,'Medical Examinations'!$A$1:$J$2336,8,FALSE)</f>
        <v>No</v>
      </c>
      <c r="J1079" s="21" t="str">
        <f>VLOOKUP($A1079,'Medical Examinations'!$A$1:$J$2336,9,FALSE)</f>
        <v>Obesity</v>
      </c>
      <c r="K1079" s="72" t="str">
        <f>VLOOKUP($A1079,'Medical Examinations'!$A$1:$J$2336,10,FALSE)</f>
        <v>Diabetes</v>
      </c>
      <c r="L1079" s="82" t="str">
        <f>VLOOKUP($A1079,'Hospitalization details'!$A$1:$K$2336,10,FALSE)</f>
        <v>23-Aug-1968</v>
      </c>
      <c r="M1079" s="62">
        <f>VLOOKUP($A1079,'Hospitalization details'!$A$1:$K$2336,6,FALSE)</f>
        <v>10435.07</v>
      </c>
      <c r="N1079" s="63" t="str">
        <f>VLOOKUP($A1079,'Hospitalization details'!$A$1:$K$2336,7,FALSE)</f>
        <v>tier - 3</v>
      </c>
      <c r="O1079" s="63" t="str">
        <f>VLOOKUP($A1079,'Hospitalization details'!$A$1:$K$2336,8,FALSE)</f>
        <v>tier - 1</v>
      </c>
      <c r="P1079" s="63" t="str">
        <f>VLOOKUP($A1079,'Hospitalization details'!$A$1:$K$2336,9,FALSE)</f>
        <v>R1016</v>
      </c>
      <c r="Q1079" s="83">
        <f>VLOOKUP($A1079,'Hospitalization details'!$A$1:$K$2336,11,FALSE)</f>
        <v>54</v>
      </c>
    </row>
    <row r="1080" spans="1:17" ht="15.75" customHeight="1" x14ac:dyDescent="0.25">
      <c r="A1080" s="187" t="s">
        <v>1123</v>
      </c>
      <c r="B1080" s="65" t="str">
        <f>VLOOKUP($A1080,'Customer Names'!$A$1:$E$2336,4,FALSE)</f>
        <v>Jacoby</v>
      </c>
      <c r="C1080" s="71">
        <f>VLOOKUP($A1080,'Medical Examinations'!$A$1:$J$2336,2,FALSE)</f>
        <v>29.2</v>
      </c>
      <c r="D1080" s="60">
        <f>VLOOKUP($A1080,'Medical Examinations'!$A$1:$J$2336,3,FALSE)</f>
        <v>7.53</v>
      </c>
      <c r="E1080" s="61" t="str">
        <f>VLOOKUP($A1080,'Medical Examinations'!$A$1:$J$2336,4,FALSE)</f>
        <v>No</v>
      </c>
      <c r="F1080" s="61" t="str">
        <f>VLOOKUP($A1080,'Medical Examinations'!$A$1:$J$2336,5,FALSE)</f>
        <v>No</v>
      </c>
      <c r="G1080" s="61" t="str">
        <f>VLOOKUP($A1080,'Medical Examinations'!$A$1:$J$2336,6,FALSE)</f>
        <v>No</v>
      </c>
      <c r="H1080" s="21">
        <f>VLOOKUP($A1080,'Medical Examinations'!$A$1:$J$2336,7,FALSE)</f>
        <v>0</v>
      </c>
      <c r="I1080" s="21" t="str">
        <f>VLOOKUP($A1080,'Medical Examinations'!$A$1:$J$2336,8,FALSE)</f>
        <v>No</v>
      </c>
      <c r="J1080" s="21" t="str">
        <f>VLOOKUP($A1080,'Medical Examinations'!$A$1:$J$2336,9,FALSE)</f>
        <v>Over Weight</v>
      </c>
      <c r="K1080" s="72" t="str">
        <f>VLOOKUP($A1080,'Medical Examinations'!$A$1:$J$2336,10,FALSE)</f>
        <v>Diabetes</v>
      </c>
      <c r="L1080" s="82" t="str">
        <f>VLOOKUP($A1080,'Hospitalization details'!$A$1:$K$2336,10,FALSE)</f>
        <v>27-Dec-1968</v>
      </c>
      <c r="M1080" s="62">
        <f>VLOOKUP($A1080,'Hospitalization details'!$A$1:$K$2336,6,FALSE)</f>
        <v>10422.92</v>
      </c>
      <c r="N1080" s="63" t="str">
        <f>VLOOKUP($A1080,'Hospitalization details'!$A$1:$K$2336,7,FALSE)</f>
        <v>tier - 3</v>
      </c>
      <c r="O1080" s="63" t="str">
        <f>VLOOKUP($A1080,'Hospitalization details'!$A$1:$K$2336,8,FALSE)</f>
        <v>tier - 1</v>
      </c>
      <c r="P1080" s="63" t="str">
        <f>VLOOKUP($A1080,'Hospitalization details'!$A$1:$K$2336,9,FALSE)</f>
        <v>R1017</v>
      </c>
      <c r="Q1080" s="83">
        <f>VLOOKUP($A1080,'Hospitalization details'!$A$1:$K$2336,11,FALSE)</f>
        <v>54</v>
      </c>
    </row>
    <row r="1081" spans="1:17" ht="15.75" customHeight="1" x14ac:dyDescent="0.25">
      <c r="A1081" s="187" t="s">
        <v>1124</v>
      </c>
      <c r="B1081" s="65" t="str">
        <f>VLOOKUP($A1081,'Customer Names'!$A$1:$E$2336,4,FALSE)</f>
        <v>Crimmings</v>
      </c>
      <c r="C1081" s="71">
        <f>VLOOKUP($A1081,'Medical Examinations'!$A$1:$J$2336,2,FALSE)</f>
        <v>32.774999999999999</v>
      </c>
      <c r="D1081" s="60">
        <f>VLOOKUP($A1081,'Medical Examinations'!$A$1:$J$2336,3,FALSE)</f>
        <v>7.95</v>
      </c>
      <c r="E1081" s="61" t="str">
        <f>VLOOKUP($A1081,'Medical Examinations'!$A$1:$J$2336,4,FALSE)</f>
        <v>No</v>
      </c>
      <c r="F1081" s="61" t="str">
        <f>VLOOKUP($A1081,'Medical Examinations'!$A$1:$J$2336,5,FALSE)</f>
        <v>No</v>
      </c>
      <c r="G1081" s="61" t="str">
        <f>VLOOKUP($A1081,'Medical Examinations'!$A$1:$J$2336,6,FALSE)</f>
        <v>No</v>
      </c>
      <c r="H1081" s="21">
        <f>VLOOKUP($A1081,'Medical Examinations'!$A$1:$J$2336,7,FALSE)</f>
        <v>0</v>
      </c>
      <c r="I1081" s="21" t="str">
        <f>VLOOKUP($A1081,'Medical Examinations'!$A$1:$J$2336,8,FALSE)</f>
        <v>No</v>
      </c>
      <c r="J1081" s="21" t="str">
        <f>VLOOKUP($A1081,'Medical Examinations'!$A$1:$J$2336,9,FALSE)</f>
        <v>Obesity</v>
      </c>
      <c r="K1081" s="72" t="str">
        <f>VLOOKUP($A1081,'Medical Examinations'!$A$1:$J$2336,10,FALSE)</f>
        <v>Diabetes</v>
      </c>
      <c r="L1081" s="82" t="str">
        <f>VLOOKUP($A1081,'Hospitalization details'!$A$1:$K$2336,10,FALSE)</f>
        <v>25-Nov-1979</v>
      </c>
      <c r="M1081" s="62">
        <f>VLOOKUP($A1081,'Hospitalization details'!$A$1:$K$2336,6,FALSE)</f>
        <v>10419.65</v>
      </c>
      <c r="N1081" s="63" t="str">
        <f>VLOOKUP($A1081,'Hospitalization details'!$A$1:$K$2336,7,FALSE)</f>
        <v>tier - 3</v>
      </c>
      <c r="O1081" s="63" t="str">
        <f>VLOOKUP($A1081,'Hospitalization details'!$A$1:$K$2336,8,FALSE)</f>
        <v>tier - 2</v>
      </c>
      <c r="P1081" s="63" t="str">
        <f>VLOOKUP($A1081,'Hospitalization details'!$A$1:$K$2336,9,FALSE)</f>
        <v>R1025</v>
      </c>
      <c r="Q1081" s="83">
        <f>VLOOKUP($A1081,'Hospitalization details'!$A$1:$K$2336,11,FALSE)</f>
        <v>43</v>
      </c>
    </row>
    <row r="1082" spans="1:17" ht="15.75" customHeight="1" x14ac:dyDescent="0.25">
      <c r="A1082" s="187" t="s">
        <v>1125</v>
      </c>
      <c r="B1082" s="65" t="str">
        <f>VLOOKUP($A1082,'Customer Names'!$A$1:$E$2336,4,FALSE)</f>
        <v>Crane</v>
      </c>
      <c r="C1082" s="71">
        <f>VLOOKUP($A1082,'Medical Examinations'!$A$1:$J$2336,2,FALSE)</f>
        <v>24.035</v>
      </c>
      <c r="D1082" s="60">
        <f>VLOOKUP($A1082,'Medical Examinations'!$A$1:$J$2336,3,FALSE)</f>
        <v>8.5</v>
      </c>
      <c r="E1082" s="61" t="str">
        <f>VLOOKUP($A1082,'Medical Examinations'!$A$1:$J$2336,4,FALSE)</f>
        <v>No</v>
      </c>
      <c r="F1082" s="61" t="str">
        <f>VLOOKUP($A1082,'Medical Examinations'!$A$1:$J$2336,5,FALSE)</f>
        <v>No</v>
      </c>
      <c r="G1082" s="61" t="str">
        <f>VLOOKUP($A1082,'Medical Examinations'!$A$1:$J$2336,6,FALSE)</f>
        <v>No</v>
      </c>
      <c r="H1082" s="21">
        <f>VLOOKUP($A1082,'Medical Examinations'!$A$1:$J$2336,7,FALSE)</f>
        <v>0</v>
      </c>
      <c r="I1082" s="21" t="str">
        <f>VLOOKUP($A1082,'Medical Examinations'!$A$1:$J$2336,8,FALSE)</f>
        <v>No</v>
      </c>
      <c r="J1082" s="21" t="str">
        <f>VLOOKUP($A1082,'Medical Examinations'!$A$1:$J$2336,9,FALSE)</f>
        <v>Healthy Weight</v>
      </c>
      <c r="K1082" s="72" t="str">
        <f>VLOOKUP($A1082,'Medical Examinations'!$A$1:$J$2336,10,FALSE)</f>
        <v>Diabetes</v>
      </c>
      <c r="L1082" s="82" t="str">
        <f>VLOOKUP($A1082,'Hospitalization details'!$A$1:$K$2336,10,FALSE)</f>
        <v>11-Oct-1973</v>
      </c>
      <c r="M1082" s="62">
        <f>VLOOKUP($A1082,'Hospitalization details'!$A$1:$K$2336,6,FALSE)</f>
        <v>10419.59</v>
      </c>
      <c r="N1082" s="63" t="str">
        <f>VLOOKUP($A1082,'Hospitalization details'!$A$1:$K$2336,7,FALSE)</f>
        <v>tier - 3</v>
      </c>
      <c r="O1082" s="63" t="str">
        <f>VLOOKUP($A1082,'Hospitalization details'!$A$1:$K$2336,8,FALSE)</f>
        <v>tier - 2</v>
      </c>
      <c r="P1082" s="63" t="str">
        <f>VLOOKUP($A1082,'Hospitalization details'!$A$1:$K$2336,9,FALSE)</f>
        <v>R1025</v>
      </c>
      <c r="Q1082" s="83">
        <f>VLOOKUP($A1082,'Hospitalization details'!$A$1:$K$2336,11,FALSE)</f>
        <v>49</v>
      </c>
    </row>
    <row r="1083" spans="1:17" ht="15.75" customHeight="1" x14ac:dyDescent="0.25">
      <c r="A1083" s="187" t="s">
        <v>1126</v>
      </c>
      <c r="B1083" s="65" t="str">
        <f>VLOOKUP($A1083,'Customer Names'!$A$1:$E$2336,4,FALSE)</f>
        <v>Swartzfager</v>
      </c>
      <c r="C1083" s="71">
        <f>VLOOKUP($A1083,'Medical Examinations'!$A$1:$J$2336,2,FALSE)</f>
        <v>30.55</v>
      </c>
      <c r="D1083" s="60">
        <f>VLOOKUP($A1083,'Medical Examinations'!$A$1:$J$2336,3,FALSE)</f>
        <v>5.89</v>
      </c>
      <c r="E1083" s="61" t="str">
        <f>VLOOKUP($A1083,'Medical Examinations'!$A$1:$J$2336,4,FALSE)</f>
        <v>No</v>
      </c>
      <c r="F1083" s="61" t="str">
        <f>VLOOKUP($A1083,'Medical Examinations'!$A$1:$J$2336,5,FALSE)</f>
        <v>No</v>
      </c>
      <c r="G1083" s="61" t="str">
        <f>VLOOKUP($A1083,'Medical Examinations'!$A$1:$J$2336,6,FALSE)</f>
        <v>Yes</v>
      </c>
      <c r="H1083" s="21">
        <f>VLOOKUP($A1083,'Medical Examinations'!$A$1:$J$2336,7,FALSE)</f>
        <v>1</v>
      </c>
      <c r="I1083" s="21" t="str">
        <f>VLOOKUP($A1083,'Medical Examinations'!$A$1:$J$2336,8,FALSE)</f>
        <v>No</v>
      </c>
      <c r="J1083" s="21" t="str">
        <f>VLOOKUP($A1083,'Medical Examinations'!$A$1:$J$2336,9,FALSE)</f>
        <v>Obesity</v>
      </c>
      <c r="K1083" s="72" t="str">
        <f>VLOOKUP($A1083,'Medical Examinations'!$A$1:$J$2336,10,FALSE)</f>
        <v>Prediabetes</v>
      </c>
      <c r="L1083" s="82" t="str">
        <f>VLOOKUP($A1083,'Hospitalization details'!$A$1:$K$2336,10,FALSE)</f>
        <v>24-Oct-1980</v>
      </c>
      <c r="M1083" s="62">
        <f>VLOOKUP($A1083,'Hospitalization details'!$A$1:$K$2336,6,FALSE)</f>
        <v>10407.98</v>
      </c>
      <c r="N1083" s="63" t="str">
        <f>VLOOKUP($A1083,'Hospitalization details'!$A$1:$K$2336,7,FALSE)</f>
        <v>tier - 3</v>
      </c>
      <c r="O1083" s="63" t="str">
        <f>VLOOKUP($A1083,'Hospitalization details'!$A$1:$K$2336,8,FALSE)</f>
        <v>tier - 1</v>
      </c>
      <c r="P1083" s="63" t="str">
        <f>VLOOKUP($A1083,'Hospitalization details'!$A$1:$K$2336,9,FALSE)</f>
        <v>R1021</v>
      </c>
      <c r="Q1083" s="83">
        <f>VLOOKUP($A1083,'Hospitalization details'!$A$1:$K$2336,11,FALSE)</f>
        <v>42</v>
      </c>
    </row>
    <row r="1084" spans="1:17" ht="15.75" customHeight="1" x14ac:dyDescent="0.25">
      <c r="A1084" s="187" t="s">
        <v>1127</v>
      </c>
      <c r="B1084" s="65" t="str">
        <f>VLOOKUP($A1084,'Customer Names'!$A$1:$E$2336,4,FALSE)</f>
        <v>Clevenger</v>
      </c>
      <c r="C1084" s="71">
        <f>VLOOKUP($A1084,'Medical Examinations'!$A$1:$J$2336,2,FALSE)</f>
        <v>28.81</v>
      </c>
      <c r="D1084" s="60">
        <f>VLOOKUP($A1084,'Medical Examinations'!$A$1:$J$2336,3,FALSE)</f>
        <v>8.76</v>
      </c>
      <c r="E1084" s="61" t="str">
        <f>VLOOKUP($A1084,'Medical Examinations'!$A$1:$J$2336,4,FALSE)</f>
        <v>No</v>
      </c>
      <c r="F1084" s="61" t="str">
        <f>VLOOKUP($A1084,'Medical Examinations'!$A$1:$J$2336,5,FALSE)</f>
        <v>No</v>
      </c>
      <c r="G1084" s="61" t="str">
        <f>VLOOKUP($A1084,'Medical Examinations'!$A$1:$J$2336,6,FALSE)</f>
        <v>No</v>
      </c>
      <c r="H1084" s="21">
        <f>VLOOKUP($A1084,'Medical Examinations'!$A$1:$J$2336,7,FALSE)</f>
        <v>2</v>
      </c>
      <c r="I1084" s="21" t="str">
        <f>VLOOKUP($A1084,'Medical Examinations'!$A$1:$J$2336,8,FALSE)</f>
        <v>No</v>
      </c>
      <c r="J1084" s="21" t="str">
        <f>VLOOKUP($A1084,'Medical Examinations'!$A$1:$J$2336,9,FALSE)</f>
        <v>Over Weight</v>
      </c>
      <c r="K1084" s="72" t="str">
        <f>VLOOKUP($A1084,'Medical Examinations'!$A$1:$J$2336,10,FALSE)</f>
        <v>Diabetes</v>
      </c>
      <c r="L1084" s="82" t="str">
        <f>VLOOKUP($A1084,'Hospitalization details'!$A$1:$K$2336,10,FALSE)</f>
        <v>5-Jun-1975</v>
      </c>
      <c r="M1084" s="62">
        <f>VLOOKUP($A1084,'Hospitalization details'!$A$1:$K$2336,6,FALSE)</f>
        <v>10407.09</v>
      </c>
      <c r="N1084" s="63" t="str">
        <f>VLOOKUP($A1084,'Hospitalization details'!$A$1:$K$2336,7,FALSE)</f>
        <v>tier - 3</v>
      </c>
      <c r="O1084" s="63" t="str">
        <f>VLOOKUP($A1084,'Hospitalization details'!$A$1:$K$2336,8,FALSE)</f>
        <v>tier - 1</v>
      </c>
      <c r="P1084" s="63" t="str">
        <f>VLOOKUP($A1084,'Hospitalization details'!$A$1:$K$2336,9,FALSE)</f>
        <v>R1015</v>
      </c>
      <c r="Q1084" s="83">
        <f>VLOOKUP($A1084,'Hospitalization details'!$A$1:$K$2336,11,FALSE)</f>
        <v>48</v>
      </c>
    </row>
    <row r="1085" spans="1:17" ht="15.75" customHeight="1" x14ac:dyDescent="0.25">
      <c r="A1085" s="187" t="s">
        <v>1128</v>
      </c>
      <c r="B1085" s="65" t="str">
        <f>VLOOKUP($A1085,'Customer Names'!$A$1:$E$2336,4,FALSE)</f>
        <v>Reichardt</v>
      </c>
      <c r="C1085" s="71">
        <f>VLOOKUP($A1085,'Medical Examinations'!$A$1:$J$2336,2,FALSE)</f>
        <v>31.66</v>
      </c>
      <c r="D1085" s="60">
        <f>VLOOKUP($A1085,'Medical Examinations'!$A$1:$J$2336,3,FALSE)</f>
        <v>4.1100000000000003</v>
      </c>
      <c r="E1085" s="61" t="str">
        <f>VLOOKUP($A1085,'Medical Examinations'!$A$1:$J$2336,4,FALSE)</f>
        <v>No</v>
      </c>
      <c r="F1085" s="61" t="str">
        <f>VLOOKUP($A1085,'Medical Examinations'!$A$1:$J$2336,5,FALSE)</f>
        <v>No</v>
      </c>
      <c r="G1085" s="61" t="str">
        <f>VLOOKUP($A1085,'Medical Examinations'!$A$1:$J$2336,6,FALSE)</f>
        <v>No</v>
      </c>
      <c r="H1085" s="21">
        <f>VLOOKUP($A1085,'Medical Examinations'!$A$1:$J$2336,7,FALSE)</f>
        <v>0</v>
      </c>
      <c r="I1085" s="21" t="str">
        <f>VLOOKUP($A1085,'Medical Examinations'!$A$1:$J$2336,8,FALSE)</f>
        <v>No</v>
      </c>
      <c r="J1085" s="21" t="str">
        <f>VLOOKUP($A1085,'Medical Examinations'!$A$1:$J$2336,9,FALSE)</f>
        <v>Obesity</v>
      </c>
      <c r="K1085" s="72" t="str">
        <f>VLOOKUP($A1085,'Medical Examinations'!$A$1:$J$2336,10,FALSE)</f>
        <v>Normal</v>
      </c>
      <c r="L1085" s="82" t="str">
        <f>VLOOKUP($A1085,'Hospitalization details'!$A$1:$K$2336,10,FALSE)</f>
        <v>7-Jul-1969</v>
      </c>
      <c r="M1085" s="62">
        <f>VLOOKUP($A1085,'Hospitalization details'!$A$1:$K$2336,6,FALSE)</f>
        <v>10403.27</v>
      </c>
      <c r="N1085" s="63" t="str">
        <f>VLOOKUP($A1085,'Hospitalization details'!$A$1:$K$2336,7,FALSE)</f>
        <v>tier - 3</v>
      </c>
      <c r="O1085" s="63" t="str">
        <f>VLOOKUP($A1085,'Hospitalization details'!$A$1:$K$2336,8,FALSE)</f>
        <v>tier - 2</v>
      </c>
      <c r="P1085" s="63" t="str">
        <f>VLOOKUP($A1085,'Hospitalization details'!$A$1:$K$2336,9,FALSE)</f>
        <v>R1020</v>
      </c>
      <c r="Q1085" s="83">
        <f>VLOOKUP($A1085,'Hospitalization details'!$A$1:$K$2336,11,FALSE)</f>
        <v>53</v>
      </c>
    </row>
    <row r="1086" spans="1:17" ht="15.75" customHeight="1" x14ac:dyDescent="0.25">
      <c r="A1086" s="187" t="s">
        <v>1129</v>
      </c>
      <c r="B1086" s="65" t="str">
        <f>VLOOKUP($A1086,'Customer Names'!$A$1:$E$2336,4,FALSE)</f>
        <v>Morton</v>
      </c>
      <c r="C1086" s="71">
        <f>VLOOKUP($A1086,'Medical Examinations'!$A$1:$J$2336,2,FALSE)</f>
        <v>28.215</v>
      </c>
      <c r="D1086" s="60">
        <f>VLOOKUP($A1086,'Medical Examinations'!$A$1:$J$2336,3,FALSE)</f>
        <v>7.56</v>
      </c>
      <c r="E1086" s="61" t="str">
        <f>VLOOKUP($A1086,'Medical Examinations'!$A$1:$J$2336,4,FALSE)</f>
        <v>Yes</v>
      </c>
      <c r="F1086" s="61" t="str">
        <f>VLOOKUP($A1086,'Medical Examinations'!$A$1:$J$2336,5,FALSE)</f>
        <v>No</v>
      </c>
      <c r="G1086" s="61" t="str">
        <f>VLOOKUP($A1086,'Medical Examinations'!$A$1:$J$2336,6,FALSE)</f>
        <v>No</v>
      </c>
      <c r="H1086" s="21">
        <f>VLOOKUP($A1086,'Medical Examinations'!$A$1:$J$2336,7,FALSE)</f>
        <v>1</v>
      </c>
      <c r="I1086" s="21" t="str">
        <f>VLOOKUP($A1086,'Medical Examinations'!$A$1:$J$2336,8,FALSE)</f>
        <v>No</v>
      </c>
      <c r="J1086" s="21" t="str">
        <f>VLOOKUP($A1086,'Medical Examinations'!$A$1:$J$2336,9,FALSE)</f>
        <v>Over Weight</v>
      </c>
      <c r="K1086" s="72" t="str">
        <f>VLOOKUP($A1086,'Medical Examinations'!$A$1:$J$2336,10,FALSE)</f>
        <v>Diabetes</v>
      </c>
      <c r="L1086" s="82" t="str">
        <f>VLOOKUP($A1086,'Hospitalization details'!$A$1:$K$2336,10,FALSE)</f>
        <v>19-Sep-1973</v>
      </c>
      <c r="M1086" s="62">
        <f>VLOOKUP($A1086,'Hospitalization details'!$A$1:$K$2336,6,FALSE)</f>
        <v>10381.48</v>
      </c>
      <c r="N1086" s="63" t="str">
        <f>VLOOKUP($A1086,'Hospitalization details'!$A$1:$K$2336,7,FALSE)</f>
        <v>tier - 3</v>
      </c>
      <c r="O1086" s="63" t="str">
        <f>VLOOKUP($A1086,'Hospitalization details'!$A$1:$K$2336,8,FALSE)</f>
        <v>tier - 3</v>
      </c>
      <c r="P1086" s="63" t="str">
        <f>VLOOKUP($A1086,'Hospitalization details'!$A$1:$K$2336,9,FALSE)</f>
        <v>R1013</v>
      </c>
      <c r="Q1086" s="83">
        <f>VLOOKUP($A1086,'Hospitalization details'!$A$1:$K$2336,11,FALSE)</f>
        <v>49</v>
      </c>
    </row>
    <row r="1087" spans="1:17" ht="15.75" customHeight="1" x14ac:dyDescent="0.25">
      <c r="A1087" s="187" t="s">
        <v>1130</v>
      </c>
      <c r="B1087" s="65" t="str">
        <f>VLOOKUP($A1087,'Customer Names'!$A$1:$E$2336,4,FALSE)</f>
        <v>Sunstrum</v>
      </c>
      <c r="C1087" s="71">
        <f>VLOOKUP($A1087,'Medical Examinations'!$A$1:$J$2336,2,FALSE)</f>
        <v>26.12</v>
      </c>
      <c r="D1087" s="60">
        <f>VLOOKUP($A1087,'Medical Examinations'!$A$1:$J$2336,3,FALSE)</f>
        <v>4.17</v>
      </c>
      <c r="E1087" s="61" t="str">
        <f>VLOOKUP($A1087,'Medical Examinations'!$A$1:$J$2336,4,FALSE)</f>
        <v>Yes</v>
      </c>
      <c r="F1087" s="61" t="str">
        <f>VLOOKUP($A1087,'Medical Examinations'!$A$1:$J$2336,5,FALSE)</f>
        <v>No</v>
      </c>
      <c r="G1087" s="61" t="str">
        <f>VLOOKUP($A1087,'Medical Examinations'!$A$1:$J$2336,6,FALSE)</f>
        <v>Yes</v>
      </c>
      <c r="H1087" s="21">
        <f>VLOOKUP($A1087,'Medical Examinations'!$A$1:$J$2336,7,FALSE)</f>
        <v>1</v>
      </c>
      <c r="I1087" s="21" t="str">
        <f>VLOOKUP($A1087,'Medical Examinations'!$A$1:$J$2336,8,FALSE)</f>
        <v>No</v>
      </c>
      <c r="J1087" s="21" t="str">
        <f>VLOOKUP($A1087,'Medical Examinations'!$A$1:$J$2336,9,FALSE)</f>
        <v>Over Weight</v>
      </c>
      <c r="K1087" s="72" t="str">
        <f>VLOOKUP($A1087,'Medical Examinations'!$A$1:$J$2336,10,FALSE)</f>
        <v>Normal</v>
      </c>
      <c r="L1087" s="82" t="str">
        <f>VLOOKUP($A1087,'Hospitalization details'!$A$1:$K$2336,10,FALSE)</f>
        <v>29-Sep-1973</v>
      </c>
      <c r="M1087" s="62">
        <f>VLOOKUP($A1087,'Hospitalization details'!$A$1:$K$2336,6,FALSE)</f>
        <v>10370.91</v>
      </c>
      <c r="N1087" s="63" t="str">
        <f>VLOOKUP($A1087,'Hospitalization details'!$A$1:$K$2336,7,FALSE)</f>
        <v>tier - 3</v>
      </c>
      <c r="O1087" s="63" t="str">
        <f>VLOOKUP($A1087,'Hospitalization details'!$A$1:$K$2336,8,FALSE)</f>
        <v>tier - 3</v>
      </c>
      <c r="P1087" s="63" t="str">
        <f>VLOOKUP($A1087,'Hospitalization details'!$A$1:$K$2336,9,FALSE)</f>
        <v>R1024</v>
      </c>
      <c r="Q1087" s="83">
        <f>VLOOKUP($A1087,'Hospitalization details'!$A$1:$K$2336,11,FALSE)</f>
        <v>49</v>
      </c>
    </row>
    <row r="1088" spans="1:17" ht="15.75" customHeight="1" x14ac:dyDescent="0.25">
      <c r="A1088" s="187" t="s">
        <v>1131</v>
      </c>
      <c r="B1088" s="65" t="str">
        <f>VLOOKUP($A1088,'Customer Names'!$A$1:$E$2336,4,FALSE)</f>
        <v>Frownfelter</v>
      </c>
      <c r="C1088" s="71">
        <f>VLOOKUP($A1088,'Medical Examinations'!$A$1:$J$2336,2,FALSE)</f>
        <v>36.630000000000003</v>
      </c>
      <c r="D1088" s="60">
        <f>VLOOKUP($A1088,'Medical Examinations'!$A$1:$J$2336,3,FALSE)</f>
        <v>11.42</v>
      </c>
      <c r="E1088" s="61" t="str">
        <f>VLOOKUP($A1088,'Medical Examinations'!$A$1:$J$2336,4,FALSE)</f>
        <v>No</v>
      </c>
      <c r="F1088" s="61" t="str">
        <f>VLOOKUP($A1088,'Medical Examinations'!$A$1:$J$2336,5,FALSE)</f>
        <v>No</v>
      </c>
      <c r="G1088" s="61" t="str">
        <f>VLOOKUP($A1088,'Medical Examinations'!$A$1:$J$2336,6,FALSE)</f>
        <v>No</v>
      </c>
      <c r="H1088" s="21">
        <f>VLOOKUP($A1088,'Medical Examinations'!$A$1:$J$2336,7,FALSE)</f>
        <v>2</v>
      </c>
      <c r="I1088" s="21" t="str">
        <f>VLOOKUP($A1088,'Medical Examinations'!$A$1:$J$2336,8,FALSE)</f>
        <v>No</v>
      </c>
      <c r="J1088" s="21" t="str">
        <f>VLOOKUP($A1088,'Medical Examinations'!$A$1:$J$2336,9,FALSE)</f>
        <v>Obesity</v>
      </c>
      <c r="K1088" s="72" t="str">
        <f>VLOOKUP($A1088,'Medical Examinations'!$A$1:$J$2336,10,FALSE)</f>
        <v>Diabetes</v>
      </c>
      <c r="L1088" s="82" t="str">
        <f>VLOOKUP($A1088,'Hospitalization details'!$A$1:$K$2336,10,FALSE)</f>
        <v>6-Sep-1971</v>
      </c>
      <c r="M1088" s="62">
        <f>VLOOKUP($A1088,'Hospitalization details'!$A$1:$K$2336,6,FALSE)</f>
        <v>10356.67</v>
      </c>
      <c r="N1088" s="63" t="str">
        <f>VLOOKUP($A1088,'Hospitalization details'!$A$1:$K$2336,7,FALSE)</f>
        <v>tier - 3</v>
      </c>
      <c r="O1088" s="63" t="str">
        <f>VLOOKUP($A1088,'Hospitalization details'!$A$1:$K$2336,8,FALSE)</f>
        <v>tier - 1</v>
      </c>
      <c r="P1088" s="63" t="str">
        <f>VLOOKUP($A1088,'Hospitalization details'!$A$1:$K$2336,9,FALSE)</f>
        <v>R1025</v>
      </c>
      <c r="Q1088" s="83">
        <f>VLOOKUP($A1088,'Hospitalization details'!$A$1:$K$2336,11,FALSE)</f>
        <v>51</v>
      </c>
    </row>
    <row r="1089" spans="1:17" ht="15.75" customHeight="1" x14ac:dyDescent="0.25">
      <c r="A1089" s="187" t="s">
        <v>1132</v>
      </c>
      <c r="B1089" s="65" t="str">
        <f>VLOOKUP($A1089,'Customer Names'!$A$1:$E$2336,4,FALSE)</f>
        <v>Richter</v>
      </c>
      <c r="C1089" s="71">
        <f>VLOOKUP($A1089,'Medical Examinations'!$A$1:$J$2336,2,FALSE)</f>
        <v>33.344999999999999</v>
      </c>
      <c r="D1089" s="60">
        <f>VLOOKUP($A1089,'Medical Examinations'!$A$1:$J$2336,3,FALSE)</f>
        <v>7.33</v>
      </c>
      <c r="E1089" s="61" t="str">
        <f>VLOOKUP($A1089,'Medical Examinations'!$A$1:$J$2336,4,FALSE)</f>
        <v>No</v>
      </c>
      <c r="F1089" s="61" t="str">
        <f>VLOOKUP($A1089,'Medical Examinations'!$A$1:$J$2336,5,FALSE)</f>
        <v>No</v>
      </c>
      <c r="G1089" s="61" t="str">
        <f>VLOOKUP($A1089,'Medical Examinations'!$A$1:$J$2336,6,FALSE)</f>
        <v>No</v>
      </c>
      <c r="H1089" s="21">
        <f>VLOOKUP($A1089,'Medical Examinations'!$A$1:$J$2336,7,FALSE)</f>
        <v>2</v>
      </c>
      <c r="I1089" s="21" t="str">
        <f>VLOOKUP($A1089,'Medical Examinations'!$A$1:$J$2336,8,FALSE)</f>
        <v>No</v>
      </c>
      <c r="J1089" s="21" t="str">
        <f>VLOOKUP($A1089,'Medical Examinations'!$A$1:$J$2336,9,FALSE)</f>
        <v>Obesity</v>
      </c>
      <c r="K1089" s="72" t="str">
        <f>VLOOKUP($A1089,'Medical Examinations'!$A$1:$J$2336,10,FALSE)</f>
        <v>Diabetes</v>
      </c>
      <c r="L1089" s="82" t="str">
        <f>VLOOKUP($A1089,'Hospitalization details'!$A$1:$K$2336,10,FALSE)</f>
        <v>17-Jun-1969</v>
      </c>
      <c r="M1089" s="62">
        <f>VLOOKUP($A1089,'Hospitalization details'!$A$1:$K$2336,6,FALSE)</f>
        <v>10355.64</v>
      </c>
      <c r="N1089" s="63" t="str">
        <f>VLOOKUP($A1089,'Hospitalization details'!$A$1:$K$2336,7,FALSE)</f>
        <v>tier - 3</v>
      </c>
      <c r="O1089" s="63" t="str">
        <f>VLOOKUP($A1089,'Hospitalization details'!$A$1:$K$2336,8,FALSE)</f>
        <v>tier - 1</v>
      </c>
      <c r="P1089" s="63" t="str">
        <f>VLOOKUP($A1089,'Hospitalization details'!$A$1:$K$2336,9,FALSE)</f>
        <v>R1012</v>
      </c>
      <c r="Q1089" s="83">
        <f>VLOOKUP($A1089,'Hospitalization details'!$A$1:$K$2336,11,FALSE)</f>
        <v>53</v>
      </c>
    </row>
    <row r="1090" spans="1:17" ht="15.75" customHeight="1" x14ac:dyDescent="0.25">
      <c r="A1090" s="187" t="s">
        <v>1133</v>
      </c>
      <c r="B1090" s="65" t="str">
        <f>VLOOKUP($A1090,'Customer Names'!$A$1:$E$2336,4,FALSE)</f>
        <v>England</v>
      </c>
      <c r="C1090" s="71">
        <f>VLOOKUP($A1090,'Medical Examinations'!$A$1:$J$2336,2,FALSE)</f>
        <v>27.11</v>
      </c>
      <c r="D1090" s="60">
        <f>VLOOKUP($A1090,'Medical Examinations'!$A$1:$J$2336,3,FALSE)</f>
        <v>6.7</v>
      </c>
      <c r="E1090" s="61" t="str">
        <f>VLOOKUP($A1090,'Medical Examinations'!$A$1:$J$2336,4,FALSE)</f>
        <v>No</v>
      </c>
      <c r="F1090" s="61" t="str">
        <f>VLOOKUP($A1090,'Medical Examinations'!$A$1:$J$2336,5,FALSE)</f>
        <v>No</v>
      </c>
      <c r="G1090" s="61" t="str">
        <f>VLOOKUP($A1090,'Medical Examinations'!$A$1:$J$2336,6,FALSE)</f>
        <v>No</v>
      </c>
      <c r="H1090" s="21">
        <f>VLOOKUP($A1090,'Medical Examinations'!$A$1:$J$2336,7,FALSE)</f>
        <v>0</v>
      </c>
      <c r="I1090" s="21" t="str">
        <f>VLOOKUP($A1090,'Medical Examinations'!$A$1:$J$2336,8,FALSE)</f>
        <v>No</v>
      </c>
      <c r="J1090" s="21" t="str">
        <f>VLOOKUP($A1090,'Medical Examinations'!$A$1:$J$2336,9,FALSE)</f>
        <v>Over Weight</v>
      </c>
      <c r="K1090" s="72" t="str">
        <f>VLOOKUP($A1090,'Medical Examinations'!$A$1:$J$2336,10,FALSE)</f>
        <v>Diabetes</v>
      </c>
      <c r="L1090" s="82" t="str">
        <f>VLOOKUP($A1090,'Hospitalization details'!$A$1:$K$2336,10,FALSE)</f>
        <v>29-Sep-1974</v>
      </c>
      <c r="M1090" s="62">
        <f>VLOOKUP($A1090,'Hospitalization details'!$A$1:$K$2336,6,FALSE)</f>
        <v>10352.48</v>
      </c>
      <c r="N1090" s="63" t="str">
        <f>VLOOKUP($A1090,'Hospitalization details'!$A$1:$K$2336,7,FALSE)</f>
        <v>tier - 3</v>
      </c>
      <c r="O1090" s="63" t="str">
        <f>VLOOKUP($A1090,'Hospitalization details'!$A$1:$K$2336,8,FALSE)</f>
        <v>tier - 1</v>
      </c>
      <c r="P1090" s="63" t="str">
        <f>VLOOKUP($A1090,'Hospitalization details'!$A$1:$K$2336,9,FALSE)</f>
        <v>R1012</v>
      </c>
      <c r="Q1090" s="83">
        <f>VLOOKUP($A1090,'Hospitalization details'!$A$1:$K$2336,11,FALSE)</f>
        <v>48</v>
      </c>
    </row>
    <row r="1091" spans="1:17" ht="15.75" customHeight="1" x14ac:dyDescent="0.25">
      <c r="A1091" s="187" t="s">
        <v>1134</v>
      </c>
      <c r="B1091" s="65" t="str">
        <f>VLOOKUP($A1091,'Customer Names'!$A$1:$E$2336,4,FALSE)</f>
        <v>Mclean</v>
      </c>
      <c r="C1091" s="71">
        <f>VLOOKUP($A1091,'Medical Examinations'!$A$1:$J$2336,2,FALSE)</f>
        <v>26.6</v>
      </c>
      <c r="D1091" s="60">
        <f>VLOOKUP($A1091,'Medical Examinations'!$A$1:$J$2336,3,FALSE)</f>
        <v>5.27</v>
      </c>
      <c r="E1091" s="61" t="str">
        <f>VLOOKUP($A1091,'Medical Examinations'!$A$1:$J$2336,4,FALSE)</f>
        <v>Yes</v>
      </c>
      <c r="F1091" s="61" t="str">
        <f>VLOOKUP($A1091,'Medical Examinations'!$A$1:$J$2336,5,FALSE)</f>
        <v>No</v>
      </c>
      <c r="G1091" s="61" t="str">
        <f>VLOOKUP($A1091,'Medical Examinations'!$A$1:$J$2336,6,FALSE)</f>
        <v>Yes</v>
      </c>
      <c r="H1091" s="21">
        <f>VLOOKUP($A1091,'Medical Examinations'!$A$1:$J$2336,7,FALSE)</f>
        <v>1</v>
      </c>
      <c r="I1091" s="21" t="str">
        <f>VLOOKUP($A1091,'Medical Examinations'!$A$1:$J$2336,8,FALSE)</f>
        <v>No</v>
      </c>
      <c r="J1091" s="21" t="str">
        <f>VLOOKUP($A1091,'Medical Examinations'!$A$1:$J$2336,9,FALSE)</f>
        <v>Over Weight</v>
      </c>
      <c r="K1091" s="72" t="str">
        <f>VLOOKUP($A1091,'Medical Examinations'!$A$1:$J$2336,10,FALSE)</f>
        <v>Normal</v>
      </c>
      <c r="L1091" s="82" t="str">
        <f>VLOOKUP($A1091,'Hospitalization details'!$A$1:$K$2336,10,FALSE)</f>
        <v>8-Aug-1973</v>
      </c>
      <c r="M1091" s="62">
        <f>VLOOKUP($A1091,'Hospitalization details'!$A$1:$K$2336,6,FALSE)</f>
        <v>10345.93</v>
      </c>
      <c r="N1091" s="63" t="str">
        <f>VLOOKUP($A1091,'Hospitalization details'!$A$1:$K$2336,7,FALSE)</f>
        <v>tier - 3</v>
      </c>
      <c r="O1091" s="63" t="str">
        <f>VLOOKUP($A1091,'Hospitalization details'!$A$1:$K$2336,8,FALSE)</f>
        <v>tier - 2</v>
      </c>
      <c r="P1091" s="63" t="str">
        <f>VLOOKUP($A1091,'Hospitalization details'!$A$1:$K$2336,9,FALSE)</f>
        <v>R1021</v>
      </c>
      <c r="Q1091" s="83">
        <f>VLOOKUP($A1091,'Hospitalization details'!$A$1:$K$2336,11,FALSE)</f>
        <v>49</v>
      </c>
    </row>
    <row r="1092" spans="1:17" ht="15.75" customHeight="1" x14ac:dyDescent="0.25">
      <c r="A1092" s="187" t="s">
        <v>1135</v>
      </c>
      <c r="B1092" s="65" t="str">
        <f>VLOOKUP($A1092,'Customer Names'!$A$1:$E$2336,4,FALSE)</f>
        <v>Gardner</v>
      </c>
      <c r="C1092" s="71">
        <f>VLOOKUP($A1092,'Medical Examinations'!$A$1:$J$2336,2,FALSE)</f>
        <v>30.41</v>
      </c>
      <c r="D1092" s="60">
        <f>VLOOKUP($A1092,'Medical Examinations'!$A$1:$J$2336,3,FALSE)</f>
        <v>7.72</v>
      </c>
      <c r="E1092" s="61" t="str">
        <f>VLOOKUP($A1092,'Medical Examinations'!$A$1:$J$2336,4,FALSE)</f>
        <v>No</v>
      </c>
      <c r="F1092" s="61" t="str">
        <f>VLOOKUP($A1092,'Medical Examinations'!$A$1:$J$2336,5,FALSE)</f>
        <v>No</v>
      </c>
      <c r="G1092" s="61" t="str">
        <f>VLOOKUP($A1092,'Medical Examinations'!$A$1:$J$2336,6,FALSE)</f>
        <v>No</v>
      </c>
      <c r="H1092" s="21">
        <f>VLOOKUP($A1092,'Medical Examinations'!$A$1:$J$2336,7,FALSE)</f>
        <v>0</v>
      </c>
      <c r="I1092" s="21" t="str">
        <f>VLOOKUP($A1092,'Medical Examinations'!$A$1:$J$2336,8,FALSE)</f>
        <v>No</v>
      </c>
      <c r="J1092" s="21" t="str">
        <f>VLOOKUP($A1092,'Medical Examinations'!$A$1:$J$2336,9,FALSE)</f>
        <v>Obesity</v>
      </c>
      <c r="K1092" s="72" t="str">
        <f>VLOOKUP($A1092,'Medical Examinations'!$A$1:$J$2336,10,FALSE)</f>
        <v>Diabetes</v>
      </c>
      <c r="L1092" s="82" t="str">
        <f>VLOOKUP($A1092,'Hospitalization details'!$A$1:$K$2336,10,FALSE)</f>
        <v>19-Jul-1968</v>
      </c>
      <c r="M1092" s="62">
        <f>VLOOKUP($A1092,'Hospitalization details'!$A$1:$K$2336,6,FALSE)</f>
        <v>10338.93</v>
      </c>
      <c r="N1092" s="63" t="str">
        <f>VLOOKUP($A1092,'Hospitalization details'!$A$1:$K$2336,7,FALSE)</f>
        <v>tier - 3</v>
      </c>
      <c r="O1092" s="63" t="str">
        <f>VLOOKUP($A1092,'Hospitalization details'!$A$1:$K$2336,8,FALSE)</f>
        <v>tier - 1</v>
      </c>
      <c r="P1092" s="63" t="str">
        <f>VLOOKUP($A1092,'Hospitalization details'!$A$1:$K$2336,9,FALSE)</f>
        <v>R1013</v>
      </c>
      <c r="Q1092" s="83">
        <f>VLOOKUP($A1092,'Hospitalization details'!$A$1:$K$2336,11,FALSE)</f>
        <v>54</v>
      </c>
    </row>
    <row r="1093" spans="1:17" ht="15.75" customHeight="1" x14ac:dyDescent="0.25">
      <c r="A1093" s="187" t="s">
        <v>1136</v>
      </c>
      <c r="B1093" s="65" t="str">
        <f>VLOOKUP($A1093,'Customer Names'!$A$1:$E$2336,4,FALSE)</f>
        <v>Lane</v>
      </c>
      <c r="C1093" s="71">
        <f>VLOOKUP($A1093,'Medical Examinations'!$A$1:$J$2336,2,FALSE)</f>
        <v>28.98</v>
      </c>
      <c r="D1093" s="60">
        <f>VLOOKUP($A1093,'Medical Examinations'!$A$1:$J$2336,3,FALSE)</f>
        <v>8.68</v>
      </c>
      <c r="E1093" s="61" t="str">
        <f>VLOOKUP($A1093,'Medical Examinations'!$A$1:$J$2336,4,FALSE)</f>
        <v>No</v>
      </c>
      <c r="F1093" s="61" t="str">
        <f>VLOOKUP($A1093,'Medical Examinations'!$A$1:$J$2336,5,FALSE)</f>
        <v>No</v>
      </c>
      <c r="G1093" s="61" t="str">
        <f>VLOOKUP($A1093,'Medical Examinations'!$A$1:$J$2336,6,FALSE)</f>
        <v>No</v>
      </c>
      <c r="H1093" s="21">
        <f>VLOOKUP($A1093,'Medical Examinations'!$A$1:$J$2336,7,FALSE)</f>
        <v>2</v>
      </c>
      <c r="I1093" s="21" t="str">
        <f>VLOOKUP($A1093,'Medical Examinations'!$A$1:$J$2336,8,FALSE)</f>
        <v>No</v>
      </c>
      <c r="J1093" s="21" t="str">
        <f>VLOOKUP($A1093,'Medical Examinations'!$A$1:$J$2336,9,FALSE)</f>
        <v>Over Weight</v>
      </c>
      <c r="K1093" s="72" t="str">
        <f>VLOOKUP($A1093,'Medical Examinations'!$A$1:$J$2336,10,FALSE)</f>
        <v>Diabetes</v>
      </c>
      <c r="L1093" s="82" t="str">
        <f>VLOOKUP($A1093,'Hospitalization details'!$A$1:$K$2336,10,FALSE)</f>
        <v>21-Jul-1982</v>
      </c>
      <c r="M1093" s="62">
        <f>VLOOKUP($A1093,'Hospitalization details'!$A$1:$K$2336,6,FALSE)</f>
        <v>10329.06</v>
      </c>
      <c r="N1093" s="63" t="str">
        <f>VLOOKUP($A1093,'Hospitalization details'!$A$1:$K$2336,7,FALSE)</f>
        <v>tier - 3</v>
      </c>
      <c r="O1093" s="63" t="str">
        <f>VLOOKUP($A1093,'Hospitalization details'!$A$1:$K$2336,8,FALSE)</f>
        <v>tier - 1</v>
      </c>
      <c r="P1093" s="63" t="str">
        <f>VLOOKUP($A1093,'Hospitalization details'!$A$1:$K$2336,9,FALSE)</f>
        <v>R1021</v>
      </c>
      <c r="Q1093" s="83">
        <f>VLOOKUP($A1093,'Hospitalization details'!$A$1:$K$2336,11,FALSE)</f>
        <v>40</v>
      </c>
    </row>
    <row r="1094" spans="1:17" ht="15.75" customHeight="1" x14ac:dyDescent="0.25">
      <c r="A1094" s="187" t="s">
        <v>1137</v>
      </c>
      <c r="B1094" s="65" t="str">
        <f>VLOOKUP($A1094,'Customer Names'!$A$1:$E$2336,4,FALSE)</f>
        <v>Vonachen</v>
      </c>
      <c r="C1094" s="71">
        <f>VLOOKUP($A1094,'Medical Examinations'!$A$1:$J$2336,2,FALSE)</f>
        <v>31.24</v>
      </c>
      <c r="D1094" s="60">
        <f>VLOOKUP($A1094,'Medical Examinations'!$A$1:$J$2336,3,FALSE)</f>
        <v>9.8000000000000007</v>
      </c>
      <c r="E1094" s="61" t="str">
        <f>VLOOKUP($A1094,'Medical Examinations'!$A$1:$J$2336,4,FALSE)</f>
        <v>No</v>
      </c>
      <c r="F1094" s="61" t="str">
        <f>VLOOKUP($A1094,'Medical Examinations'!$A$1:$J$2336,5,FALSE)</f>
        <v>No</v>
      </c>
      <c r="G1094" s="61" t="str">
        <f>VLOOKUP($A1094,'Medical Examinations'!$A$1:$J$2336,6,FALSE)</f>
        <v>No</v>
      </c>
      <c r="H1094" s="21">
        <f>VLOOKUP($A1094,'Medical Examinations'!$A$1:$J$2336,7,FALSE)</f>
        <v>0</v>
      </c>
      <c r="I1094" s="21" t="str">
        <f>VLOOKUP($A1094,'Medical Examinations'!$A$1:$J$2336,8,FALSE)</f>
        <v>No</v>
      </c>
      <c r="J1094" s="21" t="str">
        <f>VLOOKUP($A1094,'Medical Examinations'!$A$1:$J$2336,9,FALSE)</f>
        <v>Obesity</v>
      </c>
      <c r="K1094" s="72" t="str">
        <f>VLOOKUP($A1094,'Medical Examinations'!$A$1:$J$2336,10,FALSE)</f>
        <v>Diabetes</v>
      </c>
      <c r="L1094" s="82" t="str">
        <f>VLOOKUP($A1094,'Hospitalization details'!$A$1:$K$2336,10,FALSE)</f>
        <v>1-Dec-1970</v>
      </c>
      <c r="M1094" s="62">
        <f>VLOOKUP($A1094,'Hospitalization details'!$A$1:$K$2336,6,FALSE)</f>
        <v>10325.209999999999</v>
      </c>
      <c r="N1094" s="63" t="str">
        <f>VLOOKUP($A1094,'Hospitalization details'!$A$1:$K$2336,7,FALSE)</f>
        <v>tier - 3</v>
      </c>
      <c r="O1094" s="63" t="str">
        <f>VLOOKUP($A1094,'Hospitalization details'!$A$1:$K$2336,8,FALSE)</f>
        <v>tier - 3</v>
      </c>
      <c r="P1094" s="63" t="str">
        <f>VLOOKUP($A1094,'Hospitalization details'!$A$1:$K$2336,9,FALSE)</f>
        <v>R1011</v>
      </c>
      <c r="Q1094" s="83">
        <f>VLOOKUP($A1094,'Hospitalization details'!$A$1:$K$2336,11,FALSE)</f>
        <v>52</v>
      </c>
    </row>
    <row r="1095" spans="1:17" ht="15.75" customHeight="1" x14ac:dyDescent="0.25">
      <c r="A1095" s="187" t="s">
        <v>1138</v>
      </c>
      <c r="B1095" s="65" t="str">
        <f>VLOOKUP($A1095,'Customer Names'!$A$1:$E$2336,4,FALSE)</f>
        <v>Smith</v>
      </c>
      <c r="C1095" s="71">
        <f>VLOOKUP($A1095,'Medical Examinations'!$A$1:$J$2336,2,FALSE)</f>
        <v>31.54</v>
      </c>
      <c r="D1095" s="60">
        <f>VLOOKUP($A1095,'Medical Examinations'!$A$1:$J$2336,3,FALSE)</f>
        <v>4.4400000000000004</v>
      </c>
      <c r="E1095" s="61" t="str">
        <f>VLOOKUP($A1095,'Medical Examinations'!$A$1:$J$2336,4,FALSE)</f>
        <v>No</v>
      </c>
      <c r="F1095" s="61" t="str">
        <f>VLOOKUP($A1095,'Medical Examinations'!$A$1:$J$2336,5,FALSE)</f>
        <v>No</v>
      </c>
      <c r="G1095" s="61" t="str">
        <f>VLOOKUP($A1095,'Medical Examinations'!$A$1:$J$2336,6,FALSE)</f>
        <v>No</v>
      </c>
      <c r="H1095" s="21">
        <f>VLOOKUP($A1095,'Medical Examinations'!$A$1:$J$2336,7,FALSE)</f>
        <v>0</v>
      </c>
      <c r="I1095" s="21" t="str">
        <f>VLOOKUP($A1095,'Medical Examinations'!$A$1:$J$2336,8,FALSE)</f>
        <v>No</v>
      </c>
      <c r="J1095" s="21" t="str">
        <f>VLOOKUP($A1095,'Medical Examinations'!$A$1:$J$2336,9,FALSE)</f>
        <v>Obesity</v>
      </c>
      <c r="K1095" s="72" t="str">
        <f>VLOOKUP($A1095,'Medical Examinations'!$A$1:$J$2336,10,FALSE)</f>
        <v>Normal</v>
      </c>
      <c r="L1095" s="82" t="str">
        <f>VLOOKUP($A1095,'Hospitalization details'!$A$1:$K$2336,10,FALSE)</f>
        <v>21-Aug-1991</v>
      </c>
      <c r="M1095" s="62">
        <f>VLOOKUP($A1095,'Hospitalization details'!$A$1:$K$2336,6,FALSE)</f>
        <v>10322.9</v>
      </c>
      <c r="N1095" s="63" t="str">
        <f>VLOOKUP($A1095,'Hospitalization details'!$A$1:$K$2336,7,FALSE)</f>
        <v>tier - 3</v>
      </c>
      <c r="O1095" s="63" t="str">
        <f>VLOOKUP($A1095,'Hospitalization details'!$A$1:$K$2336,8,FALSE)</f>
        <v>tier - 1</v>
      </c>
      <c r="P1095" s="63" t="str">
        <f>VLOOKUP($A1095,'Hospitalization details'!$A$1:$K$2336,9,FALSE)</f>
        <v>R1026</v>
      </c>
      <c r="Q1095" s="83">
        <f>VLOOKUP($A1095,'Hospitalization details'!$A$1:$K$2336,11,FALSE)</f>
        <v>31</v>
      </c>
    </row>
    <row r="1096" spans="1:17" ht="15.75" customHeight="1" x14ac:dyDescent="0.25">
      <c r="A1096" s="187" t="s">
        <v>1139</v>
      </c>
      <c r="B1096" s="65" t="str">
        <f>VLOOKUP($A1096,'Customer Names'!$A$1:$E$2336,4,FALSE)</f>
        <v>Kidwell</v>
      </c>
      <c r="C1096" s="71">
        <f>VLOOKUP($A1096,'Medical Examinations'!$A$1:$J$2336,2,FALSE)</f>
        <v>38.6</v>
      </c>
      <c r="D1096" s="60">
        <f>VLOOKUP($A1096,'Medical Examinations'!$A$1:$J$2336,3,FALSE)</f>
        <v>7.19</v>
      </c>
      <c r="E1096" s="61" t="str">
        <f>VLOOKUP($A1096,'Medical Examinations'!$A$1:$J$2336,4,FALSE)</f>
        <v>Yes</v>
      </c>
      <c r="F1096" s="61" t="str">
        <f>VLOOKUP($A1096,'Medical Examinations'!$A$1:$J$2336,5,FALSE)</f>
        <v>No</v>
      </c>
      <c r="G1096" s="61" t="str">
        <f>VLOOKUP($A1096,'Medical Examinations'!$A$1:$J$2336,6,FALSE)</f>
        <v>No</v>
      </c>
      <c r="H1096" s="21">
        <f>VLOOKUP($A1096,'Medical Examinations'!$A$1:$J$2336,7,FALSE)</f>
        <v>2</v>
      </c>
      <c r="I1096" s="21" t="str">
        <f>VLOOKUP($A1096,'Medical Examinations'!$A$1:$J$2336,8,FALSE)</f>
        <v>No</v>
      </c>
      <c r="J1096" s="21" t="str">
        <f>VLOOKUP($A1096,'Medical Examinations'!$A$1:$J$2336,9,FALSE)</f>
        <v>Obesity</v>
      </c>
      <c r="K1096" s="72" t="str">
        <f>VLOOKUP($A1096,'Medical Examinations'!$A$1:$J$2336,10,FALSE)</f>
        <v>Diabetes</v>
      </c>
      <c r="L1096" s="82" t="str">
        <f>VLOOKUP($A1096,'Hospitalization details'!$A$1:$K$2336,10,FALSE)</f>
        <v>17-Nov-1991</v>
      </c>
      <c r="M1096" s="62">
        <f>VLOOKUP($A1096,'Hospitalization details'!$A$1:$K$2336,6,FALSE)</f>
        <v>10315.91</v>
      </c>
      <c r="N1096" s="63" t="str">
        <f>VLOOKUP($A1096,'Hospitalization details'!$A$1:$K$2336,7,FALSE)</f>
        <v>tier - 3</v>
      </c>
      <c r="O1096" s="63" t="str">
        <f>VLOOKUP($A1096,'Hospitalization details'!$A$1:$K$2336,8,FALSE)</f>
        <v>tier - 2</v>
      </c>
      <c r="P1096" s="63" t="str">
        <f>VLOOKUP($A1096,'Hospitalization details'!$A$1:$K$2336,9,FALSE)</f>
        <v>R1012</v>
      </c>
      <c r="Q1096" s="83">
        <f>VLOOKUP($A1096,'Hospitalization details'!$A$1:$K$2336,11,FALSE)</f>
        <v>31</v>
      </c>
    </row>
    <row r="1097" spans="1:17" ht="15.75" customHeight="1" x14ac:dyDescent="0.25">
      <c r="A1097" s="187" t="s">
        <v>1140</v>
      </c>
      <c r="B1097" s="65" t="str">
        <f>VLOOKUP($A1097,'Customer Names'!$A$1:$E$2336,4,FALSE)</f>
        <v>Betancourth</v>
      </c>
      <c r="C1097" s="71">
        <f>VLOOKUP($A1097,'Medical Examinations'!$A$1:$J$2336,2,FALSE)</f>
        <v>37.950000000000003</v>
      </c>
      <c r="D1097" s="60">
        <f>VLOOKUP($A1097,'Medical Examinations'!$A$1:$J$2336,3,FALSE)</f>
        <v>6.06</v>
      </c>
      <c r="E1097" s="61" t="str">
        <f>VLOOKUP($A1097,'Medical Examinations'!$A$1:$J$2336,4,FALSE)</f>
        <v>No</v>
      </c>
      <c r="F1097" s="61" t="str">
        <f>VLOOKUP($A1097,'Medical Examinations'!$A$1:$J$2336,5,FALSE)</f>
        <v>No</v>
      </c>
      <c r="G1097" s="61" t="str">
        <f>VLOOKUP($A1097,'Medical Examinations'!$A$1:$J$2336,6,FALSE)</f>
        <v>No</v>
      </c>
      <c r="H1097" s="21">
        <f>VLOOKUP($A1097,'Medical Examinations'!$A$1:$J$2336,7,FALSE)</f>
        <v>0</v>
      </c>
      <c r="I1097" s="21" t="str">
        <f>VLOOKUP($A1097,'Medical Examinations'!$A$1:$J$2336,8,FALSE)</f>
        <v>No</v>
      </c>
      <c r="J1097" s="21" t="str">
        <f>VLOOKUP($A1097,'Medical Examinations'!$A$1:$J$2336,9,FALSE)</f>
        <v>Obesity</v>
      </c>
      <c r="K1097" s="72" t="str">
        <f>VLOOKUP($A1097,'Medical Examinations'!$A$1:$J$2336,10,FALSE)</f>
        <v>Prediabetes</v>
      </c>
      <c r="L1097" s="82" t="str">
        <f>VLOOKUP($A1097,'Hospitalization details'!$A$1:$K$2336,10,FALSE)</f>
        <v>12-Jul-1962</v>
      </c>
      <c r="M1097" s="62">
        <f>VLOOKUP($A1097,'Hospitalization details'!$A$1:$K$2336,6,FALSE)</f>
        <v>10310.780000000001</v>
      </c>
      <c r="N1097" s="63" t="str">
        <f>VLOOKUP($A1097,'Hospitalization details'!$A$1:$K$2336,7,FALSE)</f>
        <v>tier - 3</v>
      </c>
      <c r="O1097" s="63" t="str">
        <f>VLOOKUP($A1097,'Hospitalization details'!$A$1:$K$2336,8,FALSE)</f>
        <v>tier - 3</v>
      </c>
      <c r="P1097" s="63" t="str">
        <f>VLOOKUP($A1097,'Hospitalization details'!$A$1:$K$2336,9,FALSE)</f>
        <v>R1012</v>
      </c>
      <c r="Q1097" s="83">
        <f>VLOOKUP($A1097,'Hospitalization details'!$A$1:$K$2336,11,FALSE)</f>
        <v>60</v>
      </c>
    </row>
    <row r="1098" spans="1:17" ht="15.75" customHeight="1" x14ac:dyDescent="0.25">
      <c r="A1098" s="187" t="s">
        <v>1141</v>
      </c>
      <c r="B1098" s="65" t="str">
        <f>VLOOKUP($A1098,'Customer Names'!$A$1:$E$2336,4,FALSE)</f>
        <v>Henstrom</v>
      </c>
      <c r="C1098" s="71">
        <f>VLOOKUP($A1098,'Medical Examinations'!$A$1:$J$2336,2,FALSE)</f>
        <v>38.97</v>
      </c>
      <c r="D1098" s="60">
        <f>VLOOKUP($A1098,'Medical Examinations'!$A$1:$J$2336,3,FALSE)</f>
        <v>5.12</v>
      </c>
      <c r="E1098" s="61" t="str">
        <f>VLOOKUP($A1098,'Medical Examinations'!$A$1:$J$2336,4,FALSE)</f>
        <v>No</v>
      </c>
      <c r="F1098" s="61" t="str">
        <f>VLOOKUP($A1098,'Medical Examinations'!$A$1:$J$2336,5,FALSE)</f>
        <v>No</v>
      </c>
      <c r="G1098" s="61" t="str">
        <f>VLOOKUP($A1098,'Medical Examinations'!$A$1:$J$2336,6,FALSE)</f>
        <v>No</v>
      </c>
      <c r="H1098" s="21">
        <f>VLOOKUP($A1098,'Medical Examinations'!$A$1:$J$2336,7,FALSE)</f>
        <v>0</v>
      </c>
      <c r="I1098" s="21" t="str">
        <f>VLOOKUP($A1098,'Medical Examinations'!$A$1:$J$2336,8,FALSE)</f>
        <v>No</v>
      </c>
      <c r="J1098" s="21" t="str">
        <f>VLOOKUP($A1098,'Medical Examinations'!$A$1:$J$2336,9,FALSE)</f>
        <v>Obesity</v>
      </c>
      <c r="K1098" s="72" t="str">
        <f>VLOOKUP($A1098,'Medical Examinations'!$A$1:$J$2336,10,FALSE)</f>
        <v>Normal</v>
      </c>
      <c r="L1098" s="82" t="str">
        <f>VLOOKUP($A1098,'Hospitalization details'!$A$1:$K$2336,10,FALSE)</f>
        <v>24-Sep-1963</v>
      </c>
      <c r="M1098" s="62">
        <f>VLOOKUP($A1098,'Hospitalization details'!$A$1:$K$2336,6,FALSE)</f>
        <v>10308.040000000001</v>
      </c>
      <c r="N1098" s="63" t="str">
        <f>VLOOKUP($A1098,'Hospitalization details'!$A$1:$K$2336,7,FALSE)</f>
        <v>tier - 3</v>
      </c>
      <c r="O1098" s="63" t="str">
        <f>VLOOKUP($A1098,'Hospitalization details'!$A$1:$K$2336,8,FALSE)</f>
        <v>tier - 1</v>
      </c>
      <c r="P1098" s="63" t="str">
        <f>VLOOKUP($A1098,'Hospitalization details'!$A$1:$K$2336,9,FALSE)</f>
        <v>R1013</v>
      </c>
      <c r="Q1098" s="83">
        <f>VLOOKUP($A1098,'Hospitalization details'!$A$1:$K$2336,11,FALSE)</f>
        <v>59</v>
      </c>
    </row>
    <row r="1099" spans="1:17" ht="15.75" customHeight="1" x14ac:dyDescent="0.25">
      <c r="A1099" s="187" t="s">
        <v>1142</v>
      </c>
      <c r="B1099" s="65" t="str">
        <f>VLOOKUP($A1099,'Customer Names'!$A$1:$E$2336,4,FALSE)</f>
        <v>Pereira</v>
      </c>
      <c r="C1099" s="71">
        <f>VLOOKUP($A1099,'Medical Examinations'!$A$1:$J$2336,2,FALSE)</f>
        <v>21.2</v>
      </c>
      <c r="D1099" s="60">
        <f>VLOOKUP($A1099,'Medical Examinations'!$A$1:$J$2336,3,FALSE)</f>
        <v>10.72</v>
      </c>
      <c r="E1099" s="61" t="str">
        <f>VLOOKUP($A1099,'Medical Examinations'!$A$1:$J$2336,4,FALSE)</f>
        <v>No</v>
      </c>
      <c r="F1099" s="61" t="str">
        <f>VLOOKUP($A1099,'Medical Examinations'!$A$1:$J$2336,5,FALSE)</f>
        <v>No</v>
      </c>
      <c r="G1099" s="61" t="str">
        <f>VLOOKUP($A1099,'Medical Examinations'!$A$1:$J$2336,6,FALSE)</f>
        <v>No</v>
      </c>
      <c r="H1099" s="21">
        <f>VLOOKUP($A1099,'Medical Examinations'!$A$1:$J$2336,7,FALSE)</f>
        <v>0</v>
      </c>
      <c r="I1099" s="21" t="str">
        <f>VLOOKUP($A1099,'Medical Examinations'!$A$1:$J$2336,8,FALSE)</f>
        <v>No</v>
      </c>
      <c r="J1099" s="21" t="str">
        <f>VLOOKUP($A1099,'Medical Examinations'!$A$1:$J$2336,9,FALSE)</f>
        <v>Healthy Weight</v>
      </c>
      <c r="K1099" s="72" t="str">
        <f>VLOOKUP($A1099,'Medical Examinations'!$A$1:$J$2336,10,FALSE)</f>
        <v>Diabetes</v>
      </c>
      <c r="L1099" s="82" t="str">
        <f>VLOOKUP($A1099,'Hospitalization details'!$A$1:$K$2336,10,FALSE)</f>
        <v>14-Sep-1988</v>
      </c>
      <c r="M1099" s="62">
        <f>VLOOKUP($A1099,'Hospitalization details'!$A$1:$K$2336,6,FALSE)</f>
        <v>10276.99</v>
      </c>
      <c r="N1099" s="63" t="str">
        <f>VLOOKUP($A1099,'Hospitalization details'!$A$1:$K$2336,7,FALSE)</f>
        <v>tier - 3</v>
      </c>
      <c r="O1099" s="63" t="str">
        <f>VLOOKUP($A1099,'Hospitalization details'!$A$1:$K$2336,8,FALSE)</f>
        <v>tier - 1</v>
      </c>
      <c r="P1099" s="63" t="str">
        <f>VLOOKUP($A1099,'Hospitalization details'!$A$1:$K$2336,9,FALSE)</f>
        <v>R1021</v>
      </c>
      <c r="Q1099" s="83">
        <f>VLOOKUP($A1099,'Hospitalization details'!$A$1:$K$2336,11,FALSE)</f>
        <v>34</v>
      </c>
    </row>
    <row r="1100" spans="1:17" ht="15.75" customHeight="1" x14ac:dyDescent="0.25">
      <c r="A1100" s="187" t="s">
        <v>1143</v>
      </c>
      <c r="B1100" s="65" t="str">
        <f>VLOOKUP($A1100,'Customer Names'!$A$1:$E$2336,4,FALSE)</f>
        <v>Black</v>
      </c>
      <c r="C1100" s="71">
        <f>VLOOKUP($A1100,'Medical Examinations'!$A$1:$J$2336,2,FALSE)</f>
        <v>23.96</v>
      </c>
      <c r="D1100" s="60">
        <f>VLOOKUP($A1100,'Medical Examinations'!$A$1:$J$2336,3,FALSE)</f>
        <v>9.58</v>
      </c>
      <c r="E1100" s="61" t="str">
        <f>VLOOKUP($A1100,'Medical Examinations'!$A$1:$J$2336,4,FALSE)</f>
        <v>Yes</v>
      </c>
      <c r="F1100" s="61" t="str">
        <f>VLOOKUP($A1100,'Medical Examinations'!$A$1:$J$2336,5,FALSE)</f>
        <v>No</v>
      </c>
      <c r="G1100" s="61" t="str">
        <f>VLOOKUP($A1100,'Medical Examinations'!$A$1:$J$2336,6,FALSE)</f>
        <v>Yes</v>
      </c>
      <c r="H1100" s="21">
        <f>VLOOKUP($A1100,'Medical Examinations'!$A$1:$J$2336,7,FALSE)</f>
        <v>1</v>
      </c>
      <c r="I1100" s="21" t="str">
        <f>VLOOKUP($A1100,'Medical Examinations'!$A$1:$J$2336,8,FALSE)</f>
        <v>No</v>
      </c>
      <c r="J1100" s="21" t="str">
        <f>VLOOKUP($A1100,'Medical Examinations'!$A$1:$J$2336,9,FALSE)</f>
        <v>Healthy Weight</v>
      </c>
      <c r="K1100" s="72" t="str">
        <f>VLOOKUP($A1100,'Medical Examinations'!$A$1:$J$2336,10,FALSE)</f>
        <v>Diabetes</v>
      </c>
      <c r="L1100" s="82" t="str">
        <f>VLOOKUP($A1100,'Hospitalization details'!$A$1:$K$2336,10,FALSE)</f>
        <v>21-Jun-1970</v>
      </c>
      <c r="M1100" s="62">
        <f>VLOOKUP($A1100,'Hospitalization details'!$A$1:$K$2336,6,FALSE)</f>
        <v>10274.33</v>
      </c>
      <c r="N1100" s="63" t="str">
        <f>VLOOKUP($A1100,'Hospitalization details'!$A$1:$K$2336,7,FALSE)</f>
        <v>tier - 3</v>
      </c>
      <c r="O1100" s="63" t="str">
        <f>VLOOKUP($A1100,'Hospitalization details'!$A$1:$K$2336,8,FALSE)</f>
        <v>tier - 1</v>
      </c>
      <c r="P1100" s="63" t="str">
        <f>VLOOKUP($A1100,'Hospitalization details'!$A$1:$K$2336,9,FALSE)</f>
        <v>R1024</v>
      </c>
      <c r="Q1100" s="83">
        <f>VLOOKUP($A1100,'Hospitalization details'!$A$1:$K$2336,11,FALSE)</f>
        <v>52</v>
      </c>
    </row>
    <row r="1101" spans="1:17" ht="15.75" customHeight="1" x14ac:dyDescent="0.25">
      <c r="A1101" s="187" t="s">
        <v>1144</v>
      </c>
      <c r="B1101" s="65" t="str">
        <f>VLOOKUP($A1101,'Customer Names'!$A$1:$E$2336,4,FALSE)</f>
        <v>Brown</v>
      </c>
      <c r="C1101" s="71">
        <f>VLOOKUP($A1101,'Medical Examinations'!$A$1:$J$2336,2,FALSE)</f>
        <v>35.93</v>
      </c>
      <c r="D1101" s="60">
        <f>VLOOKUP($A1101,'Medical Examinations'!$A$1:$J$2336,3,FALSE)</f>
        <v>6.4</v>
      </c>
      <c r="E1101" s="61" t="str">
        <f>VLOOKUP($A1101,'Medical Examinations'!$A$1:$J$2336,4,FALSE)</f>
        <v>Yes</v>
      </c>
      <c r="F1101" s="61" t="str">
        <f>VLOOKUP($A1101,'Medical Examinations'!$A$1:$J$2336,5,FALSE)</f>
        <v>No</v>
      </c>
      <c r="G1101" s="61" t="str">
        <f>VLOOKUP($A1101,'Medical Examinations'!$A$1:$J$2336,6,FALSE)</f>
        <v>No</v>
      </c>
      <c r="H1101" s="21">
        <f>VLOOKUP($A1101,'Medical Examinations'!$A$1:$J$2336,7,FALSE)</f>
        <v>1</v>
      </c>
      <c r="I1101" s="21" t="str">
        <f>VLOOKUP($A1101,'Medical Examinations'!$A$1:$J$2336,8,FALSE)</f>
        <v>No</v>
      </c>
      <c r="J1101" s="21" t="str">
        <f>VLOOKUP($A1101,'Medical Examinations'!$A$1:$J$2336,9,FALSE)</f>
        <v>Obesity</v>
      </c>
      <c r="K1101" s="72" t="str">
        <f>VLOOKUP($A1101,'Medical Examinations'!$A$1:$J$2336,10,FALSE)</f>
        <v>Diabetes</v>
      </c>
      <c r="L1101" s="82" t="str">
        <f>VLOOKUP($A1101,'Hospitalization details'!$A$1:$K$2336,10,FALSE)</f>
        <v>27-Nov-1973</v>
      </c>
      <c r="M1101" s="62">
        <f>VLOOKUP($A1101,'Hospitalization details'!$A$1:$K$2336,6,FALSE)</f>
        <v>10269.459999999999</v>
      </c>
      <c r="N1101" s="63" t="str">
        <f>VLOOKUP($A1101,'Hospitalization details'!$A$1:$K$2336,7,FALSE)</f>
        <v>tier - 3</v>
      </c>
      <c r="O1101" s="63" t="str">
        <f>VLOOKUP($A1101,'Hospitalization details'!$A$1:$K$2336,8,FALSE)</f>
        <v>tier - 3</v>
      </c>
      <c r="P1101" s="63" t="str">
        <f>VLOOKUP($A1101,'Hospitalization details'!$A$1:$K$2336,9,FALSE)</f>
        <v>R1012</v>
      </c>
      <c r="Q1101" s="83">
        <f>VLOOKUP($A1101,'Hospitalization details'!$A$1:$K$2336,11,FALSE)</f>
        <v>49</v>
      </c>
    </row>
    <row r="1102" spans="1:17" ht="15.75" customHeight="1" x14ac:dyDescent="0.25">
      <c r="A1102" s="187" t="s">
        <v>1145</v>
      </c>
      <c r="B1102" s="65" t="str">
        <f>VLOOKUP($A1102,'Customer Names'!$A$1:$E$2336,4,FALSE)</f>
        <v>Reasoner</v>
      </c>
      <c r="C1102" s="71">
        <f>VLOOKUP($A1102,'Medical Examinations'!$A$1:$J$2336,2,FALSE)</f>
        <v>26.11</v>
      </c>
      <c r="D1102" s="60">
        <f>VLOOKUP($A1102,'Medical Examinations'!$A$1:$J$2336,3,FALSE)</f>
        <v>6.8</v>
      </c>
      <c r="E1102" s="61" t="str">
        <f>VLOOKUP($A1102,'Medical Examinations'!$A$1:$J$2336,4,FALSE)</f>
        <v>Yes</v>
      </c>
      <c r="F1102" s="61" t="str">
        <f>VLOOKUP($A1102,'Medical Examinations'!$A$1:$J$2336,5,FALSE)</f>
        <v>No</v>
      </c>
      <c r="G1102" s="61" t="str">
        <f>VLOOKUP($A1102,'Medical Examinations'!$A$1:$J$2336,6,FALSE)</f>
        <v>No</v>
      </c>
      <c r="H1102" s="21">
        <f>VLOOKUP($A1102,'Medical Examinations'!$A$1:$J$2336,7,FALSE)</f>
        <v>2</v>
      </c>
      <c r="I1102" s="21" t="str">
        <f>VLOOKUP($A1102,'Medical Examinations'!$A$1:$J$2336,8,FALSE)</f>
        <v>No</v>
      </c>
      <c r="J1102" s="21" t="str">
        <f>VLOOKUP($A1102,'Medical Examinations'!$A$1:$J$2336,9,FALSE)</f>
        <v>Over Weight</v>
      </c>
      <c r="K1102" s="72" t="str">
        <f>VLOOKUP($A1102,'Medical Examinations'!$A$1:$J$2336,10,FALSE)</f>
        <v>Diabetes</v>
      </c>
      <c r="L1102" s="82" t="str">
        <f>VLOOKUP($A1102,'Hospitalization details'!$A$1:$K$2336,10,FALSE)</f>
        <v>5-Sep-1973</v>
      </c>
      <c r="M1102" s="62">
        <f>VLOOKUP($A1102,'Hospitalization details'!$A$1:$K$2336,6,FALSE)</f>
        <v>10264.44</v>
      </c>
      <c r="N1102" s="63" t="str">
        <f>VLOOKUP($A1102,'Hospitalization details'!$A$1:$K$2336,7,FALSE)</f>
        <v>tier - 3</v>
      </c>
      <c r="O1102" s="63" t="str">
        <f>VLOOKUP($A1102,'Hospitalization details'!$A$1:$K$2336,8,FALSE)</f>
        <v>tier - 2</v>
      </c>
      <c r="P1102" s="63" t="str">
        <f>VLOOKUP($A1102,'Hospitalization details'!$A$1:$K$2336,9,FALSE)</f>
        <v>R1012</v>
      </c>
      <c r="Q1102" s="83">
        <f>VLOOKUP($A1102,'Hospitalization details'!$A$1:$K$2336,11,FALSE)</f>
        <v>49</v>
      </c>
    </row>
    <row r="1103" spans="1:17" ht="15.75" customHeight="1" x14ac:dyDescent="0.25">
      <c r="A1103" s="187" t="s">
        <v>1146</v>
      </c>
      <c r="B1103" s="65" t="str">
        <f>VLOOKUP($A1103,'Customer Names'!$A$1:$E$2336,4,FALSE)</f>
        <v>Wandzilak</v>
      </c>
      <c r="C1103" s="71">
        <f>VLOOKUP($A1103,'Medical Examinations'!$A$1:$J$2336,2,FALSE)</f>
        <v>32.299999999999997</v>
      </c>
      <c r="D1103" s="60">
        <f>VLOOKUP($A1103,'Medical Examinations'!$A$1:$J$2336,3,FALSE)</f>
        <v>9.48</v>
      </c>
      <c r="E1103" s="61" t="str">
        <f>VLOOKUP($A1103,'Medical Examinations'!$A$1:$J$2336,4,FALSE)</f>
        <v>No</v>
      </c>
      <c r="F1103" s="61" t="str">
        <f>VLOOKUP($A1103,'Medical Examinations'!$A$1:$J$2336,5,FALSE)</f>
        <v>No</v>
      </c>
      <c r="G1103" s="61" t="str">
        <f>VLOOKUP($A1103,'Medical Examinations'!$A$1:$J$2336,6,FALSE)</f>
        <v>No</v>
      </c>
      <c r="H1103" s="21">
        <f>VLOOKUP($A1103,'Medical Examinations'!$A$1:$J$2336,7,FALSE)</f>
        <v>2</v>
      </c>
      <c r="I1103" s="21" t="str">
        <f>VLOOKUP($A1103,'Medical Examinations'!$A$1:$J$2336,8,FALSE)</f>
        <v>No</v>
      </c>
      <c r="J1103" s="21" t="str">
        <f>VLOOKUP($A1103,'Medical Examinations'!$A$1:$J$2336,9,FALSE)</f>
        <v>Obesity</v>
      </c>
      <c r="K1103" s="72" t="str">
        <f>VLOOKUP($A1103,'Medical Examinations'!$A$1:$J$2336,10,FALSE)</f>
        <v>Diabetes</v>
      </c>
      <c r="L1103" s="82" t="str">
        <f>VLOOKUP($A1103,'Hospitalization details'!$A$1:$K$2336,10,FALSE)</f>
        <v>15-Aug-1975</v>
      </c>
      <c r="M1103" s="62">
        <f>VLOOKUP($A1103,'Hospitalization details'!$A$1:$K$2336,6,FALSE)</f>
        <v>10259.129999999999</v>
      </c>
      <c r="N1103" s="63" t="str">
        <f>VLOOKUP($A1103,'Hospitalization details'!$A$1:$K$2336,7,FALSE)</f>
        <v>tier - 3</v>
      </c>
      <c r="O1103" s="63" t="str">
        <f>VLOOKUP($A1103,'Hospitalization details'!$A$1:$K$2336,8,FALSE)</f>
        <v>tier - 2</v>
      </c>
      <c r="P1103" s="63" t="str">
        <f>VLOOKUP($A1103,'Hospitalization details'!$A$1:$K$2336,9,FALSE)</f>
        <v>R1011</v>
      </c>
      <c r="Q1103" s="83">
        <f>VLOOKUP($A1103,'Hospitalization details'!$A$1:$K$2336,11,FALSE)</f>
        <v>47</v>
      </c>
    </row>
    <row r="1104" spans="1:17" ht="15.75" customHeight="1" x14ac:dyDescent="0.25">
      <c r="A1104" s="187" t="s">
        <v>1147</v>
      </c>
      <c r="B1104" s="65" t="str">
        <f>VLOOKUP($A1104,'Customer Names'!$A$1:$E$2336,4,FALSE)</f>
        <v>Carver</v>
      </c>
      <c r="C1104" s="71">
        <f>VLOOKUP($A1104,'Medical Examinations'!$A$1:$J$2336,2,FALSE)</f>
        <v>28.69</v>
      </c>
      <c r="D1104" s="60">
        <f>VLOOKUP($A1104,'Medical Examinations'!$A$1:$J$2336,3,FALSE)</f>
        <v>7.45</v>
      </c>
      <c r="E1104" s="61" t="str">
        <f>VLOOKUP($A1104,'Medical Examinations'!$A$1:$J$2336,4,FALSE)</f>
        <v>No</v>
      </c>
      <c r="F1104" s="61" t="str">
        <f>VLOOKUP($A1104,'Medical Examinations'!$A$1:$J$2336,5,FALSE)</f>
        <v>No</v>
      </c>
      <c r="G1104" s="61" t="str">
        <f>VLOOKUP($A1104,'Medical Examinations'!$A$1:$J$2336,6,FALSE)</f>
        <v>No</v>
      </c>
      <c r="H1104" s="21">
        <f>VLOOKUP($A1104,'Medical Examinations'!$A$1:$J$2336,7,FALSE)</f>
        <v>2</v>
      </c>
      <c r="I1104" s="21" t="str">
        <f>VLOOKUP($A1104,'Medical Examinations'!$A$1:$J$2336,8,FALSE)</f>
        <v>No</v>
      </c>
      <c r="J1104" s="21" t="str">
        <f>VLOOKUP($A1104,'Medical Examinations'!$A$1:$J$2336,9,FALSE)</f>
        <v>Over Weight</v>
      </c>
      <c r="K1104" s="72" t="str">
        <f>VLOOKUP($A1104,'Medical Examinations'!$A$1:$J$2336,10,FALSE)</f>
        <v>Diabetes</v>
      </c>
      <c r="L1104" s="82" t="str">
        <f>VLOOKUP($A1104,'Hospitalization details'!$A$1:$K$2336,10,FALSE)</f>
        <v>23-Sep-1968</v>
      </c>
      <c r="M1104" s="62">
        <f>VLOOKUP($A1104,'Hospitalization details'!$A$1:$K$2336,6,FALSE)</f>
        <v>10231.5</v>
      </c>
      <c r="N1104" s="63" t="str">
        <f>VLOOKUP($A1104,'Hospitalization details'!$A$1:$K$2336,7,FALSE)</f>
        <v>tier - 3</v>
      </c>
      <c r="O1104" s="63" t="str">
        <f>VLOOKUP($A1104,'Hospitalization details'!$A$1:$K$2336,8,FALSE)</f>
        <v>tier - 1</v>
      </c>
      <c r="P1104" s="63" t="str">
        <f>VLOOKUP($A1104,'Hospitalization details'!$A$1:$K$2336,9,FALSE)</f>
        <v>R1012</v>
      </c>
      <c r="Q1104" s="83">
        <f>VLOOKUP($A1104,'Hospitalization details'!$A$1:$K$2336,11,FALSE)</f>
        <v>54</v>
      </c>
    </row>
    <row r="1105" spans="1:17" ht="15.75" customHeight="1" x14ac:dyDescent="0.25">
      <c r="A1105" s="187" t="s">
        <v>1148</v>
      </c>
      <c r="B1105" s="65" t="str">
        <f>VLOOKUP($A1105,'Customer Names'!$A$1:$E$2336,4,FALSE)</f>
        <v>Borror</v>
      </c>
      <c r="C1105" s="71">
        <f>VLOOKUP($A1105,'Medical Examinations'!$A$1:$J$2336,2,FALSE)</f>
        <v>31.28</v>
      </c>
      <c r="D1105" s="60">
        <f>VLOOKUP($A1105,'Medical Examinations'!$A$1:$J$2336,3,FALSE)</f>
        <v>6.94</v>
      </c>
      <c r="E1105" s="61" t="str">
        <f>VLOOKUP($A1105,'Medical Examinations'!$A$1:$J$2336,4,FALSE)</f>
        <v>Yes</v>
      </c>
      <c r="F1105" s="61" t="str">
        <f>VLOOKUP($A1105,'Medical Examinations'!$A$1:$J$2336,5,FALSE)</f>
        <v>No</v>
      </c>
      <c r="G1105" s="61" t="str">
        <f>VLOOKUP($A1105,'Medical Examinations'!$A$1:$J$2336,6,FALSE)</f>
        <v>No</v>
      </c>
      <c r="H1105" s="21">
        <f>VLOOKUP($A1105,'Medical Examinations'!$A$1:$J$2336,7,FALSE)</f>
        <v>1</v>
      </c>
      <c r="I1105" s="21" t="str">
        <f>VLOOKUP($A1105,'Medical Examinations'!$A$1:$J$2336,8,FALSE)</f>
        <v>No</v>
      </c>
      <c r="J1105" s="21" t="str">
        <f>VLOOKUP($A1105,'Medical Examinations'!$A$1:$J$2336,9,FALSE)</f>
        <v>Obesity</v>
      </c>
      <c r="K1105" s="72" t="str">
        <f>VLOOKUP($A1105,'Medical Examinations'!$A$1:$J$2336,10,FALSE)</f>
        <v>Diabetes</v>
      </c>
      <c r="L1105" s="82" t="str">
        <f>VLOOKUP($A1105,'Hospitalization details'!$A$1:$K$2336,10,FALSE)</f>
        <v>28-Jun-1967</v>
      </c>
      <c r="M1105" s="62">
        <f>VLOOKUP($A1105,'Hospitalization details'!$A$1:$K$2336,6,FALSE)</f>
        <v>10226.280000000001</v>
      </c>
      <c r="N1105" s="63" t="str">
        <f>VLOOKUP($A1105,'Hospitalization details'!$A$1:$K$2336,7,FALSE)</f>
        <v>tier - 3</v>
      </c>
      <c r="O1105" s="63" t="str">
        <f>VLOOKUP($A1105,'Hospitalization details'!$A$1:$K$2336,8,FALSE)</f>
        <v>tier - 3</v>
      </c>
      <c r="P1105" s="63" t="str">
        <f>VLOOKUP($A1105,'Hospitalization details'!$A$1:$K$2336,9,FALSE)</f>
        <v>R1013</v>
      </c>
      <c r="Q1105" s="83">
        <f>VLOOKUP($A1105,'Hospitalization details'!$A$1:$K$2336,11,FALSE)</f>
        <v>55</v>
      </c>
    </row>
    <row r="1106" spans="1:17" ht="15.75" customHeight="1" x14ac:dyDescent="0.25">
      <c r="A1106" s="187" t="s">
        <v>1149</v>
      </c>
      <c r="B1106" s="65" t="str">
        <f>VLOOKUP($A1106,'Customer Names'!$A$1:$E$2336,4,FALSE)</f>
        <v>Saad</v>
      </c>
      <c r="C1106" s="71">
        <f>VLOOKUP($A1106,'Medical Examinations'!$A$1:$J$2336,2,FALSE)</f>
        <v>30.21</v>
      </c>
      <c r="D1106" s="60">
        <f>VLOOKUP($A1106,'Medical Examinations'!$A$1:$J$2336,3,FALSE)</f>
        <v>7.83</v>
      </c>
      <c r="E1106" s="61" t="str">
        <f>VLOOKUP($A1106,'Medical Examinations'!$A$1:$J$2336,4,FALSE)</f>
        <v>No</v>
      </c>
      <c r="F1106" s="61" t="str">
        <f>VLOOKUP($A1106,'Medical Examinations'!$A$1:$J$2336,5,FALSE)</f>
        <v>No</v>
      </c>
      <c r="G1106" s="61" t="str">
        <f>VLOOKUP($A1106,'Medical Examinations'!$A$1:$J$2336,6,FALSE)</f>
        <v>No</v>
      </c>
      <c r="H1106" s="21">
        <f>VLOOKUP($A1106,'Medical Examinations'!$A$1:$J$2336,7,FALSE)</f>
        <v>0</v>
      </c>
      <c r="I1106" s="21" t="str">
        <f>VLOOKUP($A1106,'Medical Examinations'!$A$1:$J$2336,8,FALSE)</f>
        <v>No</v>
      </c>
      <c r="J1106" s="21" t="str">
        <f>VLOOKUP($A1106,'Medical Examinations'!$A$1:$J$2336,9,FALSE)</f>
        <v>Obesity</v>
      </c>
      <c r="K1106" s="72" t="str">
        <f>VLOOKUP($A1106,'Medical Examinations'!$A$1:$J$2336,10,FALSE)</f>
        <v>Diabetes</v>
      </c>
      <c r="L1106" s="82" t="str">
        <f>VLOOKUP($A1106,'Hospitalization details'!$A$1:$K$2336,10,FALSE)</f>
        <v>26-Sep-1967</v>
      </c>
      <c r="M1106" s="62">
        <f>VLOOKUP($A1106,'Hospitalization details'!$A$1:$K$2336,6,FALSE)</f>
        <v>10214.64</v>
      </c>
      <c r="N1106" s="63" t="str">
        <f>VLOOKUP($A1106,'Hospitalization details'!$A$1:$K$2336,7,FALSE)</f>
        <v>tier - 3</v>
      </c>
      <c r="O1106" s="63" t="str">
        <f>VLOOKUP($A1106,'Hospitalization details'!$A$1:$K$2336,8,FALSE)</f>
        <v>tier - 2</v>
      </c>
      <c r="P1106" s="63" t="str">
        <f>VLOOKUP($A1106,'Hospitalization details'!$A$1:$K$2336,9,FALSE)</f>
        <v>R1011</v>
      </c>
      <c r="Q1106" s="83">
        <f>VLOOKUP($A1106,'Hospitalization details'!$A$1:$K$2336,11,FALSE)</f>
        <v>55</v>
      </c>
    </row>
    <row r="1107" spans="1:17" ht="15.75" customHeight="1" x14ac:dyDescent="0.25">
      <c r="A1107" s="187" t="s">
        <v>1150</v>
      </c>
      <c r="B1107" s="65" t="str">
        <f>VLOOKUP($A1107,'Customer Names'!$A$1:$E$2336,4,FALSE)</f>
        <v>Paul</v>
      </c>
      <c r="C1107" s="71">
        <f>VLOOKUP($A1107,'Medical Examinations'!$A$1:$J$2336,2,FALSE)</f>
        <v>38.28</v>
      </c>
      <c r="D1107" s="60">
        <f>VLOOKUP($A1107,'Medical Examinations'!$A$1:$J$2336,3,FALSE)</f>
        <v>10.17</v>
      </c>
      <c r="E1107" s="61" t="str">
        <f>VLOOKUP($A1107,'Medical Examinations'!$A$1:$J$2336,4,FALSE)</f>
        <v>Yes</v>
      </c>
      <c r="F1107" s="61" t="str">
        <f>VLOOKUP($A1107,'Medical Examinations'!$A$1:$J$2336,5,FALSE)</f>
        <v>No</v>
      </c>
      <c r="G1107" s="61" t="str">
        <f>VLOOKUP($A1107,'Medical Examinations'!$A$1:$J$2336,6,FALSE)</f>
        <v>No</v>
      </c>
      <c r="H1107" s="21">
        <f>VLOOKUP($A1107,'Medical Examinations'!$A$1:$J$2336,7,FALSE)</f>
        <v>0</v>
      </c>
      <c r="I1107" s="21" t="str">
        <f>VLOOKUP($A1107,'Medical Examinations'!$A$1:$J$2336,8,FALSE)</f>
        <v>No</v>
      </c>
      <c r="J1107" s="21" t="str">
        <f>VLOOKUP($A1107,'Medical Examinations'!$A$1:$J$2336,9,FALSE)</f>
        <v>Obesity</v>
      </c>
      <c r="K1107" s="72" t="str">
        <f>VLOOKUP($A1107,'Medical Examinations'!$A$1:$J$2336,10,FALSE)</f>
        <v>Diabetes</v>
      </c>
      <c r="L1107" s="82" t="str">
        <f>VLOOKUP($A1107,'Hospitalization details'!$A$1:$K$2336,10,FALSE)</f>
        <v>24-Dec-1970</v>
      </c>
      <c r="M1107" s="62">
        <f>VLOOKUP($A1107,'Hospitalization details'!$A$1:$K$2336,6,FALSE)</f>
        <v>10197.77</v>
      </c>
      <c r="N1107" s="63" t="str">
        <f>VLOOKUP($A1107,'Hospitalization details'!$A$1:$K$2336,7,FALSE)</f>
        <v>tier - 3</v>
      </c>
      <c r="O1107" s="63" t="str">
        <f>VLOOKUP($A1107,'Hospitalization details'!$A$1:$K$2336,8,FALSE)</f>
        <v>tier - 1</v>
      </c>
      <c r="P1107" s="63" t="str">
        <f>VLOOKUP($A1107,'Hospitalization details'!$A$1:$K$2336,9,FALSE)</f>
        <v>R1024</v>
      </c>
      <c r="Q1107" s="83">
        <f>VLOOKUP($A1107,'Hospitalization details'!$A$1:$K$2336,11,FALSE)</f>
        <v>52</v>
      </c>
    </row>
    <row r="1108" spans="1:17" ht="15.75" customHeight="1" x14ac:dyDescent="0.25">
      <c r="A1108" s="187" t="s">
        <v>1151</v>
      </c>
      <c r="B1108" s="65" t="str">
        <f>VLOOKUP($A1108,'Customer Names'!$A$1:$E$2336,4,FALSE)</f>
        <v>Trail</v>
      </c>
      <c r="C1108" s="71">
        <f>VLOOKUP($A1108,'Medical Examinations'!$A$1:$J$2336,2,FALSE)</f>
        <v>29.9</v>
      </c>
      <c r="D1108" s="60">
        <f>VLOOKUP($A1108,'Medical Examinations'!$A$1:$J$2336,3,FALSE)</f>
        <v>8.9600000000000009</v>
      </c>
      <c r="E1108" s="61" t="str">
        <f>VLOOKUP($A1108,'Medical Examinations'!$A$1:$J$2336,4,FALSE)</f>
        <v>Yes</v>
      </c>
      <c r="F1108" s="61" t="str">
        <f>VLOOKUP($A1108,'Medical Examinations'!$A$1:$J$2336,5,FALSE)</f>
        <v>No</v>
      </c>
      <c r="G1108" s="61" t="str">
        <f>VLOOKUP($A1108,'Medical Examinations'!$A$1:$J$2336,6,FALSE)</f>
        <v>No</v>
      </c>
      <c r="H1108" s="21">
        <f>VLOOKUP($A1108,'Medical Examinations'!$A$1:$J$2336,7,FALSE)</f>
        <v>0</v>
      </c>
      <c r="I1108" s="21" t="str">
        <f>VLOOKUP($A1108,'Medical Examinations'!$A$1:$J$2336,8,FALSE)</f>
        <v>No</v>
      </c>
      <c r="J1108" s="21" t="str">
        <f>VLOOKUP($A1108,'Medical Examinations'!$A$1:$J$2336,9,FALSE)</f>
        <v>Obesity</v>
      </c>
      <c r="K1108" s="72" t="str">
        <f>VLOOKUP($A1108,'Medical Examinations'!$A$1:$J$2336,10,FALSE)</f>
        <v>Diabetes</v>
      </c>
      <c r="L1108" s="82" t="str">
        <f>VLOOKUP($A1108,'Hospitalization details'!$A$1:$K$2336,10,FALSE)</f>
        <v>16-Oct-1985</v>
      </c>
      <c r="M1108" s="62">
        <f>VLOOKUP($A1108,'Hospitalization details'!$A$1:$K$2336,6,FALSE)</f>
        <v>10191.82</v>
      </c>
      <c r="N1108" s="63" t="str">
        <f>VLOOKUP($A1108,'Hospitalization details'!$A$1:$K$2336,7,FALSE)</f>
        <v>tier - 3</v>
      </c>
      <c r="O1108" s="63" t="str">
        <f>VLOOKUP($A1108,'Hospitalization details'!$A$1:$K$2336,8,FALSE)</f>
        <v>tier - 2</v>
      </c>
      <c r="P1108" s="63" t="str">
        <f>VLOOKUP($A1108,'Hospitalization details'!$A$1:$K$2336,9,FALSE)</f>
        <v>R1026</v>
      </c>
      <c r="Q1108" s="83">
        <f>VLOOKUP($A1108,'Hospitalization details'!$A$1:$K$2336,11,FALSE)</f>
        <v>37</v>
      </c>
    </row>
    <row r="1109" spans="1:17" ht="15.75" customHeight="1" x14ac:dyDescent="0.25">
      <c r="A1109" s="187" t="s">
        <v>1152</v>
      </c>
      <c r="B1109" s="65" t="str">
        <f>VLOOKUP($A1109,'Customer Names'!$A$1:$E$2336,4,FALSE)</f>
        <v>Benton</v>
      </c>
      <c r="C1109" s="71">
        <f>VLOOKUP($A1109,'Medical Examinations'!$A$1:$J$2336,2,FALSE)</f>
        <v>23.18</v>
      </c>
      <c r="D1109" s="60">
        <f>VLOOKUP($A1109,'Medical Examinations'!$A$1:$J$2336,3,FALSE)</f>
        <v>6.96</v>
      </c>
      <c r="E1109" s="61" t="str">
        <f>VLOOKUP($A1109,'Medical Examinations'!$A$1:$J$2336,4,FALSE)</f>
        <v>Yes</v>
      </c>
      <c r="F1109" s="61" t="str">
        <f>VLOOKUP($A1109,'Medical Examinations'!$A$1:$J$2336,5,FALSE)</f>
        <v>No</v>
      </c>
      <c r="G1109" s="61" t="str">
        <f>VLOOKUP($A1109,'Medical Examinations'!$A$1:$J$2336,6,FALSE)</f>
        <v>No</v>
      </c>
      <c r="H1109" s="21">
        <f>VLOOKUP($A1109,'Medical Examinations'!$A$1:$J$2336,7,FALSE)</f>
        <v>2</v>
      </c>
      <c r="I1109" s="21" t="str">
        <f>VLOOKUP($A1109,'Medical Examinations'!$A$1:$J$2336,8,FALSE)</f>
        <v>No</v>
      </c>
      <c r="J1109" s="21" t="str">
        <f>VLOOKUP($A1109,'Medical Examinations'!$A$1:$J$2336,9,FALSE)</f>
        <v>Healthy Weight</v>
      </c>
      <c r="K1109" s="72" t="str">
        <f>VLOOKUP($A1109,'Medical Examinations'!$A$1:$J$2336,10,FALSE)</f>
        <v>Diabetes</v>
      </c>
      <c r="L1109" s="82" t="str">
        <f>VLOOKUP($A1109,'Hospitalization details'!$A$1:$K$2336,10,FALSE)</f>
        <v>10-Jul-1972</v>
      </c>
      <c r="M1109" s="62">
        <f>VLOOKUP($A1109,'Hospitalization details'!$A$1:$K$2336,6,FALSE)</f>
        <v>10160.870000000001</v>
      </c>
      <c r="N1109" s="63" t="str">
        <f>VLOOKUP($A1109,'Hospitalization details'!$A$1:$K$2336,7,FALSE)</f>
        <v>tier - 3</v>
      </c>
      <c r="O1109" s="63" t="str">
        <f>VLOOKUP($A1109,'Hospitalization details'!$A$1:$K$2336,8,FALSE)</f>
        <v>tier - 3</v>
      </c>
      <c r="P1109" s="63" t="str">
        <f>VLOOKUP($A1109,'Hospitalization details'!$A$1:$K$2336,9,FALSE)</f>
        <v>R1025</v>
      </c>
      <c r="Q1109" s="83">
        <f>VLOOKUP($A1109,'Hospitalization details'!$A$1:$K$2336,11,FALSE)</f>
        <v>50</v>
      </c>
    </row>
    <row r="1110" spans="1:17" ht="15.75" customHeight="1" x14ac:dyDescent="0.25">
      <c r="A1110" s="187" t="s">
        <v>1153</v>
      </c>
      <c r="B1110" s="65" t="str">
        <f>VLOOKUP($A1110,'Customer Names'!$A$1:$E$2336,4,FALSE)</f>
        <v>Bauman</v>
      </c>
      <c r="C1110" s="71">
        <f>VLOOKUP($A1110,'Medical Examinations'!$A$1:$J$2336,2,FALSE)</f>
        <v>33.020000000000003</v>
      </c>
      <c r="D1110" s="60">
        <f>VLOOKUP($A1110,'Medical Examinations'!$A$1:$J$2336,3,FALSE)</f>
        <v>5.07</v>
      </c>
      <c r="E1110" s="61" t="str">
        <f>VLOOKUP($A1110,'Medical Examinations'!$A$1:$J$2336,4,FALSE)</f>
        <v>Yes</v>
      </c>
      <c r="F1110" s="61" t="str">
        <f>VLOOKUP($A1110,'Medical Examinations'!$A$1:$J$2336,5,FALSE)</f>
        <v>No</v>
      </c>
      <c r="G1110" s="61" t="str">
        <f>VLOOKUP($A1110,'Medical Examinations'!$A$1:$J$2336,6,FALSE)</f>
        <v>No</v>
      </c>
      <c r="H1110" s="21">
        <f>VLOOKUP($A1110,'Medical Examinations'!$A$1:$J$2336,7,FALSE)</f>
        <v>0</v>
      </c>
      <c r="I1110" s="21" t="str">
        <f>VLOOKUP($A1110,'Medical Examinations'!$A$1:$J$2336,8,FALSE)</f>
        <v>No</v>
      </c>
      <c r="J1110" s="21" t="str">
        <f>VLOOKUP($A1110,'Medical Examinations'!$A$1:$J$2336,9,FALSE)</f>
        <v>Obesity</v>
      </c>
      <c r="K1110" s="72" t="str">
        <f>VLOOKUP($A1110,'Medical Examinations'!$A$1:$J$2336,10,FALSE)</f>
        <v>Normal</v>
      </c>
      <c r="L1110" s="82" t="str">
        <f>VLOOKUP($A1110,'Hospitalization details'!$A$1:$K$2336,10,FALSE)</f>
        <v>13-Oct-1973</v>
      </c>
      <c r="M1110" s="62">
        <f>VLOOKUP($A1110,'Hospitalization details'!$A$1:$K$2336,6,FALSE)</f>
        <v>10156.780000000001</v>
      </c>
      <c r="N1110" s="63" t="str">
        <f>VLOOKUP($A1110,'Hospitalization details'!$A$1:$K$2336,7,FALSE)</f>
        <v>tier - 3</v>
      </c>
      <c r="O1110" s="63" t="str">
        <f>VLOOKUP($A1110,'Hospitalization details'!$A$1:$K$2336,8,FALSE)</f>
        <v>tier - 2</v>
      </c>
      <c r="P1110" s="63" t="str">
        <f>VLOOKUP($A1110,'Hospitalization details'!$A$1:$K$2336,9,FALSE)</f>
        <v>R1012</v>
      </c>
      <c r="Q1110" s="83">
        <f>VLOOKUP($A1110,'Hospitalization details'!$A$1:$K$2336,11,FALSE)</f>
        <v>49</v>
      </c>
    </row>
    <row r="1111" spans="1:17" ht="15.75" customHeight="1" x14ac:dyDescent="0.25">
      <c r="A1111" s="187" t="s">
        <v>1154</v>
      </c>
      <c r="B1111" s="65" t="str">
        <f>VLOOKUP($A1111,'Customer Names'!$A$1:$E$2336,4,FALSE)</f>
        <v>Bakula</v>
      </c>
      <c r="C1111" s="71">
        <f>VLOOKUP($A1111,'Medical Examinations'!$A$1:$J$2336,2,FALSE)</f>
        <v>27.29</v>
      </c>
      <c r="D1111" s="60">
        <f>VLOOKUP($A1111,'Medical Examinations'!$A$1:$J$2336,3,FALSE)</f>
        <v>5.85</v>
      </c>
      <c r="E1111" s="61" t="str">
        <f>VLOOKUP($A1111,'Medical Examinations'!$A$1:$J$2336,4,FALSE)</f>
        <v>No</v>
      </c>
      <c r="F1111" s="61" t="str">
        <f>VLOOKUP($A1111,'Medical Examinations'!$A$1:$J$2336,5,FALSE)</f>
        <v>No</v>
      </c>
      <c r="G1111" s="61" t="str">
        <f>VLOOKUP($A1111,'Medical Examinations'!$A$1:$J$2336,6,FALSE)</f>
        <v>No</v>
      </c>
      <c r="H1111" s="21">
        <f>VLOOKUP($A1111,'Medical Examinations'!$A$1:$J$2336,7,FALSE)</f>
        <v>2</v>
      </c>
      <c r="I1111" s="21" t="str">
        <f>VLOOKUP($A1111,'Medical Examinations'!$A$1:$J$2336,8,FALSE)</f>
        <v>No</v>
      </c>
      <c r="J1111" s="21" t="str">
        <f>VLOOKUP($A1111,'Medical Examinations'!$A$1:$J$2336,9,FALSE)</f>
        <v>Over Weight</v>
      </c>
      <c r="K1111" s="72" t="str">
        <f>VLOOKUP($A1111,'Medical Examinations'!$A$1:$J$2336,10,FALSE)</f>
        <v>Prediabetes</v>
      </c>
      <c r="L1111" s="82" t="str">
        <f>VLOOKUP($A1111,'Hospitalization details'!$A$1:$K$2336,10,FALSE)</f>
        <v>12-Jun-1981</v>
      </c>
      <c r="M1111" s="62">
        <f>VLOOKUP($A1111,'Hospitalization details'!$A$1:$K$2336,6,FALSE)</f>
        <v>10146.129999999999</v>
      </c>
      <c r="N1111" s="63" t="str">
        <f>VLOOKUP($A1111,'Hospitalization details'!$A$1:$K$2336,7,FALSE)</f>
        <v>tier - 3</v>
      </c>
      <c r="O1111" s="63" t="str">
        <f>VLOOKUP($A1111,'Hospitalization details'!$A$1:$K$2336,8,FALSE)</f>
        <v>tier - 1</v>
      </c>
      <c r="P1111" s="63" t="str">
        <f>VLOOKUP($A1111,'Hospitalization details'!$A$1:$K$2336,9,FALSE)</f>
        <v>R1025</v>
      </c>
      <c r="Q1111" s="83">
        <f>VLOOKUP($A1111,'Hospitalization details'!$A$1:$K$2336,11,FALSE)</f>
        <v>41</v>
      </c>
    </row>
    <row r="1112" spans="1:17" ht="15.75" customHeight="1" x14ac:dyDescent="0.25">
      <c r="A1112" s="187" t="s">
        <v>1155</v>
      </c>
      <c r="B1112" s="65" t="str">
        <f>VLOOKUP($A1112,'Customer Names'!$A$1:$E$2336,4,FALSE)</f>
        <v>Edwards</v>
      </c>
      <c r="C1112" s="71">
        <f>VLOOKUP($A1112,'Medical Examinations'!$A$1:$J$2336,2,FALSE)</f>
        <v>23.18</v>
      </c>
      <c r="D1112" s="60">
        <f>VLOOKUP($A1112,'Medical Examinations'!$A$1:$J$2336,3,FALSE)</f>
        <v>10.56</v>
      </c>
      <c r="E1112" s="61" t="str">
        <f>VLOOKUP($A1112,'Medical Examinations'!$A$1:$J$2336,4,FALSE)</f>
        <v>No</v>
      </c>
      <c r="F1112" s="61" t="str">
        <f>VLOOKUP($A1112,'Medical Examinations'!$A$1:$J$2336,5,FALSE)</f>
        <v>No</v>
      </c>
      <c r="G1112" s="61" t="str">
        <f>VLOOKUP($A1112,'Medical Examinations'!$A$1:$J$2336,6,FALSE)</f>
        <v>No</v>
      </c>
      <c r="H1112" s="21">
        <f>VLOOKUP($A1112,'Medical Examinations'!$A$1:$J$2336,7,FALSE)</f>
        <v>2</v>
      </c>
      <c r="I1112" s="21" t="str">
        <f>VLOOKUP($A1112,'Medical Examinations'!$A$1:$J$2336,8,FALSE)</f>
        <v>No</v>
      </c>
      <c r="J1112" s="21" t="str">
        <f>VLOOKUP($A1112,'Medical Examinations'!$A$1:$J$2336,9,FALSE)</f>
        <v>Healthy Weight</v>
      </c>
      <c r="K1112" s="72" t="str">
        <f>VLOOKUP($A1112,'Medical Examinations'!$A$1:$J$2336,10,FALSE)</f>
        <v>Diabetes</v>
      </c>
      <c r="L1112" s="82" t="str">
        <f>VLOOKUP($A1112,'Hospitalization details'!$A$1:$K$2336,10,FALSE)</f>
        <v>30-Dec-1974</v>
      </c>
      <c r="M1112" s="62">
        <f>VLOOKUP($A1112,'Hospitalization details'!$A$1:$K$2336,6,FALSE)</f>
        <v>10141.14</v>
      </c>
      <c r="N1112" s="63" t="str">
        <f>VLOOKUP($A1112,'Hospitalization details'!$A$1:$K$2336,7,FALSE)</f>
        <v>tier - 3</v>
      </c>
      <c r="O1112" s="63" t="str">
        <f>VLOOKUP($A1112,'Hospitalization details'!$A$1:$K$2336,8,FALSE)</f>
        <v>tier - 1</v>
      </c>
      <c r="P1112" s="63" t="str">
        <f>VLOOKUP($A1112,'Hospitalization details'!$A$1:$K$2336,9,FALSE)</f>
        <v>R1016</v>
      </c>
      <c r="Q1112" s="83">
        <f>VLOOKUP($A1112,'Hospitalization details'!$A$1:$K$2336,11,FALSE)</f>
        <v>48</v>
      </c>
    </row>
    <row r="1113" spans="1:17" ht="15.75" customHeight="1" x14ac:dyDescent="0.25">
      <c r="A1113" s="187" t="s">
        <v>1156</v>
      </c>
      <c r="B1113" s="65" t="str">
        <f>VLOOKUP($A1113,'Customer Names'!$A$1:$E$2336,4,FALSE)</f>
        <v>Davis</v>
      </c>
      <c r="C1113" s="71">
        <f>VLOOKUP($A1113,'Medical Examinations'!$A$1:$J$2336,2,FALSE)</f>
        <v>32.659999999999997</v>
      </c>
      <c r="D1113" s="60">
        <f>VLOOKUP($A1113,'Medical Examinations'!$A$1:$J$2336,3,FALSE)</f>
        <v>8.92</v>
      </c>
      <c r="E1113" s="61" t="str">
        <f>VLOOKUP($A1113,'Medical Examinations'!$A$1:$J$2336,4,FALSE)</f>
        <v>Yes</v>
      </c>
      <c r="F1113" s="61" t="str">
        <f>VLOOKUP($A1113,'Medical Examinations'!$A$1:$J$2336,5,FALSE)</f>
        <v>No</v>
      </c>
      <c r="G1113" s="61" t="str">
        <f>VLOOKUP($A1113,'Medical Examinations'!$A$1:$J$2336,6,FALSE)</f>
        <v>No</v>
      </c>
      <c r="H1113" s="21">
        <f>VLOOKUP($A1113,'Medical Examinations'!$A$1:$J$2336,7,FALSE)</f>
        <v>0</v>
      </c>
      <c r="I1113" s="21" t="str">
        <f>VLOOKUP($A1113,'Medical Examinations'!$A$1:$J$2336,8,FALSE)</f>
        <v>No</v>
      </c>
      <c r="J1113" s="21" t="str">
        <f>VLOOKUP($A1113,'Medical Examinations'!$A$1:$J$2336,9,FALSE)</f>
        <v>Obesity</v>
      </c>
      <c r="K1113" s="72" t="str">
        <f>VLOOKUP($A1113,'Medical Examinations'!$A$1:$J$2336,10,FALSE)</f>
        <v>Diabetes</v>
      </c>
      <c r="L1113" s="82" t="str">
        <f>VLOOKUP($A1113,'Hospitalization details'!$A$1:$K$2336,10,FALSE)</f>
        <v>5-Sep-1997</v>
      </c>
      <c r="M1113" s="62">
        <f>VLOOKUP($A1113,'Hospitalization details'!$A$1:$K$2336,6,FALSE)</f>
        <v>10139.84</v>
      </c>
      <c r="N1113" s="63" t="str">
        <f>VLOOKUP($A1113,'Hospitalization details'!$A$1:$K$2336,7,FALSE)</f>
        <v>tier - 3</v>
      </c>
      <c r="O1113" s="63" t="str">
        <f>VLOOKUP($A1113,'Hospitalization details'!$A$1:$K$2336,8,FALSE)</f>
        <v>tier - 2</v>
      </c>
      <c r="P1113" s="63" t="str">
        <f>VLOOKUP($A1113,'Hospitalization details'!$A$1:$K$2336,9,FALSE)</f>
        <v>R1012</v>
      </c>
      <c r="Q1113" s="83">
        <f>VLOOKUP($A1113,'Hospitalization details'!$A$1:$K$2336,11,FALSE)</f>
        <v>25</v>
      </c>
    </row>
    <row r="1114" spans="1:17" ht="15.75" customHeight="1" x14ac:dyDescent="0.25">
      <c r="A1114" s="187" t="s">
        <v>1157</v>
      </c>
      <c r="B1114" s="65" t="str">
        <f>VLOOKUP($A1114,'Customer Names'!$A$1:$E$2336,4,FALSE)</f>
        <v>Weiler</v>
      </c>
      <c r="C1114" s="71">
        <f>VLOOKUP($A1114,'Medical Examinations'!$A$1:$J$2336,2,FALSE)</f>
        <v>30.78</v>
      </c>
      <c r="D1114" s="60">
        <f>VLOOKUP($A1114,'Medical Examinations'!$A$1:$J$2336,3,FALSE)</f>
        <v>8.6300000000000008</v>
      </c>
      <c r="E1114" s="61" t="str">
        <f>VLOOKUP($A1114,'Medical Examinations'!$A$1:$J$2336,4,FALSE)</f>
        <v>No</v>
      </c>
      <c r="F1114" s="61" t="str">
        <f>VLOOKUP($A1114,'Medical Examinations'!$A$1:$J$2336,5,FALSE)</f>
        <v>No</v>
      </c>
      <c r="G1114" s="61" t="str">
        <f>VLOOKUP($A1114,'Medical Examinations'!$A$1:$J$2336,6,FALSE)</f>
        <v>No</v>
      </c>
      <c r="H1114" s="21">
        <f>VLOOKUP($A1114,'Medical Examinations'!$A$1:$J$2336,7,FALSE)</f>
        <v>0</v>
      </c>
      <c r="I1114" s="21" t="str">
        <f>VLOOKUP($A1114,'Medical Examinations'!$A$1:$J$2336,8,FALSE)</f>
        <v>No</v>
      </c>
      <c r="J1114" s="21" t="str">
        <f>VLOOKUP($A1114,'Medical Examinations'!$A$1:$J$2336,9,FALSE)</f>
        <v>Obesity</v>
      </c>
      <c r="K1114" s="72" t="str">
        <f>VLOOKUP($A1114,'Medical Examinations'!$A$1:$J$2336,10,FALSE)</f>
        <v>Diabetes</v>
      </c>
      <c r="L1114" s="82" t="str">
        <f>VLOOKUP($A1114,'Hospitalization details'!$A$1:$K$2336,10,FALSE)</f>
        <v>16-Nov-1972</v>
      </c>
      <c r="M1114" s="62">
        <f>VLOOKUP($A1114,'Hospitalization details'!$A$1:$K$2336,6,FALSE)</f>
        <v>10118.42</v>
      </c>
      <c r="N1114" s="63" t="str">
        <f>VLOOKUP($A1114,'Hospitalization details'!$A$1:$K$2336,7,FALSE)</f>
        <v>tier - 3</v>
      </c>
      <c r="O1114" s="63" t="str">
        <f>VLOOKUP($A1114,'Hospitalization details'!$A$1:$K$2336,8,FALSE)</f>
        <v>tier - 3</v>
      </c>
      <c r="P1114" s="63" t="str">
        <f>VLOOKUP($A1114,'Hospitalization details'!$A$1:$K$2336,9,FALSE)</f>
        <v>R1011</v>
      </c>
      <c r="Q1114" s="83">
        <f>VLOOKUP($A1114,'Hospitalization details'!$A$1:$K$2336,11,FALSE)</f>
        <v>50</v>
      </c>
    </row>
    <row r="1115" spans="1:17" ht="15.75" customHeight="1" x14ac:dyDescent="0.25">
      <c r="A1115" s="187" t="s">
        <v>1158</v>
      </c>
      <c r="B1115" s="65" t="str">
        <f>VLOOKUP($A1115,'Customer Names'!$A$1:$E$2336,4,FALSE)</f>
        <v>Schaaf</v>
      </c>
      <c r="C1115" s="71">
        <f>VLOOKUP($A1115,'Medical Examinations'!$A$1:$J$2336,2,FALSE)</f>
        <v>47.2</v>
      </c>
      <c r="D1115" s="60">
        <f>VLOOKUP($A1115,'Medical Examinations'!$A$1:$J$2336,3,FALSE)</f>
        <v>6.29</v>
      </c>
      <c r="E1115" s="61" t="str">
        <f>VLOOKUP($A1115,'Medical Examinations'!$A$1:$J$2336,4,FALSE)</f>
        <v>Yes</v>
      </c>
      <c r="F1115" s="61" t="str">
        <f>VLOOKUP($A1115,'Medical Examinations'!$A$1:$J$2336,5,FALSE)</f>
        <v>No</v>
      </c>
      <c r="G1115" s="61" t="str">
        <f>VLOOKUP($A1115,'Medical Examinations'!$A$1:$J$2336,6,FALSE)</f>
        <v>Yes</v>
      </c>
      <c r="H1115" s="21">
        <f>VLOOKUP($A1115,'Medical Examinations'!$A$1:$J$2336,7,FALSE)</f>
        <v>1</v>
      </c>
      <c r="I1115" s="21" t="str">
        <f>VLOOKUP($A1115,'Medical Examinations'!$A$1:$J$2336,8,FALSE)</f>
        <v>No</v>
      </c>
      <c r="J1115" s="21" t="str">
        <f>VLOOKUP($A1115,'Medical Examinations'!$A$1:$J$2336,9,FALSE)</f>
        <v>Obesity</v>
      </c>
      <c r="K1115" s="72" t="str">
        <f>VLOOKUP($A1115,'Medical Examinations'!$A$1:$J$2336,10,FALSE)</f>
        <v>Prediabetes</v>
      </c>
      <c r="L1115" s="82" t="str">
        <f>VLOOKUP($A1115,'Hospitalization details'!$A$1:$K$2336,10,FALSE)</f>
        <v>2-Jul-1975</v>
      </c>
      <c r="M1115" s="62">
        <f>VLOOKUP($A1115,'Hospitalization details'!$A$1:$K$2336,6,FALSE)</f>
        <v>10115.01</v>
      </c>
      <c r="N1115" s="63" t="str">
        <f>VLOOKUP($A1115,'Hospitalization details'!$A$1:$K$2336,7,FALSE)</f>
        <v>tier - 3</v>
      </c>
      <c r="O1115" s="63" t="str">
        <f>VLOOKUP($A1115,'Hospitalization details'!$A$1:$K$2336,8,FALSE)</f>
        <v>tier - 3</v>
      </c>
      <c r="P1115" s="63" t="str">
        <f>VLOOKUP($A1115,'Hospitalization details'!$A$1:$K$2336,9,FALSE)</f>
        <v>R1012</v>
      </c>
      <c r="Q1115" s="83">
        <f>VLOOKUP($A1115,'Hospitalization details'!$A$1:$K$2336,11,FALSE)</f>
        <v>47</v>
      </c>
    </row>
    <row r="1116" spans="1:17" ht="15.75" customHeight="1" x14ac:dyDescent="0.25">
      <c r="A1116" s="187" t="s">
        <v>1159</v>
      </c>
      <c r="B1116" s="65" t="str">
        <f>VLOOKUP($A1116,'Customer Names'!$A$1:$E$2336,4,FALSE)</f>
        <v>Sack</v>
      </c>
      <c r="C1116" s="71">
        <f>VLOOKUP($A1116,'Medical Examinations'!$A$1:$J$2336,2,FALSE)</f>
        <v>31.6</v>
      </c>
      <c r="D1116" s="60">
        <f>VLOOKUP($A1116,'Medical Examinations'!$A$1:$J$2336,3,FALSE)</f>
        <v>5.75</v>
      </c>
      <c r="E1116" s="61" t="str">
        <f>VLOOKUP($A1116,'Medical Examinations'!$A$1:$J$2336,4,FALSE)</f>
        <v>No</v>
      </c>
      <c r="F1116" s="61" t="str">
        <f>VLOOKUP($A1116,'Medical Examinations'!$A$1:$J$2336,5,FALSE)</f>
        <v>No</v>
      </c>
      <c r="G1116" s="61" t="str">
        <f>VLOOKUP($A1116,'Medical Examinations'!$A$1:$J$2336,6,FALSE)</f>
        <v>No</v>
      </c>
      <c r="H1116" s="21">
        <f>VLOOKUP($A1116,'Medical Examinations'!$A$1:$J$2336,7,FALSE)</f>
        <v>2</v>
      </c>
      <c r="I1116" s="21" t="str">
        <f>VLOOKUP($A1116,'Medical Examinations'!$A$1:$J$2336,8,FALSE)</f>
        <v>No</v>
      </c>
      <c r="J1116" s="21" t="str">
        <f>VLOOKUP($A1116,'Medical Examinations'!$A$1:$J$2336,9,FALSE)</f>
        <v>Obesity</v>
      </c>
      <c r="K1116" s="72" t="str">
        <f>VLOOKUP($A1116,'Medical Examinations'!$A$1:$J$2336,10,FALSE)</f>
        <v>Prediabetes</v>
      </c>
      <c r="L1116" s="82" t="str">
        <f>VLOOKUP($A1116,'Hospitalization details'!$A$1:$K$2336,10,FALSE)</f>
        <v>8-Aug-1972</v>
      </c>
      <c r="M1116" s="62">
        <f>VLOOKUP($A1116,'Hospitalization details'!$A$1:$K$2336,6,FALSE)</f>
        <v>10107.219999999999</v>
      </c>
      <c r="N1116" s="63" t="str">
        <f>VLOOKUP($A1116,'Hospitalization details'!$A$1:$K$2336,7,FALSE)</f>
        <v>tier - 3</v>
      </c>
      <c r="O1116" s="63" t="str">
        <f>VLOOKUP($A1116,'Hospitalization details'!$A$1:$K$2336,8,FALSE)</f>
        <v>tier - 1</v>
      </c>
      <c r="P1116" s="63" t="str">
        <f>VLOOKUP($A1116,'Hospitalization details'!$A$1:$K$2336,9,FALSE)</f>
        <v>R1013</v>
      </c>
      <c r="Q1116" s="83">
        <f>VLOOKUP($A1116,'Hospitalization details'!$A$1:$K$2336,11,FALSE)</f>
        <v>50</v>
      </c>
    </row>
    <row r="1117" spans="1:17" ht="15.75" customHeight="1" x14ac:dyDescent="0.25">
      <c r="A1117" s="187" t="s">
        <v>1160</v>
      </c>
      <c r="B1117" s="65" t="str">
        <f>VLOOKUP($A1117,'Customer Names'!$A$1:$E$2336,4,FALSE)</f>
        <v>Chenard</v>
      </c>
      <c r="C1117" s="71">
        <f>VLOOKUP($A1117,'Medical Examinations'!$A$1:$J$2336,2,FALSE)</f>
        <v>33.914999999999999</v>
      </c>
      <c r="D1117" s="60">
        <f>VLOOKUP($A1117,'Medical Examinations'!$A$1:$J$2336,3,FALSE)</f>
        <v>6.66</v>
      </c>
      <c r="E1117" s="61" t="str">
        <f>VLOOKUP($A1117,'Medical Examinations'!$A$1:$J$2336,4,FALSE)</f>
        <v>Yes</v>
      </c>
      <c r="F1117" s="61" t="str">
        <f>VLOOKUP($A1117,'Medical Examinations'!$A$1:$J$2336,5,FALSE)</f>
        <v>No</v>
      </c>
      <c r="G1117" s="61" t="str">
        <f>VLOOKUP($A1117,'Medical Examinations'!$A$1:$J$2336,6,FALSE)</f>
        <v>No</v>
      </c>
      <c r="H1117" s="21">
        <f>VLOOKUP($A1117,'Medical Examinations'!$A$1:$J$2336,7,FALSE)</f>
        <v>1</v>
      </c>
      <c r="I1117" s="21" t="str">
        <f>VLOOKUP($A1117,'Medical Examinations'!$A$1:$J$2336,8,FALSE)</f>
        <v>No</v>
      </c>
      <c r="J1117" s="21" t="str">
        <f>VLOOKUP($A1117,'Medical Examinations'!$A$1:$J$2336,9,FALSE)</f>
        <v>Obesity</v>
      </c>
      <c r="K1117" s="72" t="str">
        <f>VLOOKUP($A1117,'Medical Examinations'!$A$1:$J$2336,10,FALSE)</f>
        <v>Diabetes</v>
      </c>
      <c r="L1117" s="82" t="str">
        <f>VLOOKUP($A1117,'Hospitalization details'!$A$1:$K$2336,10,FALSE)</f>
        <v>19-Oct-1972</v>
      </c>
      <c r="M1117" s="62">
        <f>VLOOKUP($A1117,'Hospitalization details'!$A$1:$K$2336,6,FALSE)</f>
        <v>10106.129999999999</v>
      </c>
      <c r="N1117" s="63" t="str">
        <f>VLOOKUP($A1117,'Hospitalization details'!$A$1:$K$2336,7,FALSE)</f>
        <v>tier - 3</v>
      </c>
      <c r="O1117" s="63" t="str">
        <f>VLOOKUP($A1117,'Hospitalization details'!$A$1:$K$2336,8,FALSE)</f>
        <v>tier - 1</v>
      </c>
      <c r="P1117" s="63" t="str">
        <f>VLOOKUP($A1117,'Hospitalization details'!$A$1:$K$2336,9,FALSE)</f>
        <v>R1024</v>
      </c>
      <c r="Q1117" s="83">
        <f>VLOOKUP($A1117,'Hospitalization details'!$A$1:$K$2336,11,FALSE)</f>
        <v>50</v>
      </c>
    </row>
    <row r="1118" spans="1:17" ht="15.75" customHeight="1" x14ac:dyDescent="0.25">
      <c r="A1118" s="187" t="s">
        <v>1161</v>
      </c>
      <c r="B1118" s="65" t="str">
        <f>VLOOKUP($A1118,'Customer Names'!$A$1:$E$2336,4,FALSE)</f>
        <v>Williamson</v>
      </c>
      <c r="C1118" s="71">
        <f>VLOOKUP($A1118,'Medical Examinations'!$A$1:$J$2336,2,FALSE)</f>
        <v>23.54</v>
      </c>
      <c r="D1118" s="60">
        <f>VLOOKUP($A1118,'Medical Examinations'!$A$1:$J$2336,3,FALSE)</f>
        <v>5.0999999999999996</v>
      </c>
      <c r="E1118" s="61" t="str">
        <f>VLOOKUP($A1118,'Medical Examinations'!$A$1:$J$2336,4,FALSE)</f>
        <v>No</v>
      </c>
      <c r="F1118" s="61" t="str">
        <f>VLOOKUP($A1118,'Medical Examinations'!$A$1:$J$2336,5,FALSE)</f>
        <v>No</v>
      </c>
      <c r="G1118" s="61" t="str">
        <f>VLOOKUP($A1118,'Medical Examinations'!$A$1:$J$2336,6,FALSE)</f>
        <v>No</v>
      </c>
      <c r="H1118" s="21">
        <f>VLOOKUP($A1118,'Medical Examinations'!$A$1:$J$2336,7,FALSE)</f>
        <v>2</v>
      </c>
      <c r="I1118" s="21" t="str">
        <f>VLOOKUP($A1118,'Medical Examinations'!$A$1:$J$2336,8,FALSE)</f>
        <v>No</v>
      </c>
      <c r="J1118" s="21" t="str">
        <f>VLOOKUP($A1118,'Medical Examinations'!$A$1:$J$2336,9,FALSE)</f>
        <v>Healthy Weight</v>
      </c>
      <c r="K1118" s="72" t="str">
        <f>VLOOKUP($A1118,'Medical Examinations'!$A$1:$J$2336,10,FALSE)</f>
        <v>Normal</v>
      </c>
      <c r="L1118" s="82" t="str">
        <f>VLOOKUP($A1118,'Hospitalization details'!$A$1:$K$2336,10,FALSE)</f>
        <v>19-Dec-1976</v>
      </c>
      <c r="M1118" s="62">
        <f>VLOOKUP($A1118,'Hospitalization details'!$A$1:$K$2336,6,FALSE)</f>
        <v>10096.969999999999</v>
      </c>
      <c r="N1118" s="63" t="str">
        <f>VLOOKUP($A1118,'Hospitalization details'!$A$1:$K$2336,7,FALSE)</f>
        <v>tier - 3</v>
      </c>
      <c r="O1118" s="63" t="str">
        <f>VLOOKUP($A1118,'Hospitalization details'!$A$1:$K$2336,8,FALSE)</f>
        <v>tier - 2</v>
      </c>
      <c r="P1118" s="63" t="str">
        <f>VLOOKUP($A1118,'Hospitalization details'!$A$1:$K$2336,9,FALSE)</f>
        <v>R1011</v>
      </c>
      <c r="Q1118" s="83">
        <f>VLOOKUP($A1118,'Hospitalization details'!$A$1:$K$2336,11,FALSE)</f>
        <v>46</v>
      </c>
    </row>
    <row r="1119" spans="1:17" ht="15.75" customHeight="1" x14ac:dyDescent="0.25">
      <c r="A1119" s="187" t="s">
        <v>1162</v>
      </c>
      <c r="B1119" s="65" t="str">
        <f>VLOOKUP($A1119,'Customer Names'!$A$1:$E$2336,4,FALSE)</f>
        <v>Dollas</v>
      </c>
      <c r="C1119" s="71">
        <f>VLOOKUP($A1119,'Medical Examinations'!$A$1:$J$2336,2,FALSE)</f>
        <v>27.074999999999999</v>
      </c>
      <c r="D1119" s="60">
        <f>VLOOKUP($A1119,'Medical Examinations'!$A$1:$J$2336,3,FALSE)</f>
        <v>4.41</v>
      </c>
      <c r="E1119" s="61" t="str">
        <f>VLOOKUP($A1119,'Medical Examinations'!$A$1:$J$2336,4,FALSE)</f>
        <v>No</v>
      </c>
      <c r="F1119" s="61" t="str">
        <f>VLOOKUP($A1119,'Medical Examinations'!$A$1:$J$2336,5,FALSE)</f>
        <v>No</v>
      </c>
      <c r="G1119" s="61" t="str">
        <f>VLOOKUP($A1119,'Medical Examinations'!$A$1:$J$2336,6,FALSE)</f>
        <v>No</v>
      </c>
      <c r="H1119" s="21">
        <f>VLOOKUP($A1119,'Medical Examinations'!$A$1:$J$2336,7,FALSE)</f>
        <v>2</v>
      </c>
      <c r="I1119" s="21" t="str">
        <f>VLOOKUP($A1119,'Medical Examinations'!$A$1:$J$2336,8,FALSE)</f>
        <v>No</v>
      </c>
      <c r="J1119" s="21" t="str">
        <f>VLOOKUP($A1119,'Medical Examinations'!$A$1:$J$2336,9,FALSE)</f>
        <v>Over Weight</v>
      </c>
      <c r="K1119" s="72" t="str">
        <f>VLOOKUP($A1119,'Medical Examinations'!$A$1:$J$2336,10,FALSE)</f>
        <v>Normal</v>
      </c>
      <c r="L1119" s="82" t="str">
        <f>VLOOKUP($A1119,'Hospitalization details'!$A$1:$K$2336,10,FALSE)</f>
        <v>3-Jul-1969</v>
      </c>
      <c r="M1119" s="62">
        <f>VLOOKUP($A1119,'Hospitalization details'!$A$1:$K$2336,6,FALSE)</f>
        <v>10085.85</v>
      </c>
      <c r="N1119" s="63" t="str">
        <f>VLOOKUP($A1119,'Hospitalization details'!$A$1:$K$2336,7,FALSE)</f>
        <v>tier - 3</v>
      </c>
      <c r="O1119" s="63" t="str">
        <f>VLOOKUP($A1119,'Hospitalization details'!$A$1:$K$2336,8,FALSE)</f>
        <v>tier - 3</v>
      </c>
      <c r="P1119" s="63" t="str">
        <f>VLOOKUP($A1119,'Hospitalization details'!$A$1:$K$2336,9,FALSE)</f>
        <v>R1011</v>
      </c>
      <c r="Q1119" s="83">
        <f>VLOOKUP($A1119,'Hospitalization details'!$A$1:$K$2336,11,FALSE)</f>
        <v>53</v>
      </c>
    </row>
    <row r="1120" spans="1:17" ht="15.75" customHeight="1" x14ac:dyDescent="0.25">
      <c r="A1120" s="187" t="s">
        <v>1163</v>
      </c>
      <c r="B1120" s="65" t="str">
        <f>VLOOKUP($A1120,'Customer Names'!$A$1:$E$2336,4,FALSE)</f>
        <v>Sprague</v>
      </c>
      <c r="C1120" s="71">
        <f>VLOOKUP($A1120,'Medical Examinations'!$A$1:$J$2336,2,FALSE)</f>
        <v>25.8</v>
      </c>
      <c r="D1120" s="60">
        <f>VLOOKUP($A1120,'Medical Examinations'!$A$1:$J$2336,3,FALSE)</f>
        <v>5.52</v>
      </c>
      <c r="E1120" s="61" t="str">
        <f>VLOOKUP($A1120,'Medical Examinations'!$A$1:$J$2336,4,FALSE)</f>
        <v>Yes</v>
      </c>
      <c r="F1120" s="61" t="str">
        <f>VLOOKUP($A1120,'Medical Examinations'!$A$1:$J$2336,5,FALSE)</f>
        <v>No</v>
      </c>
      <c r="G1120" s="61" t="str">
        <f>VLOOKUP($A1120,'Medical Examinations'!$A$1:$J$2336,6,FALSE)</f>
        <v>No</v>
      </c>
      <c r="H1120" s="21">
        <f>VLOOKUP($A1120,'Medical Examinations'!$A$1:$J$2336,7,FALSE)</f>
        <v>0</v>
      </c>
      <c r="I1120" s="21" t="str">
        <f>VLOOKUP($A1120,'Medical Examinations'!$A$1:$J$2336,8,FALSE)</f>
        <v>No</v>
      </c>
      <c r="J1120" s="21" t="str">
        <f>VLOOKUP($A1120,'Medical Examinations'!$A$1:$J$2336,9,FALSE)</f>
        <v>Over Weight</v>
      </c>
      <c r="K1120" s="72" t="str">
        <f>VLOOKUP($A1120,'Medical Examinations'!$A$1:$J$2336,10,FALSE)</f>
        <v>Normal</v>
      </c>
      <c r="L1120" s="82" t="str">
        <f>VLOOKUP($A1120,'Hospitalization details'!$A$1:$K$2336,10,FALSE)</f>
        <v>27-Oct-1969</v>
      </c>
      <c r="M1120" s="62">
        <f>VLOOKUP($A1120,'Hospitalization details'!$A$1:$K$2336,6,FALSE)</f>
        <v>10072.06</v>
      </c>
      <c r="N1120" s="63" t="str">
        <f>VLOOKUP($A1120,'Hospitalization details'!$A$1:$K$2336,7,FALSE)</f>
        <v>tier - 3</v>
      </c>
      <c r="O1120" s="63" t="str">
        <f>VLOOKUP($A1120,'Hospitalization details'!$A$1:$K$2336,8,FALSE)</f>
        <v>tier - 1</v>
      </c>
      <c r="P1120" s="63" t="str">
        <f>VLOOKUP($A1120,'Hospitalization details'!$A$1:$K$2336,9,FALSE)</f>
        <v>R1017</v>
      </c>
      <c r="Q1120" s="83">
        <f>VLOOKUP($A1120,'Hospitalization details'!$A$1:$K$2336,11,FALSE)</f>
        <v>53</v>
      </c>
    </row>
    <row r="1121" spans="1:17" ht="15.75" customHeight="1" x14ac:dyDescent="0.25">
      <c r="A1121" s="187" t="s">
        <v>1164</v>
      </c>
      <c r="B1121" s="65" t="str">
        <f>VLOOKUP($A1121,'Customer Names'!$A$1:$E$2336,4,FALSE)</f>
        <v>Michell</v>
      </c>
      <c r="C1121" s="71">
        <f>VLOOKUP($A1121,'Medical Examinations'!$A$1:$J$2336,2,FALSE)</f>
        <v>36.1</v>
      </c>
      <c r="D1121" s="60">
        <f>VLOOKUP($A1121,'Medical Examinations'!$A$1:$J$2336,3,FALSE)</f>
        <v>4.62</v>
      </c>
      <c r="E1121" s="61" t="str">
        <f>VLOOKUP($A1121,'Medical Examinations'!$A$1:$J$2336,4,FALSE)</f>
        <v>Yes</v>
      </c>
      <c r="F1121" s="61" t="str">
        <f>VLOOKUP($A1121,'Medical Examinations'!$A$1:$J$2336,5,FALSE)</f>
        <v>No</v>
      </c>
      <c r="G1121" s="61" t="str">
        <f>VLOOKUP($A1121,'Medical Examinations'!$A$1:$J$2336,6,FALSE)</f>
        <v>Yes</v>
      </c>
      <c r="H1121" s="21">
        <f>VLOOKUP($A1121,'Medical Examinations'!$A$1:$J$2336,7,FALSE)</f>
        <v>1</v>
      </c>
      <c r="I1121" s="21" t="str">
        <f>VLOOKUP($A1121,'Medical Examinations'!$A$1:$J$2336,8,FALSE)</f>
        <v>No</v>
      </c>
      <c r="J1121" s="21" t="str">
        <f>VLOOKUP($A1121,'Medical Examinations'!$A$1:$J$2336,9,FALSE)</f>
        <v>Obesity</v>
      </c>
      <c r="K1121" s="72" t="str">
        <f>VLOOKUP($A1121,'Medical Examinations'!$A$1:$J$2336,10,FALSE)</f>
        <v>Normal</v>
      </c>
      <c r="L1121" s="82" t="str">
        <f>VLOOKUP($A1121,'Hospitalization details'!$A$1:$K$2336,10,FALSE)</f>
        <v>22-Aug-1969</v>
      </c>
      <c r="M1121" s="62">
        <f>VLOOKUP($A1121,'Hospitalization details'!$A$1:$K$2336,6,FALSE)</f>
        <v>10065.41</v>
      </c>
      <c r="N1121" s="63" t="str">
        <f>VLOOKUP($A1121,'Hospitalization details'!$A$1:$K$2336,7,FALSE)</f>
        <v>tier - 3</v>
      </c>
      <c r="O1121" s="63" t="str">
        <f>VLOOKUP($A1121,'Hospitalization details'!$A$1:$K$2336,8,FALSE)</f>
        <v>tier - 2</v>
      </c>
      <c r="P1121" s="63" t="str">
        <f>VLOOKUP($A1121,'Hospitalization details'!$A$1:$K$2336,9,FALSE)</f>
        <v>R1011</v>
      </c>
      <c r="Q1121" s="83">
        <f>VLOOKUP($A1121,'Hospitalization details'!$A$1:$K$2336,11,FALSE)</f>
        <v>53</v>
      </c>
    </row>
    <row r="1122" spans="1:17" ht="15.75" customHeight="1" x14ac:dyDescent="0.25">
      <c r="A1122" s="187" t="s">
        <v>1165</v>
      </c>
      <c r="B1122" s="65" t="str">
        <f>VLOOKUP($A1122,'Customer Names'!$A$1:$E$2336,4,FALSE)</f>
        <v>Datwyler</v>
      </c>
      <c r="C1122" s="71">
        <f>VLOOKUP($A1122,'Medical Examinations'!$A$1:$J$2336,2,FALSE)</f>
        <v>30.495000000000001</v>
      </c>
      <c r="D1122" s="60">
        <f>VLOOKUP($A1122,'Medical Examinations'!$A$1:$J$2336,3,FALSE)</f>
        <v>5.74</v>
      </c>
      <c r="E1122" s="61" t="str">
        <f>VLOOKUP($A1122,'Medical Examinations'!$A$1:$J$2336,4,FALSE)</f>
        <v>Yes</v>
      </c>
      <c r="F1122" s="61" t="str">
        <f>VLOOKUP($A1122,'Medical Examinations'!$A$1:$J$2336,5,FALSE)</f>
        <v>No</v>
      </c>
      <c r="G1122" s="61" t="str">
        <f>VLOOKUP($A1122,'Medical Examinations'!$A$1:$J$2336,6,FALSE)</f>
        <v>Yes</v>
      </c>
      <c r="H1122" s="21">
        <f>VLOOKUP($A1122,'Medical Examinations'!$A$1:$J$2336,7,FALSE)</f>
        <v>1</v>
      </c>
      <c r="I1122" s="21" t="str">
        <f>VLOOKUP($A1122,'Medical Examinations'!$A$1:$J$2336,8,FALSE)</f>
        <v>No</v>
      </c>
      <c r="J1122" s="21" t="str">
        <f>VLOOKUP($A1122,'Medical Examinations'!$A$1:$J$2336,9,FALSE)</f>
        <v>Obesity</v>
      </c>
      <c r="K1122" s="72" t="str">
        <f>VLOOKUP($A1122,'Medical Examinations'!$A$1:$J$2336,10,FALSE)</f>
        <v>Prediabetes</v>
      </c>
      <c r="L1122" s="82" t="str">
        <f>VLOOKUP($A1122,'Hospitalization details'!$A$1:$K$2336,10,FALSE)</f>
        <v>30-Aug-1974</v>
      </c>
      <c r="M1122" s="62">
        <f>VLOOKUP($A1122,'Hospitalization details'!$A$1:$K$2336,6,FALSE)</f>
        <v>10043.25</v>
      </c>
      <c r="N1122" s="63" t="str">
        <f>VLOOKUP($A1122,'Hospitalization details'!$A$1:$K$2336,7,FALSE)</f>
        <v>tier - 3</v>
      </c>
      <c r="O1122" s="63" t="str">
        <f>VLOOKUP($A1122,'Hospitalization details'!$A$1:$K$2336,8,FALSE)</f>
        <v>tier - 2</v>
      </c>
      <c r="P1122" s="63" t="str">
        <f>VLOOKUP($A1122,'Hospitalization details'!$A$1:$K$2336,9,FALSE)</f>
        <v>R1024</v>
      </c>
      <c r="Q1122" s="83">
        <f>VLOOKUP($A1122,'Hospitalization details'!$A$1:$K$2336,11,FALSE)</f>
        <v>48</v>
      </c>
    </row>
    <row r="1123" spans="1:17" ht="15.75" customHeight="1" x14ac:dyDescent="0.25">
      <c r="A1123" s="187" t="s">
        <v>1166</v>
      </c>
      <c r="B1123" s="65" t="str">
        <f>VLOOKUP($A1123,'Customer Names'!$A$1:$E$2336,4,FALSE)</f>
        <v>Mead</v>
      </c>
      <c r="C1123" s="71">
        <f>VLOOKUP($A1123,'Medical Examinations'!$A$1:$J$2336,2,FALSE)</f>
        <v>21.4</v>
      </c>
      <c r="D1123" s="60">
        <f>VLOOKUP($A1123,'Medical Examinations'!$A$1:$J$2336,3,FALSE)</f>
        <v>6.3</v>
      </c>
      <c r="E1123" s="61" t="str">
        <f>VLOOKUP($A1123,'Medical Examinations'!$A$1:$J$2336,4,FALSE)</f>
        <v>Yes</v>
      </c>
      <c r="F1123" s="61" t="str">
        <f>VLOOKUP($A1123,'Medical Examinations'!$A$1:$J$2336,5,FALSE)</f>
        <v>No</v>
      </c>
      <c r="G1123" s="61" t="str">
        <f>VLOOKUP($A1123,'Medical Examinations'!$A$1:$J$2336,6,FALSE)</f>
        <v>Yes</v>
      </c>
      <c r="H1123" s="21">
        <f>VLOOKUP($A1123,'Medical Examinations'!$A$1:$J$2336,7,FALSE)</f>
        <v>1</v>
      </c>
      <c r="I1123" s="21" t="str">
        <f>VLOOKUP($A1123,'Medical Examinations'!$A$1:$J$2336,8,FALSE)</f>
        <v>No</v>
      </c>
      <c r="J1123" s="21" t="str">
        <f>VLOOKUP($A1123,'Medical Examinations'!$A$1:$J$2336,9,FALSE)</f>
        <v>Healthy Weight</v>
      </c>
      <c r="K1123" s="72" t="str">
        <f>VLOOKUP($A1123,'Medical Examinations'!$A$1:$J$2336,10,FALSE)</f>
        <v>Prediabetes</v>
      </c>
      <c r="L1123" s="82" t="str">
        <f>VLOOKUP($A1123,'Hospitalization details'!$A$1:$K$2336,10,FALSE)</f>
        <v>28-Dec-1979</v>
      </c>
      <c r="M1123" s="62">
        <f>VLOOKUP($A1123,'Hospitalization details'!$A$1:$K$2336,6,FALSE)</f>
        <v>10027.15</v>
      </c>
      <c r="N1123" s="63" t="str">
        <f>VLOOKUP($A1123,'Hospitalization details'!$A$1:$K$2336,7,FALSE)</f>
        <v>tier - 3</v>
      </c>
      <c r="O1123" s="63" t="str">
        <f>VLOOKUP($A1123,'Hospitalization details'!$A$1:$K$2336,8,FALSE)</f>
        <v>tier - 1</v>
      </c>
      <c r="P1123" s="63" t="str">
        <f>VLOOKUP($A1123,'Hospitalization details'!$A$1:$K$2336,9,FALSE)</f>
        <v>R1021</v>
      </c>
      <c r="Q1123" s="83">
        <f>VLOOKUP($A1123,'Hospitalization details'!$A$1:$K$2336,11,FALSE)</f>
        <v>43</v>
      </c>
    </row>
    <row r="1124" spans="1:17" ht="15.75" customHeight="1" x14ac:dyDescent="0.25">
      <c r="A1124" s="187" t="s">
        <v>1167</v>
      </c>
      <c r="B1124" s="65" t="str">
        <f>VLOOKUP($A1124,'Customer Names'!$A$1:$E$2336,4,FALSE)</f>
        <v>Kennedy</v>
      </c>
      <c r="C1124" s="71">
        <f>VLOOKUP($A1124,'Medical Examinations'!$A$1:$J$2336,2,FALSE)</f>
        <v>32.299999999999997</v>
      </c>
      <c r="D1124" s="60">
        <f>VLOOKUP($A1124,'Medical Examinations'!$A$1:$J$2336,3,FALSE)</f>
        <v>10.27</v>
      </c>
      <c r="E1124" s="61" t="str">
        <f>VLOOKUP($A1124,'Medical Examinations'!$A$1:$J$2336,4,FALSE)</f>
        <v>No</v>
      </c>
      <c r="F1124" s="61" t="str">
        <f>VLOOKUP($A1124,'Medical Examinations'!$A$1:$J$2336,5,FALSE)</f>
        <v>No</v>
      </c>
      <c r="G1124" s="61" t="str">
        <f>VLOOKUP($A1124,'Medical Examinations'!$A$1:$J$2336,6,FALSE)</f>
        <v>No</v>
      </c>
      <c r="H1124" s="21">
        <f>VLOOKUP($A1124,'Medical Examinations'!$A$1:$J$2336,7,FALSE)</f>
        <v>0</v>
      </c>
      <c r="I1124" s="21" t="str">
        <f>VLOOKUP($A1124,'Medical Examinations'!$A$1:$J$2336,8,FALSE)</f>
        <v>No</v>
      </c>
      <c r="J1124" s="21" t="str">
        <f>VLOOKUP($A1124,'Medical Examinations'!$A$1:$J$2336,9,FALSE)</f>
        <v>Obesity</v>
      </c>
      <c r="K1124" s="72" t="str">
        <f>VLOOKUP($A1124,'Medical Examinations'!$A$1:$J$2336,10,FALSE)</f>
        <v>Diabetes</v>
      </c>
      <c r="L1124" s="82" t="str">
        <f>VLOOKUP($A1124,'Hospitalization details'!$A$1:$K$2336,10,FALSE)</f>
        <v>3-Jul-1988</v>
      </c>
      <c r="M1124" s="62">
        <f>VLOOKUP($A1124,'Hospitalization details'!$A$1:$K$2336,6,FALSE)</f>
        <v>10011.44</v>
      </c>
      <c r="N1124" s="63" t="str">
        <f>VLOOKUP($A1124,'Hospitalization details'!$A$1:$K$2336,7,FALSE)</f>
        <v>tier - 3</v>
      </c>
      <c r="O1124" s="63" t="str">
        <f>VLOOKUP($A1124,'Hospitalization details'!$A$1:$K$2336,8,FALSE)</f>
        <v>tier - 3</v>
      </c>
      <c r="P1124" s="63" t="str">
        <f>VLOOKUP($A1124,'Hospitalization details'!$A$1:$K$2336,9,FALSE)</f>
        <v>R1026</v>
      </c>
      <c r="Q1124" s="83">
        <f>VLOOKUP($A1124,'Hospitalization details'!$A$1:$K$2336,11,FALSE)</f>
        <v>34</v>
      </c>
    </row>
    <row r="1125" spans="1:17" ht="15.75" customHeight="1" x14ac:dyDescent="0.25">
      <c r="A1125" s="187" t="s">
        <v>1168</v>
      </c>
      <c r="B1125" s="65" t="str">
        <f>VLOOKUP($A1125,'Customer Names'!$A$1:$E$2336,4,FALSE)</f>
        <v>Czech</v>
      </c>
      <c r="C1125" s="71">
        <f>VLOOKUP($A1125,'Medical Examinations'!$A$1:$J$2336,2,FALSE)</f>
        <v>29.78</v>
      </c>
      <c r="D1125" s="60">
        <f>VLOOKUP($A1125,'Medical Examinations'!$A$1:$J$2336,3,FALSE)</f>
        <v>5.85</v>
      </c>
      <c r="E1125" s="61" t="str">
        <f>VLOOKUP($A1125,'Medical Examinations'!$A$1:$J$2336,4,FALSE)</f>
        <v>No</v>
      </c>
      <c r="F1125" s="61" t="str">
        <f>VLOOKUP($A1125,'Medical Examinations'!$A$1:$J$2336,5,FALSE)</f>
        <v>No</v>
      </c>
      <c r="G1125" s="61" t="str">
        <f>VLOOKUP($A1125,'Medical Examinations'!$A$1:$J$2336,6,FALSE)</f>
        <v>Yes</v>
      </c>
      <c r="H1125" s="21">
        <f>VLOOKUP($A1125,'Medical Examinations'!$A$1:$J$2336,7,FALSE)</f>
        <v>1</v>
      </c>
      <c r="I1125" s="21" t="str">
        <f>VLOOKUP($A1125,'Medical Examinations'!$A$1:$J$2336,8,FALSE)</f>
        <v>No</v>
      </c>
      <c r="J1125" s="21" t="str">
        <f>VLOOKUP($A1125,'Medical Examinations'!$A$1:$J$2336,9,FALSE)</f>
        <v>Over Weight</v>
      </c>
      <c r="K1125" s="72" t="str">
        <f>VLOOKUP($A1125,'Medical Examinations'!$A$1:$J$2336,10,FALSE)</f>
        <v>Prediabetes</v>
      </c>
      <c r="L1125" s="82" t="str">
        <f>VLOOKUP($A1125,'Hospitalization details'!$A$1:$K$2336,10,FALSE)</f>
        <v>11-Aug-1970</v>
      </c>
      <c r="M1125" s="62">
        <f>VLOOKUP($A1125,'Hospitalization details'!$A$1:$K$2336,6,FALSE)</f>
        <v>9991.0400000000009</v>
      </c>
      <c r="N1125" s="63" t="str">
        <f>VLOOKUP($A1125,'Hospitalization details'!$A$1:$K$2336,7,FALSE)</f>
        <v>tier - 2</v>
      </c>
      <c r="O1125" s="63" t="str">
        <f>VLOOKUP($A1125,'Hospitalization details'!$A$1:$K$2336,8,FALSE)</f>
        <v>tier - 3</v>
      </c>
      <c r="P1125" s="63" t="str">
        <f>VLOOKUP($A1125,'Hospitalization details'!$A$1:$K$2336,9,FALSE)</f>
        <v>R1012</v>
      </c>
      <c r="Q1125" s="83">
        <f>VLOOKUP($A1125,'Hospitalization details'!$A$1:$K$2336,11,FALSE)</f>
        <v>52</v>
      </c>
    </row>
    <row r="1126" spans="1:17" ht="15.75" customHeight="1" x14ac:dyDescent="0.25">
      <c r="A1126" s="187" t="s">
        <v>1169</v>
      </c>
      <c r="B1126" s="65" t="str">
        <f>VLOOKUP($A1126,'Customer Names'!$A$1:$E$2336,4,FALSE)</f>
        <v>O'Brien</v>
      </c>
      <c r="C1126" s="71">
        <f>VLOOKUP($A1126,'Medical Examinations'!$A$1:$J$2336,2,FALSE)</f>
        <v>34.76</v>
      </c>
      <c r="D1126" s="60">
        <f>VLOOKUP($A1126,'Medical Examinations'!$A$1:$J$2336,3,FALSE)</f>
        <v>5.92</v>
      </c>
      <c r="E1126" s="61" t="str">
        <f>VLOOKUP($A1126,'Medical Examinations'!$A$1:$J$2336,4,FALSE)</f>
        <v>Yes</v>
      </c>
      <c r="F1126" s="61" t="str">
        <f>VLOOKUP($A1126,'Medical Examinations'!$A$1:$J$2336,5,FALSE)</f>
        <v>No</v>
      </c>
      <c r="G1126" s="61" t="str">
        <f>VLOOKUP($A1126,'Medical Examinations'!$A$1:$J$2336,6,FALSE)</f>
        <v>No</v>
      </c>
      <c r="H1126" s="21">
        <f>VLOOKUP($A1126,'Medical Examinations'!$A$1:$J$2336,7,FALSE)</f>
        <v>1</v>
      </c>
      <c r="I1126" s="21" t="str">
        <f>VLOOKUP($A1126,'Medical Examinations'!$A$1:$J$2336,8,FALSE)</f>
        <v>No</v>
      </c>
      <c r="J1126" s="21" t="str">
        <f>VLOOKUP($A1126,'Medical Examinations'!$A$1:$J$2336,9,FALSE)</f>
        <v>Obesity</v>
      </c>
      <c r="K1126" s="72" t="str">
        <f>VLOOKUP($A1126,'Medical Examinations'!$A$1:$J$2336,10,FALSE)</f>
        <v>Prediabetes</v>
      </c>
      <c r="L1126" s="82" t="str">
        <f>VLOOKUP($A1126,'Hospitalization details'!$A$1:$K$2336,10,FALSE)</f>
        <v>6-Oct-1971</v>
      </c>
      <c r="M1126" s="62">
        <f>VLOOKUP($A1126,'Hospitalization details'!$A$1:$K$2336,6,FALSE)</f>
        <v>9964.06</v>
      </c>
      <c r="N1126" s="63" t="str">
        <f>VLOOKUP($A1126,'Hospitalization details'!$A$1:$K$2336,7,FALSE)</f>
        <v>tier - 2</v>
      </c>
      <c r="O1126" s="63" t="str">
        <f>VLOOKUP($A1126,'Hospitalization details'!$A$1:$K$2336,8,FALSE)</f>
        <v>tier - 2</v>
      </c>
      <c r="P1126" s="63" t="str">
        <f>VLOOKUP($A1126,'Hospitalization details'!$A$1:$K$2336,9,FALSE)</f>
        <v>R1019</v>
      </c>
      <c r="Q1126" s="83">
        <f>VLOOKUP($A1126,'Hospitalization details'!$A$1:$K$2336,11,FALSE)</f>
        <v>51</v>
      </c>
    </row>
    <row r="1127" spans="1:17" ht="15.75" customHeight="1" x14ac:dyDescent="0.25">
      <c r="A1127" s="187" t="s">
        <v>1170</v>
      </c>
      <c r="B1127" s="65" t="str">
        <f>VLOOKUP($A1127,'Customer Names'!$A$1:$E$2336,4,FALSE)</f>
        <v>Bachman</v>
      </c>
      <c r="C1127" s="71">
        <f>VLOOKUP($A1127,'Medical Examinations'!$A$1:$J$2336,2,FALSE)</f>
        <v>18.335000000000001</v>
      </c>
      <c r="D1127" s="60">
        <f>VLOOKUP($A1127,'Medical Examinations'!$A$1:$J$2336,3,FALSE)</f>
        <v>10.01</v>
      </c>
      <c r="E1127" s="61" t="str">
        <f>VLOOKUP($A1127,'Medical Examinations'!$A$1:$J$2336,4,FALSE)</f>
        <v>Yes</v>
      </c>
      <c r="F1127" s="61" t="str">
        <f>VLOOKUP($A1127,'Medical Examinations'!$A$1:$J$2336,5,FALSE)</f>
        <v>No</v>
      </c>
      <c r="G1127" s="61" t="str">
        <f>VLOOKUP($A1127,'Medical Examinations'!$A$1:$J$2336,6,FALSE)</f>
        <v>No</v>
      </c>
      <c r="H1127" s="21">
        <f>VLOOKUP($A1127,'Medical Examinations'!$A$1:$J$2336,7,FALSE)</f>
        <v>2</v>
      </c>
      <c r="I1127" s="21" t="str">
        <f>VLOOKUP($A1127,'Medical Examinations'!$A$1:$J$2336,8,FALSE)</f>
        <v>No</v>
      </c>
      <c r="J1127" s="21" t="str">
        <f>VLOOKUP($A1127,'Medical Examinations'!$A$1:$J$2336,9,FALSE)</f>
        <v>Under Weight</v>
      </c>
      <c r="K1127" s="72" t="str">
        <f>VLOOKUP($A1127,'Medical Examinations'!$A$1:$J$2336,10,FALSE)</f>
        <v>Diabetes</v>
      </c>
      <c r="L1127" s="82" t="str">
        <f>VLOOKUP($A1127,'Hospitalization details'!$A$1:$K$2336,10,FALSE)</f>
        <v>26-Dec-1971</v>
      </c>
      <c r="M1127" s="62">
        <f>VLOOKUP($A1127,'Hospitalization details'!$A$1:$K$2336,6,FALSE)</f>
        <v>9957.7199999999993</v>
      </c>
      <c r="N1127" s="63" t="str">
        <f>VLOOKUP($A1127,'Hospitalization details'!$A$1:$K$2336,7,FALSE)</f>
        <v>tier - 2</v>
      </c>
      <c r="O1127" s="63" t="str">
        <f>VLOOKUP($A1127,'Hospitalization details'!$A$1:$K$2336,8,FALSE)</f>
        <v>tier - 3</v>
      </c>
      <c r="P1127" s="63" t="str">
        <f>VLOOKUP($A1127,'Hospitalization details'!$A$1:$K$2336,9,FALSE)</f>
        <v>R1018</v>
      </c>
      <c r="Q1127" s="83">
        <f>VLOOKUP($A1127,'Hospitalization details'!$A$1:$K$2336,11,FALSE)</f>
        <v>51</v>
      </c>
    </row>
    <row r="1128" spans="1:17" ht="15.75" customHeight="1" x14ac:dyDescent="0.25">
      <c r="A1128" s="187" t="s">
        <v>1171</v>
      </c>
      <c r="B1128" s="65" t="str">
        <f>VLOOKUP($A1128,'Customer Names'!$A$1:$E$2336,4,FALSE)</f>
        <v>Bednar</v>
      </c>
      <c r="C1128" s="71">
        <f>VLOOKUP($A1128,'Medical Examinations'!$A$1:$J$2336,2,FALSE)</f>
        <v>32.299999999999997</v>
      </c>
      <c r="D1128" s="60">
        <f>VLOOKUP($A1128,'Medical Examinations'!$A$1:$J$2336,3,FALSE)</f>
        <v>9.59</v>
      </c>
      <c r="E1128" s="61" t="str">
        <f>VLOOKUP($A1128,'Medical Examinations'!$A$1:$J$2336,4,FALSE)</f>
        <v>No</v>
      </c>
      <c r="F1128" s="61" t="str">
        <f>VLOOKUP($A1128,'Medical Examinations'!$A$1:$J$2336,5,FALSE)</f>
        <v>No</v>
      </c>
      <c r="G1128" s="61" t="str">
        <f>VLOOKUP($A1128,'Medical Examinations'!$A$1:$J$2336,6,FALSE)</f>
        <v>No</v>
      </c>
      <c r="H1128" s="21">
        <f>VLOOKUP($A1128,'Medical Examinations'!$A$1:$J$2336,7,FALSE)</f>
        <v>0</v>
      </c>
      <c r="I1128" s="21" t="str">
        <f>VLOOKUP($A1128,'Medical Examinations'!$A$1:$J$2336,8,FALSE)</f>
        <v>No</v>
      </c>
      <c r="J1128" s="21" t="str">
        <f>VLOOKUP($A1128,'Medical Examinations'!$A$1:$J$2336,9,FALSE)</f>
        <v>Obesity</v>
      </c>
      <c r="K1128" s="72" t="str">
        <f>VLOOKUP($A1128,'Medical Examinations'!$A$1:$J$2336,10,FALSE)</f>
        <v>Diabetes</v>
      </c>
      <c r="L1128" s="82" t="str">
        <f>VLOOKUP($A1128,'Hospitalization details'!$A$1:$K$2336,10,FALSE)</f>
        <v>11-Sep-1964</v>
      </c>
      <c r="M1128" s="62">
        <f>VLOOKUP($A1128,'Hospitalization details'!$A$1:$K$2336,6,FALSE)</f>
        <v>9933.44</v>
      </c>
      <c r="N1128" s="63" t="str">
        <f>VLOOKUP($A1128,'Hospitalization details'!$A$1:$K$2336,7,FALSE)</f>
        <v>tier - 3</v>
      </c>
      <c r="O1128" s="63" t="str">
        <f>VLOOKUP($A1128,'Hospitalization details'!$A$1:$K$2336,8,FALSE)</f>
        <v>tier - 3</v>
      </c>
      <c r="P1128" s="63" t="str">
        <f>VLOOKUP($A1128,'Hospitalization details'!$A$1:$K$2336,9,FALSE)</f>
        <v>R1013</v>
      </c>
      <c r="Q1128" s="83">
        <f>VLOOKUP($A1128,'Hospitalization details'!$A$1:$K$2336,11,FALSE)</f>
        <v>58</v>
      </c>
    </row>
    <row r="1129" spans="1:17" ht="15.75" customHeight="1" x14ac:dyDescent="0.25">
      <c r="A1129" s="187" t="s">
        <v>1172</v>
      </c>
      <c r="B1129" s="65" t="str">
        <f>VLOOKUP($A1129,'Customer Names'!$A$1:$E$2336,4,FALSE)</f>
        <v>Daye</v>
      </c>
      <c r="C1129" s="71">
        <f>VLOOKUP($A1129,'Medical Examinations'!$A$1:$J$2336,2,FALSE)</f>
        <v>27.74</v>
      </c>
      <c r="D1129" s="60">
        <f>VLOOKUP($A1129,'Medical Examinations'!$A$1:$J$2336,3,FALSE)</f>
        <v>10.37</v>
      </c>
      <c r="E1129" s="61" t="str">
        <f>VLOOKUP($A1129,'Medical Examinations'!$A$1:$J$2336,4,FALSE)</f>
        <v>No</v>
      </c>
      <c r="F1129" s="61" t="str">
        <f>VLOOKUP($A1129,'Medical Examinations'!$A$1:$J$2336,5,FALSE)</f>
        <v>No</v>
      </c>
      <c r="G1129" s="61" t="str">
        <f>VLOOKUP($A1129,'Medical Examinations'!$A$1:$J$2336,6,FALSE)</f>
        <v>No</v>
      </c>
      <c r="H1129" s="21">
        <f>VLOOKUP($A1129,'Medical Examinations'!$A$1:$J$2336,7,FALSE)</f>
        <v>0</v>
      </c>
      <c r="I1129" s="21" t="str">
        <f>VLOOKUP($A1129,'Medical Examinations'!$A$1:$J$2336,8,FALSE)</f>
        <v>No</v>
      </c>
      <c r="J1129" s="21" t="str">
        <f>VLOOKUP($A1129,'Medical Examinations'!$A$1:$J$2336,9,FALSE)</f>
        <v>Over Weight</v>
      </c>
      <c r="K1129" s="72" t="str">
        <f>VLOOKUP($A1129,'Medical Examinations'!$A$1:$J$2336,10,FALSE)</f>
        <v>Diabetes</v>
      </c>
      <c r="L1129" s="82" t="str">
        <f>VLOOKUP($A1129,'Hospitalization details'!$A$1:$K$2336,10,FALSE)</f>
        <v>3-Dec-1983</v>
      </c>
      <c r="M1129" s="62">
        <f>VLOOKUP($A1129,'Hospitalization details'!$A$1:$K$2336,6,FALSE)</f>
        <v>9931.9599999999991</v>
      </c>
      <c r="N1129" s="63" t="str">
        <f>VLOOKUP($A1129,'Hospitalization details'!$A$1:$K$2336,7,FALSE)</f>
        <v>tier - 2</v>
      </c>
      <c r="O1129" s="63" t="str">
        <f>VLOOKUP($A1129,'Hospitalization details'!$A$1:$K$2336,8,FALSE)</f>
        <v>tier - 2</v>
      </c>
      <c r="P1129" s="63" t="str">
        <f>VLOOKUP($A1129,'Hospitalization details'!$A$1:$K$2336,9,FALSE)</f>
        <v>R1012</v>
      </c>
      <c r="Q1129" s="83">
        <f>VLOOKUP($A1129,'Hospitalization details'!$A$1:$K$2336,11,FALSE)</f>
        <v>39</v>
      </c>
    </row>
    <row r="1130" spans="1:17" ht="15.75" customHeight="1" x14ac:dyDescent="0.25">
      <c r="A1130" s="187" t="s">
        <v>1173</v>
      </c>
      <c r="B1130" s="65" t="str">
        <f>VLOOKUP($A1130,'Customer Names'!$A$1:$E$2336,4,FALSE)</f>
        <v>Clarke</v>
      </c>
      <c r="C1130" s="71">
        <f>VLOOKUP($A1130,'Medical Examinations'!$A$1:$J$2336,2,FALSE)</f>
        <v>24</v>
      </c>
      <c r="D1130" s="60">
        <f>VLOOKUP($A1130,'Medical Examinations'!$A$1:$J$2336,3,FALSE)</f>
        <v>4.01</v>
      </c>
      <c r="E1130" s="61" t="str">
        <f>VLOOKUP($A1130,'Medical Examinations'!$A$1:$J$2336,4,FALSE)</f>
        <v>Yes</v>
      </c>
      <c r="F1130" s="61" t="str">
        <f>VLOOKUP($A1130,'Medical Examinations'!$A$1:$J$2336,5,FALSE)</f>
        <v>No</v>
      </c>
      <c r="G1130" s="61" t="str">
        <f>VLOOKUP($A1130,'Medical Examinations'!$A$1:$J$2336,6,FALSE)</f>
        <v>No</v>
      </c>
      <c r="H1130" s="21">
        <f>VLOOKUP($A1130,'Medical Examinations'!$A$1:$J$2336,7,FALSE)</f>
        <v>1</v>
      </c>
      <c r="I1130" s="21" t="str">
        <f>VLOOKUP($A1130,'Medical Examinations'!$A$1:$J$2336,8,FALSE)</f>
        <v>No</v>
      </c>
      <c r="J1130" s="21" t="str">
        <f>VLOOKUP($A1130,'Medical Examinations'!$A$1:$J$2336,9,FALSE)</f>
        <v>Healthy Weight</v>
      </c>
      <c r="K1130" s="72" t="str">
        <f>VLOOKUP($A1130,'Medical Examinations'!$A$1:$J$2336,10,FALSE)</f>
        <v>Normal</v>
      </c>
      <c r="L1130" s="82" t="str">
        <f>VLOOKUP($A1130,'Hospitalization details'!$A$1:$K$2336,10,FALSE)</f>
        <v>19-Aug-1985</v>
      </c>
      <c r="M1130" s="62">
        <f>VLOOKUP($A1130,'Hospitalization details'!$A$1:$K$2336,6,FALSE)</f>
        <v>9930.64</v>
      </c>
      <c r="N1130" s="63" t="str">
        <f>VLOOKUP($A1130,'Hospitalization details'!$A$1:$K$2336,7,FALSE)</f>
        <v>tier - 2</v>
      </c>
      <c r="O1130" s="63" t="str">
        <f>VLOOKUP($A1130,'Hospitalization details'!$A$1:$K$2336,8,FALSE)</f>
        <v>tier - 3</v>
      </c>
      <c r="P1130" s="63" t="str">
        <f>VLOOKUP($A1130,'Hospitalization details'!$A$1:$K$2336,9,FALSE)</f>
        <v>R1025</v>
      </c>
      <c r="Q1130" s="83">
        <f>VLOOKUP($A1130,'Hospitalization details'!$A$1:$K$2336,11,FALSE)</f>
        <v>37</v>
      </c>
    </row>
    <row r="1131" spans="1:17" ht="15.75" customHeight="1" x14ac:dyDescent="0.25">
      <c r="A1131" s="187" t="s">
        <v>1174</v>
      </c>
      <c r="B1131" s="65" t="str">
        <f>VLOOKUP($A1131,'Customer Names'!$A$1:$E$2336,4,FALSE)</f>
        <v>Koren</v>
      </c>
      <c r="C1131" s="71">
        <f>VLOOKUP($A1131,'Medical Examinations'!$A$1:$J$2336,2,FALSE)</f>
        <v>31.78</v>
      </c>
      <c r="D1131" s="60">
        <f>VLOOKUP($A1131,'Medical Examinations'!$A$1:$J$2336,3,FALSE)</f>
        <v>4.24</v>
      </c>
      <c r="E1131" s="61" t="str">
        <f>VLOOKUP($A1131,'Medical Examinations'!$A$1:$J$2336,4,FALSE)</f>
        <v>Yes</v>
      </c>
      <c r="F1131" s="61" t="str">
        <f>VLOOKUP($A1131,'Medical Examinations'!$A$1:$J$2336,5,FALSE)</f>
        <v>No</v>
      </c>
      <c r="G1131" s="61" t="str">
        <f>VLOOKUP($A1131,'Medical Examinations'!$A$1:$J$2336,6,FALSE)</f>
        <v>Yes</v>
      </c>
      <c r="H1131" s="21">
        <f>VLOOKUP($A1131,'Medical Examinations'!$A$1:$J$2336,7,FALSE)</f>
        <v>1</v>
      </c>
      <c r="I1131" s="21" t="str">
        <f>VLOOKUP($A1131,'Medical Examinations'!$A$1:$J$2336,8,FALSE)</f>
        <v>No</v>
      </c>
      <c r="J1131" s="21" t="str">
        <f>VLOOKUP($A1131,'Medical Examinations'!$A$1:$J$2336,9,FALSE)</f>
        <v>Obesity</v>
      </c>
      <c r="K1131" s="72" t="str">
        <f>VLOOKUP($A1131,'Medical Examinations'!$A$1:$J$2336,10,FALSE)</f>
        <v>Normal</v>
      </c>
      <c r="L1131" s="82" t="str">
        <f>VLOOKUP($A1131,'Hospitalization details'!$A$1:$K$2336,10,FALSE)</f>
        <v>14-Sep-1972</v>
      </c>
      <c r="M1131" s="62">
        <f>VLOOKUP($A1131,'Hospitalization details'!$A$1:$K$2336,6,FALSE)</f>
        <v>9910.36</v>
      </c>
      <c r="N1131" s="63" t="str">
        <f>VLOOKUP($A1131,'Hospitalization details'!$A$1:$K$2336,7,FALSE)</f>
        <v>tier - 2</v>
      </c>
      <c r="O1131" s="63" t="str">
        <f>VLOOKUP($A1131,'Hospitalization details'!$A$1:$K$2336,8,FALSE)</f>
        <v>tier - 3</v>
      </c>
      <c r="P1131" s="63" t="str">
        <f>VLOOKUP($A1131,'Hospitalization details'!$A$1:$K$2336,9,FALSE)</f>
        <v>R1012</v>
      </c>
      <c r="Q1131" s="83">
        <f>VLOOKUP($A1131,'Hospitalization details'!$A$1:$K$2336,11,FALSE)</f>
        <v>50</v>
      </c>
    </row>
    <row r="1132" spans="1:17" ht="15.75" customHeight="1" x14ac:dyDescent="0.25">
      <c r="A1132" s="187" t="s">
        <v>1175</v>
      </c>
      <c r="B1132" s="65" t="str">
        <f>VLOOKUP($A1132,'Customer Names'!$A$1:$E$2336,4,FALSE)</f>
        <v>Kuramoto</v>
      </c>
      <c r="C1132" s="71">
        <f>VLOOKUP($A1132,'Medical Examinations'!$A$1:$J$2336,2,FALSE)</f>
        <v>32.25</v>
      </c>
      <c r="D1132" s="60">
        <f>VLOOKUP($A1132,'Medical Examinations'!$A$1:$J$2336,3,FALSE)</f>
        <v>5.36</v>
      </c>
      <c r="E1132" s="61" t="str">
        <f>VLOOKUP($A1132,'Medical Examinations'!$A$1:$J$2336,4,FALSE)</f>
        <v>Yes</v>
      </c>
      <c r="F1132" s="61" t="str">
        <f>VLOOKUP($A1132,'Medical Examinations'!$A$1:$J$2336,5,FALSE)</f>
        <v>No</v>
      </c>
      <c r="G1132" s="61" t="str">
        <f>VLOOKUP($A1132,'Medical Examinations'!$A$1:$J$2336,6,FALSE)</f>
        <v>No</v>
      </c>
      <c r="H1132" s="21">
        <f>VLOOKUP($A1132,'Medical Examinations'!$A$1:$J$2336,7,FALSE)</f>
        <v>0</v>
      </c>
      <c r="I1132" s="21" t="str">
        <f>VLOOKUP($A1132,'Medical Examinations'!$A$1:$J$2336,8,FALSE)</f>
        <v>No</v>
      </c>
      <c r="J1132" s="21" t="str">
        <f>VLOOKUP($A1132,'Medical Examinations'!$A$1:$J$2336,9,FALSE)</f>
        <v>Obesity</v>
      </c>
      <c r="K1132" s="72" t="str">
        <f>VLOOKUP($A1132,'Medical Examinations'!$A$1:$J$2336,10,FALSE)</f>
        <v>Normal</v>
      </c>
      <c r="L1132" s="82" t="str">
        <f>VLOOKUP($A1132,'Hospitalization details'!$A$1:$K$2336,10,FALSE)</f>
        <v>17-Aug-1962</v>
      </c>
      <c r="M1132" s="62">
        <f>VLOOKUP($A1132,'Hospitalization details'!$A$1:$K$2336,6,FALSE)</f>
        <v>9907.83</v>
      </c>
      <c r="N1132" s="63" t="str">
        <f>VLOOKUP($A1132,'Hospitalization details'!$A$1:$K$2336,7,FALSE)</f>
        <v>tier - 3</v>
      </c>
      <c r="O1132" s="63" t="str">
        <f>VLOOKUP($A1132,'Hospitalization details'!$A$1:$K$2336,8,FALSE)</f>
        <v>tier - 2</v>
      </c>
      <c r="P1132" s="63" t="str">
        <f>VLOOKUP($A1132,'Hospitalization details'!$A$1:$K$2336,9,FALSE)</f>
        <v>R1013</v>
      </c>
      <c r="Q1132" s="83">
        <f>VLOOKUP($A1132,'Hospitalization details'!$A$1:$K$2336,11,FALSE)</f>
        <v>60</v>
      </c>
    </row>
    <row r="1133" spans="1:17" ht="15.75" customHeight="1" x14ac:dyDescent="0.25">
      <c r="A1133" s="187" t="s">
        <v>1176</v>
      </c>
      <c r="B1133" s="65" t="str">
        <f>VLOOKUP($A1133,'Customer Names'!$A$1:$E$2336,4,FALSE)</f>
        <v>Lynn</v>
      </c>
      <c r="C1133" s="71">
        <f>VLOOKUP($A1133,'Medical Examinations'!$A$1:$J$2336,2,FALSE)</f>
        <v>30.114999999999998</v>
      </c>
      <c r="D1133" s="60">
        <f>VLOOKUP($A1133,'Medical Examinations'!$A$1:$J$2336,3,FALSE)</f>
        <v>4.99</v>
      </c>
      <c r="E1133" s="61" t="str">
        <f>VLOOKUP($A1133,'Medical Examinations'!$A$1:$J$2336,4,FALSE)</f>
        <v>No</v>
      </c>
      <c r="F1133" s="61" t="str">
        <f>VLOOKUP($A1133,'Medical Examinations'!$A$1:$J$2336,5,FALSE)</f>
        <v>No</v>
      </c>
      <c r="G1133" s="61" t="str">
        <f>VLOOKUP($A1133,'Medical Examinations'!$A$1:$J$2336,6,FALSE)</f>
        <v>No</v>
      </c>
      <c r="H1133" s="21">
        <f>VLOOKUP($A1133,'Medical Examinations'!$A$1:$J$2336,7,FALSE)</f>
        <v>2</v>
      </c>
      <c r="I1133" s="21" t="str">
        <f>VLOOKUP($A1133,'Medical Examinations'!$A$1:$J$2336,8,FALSE)</f>
        <v>No</v>
      </c>
      <c r="J1133" s="21" t="str">
        <f>VLOOKUP($A1133,'Medical Examinations'!$A$1:$J$2336,9,FALSE)</f>
        <v>Obesity</v>
      </c>
      <c r="K1133" s="72" t="str">
        <f>VLOOKUP($A1133,'Medical Examinations'!$A$1:$J$2336,10,FALSE)</f>
        <v>Normal</v>
      </c>
      <c r="L1133" s="82" t="str">
        <f>VLOOKUP($A1133,'Hospitalization details'!$A$1:$K$2336,10,FALSE)</f>
        <v>8-Jul-1996</v>
      </c>
      <c r="M1133" s="62">
        <f>VLOOKUP($A1133,'Hospitalization details'!$A$1:$K$2336,6,FALSE)</f>
        <v>9894.69</v>
      </c>
      <c r="N1133" s="63" t="str">
        <f>VLOOKUP($A1133,'Hospitalization details'!$A$1:$K$2336,7,FALSE)</f>
        <v>tier - 2</v>
      </c>
      <c r="O1133" s="63" t="str">
        <f>VLOOKUP($A1133,'Hospitalization details'!$A$1:$K$2336,8,FALSE)</f>
        <v>tier - 3</v>
      </c>
      <c r="P1133" s="63" t="str">
        <f>VLOOKUP($A1133,'Hospitalization details'!$A$1:$K$2336,9,FALSE)</f>
        <v>R1012</v>
      </c>
      <c r="Q1133" s="83">
        <f>VLOOKUP($A1133,'Hospitalization details'!$A$1:$K$2336,11,FALSE)</f>
        <v>26</v>
      </c>
    </row>
    <row r="1134" spans="1:17" ht="15.75" customHeight="1" x14ac:dyDescent="0.25">
      <c r="A1134" s="187" t="s">
        <v>1177</v>
      </c>
      <c r="B1134" s="65" t="str">
        <f>VLOOKUP($A1134,'Customer Names'!$A$1:$E$2336,4,FALSE)</f>
        <v>Dierksen</v>
      </c>
      <c r="C1134" s="71">
        <f>VLOOKUP($A1134,'Medical Examinations'!$A$1:$J$2336,2,FALSE)</f>
        <v>22.41</v>
      </c>
      <c r="D1134" s="60">
        <f>VLOOKUP($A1134,'Medical Examinations'!$A$1:$J$2336,3,FALSE)</f>
        <v>8.68</v>
      </c>
      <c r="E1134" s="61" t="str">
        <f>VLOOKUP($A1134,'Medical Examinations'!$A$1:$J$2336,4,FALSE)</f>
        <v>No</v>
      </c>
      <c r="F1134" s="61" t="str">
        <f>VLOOKUP($A1134,'Medical Examinations'!$A$1:$J$2336,5,FALSE)</f>
        <v>No</v>
      </c>
      <c r="G1134" s="61" t="str">
        <f>VLOOKUP($A1134,'Medical Examinations'!$A$1:$J$2336,6,FALSE)</f>
        <v>No</v>
      </c>
      <c r="H1134" s="21">
        <f>VLOOKUP($A1134,'Medical Examinations'!$A$1:$J$2336,7,FALSE)</f>
        <v>0</v>
      </c>
      <c r="I1134" s="21" t="str">
        <f>VLOOKUP($A1134,'Medical Examinations'!$A$1:$J$2336,8,FALSE)</f>
        <v>No</v>
      </c>
      <c r="J1134" s="21" t="str">
        <f>VLOOKUP($A1134,'Medical Examinations'!$A$1:$J$2336,9,FALSE)</f>
        <v>Healthy Weight</v>
      </c>
      <c r="K1134" s="72" t="str">
        <f>VLOOKUP($A1134,'Medical Examinations'!$A$1:$J$2336,10,FALSE)</f>
        <v>Diabetes</v>
      </c>
      <c r="L1134" s="82" t="str">
        <f>VLOOKUP($A1134,'Hospitalization details'!$A$1:$K$2336,10,FALSE)</f>
        <v>5-Nov-1966</v>
      </c>
      <c r="M1134" s="62">
        <f>VLOOKUP($A1134,'Hospitalization details'!$A$1:$K$2336,6,FALSE)</f>
        <v>9890.23</v>
      </c>
      <c r="N1134" s="63" t="str">
        <f>VLOOKUP($A1134,'Hospitalization details'!$A$1:$K$2336,7,FALSE)</f>
        <v>tier - 3</v>
      </c>
      <c r="O1134" s="63" t="str">
        <f>VLOOKUP($A1134,'Hospitalization details'!$A$1:$K$2336,8,FALSE)</f>
        <v>tier - 3</v>
      </c>
      <c r="P1134" s="63" t="str">
        <f>VLOOKUP($A1134,'Hospitalization details'!$A$1:$K$2336,9,FALSE)</f>
        <v>R1013</v>
      </c>
      <c r="Q1134" s="83">
        <f>VLOOKUP($A1134,'Hospitalization details'!$A$1:$K$2336,11,FALSE)</f>
        <v>56</v>
      </c>
    </row>
    <row r="1135" spans="1:17" ht="15.75" customHeight="1" x14ac:dyDescent="0.25">
      <c r="A1135" s="187" t="s">
        <v>1178</v>
      </c>
      <c r="B1135" s="65" t="str">
        <f>VLOOKUP($A1135,'Customer Names'!$A$1:$E$2336,4,FALSE)</f>
        <v>Zoeller</v>
      </c>
      <c r="C1135" s="71">
        <f>VLOOKUP($A1135,'Medical Examinations'!$A$1:$J$2336,2,FALSE)</f>
        <v>45.72</v>
      </c>
      <c r="D1135" s="60">
        <f>VLOOKUP($A1135,'Medical Examinations'!$A$1:$J$2336,3,FALSE)</f>
        <v>4.2300000000000004</v>
      </c>
      <c r="E1135" s="61" t="str">
        <f>VLOOKUP($A1135,'Medical Examinations'!$A$1:$J$2336,4,FALSE)</f>
        <v>Yes</v>
      </c>
      <c r="F1135" s="61" t="str">
        <f>VLOOKUP($A1135,'Medical Examinations'!$A$1:$J$2336,5,FALSE)</f>
        <v>No</v>
      </c>
      <c r="G1135" s="61" t="str">
        <f>VLOOKUP($A1135,'Medical Examinations'!$A$1:$J$2336,6,FALSE)</f>
        <v>No</v>
      </c>
      <c r="H1135" s="21">
        <f>VLOOKUP($A1135,'Medical Examinations'!$A$1:$J$2336,7,FALSE)</f>
        <v>0</v>
      </c>
      <c r="I1135" s="21" t="str">
        <f>VLOOKUP($A1135,'Medical Examinations'!$A$1:$J$2336,8,FALSE)</f>
        <v>No</v>
      </c>
      <c r="J1135" s="21" t="str">
        <f>VLOOKUP($A1135,'Medical Examinations'!$A$1:$J$2336,9,FALSE)</f>
        <v>Obesity</v>
      </c>
      <c r="K1135" s="72" t="str">
        <f>VLOOKUP($A1135,'Medical Examinations'!$A$1:$J$2336,10,FALSE)</f>
        <v>Normal</v>
      </c>
      <c r="L1135" s="82" t="str">
        <f>VLOOKUP($A1135,'Hospitalization details'!$A$1:$K$2336,10,FALSE)</f>
        <v>8-Nov-1971</v>
      </c>
      <c r="M1135" s="62">
        <f>VLOOKUP($A1135,'Hospitalization details'!$A$1:$K$2336,6,FALSE)</f>
        <v>9880.07</v>
      </c>
      <c r="N1135" s="63" t="str">
        <f>VLOOKUP($A1135,'Hospitalization details'!$A$1:$K$2336,7,FALSE)</f>
        <v>tier - 2</v>
      </c>
      <c r="O1135" s="63" t="str">
        <f>VLOOKUP($A1135,'Hospitalization details'!$A$1:$K$2336,8,FALSE)</f>
        <v>tier - 3</v>
      </c>
      <c r="P1135" s="63" t="str">
        <f>VLOOKUP($A1135,'Hospitalization details'!$A$1:$K$2336,9,FALSE)</f>
        <v>R1011</v>
      </c>
      <c r="Q1135" s="83">
        <f>VLOOKUP($A1135,'Hospitalization details'!$A$1:$K$2336,11,FALSE)</f>
        <v>51</v>
      </c>
    </row>
    <row r="1136" spans="1:17" ht="15.75" customHeight="1" x14ac:dyDescent="0.25">
      <c r="A1136" s="187" t="s">
        <v>1179</v>
      </c>
      <c r="B1136" s="65" t="str">
        <f>VLOOKUP($A1136,'Customer Names'!$A$1:$E$2336,4,FALSE)</f>
        <v>Flesch</v>
      </c>
      <c r="C1136" s="71">
        <f>VLOOKUP($A1136,'Medical Examinations'!$A$1:$J$2336,2,FALSE)</f>
        <v>25</v>
      </c>
      <c r="D1136" s="60">
        <f>VLOOKUP($A1136,'Medical Examinations'!$A$1:$J$2336,3,FALSE)</f>
        <v>5.32</v>
      </c>
      <c r="E1136" s="61" t="str">
        <f>VLOOKUP($A1136,'Medical Examinations'!$A$1:$J$2336,4,FALSE)</f>
        <v>Yes</v>
      </c>
      <c r="F1136" s="61" t="str">
        <f>VLOOKUP($A1136,'Medical Examinations'!$A$1:$J$2336,5,FALSE)</f>
        <v>No</v>
      </c>
      <c r="G1136" s="61" t="str">
        <f>VLOOKUP($A1136,'Medical Examinations'!$A$1:$J$2336,6,FALSE)</f>
        <v>No</v>
      </c>
      <c r="H1136" s="21">
        <f>VLOOKUP($A1136,'Medical Examinations'!$A$1:$J$2336,7,FALSE)</f>
        <v>2</v>
      </c>
      <c r="I1136" s="21" t="str">
        <f>VLOOKUP($A1136,'Medical Examinations'!$A$1:$J$2336,8,FALSE)</f>
        <v>No</v>
      </c>
      <c r="J1136" s="21" t="str">
        <f>VLOOKUP($A1136,'Medical Examinations'!$A$1:$J$2336,9,FALSE)</f>
        <v>Over Weight</v>
      </c>
      <c r="K1136" s="72" t="str">
        <f>VLOOKUP($A1136,'Medical Examinations'!$A$1:$J$2336,10,FALSE)</f>
        <v>Normal</v>
      </c>
      <c r="L1136" s="82" t="str">
        <f>VLOOKUP($A1136,'Hospitalization details'!$A$1:$K$2336,10,FALSE)</f>
        <v>3-Oct-1971</v>
      </c>
      <c r="M1136" s="62">
        <f>VLOOKUP($A1136,'Hospitalization details'!$A$1:$K$2336,6,FALSE)</f>
        <v>9877.61</v>
      </c>
      <c r="N1136" s="63" t="str">
        <f>VLOOKUP($A1136,'Hospitalization details'!$A$1:$K$2336,7,FALSE)</f>
        <v>tier - 2</v>
      </c>
      <c r="O1136" s="63" t="str">
        <f>VLOOKUP($A1136,'Hospitalization details'!$A$1:$K$2336,8,FALSE)</f>
        <v>tier - 1</v>
      </c>
      <c r="P1136" s="63" t="str">
        <f>VLOOKUP($A1136,'Hospitalization details'!$A$1:$K$2336,9,FALSE)</f>
        <v>R1013</v>
      </c>
      <c r="Q1136" s="83">
        <f>VLOOKUP($A1136,'Hospitalization details'!$A$1:$K$2336,11,FALSE)</f>
        <v>51</v>
      </c>
    </row>
    <row r="1137" spans="1:17" ht="15.75" customHeight="1" x14ac:dyDescent="0.25">
      <c r="A1137" s="187" t="s">
        <v>1180</v>
      </c>
      <c r="B1137" s="65" t="str">
        <f>VLOOKUP($A1137,'Customer Names'!$A$1:$E$2336,4,FALSE)</f>
        <v>Maltby</v>
      </c>
      <c r="C1137" s="71">
        <f>VLOOKUP($A1137,'Medical Examinations'!$A$1:$J$2336,2,FALSE)</f>
        <v>39.5</v>
      </c>
      <c r="D1137" s="60">
        <f>VLOOKUP($A1137,'Medical Examinations'!$A$1:$J$2336,3,FALSE)</f>
        <v>6.66</v>
      </c>
      <c r="E1137" s="61" t="str">
        <f>VLOOKUP($A1137,'Medical Examinations'!$A$1:$J$2336,4,FALSE)</f>
        <v>No</v>
      </c>
      <c r="F1137" s="61" t="str">
        <f>VLOOKUP($A1137,'Medical Examinations'!$A$1:$J$2336,5,FALSE)</f>
        <v>No</v>
      </c>
      <c r="G1137" s="61" t="str">
        <f>VLOOKUP($A1137,'Medical Examinations'!$A$1:$J$2336,6,FALSE)</f>
        <v>No</v>
      </c>
      <c r="H1137" s="21">
        <f>VLOOKUP($A1137,'Medical Examinations'!$A$1:$J$2336,7,FALSE)</f>
        <v>0</v>
      </c>
      <c r="I1137" s="21" t="str">
        <f>VLOOKUP($A1137,'Medical Examinations'!$A$1:$J$2336,8,FALSE)</f>
        <v>No</v>
      </c>
      <c r="J1137" s="21" t="str">
        <f>VLOOKUP($A1137,'Medical Examinations'!$A$1:$J$2336,9,FALSE)</f>
        <v>Obesity</v>
      </c>
      <c r="K1137" s="72" t="str">
        <f>VLOOKUP($A1137,'Medical Examinations'!$A$1:$J$2336,10,FALSE)</f>
        <v>Diabetes</v>
      </c>
      <c r="L1137" s="82" t="str">
        <f>VLOOKUP($A1137,'Hospitalization details'!$A$1:$K$2336,10,FALSE)</f>
        <v>3-Jul-1971</v>
      </c>
      <c r="M1137" s="62">
        <f>VLOOKUP($A1137,'Hospitalization details'!$A$1:$K$2336,6,FALSE)</f>
        <v>9875.68</v>
      </c>
      <c r="N1137" s="63" t="str">
        <f>VLOOKUP($A1137,'Hospitalization details'!$A$1:$K$2336,7,FALSE)</f>
        <v>tier - 2</v>
      </c>
      <c r="O1137" s="63" t="str">
        <f>VLOOKUP($A1137,'Hospitalization details'!$A$1:$K$2336,8,FALSE)</f>
        <v>tier - 3</v>
      </c>
      <c r="P1137" s="63" t="str">
        <f>VLOOKUP($A1137,'Hospitalization details'!$A$1:$K$2336,9,FALSE)</f>
        <v>R1024</v>
      </c>
      <c r="Q1137" s="83">
        <f>VLOOKUP($A1137,'Hospitalization details'!$A$1:$K$2336,11,FALSE)</f>
        <v>51</v>
      </c>
    </row>
    <row r="1138" spans="1:17" ht="15.75" customHeight="1" x14ac:dyDescent="0.25">
      <c r="A1138" s="187" t="s">
        <v>1181</v>
      </c>
      <c r="B1138" s="65" t="str">
        <f>VLOOKUP($A1138,'Customer Names'!$A$1:$E$2336,4,FALSE)</f>
        <v>Custance</v>
      </c>
      <c r="C1138" s="71">
        <f>VLOOKUP($A1138,'Medical Examinations'!$A$1:$J$2336,2,FALSE)</f>
        <v>37.729999999999997</v>
      </c>
      <c r="D1138" s="60">
        <f>VLOOKUP($A1138,'Medical Examinations'!$A$1:$J$2336,3,FALSE)</f>
        <v>7.4</v>
      </c>
      <c r="E1138" s="61" t="str">
        <f>VLOOKUP($A1138,'Medical Examinations'!$A$1:$J$2336,4,FALSE)</f>
        <v>No</v>
      </c>
      <c r="F1138" s="61" t="str">
        <f>VLOOKUP($A1138,'Medical Examinations'!$A$1:$J$2336,5,FALSE)</f>
        <v>No</v>
      </c>
      <c r="G1138" s="61" t="str">
        <f>VLOOKUP($A1138,'Medical Examinations'!$A$1:$J$2336,6,FALSE)</f>
        <v>No</v>
      </c>
      <c r="H1138" s="21">
        <f>VLOOKUP($A1138,'Medical Examinations'!$A$1:$J$2336,7,FALSE)</f>
        <v>0</v>
      </c>
      <c r="I1138" s="21" t="str">
        <f>VLOOKUP($A1138,'Medical Examinations'!$A$1:$J$2336,8,FALSE)</f>
        <v>No</v>
      </c>
      <c r="J1138" s="21" t="str">
        <f>VLOOKUP($A1138,'Medical Examinations'!$A$1:$J$2336,9,FALSE)</f>
        <v>Obesity</v>
      </c>
      <c r="K1138" s="72" t="str">
        <f>VLOOKUP($A1138,'Medical Examinations'!$A$1:$J$2336,10,FALSE)</f>
        <v>Diabetes</v>
      </c>
      <c r="L1138" s="82" t="str">
        <f>VLOOKUP($A1138,'Hospitalization details'!$A$1:$K$2336,10,FALSE)</f>
        <v>22-Dec-1971</v>
      </c>
      <c r="M1138" s="62">
        <f>VLOOKUP($A1138,'Hospitalization details'!$A$1:$K$2336,6,FALSE)</f>
        <v>9872.7000000000007</v>
      </c>
      <c r="N1138" s="63" t="str">
        <f>VLOOKUP($A1138,'Hospitalization details'!$A$1:$K$2336,7,FALSE)</f>
        <v>tier - 2</v>
      </c>
      <c r="O1138" s="63" t="str">
        <f>VLOOKUP($A1138,'Hospitalization details'!$A$1:$K$2336,8,FALSE)</f>
        <v>tier - 2</v>
      </c>
      <c r="P1138" s="63" t="str">
        <f>VLOOKUP($A1138,'Hospitalization details'!$A$1:$K$2336,9,FALSE)</f>
        <v>R1011</v>
      </c>
      <c r="Q1138" s="83">
        <f>VLOOKUP($A1138,'Hospitalization details'!$A$1:$K$2336,11,FALSE)</f>
        <v>51</v>
      </c>
    </row>
    <row r="1139" spans="1:17" ht="15.75" customHeight="1" x14ac:dyDescent="0.25">
      <c r="A1139" s="187" t="s">
        <v>1182</v>
      </c>
      <c r="B1139" s="65" t="str">
        <f>VLOOKUP($A1139,'Customer Names'!$A$1:$E$2336,4,FALSE)</f>
        <v>Choi</v>
      </c>
      <c r="C1139" s="71">
        <f>VLOOKUP($A1139,'Medical Examinations'!$A$1:$J$2336,2,FALSE)</f>
        <v>40.659999999999997</v>
      </c>
      <c r="D1139" s="60">
        <f>VLOOKUP($A1139,'Medical Examinations'!$A$1:$J$2336,3,FALSE)</f>
        <v>10.08</v>
      </c>
      <c r="E1139" s="61" t="str">
        <f>VLOOKUP($A1139,'Medical Examinations'!$A$1:$J$2336,4,FALSE)</f>
        <v>No</v>
      </c>
      <c r="F1139" s="61" t="str">
        <f>VLOOKUP($A1139,'Medical Examinations'!$A$1:$J$2336,5,FALSE)</f>
        <v>No</v>
      </c>
      <c r="G1139" s="61" t="str">
        <f>VLOOKUP($A1139,'Medical Examinations'!$A$1:$J$2336,6,FALSE)</f>
        <v>No</v>
      </c>
      <c r="H1139" s="21">
        <f>VLOOKUP($A1139,'Medical Examinations'!$A$1:$J$2336,7,FALSE)</f>
        <v>0</v>
      </c>
      <c r="I1139" s="21" t="str">
        <f>VLOOKUP($A1139,'Medical Examinations'!$A$1:$J$2336,8,FALSE)</f>
        <v>No</v>
      </c>
      <c r="J1139" s="21" t="str">
        <f>VLOOKUP($A1139,'Medical Examinations'!$A$1:$J$2336,9,FALSE)</f>
        <v>Obesity</v>
      </c>
      <c r="K1139" s="72" t="str">
        <f>VLOOKUP($A1139,'Medical Examinations'!$A$1:$J$2336,10,FALSE)</f>
        <v>Diabetes</v>
      </c>
      <c r="L1139" s="82" t="str">
        <f>VLOOKUP($A1139,'Hospitalization details'!$A$1:$K$2336,10,FALSE)</f>
        <v>6-Jul-1998</v>
      </c>
      <c r="M1139" s="62">
        <f>VLOOKUP($A1139,'Hospitalization details'!$A$1:$K$2336,6,FALSE)</f>
        <v>9870.59</v>
      </c>
      <c r="N1139" s="63" t="str">
        <f>VLOOKUP($A1139,'Hospitalization details'!$A$1:$K$2336,7,FALSE)</f>
        <v>tier - 2</v>
      </c>
      <c r="O1139" s="63" t="str">
        <f>VLOOKUP($A1139,'Hospitalization details'!$A$1:$K$2336,8,FALSE)</f>
        <v>tier - 2</v>
      </c>
      <c r="P1139" s="63" t="str">
        <f>VLOOKUP($A1139,'Hospitalization details'!$A$1:$K$2336,9,FALSE)</f>
        <v>R1023</v>
      </c>
      <c r="Q1139" s="83">
        <f>VLOOKUP($A1139,'Hospitalization details'!$A$1:$K$2336,11,FALSE)</f>
        <v>24</v>
      </c>
    </row>
    <row r="1140" spans="1:17" ht="15.75" customHeight="1" x14ac:dyDescent="0.25">
      <c r="A1140" s="187" t="s">
        <v>1183</v>
      </c>
      <c r="B1140" s="65" t="str">
        <f>VLOOKUP($A1140,'Customer Names'!$A$1:$E$2336,4,FALSE)</f>
        <v>Barnett</v>
      </c>
      <c r="C1140" s="71">
        <f>VLOOKUP($A1140,'Medical Examinations'!$A$1:$J$2336,2,FALSE)</f>
        <v>34.200000000000003</v>
      </c>
      <c r="D1140" s="60">
        <f>VLOOKUP($A1140,'Medical Examinations'!$A$1:$J$2336,3,FALSE)</f>
        <v>8.58</v>
      </c>
      <c r="E1140" s="61" t="str">
        <f>VLOOKUP($A1140,'Medical Examinations'!$A$1:$J$2336,4,FALSE)</f>
        <v>No</v>
      </c>
      <c r="F1140" s="61" t="str">
        <f>VLOOKUP($A1140,'Medical Examinations'!$A$1:$J$2336,5,FALSE)</f>
        <v>No</v>
      </c>
      <c r="G1140" s="61" t="str">
        <f>VLOOKUP($A1140,'Medical Examinations'!$A$1:$J$2336,6,FALSE)</f>
        <v>No</v>
      </c>
      <c r="H1140" s="21">
        <f>VLOOKUP($A1140,'Medical Examinations'!$A$1:$J$2336,7,FALSE)</f>
        <v>0</v>
      </c>
      <c r="I1140" s="21" t="str">
        <f>VLOOKUP($A1140,'Medical Examinations'!$A$1:$J$2336,8,FALSE)</f>
        <v>No</v>
      </c>
      <c r="J1140" s="21" t="str">
        <f>VLOOKUP($A1140,'Medical Examinations'!$A$1:$J$2336,9,FALSE)</f>
        <v>Obesity</v>
      </c>
      <c r="K1140" s="72" t="str">
        <f>VLOOKUP($A1140,'Medical Examinations'!$A$1:$J$2336,10,FALSE)</f>
        <v>Diabetes</v>
      </c>
      <c r="L1140" s="82" t="str">
        <f>VLOOKUP($A1140,'Hospitalization details'!$A$1:$K$2336,10,FALSE)</f>
        <v>13-Aug-1969</v>
      </c>
      <c r="M1140" s="62">
        <f>VLOOKUP($A1140,'Hospitalization details'!$A$1:$K$2336,6,FALSE)</f>
        <v>9869.81</v>
      </c>
      <c r="N1140" s="63" t="str">
        <f>VLOOKUP($A1140,'Hospitalization details'!$A$1:$K$2336,7,FALSE)</f>
        <v>tier - 3</v>
      </c>
      <c r="O1140" s="63" t="str">
        <f>VLOOKUP($A1140,'Hospitalization details'!$A$1:$K$2336,8,FALSE)</f>
        <v>tier - 3</v>
      </c>
      <c r="P1140" s="63" t="str">
        <f>VLOOKUP($A1140,'Hospitalization details'!$A$1:$K$2336,9,FALSE)</f>
        <v>R1012</v>
      </c>
      <c r="Q1140" s="83">
        <f>VLOOKUP($A1140,'Hospitalization details'!$A$1:$K$2336,11,FALSE)</f>
        <v>53</v>
      </c>
    </row>
    <row r="1141" spans="1:17" ht="15.75" customHeight="1" x14ac:dyDescent="0.25">
      <c r="A1141" s="187" t="s">
        <v>1184</v>
      </c>
      <c r="B1141" s="65" t="str">
        <f>VLOOKUP($A1141,'Customer Names'!$A$1:$E$2336,4,FALSE)</f>
        <v>Proulx</v>
      </c>
      <c r="C1141" s="71">
        <f>VLOOKUP($A1141,'Medical Examinations'!$A$1:$J$2336,2,FALSE)</f>
        <v>46.51</v>
      </c>
      <c r="D1141" s="60">
        <f>VLOOKUP($A1141,'Medical Examinations'!$A$1:$J$2336,3,FALSE)</f>
        <v>5.84</v>
      </c>
      <c r="E1141" s="61" t="str">
        <f>VLOOKUP($A1141,'Medical Examinations'!$A$1:$J$2336,4,FALSE)</f>
        <v>No</v>
      </c>
      <c r="F1141" s="61" t="str">
        <f>VLOOKUP($A1141,'Medical Examinations'!$A$1:$J$2336,5,FALSE)</f>
        <v>No</v>
      </c>
      <c r="G1141" s="61" t="str">
        <f>VLOOKUP($A1141,'Medical Examinations'!$A$1:$J$2336,6,FALSE)</f>
        <v>No</v>
      </c>
      <c r="H1141" s="21">
        <f>VLOOKUP($A1141,'Medical Examinations'!$A$1:$J$2336,7,FALSE)</f>
        <v>1</v>
      </c>
      <c r="I1141" s="21" t="str">
        <f>VLOOKUP($A1141,'Medical Examinations'!$A$1:$J$2336,8,FALSE)</f>
        <v>No</v>
      </c>
      <c r="J1141" s="21" t="str">
        <f>VLOOKUP($A1141,'Medical Examinations'!$A$1:$J$2336,9,FALSE)</f>
        <v>Obesity</v>
      </c>
      <c r="K1141" s="72" t="str">
        <f>VLOOKUP($A1141,'Medical Examinations'!$A$1:$J$2336,10,FALSE)</f>
        <v>Prediabetes</v>
      </c>
      <c r="L1141" s="82" t="str">
        <f>VLOOKUP($A1141,'Hospitalization details'!$A$1:$K$2336,10,FALSE)</f>
        <v>9-Nov-1971</v>
      </c>
      <c r="M1141" s="62">
        <f>VLOOKUP($A1141,'Hospitalization details'!$A$1:$K$2336,6,FALSE)</f>
        <v>9866.2999999999993</v>
      </c>
      <c r="N1141" s="63" t="str">
        <f>VLOOKUP($A1141,'Hospitalization details'!$A$1:$K$2336,7,FALSE)</f>
        <v>tier - 2</v>
      </c>
      <c r="O1141" s="63" t="str">
        <f>VLOOKUP($A1141,'Hospitalization details'!$A$1:$K$2336,8,FALSE)</f>
        <v>tier - 3</v>
      </c>
      <c r="P1141" s="63" t="str">
        <f>VLOOKUP($A1141,'Hospitalization details'!$A$1:$K$2336,9,FALSE)</f>
        <v>R1024</v>
      </c>
      <c r="Q1141" s="83">
        <f>VLOOKUP($A1141,'Hospitalization details'!$A$1:$K$2336,11,FALSE)</f>
        <v>51</v>
      </c>
    </row>
    <row r="1142" spans="1:17" ht="15.75" customHeight="1" x14ac:dyDescent="0.25">
      <c r="A1142" s="187" t="s">
        <v>1185</v>
      </c>
      <c r="B1142" s="65" t="str">
        <f>VLOOKUP($A1142,'Customer Names'!$A$1:$E$2336,4,FALSE)</f>
        <v>Hamilton</v>
      </c>
      <c r="C1142" s="71">
        <f>VLOOKUP($A1142,'Medical Examinations'!$A$1:$J$2336,2,FALSE)</f>
        <v>28.88</v>
      </c>
      <c r="D1142" s="60">
        <f>VLOOKUP($A1142,'Medical Examinations'!$A$1:$J$2336,3,FALSE)</f>
        <v>4.8600000000000003</v>
      </c>
      <c r="E1142" s="61" t="str">
        <f>VLOOKUP($A1142,'Medical Examinations'!$A$1:$J$2336,4,FALSE)</f>
        <v>Yes</v>
      </c>
      <c r="F1142" s="61" t="str">
        <f>VLOOKUP($A1142,'Medical Examinations'!$A$1:$J$2336,5,FALSE)</f>
        <v>No</v>
      </c>
      <c r="G1142" s="61" t="str">
        <f>VLOOKUP($A1142,'Medical Examinations'!$A$1:$J$2336,6,FALSE)</f>
        <v>Yes</v>
      </c>
      <c r="H1142" s="21">
        <f>VLOOKUP($A1142,'Medical Examinations'!$A$1:$J$2336,7,FALSE)</f>
        <v>1</v>
      </c>
      <c r="I1142" s="21" t="str">
        <f>VLOOKUP($A1142,'Medical Examinations'!$A$1:$J$2336,8,FALSE)</f>
        <v>No</v>
      </c>
      <c r="J1142" s="21" t="str">
        <f>VLOOKUP($A1142,'Medical Examinations'!$A$1:$J$2336,9,FALSE)</f>
        <v>Over Weight</v>
      </c>
      <c r="K1142" s="72" t="str">
        <f>VLOOKUP($A1142,'Medical Examinations'!$A$1:$J$2336,10,FALSE)</f>
        <v>Normal</v>
      </c>
      <c r="L1142" s="82" t="str">
        <f>VLOOKUP($A1142,'Hospitalization details'!$A$1:$K$2336,10,FALSE)</f>
        <v>20-Oct-1969</v>
      </c>
      <c r="M1142" s="62">
        <f>VLOOKUP($A1142,'Hospitalization details'!$A$1:$K$2336,6,FALSE)</f>
        <v>9863.4699999999993</v>
      </c>
      <c r="N1142" s="63" t="str">
        <f>VLOOKUP($A1142,'Hospitalization details'!$A$1:$K$2336,7,FALSE)</f>
        <v>tier - 3</v>
      </c>
      <c r="O1142" s="63" t="str">
        <f>VLOOKUP($A1142,'Hospitalization details'!$A$1:$K$2336,8,FALSE)</f>
        <v>tier - 3</v>
      </c>
      <c r="P1142" s="63" t="str">
        <f>VLOOKUP($A1142,'Hospitalization details'!$A$1:$K$2336,9,FALSE)</f>
        <v>R1012</v>
      </c>
      <c r="Q1142" s="83">
        <f>VLOOKUP($A1142,'Hospitalization details'!$A$1:$K$2336,11,FALSE)</f>
        <v>53</v>
      </c>
    </row>
    <row r="1143" spans="1:17" ht="15.75" customHeight="1" x14ac:dyDescent="0.25">
      <c r="A1143" s="187" t="s">
        <v>1186</v>
      </c>
      <c r="B1143" s="65" t="str">
        <f>VLOOKUP($A1143,'Customer Names'!$A$1:$E$2336,4,FALSE)</f>
        <v>Lundine</v>
      </c>
      <c r="C1143" s="71">
        <f>VLOOKUP($A1143,'Medical Examinations'!$A$1:$J$2336,2,FALSE)</f>
        <v>33.914999999999999</v>
      </c>
      <c r="D1143" s="60">
        <f>VLOOKUP($A1143,'Medical Examinations'!$A$1:$J$2336,3,FALSE)</f>
        <v>11.52</v>
      </c>
      <c r="E1143" s="61" t="str">
        <f>VLOOKUP($A1143,'Medical Examinations'!$A$1:$J$2336,4,FALSE)</f>
        <v>No</v>
      </c>
      <c r="F1143" s="61" t="str">
        <f>VLOOKUP($A1143,'Medical Examinations'!$A$1:$J$2336,5,FALSE)</f>
        <v>No</v>
      </c>
      <c r="G1143" s="61" t="str">
        <f>VLOOKUP($A1143,'Medical Examinations'!$A$1:$J$2336,6,FALSE)</f>
        <v>No</v>
      </c>
      <c r="H1143" s="21">
        <f>VLOOKUP($A1143,'Medical Examinations'!$A$1:$J$2336,7,FALSE)</f>
        <v>0</v>
      </c>
      <c r="I1143" s="21" t="str">
        <f>VLOOKUP($A1143,'Medical Examinations'!$A$1:$J$2336,8,FALSE)</f>
        <v>No</v>
      </c>
      <c r="J1143" s="21" t="str">
        <f>VLOOKUP($A1143,'Medical Examinations'!$A$1:$J$2336,9,FALSE)</f>
        <v>Obesity</v>
      </c>
      <c r="K1143" s="72" t="str">
        <f>VLOOKUP($A1143,'Medical Examinations'!$A$1:$J$2336,10,FALSE)</f>
        <v>Diabetes</v>
      </c>
      <c r="L1143" s="82" t="str">
        <f>VLOOKUP($A1143,'Hospitalization details'!$A$1:$K$2336,10,FALSE)</f>
        <v>17-Jul-1971</v>
      </c>
      <c r="M1143" s="62">
        <f>VLOOKUP($A1143,'Hospitalization details'!$A$1:$K$2336,6,FALSE)</f>
        <v>9861.0300000000007</v>
      </c>
      <c r="N1143" s="63" t="str">
        <f>VLOOKUP($A1143,'Hospitalization details'!$A$1:$K$2336,7,FALSE)</f>
        <v>tier - 2</v>
      </c>
      <c r="O1143" s="63" t="str">
        <f>VLOOKUP($A1143,'Hospitalization details'!$A$1:$K$2336,8,FALSE)</f>
        <v>tier - 2</v>
      </c>
      <c r="P1143" s="63" t="str">
        <f>VLOOKUP($A1143,'Hospitalization details'!$A$1:$K$2336,9,FALSE)</f>
        <v>R1011</v>
      </c>
      <c r="Q1143" s="83">
        <f>VLOOKUP($A1143,'Hospitalization details'!$A$1:$K$2336,11,FALSE)</f>
        <v>51</v>
      </c>
    </row>
    <row r="1144" spans="1:17" ht="15.75" customHeight="1" x14ac:dyDescent="0.25">
      <c r="A1144" s="187" t="s">
        <v>1187</v>
      </c>
      <c r="B1144" s="65" t="str">
        <f>VLOOKUP($A1144,'Customer Names'!$A$1:$E$2336,4,FALSE)</f>
        <v>Paullin</v>
      </c>
      <c r="C1144" s="71">
        <f>VLOOKUP($A1144,'Medical Examinations'!$A$1:$J$2336,2,FALSE)</f>
        <v>24.32</v>
      </c>
      <c r="D1144" s="60">
        <f>VLOOKUP($A1144,'Medical Examinations'!$A$1:$J$2336,3,FALSE)</f>
        <v>6.15</v>
      </c>
      <c r="E1144" s="61" t="str">
        <f>VLOOKUP($A1144,'Medical Examinations'!$A$1:$J$2336,4,FALSE)</f>
        <v>Yes</v>
      </c>
      <c r="F1144" s="61" t="str">
        <f>VLOOKUP($A1144,'Medical Examinations'!$A$1:$J$2336,5,FALSE)</f>
        <v>No</v>
      </c>
      <c r="G1144" s="61" t="str">
        <f>VLOOKUP($A1144,'Medical Examinations'!$A$1:$J$2336,6,FALSE)</f>
        <v>Yes</v>
      </c>
      <c r="H1144" s="21">
        <f>VLOOKUP($A1144,'Medical Examinations'!$A$1:$J$2336,7,FALSE)</f>
        <v>1</v>
      </c>
      <c r="I1144" s="21" t="str">
        <f>VLOOKUP($A1144,'Medical Examinations'!$A$1:$J$2336,8,FALSE)</f>
        <v>No</v>
      </c>
      <c r="J1144" s="21" t="str">
        <f>VLOOKUP($A1144,'Medical Examinations'!$A$1:$J$2336,9,FALSE)</f>
        <v>Healthy Weight</v>
      </c>
      <c r="K1144" s="72" t="str">
        <f>VLOOKUP($A1144,'Medical Examinations'!$A$1:$J$2336,10,FALSE)</f>
        <v>Prediabetes</v>
      </c>
      <c r="L1144" s="82" t="str">
        <f>VLOOKUP($A1144,'Hospitalization details'!$A$1:$K$2336,10,FALSE)</f>
        <v>23-Oct-1971</v>
      </c>
      <c r="M1144" s="62">
        <f>VLOOKUP($A1144,'Hospitalization details'!$A$1:$K$2336,6,FALSE)</f>
        <v>9855.1299999999992</v>
      </c>
      <c r="N1144" s="63" t="str">
        <f>VLOOKUP($A1144,'Hospitalization details'!$A$1:$K$2336,7,FALSE)</f>
        <v>tier - 2</v>
      </c>
      <c r="O1144" s="63" t="str">
        <f>VLOOKUP($A1144,'Hospitalization details'!$A$1:$K$2336,8,FALSE)</f>
        <v>tier - 3</v>
      </c>
      <c r="P1144" s="63" t="str">
        <f>VLOOKUP($A1144,'Hospitalization details'!$A$1:$K$2336,9,FALSE)</f>
        <v>R1013</v>
      </c>
      <c r="Q1144" s="83">
        <f>VLOOKUP($A1144,'Hospitalization details'!$A$1:$K$2336,11,FALSE)</f>
        <v>51</v>
      </c>
    </row>
    <row r="1145" spans="1:17" ht="15.75" customHeight="1" x14ac:dyDescent="0.25">
      <c r="A1145" s="187" t="s">
        <v>1188</v>
      </c>
      <c r="B1145" s="65" t="str">
        <f>VLOOKUP($A1145,'Customer Names'!$A$1:$E$2336,4,FALSE)</f>
        <v>Delucia</v>
      </c>
      <c r="C1145" s="71">
        <f>VLOOKUP($A1145,'Medical Examinations'!$A$1:$J$2336,2,FALSE)</f>
        <v>25.8</v>
      </c>
      <c r="D1145" s="60">
        <f>VLOOKUP($A1145,'Medical Examinations'!$A$1:$J$2336,3,FALSE)</f>
        <v>9.94</v>
      </c>
      <c r="E1145" s="61" t="str">
        <f>VLOOKUP($A1145,'Medical Examinations'!$A$1:$J$2336,4,FALSE)</f>
        <v>No</v>
      </c>
      <c r="F1145" s="61" t="str">
        <f>VLOOKUP($A1145,'Medical Examinations'!$A$1:$J$2336,5,FALSE)</f>
        <v>No</v>
      </c>
      <c r="G1145" s="61" t="str">
        <f>VLOOKUP($A1145,'Medical Examinations'!$A$1:$J$2336,6,FALSE)</f>
        <v>No</v>
      </c>
      <c r="H1145" s="21">
        <f>VLOOKUP($A1145,'Medical Examinations'!$A$1:$J$2336,7,FALSE)</f>
        <v>0</v>
      </c>
      <c r="I1145" s="21" t="str">
        <f>VLOOKUP($A1145,'Medical Examinations'!$A$1:$J$2336,8,FALSE)</f>
        <v>No</v>
      </c>
      <c r="J1145" s="21" t="str">
        <f>VLOOKUP($A1145,'Medical Examinations'!$A$1:$J$2336,9,FALSE)</f>
        <v>Over Weight</v>
      </c>
      <c r="K1145" s="72" t="str">
        <f>VLOOKUP($A1145,'Medical Examinations'!$A$1:$J$2336,10,FALSE)</f>
        <v>Diabetes</v>
      </c>
      <c r="L1145" s="82" t="str">
        <f>VLOOKUP($A1145,'Hospitalization details'!$A$1:$K$2336,10,FALSE)</f>
        <v>4-Nov-1968</v>
      </c>
      <c r="M1145" s="62">
        <f>VLOOKUP($A1145,'Hospitalization details'!$A$1:$K$2336,6,FALSE)</f>
        <v>9850.43</v>
      </c>
      <c r="N1145" s="63" t="str">
        <f>VLOOKUP($A1145,'Hospitalization details'!$A$1:$K$2336,7,FALSE)</f>
        <v>tier - 3</v>
      </c>
      <c r="O1145" s="63" t="str">
        <f>VLOOKUP($A1145,'Hospitalization details'!$A$1:$K$2336,8,FALSE)</f>
        <v>tier - 3</v>
      </c>
      <c r="P1145" s="63" t="str">
        <f>VLOOKUP($A1145,'Hospitalization details'!$A$1:$K$2336,9,FALSE)</f>
        <v>R1011</v>
      </c>
      <c r="Q1145" s="83">
        <f>VLOOKUP($A1145,'Hospitalization details'!$A$1:$K$2336,11,FALSE)</f>
        <v>54</v>
      </c>
    </row>
    <row r="1146" spans="1:17" ht="15.75" customHeight="1" x14ac:dyDescent="0.25">
      <c r="A1146" s="187" t="s">
        <v>1189</v>
      </c>
      <c r="B1146" s="65" t="str">
        <f>VLOOKUP($A1146,'Customer Names'!$A$1:$E$2336,4,FALSE)</f>
        <v>Valentine</v>
      </c>
      <c r="C1146" s="71">
        <f>VLOOKUP($A1146,'Medical Examinations'!$A$1:$J$2336,2,FALSE)</f>
        <v>21.56</v>
      </c>
      <c r="D1146" s="60">
        <f>VLOOKUP($A1146,'Medical Examinations'!$A$1:$J$2336,3,FALSE)</f>
        <v>10.56</v>
      </c>
      <c r="E1146" s="61" t="str">
        <f>VLOOKUP($A1146,'Medical Examinations'!$A$1:$J$2336,4,FALSE)</f>
        <v>No</v>
      </c>
      <c r="F1146" s="61" t="str">
        <f>VLOOKUP($A1146,'Medical Examinations'!$A$1:$J$2336,5,FALSE)</f>
        <v>No</v>
      </c>
      <c r="G1146" s="61" t="str">
        <f>VLOOKUP($A1146,'Medical Examinations'!$A$1:$J$2336,6,FALSE)</f>
        <v>No</v>
      </c>
      <c r="H1146" s="21">
        <f>VLOOKUP($A1146,'Medical Examinations'!$A$1:$J$2336,7,FALSE)</f>
        <v>0</v>
      </c>
      <c r="I1146" s="21" t="str">
        <f>VLOOKUP($A1146,'Medical Examinations'!$A$1:$J$2336,8,FALSE)</f>
        <v>No</v>
      </c>
      <c r="J1146" s="21" t="str">
        <f>VLOOKUP($A1146,'Medical Examinations'!$A$1:$J$2336,9,FALSE)</f>
        <v>Healthy Weight</v>
      </c>
      <c r="K1146" s="72" t="str">
        <f>VLOOKUP($A1146,'Medical Examinations'!$A$1:$J$2336,10,FALSE)</f>
        <v>Diabetes</v>
      </c>
      <c r="L1146" s="82" t="str">
        <f>VLOOKUP($A1146,'Hospitalization details'!$A$1:$K$2336,10,FALSE)</f>
        <v>13-Aug-1992</v>
      </c>
      <c r="M1146" s="62">
        <f>VLOOKUP($A1146,'Hospitalization details'!$A$1:$K$2336,6,FALSE)</f>
        <v>9844.4500000000007</v>
      </c>
      <c r="N1146" s="63" t="str">
        <f>VLOOKUP($A1146,'Hospitalization details'!$A$1:$K$2336,7,FALSE)</f>
        <v>tier - 2</v>
      </c>
      <c r="O1146" s="63" t="str">
        <f>VLOOKUP($A1146,'Hospitalization details'!$A$1:$K$2336,8,FALSE)</f>
        <v>tier - 1</v>
      </c>
      <c r="P1146" s="63" t="str">
        <f>VLOOKUP($A1146,'Hospitalization details'!$A$1:$K$2336,9,FALSE)</f>
        <v>R1012</v>
      </c>
      <c r="Q1146" s="83">
        <f>VLOOKUP($A1146,'Hospitalization details'!$A$1:$K$2336,11,FALSE)</f>
        <v>30</v>
      </c>
    </row>
    <row r="1147" spans="1:17" ht="15.75" customHeight="1" x14ac:dyDescent="0.25">
      <c r="A1147" s="187" t="s">
        <v>1190</v>
      </c>
      <c r="B1147" s="65" t="str">
        <f>VLOOKUP($A1147,'Customer Names'!$A$1:$E$2336,4,FALSE)</f>
        <v>Mohara</v>
      </c>
      <c r="C1147" s="71">
        <f>VLOOKUP($A1147,'Medical Examinations'!$A$1:$J$2336,2,FALSE)</f>
        <v>31.6</v>
      </c>
      <c r="D1147" s="60">
        <f>VLOOKUP($A1147,'Medical Examinations'!$A$1:$J$2336,3,FALSE)</f>
        <v>6.79</v>
      </c>
      <c r="E1147" s="61" t="str">
        <f>VLOOKUP($A1147,'Medical Examinations'!$A$1:$J$2336,4,FALSE)</f>
        <v>No</v>
      </c>
      <c r="F1147" s="61" t="str">
        <f>VLOOKUP($A1147,'Medical Examinations'!$A$1:$J$2336,5,FALSE)</f>
        <v>No</v>
      </c>
      <c r="G1147" s="61" t="str">
        <f>VLOOKUP($A1147,'Medical Examinations'!$A$1:$J$2336,6,FALSE)</f>
        <v>No</v>
      </c>
      <c r="H1147" s="21">
        <f>VLOOKUP($A1147,'Medical Examinations'!$A$1:$J$2336,7,FALSE)</f>
        <v>0</v>
      </c>
      <c r="I1147" s="21" t="str">
        <f>VLOOKUP($A1147,'Medical Examinations'!$A$1:$J$2336,8,FALSE)</f>
        <v>No</v>
      </c>
      <c r="J1147" s="21" t="str">
        <f>VLOOKUP($A1147,'Medical Examinations'!$A$1:$J$2336,9,FALSE)</f>
        <v>Obesity</v>
      </c>
      <c r="K1147" s="72" t="str">
        <f>VLOOKUP($A1147,'Medical Examinations'!$A$1:$J$2336,10,FALSE)</f>
        <v>Diabetes</v>
      </c>
      <c r="L1147" s="82" t="str">
        <f>VLOOKUP($A1147,'Hospitalization details'!$A$1:$K$2336,10,FALSE)</f>
        <v>26-Sep-1972</v>
      </c>
      <c r="M1147" s="62">
        <f>VLOOKUP($A1147,'Hospitalization details'!$A$1:$K$2336,6,FALSE)</f>
        <v>9836.2099999999991</v>
      </c>
      <c r="N1147" s="63" t="str">
        <f>VLOOKUP($A1147,'Hospitalization details'!$A$1:$K$2336,7,FALSE)</f>
        <v>tier - 2</v>
      </c>
      <c r="O1147" s="63" t="str">
        <f>VLOOKUP($A1147,'Hospitalization details'!$A$1:$K$2336,8,FALSE)</f>
        <v>tier - 3</v>
      </c>
      <c r="P1147" s="63" t="str">
        <f>VLOOKUP($A1147,'Hospitalization details'!$A$1:$K$2336,9,FALSE)</f>
        <v>R1021</v>
      </c>
      <c r="Q1147" s="83">
        <f>VLOOKUP($A1147,'Hospitalization details'!$A$1:$K$2336,11,FALSE)</f>
        <v>50</v>
      </c>
    </row>
    <row r="1148" spans="1:17" ht="15.75" customHeight="1" x14ac:dyDescent="0.25">
      <c r="A1148" s="187" t="s">
        <v>1191</v>
      </c>
      <c r="B1148" s="65" t="str">
        <f>VLOOKUP($A1148,'Customer Names'!$A$1:$E$2336,4,FALSE)</f>
        <v>Fairbrother</v>
      </c>
      <c r="C1148" s="71">
        <f>VLOOKUP($A1148,'Medical Examinations'!$A$1:$J$2336,2,FALSE)</f>
        <v>42.93</v>
      </c>
      <c r="D1148" s="60">
        <f>VLOOKUP($A1148,'Medical Examinations'!$A$1:$J$2336,3,FALSE)</f>
        <v>4.8</v>
      </c>
      <c r="E1148" s="61" t="str">
        <f>VLOOKUP($A1148,'Medical Examinations'!$A$1:$J$2336,4,FALSE)</f>
        <v>No</v>
      </c>
      <c r="F1148" s="61" t="str">
        <f>VLOOKUP($A1148,'Medical Examinations'!$A$1:$J$2336,5,FALSE)</f>
        <v>No</v>
      </c>
      <c r="G1148" s="61" t="str">
        <f>VLOOKUP($A1148,'Medical Examinations'!$A$1:$J$2336,6,FALSE)</f>
        <v>No</v>
      </c>
      <c r="H1148" s="21">
        <f>VLOOKUP($A1148,'Medical Examinations'!$A$1:$J$2336,7,FALSE)</f>
        <v>1</v>
      </c>
      <c r="I1148" s="21" t="str">
        <f>VLOOKUP($A1148,'Medical Examinations'!$A$1:$J$2336,8,FALSE)</f>
        <v>No</v>
      </c>
      <c r="J1148" s="21" t="str">
        <f>VLOOKUP($A1148,'Medical Examinations'!$A$1:$J$2336,9,FALSE)</f>
        <v>Obesity</v>
      </c>
      <c r="K1148" s="72" t="str">
        <f>VLOOKUP($A1148,'Medical Examinations'!$A$1:$J$2336,10,FALSE)</f>
        <v>Normal</v>
      </c>
      <c r="L1148" s="82" t="str">
        <f>VLOOKUP($A1148,'Hospitalization details'!$A$1:$K$2336,10,FALSE)</f>
        <v>28-Jun-1972</v>
      </c>
      <c r="M1148" s="62">
        <f>VLOOKUP($A1148,'Hospitalization details'!$A$1:$K$2336,6,FALSE)</f>
        <v>9819.25</v>
      </c>
      <c r="N1148" s="63" t="str">
        <f>VLOOKUP($A1148,'Hospitalization details'!$A$1:$K$2336,7,FALSE)</f>
        <v>tier - 2</v>
      </c>
      <c r="O1148" s="63" t="str">
        <f>VLOOKUP($A1148,'Hospitalization details'!$A$1:$K$2336,8,FALSE)</f>
        <v>tier - 2</v>
      </c>
      <c r="P1148" s="63" t="str">
        <f>VLOOKUP($A1148,'Hospitalization details'!$A$1:$K$2336,9,FALSE)</f>
        <v>R1021</v>
      </c>
      <c r="Q1148" s="83">
        <f>VLOOKUP($A1148,'Hospitalization details'!$A$1:$K$2336,11,FALSE)</f>
        <v>50</v>
      </c>
    </row>
    <row r="1149" spans="1:17" ht="15.75" customHeight="1" x14ac:dyDescent="0.25">
      <c r="A1149" s="187" t="s">
        <v>1192</v>
      </c>
      <c r="B1149" s="65" t="str">
        <f>VLOOKUP($A1149,'Customer Names'!$A$1:$E$2336,4,FALSE)</f>
        <v>Fagan</v>
      </c>
      <c r="C1149" s="71">
        <f>VLOOKUP($A1149,'Medical Examinations'!$A$1:$J$2336,2,FALSE)</f>
        <v>26.72</v>
      </c>
      <c r="D1149" s="60">
        <f>VLOOKUP($A1149,'Medical Examinations'!$A$1:$J$2336,3,FALSE)</f>
        <v>5.75</v>
      </c>
      <c r="E1149" s="61" t="str">
        <f>VLOOKUP($A1149,'Medical Examinations'!$A$1:$J$2336,4,FALSE)</f>
        <v>No</v>
      </c>
      <c r="F1149" s="61" t="str">
        <f>VLOOKUP($A1149,'Medical Examinations'!$A$1:$J$2336,5,FALSE)</f>
        <v>No</v>
      </c>
      <c r="G1149" s="61" t="str">
        <f>VLOOKUP($A1149,'Medical Examinations'!$A$1:$J$2336,6,FALSE)</f>
        <v>No</v>
      </c>
      <c r="H1149" s="21">
        <f>VLOOKUP($A1149,'Medical Examinations'!$A$1:$J$2336,7,FALSE)</f>
        <v>2</v>
      </c>
      <c r="I1149" s="21" t="str">
        <f>VLOOKUP($A1149,'Medical Examinations'!$A$1:$J$2336,8,FALSE)</f>
        <v>No</v>
      </c>
      <c r="J1149" s="21" t="str">
        <f>VLOOKUP($A1149,'Medical Examinations'!$A$1:$J$2336,9,FALSE)</f>
        <v>Over Weight</v>
      </c>
      <c r="K1149" s="72" t="str">
        <f>VLOOKUP($A1149,'Medical Examinations'!$A$1:$J$2336,10,FALSE)</f>
        <v>Prediabetes</v>
      </c>
      <c r="L1149" s="82" t="str">
        <f>VLOOKUP($A1149,'Hospitalization details'!$A$1:$K$2336,10,FALSE)</f>
        <v>17-Sep-1973</v>
      </c>
      <c r="M1149" s="62">
        <f>VLOOKUP($A1149,'Hospitalization details'!$A$1:$K$2336,6,FALSE)</f>
        <v>9800.89</v>
      </c>
      <c r="N1149" s="63" t="str">
        <f>VLOOKUP($A1149,'Hospitalization details'!$A$1:$K$2336,7,FALSE)</f>
        <v>tier - 2</v>
      </c>
      <c r="O1149" s="63" t="str">
        <f>VLOOKUP($A1149,'Hospitalization details'!$A$1:$K$2336,8,FALSE)</f>
        <v>tier - 1</v>
      </c>
      <c r="P1149" s="63" t="str">
        <f>VLOOKUP($A1149,'Hospitalization details'!$A$1:$K$2336,9,FALSE)</f>
        <v>R1013</v>
      </c>
      <c r="Q1149" s="83">
        <f>VLOOKUP($A1149,'Hospitalization details'!$A$1:$K$2336,11,FALSE)</f>
        <v>49</v>
      </c>
    </row>
    <row r="1150" spans="1:17" ht="15.75" customHeight="1" x14ac:dyDescent="0.25">
      <c r="A1150" s="187" t="s">
        <v>1193</v>
      </c>
      <c r="B1150" s="65" t="str">
        <f>VLOOKUP($A1150,'Customer Names'!$A$1:$E$2336,4,FALSE)</f>
        <v>Toth</v>
      </c>
      <c r="C1150" s="71">
        <f>VLOOKUP($A1150,'Medical Examinations'!$A$1:$J$2336,2,FALSE)</f>
        <v>26.67</v>
      </c>
      <c r="D1150" s="60">
        <f>VLOOKUP($A1150,'Medical Examinations'!$A$1:$J$2336,3,FALSE)</f>
        <v>5.81</v>
      </c>
      <c r="E1150" s="61" t="str">
        <f>VLOOKUP($A1150,'Medical Examinations'!$A$1:$J$2336,4,FALSE)</f>
        <v>No</v>
      </c>
      <c r="F1150" s="61" t="str">
        <f>VLOOKUP($A1150,'Medical Examinations'!$A$1:$J$2336,5,FALSE)</f>
        <v>No</v>
      </c>
      <c r="G1150" s="61" t="str">
        <f>VLOOKUP($A1150,'Medical Examinations'!$A$1:$J$2336,6,FALSE)</f>
        <v>No</v>
      </c>
      <c r="H1150" s="21">
        <f>VLOOKUP($A1150,'Medical Examinations'!$A$1:$J$2336,7,FALSE)</f>
        <v>2</v>
      </c>
      <c r="I1150" s="21" t="str">
        <f>VLOOKUP($A1150,'Medical Examinations'!$A$1:$J$2336,8,FALSE)</f>
        <v>No</v>
      </c>
      <c r="J1150" s="21" t="str">
        <f>VLOOKUP($A1150,'Medical Examinations'!$A$1:$J$2336,9,FALSE)</f>
        <v>Over Weight</v>
      </c>
      <c r="K1150" s="72" t="str">
        <f>VLOOKUP($A1150,'Medical Examinations'!$A$1:$J$2336,10,FALSE)</f>
        <v>Prediabetes</v>
      </c>
      <c r="L1150" s="82" t="str">
        <f>VLOOKUP($A1150,'Hospitalization details'!$A$1:$K$2336,10,FALSE)</f>
        <v>7-Jun-1977</v>
      </c>
      <c r="M1150" s="62">
        <f>VLOOKUP($A1150,'Hospitalization details'!$A$1:$K$2336,6,FALSE)</f>
        <v>9788.8700000000008</v>
      </c>
      <c r="N1150" s="63" t="str">
        <f>VLOOKUP($A1150,'Hospitalization details'!$A$1:$K$2336,7,FALSE)</f>
        <v>tier - 3</v>
      </c>
      <c r="O1150" s="63" t="str">
        <f>VLOOKUP($A1150,'Hospitalization details'!$A$1:$K$2336,8,FALSE)</f>
        <v>tier - 2</v>
      </c>
      <c r="P1150" s="63" t="str">
        <f>VLOOKUP($A1150,'Hospitalization details'!$A$1:$K$2336,9,FALSE)</f>
        <v>R1013</v>
      </c>
      <c r="Q1150" s="83">
        <f>VLOOKUP($A1150,'Hospitalization details'!$A$1:$K$2336,11,FALSE)</f>
        <v>46</v>
      </c>
    </row>
    <row r="1151" spans="1:17" ht="15.75" customHeight="1" x14ac:dyDescent="0.25">
      <c r="A1151" s="187" t="s">
        <v>1194</v>
      </c>
      <c r="B1151" s="65" t="str">
        <f>VLOOKUP($A1151,'Customer Names'!$A$1:$E$2336,4,FALSE)</f>
        <v>Guinn</v>
      </c>
      <c r="C1151" s="71">
        <f>VLOOKUP($A1151,'Medical Examinations'!$A$1:$J$2336,2,FALSE)</f>
        <v>42.68</v>
      </c>
      <c r="D1151" s="60">
        <f>VLOOKUP($A1151,'Medical Examinations'!$A$1:$J$2336,3,FALSE)</f>
        <v>9.2799999999999994</v>
      </c>
      <c r="E1151" s="61" t="str">
        <f>VLOOKUP($A1151,'Medical Examinations'!$A$1:$J$2336,4,FALSE)</f>
        <v>No</v>
      </c>
      <c r="F1151" s="61" t="str">
        <f>VLOOKUP($A1151,'Medical Examinations'!$A$1:$J$2336,5,FALSE)</f>
        <v>No</v>
      </c>
      <c r="G1151" s="61" t="str">
        <f>VLOOKUP($A1151,'Medical Examinations'!$A$1:$J$2336,6,FALSE)</f>
        <v>No</v>
      </c>
      <c r="H1151" s="21">
        <f>VLOOKUP($A1151,'Medical Examinations'!$A$1:$J$2336,7,FALSE)</f>
        <v>2</v>
      </c>
      <c r="I1151" s="21" t="str">
        <f>VLOOKUP($A1151,'Medical Examinations'!$A$1:$J$2336,8,FALSE)</f>
        <v>No</v>
      </c>
      <c r="J1151" s="21" t="str">
        <f>VLOOKUP($A1151,'Medical Examinations'!$A$1:$J$2336,9,FALSE)</f>
        <v>Obesity</v>
      </c>
      <c r="K1151" s="72" t="str">
        <f>VLOOKUP($A1151,'Medical Examinations'!$A$1:$J$2336,10,FALSE)</f>
        <v>Diabetes</v>
      </c>
      <c r="L1151" s="82" t="str">
        <f>VLOOKUP($A1151,'Hospitalization details'!$A$1:$K$2336,10,FALSE)</f>
        <v>8-Aug-1996</v>
      </c>
      <c r="M1151" s="62">
        <f>VLOOKUP($A1151,'Hospitalization details'!$A$1:$K$2336,6,FALSE)</f>
        <v>9787.32</v>
      </c>
      <c r="N1151" s="63" t="str">
        <f>VLOOKUP($A1151,'Hospitalization details'!$A$1:$K$2336,7,FALSE)</f>
        <v>tier - 2</v>
      </c>
      <c r="O1151" s="63" t="str">
        <f>VLOOKUP($A1151,'Hospitalization details'!$A$1:$K$2336,8,FALSE)</f>
        <v>tier - 3</v>
      </c>
      <c r="P1151" s="63" t="str">
        <f>VLOOKUP($A1151,'Hospitalization details'!$A$1:$K$2336,9,FALSE)</f>
        <v>R1023</v>
      </c>
      <c r="Q1151" s="83">
        <f>VLOOKUP($A1151,'Hospitalization details'!$A$1:$K$2336,11,FALSE)</f>
        <v>26</v>
      </c>
    </row>
    <row r="1152" spans="1:17" ht="15.75" customHeight="1" x14ac:dyDescent="0.25">
      <c r="A1152" s="187" t="s">
        <v>1195</v>
      </c>
      <c r="B1152" s="65" t="str">
        <f>VLOOKUP($A1152,'Customer Names'!$A$1:$E$2336,4,FALSE)</f>
        <v>Rogers</v>
      </c>
      <c r="C1152" s="71">
        <f>VLOOKUP($A1152,'Medical Examinations'!$A$1:$J$2336,2,FALSE)</f>
        <v>24.31</v>
      </c>
      <c r="D1152" s="60">
        <f>VLOOKUP($A1152,'Medical Examinations'!$A$1:$J$2336,3,FALSE)</f>
        <v>6.37</v>
      </c>
      <c r="E1152" s="61" t="str">
        <f>VLOOKUP($A1152,'Medical Examinations'!$A$1:$J$2336,4,FALSE)</f>
        <v>No</v>
      </c>
      <c r="F1152" s="61" t="str">
        <f>VLOOKUP($A1152,'Medical Examinations'!$A$1:$J$2336,5,FALSE)</f>
        <v>No</v>
      </c>
      <c r="G1152" s="61" t="str">
        <f>VLOOKUP($A1152,'Medical Examinations'!$A$1:$J$2336,6,FALSE)</f>
        <v>No</v>
      </c>
      <c r="H1152" s="21">
        <f>VLOOKUP($A1152,'Medical Examinations'!$A$1:$J$2336,7,FALSE)</f>
        <v>0</v>
      </c>
      <c r="I1152" s="21" t="str">
        <f>VLOOKUP($A1152,'Medical Examinations'!$A$1:$J$2336,8,FALSE)</f>
        <v>No</v>
      </c>
      <c r="J1152" s="21" t="str">
        <f>VLOOKUP($A1152,'Medical Examinations'!$A$1:$J$2336,9,FALSE)</f>
        <v>Healthy Weight</v>
      </c>
      <c r="K1152" s="72" t="str">
        <f>VLOOKUP($A1152,'Medical Examinations'!$A$1:$J$2336,10,FALSE)</f>
        <v>Prediabetes</v>
      </c>
      <c r="L1152" s="82" t="str">
        <f>VLOOKUP($A1152,'Hospitalization details'!$A$1:$K$2336,10,FALSE)</f>
        <v>7-Jul-1973</v>
      </c>
      <c r="M1152" s="62">
        <f>VLOOKUP($A1152,'Hospitalization details'!$A$1:$K$2336,6,FALSE)</f>
        <v>9778.35</v>
      </c>
      <c r="N1152" s="63" t="str">
        <f>VLOOKUP($A1152,'Hospitalization details'!$A$1:$K$2336,7,FALSE)</f>
        <v>tier - 2</v>
      </c>
      <c r="O1152" s="63" t="str">
        <f>VLOOKUP($A1152,'Hospitalization details'!$A$1:$K$2336,8,FALSE)</f>
        <v>tier - 2</v>
      </c>
      <c r="P1152" s="63" t="str">
        <f>VLOOKUP($A1152,'Hospitalization details'!$A$1:$K$2336,9,FALSE)</f>
        <v>R1024</v>
      </c>
      <c r="Q1152" s="83">
        <f>VLOOKUP($A1152,'Hospitalization details'!$A$1:$K$2336,11,FALSE)</f>
        <v>49</v>
      </c>
    </row>
    <row r="1153" spans="1:17" ht="15.75" customHeight="1" x14ac:dyDescent="0.25">
      <c r="A1153" s="187" t="s">
        <v>1196</v>
      </c>
      <c r="B1153" s="65" t="str">
        <f>VLOOKUP($A1153,'Customer Names'!$A$1:$E$2336,4,FALSE)</f>
        <v>Diviney</v>
      </c>
      <c r="C1153" s="71">
        <f>VLOOKUP($A1153,'Medical Examinations'!$A$1:$J$2336,2,FALSE)</f>
        <v>44.75</v>
      </c>
      <c r="D1153" s="60">
        <f>VLOOKUP($A1153,'Medical Examinations'!$A$1:$J$2336,3,FALSE)</f>
        <v>5.09</v>
      </c>
      <c r="E1153" s="61" t="str">
        <f>VLOOKUP($A1153,'Medical Examinations'!$A$1:$J$2336,4,FALSE)</f>
        <v>Yes</v>
      </c>
      <c r="F1153" s="61" t="str">
        <f>VLOOKUP($A1153,'Medical Examinations'!$A$1:$J$2336,5,FALSE)</f>
        <v>No</v>
      </c>
      <c r="G1153" s="61" t="str">
        <f>VLOOKUP($A1153,'Medical Examinations'!$A$1:$J$2336,6,FALSE)</f>
        <v>No</v>
      </c>
      <c r="H1153" s="21">
        <f>VLOOKUP($A1153,'Medical Examinations'!$A$1:$J$2336,7,FALSE)</f>
        <v>0</v>
      </c>
      <c r="I1153" s="21" t="str">
        <f>VLOOKUP($A1153,'Medical Examinations'!$A$1:$J$2336,8,FALSE)</f>
        <v>No</v>
      </c>
      <c r="J1153" s="21" t="str">
        <f>VLOOKUP($A1153,'Medical Examinations'!$A$1:$J$2336,9,FALSE)</f>
        <v>Obesity</v>
      </c>
      <c r="K1153" s="72" t="str">
        <f>VLOOKUP($A1153,'Medical Examinations'!$A$1:$J$2336,10,FALSE)</f>
        <v>Normal</v>
      </c>
      <c r="L1153" s="82" t="str">
        <f>VLOOKUP($A1153,'Hospitalization details'!$A$1:$K$2336,10,FALSE)</f>
        <v>5-Sep-1965</v>
      </c>
      <c r="M1153" s="62">
        <f>VLOOKUP($A1153,'Hospitalization details'!$A$1:$K$2336,6,FALSE)</f>
        <v>9764.08</v>
      </c>
      <c r="N1153" s="63" t="str">
        <f>VLOOKUP($A1153,'Hospitalization details'!$A$1:$K$2336,7,FALSE)</f>
        <v>tier - 3</v>
      </c>
      <c r="O1153" s="63" t="str">
        <f>VLOOKUP($A1153,'Hospitalization details'!$A$1:$K$2336,8,FALSE)</f>
        <v>tier - 1</v>
      </c>
      <c r="P1153" s="63" t="str">
        <f>VLOOKUP($A1153,'Hospitalization details'!$A$1:$K$2336,9,FALSE)</f>
        <v>R1012</v>
      </c>
      <c r="Q1153" s="83">
        <f>VLOOKUP($A1153,'Hospitalization details'!$A$1:$K$2336,11,FALSE)</f>
        <v>57</v>
      </c>
    </row>
    <row r="1154" spans="1:17" ht="15.75" customHeight="1" x14ac:dyDescent="0.25">
      <c r="A1154" s="187" t="s">
        <v>1197</v>
      </c>
      <c r="B1154" s="65" t="str">
        <f>VLOOKUP($A1154,'Customer Names'!$A$1:$E$2336,4,FALSE)</f>
        <v>Marlatt</v>
      </c>
      <c r="C1154" s="71">
        <f>VLOOKUP($A1154,'Medical Examinations'!$A$1:$J$2336,2,FALSE)</f>
        <v>30.78</v>
      </c>
      <c r="D1154" s="60">
        <f>VLOOKUP($A1154,'Medical Examinations'!$A$1:$J$2336,3,FALSE)</f>
        <v>7.94</v>
      </c>
      <c r="E1154" s="61" t="str">
        <f>VLOOKUP($A1154,'Medical Examinations'!$A$1:$J$2336,4,FALSE)</f>
        <v>No</v>
      </c>
      <c r="F1154" s="61" t="str">
        <f>VLOOKUP($A1154,'Medical Examinations'!$A$1:$J$2336,5,FALSE)</f>
        <v>No</v>
      </c>
      <c r="G1154" s="61" t="str">
        <f>VLOOKUP($A1154,'Medical Examinations'!$A$1:$J$2336,6,FALSE)</f>
        <v>No</v>
      </c>
      <c r="H1154" s="21">
        <f>VLOOKUP($A1154,'Medical Examinations'!$A$1:$J$2336,7,FALSE)</f>
        <v>2</v>
      </c>
      <c r="I1154" s="21" t="str">
        <f>VLOOKUP($A1154,'Medical Examinations'!$A$1:$J$2336,8,FALSE)</f>
        <v>No</v>
      </c>
      <c r="J1154" s="21" t="str">
        <f>VLOOKUP($A1154,'Medical Examinations'!$A$1:$J$2336,9,FALSE)</f>
        <v>Obesity</v>
      </c>
      <c r="K1154" s="72" t="str">
        <f>VLOOKUP($A1154,'Medical Examinations'!$A$1:$J$2336,10,FALSE)</f>
        <v>Diabetes</v>
      </c>
      <c r="L1154" s="82" t="str">
        <f>VLOOKUP($A1154,'Hospitalization details'!$A$1:$K$2336,10,FALSE)</f>
        <v>14-Jul-2001</v>
      </c>
      <c r="M1154" s="62">
        <f>VLOOKUP($A1154,'Hospitalization details'!$A$1:$K$2336,6,FALSE)</f>
        <v>9753.49</v>
      </c>
      <c r="N1154" s="63" t="str">
        <f>VLOOKUP($A1154,'Hospitalization details'!$A$1:$K$2336,7,FALSE)</f>
        <v>tier - 2</v>
      </c>
      <c r="O1154" s="63" t="str">
        <f>VLOOKUP($A1154,'Hospitalization details'!$A$1:$K$2336,8,FALSE)</f>
        <v>tier - 2</v>
      </c>
      <c r="P1154" s="63" t="str">
        <f>VLOOKUP($A1154,'Hospitalization details'!$A$1:$K$2336,9,FALSE)</f>
        <v>R1012</v>
      </c>
      <c r="Q1154" s="83">
        <f>VLOOKUP($A1154,'Hospitalization details'!$A$1:$K$2336,11,FALSE)</f>
        <v>21</v>
      </c>
    </row>
    <row r="1155" spans="1:17" ht="15.75" customHeight="1" x14ac:dyDescent="0.25">
      <c r="A1155" s="187" t="s">
        <v>1198</v>
      </c>
      <c r="B1155" s="65" t="str">
        <f>VLOOKUP($A1155,'Customer Names'!$A$1:$E$2336,4,FALSE)</f>
        <v>Ohler</v>
      </c>
      <c r="C1155" s="71">
        <f>VLOOKUP($A1155,'Medical Examinations'!$A$1:$J$2336,2,FALSE)</f>
        <v>21.86</v>
      </c>
      <c r="D1155" s="60">
        <f>VLOOKUP($A1155,'Medical Examinations'!$A$1:$J$2336,3,FALSE)</f>
        <v>10.95</v>
      </c>
      <c r="E1155" s="61" t="str">
        <f>VLOOKUP($A1155,'Medical Examinations'!$A$1:$J$2336,4,FALSE)</f>
        <v>No</v>
      </c>
      <c r="F1155" s="61" t="str">
        <f>VLOOKUP($A1155,'Medical Examinations'!$A$1:$J$2336,5,FALSE)</f>
        <v>No</v>
      </c>
      <c r="G1155" s="61" t="str">
        <f>VLOOKUP($A1155,'Medical Examinations'!$A$1:$J$2336,6,FALSE)</f>
        <v>No</v>
      </c>
      <c r="H1155" s="21">
        <f>VLOOKUP($A1155,'Medical Examinations'!$A$1:$J$2336,7,FALSE)</f>
        <v>0</v>
      </c>
      <c r="I1155" s="21" t="str">
        <f>VLOOKUP($A1155,'Medical Examinations'!$A$1:$J$2336,8,FALSE)</f>
        <v>No</v>
      </c>
      <c r="J1155" s="21" t="str">
        <f>VLOOKUP($A1155,'Medical Examinations'!$A$1:$J$2336,9,FALSE)</f>
        <v>Healthy Weight</v>
      </c>
      <c r="K1155" s="72" t="str">
        <f>VLOOKUP($A1155,'Medical Examinations'!$A$1:$J$2336,10,FALSE)</f>
        <v>Diabetes</v>
      </c>
      <c r="L1155" s="82" t="str">
        <f>VLOOKUP($A1155,'Hospitalization details'!$A$1:$K$2336,10,FALSE)</f>
        <v>4-Jul-1970</v>
      </c>
      <c r="M1155" s="62">
        <f>VLOOKUP($A1155,'Hospitalization details'!$A$1:$K$2336,6,FALSE)</f>
        <v>9748.91</v>
      </c>
      <c r="N1155" s="63" t="str">
        <f>VLOOKUP($A1155,'Hospitalization details'!$A$1:$K$2336,7,FALSE)</f>
        <v>tier - 2</v>
      </c>
      <c r="O1155" s="63" t="str">
        <f>VLOOKUP($A1155,'Hospitalization details'!$A$1:$K$2336,8,FALSE)</f>
        <v>tier - 1</v>
      </c>
      <c r="P1155" s="63" t="str">
        <f>VLOOKUP($A1155,'Hospitalization details'!$A$1:$K$2336,9,FALSE)</f>
        <v>R1013</v>
      </c>
      <c r="Q1155" s="83">
        <f>VLOOKUP($A1155,'Hospitalization details'!$A$1:$K$2336,11,FALSE)</f>
        <v>52</v>
      </c>
    </row>
    <row r="1156" spans="1:17" ht="15.75" customHeight="1" x14ac:dyDescent="0.25">
      <c r="A1156" s="187" t="s">
        <v>1199</v>
      </c>
      <c r="B1156" s="65" t="str">
        <f>VLOOKUP($A1156,'Customer Names'!$A$1:$E$2336,4,FALSE)</f>
        <v>Mossler</v>
      </c>
      <c r="C1156" s="71">
        <f>VLOOKUP($A1156,'Medical Examinations'!$A$1:$J$2336,2,FALSE)</f>
        <v>49.09</v>
      </c>
      <c r="D1156" s="60">
        <f>VLOOKUP($A1156,'Medical Examinations'!$A$1:$J$2336,3,FALSE)</f>
        <v>6.3</v>
      </c>
      <c r="E1156" s="61" t="str">
        <f>VLOOKUP($A1156,'Medical Examinations'!$A$1:$J$2336,4,FALSE)</f>
        <v>Yes</v>
      </c>
      <c r="F1156" s="61" t="str">
        <f>VLOOKUP($A1156,'Medical Examinations'!$A$1:$J$2336,5,FALSE)</f>
        <v>No</v>
      </c>
      <c r="G1156" s="61" t="str">
        <f>VLOOKUP($A1156,'Medical Examinations'!$A$1:$J$2336,6,FALSE)</f>
        <v>No</v>
      </c>
      <c r="H1156" s="21">
        <f>VLOOKUP($A1156,'Medical Examinations'!$A$1:$J$2336,7,FALSE)</f>
        <v>0</v>
      </c>
      <c r="I1156" s="21" t="str">
        <f>VLOOKUP($A1156,'Medical Examinations'!$A$1:$J$2336,8,FALSE)</f>
        <v>No</v>
      </c>
      <c r="J1156" s="21" t="str">
        <f>VLOOKUP($A1156,'Medical Examinations'!$A$1:$J$2336,9,FALSE)</f>
        <v>Obesity</v>
      </c>
      <c r="K1156" s="72" t="str">
        <f>VLOOKUP($A1156,'Medical Examinations'!$A$1:$J$2336,10,FALSE)</f>
        <v>Prediabetes</v>
      </c>
      <c r="L1156" s="82" t="str">
        <f>VLOOKUP($A1156,'Hospitalization details'!$A$1:$K$2336,10,FALSE)</f>
        <v>18-Aug-1970</v>
      </c>
      <c r="M1156" s="62">
        <f>VLOOKUP($A1156,'Hospitalization details'!$A$1:$K$2336,6,FALSE)</f>
        <v>9724.5300000000007</v>
      </c>
      <c r="N1156" s="63" t="str">
        <f>VLOOKUP($A1156,'Hospitalization details'!$A$1:$K$2336,7,FALSE)</f>
        <v>tier - 3</v>
      </c>
      <c r="O1156" s="63" t="str">
        <f>VLOOKUP($A1156,'Hospitalization details'!$A$1:$K$2336,8,FALSE)</f>
        <v>tier - 1</v>
      </c>
      <c r="P1156" s="63" t="str">
        <f>VLOOKUP($A1156,'Hospitalization details'!$A$1:$K$2336,9,FALSE)</f>
        <v>R1011</v>
      </c>
      <c r="Q1156" s="83">
        <f>VLOOKUP($A1156,'Hospitalization details'!$A$1:$K$2336,11,FALSE)</f>
        <v>52</v>
      </c>
    </row>
    <row r="1157" spans="1:17" ht="15.75" customHeight="1" x14ac:dyDescent="0.25">
      <c r="A1157" s="187" t="s">
        <v>1200</v>
      </c>
      <c r="B1157" s="65" t="str">
        <f>VLOOKUP($A1157,'Customer Names'!$A$1:$E$2336,4,FALSE)</f>
        <v>Segall</v>
      </c>
      <c r="C1157" s="71">
        <f>VLOOKUP($A1157,'Medical Examinations'!$A$1:$J$2336,2,FALSE)</f>
        <v>47.74</v>
      </c>
      <c r="D1157" s="60">
        <f>VLOOKUP($A1157,'Medical Examinations'!$A$1:$J$2336,3,FALSE)</f>
        <v>8.0500000000000007</v>
      </c>
      <c r="E1157" s="61" t="str">
        <f>VLOOKUP($A1157,'Medical Examinations'!$A$1:$J$2336,4,FALSE)</f>
        <v>Yes</v>
      </c>
      <c r="F1157" s="61" t="str">
        <f>VLOOKUP($A1157,'Medical Examinations'!$A$1:$J$2336,5,FALSE)</f>
        <v>No</v>
      </c>
      <c r="G1157" s="61" t="str">
        <f>VLOOKUP($A1157,'Medical Examinations'!$A$1:$J$2336,6,FALSE)</f>
        <v>No</v>
      </c>
      <c r="H1157" s="21">
        <f>VLOOKUP($A1157,'Medical Examinations'!$A$1:$J$2336,7,FALSE)</f>
        <v>2</v>
      </c>
      <c r="I1157" s="21" t="str">
        <f>VLOOKUP($A1157,'Medical Examinations'!$A$1:$J$2336,8,FALSE)</f>
        <v>No</v>
      </c>
      <c r="J1157" s="21" t="str">
        <f>VLOOKUP($A1157,'Medical Examinations'!$A$1:$J$2336,9,FALSE)</f>
        <v>Obesity</v>
      </c>
      <c r="K1157" s="72" t="str">
        <f>VLOOKUP($A1157,'Medical Examinations'!$A$1:$J$2336,10,FALSE)</f>
        <v>Diabetes</v>
      </c>
      <c r="L1157" s="82" t="str">
        <f>VLOOKUP($A1157,'Hospitalization details'!$A$1:$K$2336,10,FALSE)</f>
        <v>12-Sep-1970</v>
      </c>
      <c r="M1157" s="62">
        <f>VLOOKUP($A1157,'Hospitalization details'!$A$1:$K$2336,6,FALSE)</f>
        <v>9722.77</v>
      </c>
      <c r="N1157" s="63" t="str">
        <f>VLOOKUP($A1157,'Hospitalization details'!$A$1:$K$2336,7,FALSE)</f>
        <v>tier - 3</v>
      </c>
      <c r="O1157" s="63" t="str">
        <f>VLOOKUP($A1157,'Hospitalization details'!$A$1:$K$2336,8,FALSE)</f>
        <v>tier - 1</v>
      </c>
      <c r="P1157" s="63" t="str">
        <f>VLOOKUP($A1157,'Hospitalization details'!$A$1:$K$2336,9,FALSE)</f>
        <v>R1016</v>
      </c>
      <c r="Q1157" s="83">
        <f>VLOOKUP($A1157,'Hospitalization details'!$A$1:$K$2336,11,FALSE)</f>
        <v>52</v>
      </c>
    </row>
    <row r="1158" spans="1:17" ht="15.75" customHeight="1" x14ac:dyDescent="0.25">
      <c r="A1158" s="187" t="s">
        <v>1201</v>
      </c>
      <c r="B1158" s="65" t="str">
        <f>VLOOKUP($A1158,'Customer Names'!$A$1:$E$2336,4,FALSE)</f>
        <v>Sprieser</v>
      </c>
      <c r="C1158" s="71">
        <f>VLOOKUP($A1158,'Medical Examinations'!$A$1:$J$2336,2,FALSE)</f>
        <v>30.2</v>
      </c>
      <c r="D1158" s="60">
        <f>VLOOKUP($A1158,'Medical Examinations'!$A$1:$J$2336,3,FALSE)</f>
        <v>9.8800000000000008</v>
      </c>
      <c r="E1158" s="61" t="str">
        <f>VLOOKUP($A1158,'Medical Examinations'!$A$1:$J$2336,4,FALSE)</f>
        <v>Yes</v>
      </c>
      <c r="F1158" s="61" t="str">
        <f>VLOOKUP($A1158,'Medical Examinations'!$A$1:$J$2336,5,FALSE)</f>
        <v>No</v>
      </c>
      <c r="G1158" s="61" t="str">
        <f>VLOOKUP($A1158,'Medical Examinations'!$A$1:$J$2336,6,FALSE)</f>
        <v>No</v>
      </c>
      <c r="H1158" s="21">
        <f>VLOOKUP($A1158,'Medical Examinations'!$A$1:$J$2336,7,FALSE)</f>
        <v>2</v>
      </c>
      <c r="I1158" s="21" t="str">
        <f>VLOOKUP($A1158,'Medical Examinations'!$A$1:$J$2336,8,FALSE)</f>
        <v>No</v>
      </c>
      <c r="J1158" s="21" t="str">
        <f>VLOOKUP($A1158,'Medical Examinations'!$A$1:$J$2336,9,FALSE)</f>
        <v>Obesity</v>
      </c>
      <c r="K1158" s="72" t="str">
        <f>VLOOKUP($A1158,'Medical Examinations'!$A$1:$J$2336,10,FALSE)</f>
        <v>Diabetes</v>
      </c>
      <c r="L1158" s="82" t="str">
        <f>VLOOKUP($A1158,'Hospitalization details'!$A$1:$K$2336,10,FALSE)</f>
        <v>27-Jun-1975</v>
      </c>
      <c r="M1158" s="62">
        <f>VLOOKUP($A1158,'Hospitalization details'!$A$1:$K$2336,6,FALSE)</f>
        <v>9715.84</v>
      </c>
      <c r="N1158" s="63" t="str">
        <f>VLOOKUP($A1158,'Hospitalization details'!$A$1:$K$2336,7,FALSE)</f>
        <v>tier - 2</v>
      </c>
      <c r="O1158" s="63" t="str">
        <f>VLOOKUP($A1158,'Hospitalization details'!$A$1:$K$2336,8,FALSE)</f>
        <v>tier - 1</v>
      </c>
      <c r="P1158" s="63" t="str">
        <f>VLOOKUP($A1158,'Hospitalization details'!$A$1:$K$2336,9,FALSE)</f>
        <v>R1024</v>
      </c>
      <c r="Q1158" s="83">
        <f>VLOOKUP($A1158,'Hospitalization details'!$A$1:$K$2336,11,FALSE)</f>
        <v>47</v>
      </c>
    </row>
    <row r="1159" spans="1:17" ht="15.75" customHeight="1" x14ac:dyDescent="0.25">
      <c r="A1159" s="187" t="s">
        <v>1202</v>
      </c>
      <c r="B1159" s="65" t="str">
        <f>VLOOKUP($A1159,'Customer Names'!$A$1:$E$2336,4,FALSE)</f>
        <v>Blanco</v>
      </c>
      <c r="C1159" s="71">
        <f>VLOOKUP($A1159,'Medical Examinations'!$A$1:$J$2336,2,FALSE)</f>
        <v>33.25</v>
      </c>
      <c r="D1159" s="60">
        <f>VLOOKUP($A1159,'Medical Examinations'!$A$1:$J$2336,3,FALSE)</f>
        <v>7.42</v>
      </c>
      <c r="E1159" s="61" t="str">
        <f>VLOOKUP($A1159,'Medical Examinations'!$A$1:$J$2336,4,FALSE)</f>
        <v>Yes</v>
      </c>
      <c r="F1159" s="61" t="str">
        <f>VLOOKUP($A1159,'Medical Examinations'!$A$1:$J$2336,5,FALSE)</f>
        <v>No</v>
      </c>
      <c r="G1159" s="61" t="str">
        <f>VLOOKUP($A1159,'Medical Examinations'!$A$1:$J$2336,6,FALSE)</f>
        <v>No</v>
      </c>
      <c r="H1159" s="21">
        <f>VLOOKUP($A1159,'Medical Examinations'!$A$1:$J$2336,7,FALSE)</f>
        <v>2</v>
      </c>
      <c r="I1159" s="21" t="str">
        <f>VLOOKUP($A1159,'Medical Examinations'!$A$1:$J$2336,8,FALSE)</f>
        <v>No</v>
      </c>
      <c r="J1159" s="21" t="str">
        <f>VLOOKUP($A1159,'Medical Examinations'!$A$1:$J$2336,9,FALSE)</f>
        <v>Obesity</v>
      </c>
      <c r="K1159" s="72" t="str">
        <f>VLOOKUP($A1159,'Medical Examinations'!$A$1:$J$2336,10,FALSE)</f>
        <v>Diabetes</v>
      </c>
      <c r="L1159" s="82" t="str">
        <f>VLOOKUP($A1159,'Hospitalization details'!$A$1:$K$2336,10,FALSE)</f>
        <v>10-Jul-1972</v>
      </c>
      <c r="M1159" s="62">
        <f>VLOOKUP($A1159,'Hospitalization details'!$A$1:$K$2336,6,FALSE)</f>
        <v>9710.7099999999991</v>
      </c>
      <c r="N1159" s="63" t="str">
        <f>VLOOKUP($A1159,'Hospitalization details'!$A$1:$K$2336,7,FALSE)</f>
        <v>tier - 2</v>
      </c>
      <c r="O1159" s="63" t="str">
        <f>VLOOKUP($A1159,'Hospitalization details'!$A$1:$K$2336,8,FALSE)</f>
        <v>tier - 1</v>
      </c>
      <c r="P1159" s="63" t="str">
        <f>VLOOKUP($A1159,'Hospitalization details'!$A$1:$K$2336,9,FALSE)</f>
        <v>R1021</v>
      </c>
      <c r="Q1159" s="83">
        <f>VLOOKUP($A1159,'Hospitalization details'!$A$1:$K$2336,11,FALSE)</f>
        <v>50</v>
      </c>
    </row>
    <row r="1160" spans="1:17" ht="15.75" customHeight="1" x14ac:dyDescent="0.25">
      <c r="A1160" s="187" t="s">
        <v>1203</v>
      </c>
      <c r="B1160" s="65" t="str">
        <f>VLOOKUP($A1160,'Customer Names'!$A$1:$E$2336,4,FALSE)</f>
        <v>Sheptock</v>
      </c>
      <c r="C1160" s="71">
        <f>VLOOKUP($A1160,'Medical Examinations'!$A$1:$J$2336,2,FALSE)</f>
        <v>26.6</v>
      </c>
      <c r="D1160" s="60">
        <f>VLOOKUP($A1160,'Medical Examinations'!$A$1:$J$2336,3,FALSE)</f>
        <v>8.4499999999999993</v>
      </c>
      <c r="E1160" s="61" t="str">
        <f>VLOOKUP($A1160,'Medical Examinations'!$A$1:$J$2336,4,FALSE)</f>
        <v>Yes</v>
      </c>
      <c r="F1160" s="61" t="str">
        <f>VLOOKUP($A1160,'Medical Examinations'!$A$1:$J$2336,5,FALSE)</f>
        <v>No</v>
      </c>
      <c r="G1160" s="61" t="str">
        <f>VLOOKUP($A1160,'Medical Examinations'!$A$1:$J$2336,6,FALSE)</f>
        <v>No</v>
      </c>
      <c r="H1160" s="21">
        <f>VLOOKUP($A1160,'Medical Examinations'!$A$1:$J$2336,7,FALSE)</f>
        <v>1</v>
      </c>
      <c r="I1160" s="21" t="str">
        <f>VLOOKUP($A1160,'Medical Examinations'!$A$1:$J$2336,8,FALSE)</f>
        <v>No</v>
      </c>
      <c r="J1160" s="21" t="str">
        <f>VLOOKUP($A1160,'Medical Examinations'!$A$1:$J$2336,9,FALSE)</f>
        <v>Over Weight</v>
      </c>
      <c r="K1160" s="72" t="str">
        <f>VLOOKUP($A1160,'Medical Examinations'!$A$1:$J$2336,10,FALSE)</f>
        <v>Diabetes</v>
      </c>
      <c r="L1160" s="82" t="str">
        <f>VLOOKUP($A1160,'Hospitalization details'!$A$1:$K$2336,10,FALSE)</f>
        <v>19-Sep-1977</v>
      </c>
      <c r="M1160" s="62">
        <f>VLOOKUP($A1160,'Hospitalization details'!$A$1:$K$2336,6,FALSE)</f>
        <v>9704.67</v>
      </c>
      <c r="N1160" s="63" t="str">
        <f>VLOOKUP($A1160,'Hospitalization details'!$A$1:$K$2336,7,FALSE)</f>
        <v>tier - 2</v>
      </c>
      <c r="O1160" s="63" t="str">
        <f>VLOOKUP($A1160,'Hospitalization details'!$A$1:$K$2336,8,FALSE)</f>
        <v>tier - 3</v>
      </c>
      <c r="P1160" s="63" t="str">
        <f>VLOOKUP($A1160,'Hospitalization details'!$A$1:$K$2336,9,FALSE)</f>
        <v>R1024</v>
      </c>
      <c r="Q1160" s="83">
        <f>VLOOKUP($A1160,'Hospitalization details'!$A$1:$K$2336,11,FALSE)</f>
        <v>45</v>
      </c>
    </row>
    <row r="1161" spans="1:17" ht="15.75" customHeight="1" x14ac:dyDescent="0.25">
      <c r="A1161" s="187" t="s">
        <v>1204</v>
      </c>
      <c r="B1161" s="65" t="str">
        <f>VLOOKUP($A1161,'Customer Names'!$A$1:$E$2336,4,FALSE)</f>
        <v>Chruniak</v>
      </c>
      <c r="C1161" s="71">
        <f>VLOOKUP($A1161,'Medical Examinations'!$A$1:$J$2336,2,FALSE)</f>
        <v>26.35</v>
      </c>
      <c r="D1161" s="60">
        <f>VLOOKUP($A1161,'Medical Examinations'!$A$1:$J$2336,3,FALSE)</f>
        <v>6.21</v>
      </c>
      <c r="E1161" s="61" t="str">
        <f>VLOOKUP($A1161,'Medical Examinations'!$A$1:$J$2336,4,FALSE)</f>
        <v>No</v>
      </c>
      <c r="F1161" s="61" t="str">
        <f>VLOOKUP($A1161,'Medical Examinations'!$A$1:$J$2336,5,FALSE)</f>
        <v>No</v>
      </c>
      <c r="G1161" s="61" t="str">
        <f>VLOOKUP($A1161,'Medical Examinations'!$A$1:$J$2336,6,FALSE)</f>
        <v>No</v>
      </c>
      <c r="H1161" s="21">
        <f>VLOOKUP($A1161,'Medical Examinations'!$A$1:$J$2336,7,FALSE)</f>
        <v>2</v>
      </c>
      <c r="I1161" s="21" t="str">
        <f>VLOOKUP($A1161,'Medical Examinations'!$A$1:$J$2336,8,FALSE)</f>
        <v>No</v>
      </c>
      <c r="J1161" s="21" t="str">
        <f>VLOOKUP($A1161,'Medical Examinations'!$A$1:$J$2336,9,FALSE)</f>
        <v>Over Weight</v>
      </c>
      <c r="K1161" s="72" t="str">
        <f>VLOOKUP($A1161,'Medical Examinations'!$A$1:$J$2336,10,FALSE)</f>
        <v>Prediabetes</v>
      </c>
      <c r="L1161" s="82" t="str">
        <f>VLOOKUP($A1161,'Hospitalization details'!$A$1:$K$2336,10,FALSE)</f>
        <v>7-Nov-1964</v>
      </c>
      <c r="M1161" s="62">
        <f>VLOOKUP($A1161,'Hospitalization details'!$A$1:$K$2336,6,FALSE)</f>
        <v>9698.42</v>
      </c>
      <c r="N1161" s="63" t="str">
        <f>VLOOKUP($A1161,'Hospitalization details'!$A$1:$K$2336,7,FALSE)</f>
        <v>tier - 3</v>
      </c>
      <c r="O1161" s="63" t="str">
        <f>VLOOKUP($A1161,'Hospitalization details'!$A$1:$K$2336,8,FALSE)</f>
        <v>tier - 3</v>
      </c>
      <c r="P1161" s="63" t="str">
        <f>VLOOKUP($A1161,'Hospitalization details'!$A$1:$K$2336,9,FALSE)</f>
        <v>R1013</v>
      </c>
      <c r="Q1161" s="83">
        <f>VLOOKUP($A1161,'Hospitalization details'!$A$1:$K$2336,11,FALSE)</f>
        <v>58</v>
      </c>
    </row>
    <row r="1162" spans="1:17" ht="15.75" customHeight="1" x14ac:dyDescent="0.25">
      <c r="A1162" s="187" t="s">
        <v>1205</v>
      </c>
      <c r="B1162" s="65" t="str">
        <f>VLOOKUP($A1162,'Customer Names'!$A$1:$E$2336,4,FALSE)</f>
        <v>Miller</v>
      </c>
      <c r="C1162" s="71">
        <f>VLOOKUP($A1162,'Medical Examinations'!$A$1:$J$2336,2,FALSE)</f>
        <v>39.994999999999997</v>
      </c>
      <c r="D1162" s="60">
        <f>VLOOKUP($A1162,'Medical Examinations'!$A$1:$J$2336,3,FALSE)</f>
        <v>4.6500000000000004</v>
      </c>
      <c r="E1162" s="61" t="str">
        <f>VLOOKUP($A1162,'Medical Examinations'!$A$1:$J$2336,4,FALSE)</f>
        <v>No</v>
      </c>
      <c r="F1162" s="61" t="str">
        <f>VLOOKUP($A1162,'Medical Examinations'!$A$1:$J$2336,5,FALSE)</f>
        <v>No</v>
      </c>
      <c r="G1162" s="61" t="str">
        <f>VLOOKUP($A1162,'Medical Examinations'!$A$1:$J$2336,6,FALSE)</f>
        <v>No</v>
      </c>
      <c r="H1162" s="21">
        <f>VLOOKUP($A1162,'Medical Examinations'!$A$1:$J$2336,7,FALSE)</f>
        <v>0</v>
      </c>
      <c r="I1162" s="21" t="str">
        <f>VLOOKUP($A1162,'Medical Examinations'!$A$1:$J$2336,8,FALSE)</f>
        <v>No</v>
      </c>
      <c r="J1162" s="21" t="str">
        <f>VLOOKUP($A1162,'Medical Examinations'!$A$1:$J$2336,9,FALSE)</f>
        <v>Obesity</v>
      </c>
      <c r="K1162" s="72" t="str">
        <f>VLOOKUP($A1162,'Medical Examinations'!$A$1:$J$2336,10,FALSE)</f>
        <v>Normal</v>
      </c>
      <c r="L1162" s="82" t="str">
        <f>VLOOKUP($A1162,'Hospitalization details'!$A$1:$K$2336,10,FALSE)</f>
        <v>16-Sep-1966</v>
      </c>
      <c r="M1162" s="62">
        <f>VLOOKUP($A1162,'Hospitalization details'!$A$1:$K$2336,6,FALSE)</f>
        <v>9684.2900000000009</v>
      </c>
      <c r="N1162" s="63" t="str">
        <f>VLOOKUP($A1162,'Hospitalization details'!$A$1:$K$2336,7,FALSE)</f>
        <v>tier - 3</v>
      </c>
      <c r="O1162" s="63" t="str">
        <f>VLOOKUP($A1162,'Hospitalization details'!$A$1:$K$2336,8,FALSE)</f>
        <v>tier - 2</v>
      </c>
      <c r="P1162" s="63" t="str">
        <f>VLOOKUP($A1162,'Hospitalization details'!$A$1:$K$2336,9,FALSE)</f>
        <v>R1013</v>
      </c>
      <c r="Q1162" s="83">
        <f>VLOOKUP($A1162,'Hospitalization details'!$A$1:$K$2336,11,FALSE)</f>
        <v>56</v>
      </c>
    </row>
    <row r="1163" spans="1:17" ht="15.75" customHeight="1" x14ac:dyDescent="0.25">
      <c r="A1163" s="187" t="s">
        <v>1206</v>
      </c>
      <c r="B1163" s="65" t="str">
        <f>VLOOKUP($A1163,'Customer Names'!$A$1:$E$2336,4,FALSE)</f>
        <v>Theis</v>
      </c>
      <c r="C1163" s="71">
        <f>VLOOKUP($A1163,'Medical Examinations'!$A$1:$J$2336,2,FALSE)</f>
        <v>22.92</v>
      </c>
      <c r="D1163" s="60">
        <f>VLOOKUP($A1163,'Medical Examinations'!$A$1:$J$2336,3,FALSE)</f>
        <v>5.87</v>
      </c>
      <c r="E1163" s="61" t="str">
        <f>VLOOKUP($A1163,'Medical Examinations'!$A$1:$J$2336,4,FALSE)</f>
        <v>Yes</v>
      </c>
      <c r="F1163" s="61" t="str">
        <f>VLOOKUP($A1163,'Medical Examinations'!$A$1:$J$2336,5,FALSE)</f>
        <v>No</v>
      </c>
      <c r="G1163" s="61" t="str">
        <f>VLOOKUP($A1163,'Medical Examinations'!$A$1:$J$2336,6,FALSE)</f>
        <v>No</v>
      </c>
      <c r="H1163" s="21">
        <f>VLOOKUP($A1163,'Medical Examinations'!$A$1:$J$2336,7,FALSE)</f>
        <v>1</v>
      </c>
      <c r="I1163" s="21" t="str">
        <f>VLOOKUP($A1163,'Medical Examinations'!$A$1:$J$2336,8,FALSE)</f>
        <v>No</v>
      </c>
      <c r="J1163" s="21" t="str">
        <f>VLOOKUP($A1163,'Medical Examinations'!$A$1:$J$2336,9,FALSE)</f>
        <v>Healthy Weight</v>
      </c>
      <c r="K1163" s="72" t="str">
        <f>VLOOKUP($A1163,'Medical Examinations'!$A$1:$J$2336,10,FALSE)</f>
        <v>Prediabetes</v>
      </c>
      <c r="L1163" s="82" t="str">
        <f>VLOOKUP($A1163,'Hospitalization details'!$A$1:$K$2336,10,FALSE)</f>
        <v>8-Aug-1981</v>
      </c>
      <c r="M1163" s="62">
        <f>VLOOKUP($A1163,'Hospitalization details'!$A$1:$K$2336,6,FALSE)</f>
        <v>9664.34</v>
      </c>
      <c r="N1163" s="63" t="str">
        <f>VLOOKUP($A1163,'Hospitalization details'!$A$1:$K$2336,7,FALSE)</f>
        <v>tier - 2</v>
      </c>
      <c r="O1163" s="63" t="str">
        <f>VLOOKUP($A1163,'Hospitalization details'!$A$1:$K$2336,8,FALSE)</f>
        <v>tier - 3</v>
      </c>
      <c r="P1163" s="63" t="str">
        <f>VLOOKUP($A1163,'Hospitalization details'!$A$1:$K$2336,9,FALSE)</f>
        <v>R1011</v>
      </c>
      <c r="Q1163" s="83">
        <f>VLOOKUP($A1163,'Hospitalization details'!$A$1:$K$2336,11,FALSE)</f>
        <v>41</v>
      </c>
    </row>
    <row r="1164" spans="1:17" ht="15.75" customHeight="1" x14ac:dyDescent="0.25">
      <c r="A1164" s="187" t="s">
        <v>1207</v>
      </c>
      <c r="B1164" s="65" t="str">
        <f>VLOOKUP($A1164,'Customer Names'!$A$1:$E$2336,4,FALSE)</f>
        <v>Sadler</v>
      </c>
      <c r="C1164" s="71">
        <f>VLOOKUP($A1164,'Medical Examinations'!$A$1:$J$2336,2,FALSE)</f>
        <v>24.78</v>
      </c>
      <c r="D1164" s="60">
        <f>VLOOKUP($A1164,'Medical Examinations'!$A$1:$J$2336,3,FALSE)</f>
        <v>4.24</v>
      </c>
      <c r="E1164" s="61" t="str">
        <f>VLOOKUP($A1164,'Medical Examinations'!$A$1:$J$2336,4,FALSE)</f>
        <v>Yes</v>
      </c>
      <c r="F1164" s="61" t="str">
        <f>VLOOKUP($A1164,'Medical Examinations'!$A$1:$J$2336,5,FALSE)</f>
        <v>No</v>
      </c>
      <c r="G1164" s="61" t="str">
        <f>VLOOKUP($A1164,'Medical Examinations'!$A$1:$J$2336,6,FALSE)</f>
        <v>No</v>
      </c>
      <c r="H1164" s="21">
        <f>VLOOKUP($A1164,'Medical Examinations'!$A$1:$J$2336,7,FALSE)</f>
        <v>2</v>
      </c>
      <c r="I1164" s="21" t="str">
        <f>VLOOKUP($A1164,'Medical Examinations'!$A$1:$J$2336,8,FALSE)</f>
        <v>No</v>
      </c>
      <c r="J1164" s="21" t="str">
        <f>VLOOKUP($A1164,'Medical Examinations'!$A$1:$J$2336,9,FALSE)</f>
        <v>Healthy Weight</v>
      </c>
      <c r="K1164" s="72" t="str">
        <f>VLOOKUP($A1164,'Medical Examinations'!$A$1:$J$2336,10,FALSE)</f>
        <v>Normal</v>
      </c>
      <c r="L1164" s="82" t="str">
        <f>VLOOKUP($A1164,'Hospitalization details'!$A$1:$K$2336,10,FALSE)</f>
        <v>8-Jul-1974</v>
      </c>
      <c r="M1164" s="62">
        <f>VLOOKUP($A1164,'Hospitalization details'!$A$1:$K$2336,6,FALSE)</f>
        <v>9653.81</v>
      </c>
      <c r="N1164" s="63" t="str">
        <f>VLOOKUP($A1164,'Hospitalization details'!$A$1:$K$2336,7,FALSE)</f>
        <v>tier - 2</v>
      </c>
      <c r="O1164" s="63" t="str">
        <f>VLOOKUP($A1164,'Hospitalization details'!$A$1:$K$2336,8,FALSE)</f>
        <v>tier - 2</v>
      </c>
      <c r="P1164" s="63" t="str">
        <f>VLOOKUP($A1164,'Hospitalization details'!$A$1:$K$2336,9,FALSE)</f>
        <v>R1011</v>
      </c>
      <c r="Q1164" s="83">
        <f>VLOOKUP($A1164,'Hospitalization details'!$A$1:$K$2336,11,FALSE)</f>
        <v>48</v>
      </c>
    </row>
    <row r="1165" spans="1:17" ht="15.75" customHeight="1" x14ac:dyDescent="0.25">
      <c r="A1165" s="187" t="s">
        <v>1208</v>
      </c>
      <c r="B1165" s="65" t="str">
        <f>VLOOKUP($A1165,'Customer Names'!$A$1:$E$2336,4,FALSE)</f>
        <v>Auger</v>
      </c>
      <c r="C1165" s="71">
        <f>VLOOKUP($A1165,'Medical Examinations'!$A$1:$J$2336,2,FALSE)</f>
        <v>34.07</v>
      </c>
      <c r="D1165" s="60">
        <f>VLOOKUP($A1165,'Medical Examinations'!$A$1:$J$2336,3,FALSE)</f>
        <v>7.81</v>
      </c>
      <c r="E1165" s="61" t="str">
        <f>VLOOKUP($A1165,'Medical Examinations'!$A$1:$J$2336,4,FALSE)</f>
        <v>Yes</v>
      </c>
      <c r="F1165" s="61" t="str">
        <f>VLOOKUP($A1165,'Medical Examinations'!$A$1:$J$2336,5,FALSE)</f>
        <v>No</v>
      </c>
      <c r="G1165" s="61" t="str">
        <f>VLOOKUP($A1165,'Medical Examinations'!$A$1:$J$2336,6,FALSE)</f>
        <v>No</v>
      </c>
      <c r="H1165" s="21">
        <f>VLOOKUP($A1165,'Medical Examinations'!$A$1:$J$2336,7,FALSE)</f>
        <v>0</v>
      </c>
      <c r="I1165" s="21" t="str">
        <f>VLOOKUP($A1165,'Medical Examinations'!$A$1:$J$2336,8,FALSE)</f>
        <v>No</v>
      </c>
      <c r="J1165" s="21" t="str">
        <f>VLOOKUP($A1165,'Medical Examinations'!$A$1:$J$2336,9,FALSE)</f>
        <v>Obesity</v>
      </c>
      <c r="K1165" s="72" t="str">
        <f>VLOOKUP($A1165,'Medical Examinations'!$A$1:$J$2336,10,FALSE)</f>
        <v>Diabetes</v>
      </c>
      <c r="L1165" s="82" t="str">
        <f>VLOOKUP($A1165,'Hospitalization details'!$A$1:$K$2336,10,FALSE)</f>
        <v>19-Jul-1971</v>
      </c>
      <c r="M1165" s="62">
        <f>VLOOKUP($A1165,'Hospitalization details'!$A$1:$K$2336,6,FALSE)</f>
        <v>9644.25</v>
      </c>
      <c r="N1165" s="63" t="str">
        <f>VLOOKUP($A1165,'Hospitalization details'!$A$1:$K$2336,7,FALSE)</f>
        <v>tier - 2</v>
      </c>
      <c r="O1165" s="63" t="str">
        <f>VLOOKUP($A1165,'Hospitalization details'!$A$1:$K$2336,8,FALSE)</f>
        <v>tier - 1</v>
      </c>
      <c r="P1165" s="63" t="str">
        <f>VLOOKUP($A1165,'Hospitalization details'!$A$1:$K$2336,9,FALSE)</f>
        <v>R1012</v>
      </c>
      <c r="Q1165" s="83">
        <f>VLOOKUP($A1165,'Hospitalization details'!$A$1:$K$2336,11,FALSE)</f>
        <v>51</v>
      </c>
    </row>
    <row r="1166" spans="1:17" ht="15.75" customHeight="1" x14ac:dyDescent="0.25">
      <c r="A1166" s="187" t="s">
        <v>1209</v>
      </c>
      <c r="B1166" s="65" t="str">
        <f>VLOOKUP($A1166,'Customer Names'!$A$1:$E$2336,4,FALSE)</f>
        <v>Steadman</v>
      </c>
      <c r="C1166" s="71">
        <f>VLOOKUP($A1166,'Medical Examinations'!$A$1:$J$2336,2,FALSE)</f>
        <v>30.14</v>
      </c>
      <c r="D1166" s="60">
        <f>VLOOKUP($A1166,'Medical Examinations'!$A$1:$J$2336,3,FALSE)</f>
        <v>9.85</v>
      </c>
      <c r="E1166" s="61" t="str">
        <f>VLOOKUP($A1166,'Medical Examinations'!$A$1:$J$2336,4,FALSE)</f>
        <v>No</v>
      </c>
      <c r="F1166" s="61" t="str">
        <f>VLOOKUP($A1166,'Medical Examinations'!$A$1:$J$2336,5,FALSE)</f>
        <v>No</v>
      </c>
      <c r="G1166" s="61" t="str">
        <f>VLOOKUP($A1166,'Medical Examinations'!$A$1:$J$2336,6,FALSE)</f>
        <v>No</v>
      </c>
      <c r="H1166" s="21">
        <f>VLOOKUP($A1166,'Medical Examinations'!$A$1:$J$2336,7,FALSE)</f>
        <v>0</v>
      </c>
      <c r="I1166" s="21" t="str">
        <f>VLOOKUP($A1166,'Medical Examinations'!$A$1:$J$2336,8,FALSE)</f>
        <v>No</v>
      </c>
      <c r="J1166" s="21" t="str">
        <f>VLOOKUP($A1166,'Medical Examinations'!$A$1:$J$2336,9,FALSE)</f>
        <v>Obesity</v>
      </c>
      <c r="K1166" s="72" t="str">
        <f>VLOOKUP($A1166,'Medical Examinations'!$A$1:$J$2336,10,FALSE)</f>
        <v>Diabetes</v>
      </c>
      <c r="L1166" s="82" t="str">
        <f>VLOOKUP($A1166,'Hospitalization details'!$A$1:$K$2336,10,FALSE)</f>
        <v>30-Sep-1970</v>
      </c>
      <c r="M1166" s="62">
        <f>VLOOKUP($A1166,'Hospitalization details'!$A$1:$K$2336,6,FALSE)</f>
        <v>9634.5400000000009</v>
      </c>
      <c r="N1166" s="63" t="str">
        <f>VLOOKUP($A1166,'Hospitalization details'!$A$1:$K$2336,7,FALSE)</f>
        <v>tier - 2</v>
      </c>
      <c r="O1166" s="63" t="str">
        <f>VLOOKUP($A1166,'Hospitalization details'!$A$1:$K$2336,8,FALSE)</f>
        <v>tier - 2</v>
      </c>
      <c r="P1166" s="63" t="str">
        <f>VLOOKUP($A1166,'Hospitalization details'!$A$1:$K$2336,9,FALSE)</f>
        <v>R1011</v>
      </c>
      <c r="Q1166" s="83">
        <f>VLOOKUP($A1166,'Hospitalization details'!$A$1:$K$2336,11,FALSE)</f>
        <v>52</v>
      </c>
    </row>
    <row r="1167" spans="1:17" ht="15.75" customHeight="1" x14ac:dyDescent="0.25">
      <c r="A1167" s="187" t="s">
        <v>1210</v>
      </c>
      <c r="B1167" s="65" t="str">
        <f>VLOOKUP($A1167,'Customer Names'!$A$1:$E$2336,4,FALSE)</f>
        <v>Mccarron</v>
      </c>
      <c r="C1167" s="71">
        <f>VLOOKUP($A1167,'Medical Examinations'!$A$1:$J$2336,2,FALSE)</f>
        <v>18.05</v>
      </c>
      <c r="D1167" s="60">
        <f>VLOOKUP($A1167,'Medical Examinations'!$A$1:$J$2336,3,FALSE)</f>
        <v>6.94</v>
      </c>
      <c r="E1167" s="61" t="str">
        <f>VLOOKUP($A1167,'Medical Examinations'!$A$1:$J$2336,4,FALSE)</f>
        <v>No</v>
      </c>
      <c r="F1167" s="61" t="str">
        <f>VLOOKUP($A1167,'Medical Examinations'!$A$1:$J$2336,5,FALSE)</f>
        <v>No</v>
      </c>
      <c r="G1167" s="61" t="str">
        <f>VLOOKUP($A1167,'Medical Examinations'!$A$1:$J$2336,6,FALSE)</f>
        <v>No</v>
      </c>
      <c r="H1167" s="21">
        <f>VLOOKUP($A1167,'Medical Examinations'!$A$1:$J$2336,7,FALSE)</f>
        <v>0</v>
      </c>
      <c r="I1167" s="21" t="str">
        <f>VLOOKUP($A1167,'Medical Examinations'!$A$1:$J$2336,8,FALSE)</f>
        <v>No</v>
      </c>
      <c r="J1167" s="21" t="str">
        <f>VLOOKUP($A1167,'Medical Examinations'!$A$1:$J$2336,9,FALSE)</f>
        <v>Under Weight</v>
      </c>
      <c r="K1167" s="72" t="str">
        <f>VLOOKUP($A1167,'Medical Examinations'!$A$1:$J$2336,10,FALSE)</f>
        <v>Diabetes</v>
      </c>
      <c r="L1167" s="82" t="str">
        <f>VLOOKUP($A1167,'Hospitalization details'!$A$1:$K$2336,10,FALSE)</f>
        <v>22-Jun-1968</v>
      </c>
      <c r="M1167" s="62">
        <f>VLOOKUP($A1167,'Hospitalization details'!$A$1:$K$2336,6,FALSE)</f>
        <v>9630.91</v>
      </c>
      <c r="N1167" s="63" t="str">
        <f>VLOOKUP($A1167,'Hospitalization details'!$A$1:$K$2336,7,FALSE)</f>
        <v>tier - 3</v>
      </c>
      <c r="O1167" s="63" t="str">
        <f>VLOOKUP($A1167,'Hospitalization details'!$A$1:$K$2336,8,FALSE)</f>
        <v>tier - 2</v>
      </c>
      <c r="P1167" s="63" t="str">
        <f>VLOOKUP($A1167,'Hospitalization details'!$A$1:$K$2336,9,FALSE)</f>
        <v>R1013</v>
      </c>
      <c r="Q1167" s="83">
        <f>VLOOKUP($A1167,'Hospitalization details'!$A$1:$K$2336,11,FALSE)</f>
        <v>54</v>
      </c>
    </row>
    <row r="1168" spans="1:17" ht="15.75" customHeight="1" x14ac:dyDescent="0.25">
      <c r="A1168" s="187" t="s">
        <v>1211</v>
      </c>
      <c r="B1168" s="65" t="str">
        <f>VLOOKUP($A1168,'Customer Names'!$A$1:$E$2336,4,FALSE)</f>
        <v>Roecker</v>
      </c>
      <c r="C1168" s="71">
        <f>VLOOKUP($A1168,'Medical Examinations'!$A$1:$J$2336,2,FALSE)</f>
        <v>37.4</v>
      </c>
      <c r="D1168" s="60">
        <f>VLOOKUP($A1168,'Medical Examinations'!$A$1:$J$2336,3,FALSE)</f>
        <v>11.3</v>
      </c>
      <c r="E1168" s="61" t="str">
        <f>VLOOKUP($A1168,'Medical Examinations'!$A$1:$J$2336,4,FALSE)</f>
        <v>Yes</v>
      </c>
      <c r="F1168" s="61" t="str">
        <f>VLOOKUP($A1168,'Medical Examinations'!$A$1:$J$2336,5,FALSE)</f>
        <v>No</v>
      </c>
      <c r="G1168" s="61" t="str">
        <f>VLOOKUP($A1168,'Medical Examinations'!$A$1:$J$2336,6,FALSE)</f>
        <v>No</v>
      </c>
      <c r="H1168" s="21">
        <f>VLOOKUP($A1168,'Medical Examinations'!$A$1:$J$2336,7,FALSE)</f>
        <v>2</v>
      </c>
      <c r="I1168" s="21" t="str">
        <f>VLOOKUP($A1168,'Medical Examinations'!$A$1:$J$2336,8,FALSE)</f>
        <v>No</v>
      </c>
      <c r="J1168" s="21" t="str">
        <f>VLOOKUP($A1168,'Medical Examinations'!$A$1:$J$2336,9,FALSE)</f>
        <v>Obesity</v>
      </c>
      <c r="K1168" s="72" t="str">
        <f>VLOOKUP($A1168,'Medical Examinations'!$A$1:$J$2336,10,FALSE)</f>
        <v>Diabetes</v>
      </c>
      <c r="L1168" s="82" t="str">
        <f>VLOOKUP($A1168,'Hospitalization details'!$A$1:$K$2336,10,FALSE)</f>
        <v>23-Oct-1972</v>
      </c>
      <c r="M1168" s="62">
        <f>VLOOKUP($A1168,'Hospitalization details'!$A$1:$K$2336,6,FALSE)</f>
        <v>9630.4</v>
      </c>
      <c r="N1168" s="63" t="str">
        <f>VLOOKUP($A1168,'Hospitalization details'!$A$1:$K$2336,7,FALSE)</f>
        <v>tier - 2</v>
      </c>
      <c r="O1168" s="63" t="str">
        <f>VLOOKUP($A1168,'Hospitalization details'!$A$1:$K$2336,8,FALSE)</f>
        <v>tier - 2</v>
      </c>
      <c r="P1168" s="63" t="str">
        <f>VLOOKUP($A1168,'Hospitalization details'!$A$1:$K$2336,9,FALSE)</f>
        <v>R1011</v>
      </c>
      <c r="Q1168" s="83">
        <f>VLOOKUP($A1168,'Hospitalization details'!$A$1:$K$2336,11,FALSE)</f>
        <v>50</v>
      </c>
    </row>
    <row r="1169" spans="1:17" ht="15.75" customHeight="1" x14ac:dyDescent="0.25">
      <c r="A1169" s="187" t="s">
        <v>1212</v>
      </c>
      <c r="B1169" s="65" t="str">
        <f>VLOOKUP($A1169,'Customer Names'!$A$1:$E$2336,4,FALSE)</f>
        <v>Giumarra</v>
      </c>
      <c r="C1169" s="71">
        <f>VLOOKUP($A1169,'Medical Examinations'!$A$1:$J$2336,2,FALSE)</f>
        <v>25.75</v>
      </c>
      <c r="D1169" s="60">
        <f>VLOOKUP($A1169,'Medical Examinations'!$A$1:$J$2336,3,FALSE)</f>
        <v>9.23</v>
      </c>
      <c r="E1169" s="61" t="str">
        <f>VLOOKUP($A1169,'Medical Examinations'!$A$1:$J$2336,4,FALSE)</f>
        <v>No</v>
      </c>
      <c r="F1169" s="61" t="str">
        <f>VLOOKUP($A1169,'Medical Examinations'!$A$1:$J$2336,5,FALSE)</f>
        <v>No</v>
      </c>
      <c r="G1169" s="61" t="str">
        <f>VLOOKUP($A1169,'Medical Examinations'!$A$1:$J$2336,6,FALSE)</f>
        <v>No</v>
      </c>
      <c r="H1169" s="21">
        <f>VLOOKUP($A1169,'Medical Examinations'!$A$1:$J$2336,7,FALSE)</f>
        <v>0</v>
      </c>
      <c r="I1169" s="21" t="str">
        <f>VLOOKUP($A1169,'Medical Examinations'!$A$1:$J$2336,8,FALSE)</f>
        <v>No</v>
      </c>
      <c r="J1169" s="21" t="str">
        <f>VLOOKUP($A1169,'Medical Examinations'!$A$1:$J$2336,9,FALSE)</f>
        <v>Over Weight</v>
      </c>
      <c r="K1169" s="72" t="str">
        <f>VLOOKUP($A1169,'Medical Examinations'!$A$1:$J$2336,10,FALSE)</f>
        <v>Diabetes</v>
      </c>
      <c r="L1169" s="82" t="str">
        <f>VLOOKUP($A1169,'Hospitalization details'!$A$1:$K$2336,10,FALSE)</f>
        <v>19-Dec-1979</v>
      </c>
      <c r="M1169" s="62">
        <f>VLOOKUP($A1169,'Hospitalization details'!$A$1:$K$2336,6,FALSE)</f>
        <v>9630.2999999999993</v>
      </c>
      <c r="N1169" s="63" t="str">
        <f>VLOOKUP($A1169,'Hospitalization details'!$A$1:$K$2336,7,FALSE)</f>
        <v>tier - 2</v>
      </c>
      <c r="O1169" s="63" t="str">
        <f>VLOOKUP($A1169,'Hospitalization details'!$A$1:$K$2336,8,FALSE)</f>
        <v>tier - 2</v>
      </c>
      <c r="P1169" s="63" t="str">
        <f>VLOOKUP($A1169,'Hospitalization details'!$A$1:$K$2336,9,FALSE)</f>
        <v>R1021</v>
      </c>
      <c r="Q1169" s="83">
        <f>VLOOKUP($A1169,'Hospitalization details'!$A$1:$K$2336,11,FALSE)</f>
        <v>43</v>
      </c>
    </row>
    <row r="1170" spans="1:17" ht="15.75" customHeight="1" x14ac:dyDescent="0.25">
      <c r="A1170" s="187" t="s">
        <v>1213</v>
      </c>
      <c r="B1170" s="65" t="str">
        <f>VLOOKUP($A1170,'Customer Names'!$A$1:$E$2336,4,FALSE)</f>
        <v>Peters</v>
      </c>
      <c r="C1170" s="71">
        <f>VLOOKUP($A1170,'Medical Examinations'!$A$1:$J$2336,2,FALSE)</f>
        <v>32.299999999999997</v>
      </c>
      <c r="D1170" s="60">
        <f>VLOOKUP($A1170,'Medical Examinations'!$A$1:$J$2336,3,FALSE)</f>
        <v>4.37</v>
      </c>
      <c r="E1170" s="61" t="str">
        <f>VLOOKUP($A1170,'Medical Examinations'!$A$1:$J$2336,4,FALSE)</f>
        <v>No</v>
      </c>
      <c r="F1170" s="61" t="str">
        <f>VLOOKUP($A1170,'Medical Examinations'!$A$1:$J$2336,5,FALSE)</f>
        <v>No</v>
      </c>
      <c r="G1170" s="61" t="str">
        <f>VLOOKUP($A1170,'Medical Examinations'!$A$1:$J$2336,6,FALSE)</f>
        <v>No</v>
      </c>
      <c r="H1170" s="21">
        <f>VLOOKUP($A1170,'Medical Examinations'!$A$1:$J$2336,7,FALSE)</f>
        <v>2</v>
      </c>
      <c r="I1170" s="21" t="str">
        <f>VLOOKUP($A1170,'Medical Examinations'!$A$1:$J$2336,8,FALSE)</f>
        <v>No</v>
      </c>
      <c r="J1170" s="21" t="str">
        <f>VLOOKUP($A1170,'Medical Examinations'!$A$1:$J$2336,9,FALSE)</f>
        <v>Obesity</v>
      </c>
      <c r="K1170" s="72" t="str">
        <f>VLOOKUP($A1170,'Medical Examinations'!$A$1:$J$2336,10,FALSE)</f>
        <v>Normal</v>
      </c>
      <c r="L1170" s="82" t="str">
        <f>VLOOKUP($A1170,'Hospitalization details'!$A$1:$K$2336,10,FALSE)</f>
        <v>23-Jun-1998</v>
      </c>
      <c r="M1170" s="62">
        <f>VLOOKUP($A1170,'Hospitalization details'!$A$1:$K$2336,6,FALSE)</f>
        <v>9628.7900000000009</v>
      </c>
      <c r="N1170" s="63" t="str">
        <f>VLOOKUP($A1170,'Hospitalization details'!$A$1:$K$2336,7,FALSE)</f>
        <v>tier - 2</v>
      </c>
      <c r="O1170" s="63" t="str">
        <f>VLOOKUP($A1170,'Hospitalization details'!$A$1:$K$2336,8,FALSE)</f>
        <v>tier - 2</v>
      </c>
      <c r="P1170" s="63" t="str">
        <f>VLOOKUP($A1170,'Hospitalization details'!$A$1:$K$2336,9,FALSE)</f>
        <v>R1026</v>
      </c>
      <c r="Q1170" s="83">
        <f>VLOOKUP($A1170,'Hospitalization details'!$A$1:$K$2336,11,FALSE)</f>
        <v>24</v>
      </c>
    </row>
    <row r="1171" spans="1:17" ht="15.75" customHeight="1" x14ac:dyDescent="0.25">
      <c r="A1171" s="187" t="s">
        <v>1214</v>
      </c>
      <c r="B1171" s="65" t="str">
        <f>VLOOKUP($A1171,'Customer Names'!$A$1:$E$2336,4,FALSE)</f>
        <v>Bower</v>
      </c>
      <c r="C1171" s="71">
        <f>VLOOKUP($A1171,'Medical Examinations'!$A$1:$J$2336,2,FALSE)</f>
        <v>28.61</v>
      </c>
      <c r="D1171" s="60">
        <f>VLOOKUP($A1171,'Medical Examinations'!$A$1:$J$2336,3,FALSE)</f>
        <v>5.76</v>
      </c>
      <c r="E1171" s="61" t="str">
        <f>VLOOKUP($A1171,'Medical Examinations'!$A$1:$J$2336,4,FALSE)</f>
        <v>No</v>
      </c>
      <c r="F1171" s="61" t="str">
        <f>VLOOKUP($A1171,'Medical Examinations'!$A$1:$J$2336,5,FALSE)</f>
        <v>No</v>
      </c>
      <c r="G1171" s="61" t="str">
        <f>VLOOKUP($A1171,'Medical Examinations'!$A$1:$J$2336,6,FALSE)</f>
        <v>Yes</v>
      </c>
      <c r="H1171" s="21">
        <f>VLOOKUP($A1171,'Medical Examinations'!$A$1:$J$2336,7,FALSE)</f>
        <v>1</v>
      </c>
      <c r="I1171" s="21" t="str">
        <f>VLOOKUP($A1171,'Medical Examinations'!$A$1:$J$2336,8,FALSE)</f>
        <v>No</v>
      </c>
      <c r="J1171" s="21" t="str">
        <f>VLOOKUP($A1171,'Medical Examinations'!$A$1:$J$2336,9,FALSE)</f>
        <v>Over Weight</v>
      </c>
      <c r="K1171" s="72" t="str">
        <f>VLOOKUP($A1171,'Medical Examinations'!$A$1:$J$2336,10,FALSE)</f>
        <v>Prediabetes</v>
      </c>
      <c r="L1171" s="82" t="str">
        <f>VLOOKUP($A1171,'Hospitalization details'!$A$1:$K$2336,10,FALSE)</f>
        <v>16-Dec-1970</v>
      </c>
      <c r="M1171" s="62">
        <f>VLOOKUP($A1171,'Hospitalization details'!$A$1:$K$2336,6,FALSE)</f>
        <v>9625.92</v>
      </c>
      <c r="N1171" s="63" t="str">
        <f>VLOOKUP($A1171,'Hospitalization details'!$A$1:$K$2336,7,FALSE)</f>
        <v>tier - 2</v>
      </c>
      <c r="O1171" s="63" t="str">
        <f>VLOOKUP($A1171,'Hospitalization details'!$A$1:$K$2336,8,FALSE)</f>
        <v>tier - 3</v>
      </c>
      <c r="P1171" s="63" t="str">
        <f>VLOOKUP($A1171,'Hospitalization details'!$A$1:$K$2336,9,FALSE)</f>
        <v>R1011</v>
      </c>
      <c r="Q1171" s="83">
        <f>VLOOKUP($A1171,'Hospitalization details'!$A$1:$K$2336,11,FALSE)</f>
        <v>52</v>
      </c>
    </row>
    <row r="1172" spans="1:17" ht="15.75" customHeight="1" x14ac:dyDescent="0.25">
      <c r="A1172" s="187" t="s">
        <v>1215</v>
      </c>
      <c r="B1172" s="65" t="str">
        <f>VLOOKUP($A1172,'Customer Names'!$A$1:$E$2336,4,FALSE)</f>
        <v>Chen</v>
      </c>
      <c r="C1172" s="71">
        <f>VLOOKUP($A1172,'Medical Examinations'!$A$1:$J$2336,2,FALSE)</f>
        <v>45.41</v>
      </c>
      <c r="D1172" s="60">
        <f>VLOOKUP($A1172,'Medical Examinations'!$A$1:$J$2336,3,FALSE)</f>
        <v>4.96</v>
      </c>
      <c r="E1172" s="61" t="str">
        <f>VLOOKUP($A1172,'Medical Examinations'!$A$1:$J$2336,4,FALSE)</f>
        <v>No</v>
      </c>
      <c r="F1172" s="61" t="str">
        <f>VLOOKUP($A1172,'Medical Examinations'!$A$1:$J$2336,5,FALSE)</f>
        <v>No</v>
      </c>
      <c r="G1172" s="61" t="str">
        <f>VLOOKUP($A1172,'Medical Examinations'!$A$1:$J$2336,6,FALSE)</f>
        <v>No</v>
      </c>
      <c r="H1172" s="21">
        <f>VLOOKUP($A1172,'Medical Examinations'!$A$1:$J$2336,7,FALSE)</f>
        <v>1</v>
      </c>
      <c r="I1172" s="21" t="str">
        <f>VLOOKUP($A1172,'Medical Examinations'!$A$1:$J$2336,8,FALSE)</f>
        <v>No</v>
      </c>
      <c r="J1172" s="21" t="str">
        <f>VLOOKUP($A1172,'Medical Examinations'!$A$1:$J$2336,9,FALSE)</f>
        <v>Obesity</v>
      </c>
      <c r="K1172" s="72" t="str">
        <f>VLOOKUP($A1172,'Medical Examinations'!$A$1:$J$2336,10,FALSE)</f>
        <v>Normal</v>
      </c>
      <c r="L1172" s="82" t="str">
        <f>VLOOKUP($A1172,'Hospitalization details'!$A$1:$K$2336,10,FALSE)</f>
        <v>29-Oct-1975</v>
      </c>
      <c r="M1172" s="62">
        <f>VLOOKUP($A1172,'Hospitalization details'!$A$1:$K$2336,6,FALSE)</f>
        <v>9620.33</v>
      </c>
      <c r="N1172" s="63" t="str">
        <f>VLOOKUP($A1172,'Hospitalization details'!$A$1:$K$2336,7,FALSE)</f>
        <v>tier - 3</v>
      </c>
      <c r="O1172" s="63" t="str">
        <f>VLOOKUP($A1172,'Hospitalization details'!$A$1:$K$2336,8,FALSE)</f>
        <v>tier - 3</v>
      </c>
      <c r="P1172" s="63" t="str">
        <f>VLOOKUP($A1172,'Hospitalization details'!$A$1:$K$2336,9,FALSE)</f>
        <v>R1012</v>
      </c>
      <c r="Q1172" s="83">
        <f>VLOOKUP($A1172,'Hospitalization details'!$A$1:$K$2336,11,FALSE)</f>
        <v>47</v>
      </c>
    </row>
    <row r="1173" spans="1:17" ht="15.75" customHeight="1" x14ac:dyDescent="0.25">
      <c r="A1173" s="187" t="s">
        <v>1216</v>
      </c>
      <c r="B1173" s="65" t="str">
        <f>VLOOKUP($A1173,'Customer Names'!$A$1:$E$2336,4,FALSE)</f>
        <v>Capriccioso</v>
      </c>
      <c r="C1173" s="71">
        <f>VLOOKUP($A1173,'Medical Examinations'!$A$1:$J$2336,2,FALSE)</f>
        <v>31.2</v>
      </c>
      <c r="D1173" s="60">
        <f>VLOOKUP($A1173,'Medical Examinations'!$A$1:$J$2336,3,FALSE)</f>
        <v>11.04</v>
      </c>
      <c r="E1173" s="61" t="str">
        <f>VLOOKUP($A1173,'Medical Examinations'!$A$1:$J$2336,4,FALSE)</f>
        <v>Yes</v>
      </c>
      <c r="F1173" s="61" t="str">
        <f>VLOOKUP($A1173,'Medical Examinations'!$A$1:$J$2336,5,FALSE)</f>
        <v>No</v>
      </c>
      <c r="G1173" s="61" t="str">
        <f>VLOOKUP($A1173,'Medical Examinations'!$A$1:$J$2336,6,FALSE)</f>
        <v>No</v>
      </c>
      <c r="H1173" s="21">
        <f>VLOOKUP($A1173,'Medical Examinations'!$A$1:$J$2336,7,FALSE)</f>
        <v>2</v>
      </c>
      <c r="I1173" s="21" t="str">
        <f>VLOOKUP($A1173,'Medical Examinations'!$A$1:$J$2336,8,FALSE)</f>
        <v>No</v>
      </c>
      <c r="J1173" s="21" t="str">
        <f>VLOOKUP($A1173,'Medical Examinations'!$A$1:$J$2336,9,FALSE)</f>
        <v>Obesity</v>
      </c>
      <c r="K1173" s="72" t="str">
        <f>VLOOKUP($A1173,'Medical Examinations'!$A$1:$J$2336,10,FALSE)</f>
        <v>Diabetes</v>
      </c>
      <c r="L1173" s="82" t="str">
        <f>VLOOKUP($A1173,'Hospitalization details'!$A$1:$K$2336,10,FALSE)</f>
        <v>29-Aug-1982</v>
      </c>
      <c r="M1173" s="62">
        <f>VLOOKUP($A1173,'Hospitalization details'!$A$1:$K$2336,6,FALSE)</f>
        <v>9619.18</v>
      </c>
      <c r="N1173" s="63" t="str">
        <f>VLOOKUP($A1173,'Hospitalization details'!$A$1:$K$2336,7,FALSE)</f>
        <v>tier - 2</v>
      </c>
      <c r="O1173" s="63" t="str">
        <f>VLOOKUP($A1173,'Hospitalization details'!$A$1:$K$2336,8,FALSE)</f>
        <v>tier - 1</v>
      </c>
      <c r="P1173" s="63" t="str">
        <f>VLOOKUP($A1173,'Hospitalization details'!$A$1:$K$2336,9,FALSE)</f>
        <v>R1025</v>
      </c>
      <c r="Q1173" s="83">
        <f>VLOOKUP($A1173,'Hospitalization details'!$A$1:$K$2336,11,FALSE)</f>
        <v>40</v>
      </c>
    </row>
    <row r="1174" spans="1:17" ht="15.75" customHeight="1" x14ac:dyDescent="0.25">
      <c r="A1174" s="187" t="s">
        <v>1217</v>
      </c>
      <c r="B1174" s="65" t="str">
        <f>VLOOKUP($A1174,'Customer Names'!$A$1:$E$2336,4,FALSE)</f>
        <v>Starbuck</v>
      </c>
      <c r="C1174" s="71">
        <f>VLOOKUP($A1174,'Medical Examinations'!$A$1:$J$2336,2,FALSE)</f>
        <v>29.83</v>
      </c>
      <c r="D1174" s="60">
        <f>VLOOKUP($A1174,'Medical Examinations'!$A$1:$J$2336,3,FALSE)</f>
        <v>7.81</v>
      </c>
      <c r="E1174" s="61" t="str">
        <f>VLOOKUP($A1174,'Medical Examinations'!$A$1:$J$2336,4,FALSE)</f>
        <v>Yes</v>
      </c>
      <c r="F1174" s="61" t="str">
        <f>VLOOKUP($A1174,'Medical Examinations'!$A$1:$J$2336,5,FALSE)</f>
        <v>No</v>
      </c>
      <c r="G1174" s="61" t="str">
        <f>VLOOKUP($A1174,'Medical Examinations'!$A$1:$J$2336,6,FALSE)</f>
        <v>No</v>
      </c>
      <c r="H1174" s="21">
        <f>VLOOKUP($A1174,'Medical Examinations'!$A$1:$J$2336,7,FALSE)</f>
        <v>1</v>
      </c>
      <c r="I1174" s="21" t="str">
        <f>VLOOKUP($A1174,'Medical Examinations'!$A$1:$J$2336,8,FALSE)</f>
        <v>No</v>
      </c>
      <c r="J1174" s="21" t="str">
        <f>VLOOKUP($A1174,'Medical Examinations'!$A$1:$J$2336,9,FALSE)</f>
        <v>Over Weight</v>
      </c>
      <c r="K1174" s="72" t="str">
        <f>VLOOKUP($A1174,'Medical Examinations'!$A$1:$J$2336,10,FALSE)</f>
        <v>Diabetes</v>
      </c>
      <c r="L1174" s="82" t="str">
        <f>VLOOKUP($A1174,'Hospitalization details'!$A$1:$K$2336,10,FALSE)</f>
        <v>27-Dec-1972</v>
      </c>
      <c r="M1174" s="62">
        <f>VLOOKUP($A1174,'Hospitalization details'!$A$1:$K$2336,6,FALSE)</f>
        <v>9617.66</v>
      </c>
      <c r="N1174" s="63" t="str">
        <f>VLOOKUP($A1174,'Hospitalization details'!$A$1:$K$2336,7,FALSE)</f>
        <v>tier - 3</v>
      </c>
      <c r="O1174" s="63" t="str">
        <f>VLOOKUP($A1174,'Hospitalization details'!$A$1:$K$2336,8,FALSE)</f>
        <v>tier - 3</v>
      </c>
      <c r="P1174" s="63" t="str">
        <f>VLOOKUP($A1174,'Hospitalization details'!$A$1:$K$2336,9,FALSE)</f>
        <v>R1016</v>
      </c>
      <c r="Q1174" s="83">
        <f>VLOOKUP($A1174,'Hospitalization details'!$A$1:$K$2336,11,FALSE)</f>
        <v>50</v>
      </c>
    </row>
    <row r="1175" spans="1:17" ht="15.75" customHeight="1" x14ac:dyDescent="0.25">
      <c r="A1175" s="187" t="s">
        <v>1218</v>
      </c>
      <c r="B1175" s="65" t="str">
        <f>VLOOKUP($A1175,'Customer Names'!$A$1:$E$2336,4,FALSE)</f>
        <v>Mcmahon</v>
      </c>
      <c r="C1175" s="71">
        <f>VLOOKUP($A1175,'Medical Examinations'!$A$1:$J$2336,2,FALSE)</f>
        <v>29.06</v>
      </c>
      <c r="D1175" s="60">
        <f>VLOOKUP($A1175,'Medical Examinations'!$A$1:$J$2336,3,FALSE)</f>
        <v>4.55</v>
      </c>
      <c r="E1175" s="61" t="str">
        <f>VLOOKUP($A1175,'Medical Examinations'!$A$1:$J$2336,4,FALSE)</f>
        <v>No</v>
      </c>
      <c r="F1175" s="61" t="str">
        <f>VLOOKUP($A1175,'Medical Examinations'!$A$1:$J$2336,5,FALSE)</f>
        <v>No</v>
      </c>
      <c r="G1175" s="61" t="str">
        <f>VLOOKUP($A1175,'Medical Examinations'!$A$1:$J$2336,6,FALSE)</f>
        <v>No</v>
      </c>
      <c r="H1175" s="21">
        <f>VLOOKUP($A1175,'Medical Examinations'!$A$1:$J$2336,7,FALSE)</f>
        <v>0</v>
      </c>
      <c r="I1175" s="21" t="str">
        <f>VLOOKUP($A1175,'Medical Examinations'!$A$1:$J$2336,8,FALSE)</f>
        <v>No</v>
      </c>
      <c r="J1175" s="21" t="str">
        <f>VLOOKUP($A1175,'Medical Examinations'!$A$1:$J$2336,9,FALSE)</f>
        <v>Over Weight</v>
      </c>
      <c r="K1175" s="72" t="str">
        <f>VLOOKUP($A1175,'Medical Examinations'!$A$1:$J$2336,10,FALSE)</f>
        <v>Normal</v>
      </c>
      <c r="L1175" s="82" t="str">
        <f>VLOOKUP($A1175,'Hospitalization details'!$A$1:$K$2336,10,FALSE)</f>
        <v>15-Dec-1964</v>
      </c>
      <c r="M1175" s="62">
        <f>VLOOKUP($A1175,'Hospitalization details'!$A$1:$K$2336,6,FALSE)</f>
        <v>9597.6299999999992</v>
      </c>
      <c r="N1175" s="63" t="str">
        <f>VLOOKUP($A1175,'Hospitalization details'!$A$1:$K$2336,7,FALSE)</f>
        <v>tier - 3</v>
      </c>
      <c r="O1175" s="63" t="str">
        <f>VLOOKUP($A1175,'Hospitalization details'!$A$1:$K$2336,8,FALSE)</f>
        <v>tier - 3</v>
      </c>
      <c r="P1175" s="63" t="str">
        <f>VLOOKUP($A1175,'Hospitalization details'!$A$1:$K$2336,9,FALSE)</f>
        <v>R1013</v>
      </c>
      <c r="Q1175" s="83">
        <f>VLOOKUP($A1175,'Hospitalization details'!$A$1:$K$2336,11,FALSE)</f>
        <v>58</v>
      </c>
    </row>
    <row r="1176" spans="1:17" ht="15.75" customHeight="1" x14ac:dyDescent="0.25">
      <c r="A1176" s="187" t="s">
        <v>1219</v>
      </c>
      <c r="B1176" s="65" t="str">
        <f>VLOOKUP($A1176,'Customer Names'!$A$1:$E$2336,4,FALSE)</f>
        <v>Rissell</v>
      </c>
      <c r="C1176" s="71">
        <f>VLOOKUP($A1176,'Medical Examinations'!$A$1:$J$2336,2,FALSE)</f>
        <v>27.454999999999998</v>
      </c>
      <c r="D1176" s="60">
        <f>VLOOKUP($A1176,'Medical Examinations'!$A$1:$J$2336,3,FALSE)</f>
        <v>6.13</v>
      </c>
      <c r="E1176" s="61" t="str">
        <f>VLOOKUP($A1176,'Medical Examinations'!$A$1:$J$2336,4,FALSE)</f>
        <v>No</v>
      </c>
      <c r="F1176" s="61" t="str">
        <f>VLOOKUP($A1176,'Medical Examinations'!$A$1:$J$2336,5,FALSE)</f>
        <v>No</v>
      </c>
      <c r="G1176" s="61" t="str">
        <f>VLOOKUP($A1176,'Medical Examinations'!$A$1:$J$2336,6,FALSE)</f>
        <v>No</v>
      </c>
      <c r="H1176" s="21">
        <f>VLOOKUP($A1176,'Medical Examinations'!$A$1:$J$2336,7,FALSE)</f>
        <v>2</v>
      </c>
      <c r="I1176" s="21" t="str">
        <f>VLOOKUP($A1176,'Medical Examinations'!$A$1:$J$2336,8,FALSE)</f>
        <v>No</v>
      </c>
      <c r="J1176" s="21" t="str">
        <f>VLOOKUP($A1176,'Medical Examinations'!$A$1:$J$2336,9,FALSE)</f>
        <v>Over Weight</v>
      </c>
      <c r="K1176" s="72" t="str">
        <f>VLOOKUP($A1176,'Medical Examinations'!$A$1:$J$2336,10,FALSE)</f>
        <v>Prediabetes</v>
      </c>
      <c r="L1176" s="82" t="str">
        <f>VLOOKUP($A1176,'Hospitalization details'!$A$1:$K$2336,10,FALSE)</f>
        <v>18-Oct-1981</v>
      </c>
      <c r="M1176" s="62">
        <f>VLOOKUP($A1176,'Hospitalization details'!$A$1:$K$2336,6,FALSE)</f>
        <v>9584.0400000000009</v>
      </c>
      <c r="N1176" s="63" t="str">
        <f>VLOOKUP($A1176,'Hospitalization details'!$A$1:$K$2336,7,FALSE)</f>
        <v>tier - 2</v>
      </c>
      <c r="O1176" s="63" t="str">
        <f>VLOOKUP($A1176,'Hospitalization details'!$A$1:$K$2336,8,FALSE)</f>
        <v>tier - 1</v>
      </c>
      <c r="P1176" s="63" t="str">
        <f>VLOOKUP($A1176,'Hospitalization details'!$A$1:$K$2336,9,FALSE)</f>
        <v>R1021</v>
      </c>
      <c r="Q1176" s="83">
        <f>VLOOKUP($A1176,'Hospitalization details'!$A$1:$K$2336,11,FALSE)</f>
        <v>41</v>
      </c>
    </row>
    <row r="1177" spans="1:17" ht="15.75" customHeight="1" x14ac:dyDescent="0.25">
      <c r="A1177" s="187" t="s">
        <v>1220</v>
      </c>
      <c r="B1177" s="65" t="str">
        <f>VLOOKUP($A1177,'Customer Names'!$A$1:$E$2336,4,FALSE)</f>
        <v>Kromroy</v>
      </c>
      <c r="C1177" s="71">
        <f>VLOOKUP($A1177,'Medical Examinations'!$A$1:$J$2336,2,FALSE)</f>
        <v>23.01</v>
      </c>
      <c r="D1177" s="60">
        <f>VLOOKUP($A1177,'Medical Examinations'!$A$1:$J$2336,3,FALSE)</f>
        <v>6.04</v>
      </c>
      <c r="E1177" s="61" t="str">
        <f>VLOOKUP($A1177,'Medical Examinations'!$A$1:$J$2336,4,FALSE)</f>
        <v>Yes</v>
      </c>
      <c r="F1177" s="61" t="str">
        <f>VLOOKUP($A1177,'Medical Examinations'!$A$1:$J$2336,5,FALSE)</f>
        <v>No</v>
      </c>
      <c r="G1177" s="61" t="str">
        <f>VLOOKUP($A1177,'Medical Examinations'!$A$1:$J$2336,6,FALSE)</f>
        <v>No</v>
      </c>
      <c r="H1177" s="21">
        <f>VLOOKUP($A1177,'Medical Examinations'!$A$1:$J$2336,7,FALSE)</f>
        <v>1</v>
      </c>
      <c r="I1177" s="21" t="str">
        <f>VLOOKUP($A1177,'Medical Examinations'!$A$1:$J$2336,8,FALSE)</f>
        <v>No</v>
      </c>
      <c r="J1177" s="21" t="str">
        <f>VLOOKUP($A1177,'Medical Examinations'!$A$1:$J$2336,9,FALSE)</f>
        <v>Healthy Weight</v>
      </c>
      <c r="K1177" s="72" t="str">
        <f>VLOOKUP($A1177,'Medical Examinations'!$A$1:$J$2336,10,FALSE)</f>
        <v>Prediabetes</v>
      </c>
      <c r="L1177" s="82" t="str">
        <f>VLOOKUP($A1177,'Hospitalization details'!$A$1:$K$2336,10,FALSE)</f>
        <v>28-Nov-1973</v>
      </c>
      <c r="M1177" s="62">
        <f>VLOOKUP($A1177,'Hospitalization details'!$A$1:$K$2336,6,FALSE)</f>
        <v>9583.89</v>
      </c>
      <c r="N1177" s="63" t="str">
        <f>VLOOKUP($A1177,'Hospitalization details'!$A$1:$K$2336,7,FALSE)</f>
        <v>tier - 2</v>
      </c>
      <c r="O1177" s="63" t="str">
        <f>VLOOKUP($A1177,'Hospitalization details'!$A$1:$K$2336,8,FALSE)</f>
        <v>tier - 3</v>
      </c>
      <c r="P1177" s="63" t="str">
        <f>VLOOKUP($A1177,'Hospitalization details'!$A$1:$K$2336,9,FALSE)</f>
        <v>R1012</v>
      </c>
      <c r="Q1177" s="83">
        <f>VLOOKUP($A1177,'Hospitalization details'!$A$1:$K$2336,11,FALSE)</f>
        <v>49</v>
      </c>
    </row>
    <row r="1178" spans="1:17" ht="15.75" customHeight="1" x14ac:dyDescent="0.25">
      <c r="A1178" s="187" t="s">
        <v>1221</v>
      </c>
      <c r="B1178" s="65" t="str">
        <f>VLOOKUP($A1178,'Customer Names'!$A$1:$E$2336,4,FALSE)</f>
        <v>Manfredi</v>
      </c>
      <c r="C1178" s="71">
        <f>VLOOKUP($A1178,'Medical Examinations'!$A$1:$J$2336,2,FALSE)</f>
        <v>31.39</v>
      </c>
      <c r="D1178" s="60">
        <f>VLOOKUP($A1178,'Medical Examinations'!$A$1:$J$2336,3,FALSE)</f>
        <v>8.85</v>
      </c>
      <c r="E1178" s="61" t="str">
        <f>VLOOKUP($A1178,'Medical Examinations'!$A$1:$J$2336,4,FALSE)</f>
        <v>Yes</v>
      </c>
      <c r="F1178" s="61" t="str">
        <f>VLOOKUP($A1178,'Medical Examinations'!$A$1:$J$2336,5,FALSE)</f>
        <v>No</v>
      </c>
      <c r="G1178" s="61" t="str">
        <f>VLOOKUP($A1178,'Medical Examinations'!$A$1:$J$2336,6,FALSE)</f>
        <v>No</v>
      </c>
      <c r="H1178" s="21">
        <f>VLOOKUP($A1178,'Medical Examinations'!$A$1:$J$2336,7,FALSE)</f>
        <v>0</v>
      </c>
      <c r="I1178" s="21" t="str">
        <f>VLOOKUP($A1178,'Medical Examinations'!$A$1:$J$2336,8,FALSE)</f>
        <v>No</v>
      </c>
      <c r="J1178" s="21" t="str">
        <f>VLOOKUP($A1178,'Medical Examinations'!$A$1:$J$2336,9,FALSE)</f>
        <v>Obesity</v>
      </c>
      <c r="K1178" s="72" t="str">
        <f>VLOOKUP($A1178,'Medical Examinations'!$A$1:$J$2336,10,FALSE)</f>
        <v>Diabetes</v>
      </c>
      <c r="L1178" s="82" t="str">
        <f>VLOOKUP($A1178,'Hospitalization details'!$A$1:$K$2336,10,FALSE)</f>
        <v>4-Dec-1966</v>
      </c>
      <c r="M1178" s="62">
        <f>VLOOKUP($A1178,'Hospitalization details'!$A$1:$K$2336,6,FALSE)</f>
        <v>9582.5400000000009</v>
      </c>
      <c r="N1178" s="63" t="str">
        <f>VLOOKUP($A1178,'Hospitalization details'!$A$1:$K$2336,7,FALSE)</f>
        <v>tier - 3</v>
      </c>
      <c r="O1178" s="63" t="str">
        <f>VLOOKUP($A1178,'Hospitalization details'!$A$1:$K$2336,8,FALSE)</f>
        <v>tier - 2</v>
      </c>
      <c r="P1178" s="63" t="str">
        <f>VLOOKUP($A1178,'Hospitalization details'!$A$1:$K$2336,9,FALSE)</f>
        <v>R1013</v>
      </c>
      <c r="Q1178" s="83">
        <f>VLOOKUP($A1178,'Hospitalization details'!$A$1:$K$2336,11,FALSE)</f>
        <v>56</v>
      </c>
    </row>
    <row r="1179" spans="1:17" ht="15.75" customHeight="1" x14ac:dyDescent="0.25">
      <c r="A1179" s="187" t="s">
        <v>1222</v>
      </c>
      <c r="B1179" s="65" t="str">
        <f>VLOOKUP($A1179,'Customer Names'!$A$1:$E$2336,4,FALSE)</f>
        <v>Manwaring</v>
      </c>
      <c r="C1179" s="71">
        <f>VLOOKUP($A1179,'Medical Examinations'!$A$1:$J$2336,2,FALSE)</f>
        <v>34.770000000000003</v>
      </c>
      <c r="D1179" s="60">
        <f>VLOOKUP($A1179,'Medical Examinations'!$A$1:$J$2336,3,FALSE)</f>
        <v>10.54</v>
      </c>
      <c r="E1179" s="61" t="str">
        <f>VLOOKUP($A1179,'Medical Examinations'!$A$1:$J$2336,4,FALSE)</f>
        <v>No</v>
      </c>
      <c r="F1179" s="61" t="str">
        <f>VLOOKUP($A1179,'Medical Examinations'!$A$1:$J$2336,5,FALSE)</f>
        <v>No</v>
      </c>
      <c r="G1179" s="61" t="str">
        <f>VLOOKUP($A1179,'Medical Examinations'!$A$1:$J$2336,6,FALSE)</f>
        <v>No</v>
      </c>
      <c r="H1179" s="21">
        <f>VLOOKUP($A1179,'Medical Examinations'!$A$1:$J$2336,7,FALSE)</f>
        <v>2</v>
      </c>
      <c r="I1179" s="21" t="str">
        <f>VLOOKUP($A1179,'Medical Examinations'!$A$1:$J$2336,8,FALSE)</f>
        <v>No</v>
      </c>
      <c r="J1179" s="21" t="str">
        <f>VLOOKUP($A1179,'Medical Examinations'!$A$1:$J$2336,9,FALSE)</f>
        <v>Obesity</v>
      </c>
      <c r="K1179" s="72" t="str">
        <f>VLOOKUP($A1179,'Medical Examinations'!$A$1:$J$2336,10,FALSE)</f>
        <v>Diabetes</v>
      </c>
      <c r="L1179" s="82" t="str">
        <f>VLOOKUP($A1179,'Hospitalization details'!$A$1:$K$2336,10,FALSE)</f>
        <v>1-Dec-1973</v>
      </c>
      <c r="M1179" s="62">
        <f>VLOOKUP($A1179,'Hospitalization details'!$A$1:$K$2336,6,FALSE)</f>
        <v>9566.99</v>
      </c>
      <c r="N1179" s="63" t="str">
        <f>VLOOKUP($A1179,'Hospitalization details'!$A$1:$K$2336,7,FALSE)</f>
        <v>tier - 2</v>
      </c>
      <c r="O1179" s="63" t="str">
        <f>VLOOKUP($A1179,'Hospitalization details'!$A$1:$K$2336,8,FALSE)</f>
        <v>tier - 1</v>
      </c>
      <c r="P1179" s="63" t="str">
        <f>VLOOKUP($A1179,'Hospitalization details'!$A$1:$K$2336,9,FALSE)</f>
        <v>R1012</v>
      </c>
      <c r="Q1179" s="83">
        <f>VLOOKUP($A1179,'Hospitalization details'!$A$1:$K$2336,11,FALSE)</f>
        <v>49</v>
      </c>
    </row>
    <row r="1180" spans="1:17" ht="15.75" customHeight="1" x14ac:dyDescent="0.25">
      <c r="A1180" s="187" t="s">
        <v>1223</v>
      </c>
      <c r="B1180" s="65" t="str">
        <f>VLOOKUP($A1180,'Customer Names'!$A$1:$E$2336,4,FALSE)</f>
        <v>Tomaszewski</v>
      </c>
      <c r="C1180" s="71">
        <f>VLOOKUP($A1180,'Medical Examinations'!$A$1:$J$2336,2,FALSE)</f>
        <v>24.48</v>
      </c>
      <c r="D1180" s="60">
        <f>VLOOKUP($A1180,'Medical Examinations'!$A$1:$J$2336,3,FALSE)</f>
        <v>4.37</v>
      </c>
      <c r="E1180" s="61" t="str">
        <f>VLOOKUP($A1180,'Medical Examinations'!$A$1:$J$2336,4,FALSE)</f>
        <v>Yes</v>
      </c>
      <c r="F1180" s="61" t="str">
        <f>VLOOKUP($A1180,'Medical Examinations'!$A$1:$J$2336,5,FALSE)</f>
        <v>No</v>
      </c>
      <c r="G1180" s="61" t="str">
        <f>VLOOKUP($A1180,'Medical Examinations'!$A$1:$J$2336,6,FALSE)</f>
        <v>No</v>
      </c>
      <c r="H1180" s="21">
        <f>VLOOKUP($A1180,'Medical Examinations'!$A$1:$J$2336,7,FALSE)</f>
        <v>2</v>
      </c>
      <c r="I1180" s="21" t="str">
        <f>VLOOKUP($A1180,'Medical Examinations'!$A$1:$J$2336,8,FALSE)</f>
        <v>No</v>
      </c>
      <c r="J1180" s="21" t="str">
        <f>VLOOKUP($A1180,'Medical Examinations'!$A$1:$J$2336,9,FALSE)</f>
        <v>Healthy Weight</v>
      </c>
      <c r="K1180" s="72" t="str">
        <f>VLOOKUP($A1180,'Medical Examinations'!$A$1:$J$2336,10,FALSE)</f>
        <v>Normal</v>
      </c>
      <c r="L1180" s="82" t="str">
        <f>VLOOKUP($A1180,'Hospitalization details'!$A$1:$K$2336,10,FALSE)</f>
        <v>14-Aug-1974</v>
      </c>
      <c r="M1180" s="62">
        <f>VLOOKUP($A1180,'Hospitalization details'!$A$1:$K$2336,6,FALSE)</f>
        <v>9563.0300000000007</v>
      </c>
      <c r="N1180" s="63" t="str">
        <f>VLOOKUP($A1180,'Hospitalization details'!$A$1:$K$2336,7,FALSE)</f>
        <v>tier - 3</v>
      </c>
      <c r="O1180" s="63" t="str">
        <f>VLOOKUP($A1180,'Hospitalization details'!$A$1:$K$2336,8,FALSE)</f>
        <v>tier - 1</v>
      </c>
      <c r="P1180" s="63" t="str">
        <f>VLOOKUP($A1180,'Hospitalization details'!$A$1:$K$2336,9,FALSE)</f>
        <v>R1011</v>
      </c>
      <c r="Q1180" s="83">
        <f>VLOOKUP($A1180,'Hospitalization details'!$A$1:$K$2336,11,FALSE)</f>
        <v>48</v>
      </c>
    </row>
    <row r="1181" spans="1:17" ht="15.75" customHeight="1" x14ac:dyDescent="0.25">
      <c r="A1181" s="187" t="s">
        <v>1224</v>
      </c>
      <c r="B1181" s="65" t="str">
        <f>VLOOKUP($A1181,'Customer Names'!$A$1:$E$2336,4,FALSE)</f>
        <v>Gannon</v>
      </c>
      <c r="C1181" s="71">
        <f>VLOOKUP($A1181,'Medical Examinations'!$A$1:$J$2336,2,FALSE)</f>
        <v>22.61</v>
      </c>
      <c r="D1181" s="60">
        <f>VLOOKUP($A1181,'Medical Examinations'!$A$1:$J$2336,3,FALSE)</f>
        <v>9.6300000000000008</v>
      </c>
      <c r="E1181" s="61" t="str">
        <f>VLOOKUP($A1181,'Medical Examinations'!$A$1:$J$2336,4,FALSE)</f>
        <v>No</v>
      </c>
      <c r="F1181" s="61" t="str">
        <f>VLOOKUP($A1181,'Medical Examinations'!$A$1:$J$2336,5,FALSE)</f>
        <v>No</v>
      </c>
      <c r="G1181" s="61" t="str">
        <f>VLOOKUP($A1181,'Medical Examinations'!$A$1:$J$2336,6,FALSE)</f>
        <v>No</v>
      </c>
      <c r="H1181" s="21">
        <f>VLOOKUP($A1181,'Medical Examinations'!$A$1:$J$2336,7,FALSE)</f>
        <v>2</v>
      </c>
      <c r="I1181" s="21" t="str">
        <f>VLOOKUP($A1181,'Medical Examinations'!$A$1:$J$2336,8,FALSE)</f>
        <v>No</v>
      </c>
      <c r="J1181" s="21" t="str">
        <f>VLOOKUP($A1181,'Medical Examinations'!$A$1:$J$2336,9,FALSE)</f>
        <v>Healthy Weight</v>
      </c>
      <c r="K1181" s="72" t="str">
        <f>VLOOKUP($A1181,'Medical Examinations'!$A$1:$J$2336,10,FALSE)</f>
        <v>Diabetes</v>
      </c>
      <c r="L1181" s="82" t="str">
        <f>VLOOKUP($A1181,'Hospitalization details'!$A$1:$K$2336,10,FALSE)</f>
        <v>22-Sep-1972</v>
      </c>
      <c r="M1181" s="62">
        <f>VLOOKUP($A1181,'Hospitalization details'!$A$1:$K$2336,6,FALSE)</f>
        <v>9549.57</v>
      </c>
      <c r="N1181" s="63" t="str">
        <f>VLOOKUP($A1181,'Hospitalization details'!$A$1:$K$2336,7,FALSE)</f>
        <v>tier - 2</v>
      </c>
      <c r="O1181" s="63" t="str">
        <f>VLOOKUP($A1181,'Hospitalization details'!$A$1:$K$2336,8,FALSE)</f>
        <v>tier - 1</v>
      </c>
      <c r="P1181" s="63" t="str">
        <f>VLOOKUP($A1181,'Hospitalization details'!$A$1:$K$2336,9,FALSE)</f>
        <v>R1013</v>
      </c>
      <c r="Q1181" s="83">
        <f>VLOOKUP($A1181,'Hospitalization details'!$A$1:$K$2336,11,FALSE)</f>
        <v>50</v>
      </c>
    </row>
    <row r="1182" spans="1:17" ht="15.75" customHeight="1" x14ac:dyDescent="0.25">
      <c r="A1182" s="187" t="s">
        <v>1225</v>
      </c>
      <c r="B1182" s="65" t="str">
        <f>VLOOKUP($A1182,'Customer Names'!$A$1:$E$2336,4,FALSE)</f>
        <v>Frye</v>
      </c>
      <c r="C1182" s="71">
        <f>VLOOKUP($A1182,'Medical Examinations'!$A$1:$J$2336,2,FALSE)</f>
        <v>34.299999999999997</v>
      </c>
      <c r="D1182" s="60">
        <f>VLOOKUP($A1182,'Medical Examinations'!$A$1:$J$2336,3,FALSE)</f>
        <v>10.37</v>
      </c>
      <c r="E1182" s="61" t="str">
        <f>VLOOKUP($A1182,'Medical Examinations'!$A$1:$J$2336,4,FALSE)</f>
        <v>No</v>
      </c>
      <c r="F1182" s="61" t="str">
        <f>VLOOKUP($A1182,'Medical Examinations'!$A$1:$J$2336,5,FALSE)</f>
        <v>No</v>
      </c>
      <c r="G1182" s="61" t="str">
        <f>VLOOKUP($A1182,'Medical Examinations'!$A$1:$J$2336,6,FALSE)</f>
        <v>No</v>
      </c>
      <c r="H1182" s="21">
        <f>VLOOKUP($A1182,'Medical Examinations'!$A$1:$J$2336,7,FALSE)</f>
        <v>0</v>
      </c>
      <c r="I1182" s="21" t="str">
        <f>VLOOKUP($A1182,'Medical Examinations'!$A$1:$J$2336,8,FALSE)</f>
        <v>No</v>
      </c>
      <c r="J1182" s="21" t="str">
        <f>VLOOKUP($A1182,'Medical Examinations'!$A$1:$J$2336,9,FALSE)</f>
        <v>Obesity</v>
      </c>
      <c r="K1182" s="72" t="str">
        <f>VLOOKUP($A1182,'Medical Examinations'!$A$1:$J$2336,10,FALSE)</f>
        <v>Diabetes</v>
      </c>
      <c r="L1182" s="82" t="str">
        <f>VLOOKUP($A1182,'Hospitalization details'!$A$1:$K$2336,10,FALSE)</f>
        <v>22-Sep-1972</v>
      </c>
      <c r="M1182" s="62">
        <f>VLOOKUP($A1182,'Hospitalization details'!$A$1:$K$2336,6,FALSE)</f>
        <v>9541.7000000000007</v>
      </c>
      <c r="N1182" s="63" t="str">
        <f>VLOOKUP($A1182,'Hospitalization details'!$A$1:$K$2336,7,FALSE)</f>
        <v>tier - 2</v>
      </c>
      <c r="O1182" s="63" t="str">
        <f>VLOOKUP($A1182,'Hospitalization details'!$A$1:$K$2336,8,FALSE)</f>
        <v>tier - 1</v>
      </c>
      <c r="P1182" s="63" t="str">
        <f>VLOOKUP($A1182,'Hospitalization details'!$A$1:$K$2336,9,FALSE)</f>
        <v>R1024</v>
      </c>
      <c r="Q1182" s="83">
        <f>VLOOKUP($A1182,'Hospitalization details'!$A$1:$K$2336,11,FALSE)</f>
        <v>50</v>
      </c>
    </row>
    <row r="1183" spans="1:17" ht="15.75" customHeight="1" x14ac:dyDescent="0.25">
      <c r="A1183" s="187" t="s">
        <v>1226</v>
      </c>
      <c r="B1183" s="65" t="str">
        <f>VLOOKUP($A1183,'Customer Names'!$A$1:$E$2336,4,FALSE)</f>
        <v>Jenkins</v>
      </c>
      <c r="C1183" s="71">
        <f>VLOOKUP($A1183,'Medical Examinations'!$A$1:$J$2336,2,FALSE)</f>
        <v>46.09</v>
      </c>
      <c r="D1183" s="60">
        <f>VLOOKUP($A1183,'Medical Examinations'!$A$1:$J$2336,3,FALSE)</f>
        <v>5.44</v>
      </c>
      <c r="E1183" s="61" t="str">
        <f>VLOOKUP($A1183,'Medical Examinations'!$A$1:$J$2336,4,FALSE)</f>
        <v>No</v>
      </c>
      <c r="F1183" s="61" t="str">
        <f>VLOOKUP($A1183,'Medical Examinations'!$A$1:$J$2336,5,FALSE)</f>
        <v>No</v>
      </c>
      <c r="G1183" s="61" t="str">
        <f>VLOOKUP($A1183,'Medical Examinations'!$A$1:$J$2336,6,FALSE)</f>
        <v>No</v>
      </c>
      <c r="H1183" s="21">
        <f>VLOOKUP($A1183,'Medical Examinations'!$A$1:$J$2336,7,FALSE)</f>
        <v>2</v>
      </c>
      <c r="I1183" s="21" t="str">
        <f>VLOOKUP($A1183,'Medical Examinations'!$A$1:$J$2336,8,FALSE)</f>
        <v>No</v>
      </c>
      <c r="J1183" s="21" t="str">
        <f>VLOOKUP($A1183,'Medical Examinations'!$A$1:$J$2336,9,FALSE)</f>
        <v>Obesity</v>
      </c>
      <c r="K1183" s="72" t="str">
        <f>VLOOKUP($A1183,'Medical Examinations'!$A$1:$J$2336,10,FALSE)</f>
        <v>Normal</v>
      </c>
      <c r="L1183" s="82" t="str">
        <f>VLOOKUP($A1183,'Hospitalization details'!$A$1:$K$2336,10,FALSE)</f>
        <v>28-Jul-1975</v>
      </c>
      <c r="M1183" s="62">
        <f>VLOOKUP($A1183,'Hospitalization details'!$A$1:$K$2336,6,FALSE)</f>
        <v>9540.17</v>
      </c>
      <c r="N1183" s="63" t="str">
        <f>VLOOKUP($A1183,'Hospitalization details'!$A$1:$K$2336,7,FALSE)</f>
        <v>tier - 2</v>
      </c>
      <c r="O1183" s="63" t="str">
        <f>VLOOKUP($A1183,'Hospitalization details'!$A$1:$K$2336,8,FALSE)</f>
        <v>tier - 2</v>
      </c>
      <c r="P1183" s="63" t="str">
        <f>VLOOKUP($A1183,'Hospitalization details'!$A$1:$K$2336,9,FALSE)</f>
        <v>R1024</v>
      </c>
      <c r="Q1183" s="83">
        <f>VLOOKUP($A1183,'Hospitalization details'!$A$1:$K$2336,11,FALSE)</f>
        <v>47</v>
      </c>
    </row>
    <row r="1184" spans="1:17" ht="15.75" customHeight="1" x14ac:dyDescent="0.25">
      <c r="A1184" s="187" t="s">
        <v>1227</v>
      </c>
      <c r="B1184" s="65" t="str">
        <f>VLOOKUP($A1184,'Customer Names'!$A$1:$E$2336,4,FALSE)</f>
        <v>Currier</v>
      </c>
      <c r="C1184" s="71">
        <f>VLOOKUP($A1184,'Medical Examinations'!$A$1:$J$2336,2,FALSE)</f>
        <v>44.744999999999997</v>
      </c>
      <c r="D1184" s="60">
        <f>VLOOKUP($A1184,'Medical Examinations'!$A$1:$J$2336,3,FALSE)</f>
        <v>5.19</v>
      </c>
      <c r="E1184" s="61" t="str">
        <f>VLOOKUP($A1184,'Medical Examinations'!$A$1:$J$2336,4,FALSE)</f>
        <v>No</v>
      </c>
      <c r="F1184" s="61" t="str">
        <f>VLOOKUP($A1184,'Medical Examinations'!$A$1:$J$2336,5,FALSE)</f>
        <v>No</v>
      </c>
      <c r="G1184" s="61" t="str">
        <f>VLOOKUP($A1184,'Medical Examinations'!$A$1:$J$2336,6,FALSE)</f>
        <v>No</v>
      </c>
      <c r="H1184" s="21">
        <f>VLOOKUP($A1184,'Medical Examinations'!$A$1:$J$2336,7,FALSE)</f>
        <v>2</v>
      </c>
      <c r="I1184" s="21" t="str">
        <f>VLOOKUP($A1184,'Medical Examinations'!$A$1:$J$2336,8,FALSE)</f>
        <v>No</v>
      </c>
      <c r="J1184" s="21" t="str">
        <f>VLOOKUP($A1184,'Medical Examinations'!$A$1:$J$2336,9,FALSE)</f>
        <v>Obesity</v>
      </c>
      <c r="K1184" s="72" t="str">
        <f>VLOOKUP($A1184,'Medical Examinations'!$A$1:$J$2336,10,FALSE)</f>
        <v>Normal</v>
      </c>
      <c r="L1184" s="82" t="str">
        <f>VLOOKUP($A1184,'Hospitalization details'!$A$1:$K$2336,10,FALSE)</f>
        <v>21-Dec-1973</v>
      </c>
      <c r="M1184" s="62">
        <f>VLOOKUP($A1184,'Hospitalization details'!$A$1:$K$2336,6,FALSE)</f>
        <v>9538.65</v>
      </c>
      <c r="N1184" s="63" t="str">
        <f>VLOOKUP($A1184,'Hospitalization details'!$A$1:$K$2336,7,FALSE)</f>
        <v>tier - 2</v>
      </c>
      <c r="O1184" s="63" t="str">
        <f>VLOOKUP($A1184,'Hospitalization details'!$A$1:$K$2336,8,FALSE)</f>
        <v>tier - 3</v>
      </c>
      <c r="P1184" s="63" t="str">
        <f>VLOOKUP($A1184,'Hospitalization details'!$A$1:$K$2336,9,FALSE)</f>
        <v>R1021</v>
      </c>
      <c r="Q1184" s="83">
        <f>VLOOKUP($A1184,'Hospitalization details'!$A$1:$K$2336,11,FALSE)</f>
        <v>49</v>
      </c>
    </row>
    <row r="1185" spans="1:17" ht="15.75" customHeight="1" x14ac:dyDescent="0.25">
      <c r="A1185" s="187" t="s">
        <v>1228</v>
      </c>
      <c r="B1185" s="65" t="str">
        <f>VLOOKUP($A1185,'Customer Names'!$A$1:$E$2336,4,FALSE)</f>
        <v>Whittendale</v>
      </c>
      <c r="C1185" s="71">
        <f>VLOOKUP($A1185,'Medical Examinations'!$A$1:$J$2336,2,FALSE)</f>
        <v>26.33</v>
      </c>
      <c r="D1185" s="60">
        <f>VLOOKUP($A1185,'Medical Examinations'!$A$1:$J$2336,3,FALSE)</f>
        <v>11.8</v>
      </c>
      <c r="E1185" s="61" t="str">
        <f>VLOOKUP($A1185,'Medical Examinations'!$A$1:$J$2336,4,FALSE)</f>
        <v>Yes</v>
      </c>
      <c r="F1185" s="61" t="str">
        <f>VLOOKUP($A1185,'Medical Examinations'!$A$1:$J$2336,5,FALSE)</f>
        <v>No</v>
      </c>
      <c r="G1185" s="61" t="str">
        <f>VLOOKUP($A1185,'Medical Examinations'!$A$1:$J$2336,6,FALSE)</f>
        <v>No</v>
      </c>
      <c r="H1185" s="21">
        <f>VLOOKUP($A1185,'Medical Examinations'!$A$1:$J$2336,7,FALSE)</f>
        <v>1</v>
      </c>
      <c r="I1185" s="21" t="str">
        <f>VLOOKUP($A1185,'Medical Examinations'!$A$1:$J$2336,8,FALSE)</f>
        <v>No</v>
      </c>
      <c r="J1185" s="21" t="str">
        <f>VLOOKUP($A1185,'Medical Examinations'!$A$1:$J$2336,9,FALSE)</f>
        <v>Over Weight</v>
      </c>
      <c r="K1185" s="72" t="str">
        <f>VLOOKUP($A1185,'Medical Examinations'!$A$1:$J$2336,10,FALSE)</f>
        <v>Diabetes</v>
      </c>
      <c r="L1185" s="82" t="str">
        <f>VLOOKUP($A1185,'Hospitalization details'!$A$1:$K$2336,10,FALSE)</f>
        <v>29-Nov-1971</v>
      </c>
      <c r="M1185" s="62">
        <f>VLOOKUP($A1185,'Hospitalization details'!$A$1:$K$2336,6,FALSE)</f>
        <v>9528.9</v>
      </c>
      <c r="N1185" s="63" t="str">
        <f>VLOOKUP($A1185,'Hospitalization details'!$A$1:$K$2336,7,FALSE)</f>
        <v>tier - 2</v>
      </c>
      <c r="O1185" s="63" t="str">
        <f>VLOOKUP($A1185,'Hospitalization details'!$A$1:$K$2336,8,FALSE)</f>
        <v>tier - 2</v>
      </c>
      <c r="P1185" s="63" t="str">
        <f>VLOOKUP($A1185,'Hospitalization details'!$A$1:$K$2336,9,FALSE)</f>
        <v>R1011</v>
      </c>
      <c r="Q1185" s="83">
        <f>VLOOKUP($A1185,'Hospitalization details'!$A$1:$K$2336,11,FALSE)</f>
        <v>51</v>
      </c>
    </row>
    <row r="1186" spans="1:17" ht="15.75" customHeight="1" x14ac:dyDescent="0.25">
      <c r="A1186" s="187" t="s">
        <v>1229</v>
      </c>
      <c r="B1186" s="65" t="str">
        <f>VLOOKUP($A1186,'Customer Names'!$A$1:$E$2336,4,FALSE)</f>
        <v>Rixe</v>
      </c>
      <c r="C1186" s="71">
        <f>VLOOKUP($A1186,'Medical Examinations'!$A$1:$J$2336,2,FALSE)</f>
        <v>26.6</v>
      </c>
      <c r="D1186" s="60">
        <f>VLOOKUP($A1186,'Medical Examinations'!$A$1:$J$2336,3,FALSE)</f>
        <v>8.3800000000000008</v>
      </c>
      <c r="E1186" s="61" t="str">
        <f>VLOOKUP($A1186,'Medical Examinations'!$A$1:$J$2336,4,FALSE)</f>
        <v>No</v>
      </c>
      <c r="F1186" s="61" t="str">
        <f>VLOOKUP($A1186,'Medical Examinations'!$A$1:$J$2336,5,FALSE)</f>
        <v>No</v>
      </c>
      <c r="G1186" s="61" t="str">
        <f>VLOOKUP($A1186,'Medical Examinations'!$A$1:$J$2336,6,FALSE)</f>
        <v>No</v>
      </c>
      <c r="H1186" s="21">
        <f>VLOOKUP($A1186,'Medical Examinations'!$A$1:$J$2336,7,FALSE)</f>
        <v>2</v>
      </c>
      <c r="I1186" s="21" t="str">
        <f>VLOOKUP($A1186,'Medical Examinations'!$A$1:$J$2336,8,FALSE)</f>
        <v>No</v>
      </c>
      <c r="J1186" s="21" t="str">
        <f>VLOOKUP($A1186,'Medical Examinations'!$A$1:$J$2336,9,FALSE)</f>
        <v>Over Weight</v>
      </c>
      <c r="K1186" s="72" t="str">
        <f>VLOOKUP($A1186,'Medical Examinations'!$A$1:$J$2336,10,FALSE)</f>
        <v>Diabetes</v>
      </c>
      <c r="L1186" s="82" t="str">
        <f>VLOOKUP($A1186,'Hospitalization details'!$A$1:$K$2336,10,FALSE)</f>
        <v>22-Aug-1992</v>
      </c>
      <c r="M1186" s="62">
        <f>VLOOKUP($A1186,'Hospitalization details'!$A$1:$K$2336,6,FALSE)</f>
        <v>9507.68</v>
      </c>
      <c r="N1186" s="63" t="str">
        <f>VLOOKUP($A1186,'Hospitalization details'!$A$1:$K$2336,7,FALSE)</f>
        <v>tier - 2</v>
      </c>
      <c r="O1186" s="63" t="str">
        <f>VLOOKUP($A1186,'Hospitalization details'!$A$1:$K$2336,8,FALSE)</f>
        <v>tier - 1</v>
      </c>
      <c r="P1186" s="63" t="str">
        <f>VLOOKUP($A1186,'Hospitalization details'!$A$1:$K$2336,9,FALSE)</f>
        <v>R1012</v>
      </c>
      <c r="Q1186" s="83">
        <f>VLOOKUP($A1186,'Hospitalization details'!$A$1:$K$2336,11,FALSE)</f>
        <v>30</v>
      </c>
    </row>
    <row r="1187" spans="1:17" ht="15.75" customHeight="1" x14ac:dyDescent="0.25">
      <c r="A1187" s="187" t="s">
        <v>1230</v>
      </c>
      <c r="B1187" s="65" t="str">
        <f>VLOOKUP($A1187,'Customer Names'!$A$1:$E$2336,4,FALSE)</f>
        <v>Ballon-Landa</v>
      </c>
      <c r="C1187" s="71">
        <f>VLOOKUP($A1187,'Medical Examinations'!$A$1:$J$2336,2,FALSE)</f>
        <v>27.5</v>
      </c>
      <c r="D1187" s="60">
        <f>VLOOKUP($A1187,'Medical Examinations'!$A$1:$J$2336,3,FALSE)</f>
        <v>7.58</v>
      </c>
      <c r="E1187" s="61" t="str">
        <f>VLOOKUP($A1187,'Medical Examinations'!$A$1:$J$2336,4,FALSE)</f>
        <v>No</v>
      </c>
      <c r="F1187" s="61" t="str">
        <f>VLOOKUP($A1187,'Medical Examinations'!$A$1:$J$2336,5,FALSE)</f>
        <v>No</v>
      </c>
      <c r="G1187" s="61" t="str">
        <f>VLOOKUP($A1187,'Medical Examinations'!$A$1:$J$2336,6,FALSE)</f>
        <v>No</v>
      </c>
      <c r="H1187" s="21">
        <f>VLOOKUP($A1187,'Medical Examinations'!$A$1:$J$2336,7,FALSE)</f>
        <v>0</v>
      </c>
      <c r="I1187" s="21" t="str">
        <f>VLOOKUP($A1187,'Medical Examinations'!$A$1:$J$2336,8,FALSE)</f>
        <v>No</v>
      </c>
      <c r="J1187" s="21" t="str">
        <f>VLOOKUP($A1187,'Medical Examinations'!$A$1:$J$2336,9,FALSE)</f>
        <v>Over Weight</v>
      </c>
      <c r="K1187" s="72" t="str">
        <f>VLOOKUP($A1187,'Medical Examinations'!$A$1:$J$2336,10,FALSE)</f>
        <v>Diabetes</v>
      </c>
      <c r="L1187" s="82" t="str">
        <f>VLOOKUP($A1187,'Hospitalization details'!$A$1:$K$2336,10,FALSE)</f>
        <v>24-Aug-1969</v>
      </c>
      <c r="M1187" s="62">
        <f>VLOOKUP($A1187,'Hospitalization details'!$A$1:$K$2336,6,FALSE)</f>
        <v>9504.31</v>
      </c>
      <c r="N1187" s="63" t="str">
        <f>VLOOKUP($A1187,'Hospitalization details'!$A$1:$K$2336,7,FALSE)</f>
        <v>tier - 3</v>
      </c>
      <c r="O1187" s="63" t="str">
        <f>VLOOKUP($A1187,'Hospitalization details'!$A$1:$K$2336,8,FALSE)</f>
        <v>tier - 2</v>
      </c>
      <c r="P1187" s="63" t="str">
        <f>VLOOKUP($A1187,'Hospitalization details'!$A$1:$K$2336,9,FALSE)</f>
        <v>R1013</v>
      </c>
      <c r="Q1187" s="83">
        <f>VLOOKUP($A1187,'Hospitalization details'!$A$1:$K$2336,11,FALSE)</f>
        <v>53</v>
      </c>
    </row>
    <row r="1188" spans="1:17" ht="15.75" customHeight="1" x14ac:dyDescent="0.25">
      <c r="A1188" s="187" t="s">
        <v>1231</v>
      </c>
      <c r="B1188" s="65" t="str">
        <f>VLOOKUP($A1188,'Customer Names'!$A$1:$E$2336,4,FALSE)</f>
        <v>Zaferos</v>
      </c>
      <c r="C1188" s="71">
        <f>VLOOKUP($A1188,'Medical Examinations'!$A$1:$J$2336,2,FALSE)</f>
        <v>41.55</v>
      </c>
      <c r="D1188" s="60">
        <f>VLOOKUP($A1188,'Medical Examinations'!$A$1:$J$2336,3,FALSE)</f>
        <v>4.6100000000000003</v>
      </c>
      <c r="E1188" s="61" t="str">
        <f>VLOOKUP($A1188,'Medical Examinations'!$A$1:$J$2336,4,FALSE)</f>
        <v>No</v>
      </c>
      <c r="F1188" s="61" t="str">
        <f>VLOOKUP($A1188,'Medical Examinations'!$A$1:$J$2336,5,FALSE)</f>
        <v>No</v>
      </c>
      <c r="G1188" s="61" t="str">
        <f>VLOOKUP($A1188,'Medical Examinations'!$A$1:$J$2336,6,FALSE)</f>
        <v>No</v>
      </c>
      <c r="H1188" s="21">
        <f>VLOOKUP($A1188,'Medical Examinations'!$A$1:$J$2336,7,FALSE)</f>
        <v>1</v>
      </c>
      <c r="I1188" s="21" t="str">
        <f>VLOOKUP($A1188,'Medical Examinations'!$A$1:$J$2336,8,FALSE)</f>
        <v>No</v>
      </c>
      <c r="J1188" s="21" t="str">
        <f>VLOOKUP($A1188,'Medical Examinations'!$A$1:$J$2336,9,FALSE)</f>
        <v>Obesity</v>
      </c>
      <c r="K1188" s="72" t="str">
        <f>VLOOKUP($A1188,'Medical Examinations'!$A$1:$J$2336,10,FALSE)</f>
        <v>Normal</v>
      </c>
      <c r="L1188" s="82" t="str">
        <f>VLOOKUP($A1188,'Hospitalization details'!$A$1:$K$2336,10,FALSE)</f>
        <v>28-Nov-1976</v>
      </c>
      <c r="M1188" s="62">
        <f>VLOOKUP($A1188,'Hospitalization details'!$A$1:$K$2336,6,FALSE)</f>
        <v>9500.57</v>
      </c>
      <c r="N1188" s="63" t="str">
        <f>VLOOKUP($A1188,'Hospitalization details'!$A$1:$K$2336,7,FALSE)</f>
        <v>tier - 2</v>
      </c>
      <c r="O1188" s="63" t="str">
        <f>VLOOKUP($A1188,'Hospitalization details'!$A$1:$K$2336,8,FALSE)</f>
        <v>tier - 3</v>
      </c>
      <c r="P1188" s="63" t="str">
        <f>VLOOKUP($A1188,'Hospitalization details'!$A$1:$K$2336,9,FALSE)</f>
        <v>R1017</v>
      </c>
      <c r="Q1188" s="83">
        <f>VLOOKUP($A1188,'Hospitalization details'!$A$1:$K$2336,11,FALSE)</f>
        <v>46</v>
      </c>
    </row>
    <row r="1189" spans="1:17" ht="15.75" customHeight="1" x14ac:dyDescent="0.25">
      <c r="A1189" s="187" t="s">
        <v>1232</v>
      </c>
      <c r="B1189" s="65" t="str">
        <f>VLOOKUP($A1189,'Customer Names'!$A$1:$E$2336,4,FALSE)</f>
        <v>Jackson</v>
      </c>
      <c r="C1189" s="71">
        <f>VLOOKUP($A1189,'Medical Examinations'!$A$1:$J$2336,2,FALSE)</f>
        <v>41.47</v>
      </c>
      <c r="D1189" s="60">
        <f>VLOOKUP($A1189,'Medical Examinations'!$A$1:$J$2336,3,FALSE)</f>
        <v>4.7</v>
      </c>
      <c r="E1189" s="61" t="str">
        <f>VLOOKUP($A1189,'Medical Examinations'!$A$1:$J$2336,4,FALSE)</f>
        <v>Yes</v>
      </c>
      <c r="F1189" s="61" t="str">
        <f>VLOOKUP($A1189,'Medical Examinations'!$A$1:$J$2336,5,FALSE)</f>
        <v>No</v>
      </c>
      <c r="G1189" s="61" t="str">
        <f>VLOOKUP($A1189,'Medical Examinations'!$A$1:$J$2336,6,FALSE)</f>
        <v>Yes</v>
      </c>
      <c r="H1189" s="21">
        <f>VLOOKUP($A1189,'Medical Examinations'!$A$1:$J$2336,7,FALSE)</f>
        <v>1</v>
      </c>
      <c r="I1189" s="21" t="str">
        <f>VLOOKUP($A1189,'Medical Examinations'!$A$1:$J$2336,8,FALSE)</f>
        <v>No</v>
      </c>
      <c r="J1189" s="21" t="str">
        <f>VLOOKUP($A1189,'Medical Examinations'!$A$1:$J$2336,9,FALSE)</f>
        <v>Obesity</v>
      </c>
      <c r="K1189" s="72" t="str">
        <f>VLOOKUP($A1189,'Medical Examinations'!$A$1:$J$2336,10,FALSE)</f>
        <v>Normal</v>
      </c>
      <c r="L1189" s="82" t="str">
        <f>VLOOKUP($A1189,'Hospitalization details'!$A$1:$K$2336,10,FALSE)</f>
        <v>4-Jun-1969</v>
      </c>
      <c r="M1189" s="62">
        <f>VLOOKUP($A1189,'Hospitalization details'!$A$1:$K$2336,6,FALSE)</f>
        <v>9487.64</v>
      </c>
      <c r="N1189" s="63" t="str">
        <f>VLOOKUP($A1189,'Hospitalization details'!$A$1:$K$2336,7,FALSE)</f>
        <v>tier - 2</v>
      </c>
      <c r="O1189" s="63" t="str">
        <f>VLOOKUP($A1189,'Hospitalization details'!$A$1:$K$2336,8,FALSE)</f>
        <v>tier - 2</v>
      </c>
      <c r="P1189" s="63" t="str">
        <f>VLOOKUP($A1189,'Hospitalization details'!$A$1:$K$2336,9,FALSE)</f>
        <v>R1013</v>
      </c>
      <c r="Q1189" s="83">
        <f>VLOOKUP($A1189,'Hospitalization details'!$A$1:$K$2336,11,FALSE)</f>
        <v>54</v>
      </c>
    </row>
    <row r="1190" spans="1:17" ht="15.75" customHeight="1" x14ac:dyDescent="0.25">
      <c r="A1190" s="187" t="s">
        <v>1233</v>
      </c>
      <c r="B1190" s="65" t="str">
        <f>VLOOKUP($A1190,'Customer Names'!$A$1:$E$2336,4,FALSE)</f>
        <v>Evans Marke</v>
      </c>
      <c r="C1190" s="71">
        <f>VLOOKUP($A1190,'Medical Examinations'!$A$1:$J$2336,2,FALSE)</f>
        <v>24.795000000000002</v>
      </c>
      <c r="D1190" s="60">
        <f>VLOOKUP($A1190,'Medical Examinations'!$A$1:$J$2336,3,FALSE)</f>
        <v>6.05</v>
      </c>
      <c r="E1190" s="61" t="str">
        <f>VLOOKUP($A1190,'Medical Examinations'!$A$1:$J$2336,4,FALSE)</f>
        <v>Yes</v>
      </c>
      <c r="F1190" s="61" t="str">
        <f>VLOOKUP($A1190,'Medical Examinations'!$A$1:$J$2336,5,FALSE)</f>
        <v>No</v>
      </c>
      <c r="G1190" s="61" t="str">
        <f>VLOOKUP($A1190,'Medical Examinations'!$A$1:$J$2336,6,FALSE)</f>
        <v>No</v>
      </c>
      <c r="H1190" s="21">
        <f>VLOOKUP($A1190,'Medical Examinations'!$A$1:$J$2336,7,FALSE)</f>
        <v>0</v>
      </c>
      <c r="I1190" s="21" t="str">
        <f>VLOOKUP($A1190,'Medical Examinations'!$A$1:$J$2336,8,FALSE)</f>
        <v>No</v>
      </c>
      <c r="J1190" s="21" t="str">
        <f>VLOOKUP($A1190,'Medical Examinations'!$A$1:$J$2336,9,FALSE)</f>
        <v>Healthy Weight</v>
      </c>
      <c r="K1190" s="72" t="str">
        <f>VLOOKUP($A1190,'Medical Examinations'!$A$1:$J$2336,10,FALSE)</f>
        <v>Prediabetes</v>
      </c>
      <c r="L1190" s="82" t="str">
        <f>VLOOKUP($A1190,'Hospitalization details'!$A$1:$K$2336,10,FALSE)</f>
        <v>17-Jul-1979</v>
      </c>
      <c r="M1190" s="62">
        <f>VLOOKUP($A1190,'Hospitalization details'!$A$1:$K$2336,6,FALSE)</f>
        <v>9453.92</v>
      </c>
      <c r="N1190" s="63" t="str">
        <f>VLOOKUP($A1190,'Hospitalization details'!$A$1:$K$2336,7,FALSE)</f>
        <v>tier - 2</v>
      </c>
      <c r="O1190" s="63" t="str">
        <f>VLOOKUP($A1190,'Hospitalization details'!$A$1:$K$2336,8,FALSE)</f>
        <v>tier - 2</v>
      </c>
      <c r="P1190" s="63" t="str">
        <f>VLOOKUP($A1190,'Hospitalization details'!$A$1:$K$2336,9,FALSE)</f>
        <v>R1021</v>
      </c>
      <c r="Q1190" s="83">
        <f>VLOOKUP($A1190,'Hospitalization details'!$A$1:$K$2336,11,FALSE)</f>
        <v>43</v>
      </c>
    </row>
    <row r="1191" spans="1:17" ht="15.75" customHeight="1" x14ac:dyDescent="0.25">
      <c r="A1191" s="187" t="s">
        <v>1234</v>
      </c>
      <c r="B1191" s="65" t="str">
        <f>VLOOKUP($A1191,'Customer Names'!$A$1:$E$2336,4,FALSE)</f>
        <v>Samland</v>
      </c>
      <c r="C1191" s="71">
        <f>VLOOKUP($A1191,'Medical Examinations'!$A$1:$J$2336,2,FALSE)</f>
        <v>29.48</v>
      </c>
      <c r="D1191" s="60">
        <f>VLOOKUP($A1191,'Medical Examinations'!$A$1:$J$2336,3,FALSE)</f>
        <v>5.63</v>
      </c>
      <c r="E1191" s="61" t="str">
        <f>VLOOKUP($A1191,'Medical Examinations'!$A$1:$J$2336,4,FALSE)</f>
        <v>Yes</v>
      </c>
      <c r="F1191" s="61" t="str">
        <f>VLOOKUP($A1191,'Medical Examinations'!$A$1:$J$2336,5,FALSE)</f>
        <v>No</v>
      </c>
      <c r="G1191" s="61" t="str">
        <f>VLOOKUP($A1191,'Medical Examinations'!$A$1:$J$2336,6,FALSE)</f>
        <v>Yes</v>
      </c>
      <c r="H1191" s="21">
        <f>VLOOKUP($A1191,'Medical Examinations'!$A$1:$J$2336,7,FALSE)</f>
        <v>1</v>
      </c>
      <c r="I1191" s="21" t="str">
        <f>VLOOKUP($A1191,'Medical Examinations'!$A$1:$J$2336,8,FALSE)</f>
        <v>No</v>
      </c>
      <c r="J1191" s="21" t="str">
        <f>VLOOKUP($A1191,'Medical Examinations'!$A$1:$J$2336,9,FALSE)</f>
        <v>Over Weight</v>
      </c>
      <c r="K1191" s="72" t="str">
        <f>VLOOKUP($A1191,'Medical Examinations'!$A$1:$J$2336,10,FALSE)</f>
        <v>Normal</v>
      </c>
      <c r="L1191" s="82" t="str">
        <f>VLOOKUP($A1191,'Hospitalization details'!$A$1:$K$2336,10,FALSE)</f>
        <v>14-Nov-1987</v>
      </c>
      <c r="M1191" s="62">
        <f>VLOOKUP($A1191,'Hospitalization details'!$A$1:$K$2336,6,FALSE)</f>
        <v>9448.42</v>
      </c>
      <c r="N1191" s="63" t="str">
        <f>VLOOKUP($A1191,'Hospitalization details'!$A$1:$K$2336,7,FALSE)</f>
        <v>tier - 2</v>
      </c>
      <c r="O1191" s="63" t="str">
        <f>VLOOKUP($A1191,'Hospitalization details'!$A$1:$K$2336,8,FALSE)</f>
        <v>tier - 3</v>
      </c>
      <c r="P1191" s="63" t="str">
        <f>VLOOKUP($A1191,'Hospitalization details'!$A$1:$K$2336,9,FALSE)</f>
        <v>R1021</v>
      </c>
      <c r="Q1191" s="83">
        <f>VLOOKUP($A1191,'Hospitalization details'!$A$1:$K$2336,11,FALSE)</f>
        <v>35</v>
      </c>
    </row>
    <row r="1192" spans="1:17" ht="15.75" customHeight="1" x14ac:dyDescent="0.25">
      <c r="A1192" s="187" t="s">
        <v>1235</v>
      </c>
      <c r="B1192" s="65" t="str">
        <f>VLOOKUP($A1192,'Customer Names'!$A$1:$E$2336,4,FALSE)</f>
        <v>Shapiro</v>
      </c>
      <c r="C1192" s="71">
        <f>VLOOKUP($A1192,'Medical Examinations'!$A$1:$J$2336,2,FALSE)</f>
        <v>28.09</v>
      </c>
      <c r="D1192" s="60">
        <f>VLOOKUP($A1192,'Medical Examinations'!$A$1:$J$2336,3,FALSE)</f>
        <v>6.06</v>
      </c>
      <c r="E1192" s="61" t="str">
        <f>VLOOKUP($A1192,'Medical Examinations'!$A$1:$J$2336,4,FALSE)</f>
        <v>No</v>
      </c>
      <c r="F1192" s="61" t="str">
        <f>VLOOKUP($A1192,'Medical Examinations'!$A$1:$J$2336,5,FALSE)</f>
        <v>No</v>
      </c>
      <c r="G1192" s="61" t="str">
        <f>VLOOKUP($A1192,'Medical Examinations'!$A$1:$J$2336,6,FALSE)</f>
        <v>Yes</v>
      </c>
      <c r="H1192" s="21">
        <f>VLOOKUP($A1192,'Medical Examinations'!$A$1:$J$2336,7,FALSE)</f>
        <v>1</v>
      </c>
      <c r="I1192" s="21" t="str">
        <f>VLOOKUP($A1192,'Medical Examinations'!$A$1:$J$2336,8,FALSE)</f>
        <v>No</v>
      </c>
      <c r="J1192" s="21" t="str">
        <f>VLOOKUP($A1192,'Medical Examinations'!$A$1:$J$2336,9,FALSE)</f>
        <v>Over Weight</v>
      </c>
      <c r="K1192" s="72" t="str">
        <f>VLOOKUP($A1192,'Medical Examinations'!$A$1:$J$2336,10,FALSE)</f>
        <v>Prediabetes</v>
      </c>
      <c r="L1192" s="82" t="str">
        <f>VLOOKUP($A1192,'Hospitalization details'!$A$1:$K$2336,10,FALSE)</f>
        <v>8-Jun-1974</v>
      </c>
      <c r="M1192" s="62">
        <f>VLOOKUP($A1192,'Hospitalization details'!$A$1:$K$2336,6,FALSE)</f>
        <v>9447.3799999999992</v>
      </c>
      <c r="N1192" s="63" t="str">
        <f>VLOOKUP($A1192,'Hospitalization details'!$A$1:$K$2336,7,FALSE)</f>
        <v>tier - 2</v>
      </c>
      <c r="O1192" s="63" t="str">
        <f>VLOOKUP($A1192,'Hospitalization details'!$A$1:$K$2336,8,FALSE)</f>
        <v>tier - 3</v>
      </c>
      <c r="P1192" s="63" t="str">
        <f>VLOOKUP($A1192,'Hospitalization details'!$A$1:$K$2336,9,FALSE)</f>
        <v>R1024</v>
      </c>
      <c r="Q1192" s="83">
        <f>VLOOKUP($A1192,'Hospitalization details'!$A$1:$K$2336,11,FALSE)</f>
        <v>49</v>
      </c>
    </row>
    <row r="1193" spans="1:17" ht="15.75" customHeight="1" x14ac:dyDescent="0.25">
      <c r="A1193" s="187" t="s">
        <v>1236</v>
      </c>
      <c r="B1193" s="65" t="str">
        <f>VLOOKUP($A1193,'Customer Names'!$A$1:$E$2336,4,FALSE)</f>
        <v>Snitzer</v>
      </c>
      <c r="C1193" s="71">
        <f>VLOOKUP($A1193,'Medical Examinations'!$A$1:$J$2336,2,FALSE)</f>
        <v>32.729999999999997</v>
      </c>
      <c r="D1193" s="60">
        <f>VLOOKUP($A1193,'Medical Examinations'!$A$1:$J$2336,3,FALSE)</f>
        <v>5.19</v>
      </c>
      <c r="E1193" s="61" t="str">
        <f>VLOOKUP($A1193,'Medical Examinations'!$A$1:$J$2336,4,FALSE)</f>
        <v>No</v>
      </c>
      <c r="F1193" s="61" t="str">
        <f>VLOOKUP($A1193,'Medical Examinations'!$A$1:$J$2336,5,FALSE)</f>
        <v>No</v>
      </c>
      <c r="G1193" s="61" t="str">
        <f>VLOOKUP($A1193,'Medical Examinations'!$A$1:$J$2336,6,FALSE)</f>
        <v>No</v>
      </c>
      <c r="H1193" s="21">
        <f>VLOOKUP($A1193,'Medical Examinations'!$A$1:$J$2336,7,FALSE)</f>
        <v>1</v>
      </c>
      <c r="I1193" s="21" t="str">
        <f>VLOOKUP($A1193,'Medical Examinations'!$A$1:$J$2336,8,FALSE)</f>
        <v>No</v>
      </c>
      <c r="J1193" s="21" t="str">
        <f>VLOOKUP($A1193,'Medical Examinations'!$A$1:$J$2336,9,FALSE)</f>
        <v>Obesity</v>
      </c>
      <c r="K1193" s="72" t="str">
        <f>VLOOKUP($A1193,'Medical Examinations'!$A$1:$J$2336,10,FALSE)</f>
        <v>Normal</v>
      </c>
      <c r="L1193" s="82" t="str">
        <f>VLOOKUP($A1193,'Hospitalization details'!$A$1:$K$2336,10,FALSE)</f>
        <v>27-Nov-1974</v>
      </c>
      <c r="M1193" s="62">
        <f>VLOOKUP($A1193,'Hospitalization details'!$A$1:$K$2336,6,FALSE)</f>
        <v>9447.25</v>
      </c>
      <c r="N1193" s="63" t="str">
        <f>VLOOKUP($A1193,'Hospitalization details'!$A$1:$K$2336,7,FALSE)</f>
        <v>tier - 2</v>
      </c>
      <c r="O1193" s="63" t="str">
        <f>VLOOKUP($A1193,'Hospitalization details'!$A$1:$K$2336,8,FALSE)</f>
        <v>tier - 1</v>
      </c>
      <c r="P1193" s="63" t="str">
        <f>VLOOKUP($A1193,'Hospitalization details'!$A$1:$K$2336,9,FALSE)</f>
        <v>R1024</v>
      </c>
      <c r="Q1193" s="83">
        <f>VLOOKUP($A1193,'Hospitalization details'!$A$1:$K$2336,11,FALSE)</f>
        <v>48</v>
      </c>
    </row>
    <row r="1194" spans="1:17" ht="15.75" customHeight="1" x14ac:dyDescent="0.25">
      <c r="A1194" s="187" t="s">
        <v>1237</v>
      </c>
      <c r="B1194" s="65" t="str">
        <f>VLOOKUP($A1194,'Customer Names'!$A$1:$E$2336,4,FALSE)</f>
        <v>Herra Arroyo</v>
      </c>
      <c r="C1194" s="71">
        <f>VLOOKUP($A1194,'Medical Examinations'!$A$1:$J$2336,2,FALSE)</f>
        <v>27.36</v>
      </c>
      <c r="D1194" s="60">
        <f>VLOOKUP($A1194,'Medical Examinations'!$A$1:$J$2336,3,FALSE)</f>
        <v>8.9600000000000009</v>
      </c>
      <c r="E1194" s="61" t="str">
        <f>VLOOKUP($A1194,'Medical Examinations'!$A$1:$J$2336,4,FALSE)</f>
        <v>No</v>
      </c>
      <c r="F1194" s="61" t="str">
        <f>VLOOKUP($A1194,'Medical Examinations'!$A$1:$J$2336,5,FALSE)</f>
        <v>No</v>
      </c>
      <c r="G1194" s="61" t="str">
        <f>VLOOKUP($A1194,'Medical Examinations'!$A$1:$J$2336,6,FALSE)</f>
        <v>No</v>
      </c>
      <c r="H1194" s="21">
        <f>VLOOKUP($A1194,'Medical Examinations'!$A$1:$J$2336,7,FALSE)</f>
        <v>0</v>
      </c>
      <c r="I1194" s="21" t="str">
        <f>VLOOKUP($A1194,'Medical Examinations'!$A$1:$J$2336,8,FALSE)</f>
        <v>No</v>
      </c>
      <c r="J1194" s="21" t="str">
        <f>VLOOKUP($A1194,'Medical Examinations'!$A$1:$J$2336,9,FALSE)</f>
        <v>Over Weight</v>
      </c>
      <c r="K1194" s="72" t="str">
        <f>VLOOKUP($A1194,'Medical Examinations'!$A$1:$J$2336,10,FALSE)</f>
        <v>Diabetes</v>
      </c>
      <c r="L1194" s="82" t="str">
        <f>VLOOKUP($A1194,'Hospitalization details'!$A$1:$K$2336,10,FALSE)</f>
        <v>3-Nov-1976</v>
      </c>
      <c r="M1194" s="62">
        <f>VLOOKUP($A1194,'Hospitalization details'!$A$1:$K$2336,6,FALSE)</f>
        <v>9432.93</v>
      </c>
      <c r="N1194" s="63" t="str">
        <f>VLOOKUP($A1194,'Hospitalization details'!$A$1:$K$2336,7,FALSE)</f>
        <v>tier - 2</v>
      </c>
      <c r="O1194" s="63" t="str">
        <f>VLOOKUP($A1194,'Hospitalization details'!$A$1:$K$2336,8,FALSE)</f>
        <v>tier - 1</v>
      </c>
      <c r="P1194" s="63" t="str">
        <f>VLOOKUP($A1194,'Hospitalization details'!$A$1:$K$2336,9,FALSE)</f>
        <v>R1024</v>
      </c>
      <c r="Q1194" s="83">
        <f>VLOOKUP($A1194,'Hospitalization details'!$A$1:$K$2336,11,FALSE)</f>
        <v>46</v>
      </c>
    </row>
    <row r="1195" spans="1:17" ht="15.75" customHeight="1" x14ac:dyDescent="0.25">
      <c r="A1195" s="187" t="s">
        <v>1238</v>
      </c>
      <c r="B1195" s="65" t="str">
        <f>VLOOKUP($A1195,'Customer Names'!$A$1:$E$2336,4,FALSE)</f>
        <v>Watters</v>
      </c>
      <c r="C1195" s="71">
        <f>VLOOKUP($A1195,'Medical Examinations'!$A$1:$J$2336,2,FALSE)</f>
        <v>27.265000000000001</v>
      </c>
      <c r="D1195" s="60">
        <f>VLOOKUP($A1195,'Medical Examinations'!$A$1:$J$2336,3,FALSE)</f>
        <v>11.39</v>
      </c>
      <c r="E1195" s="61" t="str">
        <f>VLOOKUP($A1195,'Medical Examinations'!$A$1:$J$2336,4,FALSE)</f>
        <v>No</v>
      </c>
      <c r="F1195" s="61" t="str">
        <f>VLOOKUP($A1195,'Medical Examinations'!$A$1:$J$2336,5,FALSE)</f>
        <v>No</v>
      </c>
      <c r="G1195" s="61" t="str">
        <f>VLOOKUP($A1195,'Medical Examinations'!$A$1:$J$2336,6,FALSE)</f>
        <v>No</v>
      </c>
      <c r="H1195" s="21">
        <f>VLOOKUP($A1195,'Medical Examinations'!$A$1:$J$2336,7,FALSE)</f>
        <v>0</v>
      </c>
      <c r="I1195" s="21" t="str">
        <f>VLOOKUP($A1195,'Medical Examinations'!$A$1:$J$2336,8,FALSE)</f>
        <v>No</v>
      </c>
      <c r="J1195" s="21" t="str">
        <f>VLOOKUP($A1195,'Medical Examinations'!$A$1:$J$2336,9,FALSE)</f>
        <v>Over Weight</v>
      </c>
      <c r="K1195" s="72" t="str">
        <f>VLOOKUP($A1195,'Medical Examinations'!$A$1:$J$2336,10,FALSE)</f>
        <v>Diabetes</v>
      </c>
      <c r="L1195" s="82" t="str">
        <f>VLOOKUP($A1195,'Hospitalization details'!$A$1:$K$2336,10,FALSE)</f>
        <v>30-Oct-1976</v>
      </c>
      <c r="M1195" s="62">
        <f>VLOOKUP($A1195,'Hospitalization details'!$A$1:$K$2336,6,FALSE)</f>
        <v>9414.92</v>
      </c>
      <c r="N1195" s="63" t="str">
        <f>VLOOKUP($A1195,'Hospitalization details'!$A$1:$K$2336,7,FALSE)</f>
        <v>tier - 2</v>
      </c>
      <c r="O1195" s="63" t="str">
        <f>VLOOKUP($A1195,'Hospitalization details'!$A$1:$K$2336,8,FALSE)</f>
        <v>tier - 2</v>
      </c>
      <c r="P1195" s="63" t="str">
        <f>VLOOKUP($A1195,'Hospitalization details'!$A$1:$K$2336,9,FALSE)</f>
        <v>R1011</v>
      </c>
      <c r="Q1195" s="83">
        <f>VLOOKUP($A1195,'Hospitalization details'!$A$1:$K$2336,11,FALSE)</f>
        <v>46</v>
      </c>
    </row>
    <row r="1196" spans="1:17" ht="15.75" customHeight="1" x14ac:dyDescent="0.25">
      <c r="A1196" s="187" t="s">
        <v>1239</v>
      </c>
      <c r="B1196" s="65" t="str">
        <f>VLOOKUP($A1196,'Customer Names'!$A$1:$E$2336,4,FALSE)</f>
        <v>Steele-Belkin</v>
      </c>
      <c r="C1196" s="71">
        <f>VLOOKUP($A1196,'Medical Examinations'!$A$1:$J$2336,2,FALSE)</f>
        <v>48.07</v>
      </c>
      <c r="D1196" s="60">
        <f>VLOOKUP($A1196,'Medical Examinations'!$A$1:$J$2336,3,FALSE)</f>
        <v>4.0599999999999996</v>
      </c>
      <c r="E1196" s="61" t="str">
        <f>VLOOKUP($A1196,'Medical Examinations'!$A$1:$J$2336,4,FALSE)</f>
        <v>Yes</v>
      </c>
      <c r="F1196" s="61" t="str">
        <f>VLOOKUP($A1196,'Medical Examinations'!$A$1:$J$2336,5,FALSE)</f>
        <v>No</v>
      </c>
      <c r="G1196" s="61" t="str">
        <f>VLOOKUP($A1196,'Medical Examinations'!$A$1:$J$2336,6,FALSE)</f>
        <v>No</v>
      </c>
      <c r="H1196" s="21">
        <f>VLOOKUP($A1196,'Medical Examinations'!$A$1:$J$2336,7,FALSE)</f>
        <v>0</v>
      </c>
      <c r="I1196" s="21" t="str">
        <f>VLOOKUP($A1196,'Medical Examinations'!$A$1:$J$2336,8,FALSE)</f>
        <v>No</v>
      </c>
      <c r="J1196" s="21" t="str">
        <f>VLOOKUP($A1196,'Medical Examinations'!$A$1:$J$2336,9,FALSE)</f>
        <v>Obesity</v>
      </c>
      <c r="K1196" s="72" t="str">
        <f>VLOOKUP($A1196,'Medical Examinations'!$A$1:$J$2336,10,FALSE)</f>
        <v>Normal</v>
      </c>
      <c r="L1196" s="82" t="str">
        <f>VLOOKUP($A1196,'Hospitalization details'!$A$1:$K$2336,10,FALSE)</f>
        <v>17-Oct-1976</v>
      </c>
      <c r="M1196" s="62">
        <f>VLOOKUP($A1196,'Hospitalization details'!$A$1:$K$2336,6,FALSE)</f>
        <v>9411.01</v>
      </c>
      <c r="N1196" s="63" t="str">
        <f>VLOOKUP($A1196,'Hospitalization details'!$A$1:$K$2336,7,FALSE)</f>
        <v>tier - 2</v>
      </c>
      <c r="O1196" s="63" t="str">
        <f>VLOOKUP($A1196,'Hospitalization details'!$A$1:$K$2336,8,FALSE)</f>
        <v>tier - 3</v>
      </c>
      <c r="P1196" s="63" t="str">
        <f>VLOOKUP($A1196,'Hospitalization details'!$A$1:$K$2336,9,FALSE)</f>
        <v>R1024</v>
      </c>
      <c r="Q1196" s="83">
        <f>VLOOKUP($A1196,'Hospitalization details'!$A$1:$K$2336,11,FALSE)</f>
        <v>46</v>
      </c>
    </row>
    <row r="1197" spans="1:17" ht="15.75" customHeight="1" x14ac:dyDescent="0.25">
      <c r="A1197" s="187" t="s">
        <v>1240</v>
      </c>
      <c r="B1197" s="65" t="str">
        <f>VLOOKUP($A1197,'Customer Names'!$A$1:$E$2336,4,FALSE)</f>
        <v>Christensen</v>
      </c>
      <c r="C1197" s="71">
        <f>VLOOKUP($A1197,'Medical Examinations'!$A$1:$J$2336,2,FALSE)</f>
        <v>30.8</v>
      </c>
      <c r="D1197" s="60">
        <f>VLOOKUP($A1197,'Medical Examinations'!$A$1:$J$2336,3,FALSE)</f>
        <v>5.23</v>
      </c>
      <c r="E1197" s="61" t="str">
        <f>VLOOKUP($A1197,'Medical Examinations'!$A$1:$J$2336,4,FALSE)</f>
        <v>Yes</v>
      </c>
      <c r="F1197" s="61" t="str">
        <f>VLOOKUP($A1197,'Medical Examinations'!$A$1:$J$2336,5,FALSE)</f>
        <v>No</v>
      </c>
      <c r="G1197" s="61" t="str">
        <f>VLOOKUP($A1197,'Medical Examinations'!$A$1:$J$2336,6,FALSE)</f>
        <v>No</v>
      </c>
      <c r="H1197" s="21">
        <f>VLOOKUP($A1197,'Medical Examinations'!$A$1:$J$2336,7,FALSE)</f>
        <v>0</v>
      </c>
      <c r="I1197" s="21" t="str">
        <f>VLOOKUP($A1197,'Medical Examinations'!$A$1:$J$2336,8,FALSE)</f>
        <v>No</v>
      </c>
      <c r="J1197" s="21" t="str">
        <f>VLOOKUP($A1197,'Medical Examinations'!$A$1:$J$2336,9,FALSE)</f>
        <v>Obesity</v>
      </c>
      <c r="K1197" s="72" t="str">
        <f>VLOOKUP($A1197,'Medical Examinations'!$A$1:$J$2336,10,FALSE)</f>
        <v>Normal</v>
      </c>
      <c r="L1197" s="82" t="str">
        <f>VLOOKUP($A1197,'Hospitalization details'!$A$1:$K$2336,10,FALSE)</f>
        <v>20-Oct-1971</v>
      </c>
      <c r="M1197" s="62">
        <f>VLOOKUP($A1197,'Hospitalization details'!$A$1:$K$2336,6,FALSE)</f>
        <v>9391.35</v>
      </c>
      <c r="N1197" s="63" t="str">
        <f>VLOOKUP($A1197,'Hospitalization details'!$A$1:$K$2336,7,FALSE)</f>
        <v>tier - 3</v>
      </c>
      <c r="O1197" s="63" t="str">
        <f>VLOOKUP($A1197,'Hospitalization details'!$A$1:$K$2336,8,FALSE)</f>
        <v>tier - 3</v>
      </c>
      <c r="P1197" s="63" t="str">
        <f>VLOOKUP($A1197,'Hospitalization details'!$A$1:$K$2336,9,FALSE)</f>
        <v>R1011</v>
      </c>
      <c r="Q1197" s="83">
        <f>VLOOKUP($A1197,'Hospitalization details'!$A$1:$K$2336,11,FALSE)</f>
        <v>51</v>
      </c>
    </row>
    <row r="1198" spans="1:17" ht="15.75" customHeight="1" x14ac:dyDescent="0.25">
      <c r="A1198" s="187" t="s">
        <v>1241</v>
      </c>
      <c r="B1198" s="65" t="str">
        <f>VLOOKUP($A1198,'Customer Names'!$A$1:$E$2336,4,FALSE)</f>
        <v>Hodge</v>
      </c>
      <c r="C1198" s="71">
        <f>VLOOKUP($A1198,'Medical Examinations'!$A$1:$J$2336,2,FALSE)</f>
        <v>32.299999999999997</v>
      </c>
      <c r="D1198" s="60">
        <f>VLOOKUP($A1198,'Medical Examinations'!$A$1:$J$2336,3,FALSE)</f>
        <v>5.05</v>
      </c>
      <c r="E1198" s="61" t="str">
        <f>VLOOKUP($A1198,'Medical Examinations'!$A$1:$J$2336,4,FALSE)</f>
        <v>Yes</v>
      </c>
      <c r="F1198" s="61" t="str">
        <f>VLOOKUP($A1198,'Medical Examinations'!$A$1:$J$2336,5,FALSE)</f>
        <v>No</v>
      </c>
      <c r="G1198" s="61" t="str">
        <f>VLOOKUP($A1198,'Medical Examinations'!$A$1:$J$2336,6,FALSE)</f>
        <v>No</v>
      </c>
      <c r="H1198" s="21">
        <f>VLOOKUP($A1198,'Medical Examinations'!$A$1:$J$2336,7,FALSE)</f>
        <v>0</v>
      </c>
      <c r="I1198" s="21" t="str">
        <f>VLOOKUP($A1198,'Medical Examinations'!$A$1:$J$2336,8,FALSE)</f>
        <v>No</v>
      </c>
      <c r="J1198" s="21" t="str">
        <f>VLOOKUP($A1198,'Medical Examinations'!$A$1:$J$2336,9,FALSE)</f>
        <v>Obesity</v>
      </c>
      <c r="K1198" s="72" t="str">
        <f>VLOOKUP($A1198,'Medical Examinations'!$A$1:$J$2336,10,FALSE)</f>
        <v>Normal</v>
      </c>
      <c r="L1198" s="82" t="str">
        <f>VLOOKUP($A1198,'Hospitalization details'!$A$1:$K$2336,10,FALSE)</f>
        <v>29-Dec-1971</v>
      </c>
      <c r="M1198" s="62">
        <f>VLOOKUP($A1198,'Hospitalization details'!$A$1:$K$2336,6,FALSE)</f>
        <v>9386.16</v>
      </c>
      <c r="N1198" s="63" t="str">
        <f>VLOOKUP($A1198,'Hospitalization details'!$A$1:$K$2336,7,FALSE)</f>
        <v>tier - 3</v>
      </c>
      <c r="O1198" s="63" t="str">
        <f>VLOOKUP($A1198,'Hospitalization details'!$A$1:$K$2336,8,FALSE)</f>
        <v>tier - 2</v>
      </c>
      <c r="P1198" s="63" t="str">
        <f>VLOOKUP($A1198,'Hospitalization details'!$A$1:$K$2336,9,FALSE)</f>
        <v>R1013</v>
      </c>
      <c r="Q1198" s="83">
        <f>VLOOKUP($A1198,'Hospitalization details'!$A$1:$K$2336,11,FALSE)</f>
        <v>51</v>
      </c>
    </row>
    <row r="1199" spans="1:17" ht="15.75" customHeight="1" x14ac:dyDescent="0.25">
      <c r="A1199" s="187" t="s">
        <v>1242</v>
      </c>
      <c r="B1199" s="65" t="str">
        <f>VLOOKUP($A1199,'Customer Names'!$A$1:$E$2336,4,FALSE)</f>
        <v>Rusterholz</v>
      </c>
      <c r="C1199" s="71">
        <f>VLOOKUP($A1199,'Medical Examinations'!$A$1:$J$2336,2,FALSE)</f>
        <v>39.700000000000003</v>
      </c>
      <c r="D1199" s="60">
        <f>VLOOKUP($A1199,'Medical Examinations'!$A$1:$J$2336,3,FALSE)</f>
        <v>7.34</v>
      </c>
      <c r="E1199" s="61" t="str">
        <f>VLOOKUP($A1199,'Medical Examinations'!$A$1:$J$2336,4,FALSE)</f>
        <v>No</v>
      </c>
      <c r="F1199" s="61" t="str">
        <f>VLOOKUP($A1199,'Medical Examinations'!$A$1:$J$2336,5,FALSE)</f>
        <v>No</v>
      </c>
      <c r="G1199" s="61" t="str">
        <f>VLOOKUP($A1199,'Medical Examinations'!$A$1:$J$2336,6,FALSE)</f>
        <v>No</v>
      </c>
      <c r="H1199" s="21">
        <f>VLOOKUP($A1199,'Medical Examinations'!$A$1:$J$2336,7,FALSE)</f>
        <v>0</v>
      </c>
      <c r="I1199" s="21" t="str">
        <f>VLOOKUP($A1199,'Medical Examinations'!$A$1:$J$2336,8,FALSE)</f>
        <v>No</v>
      </c>
      <c r="J1199" s="21" t="str">
        <f>VLOOKUP($A1199,'Medical Examinations'!$A$1:$J$2336,9,FALSE)</f>
        <v>Obesity</v>
      </c>
      <c r="K1199" s="72" t="str">
        <f>VLOOKUP($A1199,'Medical Examinations'!$A$1:$J$2336,10,FALSE)</f>
        <v>Diabetes</v>
      </c>
      <c r="L1199" s="82" t="str">
        <f>VLOOKUP($A1199,'Hospitalization details'!$A$1:$K$2336,10,FALSE)</f>
        <v>2-Dec-1975</v>
      </c>
      <c r="M1199" s="62">
        <f>VLOOKUP($A1199,'Hospitalization details'!$A$1:$K$2336,6,FALSE)</f>
        <v>9380.75</v>
      </c>
      <c r="N1199" s="63" t="str">
        <f>VLOOKUP($A1199,'Hospitalization details'!$A$1:$K$2336,7,FALSE)</f>
        <v>tier - 2</v>
      </c>
      <c r="O1199" s="63" t="str">
        <f>VLOOKUP($A1199,'Hospitalization details'!$A$1:$K$2336,8,FALSE)</f>
        <v>tier - 2</v>
      </c>
      <c r="P1199" s="63" t="str">
        <f>VLOOKUP($A1199,'Hospitalization details'!$A$1:$K$2336,9,FALSE)</f>
        <v>R1024</v>
      </c>
      <c r="Q1199" s="83">
        <f>VLOOKUP($A1199,'Hospitalization details'!$A$1:$K$2336,11,FALSE)</f>
        <v>47</v>
      </c>
    </row>
    <row r="1200" spans="1:17" ht="15.75" customHeight="1" x14ac:dyDescent="0.25">
      <c r="A1200" s="187" t="s">
        <v>1243</v>
      </c>
      <c r="B1200" s="65" t="str">
        <f>VLOOKUP($A1200,'Customer Names'!$A$1:$E$2336,4,FALSE)</f>
        <v>Lafrance</v>
      </c>
      <c r="C1200" s="71">
        <f>VLOOKUP($A1200,'Medical Examinations'!$A$1:$J$2336,2,FALSE)</f>
        <v>35.97</v>
      </c>
      <c r="D1200" s="60">
        <f>VLOOKUP($A1200,'Medical Examinations'!$A$1:$J$2336,3,FALSE)</f>
        <v>8.1300000000000008</v>
      </c>
      <c r="E1200" s="61" t="str">
        <f>VLOOKUP($A1200,'Medical Examinations'!$A$1:$J$2336,4,FALSE)</f>
        <v>No</v>
      </c>
      <c r="F1200" s="61" t="str">
        <f>VLOOKUP($A1200,'Medical Examinations'!$A$1:$J$2336,5,FALSE)</f>
        <v>No</v>
      </c>
      <c r="G1200" s="61" t="str">
        <f>VLOOKUP($A1200,'Medical Examinations'!$A$1:$J$2336,6,FALSE)</f>
        <v>No</v>
      </c>
      <c r="H1200" s="21">
        <f>VLOOKUP($A1200,'Medical Examinations'!$A$1:$J$2336,7,FALSE)</f>
        <v>0</v>
      </c>
      <c r="I1200" s="21" t="str">
        <f>VLOOKUP($A1200,'Medical Examinations'!$A$1:$J$2336,8,FALSE)</f>
        <v>No</v>
      </c>
      <c r="J1200" s="21" t="str">
        <f>VLOOKUP($A1200,'Medical Examinations'!$A$1:$J$2336,9,FALSE)</f>
        <v>Obesity</v>
      </c>
      <c r="K1200" s="72" t="str">
        <f>VLOOKUP($A1200,'Medical Examinations'!$A$1:$J$2336,10,FALSE)</f>
        <v>Diabetes</v>
      </c>
      <c r="L1200" s="82" t="str">
        <f>VLOOKUP($A1200,'Hospitalization details'!$A$1:$K$2336,10,FALSE)</f>
        <v>26-Nov-1971</v>
      </c>
      <c r="M1200" s="62">
        <f>VLOOKUP($A1200,'Hospitalization details'!$A$1:$K$2336,6,FALSE)</f>
        <v>9377.9</v>
      </c>
      <c r="N1200" s="63" t="str">
        <f>VLOOKUP($A1200,'Hospitalization details'!$A$1:$K$2336,7,FALSE)</f>
        <v>tier - 2</v>
      </c>
      <c r="O1200" s="63" t="str">
        <f>VLOOKUP($A1200,'Hospitalization details'!$A$1:$K$2336,8,FALSE)</f>
        <v>tier - 1</v>
      </c>
      <c r="P1200" s="63" t="str">
        <f>VLOOKUP($A1200,'Hospitalization details'!$A$1:$K$2336,9,FALSE)</f>
        <v>R1013</v>
      </c>
      <c r="Q1200" s="83">
        <f>VLOOKUP($A1200,'Hospitalization details'!$A$1:$K$2336,11,FALSE)</f>
        <v>51</v>
      </c>
    </row>
    <row r="1201" spans="1:17" ht="15.75" customHeight="1" x14ac:dyDescent="0.25">
      <c r="A1201" s="187" t="s">
        <v>1244</v>
      </c>
      <c r="B1201" s="65" t="str">
        <f>VLOOKUP($A1201,'Customer Names'!$A$1:$E$2336,4,FALSE)</f>
        <v>Hallis</v>
      </c>
      <c r="C1201" s="71">
        <f>VLOOKUP($A1201,'Medical Examinations'!$A$1:$J$2336,2,FALSE)</f>
        <v>25.86</v>
      </c>
      <c r="D1201" s="60">
        <f>VLOOKUP($A1201,'Medical Examinations'!$A$1:$J$2336,3,FALSE)</f>
        <v>6.68</v>
      </c>
      <c r="E1201" s="61" t="str">
        <f>VLOOKUP($A1201,'Medical Examinations'!$A$1:$J$2336,4,FALSE)</f>
        <v>Yes</v>
      </c>
      <c r="F1201" s="61" t="str">
        <f>VLOOKUP($A1201,'Medical Examinations'!$A$1:$J$2336,5,FALSE)</f>
        <v>No</v>
      </c>
      <c r="G1201" s="61" t="str">
        <f>VLOOKUP($A1201,'Medical Examinations'!$A$1:$J$2336,6,FALSE)</f>
        <v>No</v>
      </c>
      <c r="H1201" s="21">
        <f>VLOOKUP($A1201,'Medical Examinations'!$A$1:$J$2336,7,FALSE)</f>
        <v>1</v>
      </c>
      <c r="I1201" s="21" t="str">
        <f>VLOOKUP($A1201,'Medical Examinations'!$A$1:$J$2336,8,FALSE)</f>
        <v>No</v>
      </c>
      <c r="J1201" s="21" t="str">
        <f>VLOOKUP($A1201,'Medical Examinations'!$A$1:$J$2336,9,FALSE)</f>
        <v>Over Weight</v>
      </c>
      <c r="K1201" s="72" t="str">
        <f>VLOOKUP($A1201,'Medical Examinations'!$A$1:$J$2336,10,FALSE)</f>
        <v>Diabetes</v>
      </c>
      <c r="L1201" s="82" t="str">
        <f>VLOOKUP($A1201,'Hospitalization details'!$A$1:$K$2336,10,FALSE)</f>
        <v>24-Nov-1969</v>
      </c>
      <c r="M1201" s="62">
        <f>VLOOKUP($A1201,'Hospitalization details'!$A$1:$K$2336,6,FALSE)</f>
        <v>9377.4500000000007</v>
      </c>
      <c r="N1201" s="63" t="str">
        <f>VLOOKUP($A1201,'Hospitalization details'!$A$1:$K$2336,7,FALSE)</f>
        <v>tier - 2</v>
      </c>
      <c r="O1201" s="63" t="str">
        <f>VLOOKUP($A1201,'Hospitalization details'!$A$1:$K$2336,8,FALSE)</f>
        <v>tier - 3</v>
      </c>
      <c r="P1201" s="63" t="str">
        <f>VLOOKUP($A1201,'Hospitalization details'!$A$1:$K$2336,9,FALSE)</f>
        <v>R1013</v>
      </c>
      <c r="Q1201" s="83">
        <f>VLOOKUP($A1201,'Hospitalization details'!$A$1:$K$2336,11,FALSE)</f>
        <v>53</v>
      </c>
    </row>
    <row r="1202" spans="1:17" ht="15.75" customHeight="1" x14ac:dyDescent="0.25">
      <c r="A1202" s="187" t="s">
        <v>1245</v>
      </c>
      <c r="B1202" s="65" t="str">
        <f>VLOOKUP($A1202,'Customer Names'!$A$1:$E$2336,4,FALSE)</f>
        <v>Marshall</v>
      </c>
      <c r="C1202" s="71">
        <f>VLOOKUP($A1202,'Medical Examinations'!$A$1:$J$2336,2,FALSE)</f>
        <v>30.03</v>
      </c>
      <c r="D1202" s="60">
        <f>VLOOKUP($A1202,'Medical Examinations'!$A$1:$J$2336,3,FALSE)</f>
        <v>11.51</v>
      </c>
      <c r="E1202" s="61" t="str">
        <f>VLOOKUP($A1202,'Medical Examinations'!$A$1:$J$2336,4,FALSE)</f>
        <v>No</v>
      </c>
      <c r="F1202" s="61" t="str">
        <f>VLOOKUP($A1202,'Medical Examinations'!$A$1:$J$2336,5,FALSE)</f>
        <v>No</v>
      </c>
      <c r="G1202" s="61" t="str">
        <f>VLOOKUP($A1202,'Medical Examinations'!$A$1:$J$2336,6,FALSE)</f>
        <v>No</v>
      </c>
      <c r="H1202" s="21">
        <f>VLOOKUP($A1202,'Medical Examinations'!$A$1:$J$2336,7,FALSE)</f>
        <v>0</v>
      </c>
      <c r="I1202" s="21" t="str">
        <f>VLOOKUP($A1202,'Medical Examinations'!$A$1:$J$2336,8,FALSE)</f>
        <v>No</v>
      </c>
      <c r="J1202" s="21" t="str">
        <f>VLOOKUP($A1202,'Medical Examinations'!$A$1:$J$2336,9,FALSE)</f>
        <v>Obesity</v>
      </c>
      <c r="K1202" s="72" t="str">
        <f>VLOOKUP($A1202,'Medical Examinations'!$A$1:$J$2336,10,FALSE)</f>
        <v>Diabetes</v>
      </c>
      <c r="L1202" s="82" t="str">
        <f>VLOOKUP($A1202,'Hospitalization details'!$A$1:$K$2336,10,FALSE)</f>
        <v>8-Oct-1971</v>
      </c>
      <c r="M1202" s="62">
        <f>VLOOKUP($A1202,'Hospitalization details'!$A$1:$K$2336,6,FALSE)</f>
        <v>9361.33</v>
      </c>
      <c r="N1202" s="63" t="str">
        <f>VLOOKUP($A1202,'Hospitalization details'!$A$1:$K$2336,7,FALSE)</f>
        <v>tier - 3</v>
      </c>
      <c r="O1202" s="63" t="str">
        <f>VLOOKUP($A1202,'Hospitalization details'!$A$1:$K$2336,8,FALSE)</f>
        <v>tier - 1</v>
      </c>
      <c r="P1202" s="63" t="str">
        <f>VLOOKUP($A1202,'Hospitalization details'!$A$1:$K$2336,9,FALSE)</f>
        <v>R1016</v>
      </c>
      <c r="Q1202" s="83">
        <f>VLOOKUP($A1202,'Hospitalization details'!$A$1:$K$2336,11,FALSE)</f>
        <v>51</v>
      </c>
    </row>
    <row r="1203" spans="1:17" ht="15.75" customHeight="1" x14ac:dyDescent="0.25">
      <c r="A1203" s="187" t="s">
        <v>1246</v>
      </c>
      <c r="B1203" s="65" t="str">
        <f>VLOOKUP($A1203,'Customer Names'!$A$1:$E$2336,4,FALSE)</f>
        <v>Salowitz</v>
      </c>
      <c r="C1203" s="71">
        <f>VLOOKUP($A1203,'Medical Examinations'!$A$1:$J$2336,2,FALSE)</f>
        <v>25.76</v>
      </c>
      <c r="D1203" s="60">
        <f>VLOOKUP($A1203,'Medical Examinations'!$A$1:$J$2336,3,FALSE)</f>
        <v>6.02</v>
      </c>
      <c r="E1203" s="61" t="str">
        <f>VLOOKUP($A1203,'Medical Examinations'!$A$1:$J$2336,4,FALSE)</f>
        <v>Yes</v>
      </c>
      <c r="F1203" s="61" t="str">
        <f>VLOOKUP($A1203,'Medical Examinations'!$A$1:$J$2336,5,FALSE)</f>
        <v>No</v>
      </c>
      <c r="G1203" s="61" t="str">
        <f>VLOOKUP($A1203,'Medical Examinations'!$A$1:$J$2336,6,FALSE)</f>
        <v>Yes</v>
      </c>
      <c r="H1203" s="21">
        <f>VLOOKUP($A1203,'Medical Examinations'!$A$1:$J$2336,7,FALSE)</f>
        <v>1</v>
      </c>
      <c r="I1203" s="21" t="str">
        <f>VLOOKUP($A1203,'Medical Examinations'!$A$1:$J$2336,8,FALSE)</f>
        <v>No</v>
      </c>
      <c r="J1203" s="21" t="str">
        <f>VLOOKUP($A1203,'Medical Examinations'!$A$1:$J$2336,9,FALSE)</f>
        <v>Over Weight</v>
      </c>
      <c r="K1203" s="72" t="str">
        <f>VLOOKUP($A1203,'Medical Examinations'!$A$1:$J$2336,10,FALSE)</f>
        <v>Prediabetes</v>
      </c>
      <c r="L1203" s="82" t="str">
        <f>VLOOKUP($A1203,'Hospitalization details'!$A$1:$K$2336,10,FALSE)</f>
        <v>1-Jul-1988</v>
      </c>
      <c r="M1203" s="62">
        <f>VLOOKUP($A1203,'Hospitalization details'!$A$1:$K$2336,6,FALSE)</f>
        <v>9344.2000000000007</v>
      </c>
      <c r="N1203" s="63" t="str">
        <f>VLOOKUP($A1203,'Hospitalization details'!$A$1:$K$2336,7,FALSE)</f>
        <v>tier - 2</v>
      </c>
      <c r="O1203" s="63" t="str">
        <f>VLOOKUP($A1203,'Hospitalization details'!$A$1:$K$2336,8,FALSE)</f>
        <v>tier - 1</v>
      </c>
      <c r="P1203" s="63" t="str">
        <f>VLOOKUP($A1203,'Hospitalization details'!$A$1:$K$2336,9,FALSE)</f>
        <v>R1021</v>
      </c>
      <c r="Q1203" s="83">
        <f>VLOOKUP($A1203,'Hospitalization details'!$A$1:$K$2336,11,FALSE)</f>
        <v>34</v>
      </c>
    </row>
    <row r="1204" spans="1:17" ht="15.75" customHeight="1" x14ac:dyDescent="0.25">
      <c r="A1204" s="187" t="s">
        <v>1247</v>
      </c>
      <c r="B1204" s="65" t="str">
        <f>VLOOKUP($A1204,'Customer Names'!$A$1:$E$2336,4,FALSE)</f>
        <v>Blake</v>
      </c>
      <c r="C1204" s="71">
        <f>VLOOKUP($A1204,'Medical Examinations'!$A$1:$J$2336,2,FALSE)</f>
        <v>22.42</v>
      </c>
      <c r="D1204" s="60">
        <f>VLOOKUP($A1204,'Medical Examinations'!$A$1:$J$2336,3,FALSE)</f>
        <v>7.96</v>
      </c>
      <c r="E1204" s="61" t="str">
        <f>VLOOKUP($A1204,'Medical Examinations'!$A$1:$J$2336,4,FALSE)</f>
        <v>No</v>
      </c>
      <c r="F1204" s="61" t="str">
        <f>VLOOKUP($A1204,'Medical Examinations'!$A$1:$J$2336,5,FALSE)</f>
        <v>No</v>
      </c>
      <c r="G1204" s="61" t="str">
        <f>VLOOKUP($A1204,'Medical Examinations'!$A$1:$J$2336,6,FALSE)</f>
        <v>No</v>
      </c>
      <c r="H1204" s="21">
        <f>VLOOKUP($A1204,'Medical Examinations'!$A$1:$J$2336,7,FALSE)</f>
        <v>0</v>
      </c>
      <c r="I1204" s="21" t="str">
        <f>VLOOKUP($A1204,'Medical Examinations'!$A$1:$J$2336,8,FALSE)</f>
        <v>No</v>
      </c>
      <c r="J1204" s="21" t="str">
        <f>VLOOKUP($A1204,'Medical Examinations'!$A$1:$J$2336,9,FALSE)</f>
        <v>Healthy Weight</v>
      </c>
      <c r="K1204" s="72" t="str">
        <f>VLOOKUP($A1204,'Medical Examinations'!$A$1:$J$2336,10,FALSE)</f>
        <v>Diabetes</v>
      </c>
      <c r="L1204" s="82" t="str">
        <f>VLOOKUP($A1204,'Hospitalization details'!$A$1:$K$2336,10,FALSE)</f>
        <v>12-Oct-1996</v>
      </c>
      <c r="M1204" s="62">
        <f>VLOOKUP($A1204,'Hospitalization details'!$A$1:$K$2336,6,FALSE)</f>
        <v>9338.61</v>
      </c>
      <c r="N1204" s="63" t="str">
        <f>VLOOKUP($A1204,'Hospitalization details'!$A$1:$K$2336,7,FALSE)</f>
        <v>tier - 2</v>
      </c>
      <c r="O1204" s="63" t="str">
        <f>VLOOKUP($A1204,'Hospitalization details'!$A$1:$K$2336,8,FALSE)</f>
        <v>tier - 1</v>
      </c>
      <c r="P1204" s="63" t="str">
        <f>VLOOKUP($A1204,'Hospitalization details'!$A$1:$K$2336,9,FALSE)</f>
        <v>R1026</v>
      </c>
      <c r="Q1204" s="83">
        <f>VLOOKUP($A1204,'Hospitalization details'!$A$1:$K$2336,11,FALSE)</f>
        <v>26</v>
      </c>
    </row>
    <row r="1205" spans="1:17" ht="15.75" customHeight="1" x14ac:dyDescent="0.25">
      <c r="A1205" s="187" t="s">
        <v>1248</v>
      </c>
      <c r="B1205" s="65" t="str">
        <f>VLOOKUP($A1205,'Customer Names'!$A$1:$E$2336,4,FALSE)</f>
        <v>Langerak</v>
      </c>
      <c r="C1205" s="71">
        <f>VLOOKUP($A1205,'Medical Examinations'!$A$1:$J$2336,2,FALSE)</f>
        <v>33.18</v>
      </c>
      <c r="D1205" s="60">
        <f>VLOOKUP($A1205,'Medical Examinations'!$A$1:$J$2336,3,FALSE)</f>
        <v>6.01</v>
      </c>
      <c r="E1205" s="61" t="str">
        <f>VLOOKUP($A1205,'Medical Examinations'!$A$1:$J$2336,4,FALSE)</f>
        <v>Yes</v>
      </c>
      <c r="F1205" s="61" t="str">
        <f>VLOOKUP($A1205,'Medical Examinations'!$A$1:$J$2336,5,FALSE)</f>
        <v>No</v>
      </c>
      <c r="G1205" s="61" t="str">
        <f>VLOOKUP($A1205,'Medical Examinations'!$A$1:$J$2336,6,FALSE)</f>
        <v>No</v>
      </c>
      <c r="H1205" s="21">
        <f>VLOOKUP($A1205,'Medical Examinations'!$A$1:$J$2336,7,FALSE)</f>
        <v>1</v>
      </c>
      <c r="I1205" s="21" t="str">
        <f>VLOOKUP($A1205,'Medical Examinations'!$A$1:$J$2336,8,FALSE)</f>
        <v>No</v>
      </c>
      <c r="J1205" s="21" t="str">
        <f>VLOOKUP($A1205,'Medical Examinations'!$A$1:$J$2336,9,FALSE)</f>
        <v>Obesity</v>
      </c>
      <c r="K1205" s="72" t="str">
        <f>VLOOKUP($A1205,'Medical Examinations'!$A$1:$J$2336,10,FALSE)</f>
        <v>Prediabetes</v>
      </c>
      <c r="L1205" s="82" t="str">
        <f>VLOOKUP($A1205,'Hospitalization details'!$A$1:$K$2336,10,FALSE)</f>
        <v>9-Jul-1988</v>
      </c>
      <c r="M1205" s="62">
        <f>VLOOKUP($A1205,'Hospitalization details'!$A$1:$K$2336,6,FALSE)</f>
        <v>9320.26</v>
      </c>
      <c r="N1205" s="63" t="str">
        <f>VLOOKUP($A1205,'Hospitalization details'!$A$1:$K$2336,7,FALSE)</f>
        <v>tier - 2</v>
      </c>
      <c r="O1205" s="63" t="str">
        <f>VLOOKUP($A1205,'Hospitalization details'!$A$1:$K$2336,8,FALSE)</f>
        <v>tier - 1</v>
      </c>
      <c r="P1205" s="63" t="str">
        <f>VLOOKUP($A1205,'Hospitalization details'!$A$1:$K$2336,9,FALSE)</f>
        <v>R1012</v>
      </c>
      <c r="Q1205" s="83">
        <f>VLOOKUP($A1205,'Hospitalization details'!$A$1:$K$2336,11,FALSE)</f>
        <v>34</v>
      </c>
    </row>
    <row r="1206" spans="1:17" ht="15.75" customHeight="1" x14ac:dyDescent="0.25">
      <c r="A1206" s="187" t="s">
        <v>1249</v>
      </c>
      <c r="B1206" s="65" t="str">
        <f>VLOOKUP($A1206,'Customer Names'!$A$1:$E$2336,4,FALSE)</f>
        <v>Bonilla</v>
      </c>
      <c r="C1206" s="71">
        <f>VLOOKUP($A1206,'Medical Examinations'!$A$1:$J$2336,2,FALSE)</f>
        <v>43.04</v>
      </c>
      <c r="D1206" s="60">
        <f>VLOOKUP($A1206,'Medical Examinations'!$A$1:$J$2336,3,FALSE)</f>
        <v>5.9</v>
      </c>
      <c r="E1206" s="61" t="str">
        <f>VLOOKUP($A1206,'Medical Examinations'!$A$1:$J$2336,4,FALSE)</f>
        <v>Yes</v>
      </c>
      <c r="F1206" s="61" t="str">
        <f>VLOOKUP($A1206,'Medical Examinations'!$A$1:$J$2336,5,FALSE)</f>
        <v>No</v>
      </c>
      <c r="G1206" s="61" t="str">
        <f>VLOOKUP($A1206,'Medical Examinations'!$A$1:$J$2336,6,FALSE)</f>
        <v>No</v>
      </c>
      <c r="H1206" s="21">
        <f>VLOOKUP($A1206,'Medical Examinations'!$A$1:$J$2336,7,FALSE)</f>
        <v>0</v>
      </c>
      <c r="I1206" s="21" t="str">
        <f>VLOOKUP($A1206,'Medical Examinations'!$A$1:$J$2336,8,FALSE)</f>
        <v>No</v>
      </c>
      <c r="J1206" s="21" t="str">
        <f>VLOOKUP($A1206,'Medical Examinations'!$A$1:$J$2336,9,FALSE)</f>
        <v>Obesity</v>
      </c>
      <c r="K1206" s="72" t="str">
        <f>VLOOKUP($A1206,'Medical Examinations'!$A$1:$J$2336,10,FALSE)</f>
        <v>Prediabetes</v>
      </c>
      <c r="L1206" s="82" t="str">
        <f>VLOOKUP($A1206,'Hospitalization details'!$A$1:$K$2336,10,FALSE)</f>
        <v>12-Oct-1977</v>
      </c>
      <c r="M1206" s="62">
        <f>VLOOKUP($A1206,'Hospitalization details'!$A$1:$K$2336,6,FALSE)</f>
        <v>9315.41</v>
      </c>
      <c r="N1206" s="63" t="str">
        <f>VLOOKUP($A1206,'Hospitalization details'!$A$1:$K$2336,7,FALSE)</f>
        <v>tier - 2</v>
      </c>
      <c r="O1206" s="63" t="str">
        <f>VLOOKUP($A1206,'Hospitalization details'!$A$1:$K$2336,8,FALSE)</f>
        <v>tier - 1</v>
      </c>
      <c r="P1206" s="63" t="str">
        <f>VLOOKUP($A1206,'Hospitalization details'!$A$1:$K$2336,9,FALSE)</f>
        <v>R1024</v>
      </c>
      <c r="Q1206" s="83">
        <f>VLOOKUP($A1206,'Hospitalization details'!$A$1:$K$2336,11,FALSE)</f>
        <v>45</v>
      </c>
    </row>
    <row r="1207" spans="1:17" ht="15.75" customHeight="1" x14ac:dyDescent="0.25">
      <c r="A1207" s="187" t="s">
        <v>1250</v>
      </c>
      <c r="B1207" s="65" t="str">
        <f>VLOOKUP($A1207,'Customer Names'!$A$1:$E$2336,4,FALSE)</f>
        <v>Ciabattoni</v>
      </c>
      <c r="C1207" s="71">
        <f>VLOOKUP($A1207,'Medical Examinations'!$A$1:$J$2336,2,FALSE)</f>
        <v>34.15</v>
      </c>
      <c r="D1207" s="60">
        <f>VLOOKUP($A1207,'Medical Examinations'!$A$1:$J$2336,3,FALSE)</f>
        <v>4.49</v>
      </c>
      <c r="E1207" s="61" t="str">
        <f>VLOOKUP($A1207,'Medical Examinations'!$A$1:$J$2336,4,FALSE)</f>
        <v>Yes</v>
      </c>
      <c r="F1207" s="61" t="str">
        <f>VLOOKUP($A1207,'Medical Examinations'!$A$1:$J$2336,5,FALSE)</f>
        <v>No</v>
      </c>
      <c r="G1207" s="61" t="str">
        <f>VLOOKUP($A1207,'Medical Examinations'!$A$1:$J$2336,6,FALSE)</f>
        <v>No</v>
      </c>
      <c r="H1207" s="21">
        <f>VLOOKUP($A1207,'Medical Examinations'!$A$1:$J$2336,7,FALSE)</f>
        <v>1</v>
      </c>
      <c r="I1207" s="21" t="str">
        <f>VLOOKUP($A1207,'Medical Examinations'!$A$1:$J$2336,8,FALSE)</f>
        <v>No</v>
      </c>
      <c r="J1207" s="21" t="str">
        <f>VLOOKUP($A1207,'Medical Examinations'!$A$1:$J$2336,9,FALSE)</f>
        <v>Obesity</v>
      </c>
      <c r="K1207" s="72" t="str">
        <f>VLOOKUP($A1207,'Medical Examinations'!$A$1:$J$2336,10,FALSE)</f>
        <v>Normal</v>
      </c>
      <c r="L1207" s="82" t="str">
        <f>VLOOKUP($A1207,'Hospitalization details'!$A$1:$K$2336,10,FALSE)</f>
        <v>8-Jun-1963</v>
      </c>
      <c r="M1207" s="62">
        <f>VLOOKUP($A1207,'Hospitalization details'!$A$1:$K$2336,6,FALSE)</f>
        <v>9310.81</v>
      </c>
      <c r="N1207" s="63" t="str">
        <f>VLOOKUP($A1207,'Hospitalization details'!$A$1:$K$2336,7,FALSE)</f>
        <v>tier - 3</v>
      </c>
      <c r="O1207" s="63" t="str">
        <f>VLOOKUP($A1207,'Hospitalization details'!$A$1:$K$2336,8,FALSE)</f>
        <v>tier - 1</v>
      </c>
      <c r="P1207" s="63" t="str">
        <f>VLOOKUP($A1207,'Hospitalization details'!$A$1:$K$2336,9,FALSE)</f>
        <v>R1013</v>
      </c>
      <c r="Q1207" s="83">
        <f>VLOOKUP($A1207,'Hospitalization details'!$A$1:$K$2336,11,FALSE)</f>
        <v>60</v>
      </c>
    </row>
    <row r="1208" spans="1:17" ht="15.75" customHeight="1" x14ac:dyDescent="0.25">
      <c r="A1208" s="187" t="s">
        <v>1251</v>
      </c>
      <c r="B1208" s="65" t="str">
        <f>VLOOKUP($A1208,'Customer Names'!$A$1:$E$2336,4,FALSE)</f>
        <v>Escanero Palmer</v>
      </c>
      <c r="C1208" s="71">
        <f>VLOOKUP($A1208,'Medical Examinations'!$A$1:$J$2336,2,FALSE)</f>
        <v>25.78</v>
      </c>
      <c r="D1208" s="60">
        <f>VLOOKUP($A1208,'Medical Examinations'!$A$1:$J$2336,3,FALSE)</f>
        <v>6.25</v>
      </c>
      <c r="E1208" s="61" t="str">
        <f>VLOOKUP($A1208,'Medical Examinations'!$A$1:$J$2336,4,FALSE)</f>
        <v>No</v>
      </c>
      <c r="F1208" s="61" t="str">
        <f>VLOOKUP($A1208,'Medical Examinations'!$A$1:$J$2336,5,FALSE)</f>
        <v>No</v>
      </c>
      <c r="G1208" s="61" t="str">
        <f>VLOOKUP($A1208,'Medical Examinations'!$A$1:$J$2336,6,FALSE)</f>
        <v>No</v>
      </c>
      <c r="H1208" s="21">
        <f>VLOOKUP($A1208,'Medical Examinations'!$A$1:$J$2336,7,FALSE)</f>
        <v>0</v>
      </c>
      <c r="I1208" s="21" t="str">
        <f>VLOOKUP($A1208,'Medical Examinations'!$A$1:$J$2336,8,FALSE)</f>
        <v>No</v>
      </c>
      <c r="J1208" s="21" t="str">
        <f>VLOOKUP($A1208,'Medical Examinations'!$A$1:$J$2336,9,FALSE)</f>
        <v>Over Weight</v>
      </c>
      <c r="K1208" s="72" t="str">
        <f>VLOOKUP($A1208,'Medical Examinations'!$A$1:$J$2336,10,FALSE)</f>
        <v>Prediabetes</v>
      </c>
      <c r="L1208" s="82" t="str">
        <f>VLOOKUP($A1208,'Hospitalization details'!$A$1:$K$2336,10,FALSE)</f>
        <v>16-Oct-1973</v>
      </c>
      <c r="M1208" s="62">
        <f>VLOOKUP($A1208,'Hospitalization details'!$A$1:$K$2336,6,FALSE)</f>
        <v>9304.7000000000007</v>
      </c>
      <c r="N1208" s="63" t="str">
        <f>VLOOKUP($A1208,'Hospitalization details'!$A$1:$K$2336,7,FALSE)</f>
        <v>tier - 3</v>
      </c>
      <c r="O1208" s="63" t="str">
        <f>VLOOKUP($A1208,'Hospitalization details'!$A$1:$K$2336,8,FALSE)</f>
        <v>tier - 3</v>
      </c>
      <c r="P1208" s="63" t="str">
        <f>VLOOKUP($A1208,'Hospitalization details'!$A$1:$K$2336,9,FALSE)</f>
        <v>R1013</v>
      </c>
      <c r="Q1208" s="83">
        <f>VLOOKUP($A1208,'Hospitalization details'!$A$1:$K$2336,11,FALSE)</f>
        <v>49</v>
      </c>
    </row>
    <row r="1209" spans="1:17" ht="15.75" customHeight="1" x14ac:dyDescent="0.25">
      <c r="A1209" s="187" t="s">
        <v>1252</v>
      </c>
      <c r="B1209" s="65" t="str">
        <f>VLOOKUP($A1209,'Customer Names'!$A$1:$E$2336,4,FALSE)</f>
        <v>Lowe</v>
      </c>
      <c r="C1209" s="71">
        <f>VLOOKUP($A1209,'Medical Examinations'!$A$1:$J$2336,2,FALSE)</f>
        <v>21.02</v>
      </c>
      <c r="D1209" s="60">
        <f>VLOOKUP($A1209,'Medical Examinations'!$A$1:$J$2336,3,FALSE)</f>
        <v>9.6199999999999992</v>
      </c>
      <c r="E1209" s="61" t="str">
        <f>VLOOKUP($A1209,'Medical Examinations'!$A$1:$J$2336,4,FALSE)</f>
        <v>Yes</v>
      </c>
      <c r="F1209" s="61" t="str">
        <f>VLOOKUP($A1209,'Medical Examinations'!$A$1:$J$2336,5,FALSE)</f>
        <v>No</v>
      </c>
      <c r="G1209" s="61" t="str">
        <f>VLOOKUP($A1209,'Medical Examinations'!$A$1:$J$2336,6,FALSE)</f>
        <v>Yes</v>
      </c>
      <c r="H1209" s="21">
        <f>VLOOKUP($A1209,'Medical Examinations'!$A$1:$J$2336,7,FALSE)</f>
        <v>1</v>
      </c>
      <c r="I1209" s="21" t="str">
        <f>VLOOKUP($A1209,'Medical Examinations'!$A$1:$J$2336,8,FALSE)</f>
        <v>No</v>
      </c>
      <c r="J1209" s="21" t="str">
        <f>VLOOKUP($A1209,'Medical Examinations'!$A$1:$J$2336,9,FALSE)</f>
        <v>Healthy Weight</v>
      </c>
      <c r="K1209" s="72" t="str">
        <f>VLOOKUP($A1209,'Medical Examinations'!$A$1:$J$2336,10,FALSE)</f>
        <v>Diabetes</v>
      </c>
      <c r="L1209" s="82" t="str">
        <f>VLOOKUP($A1209,'Hospitalization details'!$A$1:$K$2336,10,FALSE)</f>
        <v>3-Nov-1976</v>
      </c>
      <c r="M1209" s="62">
        <f>VLOOKUP($A1209,'Hospitalization details'!$A$1:$K$2336,6,FALSE)</f>
        <v>9301.89</v>
      </c>
      <c r="N1209" s="63" t="str">
        <f>VLOOKUP($A1209,'Hospitalization details'!$A$1:$K$2336,7,FALSE)</f>
        <v>tier - 2</v>
      </c>
      <c r="O1209" s="63" t="str">
        <f>VLOOKUP($A1209,'Hospitalization details'!$A$1:$K$2336,8,FALSE)</f>
        <v>tier - 1</v>
      </c>
      <c r="P1209" s="63" t="str">
        <f>VLOOKUP($A1209,'Hospitalization details'!$A$1:$K$2336,9,FALSE)</f>
        <v>R1012</v>
      </c>
      <c r="Q1209" s="83">
        <f>VLOOKUP($A1209,'Hospitalization details'!$A$1:$K$2336,11,FALSE)</f>
        <v>46</v>
      </c>
    </row>
    <row r="1210" spans="1:17" ht="15.75" customHeight="1" x14ac:dyDescent="0.25">
      <c r="A1210" s="187" t="s">
        <v>1253</v>
      </c>
      <c r="B1210" s="65" t="str">
        <f>VLOOKUP($A1210,'Customer Names'!$A$1:$E$2336,4,FALSE)</f>
        <v>Osmark</v>
      </c>
      <c r="C1210" s="71">
        <f>VLOOKUP($A1210,'Medical Examinations'!$A$1:$J$2336,2,FALSE)</f>
        <v>37.51</v>
      </c>
      <c r="D1210" s="60">
        <f>VLOOKUP($A1210,'Medical Examinations'!$A$1:$J$2336,3,FALSE)</f>
        <v>11.06</v>
      </c>
      <c r="E1210" s="61" t="str">
        <f>VLOOKUP($A1210,'Medical Examinations'!$A$1:$J$2336,4,FALSE)</f>
        <v>No</v>
      </c>
      <c r="F1210" s="61" t="str">
        <f>VLOOKUP($A1210,'Medical Examinations'!$A$1:$J$2336,5,FALSE)</f>
        <v>No</v>
      </c>
      <c r="G1210" s="61" t="str">
        <f>VLOOKUP($A1210,'Medical Examinations'!$A$1:$J$2336,6,FALSE)</f>
        <v>No</v>
      </c>
      <c r="H1210" s="21">
        <f>VLOOKUP($A1210,'Medical Examinations'!$A$1:$J$2336,7,FALSE)</f>
        <v>2</v>
      </c>
      <c r="I1210" s="21" t="str">
        <f>VLOOKUP($A1210,'Medical Examinations'!$A$1:$J$2336,8,FALSE)</f>
        <v>No</v>
      </c>
      <c r="J1210" s="21" t="str">
        <f>VLOOKUP($A1210,'Medical Examinations'!$A$1:$J$2336,9,FALSE)</f>
        <v>Obesity</v>
      </c>
      <c r="K1210" s="72" t="str">
        <f>VLOOKUP($A1210,'Medical Examinations'!$A$1:$J$2336,10,FALSE)</f>
        <v>Diabetes</v>
      </c>
      <c r="L1210" s="82" t="str">
        <f>VLOOKUP($A1210,'Hospitalization details'!$A$1:$K$2336,10,FALSE)</f>
        <v>18-Sep-1973</v>
      </c>
      <c r="M1210" s="62">
        <f>VLOOKUP($A1210,'Hospitalization details'!$A$1:$K$2336,6,FALSE)</f>
        <v>9290.14</v>
      </c>
      <c r="N1210" s="63" t="str">
        <f>VLOOKUP($A1210,'Hospitalization details'!$A$1:$K$2336,7,FALSE)</f>
        <v>tier - 3</v>
      </c>
      <c r="O1210" s="63" t="str">
        <f>VLOOKUP($A1210,'Hospitalization details'!$A$1:$K$2336,8,FALSE)</f>
        <v>tier - 3</v>
      </c>
      <c r="P1210" s="63" t="str">
        <f>VLOOKUP($A1210,'Hospitalization details'!$A$1:$K$2336,9,FALSE)</f>
        <v>R1016</v>
      </c>
      <c r="Q1210" s="83">
        <f>VLOOKUP($A1210,'Hospitalization details'!$A$1:$K$2336,11,FALSE)</f>
        <v>49</v>
      </c>
    </row>
    <row r="1211" spans="1:17" ht="15.75" customHeight="1" x14ac:dyDescent="0.25">
      <c r="A1211" s="187" t="s">
        <v>1254</v>
      </c>
      <c r="B1211" s="65" t="str">
        <f>VLOOKUP($A1211,'Customer Names'!$A$1:$E$2336,4,FALSE)</f>
        <v>Lawson</v>
      </c>
      <c r="C1211" s="71">
        <f>VLOOKUP($A1211,'Medical Examinations'!$A$1:$J$2336,2,FALSE)</f>
        <v>25.745000000000001</v>
      </c>
      <c r="D1211" s="60">
        <f>VLOOKUP($A1211,'Medical Examinations'!$A$1:$J$2336,3,FALSE)</f>
        <v>6.11</v>
      </c>
      <c r="E1211" s="61" t="str">
        <f>VLOOKUP($A1211,'Medical Examinations'!$A$1:$J$2336,4,FALSE)</f>
        <v>Yes</v>
      </c>
      <c r="F1211" s="61" t="str">
        <f>VLOOKUP($A1211,'Medical Examinations'!$A$1:$J$2336,5,FALSE)</f>
        <v>No</v>
      </c>
      <c r="G1211" s="61" t="str">
        <f>VLOOKUP($A1211,'Medical Examinations'!$A$1:$J$2336,6,FALSE)</f>
        <v>No</v>
      </c>
      <c r="H1211" s="21">
        <f>VLOOKUP($A1211,'Medical Examinations'!$A$1:$J$2336,7,FALSE)</f>
        <v>0</v>
      </c>
      <c r="I1211" s="21" t="str">
        <f>VLOOKUP($A1211,'Medical Examinations'!$A$1:$J$2336,8,FALSE)</f>
        <v>No</v>
      </c>
      <c r="J1211" s="21" t="str">
        <f>VLOOKUP($A1211,'Medical Examinations'!$A$1:$J$2336,9,FALSE)</f>
        <v>Over Weight</v>
      </c>
      <c r="K1211" s="72" t="str">
        <f>VLOOKUP($A1211,'Medical Examinations'!$A$1:$J$2336,10,FALSE)</f>
        <v>Prediabetes</v>
      </c>
      <c r="L1211" s="82" t="str">
        <f>VLOOKUP($A1211,'Hospitalization details'!$A$1:$K$2336,10,FALSE)</f>
        <v>16-Oct-1973</v>
      </c>
      <c r="M1211" s="62">
        <f>VLOOKUP($A1211,'Hospitalization details'!$A$1:$K$2336,6,FALSE)</f>
        <v>9288.0300000000007</v>
      </c>
      <c r="N1211" s="63" t="str">
        <f>VLOOKUP($A1211,'Hospitalization details'!$A$1:$K$2336,7,FALSE)</f>
        <v>tier - 2</v>
      </c>
      <c r="O1211" s="63" t="str">
        <f>VLOOKUP($A1211,'Hospitalization details'!$A$1:$K$2336,8,FALSE)</f>
        <v>tier - 3</v>
      </c>
      <c r="P1211" s="63" t="str">
        <f>VLOOKUP($A1211,'Hospitalization details'!$A$1:$K$2336,9,FALSE)</f>
        <v>R1018</v>
      </c>
      <c r="Q1211" s="83">
        <f>VLOOKUP($A1211,'Hospitalization details'!$A$1:$K$2336,11,FALSE)</f>
        <v>49</v>
      </c>
    </row>
    <row r="1212" spans="1:17" ht="15.75" customHeight="1" x14ac:dyDescent="0.25">
      <c r="A1212" s="187" t="s">
        <v>1255</v>
      </c>
      <c r="B1212" s="65" t="str">
        <f>VLOOKUP($A1212,'Customer Names'!$A$1:$E$2336,4,FALSE)</f>
        <v>Warwick</v>
      </c>
      <c r="C1212" s="71">
        <f>VLOOKUP($A1212,'Medical Examinations'!$A$1:$J$2336,2,FALSE)</f>
        <v>31.35</v>
      </c>
      <c r="D1212" s="60">
        <f>VLOOKUP($A1212,'Medical Examinations'!$A$1:$J$2336,3,FALSE)</f>
        <v>11.49</v>
      </c>
      <c r="E1212" s="61" t="str">
        <f>VLOOKUP($A1212,'Medical Examinations'!$A$1:$J$2336,4,FALSE)</f>
        <v>No</v>
      </c>
      <c r="F1212" s="61" t="str">
        <f>VLOOKUP($A1212,'Medical Examinations'!$A$1:$J$2336,5,FALSE)</f>
        <v>No</v>
      </c>
      <c r="G1212" s="61" t="str">
        <f>VLOOKUP($A1212,'Medical Examinations'!$A$1:$J$2336,6,FALSE)</f>
        <v>No</v>
      </c>
      <c r="H1212" s="21">
        <f>VLOOKUP($A1212,'Medical Examinations'!$A$1:$J$2336,7,FALSE)</f>
        <v>2</v>
      </c>
      <c r="I1212" s="21" t="str">
        <f>VLOOKUP($A1212,'Medical Examinations'!$A$1:$J$2336,8,FALSE)</f>
        <v>No</v>
      </c>
      <c r="J1212" s="21" t="str">
        <f>VLOOKUP($A1212,'Medical Examinations'!$A$1:$J$2336,9,FALSE)</f>
        <v>Obesity</v>
      </c>
      <c r="K1212" s="72" t="str">
        <f>VLOOKUP($A1212,'Medical Examinations'!$A$1:$J$2336,10,FALSE)</f>
        <v>Diabetes</v>
      </c>
      <c r="L1212" s="82" t="str">
        <f>VLOOKUP($A1212,'Hospitalization details'!$A$1:$K$2336,10,FALSE)</f>
        <v>26-Nov-1969</v>
      </c>
      <c r="M1212" s="62">
        <f>VLOOKUP($A1212,'Hospitalization details'!$A$1:$K$2336,6,FALSE)</f>
        <v>9285.8700000000008</v>
      </c>
      <c r="N1212" s="63" t="str">
        <f>VLOOKUP($A1212,'Hospitalization details'!$A$1:$K$2336,7,FALSE)</f>
        <v>tier - 2</v>
      </c>
      <c r="O1212" s="63" t="str">
        <f>VLOOKUP($A1212,'Hospitalization details'!$A$1:$K$2336,8,FALSE)</f>
        <v>tier - 3</v>
      </c>
      <c r="P1212" s="63" t="str">
        <f>VLOOKUP($A1212,'Hospitalization details'!$A$1:$K$2336,9,FALSE)</f>
        <v>R1013</v>
      </c>
      <c r="Q1212" s="83">
        <f>VLOOKUP($A1212,'Hospitalization details'!$A$1:$K$2336,11,FALSE)</f>
        <v>53</v>
      </c>
    </row>
    <row r="1213" spans="1:17" ht="15.75" customHeight="1" x14ac:dyDescent="0.25">
      <c r="A1213" s="187" t="s">
        <v>1256</v>
      </c>
      <c r="B1213" s="65" t="str">
        <f>VLOOKUP($A1213,'Customer Names'!$A$1:$E$2336,4,FALSE)</f>
        <v>Magnuson</v>
      </c>
      <c r="C1213" s="71">
        <f>VLOOKUP($A1213,'Medical Examinations'!$A$1:$J$2336,2,FALSE)</f>
        <v>29.83</v>
      </c>
      <c r="D1213" s="60">
        <f>VLOOKUP($A1213,'Medical Examinations'!$A$1:$J$2336,3,FALSE)</f>
        <v>8.68</v>
      </c>
      <c r="E1213" s="61" t="str">
        <f>VLOOKUP($A1213,'Medical Examinations'!$A$1:$J$2336,4,FALSE)</f>
        <v>No</v>
      </c>
      <c r="F1213" s="61" t="str">
        <f>VLOOKUP($A1213,'Medical Examinations'!$A$1:$J$2336,5,FALSE)</f>
        <v>No</v>
      </c>
      <c r="G1213" s="61" t="str">
        <f>VLOOKUP($A1213,'Medical Examinations'!$A$1:$J$2336,6,FALSE)</f>
        <v>No</v>
      </c>
      <c r="H1213" s="21">
        <f>VLOOKUP($A1213,'Medical Examinations'!$A$1:$J$2336,7,FALSE)</f>
        <v>2</v>
      </c>
      <c r="I1213" s="21" t="str">
        <f>VLOOKUP($A1213,'Medical Examinations'!$A$1:$J$2336,8,FALSE)</f>
        <v>No</v>
      </c>
      <c r="J1213" s="21" t="str">
        <f>VLOOKUP($A1213,'Medical Examinations'!$A$1:$J$2336,9,FALSE)</f>
        <v>Over Weight</v>
      </c>
      <c r="K1213" s="72" t="str">
        <f>VLOOKUP($A1213,'Medical Examinations'!$A$1:$J$2336,10,FALSE)</f>
        <v>Diabetes</v>
      </c>
      <c r="L1213" s="82" t="str">
        <f>VLOOKUP($A1213,'Hospitalization details'!$A$1:$K$2336,10,FALSE)</f>
        <v>2-Jul-1971</v>
      </c>
      <c r="M1213" s="62">
        <f>VLOOKUP($A1213,'Hospitalization details'!$A$1:$K$2336,6,FALSE)</f>
        <v>9283.56</v>
      </c>
      <c r="N1213" s="63" t="str">
        <f>VLOOKUP($A1213,'Hospitalization details'!$A$1:$K$2336,7,FALSE)</f>
        <v>tier - 2</v>
      </c>
      <c r="O1213" s="63" t="str">
        <f>VLOOKUP($A1213,'Hospitalization details'!$A$1:$K$2336,8,FALSE)</f>
        <v>tier - 3</v>
      </c>
      <c r="P1213" s="63" t="str">
        <f>VLOOKUP($A1213,'Hospitalization details'!$A$1:$K$2336,9,FALSE)</f>
        <v>R1013</v>
      </c>
      <c r="Q1213" s="83">
        <f>VLOOKUP($A1213,'Hospitalization details'!$A$1:$K$2336,11,FALSE)</f>
        <v>51</v>
      </c>
    </row>
    <row r="1214" spans="1:17" ht="15.75" customHeight="1" x14ac:dyDescent="0.25">
      <c r="A1214" s="187" t="s">
        <v>1257</v>
      </c>
      <c r="B1214" s="65" t="str">
        <f>VLOOKUP($A1214,'Customer Names'!$A$1:$E$2336,4,FALSE)</f>
        <v>Marsh</v>
      </c>
      <c r="C1214" s="71">
        <f>VLOOKUP($A1214,'Medical Examinations'!$A$1:$J$2336,2,FALSE)</f>
        <v>25.49</v>
      </c>
      <c r="D1214" s="60">
        <f>VLOOKUP($A1214,'Medical Examinations'!$A$1:$J$2336,3,FALSE)</f>
        <v>5.68</v>
      </c>
      <c r="E1214" s="61" t="str">
        <f>VLOOKUP($A1214,'Medical Examinations'!$A$1:$J$2336,4,FALSE)</f>
        <v>Yes</v>
      </c>
      <c r="F1214" s="61" t="str">
        <f>VLOOKUP($A1214,'Medical Examinations'!$A$1:$J$2336,5,FALSE)</f>
        <v>No</v>
      </c>
      <c r="G1214" s="61" t="str">
        <f>VLOOKUP($A1214,'Medical Examinations'!$A$1:$J$2336,6,FALSE)</f>
        <v>Yes</v>
      </c>
      <c r="H1214" s="21">
        <f>VLOOKUP($A1214,'Medical Examinations'!$A$1:$J$2336,7,FALSE)</f>
        <v>1</v>
      </c>
      <c r="I1214" s="21" t="str">
        <f>VLOOKUP($A1214,'Medical Examinations'!$A$1:$J$2336,8,FALSE)</f>
        <v>No</v>
      </c>
      <c r="J1214" s="21" t="str">
        <f>VLOOKUP($A1214,'Medical Examinations'!$A$1:$J$2336,9,FALSE)</f>
        <v>Over Weight</v>
      </c>
      <c r="K1214" s="72" t="str">
        <f>VLOOKUP($A1214,'Medical Examinations'!$A$1:$J$2336,10,FALSE)</f>
        <v>Normal</v>
      </c>
      <c r="L1214" s="82" t="str">
        <f>VLOOKUP($A1214,'Hospitalization details'!$A$1:$K$2336,10,FALSE)</f>
        <v>27-Oct-1973</v>
      </c>
      <c r="M1214" s="62">
        <f>VLOOKUP($A1214,'Hospitalization details'!$A$1:$K$2336,6,FALSE)</f>
        <v>9282.48</v>
      </c>
      <c r="N1214" s="63" t="str">
        <f>VLOOKUP($A1214,'Hospitalization details'!$A$1:$K$2336,7,FALSE)</f>
        <v>tier - 3</v>
      </c>
      <c r="O1214" s="63" t="str">
        <f>VLOOKUP($A1214,'Hospitalization details'!$A$1:$K$2336,8,FALSE)</f>
        <v>tier - 2</v>
      </c>
      <c r="P1214" s="63" t="str">
        <f>VLOOKUP($A1214,'Hospitalization details'!$A$1:$K$2336,9,FALSE)</f>
        <v>R1016</v>
      </c>
      <c r="Q1214" s="83">
        <f>VLOOKUP($A1214,'Hospitalization details'!$A$1:$K$2336,11,FALSE)</f>
        <v>49</v>
      </c>
    </row>
    <row r="1215" spans="1:17" ht="15.75" customHeight="1" x14ac:dyDescent="0.25">
      <c r="A1215" s="187" t="s">
        <v>1258</v>
      </c>
      <c r="B1215" s="65" t="str">
        <f>VLOOKUP($A1215,'Customer Names'!$A$1:$E$2336,4,FALSE)</f>
        <v>Kari</v>
      </c>
      <c r="C1215" s="71">
        <f>VLOOKUP($A1215,'Medical Examinations'!$A$1:$J$2336,2,FALSE)</f>
        <v>34.1</v>
      </c>
      <c r="D1215" s="60">
        <f>VLOOKUP($A1215,'Medical Examinations'!$A$1:$J$2336,3,FALSE)</f>
        <v>8.4499999999999993</v>
      </c>
      <c r="E1215" s="61" t="str">
        <f>VLOOKUP($A1215,'Medical Examinations'!$A$1:$J$2336,4,FALSE)</f>
        <v>No</v>
      </c>
      <c r="F1215" s="61" t="str">
        <f>VLOOKUP($A1215,'Medical Examinations'!$A$1:$J$2336,5,FALSE)</f>
        <v>No</v>
      </c>
      <c r="G1215" s="61" t="str">
        <f>VLOOKUP($A1215,'Medical Examinations'!$A$1:$J$2336,6,FALSE)</f>
        <v>No</v>
      </c>
      <c r="H1215" s="21">
        <f>VLOOKUP($A1215,'Medical Examinations'!$A$1:$J$2336,7,FALSE)</f>
        <v>0</v>
      </c>
      <c r="I1215" s="21" t="str">
        <f>VLOOKUP($A1215,'Medical Examinations'!$A$1:$J$2336,8,FALSE)</f>
        <v>No</v>
      </c>
      <c r="J1215" s="21" t="str">
        <f>VLOOKUP($A1215,'Medical Examinations'!$A$1:$J$2336,9,FALSE)</f>
        <v>Obesity</v>
      </c>
      <c r="K1215" s="72" t="str">
        <f>VLOOKUP($A1215,'Medical Examinations'!$A$1:$J$2336,10,FALSE)</f>
        <v>Diabetes</v>
      </c>
      <c r="L1215" s="82" t="str">
        <f>VLOOKUP($A1215,'Hospitalization details'!$A$1:$K$2336,10,FALSE)</f>
        <v>6-Aug-1971</v>
      </c>
      <c r="M1215" s="62">
        <f>VLOOKUP($A1215,'Hospitalization details'!$A$1:$K$2336,6,FALSE)</f>
        <v>9264.7999999999993</v>
      </c>
      <c r="N1215" s="63" t="str">
        <f>VLOOKUP($A1215,'Hospitalization details'!$A$1:$K$2336,7,FALSE)</f>
        <v>tier - 2</v>
      </c>
      <c r="O1215" s="63" t="str">
        <f>VLOOKUP($A1215,'Hospitalization details'!$A$1:$K$2336,8,FALSE)</f>
        <v>tier - 1</v>
      </c>
      <c r="P1215" s="63" t="str">
        <f>VLOOKUP($A1215,'Hospitalization details'!$A$1:$K$2336,9,FALSE)</f>
        <v>R1011</v>
      </c>
      <c r="Q1215" s="83">
        <f>VLOOKUP($A1215,'Hospitalization details'!$A$1:$K$2336,11,FALSE)</f>
        <v>51</v>
      </c>
    </row>
    <row r="1216" spans="1:17" ht="15.75" customHeight="1" x14ac:dyDescent="0.25">
      <c r="A1216" s="187" t="s">
        <v>1259</v>
      </c>
      <c r="B1216" s="65" t="str">
        <f>VLOOKUP($A1216,'Customer Names'!$A$1:$E$2336,4,FALSE)</f>
        <v>Standiford</v>
      </c>
      <c r="C1216" s="71">
        <f>VLOOKUP($A1216,'Medical Examinations'!$A$1:$J$2336,2,FALSE)</f>
        <v>25.84</v>
      </c>
      <c r="D1216" s="60">
        <f>VLOOKUP($A1216,'Medical Examinations'!$A$1:$J$2336,3,FALSE)</f>
        <v>8.51</v>
      </c>
      <c r="E1216" s="61" t="str">
        <f>VLOOKUP($A1216,'Medical Examinations'!$A$1:$J$2336,4,FALSE)</f>
        <v>No</v>
      </c>
      <c r="F1216" s="61" t="str">
        <f>VLOOKUP($A1216,'Medical Examinations'!$A$1:$J$2336,5,FALSE)</f>
        <v>No</v>
      </c>
      <c r="G1216" s="61" t="str">
        <f>VLOOKUP($A1216,'Medical Examinations'!$A$1:$J$2336,6,FALSE)</f>
        <v>No</v>
      </c>
      <c r="H1216" s="21">
        <f>VLOOKUP($A1216,'Medical Examinations'!$A$1:$J$2336,7,FALSE)</f>
        <v>2</v>
      </c>
      <c r="I1216" s="21" t="str">
        <f>VLOOKUP($A1216,'Medical Examinations'!$A$1:$J$2336,8,FALSE)</f>
        <v>No</v>
      </c>
      <c r="J1216" s="21" t="str">
        <f>VLOOKUP($A1216,'Medical Examinations'!$A$1:$J$2336,9,FALSE)</f>
        <v>Over Weight</v>
      </c>
      <c r="K1216" s="72" t="str">
        <f>VLOOKUP($A1216,'Medical Examinations'!$A$1:$J$2336,10,FALSE)</f>
        <v>Diabetes</v>
      </c>
      <c r="L1216" s="82" t="str">
        <f>VLOOKUP($A1216,'Hospitalization details'!$A$1:$K$2336,10,FALSE)</f>
        <v>21-Aug-1974</v>
      </c>
      <c r="M1216" s="62">
        <f>VLOOKUP($A1216,'Hospitalization details'!$A$1:$K$2336,6,FALSE)</f>
        <v>9249.5</v>
      </c>
      <c r="N1216" s="63" t="str">
        <f>VLOOKUP($A1216,'Hospitalization details'!$A$1:$K$2336,7,FALSE)</f>
        <v>tier - 2</v>
      </c>
      <c r="O1216" s="63" t="str">
        <f>VLOOKUP($A1216,'Hospitalization details'!$A$1:$K$2336,8,FALSE)</f>
        <v>tier - 1</v>
      </c>
      <c r="P1216" s="63" t="str">
        <f>VLOOKUP($A1216,'Hospitalization details'!$A$1:$K$2336,9,FALSE)</f>
        <v>R1012</v>
      </c>
      <c r="Q1216" s="83">
        <f>VLOOKUP($A1216,'Hospitalization details'!$A$1:$K$2336,11,FALSE)</f>
        <v>48</v>
      </c>
    </row>
    <row r="1217" spans="1:17" ht="15.75" customHeight="1" x14ac:dyDescent="0.25">
      <c r="A1217" s="187" t="s">
        <v>1260</v>
      </c>
      <c r="B1217" s="65" t="str">
        <f>VLOOKUP($A1217,'Customer Names'!$A$1:$E$2336,4,FALSE)</f>
        <v>Sherwin</v>
      </c>
      <c r="C1217" s="71">
        <f>VLOOKUP($A1217,'Medical Examinations'!$A$1:$J$2336,2,FALSE)</f>
        <v>20.6</v>
      </c>
      <c r="D1217" s="60">
        <f>VLOOKUP($A1217,'Medical Examinations'!$A$1:$J$2336,3,FALSE)</f>
        <v>7.62</v>
      </c>
      <c r="E1217" s="61" t="str">
        <f>VLOOKUP($A1217,'Medical Examinations'!$A$1:$J$2336,4,FALSE)</f>
        <v>No</v>
      </c>
      <c r="F1217" s="61" t="str">
        <f>VLOOKUP($A1217,'Medical Examinations'!$A$1:$J$2336,5,FALSE)</f>
        <v>No</v>
      </c>
      <c r="G1217" s="61" t="str">
        <f>VLOOKUP($A1217,'Medical Examinations'!$A$1:$J$2336,6,FALSE)</f>
        <v>No</v>
      </c>
      <c r="H1217" s="21">
        <f>VLOOKUP($A1217,'Medical Examinations'!$A$1:$J$2336,7,FALSE)</f>
        <v>0</v>
      </c>
      <c r="I1217" s="21" t="str">
        <f>VLOOKUP($A1217,'Medical Examinations'!$A$1:$J$2336,8,FALSE)</f>
        <v>No</v>
      </c>
      <c r="J1217" s="21" t="str">
        <f>VLOOKUP($A1217,'Medical Examinations'!$A$1:$J$2336,9,FALSE)</f>
        <v>Healthy Weight</v>
      </c>
      <c r="K1217" s="72" t="str">
        <f>VLOOKUP($A1217,'Medical Examinations'!$A$1:$J$2336,10,FALSE)</f>
        <v>Diabetes</v>
      </c>
      <c r="L1217" s="82" t="str">
        <f>VLOOKUP($A1217,'Hospitalization details'!$A$1:$K$2336,10,FALSE)</f>
        <v>5-Oct-1980</v>
      </c>
      <c r="M1217" s="62">
        <f>VLOOKUP($A1217,'Hospitalization details'!$A$1:$K$2336,6,FALSE)</f>
        <v>9247.94</v>
      </c>
      <c r="N1217" s="63" t="str">
        <f>VLOOKUP($A1217,'Hospitalization details'!$A$1:$K$2336,7,FALSE)</f>
        <v>tier - 2</v>
      </c>
      <c r="O1217" s="63" t="str">
        <f>VLOOKUP($A1217,'Hospitalization details'!$A$1:$K$2336,8,FALSE)</f>
        <v>tier - 1</v>
      </c>
      <c r="P1217" s="63" t="str">
        <f>VLOOKUP($A1217,'Hospitalization details'!$A$1:$K$2336,9,FALSE)</f>
        <v>R1021</v>
      </c>
      <c r="Q1217" s="83">
        <f>VLOOKUP($A1217,'Hospitalization details'!$A$1:$K$2336,11,FALSE)</f>
        <v>42</v>
      </c>
    </row>
    <row r="1218" spans="1:17" ht="15.75" customHeight="1" x14ac:dyDescent="0.25">
      <c r="A1218" s="187" t="s">
        <v>1261</v>
      </c>
      <c r="B1218" s="65" t="str">
        <f>VLOOKUP($A1218,'Customer Names'!$A$1:$E$2336,4,FALSE)</f>
        <v>Parker</v>
      </c>
      <c r="C1218" s="71">
        <f>VLOOKUP($A1218,'Medical Examinations'!$A$1:$J$2336,2,FALSE)</f>
        <v>28.88</v>
      </c>
      <c r="D1218" s="60">
        <f>VLOOKUP($A1218,'Medical Examinations'!$A$1:$J$2336,3,FALSE)</f>
        <v>10.18</v>
      </c>
      <c r="E1218" s="61" t="str">
        <f>VLOOKUP($A1218,'Medical Examinations'!$A$1:$J$2336,4,FALSE)</f>
        <v>No</v>
      </c>
      <c r="F1218" s="61" t="str">
        <f>VLOOKUP($A1218,'Medical Examinations'!$A$1:$J$2336,5,FALSE)</f>
        <v>No</v>
      </c>
      <c r="G1218" s="61" t="str">
        <f>VLOOKUP($A1218,'Medical Examinations'!$A$1:$J$2336,6,FALSE)</f>
        <v>No</v>
      </c>
      <c r="H1218" s="21">
        <f>VLOOKUP($A1218,'Medical Examinations'!$A$1:$J$2336,7,FALSE)</f>
        <v>0</v>
      </c>
      <c r="I1218" s="21" t="str">
        <f>VLOOKUP($A1218,'Medical Examinations'!$A$1:$J$2336,8,FALSE)</f>
        <v>No</v>
      </c>
      <c r="J1218" s="21" t="str">
        <f>VLOOKUP($A1218,'Medical Examinations'!$A$1:$J$2336,9,FALSE)</f>
        <v>Over Weight</v>
      </c>
      <c r="K1218" s="72" t="str">
        <f>VLOOKUP($A1218,'Medical Examinations'!$A$1:$J$2336,10,FALSE)</f>
        <v>Diabetes</v>
      </c>
      <c r="L1218" s="82" t="str">
        <f>VLOOKUP($A1218,'Hospitalization details'!$A$1:$K$2336,10,FALSE)</f>
        <v>6-Dec-1975</v>
      </c>
      <c r="M1218" s="62">
        <f>VLOOKUP($A1218,'Hospitalization details'!$A$1:$K$2336,6,FALSE)</f>
        <v>9225.26</v>
      </c>
      <c r="N1218" s="63" t="str">
        <f>VLOOKUP($A1218,'Hospitalization details'!$A$1:$K$2336,7,FALSE)</f>
        <v>tier - 3</v>
      </c>
      <c r="O1218" s="63" t="str">
        <f>VLOOKUP($A1218,'Hospitalization details'!$A$1:$K$2336,8,FALSE)</f>
        <v>tier - 3</v>
      </c>
      <c r="P1218" s="63" t="str">
        <f>VLOOKUP($A1218,'Hospitalization details'!$A$1:$K$2336,9,FALSE)</f>
        <v>R1015</v>
      </c>
      <c r="Q1218" s="83">
        <f>VLOOKUP($A1218,'Hospitalization details'!$A$1:$K$2336,11,FALSE)</f>
        <v>47</v>
      </c>
    </row>
    <row r="1219" spans="1:17" ht="15.75" customHeight="1" x14ac:dyDescent="0.25">
      <c r="A1219" s="187" t="s">
        <v>1262</v>
      </c>
      <c r="B1219" s="65" t="str">
        <f>VLOOKUP($A1219,'Customer Names'!$A$1:$E$2336,4,FALSE)</f>
        <v>Blekeli</v>
      </c>
      <c r="C1219" s="71">
        <f>VLOOKUP($A1219,'Medical Examinations'!$A$1:$J$2336,2,FALSE)</f>
        <v>28.24</v>
      </c>
      <c r="D1219" s="60">
        <f>VLOOKUP($A1219,'Medical Examinations'!$A$1:$J$2336,3,FALSE)</f>
        <v>5.36</v>
      </c>
      <c r="E1219" s="61" t="str">
        <f>VLOOKUP($A1219,'Medical Examinations'!$A$1:$J$2336,4,FALSE)</f>
        <v>No</v>
      </c>
      <c r="F1219" s="61" t="str">
        <f>VLOOKUP($A1219,'Medical Examinations'!$A$1:$J$2336,5,FALSE)</f>
        <v>No</v>
      </c>
      <c r="G1219" s="61" t="str">
        <f>VLOOKUP($A1219,'Medical Examinations'!$A$1:$J$2336,6,FALSE)</f>
        <v>No</v>
      </c>
      <c r="H1219" s="21">
        <f>VLOOKUP($A1219,'Medical Examinations'!$A$1:$J$2336,7,FALSE)</f>
        <v>0</v>
      </c>
      <c r="I1219" s="21" t="str">
        <f>VLOOKUP($A1219,'Medical Examinations'!$A$1:$J$2336,8,FALSE)</f>
        <v>No</v>
      </c>
      <c r="J1219" s="21" t="str">
        <f>VLOOKUP($A1219,'Medical Examinations'!$A$1:$J$2336,9,FALSE)</f>
        <v>Over Weight</v>
      </c>
      <c r="K1219" s="72" t="str">
        <f>VLOOKUP($A1219,'Medical Examinations'!$A$1:$J$2336,10,FALSE)</f>
        <v>Normal</v>
      </c>
      <c r="L1219" s="82" t="str">
        <f>VLOOKUP($A1219,'Hospitalization details'!$A$1:$K$2336,10,FALSE)</f>
        <v>5-Dec-1981</v>
      </c>
      <c r="M1219" s="62">
        <f>VLOOKUP($A1219,'Hospitalization details'!$A$1:$K$2336,6,FALSE)</f>
        <v>9222.4</v>
      </c>
      <c r="N1219" s="63" t="str">
        <f>VLOOKUP($A1219,'Hospitalization details'!$A$1:$K$2336,7,FALSE)</f>
        <v>tier - 2</v>
      </c>
      <c r="O1219" s="63" t="str">
        <f>VLOOKUP($A1219,'Hospitalization details'!$A$1:$K$2336,8,FALSE)</f>
        <v>tier - 3</v>
      </c>
      <c r="P1219" s="63" t="str">
        <f>VLOOKUP($A1219,'Hospitalization details'!$A$1:$K$2336,9,FALSE)</f>
        <v>R1019</v>
      </c>
      <c r="Q1219" s="83">
        <f>VLOOKUP($A1219,'Hospitalization details'!$A$1:$K$2336,11,FALSE)</f>
        <v>41</v>
      </c>
    </row>
    <row r="1220" spans="1:17" ht="15.75" customHeight="1" x14ac:dyDescent="0.25">
      <c r="A1220" s="187" t="s">
        <v>1263</v>
      </c>
      <c r="B1220" s="65" t="str">
        <f>VLOOKUP($A1220,'Customer Names'!$A$1:$E$2336,4,FALSE)</f>
        <v>Vangampleare</v>
      </c>
      <c r="C1220" s="71">
        <f>VLOOKUP($A1220,'Medical Examinations'!$A$1:$J$2336,2,FALSE)</f>
        <v>25.46</v>
      </c>
      <c r="D1220" s="60">
        <f>VLOOKUP($A1220,'Medical Examinations'!$A$1:$J$2336,3,FALSE)</f>
        <v>11.78</v>
      </c>
      <c r="E1220" s="61" t="str">
        <f>VLOOKUP($A1220,'Medical Examinations'!$A$1:$J$2336,4,FALSE)</f>
        <v>Yes</v>
      </c>
      <c r="F1220" s="61" t="str">
        <f>VLOOKUP($A1220,'Medical Examinations'!$A$1:$J$2336,5,FALSE)</f>
        <v>No</v>
      </c>
      <c r="G1220" s="61" t="str">
        <f>VLOOKUP($A1220,'Medical Examinations'!$A$1:$J$2336,6,FALSE)</f>
        <v>No</v>
      </c>
      <c r="H1220" s="21">
        <f>VLOOKUP($A1220,'Medical Examinations'!$A$1:$J$2336,7,FALSE)</f>
        <v>1</v>
      </c>
      <c r="I1220" s="21" t="str">
        <f>VLOOKUP($A1220,'Medical Examinations'!$A$1:$J$2336,8,FALSE)</f>
        <v>No</v>
      </c>
      <c r="J1220" s="21" t="str">
        <f>VLOOKUP($A1220,'Medical Examinations'!$A$1:$J$2336,9,FALSE)</f>
        <v>Over Weight</v>
      </c>
      <c r="K1220" s="72" t="str">
        <f>VLOOKUP($A1220,'Medical Examinations'!$A$1:$J$2336,10,FALSE)</f>
        <v>Diabetes</v>
      </c>
      <c r="L1220" s="82" t="str">
        <f>VLOOKUP($A1220,'Hospitalization details'!$A$1:$K$2336,10,FALSE)</f>
        <v>25-Dec-1986</v>
      </c>
      <c r="M1220" s="62">
        <f>VLOOKUP($A1220,'Hospitalization details'!$A$1:$K$2336,6,FALSE)</f>
        <v>9210.06</v>
      </c>
      <c r="N1220" s="63" t="str">
        <f>VLOOKUP($A1220,'Hospitalization details'!$A$1:$K$2336,7,FALSE)</f>
        <v>tier - 2</v>
      </c>
      <c r="O1220" s="63" t="str">
        <f>VLOOKUP($A1220,'Hospitalization details'!$A$1:$K$2336,8,FALSE)</f>
        <v>tier - 3</v>
      </c>
      <c r="P1220" s="63" t="str">
        <f>VLOOKUP($A1220,'Hospitalization details'!$A$1:$K$2336,9,FALSE)</f>
        <v>R1021</v>
      </c>
      <c r="Q1220" s="83">
        <f>VLOOKUP($A1220,'Hospitalization details'!$A$1:$K$2336,11,FALSE)</f>
        <v>36</v>
      </c>
    </row>
    <row r="1221" spans="1:17" ht="15.75" customHeight="1" x14ac:dyDescent="0.25">
      <c r="A1221" s="187" t="s">
        <v>1264</v>
      </c>
      <c r="B1221" s="65" t="str">
        <f>VLOOKUP($A1221,'Customer Names'!$A$1:$E$2336,4,FALSE)</f>
        <v>Hiatt</v>
      </c>
      <c r="C1221" s="71">
        <f>VLOOKUP($A1221,'Medical Examinations'!$A$1:$J$2336,2,FALSE)</f>
        <v>29.64</v>
      </c>
      <c r="D1221" s="60">
        <f>VLOOKUP($A1221,'Medical Examinations'!$A$1:$J$2336,3,FALSE)</f>
        <v>10.82</v>
      </c>
      <c r="E1221" s="61" t="str">
        <f>VLOOKUP($A1221,'Medical Examinations'!$A$1:$J$2336,4,FALSE)</f>
        <v>Yes</v>
      </c>
      <c r="F1221" s="61" t="str">
        <f>VLOOKUP($A1221,'Medical Examinations'!$A$1:$J$2336,5,FALSE)</f>
        <v>No</v>
      </c>
      <c r="G1221" s="61" t="str">
        <f>VLOOKUP($A1221,'Medical Examinations'!$A$1:$J$2336,6,FALSE)</f>
        <v>No</v>
      </c>
      <c r="H1221" s="21">
        <f>VLOOKUP($A1221,'Medical Examinations'!$A$1:$J$2336,7,FALSE)</f>
        <v>0</v>
      </c>
      <c r="I1221" s="21" t="str">
        <f>VLOOKUP($A1221,'Medical Examinations'!$A$1:$J$2336,8,FALSE)</f>
        <v>No</v>
      </c>
      <c r="J1221" s="21" t="str">
        <f>VLOOKUP($A1221,'Medical Examinations'!$A$1:$J$2336,9,FALSE)</f>
        <v>Over Weight</v>
      </c>
      <c r="K1221" s="72" t="str">
        <f>VLOOKUP($A1221,'Medical Examinations'!$A$1:$J$2336,10,FALSE)</f>
        <v>Diabetes</v>
      </c>
      <c r="L1221" s="82" t="str">
        <f>VLOOKUP($A1221,'Hospitalization details'!$A$1:$K$2336,10,FALSE)</f>
        <v>10-Sep-1976</v>
      </c>
      <c r="M1221" s="62">
        <f>VLOOKUP($A1221,'Hospitalization details'!$A$1:$K$2336,6,FALSE)</f>
        <v>9193.84</v>
      </c>
      <c r="N1221" s="63" t="str">
        <f>VLOOKUP($A1221,'Hospitalization details'!$A$1:$K$2336,7,FALSE)</f>
        <v>tier - 2</v>
      </c>
      <c r="O1221" s="63" t="str">
        <f>VLOOKUP($A1221,'Hospitalization details'!$A$1:$K$2336,8,FALSE)</f>
        <v>tier - 1</v>
      </c>
      <c r="P1221" s="63" t="str">
        <f>VLOOKUP($A1221,'Hospitalization details'!$A$1:$K$2336,9,FALSE)</f>
        <v>R1012</v>
      </c>
      <c r="Q1221" s="83">
        <f>VLOOKUP($A1221,'Hospitalization details'!$A$1:$K$2336,11,FALSE)</f>
        <v>46</v>
      </c>
    </row>
    <row r="1222" spans="1:17" ht="15.75" customHeight="1" x14ac:dyDescent="0.25">
      <c r="A1222" s="187" t="s">
        <v>1265</v>
      </c>
      <c r="B1222" s="65" t="str">
        <f>VLOOKUP($A1222,'Customer Names'!$A$1:$E$2336,4,FALSE)</f>
        <v>Tadesse</v>
      </c>
      <c r="C1222" s="71">
        <f>VLOOKUP($A1222,'Medical Examinations'!$A$1:$J$2336,2,FALSE)</f>
        <v>31.27</v>
      </c>
      <c r="D1222" s="60">
        <f>VLOOKUP($A1222,'Medical Examinations'!$A$1:$J$2336,3,FALSE)</f>
        <v>7.73</v>
      </c>
      <c r="E1222" s="61" t="str">
        <f>VLOOKUP($A1222,'Medical Examinations'!$A$1:$J$2336,4,FALSE)</f>
        <v>Yes</v>
      </c>
      <c r="F1222" s="61" t="str">
        <f>VLOOKUP($A1222,'Medical Examinations'!$A$1:$J$2336,5,FALSE)</f>
        <v>No</v>
      </c>
      <c r="G1222" s="61" t="str">
        <f>VLOOKUP($A1222,'Medical Examinations'!$A$1:$J$2336,6,FALSE)</f>
        <v>No</v>
      </c>
      <c r="H1222" s="21">
        <f>VLOOKUP($A1222,'Medical Examinations'!$A$1:$J$2336,7,FALSE)</f>
        <v>1</v>
      </c>
      <c r="I1222" s="21" t="str">
        <f>VLOOKUP($A1222,'Medical Examinations'!$A$1:$J$2336,8,FALSE)</f>
        <v>No</v>
      </c>
      <c r="J1222" s="21" t="str">
        <f>VLOOKUP($A1222,'Medical Examinations'!$A$1:$J$2336,9,FALSE)</f>
        <v>Obesity</v>
      </c>
      <c r="K1222" s="72" t="str">
        <f>VLOOKUP($A1222,'Medical Examinations'!$A$1:$J$2336,10,FALSE)</f>
        <v>Diabetes</v>
      </c>
      <c r="L1222" s="82" t="str">
        <f>VLOOKUP($A1222,'Hospitalization details'!$A$1:$K$2336,10,FALSE)</f>
        <v>25-Dec-1973</v>
      </c>
      <c r="M1222" s="62">
        <f>VLOOKUP($A1222,'Hospitalization details'!$A$1:$K$2336,6,FALSE)</f>
        <v>9182.17</v>
      </c>
      <c r="N1222" s="63" t="str">
        <f>VLOOKUP($A1222,'Hospitalization details'!$A$1:$K$2336,7,FALSE)</f>
        <v>tier - 2</v>
      </c>
      <c r="O1222" s="63" t="str">
        <f>VLOOKUP($A1222,'Hospitalization details'!$A$1:$K$2336,8,FALSE)</f>
        <v>tier - 3</v>
      </c>
      <c r="P1222" s="63" t="str">
        <f>VLOOKUP($A1222,'Hospitalization details'!$A$1:$K$2336,9,FALSE)</f>
        <v>R1011</v>
      </c>
      <c r="Q1222" s="83">
        <f>VLOOKUP($A1222,'Hospitalization details'!$A$1:$K$2336,11,FALSE)</f>
        <v>49</v>
      </c>
    </row>
    <row r="1223" spans="1:17" ht="15.75" customHeight="1" x14ac:dyDescent="0.25">
      <c r="A1223" s="187" t="s">
        <v>1266</v>
      </c>
      <c r="B1223" s="65" t="str">
        <f>VLOOKUP($A1223,'Customer Names'!$A$1:$E$2336,4,FALSE)</f>
        <v>Jaswell</v>
      </c>
      <c r="C1223" s="71">
        <f>VLOOKUP($A1223,'Medical Examinations'!$A$1:$J$2336,2,FALSE)</f>
        <v>19.95</v>
      </c>
      <c r="D1223" s="60">
        <f>VLOOKUP($A1223,'Medical Examinations'!$A$1:$J$2336,3,FALSE)</f>
        <v>6.24</v>
      </c>
      <c r="E1223" s="61" t="str">
        <f>VLOOKUP($A1223,'Medical Examinations'!$A$1:$J$2336,4,FALSE)</f>
        <v>Yes</v>
      </c>
      <c r="F1223" s="61" t="str">
        <f>VLOOKUP($A1223,'Medical Examinations'!$A$1:$J$2336,5,FALSE)</f>
        <v>No</v>
      </c>
      <c r="G1223" s="61" t="str">
        <f>VLOOKUP($A1223,'Medical Examinations'!$A$1:$J$2336,6,FALSE)</f>
        <v>No</v>
      </c>
      <c r="H1223" s="21">
        <f>VLOOKUP($A1223,'Medical Examinations'!$A$1:$J$2336,7,FALSE)</f>
        <v>0</v>
      </c>
      <c r="I1223" s="21" t="str">
        <f>VLOOKUP($A1223,'Medical Examinations'!$A$1:$J$2336,8,FALSE)</f>
        <v>No</v>
      </c>
      <c r="J1223" s="21" t="str">
        <f>VLOOKUP($A1223,'Medical Examinations'!$A$1:$J$2336,9,FALSE)</f>
        <v>Healthy Weight</v>
      </c>
      <c r="K1223" s="72" t="str">
        <f>VLOOKUP($A1223,'Medical Examinations'!$A$1:$J$2336,10,FALSE)</f>
        <v>Prediabetes</v>
      </c>
      <c r="L1223" s="82" t="str">
        <f>VLOOKUP($A1223,'Hospitalization details'!$A$1:$K$2336,10,FALSE)</f>
        <v>29-Dec-1971</v>
      </c>
      <c r="M1223" s="62">
        <f>VLOOKUP($A1223,'Hospitalization details'!$A$1:$K$2336,6,FALSE)</f>
        <v>9174.14</v>
      </c>
      <c r="N1223" s="63" t="str">
        <f>VLOOKUP($A1223,'Hospitalization details'!$A$1:$K$2336,7,FALSE)</f>
        <v>tier - 3</v>
      </c>
      <c r="O1223" s="63" t="str">
        <f>VLOOKUP($A1223,'Hospitalization details'!$A$1:$K$2336,8,FALSE)</f>
        <v>tier - 1</v>
      </c>
      <c r="P1223" s="63" t="str">
        <f>VLOOKUP($A1223,'Hospitalization details'!$A$1:$K$2336,9,FALSE)</f>
        <v>R1012</v>
      </c>
      <c r="Q1223" s="83">
        <f>VLOOKUP($A1223,'Hospitalization details'!$A$1:$K$2336,11,FALSE)</f>
        <v>51</v>
      </c>
    </row>
    <row r="1224" spans="1:17" ht="15.75" customHeight="1" x14ac:dyDescent="0.25">
      <c r="A1224" s="187" t="s">
        <v>1267</v>
      </c>
      <c r="B1224" s="65" t="str">
        <f>VLOOKUP($A1224,'Customer Names'!$A$1:$E$2336,4,FALSE)</f>
        <v>Phillips-Cook</v>
      </c>
      <c r="C1224" s="71">
        <f>VLOOKUP($A1224,'Medical Examinations'!$A$1:$J$2336,2,FALSE)</f>
        <v>21.3</v>
      </c>
      <c r="D1224" s="60">
        <f>VLOOKUP($A1224,'Medical Examinations'!$A$1:$J$2336,3,FALSE)</f>
        <v>10.42</v>
      </c>
      <c r="E1224" s="61" t="str">
        <f>VLOOKUP($A1224,'Medical Examinations'!$A$1:$J$2336,4,FALSE)</f>
        <v>No</v>
      </c>
      <c r="F1224" s="61" t="str">
        <f>VLOOKUP($A1224,'Medical Examinations'!$A$1:$J$2336,5,FALSE)</f>
        <v>No</v>
      </c>
      <c r="G1224" s="61" t="str">
        <f>VLOOKUP($A1224,'Medical Examinations'!$A$1:$J$2336,6,FALSE)</f>
        <v>No</v>
      </c>
      <c r="H1224" s="21">
        <f>VLOOKUP($A1224,'Medical Examinations'!$A$1:$J$2336,7,FALSE)</f>
        <v>2</v>
      </c>
      <c r="I1224" s="21" t="str">
        <f>VLOOKUP($A1224,'Medical Examinations'!$A$1:$J$2336,8,FALSE)</f>
        <v>No</v>
      </c>
      <c r="J1224" s="21" t="str">
        <f>VLOOKUP($A1224,'Medical Examinations'!$A$1:$J$2336,9,FALSE)</f>
        <v>Healthy Weight</v>
      </c>
      <c r="K1224" s="72" t="str">
        <f>VLOOKUP($A1224,'Medical Examinations'!$A$1:$J$2336,10,FALSE)</f>
        <v>Diabetes</v>
      </c>
      <c r="L1224" s="82" t="str">
        <f>VLOOKUP($A1224,'Hospitalization details'!$A$1:$K$2336,10,FALSE)</f>
        <v>24-Oct-1970</v>
      </c>
      <c r="M1224" s="62">
        <f>VLOOKUP($A1224,'Hospitalization details'!$A$1:$K$2336,6,FALSE)</f>
        <v>9171.75</v>
      </c>
      <c r="N1224" s="63" t="str">
        <f>VLOOKUP($A1224,'Hospitalization details'!$A$1:$K$2336,7,FALSE)</f>
        <v>tier - 2</v>
      </c>
      <c r="O1224" s="63" t="str">
        <f>VLOOKUP($A1224,'Hospitalization details'!$A$1:$K$2336,8,FALSE)</f>
        <v>tier - 2</v>
      </c>
      <c r="P1224" s="63" t="str">
        <f>VLOOKUP($A1224,'Hospitalization details'!$A$1:$K$2336,9,FALSE)</f>
        <v>R1012</v>
      </c>
      <c r="Q1224" s="83">
        <f>VLOOKUP($A1224,'Hospitalization details'!$A$1:$K$2336,11,FALSE)</f>
        <v>52</v>
      </c>
    </row>
    <row r="1225" spans="1:17" ht="15.75" customHeight="1" x14ac:dyDescent="0.25">
      <c r="A1225" s="187" t="s">
        <v>1268</v>
      </c>
      <c r="B1225" s="65" t="str">
        <f>VLOOKUP($A1225,'Customer Names'!$A$1:$E$2336,4,FALSE)</f>
        <v>Clark</v>
      </c>
      <c r="C1225" s="71">
        <f>VLOOKUP($A1225,'Medical Examinations'!$A$1:$J$2336,2,FALSE)</f>
        <v>31.635000000000002</v>
      </c>
      <c r="D1225" s="60">
        <f>VLOOKUP($A1225,'Medical Examinations'!$A$1:$J$2336,3,FALSE)</f>
        <v>11.11</v>
      </c>
      <c r="E1225" s="61" t="str">
        <f>VLOOKUP($A1225,'Medical Examinations'!$A$1:$J$2336,4,FALSE)</f>
        <v>No</v>
      </c>
      <c r="F1225" s="61" t="str">
        <f>VLOOKUP($A1225,'Medical Examinations'!$A$1:$J$2336,5,FALSE)</f>
        <v>No</v>
      </c>
      <c r="G1225" s="61" t="str">
        <f>VLOOKUP($A1225,'Medical Examinations'!$A$1:$J$2336,6,FALSE)</f>
        <v>No</v>
      </c>
      <c r="H1225" s="21">
        <f>VLOOKUP($A1225,'Medical Examinations'!$A$1:$J$2336,7,FALSE)</f>
        <v>0</v>
      </c>
      <c r="I1225" s="21" t="str">
        <f>VLOOKUP($A1225,'Medical Examinations'!$A$1:$J$2336,8,FALSE)</f>
        <v>No</v>
      </c>
      <c r="J1225" s="21" t="str">
        <f>VLOOKUP($A1225,'Medical Examinations'!$A$1:$J$2336,9,FALSE)</f>
        <v>Obesity</v>
      </c>
      <c r="K1225" s="72" t="str">
        <f>VLOOKUP($A1225,'Medical Examinations'!$A$1:$J$2336,10,FALSE)</f>
        <v>Diabetes</v>
      </c>
      <c r="L1225" s="82" t="str">
        <f>VLOOKUP($A1225,'Hospitalization details'!$A$1:$K$2336,10,FALSE)</f>
        <v>23-Aug-1990</v>
      </c>
      <c r="M1225" s="62">
        <f>VLOOKUP($A1225,'Hospitalization details'!$A$1:$K$2336,6,FALSE)</f>
        <v>9159.51</v>
      </c>
      <c r="N1225" s="63" t="str">
        <f>VLOOKUP($A1225,'Hospitalization details'!$A$1:$K$2336,7,FALSE)</f>
        <v>tier - 2</v>
      </c>
      <c r="O1225" s="63" t="str">
        <f>VLOOKUP($A1225,'Hospitalization details'!$A$1:$K$2336,8,FALSE)</f>
        <v>tier - 2</v>
      </c>
      <c r="P1225" s="63" t="str">
        <f>VLOOKUP($A1225,'Hospitalization details'!$A$1:$K$2336,9,FALSE)</f>
        <v>R1021</v>
      </c>
      <c r="Q1225" s="83">
        <f>VLOOKUP($A1225,'Hospitalization details'!$A$1:$K$2336,11,FALSE)</f>
        <v>32</v>
      </c>
    </row>
    <row r="1226" spans="1:17" ht="15.75" customHeight="1" x14ac:dyDescent="0.25">
      <c r="A1226" s="187" t="s">
        <v>1269</v>
      </c>
      <c r="B1226" s="65" t="str">
        <f>VLOOKUP($A1226,'Customer Names'!$A$1:$E$2336,4,FALSE)</f>
        <v>Wang</v>
      </c>
      <c r="C1226" s="71">
        <f>VLOOKUP($A1226,'Medical Examinations'!$A$1:$J$2336,2,FALSE)</f>
        <v>23.9</v>
      </c>
      <c r="D1226" s="60">
        <f>VLOOKUP($A1226,'Medical Examinations'!$A$1:$J$2336,3,FALSE)</f>
        <v>7.67</v>
      </c>
      <c r="E1226" s="61" t="str">
        <f>VLOOKUP($A1226,'Medical Examinations'!$A$1:$J$2336,4,FALSE)</f>
        <v>Yes</v>
      </c>
      <c r="F1226" s="61" t="str">
        <f>VLOOKUP($A1226,'Medical Examinations'!$A$1:$J$2336,5,FALSE)</f>
        <v>No</v>
      </c>
      <c r="G1226" s="61" t="str">
        <f>VLOOKUP($A1226,'Medical Examinations'!$A$1:$J$2336,6,FALSE)</f>
        <v>No</v>
      </c>
      <c r="H1226" s="21">
        <f>VLOOKUP($A1226,'Medical Examinations'!$A$1:$J$2336,7,FALSE)</f>
        <v>2</v>
      </c>
      <c r="I1226" s="21" t="str">
        <f>VLOOKUP($A1226,'Medical Examinations'!$A$1:$J$2336,8,FALSE)</f>
        <v>No</v>
      </c>
      <c r="J1226" s="21" t="str">
        <f>VLOOKUP($A1226,'Medical Examinations'!$A$1:$J$2336,9,FALSE)</f>
        <v>Healthy Weight</v>
      </c>
      <c r="K1226" s="72" t="str">
        <f>VLOOKUP($A1226,'Medical Examinations'!$A$1:$J$2336,10,FALSE)</f>
        <v>Diabetes</v>
      </c>
      <c r="L1226" s="82" t="str">
        <f>VLOOKUP($A1226,'Hospitalization details'!$A$1:$K$2336,10,FALSE)</f>
        <v>8-Dec-1982</v>
      </c>
      <c r="M1226" s="62">
        <f>VLOOKUP($A1226,'Hospitalization details'!$A$1:$K$2336,6,FALSE)</f>
        <v>9147.5</v>
      </c>
      <c r="N1226" s="63" t="str">
        <f>VLOOKUP($A1226,'Hospitalization details'!$A$1:$K$2336,7,FALSE)</f>
        <v>tier - 2</v>
      </c>
      <c r="O1226" s="63" t="str">
        <f>VLOOKUP($A1226,'Hospitalization details'!$A$1:$K$2336,8,FALSE)</f>
        <v>tier - 1</v>
      </c>
      <c r="P1226" s="63" t="str">
        <f>VLOOKUP($A1226,'Hospitalization details'!$A$1:$K$2336,9,FALSE)</f>
        <v>R1012</v>
      </c>
      <c r="Q1226" s="83">
        <f>VLOOKUP($A1226,'Hospitalization details'!$A$1:$K$2336,11,FALSE)</f>
        <v>40</v>
      </c>
    </row>
    <row r="1227" spans="1:17" ht="15.75" customHeight="1" x14ac:dyDescent="0.25">
      <c r="A1227" s="187" t="s">
        <v>1270</v>
      </c>
      <c r="B1227" s="65" t="str">
        <f>VLOOKUP($A1227,'Customer Names'!$A$1:$E$2336,4,FALSE)</f>
        <v>Desruisseaux</v>
      </c>
      <c r="C1227" s="71">
        <f>VLOOKUP($A1227,'Medical Examinations'!$A$1:$J$2336,2,FALSE)</f>
        <v>34.15</v>
      </c>
      <c r="D1227" s="60">
        <f>VLOOKUP($A1227,'Medical Examinations'!$A$1:$J$2336,3,FALSE)</f>
        <v>6.15</v>
      </c>
      <c r="E1227" s="61" t="str">
        <f>VLOOKUP($A1227,'Medical Examinations'!$A$1:$J$2336,4,FALSE)</f>
        <v>No</v>
      </c>
      <c r="F1227" s="61" t="str">
        <f>VLOOKUP($A1227,'Medical Examinations'!$A$1:$J$2336,5,FALSE)</f>
        <v>No</v>
      </c>
      <c r="G1227" s="61" t="str">
        <f>VLOOKUP($A1227,'Medical Examinations'!$A$1:$J$2336,6,FALSE)</f>
        <v>No</v>
      </c>
      <c r="H1227" s="21">
        <f>VLOOKUP($A1227,'Medical Examinations'!$A$1:$J$2336,7,FALSE)</f>
        <v>0</v>
      </c>
      <c r="I1227" s="21" t="str">
        <f>VLOOKUP($A1227,'Medical Examinations'!$A$1:$J$2336,8,FALSE)</f>
        <v>No</v>
      </c>
      <c r="J1227" s="21" t="str">
        <f>VLOOKUP($A1227,'Medical Examinations'!$A$1:$J$2336,9,FALSE)</f>
        <v>Obesity</v>
      </c>
      <c r="K1227" s="72" t="str">
        <f>VLOOKUP($A1227,'Medical Examinations'!$A$1:$J$2336,10,FALSE)</f>
        <v>Prediabetes</v>
      </c>
      <c r="L1227" s="82" t="str">
        <f>VLOOKUP($A1227,'Hospitalization details'!$A$1:$K$2336,10,FALSE)</f>
        <v>18-Oct-1970</v>
      </c>
      <c r="M1227" s="62">
        <f>VLOOKUP($A1227,'Hospitalization details'!$A$1:$K$2336,6,FALSE)</f>
        <v>9144.57</v>
      </c>
      <c r="N1227" s="63" t="str">
        <f>VLOOKUP($A1227,'Hospitalization details'!$A$1:$K$2336,7,FALSE)</f>
        <v>tier - 3</v>
      </c>
      <c r="O1227" s="63" t="str">
        <f>VLOOKUP($A1227,'Hospitalization details'!$A$1:$K$2336,8,FALSE)</f>
        <v>tier - 2</v>
      </c>
      <c r="P1227" s="63" t="str">
        <f>VLOOKUP($A1227,'Hospitalization details'!$A$1:$K$2336,9,FALSE)</f>
        <v>R1011</v>
      </c>
      <c r="Q1227" s="83">
        <f>VLOOKUP($A1227,'Hospitalization details'!$A$1:$K$2336,11,FALSE)</f>
        <v>52</v>
      </c>
    </row>
    <row r="1228" spans="1:17" ht="15.75" customHeight="1" x14ac:dyDescent="0.25">
      <c r="A1228" s="187" t="s">
        <v>1271</v>
      </c>
      <c r="B1228" s="65" t="str">
        <f>VLOOKUP($A1228,'Customer Names'!$A$1:$E$2336,4,FALSE)</f>
        <v>Ripp</v>
      </c>
      <c r="C1228" s="71">
        <f>VLOOKUP($A1228,'Medical Examinations'!$A$1:$J$2336,2,FALSE)</f>
        <v>28.71</v>
      </c>
      <c r="D1228" s="60">
        <f>VLOOKUP($A1228,'Medical Examinations'!$A$1:$J$2336,3,FALSE)</f>
        <v>5.71</v>
      </c>
      <c r="E1228" s="61" t="str">
        <f>VLOOKUP($A1228,'Medical Examinations'!$A$1:$J$2336,4,FALSE)</f>
        <v>No</v>
      </c>
      <c r="F1228" s="61" t="str">
        <f>VLOOKUP($A1228,'Medical Examinations'!$A$1:$J$2336,5,FALSE)</f>
        <v>No</v>
      </c>
      <c r="G1228" s="61" t="str">
        <f>VLOOKUP($A1228,'Medical Examinations'!$A$1:$J$2336,6,FALSE)</f>
        <v>No</v>
      </c>
      <c r="H1228" s="21">
        <f>VLOOKUP($A1228,'Medical Examinations'!$A$1:$J$2336,7,FALSE)</f>
        <v>0</v>
      </c>
      <c r="I1228" s="21" t="str">
        <f>VLOOKUP($A1228,'Medical Examinations'!$A$1:$J$2336,8,FALSE)</f>
        <v>No</v>
      </c>
      <c r="J1228" s="21" t="str">
        <f>VLOOKUP($A1228,'Medical Examinations'!$A$1:$J$2336,9,FALSE)</f>
        <v>Over Weight</v>
      </c>
      <c r="K1228" s="72" t="str">
        <f>VLOOKUP($A1228,'Medical Examinations'!$A$1:$J$2336,10,FALSE)</f>
        <v>Prediabetes</v>
      </c>
      <c r="L1228" s="82" t="str">
        <f>VLOOKUP($A1228,'Hospitalization details'!$A$1:$K$2336,10,FALSE)</f>
        <v>12-Aug-1970</v>
      </c>
      <c r="M1228" s="62">
        <f>VLOOKUP($A1228,'Hospitalization details'!$A$1:$K$2336,6,FALSE)</f>
        <v>9140.9500000000007</v>
      </c>
      <c r="N1228" s="63" t="str">
        <f>VLOOKUP($A1228,'Hospitalization details'!$A$1:$K$2336,7,FALSE)</f>
        <v>tier - 3</v>
      </c>
      <c r="O1228" s="63" t="str">
        <f>VLOOKUP($A1228,'Hospitalization details'!$A$1:$K$2336,8,FALSE)</f>
        <v>tier - 3</v>
      </c>
      <c r="P1228" s="63" t="str">
        <f>VLOOKUP($A1228,'Hospitalization details'!$A$1:$K$2336,9,FALSE)</f>
        <v>R1013</v>
      </c>
      <c r="Q1228" s="83">
        <f>VLOOKUP($A1228,'Hospitalization details'!$A$1:$K$2336,11,FALSE)</f>
        <v>52</v>
      </c>
    </row>
    <row r="1229" spans="1:17" ht="15.75" customHeight="1" x14ac:dyDescent="0.25">
      <c r="A1229" s="187" t="s">
        <v>1272</v>
      </c>
      <c r="B1229" s="65" t="str">
        <f>VLOOKUP($A1229,'Customer Names'!$A$1:$E$2336,4,FALSE)</f>
        <v>Harris</v>
      </c>
      <c r="C1229" s="71">
        <f>VLOOKUP($A1229,'Medical Examinations'!$A$1:$J$2336,2,FALSE)</f>
        <v>36.700000000000003</v>
      </c>
      <c r="D1229" s="60">
        <f>VLOOKUP($A1229,'Medical Examinations'!$A$1:$J$2336,3,FALSE)</f>
        <v>8.6999999999999993</v>
      </c>
      <c r="E1229" s="61" t="str">
        <f>VLOOKUP($A1229,'Medical Examinations'!$A$1:$J$2336,4,FALSE)</f>
        <v>Yes</v>
      </c>
      <c r="F1229" s="61" t="str">
        <f>VLOOKUP($A1229,'Medical Examinations'!$A$1:$J$2336,5,FALSE)</f>
        <v>No</v>
      </c>
      <c r="G1229" s="61" t="str">
        <f>VLOOKUP($A1229,'Medical Examinations'!$A$1:$J$2336,6,FALSE)</f>
        <v>No</v>
      </c>
      <c r="H1229" s="21">
        <f>VLOOKUP($A1229,'Medical Examinations'!$A$1:$J$2336,7,FALSE)</f>
        <v>2</v>
      </c>
      <c r="I1229" s="21" t="str">
        <f>VLOOKUP($A1229,'Medical Examinations'!$A$1:$J$2336,8,FALSE)</f>
        <v>No</v>
      </c>
      <c r="J1229" s="21" t="str">
        <f>VLOOKUP($A1229,'Medical Examinations'!$A$1:$J$2336,9,FALSE)</f>
        <v>Obesity</v>
      </c>
      <c r="K1229" s="72" t="str">
        <f>VLOOKUP($A1229,'Medical Examinations'!$A$1:$J$2336,10,FALSE)</f>
        <v>Diabetes</v>
      </c>
      <c r="L1229" s="82" t="str">
        <f>VLOOKUP($A1229,'Hospitalization details'!$A$1:$K$2336,10,FALSE)</f>
        <v>2-Dec-1977</v>
      </c>
      <c r="M1229" s="62">
        <f>VLOOKUP($A1229,'Hospitalization details'!$A$1:$K$2336,6,FALSE)</f>
        <v>9101.7999999999993</v>
      </c>
      <c r="N1229" s="63" t="str">
        <f>VLOOKUP($A1229,'Hospitalization details'!$A$1:$K$2336,7,FALSE)</f>
        <v>tier - 2</v>
      </c>
      <c r="O1229" s="63" t="str">
        <f>VLOOKUP($A1229,'Hospitalization details'!$A$1:$K$2336,8,FALSE)</f>
        <v>tier - 1</v>
      </c>
      <c r="P1229" s="63" t="str">
        <f>VLOOKUP($A1229,'Hospitalization details'!$A$1:$K$2336,9,FALSE)</f>
        <v>R1011</v>
      </c>
      <c r="Q1229" s="83">
        <f>VLOOKUP($A1229,'Hospitalization details'!$A$1:$K$2336,11,FALSE)</f>
        <v>45</v>
      </c>
    </row>
    <row r="1230" spans="1:17" ht="15.75" customHeight="1" x14ac:dyDescent="0.25">
      <c r="A1230" s="187" t="s">
        <v>1273</v>
      </c>
      <c r="B1230" s="65" t="str">
        <f>VLOOKUP($A1230,'Customer Names'!$A$1:$E$2336,4,FALSE)</f>
        <v>Shafer</v>
      </c>
      <c r="C1230" s="71">
        <f>VLOOKUP($A1230,'Medical Examinations'!$A$1:$J$2336,2,FALSE)</f>
        <v>34.1</v>
      </c>
      <c r="D1230" s="60">
        <f>VLOOKUP($A1230,'Medical Examinations'!$A$1:$J$2336,3,FALSE)</f>
        <v>9.0399999999999991</v>
      </c>
      <c r="E1230" s="61" t="str">
        <f>VLOOKUP($A1230,'Medical Examinations'!$A$1:$J$2336,4,FALSE)</f>
        <v>Yes</v>
      </c>
      <c r="F1230" s="61" t="str">
        <f>VLOOKUP($A1230,'Medical Examinations'!$A$1:$J$2336,5,FALSE)</f>
        <v>No</v>
      </c>
      <c r="G1230" s="61" t="str">
        <f>VLOOKUP($A1230,'Medical Examinations'!$A$1:$J$2336,6,FALSE)</f>
        <v>No</v>
      </c>
      <c r="H1230" s="21">
        <f>VLOOKUP($A1230,'Medical Examinations'!$A$1:$J$2336,7,FALSE)</f>
        <v>2</v>
      </c>
      <c r="I1230" s="21" t="str">
        <f>VLOOKUP($A1230,'Medical Examinations'!$A$1:$J$2336,8,FALSE)</f>
        <v>No</v>
      </c>
      <c r="J1230" s="21" t="str">
        <f>VLOOKUP($A1230,'Medical Examinations'!$A$1:$J$2336,9,FALSE)</f>
        <v>Obesity</v>
      </c>
      <c r="K1230" s="72" t="str">
        <f>VLOOKUP($A1230,'Medical Examinations'!$A$1:$J$2336,10,FALSE)</f>
        <v>Diabetes</v>
      </c>
      <c r="L1230" s="82" t="str">
        <f>VLOOKUP($A1230,'Hospitalization details'!$A$1:$K$2336,10,FALSE)</f>
        <v>9-Nov-1965</v>
      </c>
      <c r="M1230" s="62">
        <f>VLOOKUP($A1230,'Hospitalization details'!$A$1:$K$2336,6,FALSE)</f>
        <v>9095.94</v>
      </c>
      <c r="N1230" s="63" t="str">
        <f>VLOOKUP($A1230,'Hospitalization details'!$A$1:$K$2336,7,FALSE)</f>
        <v>tier - 3</v>
      </c>
      <c r="O1230" s="63" t="str">
        <f>VLOOKUP($A1230,'Hospitalization details'!$A$1:$K$2336,8,FALSE)</f>
        <v>tier - 1</v>
      </c>
      <c r="P1230" s="63" t="str">
        <f>VLOOKUP($A1230,'Hospitalization details'!$A$1:$K$2336,9,FALSE)</f>
        <v>R1011</v>
      </c>
      <c r="Q1230" s="83">
        <f>VLOOKUP($A1230,'Hospitalization details'!$A$1:$K$2336,11,FALSE)</f>
        <v>57</v>
      </c>
    </row>
    <row r="1231" spans="1:17" ht="15.75" customHeight="1" x14ac:dyDescent="0.25">
      <c r="A1231" s="187" t="s">
        <v>1274</v>
      </c>
      <c r="B1231" s="65" t="str">
        <f>VLOOKUP($A1231,'Customer Names'!$A$1:$E$2336,4,FALSE)</f>
        <v>Hemesath</v>
      </c>
      <c r="C1231" s="71">
        <f>VLOOKUP($A1231,'Medical Examinations'!$A$1:$J$2336,2,FALSE)</f>
        <v>25.7</v>
      </c>
      <c r="D1231" s="60">
        <f>VLOOKUP($A1231,'Medical Examinations'!$A$1:$J$2336,3,FALSE)</f>
        <v>5.61</v>
      </c>
      <c r="E1231" s="61" t="str">
        <f>VLOOKUP($A1231,'Medical Examinations'!$A$1:$J$2336,4,FALSE)</f>
        <v>No</v>
      </c>
      <c r="F1231" s="61" t="str">
        <f>VLOOKUP($A1231,'Medical Examinations'!$A$1:$J$2336,5,FALSE)</f>
        <v>No</v>
      </c>
      <c r="G1231" s="61" t="str">
        <f>VLOOKUP($A1231,'Medical Examinations'!$A$1:$J$2336,6,FALSE)</f>
        <v>No</v>
      </c>
      <c r="H1231" s="21">
        <f>VLOOKUP($A1231,'Medical Examinations'!$A$1:$J$2336,7,FALSE)</f>
        <v>0</v>
      </c>
      <c r="I1231" s="21" t="str">
        <f>VLOOKUP($A1231,'Medical Examinations'!$A$1:$J$2336,8,FALSE)</f>
        <v>No</v>
      </c>
      <c r="J1231" s="21" t="str">
        <f>VLOOKUP($A1231,'Medical Examinations'!$A$1:$J$2336,9,FALSE)</f>
        <v>Over Weight</v>
      </c>
      <c r="K1231" s="72" t="str">
        <f>VLOOKUP($A1231,'Medical Examinations'!$A$1:$J$2336,10,FALSE)</f>
        <v>Normal</v>
      </c>
      <c r="L1231" s="82" t="str">
        <f>VLOOKUP($A1231,'Hospitalization details'!$A$1:$K$2336,10,FALSE)</f>
        <v>4-Nov-1977</v>
      </c>
      <c r="M1231" s="62">
        <f>VLOOKUP($A1231,'Hospitalization details'!$A$1:$K$2336,6,FALSE)</f>
        <v>9095.07</v>
      </c>
      <c r="N1231" s="63" t="str">
        <f>VLOOKUP($A1231,'Hospitalization details'!$A$1:$K$2336,7,FALSE)</f>
        <v>tier - 2</v>
      </c>
      <c r="O1231" s="63" t="str">
        <f>VLOOKUP($A1231,'Hospitalization details'!$A$1:$K$2336,8,FALSE)</f>
        <v>tier - 2</v>
      </c>
      <c r="P1231" s="63" t="str">
        <f>VLOOKUP($A1231,'Hospitalization details'!$A$1:$K$2336,9,FALSE)</f>
        <v>R1024</v>
      </c>
      <c r="Q1231" s="83">
        <f>VLOOKUP($A1231,'Hospitalization details'!$A$1:$K$2336,11,FALSE)</f>
        <v>45</v>
      </c>
    </row>
    <row r="1232" spans="1:17" ht="15.75" customHeight="1" x14ac:dyDescent="0.25">
      <c r="A1232" s="187" t="s">
        <v>1275</v>
      </c>
      <c r="B1232" s="65" t="str">
        <f>VLOOKUP($A1232,'Customer Names'!$A$1:$E$2336,4,FALSE)</f>
        <v>Vinci</v>
      </c>
      <c r="C1232" s="71">
        <f>VLOOKUP($A1232,'Medical Examinations'!$A$1:$J$2336,2,FALSE)</f>
        <v>21.68</v>
      </c>
      <c r="D1232" s="60">
        <f>VLOOKUP($A1232,'Medical Examinations'!$A$1:$J$2336,3,FALSE)</f>
        <v>8.1199999999999992</v>
      </c>
      <c r="E1232" s="61" t="str">
        <f>VLOOKUP($A1232,'Medical Examinations'!$A$1:$J$2336,4,FALSE)</f>
        <v>No</v>
      </c>
      <c r="F1232" s="61" t="str">
        <f>VLOOKUP($A1232,'Medical Examinations'!$A$1:$J$2336,5,FALSE)</f>
        <v>No</v>
      </c>
      <c r="G1232" s="61" t="str">
        <f>VLOOKUP($A1232,'Medical Examinations'!$A$1:$J$2336,6,FALSE)</f>
        <v>No</v>
      </c>
      <c r="H1232" s="21">
        <f>VLOOKUP($A1232,'Medical Examinations'!$A$1:$J$2336,7,FALSE)</f>
        <v>0</v>
      </c>
      <c r="I1232" s="21" t="str">
        <f>VLOOKUP($A1232,'Medical Examinations'!$A$1:$J$2336,8,FALSE)</f>
        <v>No</v>
      </c>
      <c r="J1232" s="21" t="str">
        <f>VLOOKUP($A1232,'Medical Examinations'!$A$1:$J$2336,9,FALSE)</f>
        <v>Healthy Weight</v>
      </c>
      <c r="K1232" s="72" t="str">
        <f>VLOOKUP($A1232,'Medical Examinations'!$A$1:$J$2336,10,FALSE)</f>
        <v>Diabetes</v>
      </c>
      <c r="L1232" s="82" t="str">
        <f>VLOOKUP($A1232,'Hospitalization details'!$A$1:$K$2336,10,FALSE)</f>
        <v>2-Dec-1972</v>
      </c>
      <c r="M1232" s="62">
        <f>VLOOKUP($A1232,'Hospitalization details'!$A$1:$K$2336,6,FALSE)</f>
        <v>9058.73</v>
      </c>
      <c r="N1232" s="63" t="str">
        <f>VLOOKUP($A1232,'Hospitalization details'!$A$1:$K$2336,7,FALSE)</f>
        <v>tier - 3</v>
      </c>
      <c r="O1232" s="63" t="str">
        <f>VLOOKUP($A1232,'Hospitalization details'!$A$1:$K$2336,8,FALSE)</f>
        <v>tier - 2</v>
      </c>
      <c r="P1232" s="63" t="str">
        <f>VLOOKUP($A1232,'Hospitalization details'!$A$1:$K$2336,9,FALSE)</f>
        <v>R1013</v>
      </c>
      <c r="Q1232" s="83">
        <f>VLOOKUP($A1232,'Hospitalization details'!$A$1:$K$2336,11,FALSE)</f>
        <v>50</v>
      </c>
    </row>
    <row r="1233" spans="1:17" ht="15.75" customHeight="1" x14ac:dyDescent="0.25">
      <c r="A1233" s="187" t="s">
        <v>1276</v>
      </c>
      <c r="B1233" s="65" t="str">
        <f>VLOOKUP($A1233,'Customer Names'!$A$1:$E$2336,4,FALSE)</f>
        <v>Diamond-Husmann</v>
      </c>
      <c r="C1233" s="71">
        <f>VLOOKUP($A1233,'Medical Examinations'!$A$1:$J$2336,2,FALSE)</f>
        <v>25.175000000000001</v>
      </c>
      <c r="D1233" s="60">
        <f>VLOOKUP($A1233,'Medical Examinations'!$A$1:$J$2336,3,FALSE)</f>
        <v>4.74</v>
      </c>
      <c r="E1233" s="61" t="str">
        <f>VLOOKUP($A1233,'Medical Examinations'!$A$1:$J$2336,4,FALSE)</f>
        <v>No</v>
      </c>
      <c r="F1233" s="61" t="str">
        <f>VLOOKUP($A1233,'Medical Examinations'!$A$1:$J$2336,5,FALSE)</f>
        <v>No</v>
      </c>
      <c r="G1233" s="61" t="str">
        <f>VLOOKUP($A1233,'Medical Examinations'!$A$1:$J$2336,6,FALSE)</f>
        <v>No</v>
      </c>
      <c r="H1233" s="21">
        <f>VLOOKUP($A1233,'Medical Examinations'!$A$1:$J$2336,7,FALSE)</f>
        <v>0</v>
      </c>
      <c r="I1233" s="21" t="str">
        <f>VLOOKUP($A1233,'Medical Examinations'!$A$1:$J$2336,8,FALSE)</f>
        <v>No</v>
      </c>
      <c r="J1233" s="21" t="str">
        <f>VLOOKUP($A1233,'Medical Examinations'!$A$1:$J$2336,9,FALSE)</f>
        <v>Over Weight</v>
      </c>
      <c r="K1233" s="72" t="str">
        <f>VLOOKUP($A1233,'Medical Examinations'!$A$1:$J$2336,10,FALSE)</f>
        <v>Normal</v>
      </c>
      <c r="L1233" s="82" t="str">
        <f>VLOOKUP($A1233,'Hospitalization details'!$A$1:$K$2336,10,FALSE)</f>
        <v>7-Dec-1972</v>
      </c>
      <c r="M1233" s="62">
        <f>VLOOKUP($A1233,'Hospitalization details'!$A$1:$K$2336,6,FALSE)</f>
        <v>9048.0300000000007</v>
      </c>
      <c r="N1233" s="63" t="str">
        <f>VLOOKUP($A1233,'Hospitalization details'!$A$1:$K$2336,7,FALSE)</f>
        <v>tier - 2</v>
      </c>
      <c r="O1233" s="63" t="str">
        <f>VLOOKUP($A1233,'Hospitalization details'!$A$1:$K$2336,8,FALSE)</f>
        <v>tier - 2</v>
      </c>
      <c r="P1233" s="63" t="str">
        <f>VLOOKUP($A1233,'Hospitalization details'!$A$1:$K$2336,9,FALSE)</f>
        <v>R1013</v>
      </c>
      <c r="Q1233" s="83">
        <f>VLOOKUP($A1233,'Hospitalization details'!$A$1:$K$2336,11,FALSE)</f>
        <v>50</v>
      </c>
    </row>
    <row r="1234" spans="1:17" ht="15.75" customHeight="1" x14ac:dyDescent="0.25">
      <c r="A1234" s="187" t="s">
        <v>1277</v>
      </c>
      <c r="B1234" s="65" t="str">
        <f>VLOOKUP($A1234,'Customer Names'!$A$1:$E$2336,4,FALSE)</f>
        <v>Soto</v>
      </c>
      <c r="C1234" s="71">
        <f>VLOOKUP($A1234,'Medical Examinations'!$A$1:$J$2336,2,FALSE)</f>
        <v>44.77</v>
      </c>
      <c r="D1234" s="60">
        <f>VLOOKUP($A1234,'Medical Examinations'!$A$1:$J$2336,3,FALSE)</f>
        <v>4.0599999999999996</v>
      </c>
      <c r="E1234" s="61" t="str">
        <f>VLOOKUP($A1234,'Medical Examinations'!$A$1:$J$2336,4,FALSE)</f>
        <v>No</v>
      </c>
      <c r="F1234" s="61" t="str">
        <f>VLOOKUP($A1234,'Medical Examinations'!$A$1:$J$2336,5,FALSE)</f>
        <v>No</v>
      </c>
      <c r="G1234" s="61" t="str">
        <f>VLOOKUP($A1234,'Medical Examinations'!$A$1:$J$2336,6,FALSE)</f>
        <v>No</v>
      </c>
      <c r="H1234" s="21">
        <f>VLOOKUP($A1234,'Medical Examinations'!$A$1:$J$2336,7,FALSE)</f>
        <v>2</v>
      </c>
      <c r="I1234" s="21" t="str">
        <f>VLOOKUP($A1234,'Medical Examinations'!$A$1:$J$2336,8,FALSE)</f>
        <v>No</v>
      </c>
      <c r="J1234" s="21" t="str">
        <f>VLOOKUP($A1234,'Medical Examinations'!$A$1:$J$2336,9,FALSE)</f>
        <v>Obesity</v>
      </c>
      <c r="K1234" s="72" t="str">
        <f>VLOOKUP($A1234,'Medical Examinations'!$A$1:$J$2336,10,FALSE)</f>
        <v>Normal</v>
      </c>
      <c r="L1234" s="82" t="str">
        <f>VLOOKUP($A1234,'Hospitalization details'!$A$1:$K$2336,10,FALSE)</f>
        <v>1-Dec-1993</v>
      </c>
      <c r="M1234" s="62">
        <f>VLOOKUP($A1234,'Hospitalization details'!$A$1:$K$2336,6,FALSE)</f>
        <v>9010.2000000000007</v>
      </c>
      <c r="N1234" s="63" t="str">
        <f>VLOOKUP($A1234,'Hospitalization details'!$A$1:$K$2336,7,FALSE)</f>
        <v>tier - 2</v>
      </c>
      <c r="O1234" s="63" t="str">
        <f>VLOOKUP($A1234,'Hospitalization details'!$A$1:$K$2336,8,FALSE)</f>
        <v>tier - 3</v>
      </c>
      <c r="P1234" s="63" t="str">
        <f>VLOOKUP($A1234,'Hospitalization details'!$A$1:$K$2336,9,FALSE)</f>
        <v>R1026</v>
      </c>
      <c r="Q1234" s="83">
        <f>VLOOKUP($A1234,'Hospitalization details'!$A$1:$K$2336,11,FALSE)</f>
        <v>29</v>
      </c>
    </row>
    <row r="1235" spans="1:17" ht="15.75" customHeight="1" x14ac:dyDescent="0.25">
      <c r="A1235" s="187" t="s">
        <v>1278</v>
      </c>
      <c r="B1235" s="65" t="str">
        <f>VLOOKUP($A1235,'Customer Names'!$A$1:$E$2336,4,FALSE)</f>
        <v>Howard</v>
      </c>
      <c r="C1235" s="71">
        <f>VLOOKUP($A1235,'Medical Examinations'!$A$1:$J$2336,2,FALSE)</f>
        <v>37.07</v>
      </c>
      <c r="D1235" s="60">
        <f>VLOOKUP($A1235,'Medical Examinations'!$A$1:$J$2336,3,FALSE)</f>
        <v>5.69</v>
      </c>
      <c r="E1235" s="61" t="str">
        <f>VLOOKUP($A1235,'Medical Examinations'!$A$1:$J$2336,4,FALSE)</f>
        <v>No</v>
      </c>
      <c r="F1235" s="61" t="str">
        <f>VLOOKUP($A1235,'Medical Examinations'!$A$1:$J$2336,5,FALSE)</f>
        <v>No</v>
      </c>
      <c r="G1235" s="61" t="str">
        <f>VLOOKUP($A1235,'Medical Examinations'!$A$1:$J$2336,6,FALSE)</f>
        <v>No</v>
      </c>
      <c r="H1235" s="21">
        <f>VLOOKUP($A1235,'Medical Examinations'!$A$1:$J$2336,7,FALSE)</f>
        <v>2</v>
      </c>
      <c r="I1235" s="21" t="str">
        <f>VLOOKUP($A1235,'Medical Examinations'!$A$1:$J$2336,8,FALSE)</f>
        <v>No</v>
      </c>
      <c r="J1235" s="21" t="str">
        <f>VLOOKUP($A1235,'Medical Examinations'!$A$1:$J$2336,9,FALSE)</f>
        <v>Obesity</v>
      </c>
      <c r="K1235" s="72" t="str">
        <f>VLOOKUP($A1235,'Medical Examinations'!$A$1:$J$2336,10,FALSE)</f>
        <v>Normal</v>
      </c>
      <c r="L1235" s="82" t="str">
        <f>VLOOKUP($A1235,'Hospitalization details'!$A$1:$K$2336,10,FALSE)</f>
        <v>16-Dec-1979</v>
      </c>
      <c r="M1235" s="62">
        <f>VLOOKUP($A1235,'Hospitalization details'!$A$1:$K$2336,6,FALSE)</f>
        <v>8998.43</v>
      </c>
      <c r="N1235" s="63" t="str">
        <f>VLOOKUP($A1235,'Hospitalization details'!$A$1:$K$2336,7,FALSE)</f>
        <v>tier - 2</v>
      </c>
      <c r="O1235" s="63" t="str">
        <f>VLOOKUP($A1235,'Hospitalization details'!$A$1:$K$2336,8,FALSE)</f>
        <v>tier - 1</v>
      </c>
      <c r="P1235" s="63" t="str">
        <f>VLOOKUP($A1235,'Hospitalization details'!$A$1:$K$2336,9,FALSE)</f>
        <v>R1025</v>
      </c>
      <c r="Q1235" s="83">
        <f>VLOOKUP($A1235,'Hospitalization details'!$A$1:$K$2336,11,FALSE)</f>
        <v>43</v>
      </c>
    </row>
    <row r="1236" spans="1:17" ht="15.75" customHeight="1" x14ac:dyDescent="0.25">
      <c r="A1236" s="187" t="s">
        <v>1279</v>
      </c>
      <c r="B1236" s="65" t="str">
        <f>VLOOKUP($A1236,'Customer Names'!$A$1:$E$2336,4,FALSE)</f>
        <v>Patrick</v>
      </c>
      <c r="C1236" s="71">
        <f>VLOOKUP($A1236,'Medical Examinations'!$A$1:$J$2336,2,FALSE)</f>
        <v>39.799999999999997</v>
      </c>
      <c r="D1236" s="60">
        <f>VLOOKUP($A1236,'Medical Examinations'!$A$1:$J$2336,3,FALSE)</f>
        <v>5.66</v>
      </c>
      <c r="E1236" s="61" t="str">
        <f>VLOOKUP($A1236,'Medical Examinations'!$A$1:$J$2336,4,FALSE)</f>
        <v>No</v>
      </c>
      <c r="F1236" s="61" t="str">
        <f>VLOOKUP($A1236,'Medical Examinations'!$A$1:$J$2336,5,FALSE)</f>
        <v>No</v>
      </c>
      <c r="G1236" s="61" t="str">
        <f>VLOOKUP($A1236,'Medical Examinations'!$A$1:$J$2336,6,FALSE)</f>
        <v>Yes</v>
      </c>
      <c r="H1236" s="21">
        <f>VLOOKUP($A1236,'Medical Examinations'!$A$1:$J$2336,7,FALSE)</f>
        <v>1</v>
      </c>
      <c r="I1236" s="21" t="str">
        <f>VLOOKUP($A1236,'Medical Examinations'!$A$1:$J$2336,8,FALSE)</f>
        <v>No</v>
      </c>
      <c r="J1236" s="21" t="str">
        <f>VLOOKUP($A1236,'Medical Examinations'!$A$1:$J$2336,9,FALSE)</f>
        <v>Obesity</v>
      </c>
      <c r="K1236" s="72" t="str">
        <f>VLOOKUP($A1236,'Medical Examinations'!$A$1:$J$2336,10,FALSE)</f>
        <v>Normal</v>
      </c>
      <c r="L1236" s="82" t="str">
        <f>VLOOKUP($A1236,'Hospitalization details'!$A$1:$K$2336,10,FALSE)</f>
        <v>11-Oct-1973</v>
      </c>
      <c r="M1236" s="62">
        <f>VLOOKUP($A1236,'Hospitalization details'!$A$1:$K$2336,6,FALSE)</f>
        <v>8988.16</v>
      </c>
      <c r="N1236" s="63" t="str">
        <f>VLOOKUP($A1236,'Hospitalization details'!$A$1:$K$2336,7,FALSE)</f>
        <v>tier - 2</v>
      </c>
      <c r="O1236" s="63" t="str">
        <f>VLOOKUP($A1236,'Hospitalization details'!$A$1:$K$2336,8,FALSE)</f>
        <v>tier - 1</v>
      </c>
      <c r="P1236" s="63" t="str">
        <f>VLOOKUP($A1236,'Hospitalization details'!$A$1:$K$2336,9,FALSE)</f>
        <v>R1012</v>
      </c>
      <c r="Q1236" s="83">
        <f>VLOOKUP($A1236,'Hospitalization details'!$A$1:$K$2336,11,FALSE)</f>
        <v>49</v>
      </c>
    </row>
    <row r="1237" spans="1:17" ht="15.75" customHeight="1" x14ac:dyDescent="0.25">
      <c r="A1237" s="187" t="s">
        <v>1280</v>
      </c>
      <c r="B1237" s="65" t="str">
        <f>VLOOKUP($A1237,'Customer Names'!$A$1:$E$2336,4,FALSE)</f>
        <v>Dacko</v>
      </c>
      <c r="C1237" s="71">
        <f>VLOOKUP($A1237,'Medical Examinations'!$A$1:$J$2336,2,FALSE)</f>
        <v>26.36</v>
      </c>
      <c r="D1237" s="60">
        <f>VLOOKUP($A1237,'Medical Examinations'!$A$1:$J$2336,3,FALSE)</f>
        <v>4.32</v>
      </c>
      <c r="E1237" s="61" t="str">
        <f>VLOOKUP($A1237,'Medical Examinations'!$A$1:$J$2336,4,FALSE)</f>
        <v>No</v>
      </c>
      <c r="F1237" s="61" t="str">
        <f>VLOOKUP($A1237,'Medical Examinations'!$A$1:$J$2336,5,FALSE)</f>
        <v>No</v>
      </c>
      <c r="G1237" s="61" t="str">
        <f>VLOOKUP($A1237,'Medical Examinations'!$A$1:$J$2336,6,FALSE)</f>
        <v>Yes</v>
      </c>
      <c r="H1237" s="21">
        <f>VLOOKUP($A1237,'Medical Examinations'!$A$1:$J$2336,7,FALSE)</f>
        <v>1</v>
      </c>
      <c r="I1237" s="21" t="str">
        <f>VLOOKUP($A1237,'Medical Examinations'!$A$1:$J$2336,8,FALSE)</f>
        <v>No</v>
      </c>
      <c r="J1237" s="21" t="str">
        <f>VLOOKUP($A1237,'Medical Examinations'!$A$1:$J$2336,9,FALSE)</f>
        <v>Over Weight</v>
      </c>
      <c r="K1237" s="72" t="str">
        <f>VLOOKUP($A1237,'Medical Examinations'!$A$1:$J$2336,10,FALSE)</f>
        <v>Normal</v>
      </c>
      <c r="L1237" s="82" t="str">
        <f>VLOOKUP($A1237,'Hospitalization details'!$A$1:$K$2336,10,FALSE)</f>
        <v>21-Jul-1974</v>
      </c>
      <c r="M1237" s="62">
        <f>VLOOKUP($A1237,'Hospitalization details'!$A$1:$K$2336,6,FALSE)</f>
        <v>8978.19</v>
      </c>
      <c r="N1237" s="63" t="str">
        <f>VLOOKUP($A1237,'Hospitalization details'!$A$1:$K$2336,7,FALSE)</f>
        <v>tier - 2</v>
      </c>
      <c r="O1237" s="63" t="str">
        <f>VLOOKUP($A1237,'Hospitalization details'!$A$1:$K$2336,8,FALSE)</f>
        <v>tier - 2</v>
      </c>
      <c r="P1237" s="63" t="str">
        <f>VLOOKUP($A1237,'Hospitalization details'!$A$1:$K$2336,9,FALSE)</f>
        <v>R1013</v>
      </c>
      <c r="Q1237" s="83">
        <f>VLOOKUP($A1237,'Hospitalization details'!$A$1:$K$2336,11,FALSE)</f>
        <v>48</v>
      </c>
    </row>
    <row r="1238" spans="1:17" ht="15.75" customHeight="1" x14ac:dyDescent="0.25">
      <c r="A1238" s="187" t="s">
        <v>1281</v>
      </c>
      <c r="B1238" s="65" t="str">
        <f>VLOOKUP($A1238,'Customer Names'!$A$1:$E$2336,4,FALSE)</f>
        <v>Glassey</v>
      </c>
      <c r="C1238" s="71">
        <f>VLOOKUP($A1238,'Medical Examinations'!$A$1:$J$2336,2,FALSE)</f>
        <v>29.925000000000001</v>
      </c>
      <c r="D1238" s="60">
        <f>VLOOKUP($A1238,'Medical Examinations'!$A$1:$J$2336,3,FALSE)</f>
        <v>8.2899999999999991</v>
      </c>
      <c r="E1238" s="61" t="str">
        <f>VLOOKUP($A1238,'Medical Examinations'!$A$1:$J$2336,4,FALSE)</f>
        <v>No</v>
      </c>
      <c r="F1238" s="61" t="str">
        <f>VLOOKUP($A1238,'Medical Examinations'!$A$1:$J$2336,5,FALSE)</f>
        <v>No</v>
      </c>
      <c r="G1238" s="61" t="str">
        <f>VLOOKUP($A1238,'Medical Examinations'!$A$1:$J$2336,6,FALSE)</f>
        <v>No</v>
      </c>
      <c r="H1238" s="21">
        <f>VLOOKUP($A1238,'Medical Examinations'!$A$1:$J$2336,7,FALSE)</f>
        <v>2</v>
      </c>
      <c r="I1238" s="21" t="str">
        <f>VLOOKUP($A1238,'Medical Examinations'!$A$1:$J$2336,8,FALSE)</f>
        <v>No</v>
      </c>
      <c r="J1238" s="21" t="str">
        <f>VLOOKUP($A1238,'Medical Examinations'!$A$1:$J$2336,9,FALSE)</f>
        <v>Obesity</v>
      </c>
      <c r="K1238" s="72" t="str">
        <f>VLOOKUP($A1238,'Medical Examinations'!$A$1:$J$2336,10,FALSE)</f>
        <v>Diabetes</v>
      </c>
      <c r="L1238" s="82" t="str">
        <f>VLOOKUP($A1238,'Hospitalization details'!$A$1:$K$2336,10,FALSE)</f>
        <v>8-Sep-1974</v>
      </c>
      <c r="M1238" s="62">
        <f>VLOOKUP($A1238,'Hospitalization details'!$A$1:$K$2336,6,FALSE)</f>
        <v>8968.33</v>
      </c>
      <c r="N1238" s="63" t="str">
        <f>VLOOKUP($A1238,'Hospitalization details'!$A$1:$K$2336,7,FALSE)</f>
        <v>tier - 3</v>
      </c>
      <c r="O1238" s="63" t="str">
        <f>VLOOKUP($A1238,'Hospitalization details'!$A$1:$K$2336,8,FALSE)</f>
        <v>tier - 2</v>
      </c>
      <c r="P1238" s="63" t="str">
        <f>VLOOKUP($A1238,'Hospitalization details'!$A$1:$K$2336,9,FALSE)</f>
        <v>R1011</v>
      </c>
      <c r="Q1238" s="83">
        <f>VLOOKUP($A1238,'Hospitalization details'!$A$1:$K$2336,11,FALSE)</f>
        <v>48</v>
      </c>
    </row>
    <row r="1239" spans="1:17" ht="15.75" customHeight="1" x14ac:dyDescent="0.25">
      <c r="A1239" s="187" t="s">
        <v>1282</v>
      </c>
      <c r="B1239" s="65" t="str">
        <f>VLOOKUP($A1239,'Customer Names'!$A$1:$E$2336,4,FALSE)</f>
        <v>Frechette</v>
      </c>
      <c r="C1239" s="71">
        <f>VLOOKUP($A1239,'Medical Examinations'!$A$1:$J$2336,2,FALSE)</f>
        <v>37.29</v>
      </c>
      <c r="D1239" s="60">
        <f>VLOOKUP($A1239,'Medical Examinations'!$A$1:$J$2336,3,FALSE)</f>
        <v>10.46</v>
      </c>
      <c r="E1239" s="61" t="str">
        <f>VLOOKUP($A1239,'Medical Examinations'!$A$1:$J$2336,4,FALSE)</f>
        <v>No</v>
      </c>
      <c r="F1239" s="61" t="str">
        <f>VLOOKUP($A1239,'Medical Examinations'!$A$1:$J$2336,5,FALSE)</f>
        <v>No</v>
      </c>
      <c r="G1239" s="61" t="str">
        <f>VLOOKUP($A1239,'Medical Examinations'!$A$1:$J$2336,6,FALSE)</f>
        <v>No</v>
      </c>
      <c r="H1239" s="21">
        <f>VLOOKUP($A1239,'Medical Examinations'!$A$1:$J$2336,7,FALSE)</f>
        <v>0</v>
      </c>
      <c r="I1239" s="21" t="str">
        <f>VLOOKUP($A1239,'Medical Examinations'!$A$1:$J$2336,8,FALSE)</f>
        <v>No</v>
      </c>
      <c r="J1239" s="21" t="str">
        <f>VLOOKUP($A1239,'Medical Examinations'!$A$1:$J$2336,9,FALSE)</f>
        <v>Obesity</v>
      </c>
      <c r="K1239" s="72" t="str">
        <f>VLOOKUP($A1239,'Medical Examinations'!$A$1:$J$2336,10,FALSE)</f>
        <v>Diabetes</v>
      </c>
      <c r="L1239" s="82" t="str">
        <f>VLOOKUP($A1239,'Hospitalization details'!$A$1:$K$2336,10,FALSE)</f>
        <v>15-Jul-1983</v>
      </c>
      <c r="M1239" s="62">
        <f>VLOOKUP($A1239,'Hospitalization details'!$A$1:$K$2336,6,FALSE)</f>
        <v>8965.7999999999993</v>
      </c>
      <c r="N1239" s="63" t="str">
        <f>VLOOKUP($A1239,'Hospitalization details'!$A$1:$K$2336,7,FALSE)</f>
        <v>tier - 2</v>
      </c>
      <c r="O1239" s="63" t="str">
        <f>VLOOKUP($A1239,'Hospitalization details'!$A$1:$K$2336,8,FALSE)</f>
        <v>tier - 3</v>
      </c>
      <c r="P1239" s="63" t="str">
        <f>VLOOKUP($A1239,'Hospitalization details'!$A$1:$K$2336,9,FALSE)</f>
        <v>R1012</v>
      </c>
      <c r="Q1239" s="83">
        <f>VLOOKUP($A1239,'Hospitalization details'!$A$1:$K$2336,11,FALSE)</f>
        <v>39</v>
      </c>
    </row>
    <row r="1240" spans="1:17" ht="15.75" customHeight="1" x14ac:dyDescent="0.25">
      <c r="A1240" s="187" t="s">
        <v>1283</v>
      </c>
      <c r="B1240" s="65" t="str">
        <f>VLOOKUP($A1240,'Customer Names'!$A$1:$E$2336,4,FALSE)</f>
        <v>Benitez</v>
      </c>
      <c r="C1240" s="71">
        <f>VLOOKUP($A1240,'Medical Examinations'!$A$1:$J$2336,2,FALSE)</f>
        <v>30.2</v>
      </c>
      <c r="D1240" s="60">
        <f>VLOOKUP($A1240,'Medical Examinations'!$A$1:$J$2336,3,FALSE)</f>
        <v>11.96</v>
      </c>
      <c r="E1240" s="61" t="str">
        <f>VLOOKUP($A1240,'Medical Examinations'!$A$1:$J$2336,4,FALSE)</f>
        <v>No</v>
      </c>
      <c r="F1240" s="61" t="str">
        <f>VLOOKUP($A1240,'Medical Examinations'!$A$1:$J$2336,5,FALSE)</f>
        <v>No</v>
      </c>
      <c r="G1240" s="61" t="str">
        <f>VLOOKUP($A1240,'Medical Examinations'!$A$1:$J$2336,6,FALSE)</f>
        <v>No</v>
      </c>
      <c r="H1240" s="21">
        <f>VLOOKUP($A1240,'Medical Examinations'!$A$1:$J$2336,7,FALSE)</f>
        <v>0</v>
      </c>
      <c r="I1240" s="21" t="str">
        <f>VLOOKUP($A1240,'Medical Examinations'!$A$1:$J$2336,8,FALSE)</f>
        <v>No</v>
      </c>
      <c r="J1240" s="21" t="str">
        <f>VLOOKUP($A1240,'Medical Examinations'!$A$1:$J$2336,9,FALSE)</f>
        <v>Obesity</v>
      </c>
      <c r="K1240" s="72" t="str">
        <f>VLOOKUP($A1240,'Medical Examinations'!$A$1:$J$2336,10,FALSE)</f>
        <v>Diabetes</v>
      </c>
      <c r="L1240" s="82" t="str">
        <f>VLOOKUP($A1240,'Hospitalization details'!$A$1:$K$2336,10,FALSE)</f>
        <v>17-Aug-1974</v>
      </c>
      <c r="M1240" s="62">
        <f>VLOOKUP($A1240,'Hospitalization details'!$A$1:$K$2336,6,FALSE)</f>
        <v>8964.06</v>
      </c>
      <c r="N1240" s="63" t="str">
        <f>VLOOKUP($A1240,'Hospitalization details'!$A$1:$K$2336,7,FALSE)</f>
        <v>tier - 3</v>
      </c>
      <c r="O1240" s="63" t="str">
        <f>VLOOKUP($A1240,'Hospitalization details'!$A$1:$K$2336,8,FALSE)</f>
        <v>tier - 2</v>
      </c>
      <c r="P1240" s="63" t="str">
        <f>VLOOKUP($A1240,'Hospitalization details'!$A$1:$K$2336,9,FALSE)</f>
        <v>R1016</v>
      </c>
      <c r="Q1240" s="83">
        <f>VLOOKUP($A1240,'Hospitalization details'!$A$1:$K$2336,11,FALSE)</f>
        <v>48</v>
      </c>
    </row>
    <row r="1241" spans="1:17" ht="15.75" customHeight="1" x14ac:dyDescent="0.25">
      <c r="A1241" s="187" t="s">
        <v>1284</v>
      </c>
      <c r="B1241" s="65" t="str">
        <f>VLOOKUP($A1241,'Customer Names'!$A$1:$E$2336,4,FALSE)</f>
        <v>Gauthier</v>
      </c>
      <c r="C1241" s="71">
        <f>VLOOKUP($A1241,'Medical Examinations'!$A$1:$J$2336,2,FALSE)</f>
        <v>24.225000000000001</v>
      </c>
      <c r="D1241" s="60">
        <f>VLOOKUP($A1241,'Medical Examinations'!$A$1:$J$2336,3,FALSE)</f>
        <v>4.25</v>
      </c>
      <c r="E1241" s="61" t="str">
        <f>VLOOKUP($A1241,'Medical Examinations'!$A$1:$J$2336,4,FALSE)</f>
        <v>Yes</v>
      </c>
      <c r="F1241" s="61" t="str">
        <f>VLOOKUP($A1241,'Medical Examinations'!$A$1:$J$2336,5,FALSE)</f>
        <v>No</v>
      </c>
      <c r="G1241" s="61" t="str">
        <f>VLOOKUP($A1241,'Medical Examinations'!$A$1:$J$2336,6,FALSE)</f>
        <v>Yes</v>
      </c>
      <c r="H1241" s="21">
        <f>VLOOKUP($A1241,'Medical Examinations'!$A$1:$J$2336,7,FALSE)</f>
        <v>1</v>
      </c>
      <c r="I1241" s="21" t="str">
        <f>VLOOKUP($A1241,'Medical Examinations'!$A$1:$J$2336,8,FALSE)</f>
        <v>No</v>
      </c>
      <c r="J1241" s="21" t="str">
        <f>VLOOKUP($A1241,'Medical Examinations'!$A$1:$J$2336,9,FALSE)</f>
        <v>Healthy Weight</v>
      </c>
      <c r="K1241" s="72" t="str">
        <f>VLOOKUP($A1241,'Medical Examinations'!$A$1:$J$2336,10,FALSE)</f>
        <v>Normal</v>
      </c>
      <c r="L1241" s="82" t="str">
        <f>VLOOKUP($A1241,'Hospitalization details'!$A$1:$K$2336,10,FALSE)</f>
        <v>27-Sep-1992</v>
      </c>
      <c r="M1241" s="62">
        <f>VLOOKUP($A1241,'Hospitalization details'!$A$1:$K$2336,6,FALSE)</f>
        <v>8954.99</v>
      </c>
      <c r="N1241" s="63" t="str">
        <f>VLOOKUP($A1241,'Hospitalization details'!$A$1:$K$2336,7,FALSE)</f>
        <v>tier - 2</v>
      </c>
      <c r="O1241" s="63" t="str">
        <f>VLOOKUP($A1241,'Hospitalization details'!$A$1:$K$2336,8,FALSE)</f>
        <v>tier - 3</v>
      </c>
      <c r="P1241" s="63" t="str">
        <f>VLOOKUP($A1241,'Hospitalization details'!$A$1:$K$2336,9,FALSE)</f>
        <v>R1026</v>
      </c>
      <c r="Q1241" s="83">
        <f>VLOOKUP($A1241,'Hospitalization details'!$A$1:$K$2336,11,FALSE)</f>
        <v>30</v>
      </c>
    </row>
    <row r="1242" spans="1:17" ht="15.75" customHeight="1" x14ac:dyDescent="0.25">
      <c r="A1242" s="187" t="s">
        <v>1285</v>
      </c>
      <c r="B1242" s="65" t="str">
        <f>VLOOKUP($A1242,'Customer Names'!$A$1:$E$2336,4,FALSE)</f>
        <v>Fazioli</v>
      </c>
      <c r="C1242" s="71">
        <f>VLOOKUP($A1242,'Medical Examinations'!$A$1:$J$2336,2,FALSE)</f>
        <v>31.445</v>
      </c>
      <c r="D1242" s="60">
        <f>VLOOKUP($A1242,'Medical Examinations'!$A$1:$J$2336,3,FALSE)</f>
        <v>8.33</v>
      </c>
      <c r="E1242" s="61" t="str">
        <f>VLOOKUP($A1242,'Medical Examinations'!$A$1:$J$2336,4,FALSE)</f>
        <v>No</v>
      </c>
      <c r="F1242" s="61" t="str">
        <f>VLOOKUP($A1242,'Medical Examinations'!$A$1:$J$2336,5,FALSE)</f>
        <v>No</v>
      </c>
      <c r="G1242" s="61" t="str">
        <f>VLOOKUP($A1242,'Medical Examinations'!$A$1:$J$2336,6,FALSE)</f>
        <v>No</v>
      </c>
      <c r="H1242" s="21">
        <f>VLOOKUP($A1242,'Medical Examinations'!$A$1:$J$2336,7,FALSE)</f>
        <v>0</v>
      </c>
      <c r="I1242" s="21" t="str">
        <f>VLOOKUP($A1242,'Medical Examinations'!$A$1:$J$2336,8,FALSE)</f>
        <v>No</v>
      </c>
      <c r="J1242" s="21" t="str">
        <f>VLOOKUP($A1242,'Medical Examinations'!$A$1:$J$2336,9,FALSE)</f>
        <v>Obesity</v>
      </c>
      <c r="K1242" s="72" t="str">
        <f>VLOOKUP($A1242,'Medical Examinations'!$A$1:$J$2336,10,FALSE)</f>
        <v>Diabetes</v>
      </c>
      <c r="L1242" s="82" t="str">
        <f>VLOOKUP($A1242,'Hospitalization details'!$A$1:$K$2336,10,FALSE)</f>
        <v>25-Dec-1976</v>
      </c>
      <c r="M1242" s="62">
        <f>VLOOKUP($A1242,'Hospitalization details'!$A$1:$K$2336,6,FALSE)</f>
        <v>8944.1200000000008</v>
      </c>
      <c r="N1242" s="63" t="str">
        <f>VLOOKUP($A1242,'Hospitalization details'!$A$1:$K$2336,7,FALSE)</f>
        <v>tier - 3</v>
      </c>
      <c r="O1242" s="63" t="str">
        <f>VLOOKUP($A1242,'Hospitalization details'!$A$1:$K$2336,8,FALSE)</f>
        <v>tier - 2</v>
      </c>
      <c r="P1242" s="63" t="str">
        <f>VLOOKUP($A1242,'Hospitalization details'!$A$1:$K$2336,9,FALSE)</f>
        <v>R1013</v>
      </c>
      <c r="Q1242" s="83">
        <f>VLOOKUP($A1242,'Hospitalization details'!$A$1:$K$2336,11,FALSE)</f>
        <v>46</v>
      </c>
    </row>
    <row r="1243" spans="1:17" ht="15.75" customHeight="1" x14ac:dyDescent="0.25">
      <c r="A1243" s="187" t="s">
        <v>1286</v>
      </c>
      <c r="B1243" s="65" t="str">
        <f>VLOOKUP($A1243,'Customer Names'!$A$1:$E$2336,4,FALSE)</f>
        <v>Chorney</v>
      </c>
      <c r="C1243" s="71">
        <f>VLOOKUP($A1243,'Medical Examinations'!$A$1:$J$2336,2,FALSE)</f>
        <v>38.880000000000003</v>
      </c>
      <c r="D1243" s="60">
        <f>VLOOKUP($A1243,'Medical Examinations'!$A$1:$J$2336,3,FALSE)</f>
        <v>4.29</v>
      </c>
      <c r="E1243" s="61" t="str">
        <f>VLOOKUP($A1243,'Medical Examinations'!$A$1:$J$2336,4,FALSE)</f>
        <v>No</v>
      </c>
      <c r="F1243" s="61" t="str">
        <f>VLOOKUP($A1243,'Medical Examinations'!$A$1:$J$2336,5,FALSE)</f>
        <v>No</v>
      </c>
      <c r="G1243" s="61" t="str">
        <f>VLOOKUP($A1243,'Medical Examinations'!$A$1:$J$2336,6,FALSE)</f>
        <v>No</v>
      </c>
      <c r="H1243" s="21">
        <f>VLOOKUP($A1243,'Medical Examinations'!$A$1:$J$2336,7,FALSE)</f>
        <v>1</v>
      </c>
      <c r="I1243" s="21" t="str">
        <f>VLOOKUP($A1243,'Medical Examinations'!$A$1:$J$2336,8,FALSE)</f>
        <v>No</v>
      </c>
      <c r="J1243" s="21" t="str">
        <f>VLOOKUP($A1243,'Medical Examinations'!$A$1:$J$2336,9,FALSE)</f>
        <v>Obesity</v>
      </c>
      <c r="K1243" s="72" t="str">
        <f>VLOOKUP($A1243,'Medical Examinations'!$A$1:$J$2336,10,FALSE)</f>
        <v>Normal</v>
      </c>
      <c r="L1243" s="82" t="str">
        <f>VLOOKUP($A1243,'Hospitalization details'!$A$1:$K$2336,10,FALSE)</f>
        <v>6-Jun-1972</v>
      </c>
      <c r="M1243" s="62">
        <f>VLOOKUP($A1243,'Hospitalization details'!$A$1:$K$2336,6,FALSE)</f>
        <v>8932.08</v>
      </c>
      <c r="N1243" s="63" t="str">
        <f>VLOOKUP($A1243,'Hospitalization details'!$A$1:$K$2336,7,FALSE)</f>
        <v>tier - 2</v>
      </c>
      <c r="O1243" s="63" t="str">
        <f>VLOOKUP($A1243,'Hospitalization details'!$A$1:$K$2336,8,FALSE)</f>
        <v>tier - 1</v>
      </c>
      <c r="P1243" s="63" t="str">
        <f>VLOOKUP($A1243,'Hospitalization details'!$A$1:$K$2336,9,FALSE)</f>
        <v>R1011</v>
      </c>
      <c r="Q1243" s="83">
        <f>VLOOKUP($A1243,'Hospitalization details'!$A$1:$K$2336,11,FALSE)</f>
        <v>51</v>
      </c>
    </row>
    <row r="1244" spans="1:17" ht="15.75" customHeight="1" x14ac:dyDescent="0.25">
      <c r="A1244" s="187" t="s">
        <v>1287</v>
      </c>
      <c r="B1244" s="65" t="str">
        <f>VLOOKUP($A1244,'Customer Names'!$A$1:$E$2336,4,FALSE)</f>
        <v>Dannenhauer</v>
      </c>
      <c r="C1244" s="71">
        <f>VLOOKUP($A1244,'Medical Examinations'!$A$1:$J$2336,2,FALSE)</f>
        <v>43.89</v>
      </c>
      <c r="D1244" s="60">
        <f>VLOOKUP($A1244,'Medical Examinations'!$A$1:$J$2336,3,FALSE)</f>
        <v>6.32</v>
      </c>
      <c r="E1244" s="61" t="str">
        <f>VLOOKUP($A1244,'Medical Examinations'!$A$1:$J$2336,4,FALSE)</f>
        <v>Yes</v>
      </c>
      <c r="F1244" s="61" t="str">
        <f>VLOOKUP($A1244,'Medical Examinations'!$A$1:$J$2336,5,FALSE)</f>
        <v>No</v>
      </c>
      <c r="G1244" s="61" t="str">
        <f>VLOOKUP($A1244,'Medical Examinations'!$A$1:$J$2336,6,FALSE)</f>
        <v>No</v>
      </c>
      <c r="H1244" s="21">
        <f>VLOOKUP($A1244,'Medical Examinations'!$A$1:$J$2336,7,FALSE)</f>
        <v>0</v>
      </c>
      <c r="I1244" s="21" t="str">
        <f>VLOOKUP($A1244,'Medical Examinations'!$A$1:$J$2336,8,FALSE)</f>
        <v>No</v>
      </c>
      <c r="J1244" s="21" t="str">
        <f>VLOOKUP($A1244,'Medical Examinations'!$A$1:$J$2336,9,FALSE)</f>
        <v>Obesity</v>
      </c>
      <c r="K1244" s="72" t="str">
        <f>VLOOKUP($A1244,'Medical Examinations'!$A$1:$J$2336,10,FALSE)</f>
        <v>Prediabetes</v>
      </c>
      <c r="L1244" s="82" t="str">
        <f>VLOOKUP($A1244,'Hospitalization details'!$A$1:$K$2336,10,FALSE)</f>
        <v>7-Jul-1975</v>
      </c>
      <c r="M1244" s="62">
        <f>VLOOKUP($A1244,'Hospitalization details'!$A$1:$K$2336,6,FALSE)</f>
        <v>8930.93</v>
      </c>
      <c r="N1244" s="63" t="str">
        <f>VLOOKUP($A1244,'Hospitalization details'!$A$1:$K$2336,7,FALSE)</f>
        <v>tier - 2</v>
      </c>
      <c r="O1244" s="63" t="str">
        <f>VLOOKUP($A1244,'Hospitalization details'!$A$1:$K$2336,8,FALSE)</f>
        <v>tier - 2</v>
      </c>
      <c r="P1244" s="63" t="str">
        <f>VLOOKUP($A1244,'Hospitalization details'!$A$1:$K$2336,9,FALSE)</f>
        <v>R1012</v>
      </c>
      <c r="Q1244" s="83">
        <f>VLOOKUP($A1244,'Hospitalization details'!$A$1:$K$2336,11,FALSE)</f>
        <v>47</v>
      </c>
    </row>
    <row r="1245" spans="1:17" ht="15.75" customHeight="1" x14ac:dyDescent="0.25">
      <c r="A1245" s="187" t="s">
        <v>1288</v>
      </c>
      <c r="B1245" s="65" t="str">
        <f>VLOOKUP($A1245,'Customer Names'!$A$1:$E$2336,4,FALSE)</f>
        <v>Mccomb</v>
      </c>
      <c r="C1245" s="71">
        <f>VLOOKUP($A1245,'Medical Examinations'!$A$1:$J$2336,2,FALSE)</f>
        <v>25.6</v>
      </c>
      <c r="D1245" s="60">
        <f>VLOOKUP($A1245,'Medical Examinations'!$A$1:$J$2336,3,FALSE)</f>
        <v>5.65</v>
      </c>
      <c r="E1245" s="61" t="str">
        <f>VLOOKUP($A1245,'Medical Examinations'!$A$1:$J$2336,4,FALSE)</f>
        <v>No</v>
      </c>
      <c r="F1245" s="61" t="str">
        <f>VLOOKUP($A1245,'Medical Examinations'!$A$1:$J$2336,5,FALSE)</f>
        <v>No</v>
      </c>
      <c r="G1245" s="61" t="str">
        <f>VLOOKUP($A1245,'Medical Examinations'!$A$1:$J$2336,6,FALSE)</f>
        <v>No</v>
      </c>
      <c r="H1245" s="21">
        <f>VLOOKUP($A1245,'Medical Examinations'!$A$1:$J$2336,7,FALSE)</f>
        <v>2</v>
      </c>
      <c r="I1245" s="21" t="str">
        <f>VLOOKUP($A1245,'Medical Examinations'!$A$1:$J$2336,8,FALSE)</f>
        <v>No</v>
      </c>
      <c r="J1245" s="21" t="str">
        <f>VLOOKUP($A1245,'Medical Examinations'!$A$1:$J$2336,9,FALSE)</f>
        <v>Over Weight</v>
      </c>
      <c r="K1245" s="72" t="str">
        <f>VLOOKUP($A1245,'Medical Examinations'!$A$1:$J$2336,10,FALSE)</f>
        <v>Normal</v>
      </c>
      <c r="L1245" s="82" t="str">
        <f>VLOOKUP($A1245,'Hospitalization details'!$A$1:$K$2336,10,FALSE)</f>
        <v>6-Sep-1967</v>
      </c>
      <c r="M1245" s="62">
        <f>VLOOKUP($A1245,'Hospitalization details'!$A$1:$K$2336,6,FALSE)</f>
        <v>8908.4699999999993</v>
      </c>
      <c r="N1245" s="63" t="str">
        <f>VLOOKUP($A1245,'Hospitalization details'!$A$1:$K$2336,7,FALSE)</f>
        <v>tier - 3</v>
      </c>
      <c r="O1245" s="63" t="str">
        <f>VLOOKUP($A1245,'Hospitalization details'!$A$1:$K$2336,8,FALSE)</f>
        <v>tier - 2</v>
      </c>
      <c r="P1245" s="63" t="str">
        <f>VLOOKUP($A1245,'Hospitalization details'!$A$1:$K$2336,9,FALSE)</f>
        <v>R1013</v>
      </c>
      <c r="Q1245" s="83">
        <f>VLOOKUP($A1245,'Hospitalization details'!$A$1:$K$2336,11,FALSE)</f>
        <v>55</v>
      </c>
    </row>
    <row r="1246" spans="1:17" ht="15.75" customHeight="1" x14ac:dyDescent="0.25">
      <c r="A1246" s="187" t="s">
        <v>1289</v>
      </c>
      <c r="B1246" s="65" t="str">
        <f>VLOOKUP($A1246,'Customer Names'!$A$1:$E$2336,4,FALSE)</f>
        <v>Blake</v>
      </c>
      <c r="C1246" s="71">
        <f>VLOOKUP($A1246,'Medical Examinations'!$A$1:$J$2336,2,FALSE)</f>
        <v>29.545000000000002</v>
      </c>
      <c r="D1246" s="60">
        <f>VLOOKUP($A1246,'Medical Examinations'!$A$1:$J$2336,3,FALSE)</f>
        <v>8.41</v>
      </c>
      <c r="E1246" s="61" t="str">
        <f>VLOOKUP($A1246,'Medical Examinations'!$A$1:$J$2336,4,FALSE)</f>
        <v>Yes</v>
      </c>
      <c r="F1246" s="61" t="str">
        <f>VLOOKUP($A1246,'Medical Examinations'!$A$1:$J$2336,5,FALSE)</f>
        <v>No</v>
      </c>
      <c r="G1246" s="61" t="str">
        <f>VLOOKUP($A1246,'Medical Examinations'!$A$1:$J$2336,6,FALSE)</f>
        <v>No</v>
      </c>
      <c r="H1246" s="21">
        <f>VLOOKUP($A1246,'Medical Examinations'!$A$1:$J$2336,7,FALSE)</f>
        <v>1</v>
      </c>
      <c r="I1246" s="21" t="str">
        <f>VLOOKUP($A1246,'Medical Examinations'!$A$1:$J$2336,8,FALSE)</f>
        <v>No</v>
      </c>
      <c r="J1246" s="21" t="str">
        <f>VLOOKUP($A1246,'Medical Examinations'!$A$1:$J$2336,9,FALSE)</f>
        <v>Over Weight</v>
      </c>
      <c r="K1246" s="72" t="str">
        <f>VLOOKUP($A1246,'Medical Examinations'!$A$1:$J$2336,10,FALSE)</f>
        <v>Diabetes</v>
      </c>
      <c r="L1246" s="82" t="str">
        <f>VLOOKUP($A1246,'Hospitalization details'!$A$1:$K$2336,10,FALSE)</f>
        <v>28-Nov-1997</v>
      </c>
      <c r="M1246" s="62">
        <f>VLOOKUP($A1246,'Hospitalization details'!$A$1:$K$2336,6,FALSE)</f>
        <v>8906.14</v>
      </c>
      <c r="N1246" s="63" t="str">
        <f>VLOOKUP($A1246,'Hospitalization details'!$A$1:$K$2336,7,FALSE)</f>
        <v>tier - 2</v>
      </c>
      <c r="O1246" s="63" t="str">
        <f>VLOOKUP($A1246,'Hospitalization details'!$A$1:$K$2336,8,FALSE)</f>
        <v>tier - 2</v>
      </c>
      <c r="P1246" s="63" t="str">
        <f>VLOOKUP($A1246,'Hospitalization details'!$A$1:$K$2336,9,FALSE)</f>
        <v>R1012</v>
      </c>
      <c r="Q1246" s="83">
        <f>VLOOKUP($A1246,'Hospitalization details'!$A$1:$K$2336,11,FALSE)</f>
        <v>25</v>
      </c>
    </row>
    <row r="1247" spans="1:17" ht="15.75" customHeight="1" x14ac:dyDescent="0.25">
      <c r="A1247" s="187" t="s">
        <v>1290</v>
      </c>
      <c r="B1247" s="65" t="str">
        <f>VLOOKUP($A1247,'Customer Names'!$A$1:$E$2336,4,FALSE)</f>
        <v>Sambasivam</v>
      </c>
      <c r="C1247" s="71">
        <f>VLOOKUP($A1247,'Medical Examinations'!$A$1:$J$2336,2,FALSE)</f>
        <v>23.25</v>
      </c>
      <c r="D1247" s="60">
        <f>VLOOKUP($A1247,'Medical Examinations'!$A$1:$J$2336,3,FALSE)</f>
        <v>11.96</v>
      </c>
      <c r="E1247" s="61" t="str">
        <f>VLOOKUP($A1247,'Medical Examinations'!$A$1:$J$2336,4,FALSE)</f>
        <v>Yes</v>
      </c>
      <c r="F1247" s="61" t="str">
        <f>VLOOKUP($A1247,'Medical Examinations'!$A$1:$J$2336,5,FALSE)</f>
        <v>No</v>
      </c>
      <c r="G1247" s="61" t="str">
        <f>VLOOKUP($A1247,'Medical Examinations'!$A$1:$J$2336,6,FALSE)</f>
        <v>No</v>
      </c>
      <c r="H1247" s="21">
        <f>VLOOKUP($A1247,'Medical Examinations'!$A$1:$J$2336,7,FALSE)</f>
        <v>0</v>
      </c>
      <c r="I1247" s="21" t="str">
        <f>VLOOKUP($A1247,'Medical Examinations'!$A$1:$J$2336,8,FALSE)</f>
        <v>No</v>
      </c>
      <c r="J1247" s="21" t="str">
        <f>VLOOKUP($A1247,'Medical Examinations'!$A$1:$J$2336,9,FALSE)</f>
        <v>Healthy Weight</v>
      </c>
      <c r="K1247" s="72" t="str">
        <f>VLOOKUP($A1247,'Medical Examinations'!$A$1:$J$2336,10,FALSE)</f>
        <v>Diabetes</v>
      </c>
      <c r="L1247" s="82" t="str">
        <f>VLOOKUP($A1247,'Hospitalization details'!$A$1:$K$2336,10,FALSE)</f>
        <v>16-Dec-1978</v>
      </c>
      <c r="M1247" s="62">
        <f>VLOOKUP($A1247,'Hospitalization details'!$A$1:$K$2336,6,FALSE)</f>
        <v>8891.14</v>
      </c>
      <c r="N1247" s="63" t="str">
        <f>VLOOKUP($A1247,'Hospitalization details'!$A$1:$K$2336,7,FALSE)</f>
        <v>tier - 2</v>
      </c>
      <c r="O1247" s="63" t="str">
        <f>VLOOKUP($A1247,'Hospitalization details'!$A$1:$K$2336,8,FALSE)</f>
        <v>tier - 3</v>
      </c>
      <c r="P1247" s="63" t="str">
        <f>VLOOKUP($A1247,'Hospitalization details'!$A$1:$K$2336,9,FALSE)</f>
        <v>R1017</v>
      </c>
      <c r="Q1247" s="83">
        <f>VLOOKUP($A1247,'Hospitalization details'!$A$1:$K$2336,11,FALSE)</f>
        <v>44</v>
      </c>
    </row>
    <row r="1248" spans="1:17" ht="15.75" customHeight="1" x14ac:dyDescent="0.25">
      <c r="A1248" s="187" t="s">
        <v>1291</v>
      </c>
      <c r="B1248" s="65" t="str">
        <f>VLOOKUP($A1248,'Customer Names'!$A$1:$E$2336,4,FALSE)</f>
        <v>Maina</v>
      </c>
      <c r="C1248" s="71">
        <f>VLOOKUP($A1248,'Medical Examinations'!$A$1:$J$2336,2,FALSE)</f>
        <v>43.95</v>
      </c>
      <c r="D1248" s="60">
        <f>VLOOKUP($A1248,'Medical Examinations'!$A$1:$J$2336,3,FALSE)</f>
        <v>5.17</v>
      </c>
      <c r="E1248" s="61" t="str">
        <f>VLOOKUP($A1248,'Medical Examinations'!$A$1:$J$2336,4,FALSE)</f>
        <v>Yes</v>
      </c>
      <c r="F1248" s="61" t="str">
        <f>VLOOKUP($A1248,'Medical Examinations'!$A$1:$J$2336,5,FALSE)</f>
        <v>No</v>
      </c>
      <c r="G1248" s="61" t="str">
        <f>VLOOKUP($A1248,'Medical Examinations'!$A$1:$J$2336,6,FALSE)</f>
        <v>Yes</v>
      </c>
      <c r="H1248" s="21">
        <f>VLOOKUP($A1248,'Medical Examinations'!$A$1:$J$2336,7,FALSE)</f>
        <v>1</v>
      </c>
      <c r="I1248" s="21" t="str">
        <f>VLOOKUP($A1248,'Medical Examinations'!$A$1:$J$2336,8,FALSE)</f>
        <v>No</v>
      </c>
      <c r="J1248" s="21" t="str">
        <f>VLOOKUP($A1248,'Medical Examinations'!$A$1:$J$2336,9,FALSE)</f>
        <v>Obesity</v>
      </c>
      <c r="K1248" s="72" t="str">
        <f>VLOOKUP($A1248,'Medical Examinations'!$A$1:$J$2336,10,FALSE)</f>
        <v>Normal</v>
      </c>
      <c r="L1248" s="82" t="str">
        <f>VLOOKUP($A1248,'Hospitalization details'!$A$1:$K$2336,10,FALSE)</f>
        <v>9-Sep-1973</v>
      </c>
      <c r="M1248" s="62">
        <f>VLOOKUP($A1248,'Hospitalization details'!$A$1:$K$2336,6,FALSE)</f>
        <v>8890.59</v>
      </c>
      <c r="N1248" s="63" t="str">
        <f>VLOOKUP($A1248,'Hospitalization details'!$A$1:$K$2336,7,FALSE)</f>
        <v>tier - 2</v>
      </c>
      <c r="O1248" s="63" t="str">
        <f>VLOOKUP($A1248,'Hospitalization details'!$A$1:$K$2336,8,FALSE)</f>
        <v>tier - 3</v>
      </c>
      <c r="P1248" s="63" t="str">
        <f>VLOOKUP($A1248,'Hospitalization details'!$A$1:$K$2336,9,FALSE)</f>
        <v>R1012</v>
      </c>
      <c r="Q1248" s="83">
        <f>VLOOKUP($A1248,'Hospitalization details'!$A$1:$K$2336,11,FALSE)</f>
        <v>49</v>
      </c>
    </row>
    <row r="1249" spans="1:17" ht="15.75" customHeight="1" x14ac:dyDescent="0.25">
      <c r="A1249" s="187" t="s">
        <v>1292</v>
      </c>
      <c r="B1249" s="65" t="str">
        <f>VLOOKUP($A1249,'Customer Names'!$A$1:$E$2336,4,FALSE)</f>
        <v>Keshian</v>
      </c>
      <c r="C1249" s="71">
        <f>VLOOKUP($A1249,'Medical Examinations'!$A$1:$J$2336,2,FALSE)</f>
        <v>21.85</v>
      </c>
      <c r="D1249" s="60">
        <f>VLOOKUP($A1249,'Medical Examinations'!$A$1:$J$2336,3,FALSE)</f>
        <v>8.76</v>
      </c>
      <c r="E1249" s="61" t="str">
        <f>VLOOKUP($A1249,'Medical Examinations'!$A$1:$J$2336,4,FALSE)</f>
        <v>No</v>
      </c>
      <c r="F1249" s="61" t="str">
        <f>VLOOKUP($A1249,'Medical Examinations'!$A$1:$J$2336,5,FALSE)</f>
        <v>No</v>
      </c>
      <c r="G1249" s="61" t="str">
        <f>VLOOKUP($A1249,'Medical Examinations'!$A$1:$J$2336,6,FALSE)</f>
        <v>No</v>
      </c>
      <c r="H1249" s="21">
        <f>VLOOKUP($A1249,'Medical Examinations'!$A$1:$J$2336,7,FALSE)</f>
        <v>0</v>
      </c>
      <c r="I1249" s="21" t="str">
        <f>VLOOKUP($A1249,'Medical Examinations'!$A$1:$J$2336,8,FALSE)</f>
        <v>No</v>
      </c>
      <c r="J1249" s="21" t="str">
        <f>VLOOKUP($A1249,'Medical Examinations'!$A$1:$J$2336,9,FALSE)</f>
        <v>Healthy Weight</v>
      </c>
      <c r="K1249" s="72" t="str">
        <f>VLOOKUP($A1249,'Medical Examinations'!$A$1:$J$2336,10,FALSE)</f>
        <v>Diabetes</v>
      </c>
      <c r="L1249" s="82" t="str">
        <f>VLOOKUP($A1249,'Hospitalization details'!$A$1:$K$2336,10,FALSE)</f>
        <v>18-Jun-1974</v>
      </c>
      <c r="M1249" s="62">
        <f>VLOOKUP($A1249,'Hospitalization details'!$A$1:$K$2336,6,FALSE)</f>
        <v>8871.15</v>
      </c>
      <c r="N1249" s="63" t="str">
        <f>VLOOKUP($A1249,'Hospitalization details'!$A$1:$K$2336,7,FALSE)</f>
        <v>tier - 2</v>
      </c>
      <c r="O1249" s="63" t="str">
        <f>VLOOKUP($A1249,'Hospitalization details'!$A$1:$K$2336,8,FALSE)</f>
        <v>tier - 3</v>
      </c>
      <c r="P1249" s="63" t="str">
        <f>VLOOKUP($A1249,'Hospitalization details'!$A$1:$K$2336,9,FALSE)</f>
        <v>R1013</v>
      </c>
      <c r="Q1249" s="83">
        <f>VLOOKUP($A1249,'Hospitalization details'!$A$1:$K$2336,11,FALSE)</f>
        <v>48</v>
      </c>
    </row>
    <row r="1250" spans="1:17" ht="15.75" customHeight="1" x14ac:dyDescent="0.25">
      <c r="A1250" s="187" t="s">
        <v>1293</v>
      </c>
      <c r="B1250" s="65" t="str">
        <f>VLOOKUP($A1250,'Customer Names'!$A$1:$E$2336,4,FALSE)</f>
        <v>Maas</v>
      </c>
      <c r="C1250" s="71">
        <f>VLOOKUP($A1250,'Medical Examinations'!$A$1:$J$2336,2,FALSE)</f>
        <v>25.73</v>
      </c>
      <c r="D1250" s="60">
        <f>VLOOKUP($A1250,'Medical Examinations'!$A$1:$J$2336,3,FALSE)</f>
        <v>7.99</v>
      </c>
      <c r="E1250" s="61" t="str">
        <f>VLOOKUP($A1250,'Medical Examinations'!$A$1:$J$2336,4,FALSE)</f>
        <v>No</v>
      </c>
      <c r="F1250" s="61" t="str">
        <f>VLOOKUP($A1250,'Medical Examinations'!$A$1:$J$2336,5,FALSE)</f>
        <v>No</v>
      </c>
      <c r="G1250" s="61" t="str">
        <f>VLOOKUP($A1250,'Medical Examinations'!$A$1:$J$2336,6,FALSE)</f>
        <v>No</v>
      </c>
      <c r="H1250" s="21">
        <f>VLOOKUP($A1250,'Medical Examinations'!$A$1:$J$2336,7,FALSE)</f>
        <v>2</v>
      </c>
      <c r="I1250" s="21" t="str">
        <f>VLOOKUP($A1250,'Medical Examinations'!$A$1:$J$2336,8,FALSE)</f>
        <v>No</v>
      </c>
      <c r="J1250" s="21" t="str">
        <f>VLOOKUP($A1250,'Medical Examinations'!$A$1:$J$2336,9,FALSE)</f>
        <v>Over Weight</v>
      </c>
      <c r="K1250" s="72" t="str">
        <f>VLOOKUP($A1250,'Medical Examinations'!$A$1:$J$2336,10,FALSE)</f>
        <v>Diabetes</v>
      </c>
      <c r="L1250" s="82" t="str">
        <f>VLOOKUP($A1250,'Hospitalization details'!$A$1:$K$2336,10,FALSE)</f>
        <v>22-Nov-1972</v>
      </c>
      <c r="M1250" s="62">
        <f>VLOOKUP($A1250,'Hospitalization details'!$A$1:$K$2336,6,FALSE)</f>
        <v>8835.26</v>
      </c>
      <c r="N1250" s="63" t="str">
        <f>VLOOKUP($A1250,'Hospitalization details'!$A$1:$K$2336,7,FALSE)</f>
        <v>tier - 3</v>
      </c>
      <c r="O1250" s="63" t="str">
        <f>VLOOKUP($A1250,'Hospitalization details'!$A$1:$K$2336,8,FALSE)</f>
        <v>tier - 2</v>
      </c>
      <c r="P1250" s="63" t="str">
        <f>VLOOKUP($A1250,'Hospitalization details'!$A$1:$K$2336,9,FALSE)</f>
        <v>R1012</v>
      </c>
      <c r="Q1250" s="83">
        <f>VLOOKUP($A1250,'Hospitalization details'!$A$1:$K$2336,11,FALSE)</f>
        <v>50</v>
      </c>
    </row>
    <row r="1251" spans="1:17" ht="15.75" customHeight="1" x14ac:dyDescent="0.25">
      <c r="A1251" s="187" t="s">
        <v>1294</v>
      </c>
      <c r="B1251" s="65" t="str">
        <f>VLOOKUP($A1251,'Customer Names'!$A$1:$E$2336,4,FALSE)</f>
        <v>Sinasac</v>
      </c>
      <c r="C1251" s="71">
        <f>VLOOKUP($A1251,'Medical Examinations'!$A$1:$J$2336,2,FALSE)</f>
        <v>32.229999999999997</v>
      </c>
      <c r="D1251" s="60">
        <f>VLOOKUP($A1251,'Medical Examinations'!$A$1:$J$2336,3,FALSE)</f>
        <v>8.59</v>
      </c>
      <c r="E1251" s="61" t="str">
        <f>VLOOKUP($A1251,'Medical Examinations'!$A$1:$J$2336,4,FALSE)</f>
        <v>No</v>
      </c>
      <c r="F1251" s="61" t="str">
        <f>VLOOKUP($A1251,'Medical Examinations'!$A$1:$J$2336,5,FALSE)</f>
        <v>No</v>
      </c>
      <c r="G1251" s="61" t="str">
        <f>VLOOKUP($A1251,'Medical Examinations'!$A$1:$J$2336,6,FALSE)</f>
        <v>No</v>
      </c>
      <c r="H1251" s="21">
        <f>VLOOKUP($A1251,'Medical Examinations'!$A$1:$J$2336,7,FALSE)</f>
        <v>0</v>
      </c>
      <c r="I1251" s="21" t="str">
        <f>VLOOKUP($A1251,'Medical Examinations'!$A$1:$J$2336,8,FALSE)</f>
        <v>No</v>
      </c>
      <c r="J1251" s="21" t="str">
        <f>VLOOKUP($A1251,'Medical Examinations'!$A$1:$J$2336,9,FALSE)</f>
        <v>Obesity</v>
      </c>
      <c r="K1251" s="72" t="str">
        <f>VLOOKUP($A1251,'Medical Examinations'!$A$1:$J$2336,10,FALSE)</f>
        <v>Diabetes</v>
      </c>
      <c r="L1251" s="82" t="str">
        <f>VLOOKUP($A1251,'Hospitalization details'!$A$1:$K$2336,10,FALSE)</f>
        <v>14-Nov-1972</v>
      </c>
      <c r="M1251" s="62">
        <f>VLOOKUP($A1251,'Hospitalization details'!$A$1:$K$2336,6,FALSE)</f>
        <v>8827.2099999999991</v>
      </c>
      <c r="N1251" s="63" t="str">
        <f>VLOOKUP($A1251,'Hospitalization details'!$A$1:$K$2336,7,FALSE)</f>
        <v>tier - 3</v>
      </c>
      <c r="O1251" s="63" t="str">
        <f>VLOOKUP($A1251,'Hospitalization details'!$A$1:$K$2336,8,FALSE)</f>
        <v>tier - 1</v>
      </c>
      <c r="P1251" s="63" t="str">
        <f>VLOOKUP($A1251,'Hospitalization details'!$A$1:$K$2336,9,FALSE)</f>
        <v>R1012</v>
      </c>
      <c r="Q1251" s="83">
        <f>VLOOKUP($A1251,'Hospitalization details'!$A$1:$K$2336,11,FALSE)</f>
        <v>50</v>
      </c>
    </row>
    <row r="1252" spans="1:17" ht="15.75" customHeight="1" x14ac:dyDescent="0.25">
      <c r="A1252" s="187" t="s">
        <v>1295</v>
      </c>
      <c r="B1252" s="65" t="str">
        <f>VLOOKUP($A1252,'Customer Names'!$A$1:$E$2336,4,FALSE)</f>
        <v>Van De Kamp</v>
      </c>
      <c r="C1252" s="71">
        <f>VLOOKUP($A1252,'Medical Examinations'!$A$1:$J$2336,2,FALSE)</f>
        <v>32.204999999999998</v>
      </c>
      <c r="D1252" s="60">
        <f>VLOOKUP($A1252,'Medical Examinations'!$A$1:$J$2336,3,FALSE)</f>
        <v>6.14</v>
      </c>
      <c r="E1252" s="61" t="str">
        <f>VLOOKUP($A1252,'Medical Examinations'!$A$1:$J$2336,4,FALSE)</f>
        <v>No</v>
      </c>
      <c r="F1252" s="61" t="str">
        <f>VLOOKUP($A1252,'Medical Examinations'!$A$1:$J$2336,5,FALSE)</f>
        <v>No</v>
      </c>
      <c r="G1252" s="61" t="str">
        <f>VLOOKUP($A1252,'Medical Examinations'!$A$1:$J$2336,6,FALSE)</f>
        <v>No</v>
      </c>
      <c r="H1252" s="21">
        <f>VLOOKUP($A1252,'Medical Examinations'!$A$1:$J$2336,7,FALSE)</f>
        <v>2</v>
      </c>
      <c r="I1252" s="21" t="str">
        <f>VLOOKUP($A1252,'Medical Examinations'!$A$1:$J$2336,8,FALSE)</f>
        <v>No</v>
      </c>
      <c r="J1252" s="21" t="str">
        <f>VLOOKUP($A1252,'Medical Examinations'!$A$1:$J$2336,9,FALSE)</f>
        <v>Obesity</v>
      </c>
      <c r="K1252" s="72" t="str">
        <f>VLOOKUP($A1252,'Medical Examinations'!$A$1:$J$2336,10,FALSE)</f>
        <v>Prediabetes</v>
      </c>
      <c r="L1252" s="82" t="str">
        <f>VLOOKUP($A1252,'Hospitalization details'!$A$1:$K$2336,10,FALSE)</f>
        <v>14-Jul-1976</v>
      </c>
      <c r="M1252" s="62">
        <f>VLOOKUP($A1252,'Hospitalization details'!$A$1:$K$2336,6,FALSE)</f>
        <v>8825.09</v>
      </c>
      <c r="N1252" s="63" t="str">
        <f>VLOOKUP($A1252,'Hospitalization details'!$A$1:$K$2336,7,FALSE)</f>
        <v>tier - 2</v>
      </c>
      <c r="O1252" s="63" t="str">
        <f>VLOOKUP($A1252,'Hospitalization details'!$A$1:$K$2336,8,FALSE)</f>
        <v>tier - 3</v>
      </c>
      <c r="P1252" s="63" t="str">
        <f>VLOOKUP($A1252,'Hospitalization details'!$A$1:$K$2336,9,FALSE)</f>
        <v>R1011</v>
      </c>
      <c r="Q1252" s="83">
        <f>VLOOKUP($A1252,'Hospitalization details'!$A$1:$K$2336,11,FALSE)</f>
        <v>46</v>
      </c>
    </row>
    <row r="1253" spans="1:17" ht="15.75" customHeight="1" x14ac:dyDescent="0.25">
      <c r="A1253" s="187" t="s">
        <v>1296</v>
      </c>
      <c r="B1253" s="65" t="str">
        <f>VLOOKUP($A1253,'Customer Names'!$A$1:$E$2336,4,FALSE)</f>
        <v>Ruffo</v>
      </c>
      <c r="C1253" s="71">
        <f>VLOOKUP($A1253,'Medical Examinations'!$A$1:$J$2336,2,FALSE)</f>
        <v>26.41</v>
      </c>
      <c r="D1253" s="60">
        <f>VLOOKUP($A1253,'Medical Examinations'!$A$1:$J$2336,3,FALSE)</f>
        <v>4.08</v>
      </c>
      <c r="E1253" s="61" t="str">
        <f>VLOOKUP($A1253,'Medical Examinations'!$A$1:$J$2336,4,FALSE)</f>
        <v>No</v>
      </c>
      <c r="F1253" s="61" t="str">
        <f>VLOOKUP($A1253,'Medical Examinations'!$A$1:$J$2336,5,FALSE)</f>
        <v>No</v>
      </c>
      <c r="G1253" s="61" t="str">
        <f>VLOOKUP($A1253,'Medical Examinations'!$A$1:$J$2336,6,FALSE)</f>
        <v>No</v>
      </c>
      <c r="H1253" s="21">
        <f>VLOOKUP($A1253,'Medical Examinations'!$A$1:$J$2336,7,FALSE)</f>
        <v>2</v>
      </c>
      <c r="I1253" s="21" t="str">
        <f>VLOOKUP($A1253,'Medical Examinations'!$A$1:$J$2336,8,FALSE)</f>
        <v>No</v>
      </c>
      <c r="J1253" s="21" t="str">
        <f>VLOOKUP($A1253,'Medical Examinations'!$A$1:$J$2336,9,FALSE)</f>
        <v>Over Weight</v>
      </c>
      <c r="K1253" s="72" t="str">
        <f>VLOOKUP($A1253,'Medical Examinations'!$A$1:$J$2336,10,FALSE)</f>
        <v>Normal</v>
      </c>
      <c r="L1253" s="82" t="str">
        <f>VLOOKUP($A1253,'Hospitalization details'!$A$1:$K$2336,10,FALSE)</f>
        <v>22-Aug-1988</v>
      </c>
      <c r="M1253" s="62">
        <f>VLOOKUP($A1253,'Hospitalization details'!$A$1:$K$2336,6,FALSE)</f>
        <v>8824.27</v>
      </c>
      <c r="N1253" s="63" t="str">
        <f>VLOOKUP($A1253,'Hospitalization details'!$A$1:$K$2336,7,FALSE)</f>
        <v>tier - 2</v>
      </c>
      <c r="O1253" s="63" t="str">
        <f>VLOOKUP($A1253,'Hospitalization details'!$A$1:$K$2336,8,FALSE)</f>
        <v>tier - 1</v>
      </c>
      <c r="P1253" s="63" t="str">
        <f>VLOOKUP($A1253,'Hospitalization details'!$A$1:$K$2336,9,FALSE)</f>
        <v>R1025</v>
      </c>
      <c r="Q1253" s="83">
        <f>VLOOKUP($A1253,'Hospitalization details'!$A$1:$K$2336,11,FALSE)</f>
        <v>34</v>
      </c>
    </row>
    <row r="1254" spans="1:17" ht="15.75" customHeight="1" x14ac:dyDescent="0.25">
      <c r="A1254" s="187" t="s">
        <v>1297</v>
      </c>
      <c r="B1254" s="65" t="str">
        <f>VLOOKUP($A1254,'Customer Names'!$A$1:$E$2336,4,FALSE)</f>
        <v>Long</v>
      </c>
      <c r="C1254" s="71">
        <f>VLOOKUP($A1254,'Medical Examinations'!$A$1:$J$2336,2,FALSE)</f>
        <v>30.2</v>
      </c>
      <c r="D1254" s="60">
        <f>VLOOKUP($A1254,'Medical Examinations'!$A$1:$J$2336,3,FALSE)</f>
        <v>6.25</v>
      </c>
      <c r="E1254" s="61" t="str">
        <f>VLOOKUP($A1254,'Medical Examinations'!$A$1:$J$2336,4,FALSE)</f>
        <v>Yes</v>
      </c>
      <c r="F1254" s="61" t="str">
        <f>VLOOKUP($A1254,'Medical Examinations'!$A$1:$J$2336,5,FALSE)</f>
        <v>No</v>
      </c>
      <c r="G1254" s="61" t="str">
        <f>VLOOKUP($A1254,'Medical Examinations'!$A$1:$J$2336,6,FALSE)</f>
        <v>No</v>
      </c>
      <c r="H1254" s="21">
        <f>VLOOKUP($A1254,'Medical Examinations'!$A$1:$J$2336,7,FALSE)</f>
        <v>0</v>
      </c>
      <c r="I1254" s="21" t="str">
        <f>VLOOKUP($A1254,'Medical Examinations'!$A$1:$J$2336,8,FALSE)</f>
        <v>No</v>
      </c>
      <c r="J1254" s="21" t="str">
        <f>VLOOKUP($A1254,'Medical Examinations'!$A$1:$J$2336,9,FALSE)</f>
        <v>Obesity</v>
      </c>
      <c r="K1254" s="72" t="str">
        <f>VLOOKUP($A1254,'Medical Examinations'!$A$1:$J$2336,10,FALSE)</f>
        <v>Prediabetes</v>
      </c>
      <c r="L1254" s="82" t="str">
        <f>VLOOKUP($A1254,'Hospitalization details'!$A$1:$K$2336,10,FALSE)</f>
        <v>19-Oct-1976</v>
      </c>
      <c r="M1254" s="62">
        <f>VLOOKUP($A1254,'Hospitalization details'!$A$1:$K$2336,6,FALSE)</f>
        <v>8823.99</v>
      </c>
      <c r="N1254" s="63" t="str">
        <f>VLOOKUP($A1254,'Hospitalization details'!$A$1:$K$2336,7,FALSE)</f>
        <v>tier - 2</v>
      </c>
      <c r="O1254" s="63" t="str">
        <f>VLOOKUP($A1254,'Hospitalization details'!$A$1:$K$2336,8,FALSE)</f>
        <v>tier - 3</v>
      </c>
      <c r="P1254" s="63" t="str">
        <f>VLOOKUP($A1254,'Hospitalization details'!$A$1:$K$2336,9,FALSE)</f>
        <v>R1024</v>
      </c>
      <c r="Q1254" s="83">
        <f>VLOOKUP($A1254,'Hospitalization details'!$A$1:$K$2336,11,FALSE)</f>
        <v>46</v>
      </c>
    </row>
    <row r="1255" spans="1:17" ht="15.75" customHeight="1" x14ac:dyDescent="0.25">
      <c r="A1255" s="187" t="s">
        <v>1298</v>
      </c>
      <c r="B1255" s="65" t="str">
        <f>VLOOKUP($A1255,'Customer Names'!$A$1:$E$2336,4,FALSE)</f>
        <v>Rohde</v>
      </c>
      <c r="C1255" s="71">
        <f>VLOOKUP($A1255,'Medical Examinations'!$A$1:$J$2336,2,FALSE)</f>
        <v>31.26</v>
      </c>
      <c r="D1255" s="60">
        <f>VLOOKUP($A1255,'Medical Examinations'!$A$1:$J$2336,3,FALSE)</f>
        <v>5.94</v>
      </c>
      <c r="E1255" s="61" t="str">
        <f>VLOOKUP($A1255,'Medical Examinations'!$A$1:$J$2336,4,FALSE)</f>
        <v>Yes</v>
      </c>
      <c r="F1255" s="61" t="str">
        <f>VLOOKUP($A1255,'Medical Examinations'!$A$1:$J$2336,5,FALSE)</f>
        <v>No</v>
      </c>
      <c r="G1255" s="61" t="str">
        <f>VLOOKUP($A1255,'Medical Examinations'!$A$1:$J$2336,6,FALSE)</f>
        <v>No</v>
      </c>
      <c r="H1255" s="21">
        <f>VLOOKUP($A1255,'Medical Examinations'!$A$1:$J$2336,7,FALSE)</f>
        <v>1</v>
      </c>
      <c r="I1255" s="21" t="str">
        <f>VLOOKUP($A1255,'Medical Examinations'!$A$1:$J$2336,8,FALSE)</f>
        <v>No</v>
      </c>
      <c r="J1255" s="21" t="str">
        <f>VLOOKUP($A1255,'Medical Examinations'!$A$1:$J$2336,9,FALSE)</f>
        <v>Obesity</v>
      </c>
      <c r="K1255" s="72" t="str">
        <f>VLOOKUP($A1255,'Medical Examinations'!$A$1:$J$2336,10,FALSE)</f>
        <v>Prediabetes</v>
      </c>
      <c r="L1255" s="82" t="str">
        <f>VLOOKUP($A1255,'Hospitalization details'!$A$1:$K$2336,10,FALSE)</f>
        <v>14-Jun-1976</v>
      </c>
      <c r="M1255" s="62">
        <f>VLOOKUP($A1255,'Hospitalization details'!$A$1:$K$2336,6,FALSE)</f>
        <v>8823.2800000000007</v>
      </c>
      <c r="N1255" s="63" t="str">
        <f>VLOOKUP($A1255,'Hospitalization details'!$A$1:$K$2336,7,FALSE)</f>
        <v>tier - 2</v>
      </c>
      <c r="O1255" s="63" t="str">
        <f>VLOOKUP($A1255,'Hospitalization details'!$A$1:$K$2336,8,FALSE)</f>
        <v>tier - 1</v>
      </c>
      <c r="P1255" s="63" t="str">
        <f>VLOOKUP($A1255,'Hospitalization details'!$A$1:$K$2336,9,FALSE)</f>
        <v>R1011</v>
      </c>
      <c r="Q1255" s="83">
        <f>VLOOKUP($A1255,'Hospitalization details'!$A$1:$K$2336,11,FALSE)</f>
        <v>46</v>
      </c>
    </row>
    <row r="1256" spans="1:17" ht="15.75" customHeight="1" x14ac:dyDescent="0.25">
      <c r="A1256" s="187" t="s">
        <v>1299</v>
      </c>
      <c r="B1256" s="65" t="str">
        <f>VLOOKUP($A1256,'Customer Names'!$A$1:$E$2336,4,FALSE)</f>
        <v>Bonzi</v>
      </c>
      <c r="C1256" s="71">
        <f>VLOOKUP($A1256,'Medical Examinations'!$A$1:$J$2336,2,FALSE)</f>
        <v>33.725000000000001</v>
      </c>
      <c r="D1256" s="60">
        <f>VLOOKUP($A1256,'Medical Examinations'!$A$1:$J$2336,3,FALSE)</f>
        <v>6.45</v>
      </c>
      <c r="E1256" s="61" t="str">
        <f>VLOOKUP($A1256,'Medical Examinations'!$A$1:$J$2336,4,FALSE)</f>
        <v>Yes</v>
      </c>
      <c r="F1256" s="61" t="str">
        <f>VLOOKUP($A1256,'Medical Examinations'!$A$1:$J$2336,5,FALSE)</f>
        <v>No</v>
      </c>
      <c r="G1256" s="61" t="str">
        <f>VLOOKUP($A1256,'Medical Examinations'!$A$1:$J$2336,6,FALSE)</f>
        <v>No</v>
      </c>
      <c r="H1256" s="21">
        <f>VLOOKUP($A1256,'Medical Examinations'!$A$1:$J$2336,7,FALSE)</f>
        <v>0</v>
      </c>
      <c r="I1256" s="21" t="str">
        <f>VLOOKUP($A1256,'Medical Examinations'!$A$1:$J$2336,8,FALSE)</f>
        <v>No</v>
      </c>
      <c r="J1256" s="21" t="str">
        <f>VLOOKUP($A1256,'Medical Examinations'!$A$1:$J$2336,9,FALSE)</f>
        <v>Obesity</v>
      </c>
      <c r="K1256" s="72" t="str">
        <f>VLOOKUP($A1256,'Medical Examinations'!$A$1:$J$2336,10,FALSE)</f>
        <v>Diabetes</v>
      </c>
      <c r="L1256" s="82" t="str">
        <f>VLOOKUP($A1256,'Hospitalization details'!$A$1:$K$2336,10,FALSE)</f>
        <v>7-Nov-2001</v>
      </c>
      <c r="M1256" s="62">
        <f>VLOOKUP($A1256,'Hospitalization details'!$A$1:$K$2336,6,FALSE)</f>
        <v>8821.8799999999992</v>
      </c>
      <c r="N1256" s="63" t="str">
        <f>VLOOKUP($A1256,'Hospitalization details'!$A$1:$K$2336,7,FALSE)</f>
        <v>tier - 2</v>
      </c>
      <c r="O1256" s="63" t="str">
        <f>VLOOKUP($A1256,'Hospitalization details'!$A$1:$K$2336,8,FALSE)</f>
        <v>tier - 3</v>
      </c>
      <c r="P1256" s="63" t="str">
        <f>VLOOKUP($A1256,'Hospitalization details'!$A$1:$K$2336,9,FALSE)</f>
        <v>R1023</v>
      </c>
      <c r="Q1256" s="83">
        <f>VLOOKUP($A1256,'Hospitalization details'!$A$1:$K$2336,11,FALSE)</f>
        <v>21</v>
      </c>
    </row>
    <row r="1257" spans="1:17" ht="15.75" customHeight="1" x14ac:dyDescent="0.25">
      <c r="A1257" s="187" t="s">
        <v>1300</v>
      </c>
      <c r="B1257" s="65" t="str">
        <f>VLOOKUP($A1257,'Customer Names'!$A$1:$E$2336,4,FALSE)</f>
        <v>Moore</v>
      </c>
      <c r="C1257" s="71">
        <f>VLOOKUP($A1257,'Medical Examinations'!$A$1:$J$2336,2,FALSE)</f>
        <v>28.9</v>
      </c>
      <c r="D1257" s="60">
        <f>VLOOKUP($A1257,'Medical Examinations'!$A$1:$J$2336,3,FALSE)</f>
        <v>5.74</v>
      </c>
      <c r="E1257" s="61" t="str">
        <f>VLOOKUP($A1257,'Medical Examinations'!$A$1:$J$2336,4,FALSE)</f>
        <v>Yes</v>
      </c>
      <c r="F1257" s="61" t="str">
        <f>VLOOKUP($A1257,'Medical Examinations'!$A$1:$J$2336,5,FALSE)</f>
        <v>No</v>
      </c>
      <c r="G1257" s="61" t="str">
        <f>VLOOKUP($A1257,'Medical Examinations'!$A$1:$J$2336,6,FALSE)</f>
        <v>No</v>
      </c>
      <c r="H1257" s="21">
        <f>VLOOKUP($A1257,'Medical Examinations'!$A$1:$J$2336,7,FALSE)</f>
        <v>0</v>
      </c>
      <c r="I1257" s="21" t="str">
        <f>VLOOKUP($A1257,'Medical Examinations'!$A$1:$J$2336,8,FALSE)</f>
        <v>No</v>
      </c>
      <c r="J1257" s="21" t="str">
        <f>VLOOKUP($A1257,'Medical Examinations'!$A$1:$J$2336,9,FALSE)</f>
        <v>Over Weight</v>
      </c>
      <c r="K1257" s="72" t="str">
        <f>VLOOKUP($A1257,'Medical Examinations'!$A$1:$J$2336,10,FALSE)</f>
        <v>Prediabetes</v>
      </c>
      <c r="L1257" s="82" t="str">
        <f>VLOOKUP($A1257,'Hospitalization details'!$A$1:$K$2336,10,FALSE)</f>
        <v>29-Aug-1965</v>
      </c>
      <c r="M1257" s="62">
        <f>VLOOKUP($A1257,'Hospitalization details'!$A$1:$K$2336,6,FALSE)</f>
        <v>8800.49</v>
      </c>
      <c r="N1257" s="63" t="str">
        <f>VLOOKUP($A1257,'Hospitalization details'!$A$1:$K$2336,7,FALSE)</f>
        <v>tier - 3</v>
      </c>
      <c r="O1257" s="63" t="str">
        <f>VLOOKUP($A1257,'Hospitalization details'!$A$1:$K$2336,8,FALSE)</f>
        <v>tier - 2</v>
      </c>
      <c r="P1257" s="63" t="str">
        <f>VLOOKUP($A1257,'Hospitalization details'!$A$1:$K$2336,9,FALSE)</f>
        <v>R1013</v>
      </c>
      <c r="Q1257" s="83">
        <f>VLOOKUP($A1257,'Hospitalization details'!$A$1:$K$2336,11,FALSE)</f>
        <v>57</v>
      </c>
    </row>
    <row r="1258" spans="1:17" ht="15.75" customHeight="1" x14ac:dyDescent="0.25">
      <c r="A1258" s="187" t="s">
        <v>1301</v>
      </c>
      <c r="B1258" s="65" t="str">
        <f>VLOOKUP($A1258,'Customer Names'!$A$1:$E$2336,4,FALSE)</f>
        <v>Mcgrane</v>
      </c>
      <c r="C1258" s="71">
        <f>VLOOKUP($A1258,'Medical Examinations'!$A$1:$J$2336,2,FALSE)</f>
        <v>45.69</v>
      </c>
      <c r="D1258" s="60">
        <f>VLOOKUP($A1258,'Medical Examinations'!$A$1:$J$2336,3,FALSE)</f>
        <v>4.43</v>
      </c>
      <c r="E1258" s="61" t="str">
        <f>VLOOKUP($A1258,'Medical Examinations'!$A$1:$J$2336,4,FALSE)</f>
        <v>Yes</v>
      </c>
      <c r="F1258" s="61" t="str">
        <f>VLOOKUP($A1258,'Medical Examinations'!$A$1:$J$2336,5,FALSE)</f>
        <v>No</v>
      </c>
      <c r="G1258" s="61" t="str">
        <f>VLOOKUP($A1258,'Medical Examinations'!$A$1:$J$2336,6,FALSE)</f>
        <v>No</v>
      </c>
      <c r="H1258" s="21">
        <f>VLOOKUP($A1258,'Medical Examinations'!$A$1:$J$2336,7,FALSE)</f>
        <v>0</v>
      </c>
      <c r="I1258" s="21" t="str">
        <f>VLOOKUP($A1258,'Medical Examinations'!$A$1:$J$2336,8,FALSE)</f>
        <v>No</v>
      </c>
      <c r="J1258" s="21" t="str">
        <f>VLOOKUP($A1258,'Medical Examinations'!$A$1:$J$2336,9,FALSE)</f>
        <v>Obesity</v>
      </c>
      <c r="K1258" s="72" t="str">
        <f>VLOOKUP($A1258,'Medical Examinations'!$A$1:$J$2336,10,FALSE)</f>
        <v>Normal</v>
      </c>
      <c r="L1258" s="82" t="str">
        <f>VLOOKUP($A1258,'Hospitalization details'!$A$1:$K$2336,10,FALSE)</f>
        <v>18-Jun-1971</v>
      </c>
      <c r="M1258" s="62">
        <f>VLOOKUP($A1258,'Hospitalization details'!$A$1:$K$2336,6,FALSE)</f>
        <v>8798.59</v>
      </c>
      <c r="N1258" s="63" t="str">
        <f>VLOOKUP($A1258,'Hospitalization details'!$A$1:$K$2336,7,FALSE)</f>
        <v>tier - 2</v>
      </c>
      <c r="O1258" s="63" t="str">
        <f>VLOOKUP($A1258,'Hospitalization details'!$A$1:$K$2336,8,FALSE)</f>
        <v>tier - 1</v>
      </c>
      <c r="P1258" s="63" t="str">
        <f>VLOOKUP($A1258,'Hospitalization details'!$A$1:$K$2336,9,FALSE)</f>
        <v>R1011</v>
      </c>
      <c r="Q1258" s="83">
        <f>VLOOKUP($A1258,'Hospitalization details'!$A$1:$K$2336,11,FALSE)</f>
        <v>51</v>
      </c>
    </row>
    <row r="1259" spans="1:17" ht="15.75" customHeight="1" x14ac:dyDescent="0.25">
      <c r="A1259" s="187" t="s">
        <v>1302</v>
      </c>
      <c r="B1259" s="65" t="str">
        <f>VLOOKUP($A1259,'Customer Names'!$A$1:$E$2336,4,FALSE)</f>
        <v>Stepnowski</v>
      </c>
      <c r="C1259" s="71">
        <f>VLOOKUP($A1259,'Medical Examinations'!$A$1:$J$2336,2,FALSE)</f>
        <v>21.03</v>
      </c>
      <c r="D1259" s="60">
        <f>VLOOKUP($A1259,'Medical Examinations'!$A$1:$J$2336,3,FALSE)</f>
        <v>6.5</v>
      </c>
      <c r="E1259" s="61" t="str">
        <f>VLOOKUP($A1259,'Medical Examinations'!$A$1:$J$2336,4,FALSE)</f>
        <v>No</v>
      </c>
      <c r="F1259" s="61" t="str">
        <f>VLOOKUP($A1259,'Medical Examinations'!$A$1:$J$2336,5,FALSE)</f>
        <v>No</v>
      </c>
      <c r="G1259" s="61" t="str">
        <f>VLOOKUP($A1259,'Medical Examinations'!$A$1:$J$2336,6,FALSE)</f>
        <v>No</v>
      </c>
      <c r="H1259" s="21">
        <f>VLOOKUP($A1259,'Medical Examinations'!$A$1:$J$2336,7,FALSE)</f>
        <v>0</v>
      </c>
      <c r="I1259" s="21" t="str">
        <f>VLOOKUP($A1259,'Medical Examinations'!$A$1:$J$2336,8,FALSE)</f>
        <v>No</v>
      </c>
      <c r="J1259" s="21" t="str">
        <f>VLOOKUP($A1259,'Medical Examinations'!$A$1:$J$2336,9,FALSE)</f>
        <v>Healthy Weight</v>
      </c>
      <c r="K1259" s="72" t="str">
        <f>VLOOKUP($A1259,'Medical Examinations'!$A$1:$J$2336,10,FALSE)</f>
        <v>Diabetes</v>
      </c>
      <c r="L1259" s="82" t="str">
        <f>VLOOKUP($A1259,'Hospitalization details'!$A$1:$K$2336,10,FALSE)</f>
        <v>23-Aug-1971</v>
      </c>
      <c r="M1259" s="62">
        <f>VLOOKUP($A1259,'Hospitalization details'!$A$1:$K$2336,6,FALSE)</f>
        <v>8782.4699999999993</v>
      </c>
      <c r="N1259" s="63" t="str">
        <f>VLOOKUP($A1259,'Hospitalization details'!$A$1:$K$2336,7,FALSE)</f>
        <v>tier - 2</v>
      </c>
      <c r="O1259" s="63" t="str">
        <f>VLOOKUP($A1259,'Hospitalization details'!$A$1:$K$2336,8,FALSE)</f>
        <v>tier - 3</v>
      </c>
      <c r="P1259" s="63" t="str">
        <f>VLOOKUP($A1259,'Hospitalization details'!$A$1:$K$2336,9,FALSE)</f>
        <v>R1011</v>
      </c>
      <c r="Q1259" s="83">
        <f>VLOOKUP($A1259,'Hospitalization details'!$A$1:$K$2336,11,FALSE)</f>
        <v>51</v>
      </c>
    </row>
    <row r="1260" spans="1:17" ht="15.75" customHeight="1" x14ac:dyDescent="0.25">
      <c r="A1260" s="187" t="s">
        <v>1303</v>
      </c>
      <c r="B1260" s="65" t="str">
        <f>VLOOKUP($A1260,'Customer Names'!$A$1:$E$2336,4,FALSE)</f>
        <v>Merkle</v>
      </c>
      <c r="C1260" s="71">
        <f>VLOOKUP($A1260,'Medical Examinations'!$A$1:$J$2336,2,FALSE)</f>
        <v>37</v>
      </c>
      <c r="D1260" s="60">
        <f>VLOOKUP($A1260,'Medical Examinations'!$A$1:$J$2336,3,FALSE)</f>
        <v>8.75</v>
      </c>
      <c r="E1260" s="61" t="str">
        <f>VLOOKUP($A1260,'Medical Examinations'!$A$1:$J$2336,4,FALSE)</f>
        <v>No</v>
      </c>
      <c r="F1260" s="61" t="str">
        <f>VLOOKUP($A1260,'Medical Examinations'!$A$1:$J$2336,5,FALSE)</f>
        <v>No</v>
      </c>
      <c r="G1260" s="61" t="str">
        <f>VLOOKUP($A1260,'Medical Examinations'!$A$1:$J$2336,6,FALSE)</f>
        <v>No</v>
      </c>
      <c r="H1260" s="21">
        <f>VLOOKUP($A1260,'Medical Examinations'!$A$1:$J$2336,7,FALSE)</f>
        <v>0</v>
      </c>
      <c r="I1260" s="21" t="str">
        <f>VLOOKUP($A1260,'Medical Examinations'!$A$1:$J$2336,8,FALSE)</f>
        <v>No</v>
      </c>
      <c r="J1260" s="21" t="str">
        <f>VLOOKUP($A1260,'Medical Examinations'!$A$1:$J$2336,9,FALSE)</f>
        <v>Obesity</v>
      </c>
      <c r="K1260" s="72" t="str">
        <f>VLOOKUP($A1260,'Medical Examinations'!$A$1:$J$2336,10,FALSE)</f>
        <v>Diabetes</v>
      </c>
      <c r="L1260" s="82" t="str">
        <f>VLOOKUP($A1260,'Hospitalization details'!$A$1:$K$2336,10,FALSE)</f>
        <v>6-Sep-1974</v>
      </c>
      <c r="M1260" s="62">
        <f>VLOOKUP($A1260,'Hospitalization details'!$A$1:$K$2336,6,FALSE)</f>
        <v>8765.25</v>
      </c>
      <c r="N1260" s="63" t="str">
        <f>VLOOKUP($A1260,'Hospitalization details'!$A$1:$K$2336,7,FALSE)</f>
        <v>tier - 2</v>
      </c>
      <c r="O1260" s="63" t="str">
        <f>VLOOKUP($A1260,'Hospitalization details'!$A$1:$K$2336,8,FALSE)</f>
        <v>tier - 3</v>
      </c>
      <c r="P1260" s="63" t="str">
        <f>VLOOKUP($A1260,'Hospitalization details'!$A$1:$K$2336,9,FALSE)</f>
        <v>R1012</v>
      </c>
      <c r="Q1260" s="83">
        <f>VLOOKUP($A1260,'Hospitalization details'!$A$1:$K$2336,11,FALSE)</f>
        <v>48</v>
      </c>
    </row>
    <row r="1261" spans="1:17" ht="15.75" customHeight="1" x14ac:dyDescent="0.25">
      <c r="A1261" s="187" t="s">
        <v>1304</v>
      </c>
      <c r="B1261" s="65" t="str">
        <f>VLOOKUP($A1261,'Customer Names'!$A$1:$E$2336,4,FALSE)</f>
        <v>Schaefer</v>
      </c>
      <c r="C1261" s="71">
        <f>VLOOKUP($A1261,'Medical Examinations'!$A$1:$J$2336,2,FALSE)</f>
        <v>25.4</v>
      </c>
      <c r="D1261" s="60">
        <f>VLOOKUP($A1261,'Medical Examinations'!$A$1:$J$2336,3,FALSE)</f>
        <v>11.96</v>
      </c>
      <c r="E1261" s="61" t="str">
        <f>VLOOKUP($A1261,'Medical Examinations'!$A$1:$J$2336,4,FALSE)</f>
        <v>No</v>
      </c>
      <c r="F1261" s="61" t="str">
        <f>VLOOKUP($A1261,'Medical Examinations'!$A$1:$J$2336,5,FALSE)</f>
        <v>No</v>
      </c>
      <c r="G1261" s="61" t="str">
        <f>VLOOKUP($A1261,'Medical Examinations'!$A$1:$J$2336,6,FALSE)</f>
        <v>No</v>
      </c>
      <c r="H1261" s="21">
        <f>VLOOKUP($A1261,'Medical Examinations'!$A$1:$J$2336,7,FALSE)</f>
        <v>0</v>
      </c>
      <c r="I1261" s="21" t="str">
        <f>VLOOKUP($A1261,'Medical Examinations'!$A$1:$J$2336,8,FALSE)</f>
        <v>No</v>
      </c>
      <c r="J1261" s="21" t="str">
        <f>VLOOKUP($A1261,'Medical Examinations'!$A$1:$J$2336,9,FALSE)</f>
        <v>Over Weight</v>
      </c>
      <c r="K1261" s="72" t="str">
        <f>VLOOKUP($A1261,'Medical Examinations'!$A$1:$J$2336,10,FALSE)</f>
        <v>Diabetes</v>
      </c>
      <c r="L1261" s="82" t="str">
        <f>VLOOKUP($A1261,'Hospitalization details'!$A$1:$K$2336,10,FALSE)</f>
        <v>9-Sep-1969</v>
      </c>
      <c r="M1261" s="62">
        <f>VLOOKUP($A1261,'Hospitalization details'!$A$1:$K$2336,6,FALSE)</f>
        <v>8760.1200000000008</v>
      </c>
      <c r="N1261" s="63" t="str">
        <f>VLOOKUP($A1261,'Hospitalization details'!$A$1:$K$2336,7,FALSE)</f>
        <v>tier - 2</v>
      </c>
      <c r="O1261" s="63" t="str">
        <f>VLOOKUP($A1261,'Hospitalization details'!$A$1:$K$2336,8,FALSE)</f>
        <v>tier - 1</v>
      </c>
      <c r="P1261" s="63" t="str">
        <f>VLOOKUP($A1261,'Hospitalization details'!$A$1:$K$2336,9,FALSE)</f>
        <v>R1013</v>
      </c>
      <c r="Q1261" s="83">
        <f>VLOOKUP($A1261,'Hospitalization details'!$A$1:$K$2336,11,FALSE)</f>
        <v>53</v>
      </c>
    </row>
    <row r="1262" spans="1:17" ht="15.75" customHeight="1" x14ac:dyDescent="0.25">
      <c r="A1262" s="187" t="s">
        <v>1305</v>
      </c>
      <c r="B1262" s="65" t="str">
        <f>VLOOKUP($A1262,'Customer Names'!$A$1:$E$2336,4,FALSE)</f>
        <v>Vigneron</v>
      </c>
      <c r="C1262" s="71">
        <f>VLOOKUP($A1262,'Medical Examinations'!$A$1:$J$2336,2,FALSE)</f>
        <v>32.299999999999997</v>
      </c>
      <c r="D1262" s="60">
        <f>VLOOKUP($A1262,'Medical Examinations'!$A$1:$J$2336,3,FALSE)</f>
        <v>10.54</v>
      </c>
      <c r="E1262" s="61" t="str">
        <f>VLOOKUP($A1262,'Medical Examinations'!$A$1:$J$2336,4,FALSE)</f>
        <v>No</v>
      </c>
      <c r="F1262" s="61" t="str">
        <f>VLOOKUP($A1262,'Medical Examinations'!$A$1:$J$2336,5,FALSE)</f>
        <v>No</v>
      </c>
      <c r="G1262" s="61" t="str">
        <f>VLOOKUP($A1262,'Medical Examinations'!$A$1:$J$2336,6,FALSE)</f>
        <v>No</v>
      </c>
      <c r="H1262" s="21">
        <f>VLOOKUP($A1262,'Medical Examinations'!$A$1:$J$2336,7,FALSE)</f>
        <v>0</v>
      </c>
      <c r="I1262" s="21" t="str">
        <f>VLOOKUP($A1262,'Medical Examinations'!$A$1:$J$2336,8,FALSE)</f>
        <v>No</v>
      </c>
      <c r="J1262" s="21" t="str">
        <f>VLOOKUP($A1262,'Medical Examinations'!$A$1:$J$2336,9,FALSE)</f>
        <v>Obesity</v>
      </c>
      <c r="K1262" s="72" t="str">
        <f>VLOOKUP($A1262,'Medical Examinations'!$A$1:$J$2336,10,FALSE)</f>
        <v>Diabetes</v>
      </c>
      <c r="L1262" s="82" t="str">
        <f>VLOOKUP($A1262,'Hospitalization details'!$A$1:$K$2336,10,FALSE)</f>
        <v>23-Aug-1999</v>
      </c>
      <c r="M1262" s="62">
        <f>VLOOKUP($A1262,'Hospitalization details'!$A$1:$K$2336,6,FALSE)</f>
        <v>8747.68</v>
      </c>
      <c r="N1262" s="63" t="str">
        <f>VLOOKUP($A1262,'Hospitalization details'!$A$1:$K$2336,7,FALSE)</f>
        <v>tier - 2</v>
      </c>
      <c r="O1262" s="63" t="str">
        <f>VLOOKUP($A1262,'Hospitalization details'!$A$1:$K$2336,8,FALSE)</f>
        <v>tier - 3</v>
      </c>
      <c r="P1262" s="63" t="str">
        <f>VLOOKUP($A1262,'Hospitalization details'!$A$1:$K$2336,9,FALSE)</f>
        <v>R1011</v>
      </c>
      <c r="Q1262" s="83">
        <f>VLOOKUP($A1262,'Hospitalization details'!$A$1:$K$2336,11,FALSE)</f>
        <v>23</v>
      </c>
    </row>
    <row r="1263" spans="1:17" ht="15.75" customHeight="1" x14ac:dyDescent="0.25">
      <c r="A1263" s="187" t="s">
        <v>1306</v>
      </c>
      <c r="B1263" s="65" t="str">
        <f>VLOOKUP($A1263,'Customer Names'!$A$1:$E$2336,4,FALSE)</f>
        <v>Mucci</v>
      </c>
      <c r="C1263" s="71">
        <f>VLOOKUP($A1263,'Medical Examinations'!$A$1:$J$2336,2,FALSE)</f>
        <v>23.94</v>
      </c>
      <c r="D1263" s="60">
        <f>VLOOKUP($A1263,'Medical Examinations'!$A$1:$J$2336,3,FALSE)</f>
        <v>4.54</v>
      </c>
      <c r="E1263" s="61" t="str">
        <f>VLOOKUP($A1263,'Medical Examinations'!$A$1:$J$2336,4,FALSE)</f>
        <v>Yes</v>
      </c>
      <c r="F1263" s="61" t="str">
        <f>VLOOKUP($A1263,'Medical Examinations'!$A$1:$J$2336,5,FALSE)</f>
        <v>No</v>
      </c>
      <c r="G1263" s="61" t="str">
        <f>VLOOKUP($A1263,'Medical Examinations'!$A$1:$J$2336,6,FALSE)</f>
        <v>Yes</v>
      </c>
      <c r="H1263" s="21">
        <f>VLOOKUP($A1263,'Medical Examinations'!$A$1:$J$2336,7,FALSE)</f>
        <v>1</v>
      </c>
      <c r="I1263" s="21" t="str">
        <f>VLOOKUP($A1263,'Medical Examinations'!$A$1:$J$2336,8,FALSE)</f>
        <v>No</v>
      </c>
      <c r="J1263" s="21" t="str">
        <f>VLOOKUP($A1263,'Medical Examinations'!$A$1:$J$2336,9,FALSE)</f>
        <v>Healthy Weight</v>
      </c>
      <c r="K1263" s="72" t="str">
        <f>VLOOKUP($A1263,'Medical Examinations'!$A$1:$J$2336,10,FALSE)</f>
        <v>Normal</v>
      </c>
      <c r="L1263" s="82" t="str">
        <f>VLOOKUP($A1263,'Hospitalization details'!$A$1:$K$2336,10,FALSE)</f>
        <v>17-Jun-1976</v>
      </c>
      <c r="M1263" s="62">
        <f>VLOOKUP($A1263,'Hospitalization details'!$A$1:$K$2336,6,FALSE)</f>
        <v>8733.23</v>
      </c>
      <c r="N1263" s="63" t="str">
        <f>VLOOKUP($A1263,'Hospitalization details'!$A$1:$K$2336,7,FALSE)</f>
        <v>tier - 2</v>
      </c>
      <c r="O1263" s="63" t="str">
        <f>VLOOKUP($A1263,'Hospitalization details'!$A$1:$K$2336,8,FALSE)</f>
        <v>tier - 3</v>
      </c>
      <c r="P1263" s="63" t="str">
        <f>VLOOKUP($A1263,'Hospitalization details'!$A$1:$K$2336,9,FALSE)</f>
        <v>R1012</v>
      </c>
      <c r="Q1263" s="83">
        <f>VLOOKUP($A1263,'Hospitalization details'!$A$1:$K$2336,11,FALSE)</f>
        <v>46</v>
      </c>
    </row>
    <row r="1264" spans="1:17" ht="15.75" customHeight="1" x14ac:dyDescent="0.25">
      <c r="A1264" s="187" t="s">
        <v>1307</v>
      </c>
      <c r="B1264" s="65" t="str">
        <f>VLOOKUP($A1264,'Customer Names'!$A$1:$E$2336,4,FALSE)</f>
        <v>Macdonald</v>
      </c>
      <c r="C1264" s="71">
        <f>VLOOKUP($A1264,'Medical Examinations'!$A$1:$J$2336,2,FALSE)</f>
        <v>46.4</v>
      </c>
      <c r="D1264" s="60">
        <f>VLOOKUP($A1264,'Medical Examinations'!$A$1:$J$2336,3,FALSE)</f>
        <v>5.71</v>
      </c>
      <c r="E1264" s="61" t="str">
        <f>VLOOKUP($A1264,'Medical Examinations'!$A$1:$J$2336,4,FALSE)</f>
        <v>No</v>
      </c>
      <c r="F1264" s="61" t="str">
        <f>VLOOKUP($A1264,'Medical Examinations'!$A$1:$J$2336,5,FALSE)</f>
        <v>No</v>
      </c>
      <c r="G1264" s="61" t="str">
        <f>VLOOKUP($A1264,'Medical Examinations'!$A$1:$J$2336,6,FALSE)</f>
        <v>No</v>
      </c>
      <c r="H1264" s="21">
        <f>VLOOKUP($A1264,'Medical Examinations'!$A$1:$J$2336,7,FALSE)</f>
        <v>0</v>
      </c>
      <c r="I1264" s="21" t="str">
        <f>VLOOKUP($A1264,'Medical Examinations'!$A$1:$J$2336,8,FALSE)</f>
        <v>No</v>
      </c>
      <c r="J1264" s="21" t="str">
        <f>VLOOKUP($A1264,'Medical Examinations'!$A$1:$J$2336,9,FALSE)</f>
        <v>Obesity</v>
      </c>
      <c r="K1264" s="72" t="str">
        <f>VLOOKUP($A1264,'Medical Examinations'!$A$1:$J$2336,10,FALSE)</f>
        <v>Prediabetes</v>
      </c>
      <c r="L1264" s="82" t="str">
        <f>VLOOKUP($A1264,'Hospitalization details'!$A$1:$K$2336,10,FALSE)</f>
        <v>25-Jun-1973</v>
      </c>
      <c r="M1264" s="62">
        <f>VLOOKUP($A1264,'Hospitalization details'!$A$1:$K$2336,6,FALSE)</f>
        <v>8703.4599999999991</v>
      </c>
      <c r="N1264" s="63" t="str">
        <f>VLOOKUP($A1264,'Hospitalization details'!$A$1:$K$2336,7,FALSE)</f>
        <v>tier - 3</v>
      </c>
      <c r="O1264" s="63" t="str">
        <f>VLOOKUP($A1264,'Hospitalization details'!$A$1:$K$2336,8,FALSE)</f>
        <v>tier - 3</v>
      </c>
      <c r="P1264" s="63" t="str">
        <f>VLOOKUP($A1264,'Hospitalization details'!$A$1:$K$2336,9,FALSE)</f>
        <v>R1011</v>
      </c>
      <c r="Q1264" s="83">
        <f>VLOOKUP($A1264,'Hospitalization details'!$A$1:$K$2336,11,FALSE)</f>
        <v>49</v>
      </c>
    </row>
    <row r="1265" spans="1:17" ht="15.75" customHeight="1" x14ac:dyDescent="0.25">
      <c r="A1265" s="187" t="s">
        <v>1308</v>
      </c>
      <c r="B1265" s="65" t="str">
        <f>VLOOKUP($A1265,'Customer Names'!$A$1:$E$2336,4,FALSE)</f>
        <v>Deng</v>
      </c>
      <c r="C1265" s="71">
        <f>VLOOKUP($A1265,'Medical Examinations'!$A$1:$J$2336,2,FALSE)</f>
        <v>40.375</v>
      </c>
      <c r="D1265" s="60">
        <f>VLOOKUP($A1265,'Medical Examinations'!$A$1:$J$2336,3,FALSE)</f>
        <v>6.25</v>
      </c>
      <c r="E1265" s="61" t="str">
        <f>VLOOKUP($A1265,'Medical Examinations'!$A$1:$J$2336,4,FALSE)</f>
        <v>Yes</v>
      </c>
      <c r="F1265" s="61" t="str">
        <f>VLOOKUP($A1265,'Medical Examinations'!$A$1:$J$2336,5,FALSE)</f>
        <v>No</v>
      </c>
      <c r="G1265" s="61" t="str">
        <f>VLOOKUP($A1265,'Medical Examinations'!$A$1:$J$2336,6,FALSE)</f>
        <v>No</v>
      </c>
      <c r="H1265" s="21">
        <f>VLOOKUP($A1265,'Medical Examinations'!$A$1:$J$2336,7,FALSE)</f>
        <v>0</v>
      </c>
      <c r="I1265" s="21" t="str">
        <f>VLOOKUP($A1265,'Medical Examinations'!$A$1:$J$2336,8,FALSE)</f>
        <v>No</v>
      </c>
      <c r="J1265" s="21" t="str">
        <f>VLOOKUP($A1265,'Medical Examinations'!$A$1:$J$2336,9,FALSE)</f>
        <v>Obesity</v>
      </c>
      <c r="K1265" s="72" t="str">
        <f>VLOOKUP($A1265,'Medical Examinations'!$A$1:$J$2336,10,FALSE)</f>
        <v>Prediabetes</v>
      </c>
      <c r="L1265" s="82" t="str">
        <f>VLOOKUP($A1265,'Hospitalization details'!$A$1:$K$2336,10,FALSE)</f>
        <v>28-Oct-1980</v>
      </c>
      <c r="M1265" s="62">
        <f>VLOOKUP($A1265,'Hospitalization details'!$A$1:$K$2336,6,FALSE)</f>
        <v>8701.84</v>
      </c>
      <c r="N1265" s="63" t="str">
        <f>VLOOKUP($A1265,'Hospitalization details'!$A$1:$K$2336,7,FALSE)</f>
        <v>tier - 2</v>
      </c>
      <c r="O1265" s="63" t="str">
        <f>VLOOKUP($A1265,'Hospitalization details'!$A$1:$K$2336,8,FALSE)</f>
        <v>tier - 3</v>
      </c>
      <c r="P1265" s="63" t="str">
        <f>VLOOKUP($A1265,'Hospitalization details'!$A$1:$K$2336,9,FALSE)</f>
        <v>R1021</v>
      </c>
      <c r="Q1265" s="83">
        <f>VLOOKUP($A1265,'Hospitalization details'!$A$1:$K$2336,11,FALSE)</f>
        <v>42</v>
      </c>
    </row>
    <row r="1266" spans="1:17" ht="15.75" customHeight="1" x14ac:dyDescent="0.25">
      <c r="A1266" s="187" t="s">
        <v>1309</v>
      </c>
      <c r="B1266" s="65" t="str">
        <f>VLOOKUP($A1266,'Customer Names'!$A$1:$E$2336,4,FALSE)</f>
        <v>De Mata</v>
      </c>
      <c r="C1266" s="71">
        <f>VLOOKUP($A1266,'Medical Examinations'!$A$1:$J$2336,2,FALSE)</f>
        <v>28.7</v>
      </c>
      <c r="D1266" s="60">
        <f>VLOOKUP($A1266,'Medical Examinations'!$A$1:$J$2336,3,FALSE)</f>
        <v>9.4700000000000006</v>
      </c>
      <c r="E1266" s="61" t="str">
        <f>VLOOKUP($A1266,'Medical Examinations'!$A$1:$J$2336,4,FALSE)</f>
        <v>No</v>
      </c>
      <c r="F1266" s="61" t="str">
        <f>VLOOKUP($A1266,'Medical Examinations'!$A$1:$J$2336,5,FALSE)</f>
        <v>No</v>
      </c>
      <c r="G1266" s="61" t="str">
        <f>VLOOKUP($A1266,'Medical Examinations'!$A$1:$J$2336,6,FALSE)</f>
        <v>No</v>
      </c>
      <c r="H1266" s="21">
        <f>VLOOKUP($A1266,'Medical Examinations'!$A$1:$J$2336,7,FALSE)</f>
        <v>2</v>
      </c>
      <c r="I1266" s="21" t="str">
        <f>VLOOKUP($A1266,'Medical Examinations'!$A$1:$J$2336,8,FALSE)</f>
        <v>No</v>
      </c>
      <c r="J1266" s="21" t="str">
        <f>VLOOKUP($A1266,'Medical Examinations'!$A$1:$J$2336,9,FALSE)</f>
        <v>Over Weight</v>
      </c>
      <c r="K1266" s="72" t="str">
        <f>VLOOKUP($A1266,'Medical Examinations'!$A$1:$J$2336,10,FALSE)</f>
        <v>Diabetes</v>
      </c>
      <c r="L1266" s="82" t="str">
        <f>VLOOKUP($A1266,'Hospitalization details'!$A$1:$K$2336,10,FALSE)</f>
        <v>11-Oct-1973</v>
      </c>
      <c r="M1266" s="62">
        <f>VLOOKUP($A1266,'Hospitalization details'!$A$1:$K$2336,6,FALSE)</f>
        <v>8688.86</v>
      </c>
      <c r="N1266" s="63" t="str">
        <f>VLOOKUP($A1266,'Hospitalization details'!$A$1:$K$2336,7,FALSE)</f>
        <v>tier - 2</v>
      </c>
      <c r="O1266" s="63" t="str">
        <f>VLOOKUP($A1266,'Hospitalization details'!$A$1:$K$2336,8,FALSE)</f>
        <v>tier - 1</v>
      </c>
      <c r="P1266" s="63" t="str">
        <f>VLOOKUP($A1266,'Hospitalization details'!$A$1:$K$2336,9,FALSE)</f>
        <v>R1017</v>
      </c>
      <c r="Q1266" s="83">
        <f>VLOOKUP($A1266,'Hospitalization details'!$A$1:$K$2336,11,FALSE)</f>
        <v>49</v>
      </c>
    </row>
    <row r="1267" spans="1:17" ht="15.75" customHeight="1" x14ac:dyDescent="0.25">
      <c r="A1267" s="187" t="s">
        <v>1310</v>
      </c>
      <c r="B1267" s="65" t="str">
        <f>VLOOKUP($A1267,'Customer Names'!$A$1:$E$2336,4,FALSE)</f>
        <v>Strickland</v>
      </c>
      <c r="C1267" s="71">
        <f>VLOOKUP($A1267,'Medical Examinations'!$A$1:$J$2336,2,FALSE)</f>
        <v>26.63</v>
      </c>
      <c r="D1267" s="60">
        <f>VLOOKUP($A1267,'Medical Examinations'!$A$1:$J$2336,3,FALSE)</f>
        <v>5.7</v>
      </c>
      <c r="E1267" s="61" t="str">
        <f>VLOOKUP($A1267,'Medical Examinations'!$A$1:$J$2336,4,FALSE)</f>
        <v>No</v>
      </c>
      <c r="F1267" s="61" t="str">
        <f>VLOOKUP($A1267,'Medical Examinations'!$A$1:$J$2336,5,FALSE)</f>
        <v>No</v>
      </c>
      <c r="G1267" s="61" t="str">
        <f>VLOOKUP($A1267,'Medical Examinations'!$A$1:$J$2336,6,FALSE)</f>
        <v>No</v>
      </c>
      <c r="H1267" s="21">
        <f>VLOOKUP($A1267,'Medical Examinations'!$A$1:$J$2336,7,FALSE)</f>
        <v>0</v>
      </c>
      <c r="I1267" s="21" t="str">
        <f>VLOOKUP($A1267,'Medical Examinations'!$A$1:$J$2336,8,FALSE)</f>
        <v>No</v>
      </c>
      <c r="J1267" s="21" t="str">
        <f>VLOOKUP($A1267,'Medical Examinations'!$A$1:$J$2336,9,FALSE)</f>
        <v>Over Weight</v>
      </c>
      <c r="K1267" s="72" t="str">
        <f>VLOOKUP($A1267,'Medical Examinations'!$A$1:$J$2336,10,FALSE)</f>
        <v>Prediabetes</v>
      </c>
      <c r="L1267" s="82" t="str">
        <f>VLOOKUP($A1267,'Hospitalization details'!$A$1:$K$2336,10,FALSE)</f>
        <v>16-Aug-1974</v>
      </c>
      <c r="M1267" s="62">
        <f>VLOOKUP($A1267,'Hospitalization details'!$A$1:$K$2336,6,FALSE)</f>
        <v>8671.19</v>
      </c>
      <c r="N1267" s="63" t="str">
        <f>VLOOKUP($A1267,'Hospitalization details'!$A$1:$K$2336,7,FALSE)</f>
        <v>tier - 2</v>
      </c>
      <c r="O1267" s="63" t="str">
        <f>VLOOKUP($A1267,'Hospitalization details'!$A$1:$K$2336,8,FALSE)</f>
        <v>tier - 1</v>
      </c>
      <c r="P1267" s="63" t="str">
        <f>VLOOKUP($A1267,'Hospitalization details'!$A$1:$K$2336,9,FALSE)</f>
        <v>R1012</v>
      </c>
      <c r="Q1267" s="83">
        <f>VLOOKUP($A1267,'Hospitalization details'!$A$1:$K$2336,11,FALSE)</f>
        <v>48</v>
      </c>
    </row>
    <row r="1268" spans="1:17" ht="15.75" customHeight="1" x14ac:dyDescent="0.25">
      <c r="A1268" s="187" t="s">
        <v>1311</v>
      </c>
      <c r="B1268" s="65" t="str">
        <f>VLOOKUP($A1268,'Customer Names'!$A$1:$E$2336,4,FALSE)</f>
        <v>Cheney</v>
      </c>
      <c r="C1268" s="71">
        <f>VLOOKUP($A1268,'Medical Examinations'!$A$1:$J$2336,2,FALSE)</f>
        <v>22.515000000000001</v>
      </c>
      <c r="D1268" s="60">
        <f>VLOOKUP($A1268,'Medical Examinations'!$A$1:$J$2336,3,FALSE)</f>
        <v>11.18</v>
      </c>
      <c r="E1268" s="61" t="str">
        <f>VLOOKUP($A1268,'Medical Examinations'!$A$1:$J$2336,4,FALSE)</f>
        <v>No</v>
      </c>
      <c r="F1268" s="61" t="str">
        <f>VLOOKUP($A1268,'Medical Examinations'!$A$1:$J$2336,5,FALSE)</f>
        <v>No</v>
      </c>
      <c r="G1268" s="61" t="str">
        <f>VLOOKUP($A1268,'Medical Examinations'!$A$1:$J$2336,6,FALSE)</f>
        <v>No</v>
      </c>
      <c r="H1268" s="21">
        <f>VLOOKUP($A1268,'Medical Examinations'!$A$1:$J$2336,7,FALSE)</f>
        <v>2</v>
      </c>
      <c r="I1268" s="21" t="str">
        <f>VLOOKUP($A1268,'Medical Examinations'!$A$1:$J$2336,8,FALSE)</f>
        <v>No</v>
      </c>
      <c r="J1268" s="21" t="str">
        <f>VLOOKUP($A1268,'Medical Examinations'!$A$1:$J$2336,9,FALSE)</f>
        <v>Healthy Weight</v>
      </c>
      <c r="K1268" s="72" t="str">
        <f>VLOOKUP($A1268,'Medical Examinations'!$A$1:$J$2336,10,FALSE)</f>
        <v>Diabetes</v>
      </c>
      <c r="L1268" s="82" t="str">
        <f>VLOOKUP($A1268,'Hospitalization details'!$A$1:$K$2336,10,FALSE)</f>
        <v>10-Aug-1969</v>
      </c>
      <c r="M1268" s="62">
        <f>VLOOKUP($A1268,'Hospitalization details'!$A$1:$K$2336,6,FALSE)</f>
        <v>8665.14</v>
      </c>
      <c r="N1268" s="63" t="str">
        <f>VLOOKUP($A1268,'Hospitalization details'!$A$1:$K$2336,7,FALSE)</f>
        <v>tier - 2</v>
      </c>
      <c r="O1268" s="63" t="str">
        <f>VLOOKUP($A1268,'Hospitalization details'!$A$1:$K$2336,8,FALSE)</f>
        <v>tier - 3</v>
      </c>
      <c r="P1268" s="63" t="str">
        <f>VLOOKUP($A1268,'Hospitalization details'!$A$1:$K$2336,9,FALSE)</f>
        <v>R1013</v>
      </c>
      <c r="Q1268" s="83">
        <f>VLOOKUP($A1268,'Hospitalization details'!$A$1:$K$2336,11,FALSE)</f>
        <v>53</v>
      </c>
    </row>
    <row r="1269" spans="1:17" ht="15.75" customHeight="1" x14ac:dyDescent="0.25">
      <c r="A1269" s="187" t="s">
        <v>1312</v>
      </c>
      <c r="B1269" s="65" t="str">
        <f>VLOOKUP($A1269,'Customer Names'!$A$1:$E$2336,4,FALSE)</f>
        <v>Godoy</v>
      </c>
      <c r="C1269" s="71">
        <f>VLOOKUP($A1269,'Medical Examinations'!$A$1:$J$2336,2,FALSE)</f>
        <v>36.575000000000003</v>
      </c>
      <c r="D1269" s="60">
        <f>VLOOKUP($A1269,'Medical Examinations'!$A$1:$J$2336,3,FALSE)</f>
        <v>10.98</v>
      </c>
      <c r="E1269" s="61" t="str">
        <f>VLOOKUP($A1269,'Medical Examinations'!$A$1:$J$2336,4,FALSE)</f>
        <v>No</v>
      </c>
      <c r="F1269" s="61" t="str">
        <f>VLOOKUP($A1269,'Medical Examinations'!$A$1:$J$2336,5,FALSE)</f>
        <v>No</v>
      </c>
      <c r="G1269" s="61" t="str">
        <f>VLOOKUP($A1269,'Medical Examinations'!$A$1:$J$2336,6,FALSE)</f>
        <v>No</v>
      </c>
      <c r="H1269" s="21">
        <f>VLOOKUP($A1269,'Medical Examinations'!$A$1:$J$2336,7,FALSE)</f>
        <v>0</v>
      </c>
      <c r="I1269" s="21" t="str">
        <f>VLOOKUP($A1269,'Medical Examinations'!$A$1:$J$2336,8,FALSE)</f>
        <v>No</v>
      </c>
      <c r="J1269" s="21" t="str">
        <f>VLOOKUP($A1269,'Medical Examinations'!$A$1:$J$2336,9,FALSE)</f>
        <v>Obesity</v>
      </c>
      <c r="K1269" s="72" t="str">
        <f>VLOOKUP($A1269,'Medical Examinations'!$A$1:$J$2336,10,FALSE)</f>
        <v>Diabetes</v>
      </c>
      <c r="L1269" s="82" t="str">
        <f>VLOOKUP($A1269,'Hospitalization details'!$A$1:$K$2336,10,FALSE)</f>
        <v>21-Oct-1965</v>
      </c>
      <c r="M1269" s="62">
        <f>VLOOKUP($A1269,'Hospitalization details'!$A$1:$K$2336,6,FALSE)</f>
        <v>8665.09</v>
      </c>
      <c r="N1269" s="63" t="str">
        <f>VLOOKUP($A1269,'Hospitalization details'!$A$1:$K$2336,7,FALSE)</f>
        <v>tier - 3</v>
      </c>
      <c r="O1269" s="63" t="str">
        <f>VLOOKUP($A1269,'Hospitalization details'!$A$1:$K$2336,8,FALSE)</f>
        <v>tier - 2</v>
      </c>
      <c r="P1269" s="63" t="str">
        <f>VLOOKUP($A1269,'Hospitalization details'!$A$1:$K$2336,9,FALSE)</f>
        <v>R1012</v>
      </c>
      <c r="Q1269" s="83">
        <f>VLOOKUP($A1269,'Hospitalization details'!$A$1:$K$2336,11,FALSE)</f>
        <v>57</v>
      </c>
    </row>
    <row r="1270" spans="1:17" ht="15.75" customHeight="1" x14ac:dyDescent="0.25">
      <c r="A1270" s="187" t="s">
        <v>1313</v>
      </c>
      <c r="B1270" s="65" t="str">
        <f>VLOOKUP($A1270,'Customer Names'!$A$1:$E$2336,4,FALSE)</f>
        <v>Rider</v>
      </c>
      <c r="C1270" s="71">
        <f>VLOOKUP($A1270,'Medical Examinations'!$A$1:$J$2336,2,FALSE)</f>
        <v>23.66</v>
      </c>
      <c r="D1270" s="60">
        <f>VLOOKUP($A1270,'Medical Examinations'!$A$1:$J$2336,3,FALSE)</f>
        <v>5.1100000000000003</v>
      </c>
      <c r="E1270" s="61" t="str">
        <f>VLOOKUP($A1270,'Medical Examinations'!$A$1:$J$2336,4,FALSE)</f>
        <v>Yes</v>
      </c>
      <c r="F1270" s="61" t="str">
        <f>VLOOKUP($A1270,'Medical Examinations'!$A$1:$J$2336,5,FALSE)</f>
        <v>No</v>
      </c>
      <c r="G1270" s="61" t="str">
        <f>VLOOKUP($A1270,'Medical Examinations'!$A$1:$J$2336,6,FALSE)</f>
        <v>Yes</v>
      </c>
      <c r="H1270" s="21">
        <f>VLOOKUP($A1270,'Medical Examinations'!$A$1:$J$2336,7,FALSE)</f>
        <v>1</v>
      </c>
      <c r="I1270" s="21" t="str">
        <f>VLOOKUP($A1270,'Medical Examinations'!$A$1:$J$2336,8,FALSE)</f>
        <v>No</v>
      </c>
      <c r="J1270" s="21" t="str">
        <f>VLOOKUP($A1270,'Medical Examinations'!$A$1:$J$2336,9,FALSE)</f>
        <v>Healthy Weight</v>
      </c>
      <c r="K1270" s="72" t="str">
        <f>VLOOKUP($A1270,'Medical Examinations'!$A$1:$J$2336,10,FALSE)</f>
        <v>Normal</v>
      </c>
      <c r="L1270" s="82" t="str">
        <f>VLOOKUP($A1270,'Hospitalization details'!$A$1:$K$2336,10,FALSE)</f>
        <v>3-Aug-1975</v>
      </c>
      <c r="M1270" s="62">
        <f>VLOOKUP($A1270,'Hospitalization details'!$A$1:$K$2336,6,FALSE)</f>
        <v>8627.5400000000009</v>
      </c>
      <c r="N1270" s="63" t="str">
        <f>VLOOKUP($A1270,'Hospitalization details'!$A$1:$K$2336,7,FALSE)</f>
        <v>tier - 2</v>
      </c>
      <c r="O1270" s="63" t="str">
        <f>VLOOKUP($A1270,'Hospitalization details'!$A$1:$K$2336,8,FALSE)</f>
        <v>tier - 2</v>
      </c>
      <c r="P1270" s="63" t="str">
        <f>VLOOKUP($A1270,'Hospitalization details'!$A$1:$K$2336,9,FALSE)</f>
        <v>R1017</v>
      </c>
      <c r="Q1270" s="83">
        <f>VLOOKUP($A1270,'Hospitalization details'!$A$1:$K$2336,11,FALSE)</f>
        <v>47</v>
      </c>
    </row>
    <row r="1271" spans="1:17" ht="15.75" customHeight="1" x14ac:dyDescent="0.25">
      <c r="A1271" s="187" t="s">
        <v>1314</v>
      </c>
      <c r="B1271" s="65" t="str">
        <f>VLOOKUP($A1271,'Customer Names'!$A$1:$E$2336,4,FALSE)</f>
        <v>Evans</v>
      </c>
      <c r="C1271" s="71">
        <f>VLOOKUP($A1271,'Medical Examinations'!$A$1:$J$2336,2,FALSE)</f>
        <v>18.62</v>
      </c>
      <c r="D1271" s="60">
        <f>VLOOKUP($A1271,'Medical Examinations'!$A$1:$J$2336,3,FALSE)</f>
        <v>10.24</v>
      </c>
      <c r="E1271" s="61" t="str">
        <f>VLOOKUP($A1271,'Medical Examinations'!$A$1:$J$2336,4,FALSE)</f>
        <v>No</v>
      </c>
      <c r="F1271" s="61" t="str">
        <f>VLOOKUP($A1271,'Medical Examinations'!$A$1:$J$2336,5,FALSE)</f>
        <v>No</v>
      </c>
      <c r="G1271" s="61" t="str">
        <f>VLOOKUP($A1271,'Medical Examinations'!$A$1:$J$2336,6,FALSE)</f>
        <v>No</v>
      </c>
      <c r="H1271" s="21">
        <f>VLOOKUP($A1271,'Medical Examinations'!$A$1:$J$2336,7,FALSE)</f>
        <v>0</v>
      </c>
      <c r="I1271" s="21" t="str">
        <f>VLOOKUP($A1271,'Medical Examinations'!$A$1:$J$2336,8,FALSE)</f>
        <v>No</v>
      </c>
      <c r="J1271" s="21" t="str">
        <f>VLOOKUP($A1271,'Medical Examinations'!$A$1:$J$2336,9,FALSE)</f>
        <v>Healthy Weight</v>
      </c>
      <c r="K1271" s="72" t="str">
        <f>VLOOKUP($A1271,'Medical Examinations'!$A$1:$J$2336,10,FALSE)</f>
        <v>Diabetes</v>
      </c>
      <c r="L1271" s="82" t="str">
        <f>VLOOKUP($A1271,'Hospitalization details'!$A$1:$K$2336,10,FALSE)</f>
        <v>2-Sep-1977</v>
      </c>
      <c r="M1271" s="62">
        <f>VLOOKUP($A1271,'Hospitalization details'!$A$1:$K$2336,6,FALSE)</f>
        <v>8615.2999999999993</v>
      </c>
      <c r="N1271" s="63" t="str">
        <f>VLOOKUP($A1271,'Hospitalization details'!$A$1:$K$2336,7,FALSE)</f>
        <v>tier - 2</v>
      </c>
      <c r="O1271" s="63" t="str">
        <f>VLOOKUP($A1271,'Hospitalization details'!$A$1:$K$2336,8,FALSE)</f>
        <v>tier - 3</v>
      </c>
      <c r="P1271" s="63" t="str">
        <f>VLOOKUP($A1271,'Hospitalization details'!$A$1:$K$2336,9,FALSE)</f>
        <v>R1011</v>
      </c>
      <c r="Q1271" s="83">
        <f>VLOOKUP($A1271,'Hospitalization details'!$A$1:$K$2336,11,FALSE)</f>
        <v>45</v>
      </c>
    </row>
    <row r="1272" spans="1:17" ht="15.75" customHeight="1" x14ac:dyDescent="0.25">
      <c r="A1272" s="187" t="s">
        <v>1315</v>
      </c>
      <c r="B1272" s="65" t="str">
        <f>VLOOKUP($A1272,'Customer Names'!$A$1:$E$2336,4,FALSE)</f>
        <v>Anderson</v>
      </c>
      <c r="C1272" s="71">
        <f>VLOOKUP($A1272,'Medical Examinations'!$A$1:$J$2336,2,FALSE)</f>
        <v>19.190000000000001</v>
      </c>
      <c r="D1272" s="60">
        <f>VLOOKUP($A1272,'Medical Examinations'!$A$1:$J$2336,3,FALSE)</f>
        <v>7.71</v>
      </c>
      <c r="E1272" s="61" t="str">
        <f>VLOOKUP($A1272,'Medical Examinations'!$A$1:$J$2336,4,FALSE)</f>
        <v>Yes</v>
      </c>
      <c r="F1272" s="61" t="str">
        <f>VLOOKUP($A1272,'Medical Examinations'!$A$1:$J$2336,5,FALSE)</f>
        <v>No</v>
      </c>
      <c r="G1272" s="61" t="str">
        <f>VLOOKUP($A1272,'Medical Examinations'!$A$1:$J$2336,6,FALSE)</f>
        <v>No</v>
      </c>
      <c r="H1272" s="21">
        <f>VLOOKUP($A1272,'Medical Examinations'!$A$1:$J$2336,7,FALSE)</f>
        <v>1</v>
      </c>
      <c r="I1272" s="21" t="str">
        <f>VLOOKUP($A1272,'Medical Examinations'!$A$1:$J$2336,8,FALSE)</f>
        <v>No</v>
      </c>
      <c r="J1272" s="21" t="str">
        <f>VLOOKUP($A1272,'Medical Examinations'!$A$1:$J$2336,9,FALSE)</f>
        <v>Healthy Weight</v>
      </c>
      <c r="K1272" s="72" t="str">
        <f>VLOOKUP($A1272,'Medical Examinations'!$A$1:$J$2336,10,FALSE)</f>
        <v>Diabetes</v>
      </c>
      <c r="L1272" s="82" t="str">
        <f>VLOOKUP($A1272,'Hospitalization details'!$A$1:$K$2336,10,FALSE)</f>
        <v>17-Jul-1979</v>
      </c>
      <c r="M1272" s="62">
        <f>VLOOKUP($A1272,'Hospitalization details'!$A$1:$K$2336,6,FALSE)</f>
        <v>8606.2199999999993</v>
      </c>
      <c r="N1272" s="63" t="str">
        <f>VLOOKUP($A1272,'Hospitalization details'!$A$1:$K$2336,7,FALSE)</f>
        <v>tier - 1</v>
      </c>
      <c r="O1272" s="63" t="str">
        <f>VLOOKUP($A1272,'Hospitalization details'!$A$1:$K$2336,8,FALSE)</f>
        <v>tier - 2</v>
      </c>
      <c r="P1272" s="63" t="str">
        <f>VLOOKUP($A1272,'Hospitalization details'!$A$1:$K$2336,9,FALSE)</f>
        <v>R1014</v>
      </c>
      <c r="Q1272" s="83">
        <f>VLOOKUP($A1272,'Hospitalization details'!$A$1:$K$2336,11,FALSE)</f>
        <v>43</v>
      </c>
    </row>
    <row r="1273" spans="1:17" ht="15.75" customHeight="1" x14ac:dyDescent="0.25">
      <c r="A1273" s="187" t="s">
        <v>1316</v>
      </c>
      <c r="B1273" s="65" t="str">
        <f>VLOOKUP($A1273,'Customer Names'!$A$1:$E$2336,4,FALSE)</f>
        <v>Walters</v>
      </c>
      <c r="C1273" s="71">
        <f>VLOOKUP($A1273,'Medical Examinations'!$A$1:$J$2336,2,FALSE)</f>
        <v>27.5</v>
      </c>
      <c r="D1273" s="60">
        <f>VLOOKUP($A1273,'Medical Examinations'!$A$1:$J$2336,3,FALSE)</f>
        <v>6.03</v>
      </c>
      <c r="E1273" s="61" t="str">
        <f>VLOOKUP($A1273,'Medical Examinations'!$A$1:$J$2336,4,FALSE)</f>
        <v>No</v>
      </c>
      <c r="F1273" s="61" t="str">
        <f>VLOOKUP($A1273,'Medical Examinations'!$A$1:$J$2336,5,FALSE)</f>
        <v>No</v>
      </c>
      <c r="G1273" s="61" t="str">
        <f>VLOOKUP($A1273,'Medical Examinations'!$A$1:$J$2336,6,FALSE)</f>
        <v>No</v>
      </c>
      <c r="H1273" s="21">
        <f>VLOOKUP($A1273,'Medical Examinations'!$A$1:$J$2336,7,FALSE)</f>
        <v>0</v>
      </c>
      <c r="I1273" s="21" t="str">
        <f>VLOOKUP($A1273,'Medical Examinations'!$A$1:$J$2336,8,FALSE)</f>
        <v>No</v>
      </c>
      <c r="J1273" s="21" t="str">
        <f>VLOOKUP($A1273,'Medical Examinations'!$A$1:$J$2336,9,FALSE)</f>
        <v>Over Weight</v>
      </c>
      <c r="K1273" s="72" t="str">
        <f>VLOOKUP($A1273,'Medical Examinations'!$A$1:$J$2336,10,FALSE)</f>
        <v>Prediabetes</v>
      </c>
      <c r="L1273" s="82" t="str">
        <f>VLOOKUP($A1273,'Hospitalization details'!$A$1:$K$2336,10,FALSE)</f>
        <v>15-Oct-1977</v>
      </c>
      <c r="M1273" s="62">
        <f>VLOOKUP($A1273,'Hospitalization details'!$A$1:$K$2336,6,FALSE)</f>
        <v>8605.36</v>
      </c>
      <c r="N1273" s="63" t="str">
        <f>VLOOKUP($A1273,'Hospitalization details'!$A$1:$K$2336,7,FALSE)</f>
        <v>tier - 2</v>
      </c>
      <c r="O1273" s="63" t="str">
        <f>VLOOKUP($A1273,'Hospitalization details'!$A$1:$K$2336,8,FALSE)</f>
        <v>tier - 2</v>
      </c>
      <c r="P1273" s="63" t="str">
        <f>VLOOKUP($A1273,'Hospitalization details'!$A$1:$K$2336,9,FALSE)</f>
        <v>R1013</v>
      </c>
      <c r="Q1273" s="83">
        <f>VLOOKUP($A1273,'Hospitalization details'!$A$1:$K$2336,11,FALSE)</f>
        <v>45</v>
      </c>
    </row>
    <row r="1274" spans="1:17" ht="15.75" customHeight="1" x14ac:dyDescent="0.25">
      <c r="A1274" s="187" t="s">
        <v>1317</v>
      </c>
      <c r="B1274" s="65" t="str">
        <f>VLOOKUP($A1274,'Customer Names'!$A$1:$E$2336,4,FALSE)</f>
        <v>Leboeuf</v>
      </c>
      <c r="C1274" s="71">
        <f>VLOOKUP($A1274,'Medical Examinations'!$A$1:$J$2336,2,FALSE)</f>
        <v>27.36</v>
      </c>
      <c r="D1274" s="60">
        <f>VLOOKUP($A1274,'Medical Examinations'!$A$1:$J$2336,3,FALSE)</f>
        <v>5.96</v>
      </c>
      <c r="E1274" s="61" t="str">
        <f>VLOOKUP($A1274,'Medical Examinations'!$A$1:$J$2336,4,FALSE)</f>
        <v>No</v>
      </c>
      <c r="F1274" s="61" t="str">
        <f>VLOOKUP($A1274,'Medical Examinations'!$A$1:$J$2336,5,FALSE)</f>
        <v>No</v>
      </c>
      <c r="G1274" s="61" t="str">
        <f>VLOOKUP($A1274,'Medical Examinations'!$A$1:$J$2336,6,FALSE)</f>
        <v>Yes</v>
      </c>
      <c r="H1274" s="21">
        <f>VLOOKUP($A1274,'Medical Examinations'!$A$1:$J$2336,7,FALSE)</f>
        <v>1</v>
      </c>
      <c r="I1274" s="21" t="str">
        <f>VLOOKUP($A1274,'Medical Examinations'!$A$1:$J$2336,8,FALSE)</f>
        <v>No</v>
      </c>
      <c r="J1274" s="21" t="str">
        <f>VLOOKUP($A1274,'Medical Examinations'!$A$1:$J$2336,9,FALSE)</f>
        <v>Over Weight</v>
      </c>
      <c r="K1274" s="72" t="str">
        <f>VLOOKUP($A1274,'Medical Examinations'!$A$1:$J$2336,10,FALSE)</f>
        <v>Prediabetes</v>
      </c>
      <c r="L1274" s="82" t="str">
        <f>VLOOKUP($A1274,'Hospitalization details'!$A$1:$K$2336,10,FALSE)</f>
        <v>12-Nov-1977</v>
      </c>
      <c r="M1274" s="62">
        <f>VLOOKUP($A1274,'Hospitalization details'!$A$1:$K$2336,6,FALSE)</f>
        <v>8604.48</v>
      </c>
      <c r="N1274" s="63" t="str">
        <f>VLOOKUP($A1274,'Hospitalization details'!$A$1:$K$2336,7,FALSE)</f>
        <v>tier - 3</v>
      </c>
      <c r="O1274" s="63" t="str">
        <f>VLOOKUP($A1274,'Hospitalization details'!$A$1:$K$2336,8,FALSE)</f>
        <v>tier - 2</v>
      </c>
      <c r="P1274" s="63" t="str">
        <f>VLOOKUP($A1274,'Hospitalization details'!$A$1:$K$2336,9,FALSE)</f>
        <v>R1016</v>
      </c>
      <c r="Q1274" s="83">
        <f>VLOOKUP($A1274,'Hospitalization details'!$A$1:$K$2336,11,FALSE)</f>
        <v>45</v>
      </c>
    </row>
    <row r="1275" spans="1:17" ht="15.75" customHeight="1" x14ac:dyDescent="0.25">
      <c r="A1275" s="187" t="s">
        <v>1318</v>
      </c>
      <c r="B1275" s="65" t="str">
        <f>VLOOKUP($A1275,'Customer Names'!$A$1:$E$2336,4,FALSE)</f>
        <v>Scheibel</v>
      </c>
      <c r="C1275" s="71">
        <f>VLOOKUP($A1275,'Medical Examinations'!$A$1:$J$2336,2,FALSE)</f>
        <v>20.350000000000001</v>
      </c>
      <c r="D1275" s="60">
        <f>VLOOKUP($A1275,'Medical Examinations'!$A$1:$J$2336,3,FALSE)</f>
        <v>4.16</v>
      </c>
      <c r="E1275" s="61" t="str">
        <f>VLOOKUP($A1275,'Medical Examinations'!$A$1:$J$2336,4,FALSE)</f>
        <v>No</v>
      </c>
      <c r="F1275" s="61" t="str">
        <f>VLOOKUP($A1275,'Medical Examinations'!$A$1:$J$2336,5,FALSE)</f>
        <v>No</v>
      </c>
      <c r="G1275" s="61" t="str">
        <f>VLOOKUP($A1275,'Medical Examinations'!$A$1:$J$2336,6,FALSE)</f>
        <v>No</v>
      </c>
      <c r="H1275" s="21">
        <f>VLOOKUP($A1275,'Medical Examinations'!$A$1:$J$2336,7,FALSE)</f>
        <v>0</v>
      </c>
      <c r="I1275" s="21" t="str">
        <f>VLOOKUP($A1275,'Medical Examinations'!$A$1:$J$2336,8,FALSE)</f>
        <v>No</v>
      </c>
      <c r="J1275" s="21" t="str">
        <f>VLOOKUP($A1275,'Medical Examinations'!$A$1:$J$2336,9,FALSE)</f>
        <v>Healthy Weight</v>
      </c>
      <c r="K1275" s="72" t="str">
        <f>VLOOKUP($A1275,'Medical Examinations'!$A$1:$J$2336,10,FALSE)</f>
        <v>Normal</v>
      </c>
      <c r="L1275" s="82" t="str">
        <f>VLOOKUP($A1275,'Hospitalization details'!$A$1:$K$2336,10,FALSE)</f>
        <v>24-Sep-1977</v>
      </c>
      <c r="M1275" s="62">
        <f>VLOOKUP($A1275,'Hospitalization details'!$A$1:$K$2336,6,FALSE)</f>
        <v>8603.82</v>
      </c>
      <c r="N1275" s="63" t="str">
        <f>VLOOKUP($A1275,'Hospitalization details'!$A$1:$K$2336,7,FALSE)</f>
        <v>tier - 2</v>
      </c>
      <c r="O1275" s="63" t="str">
        <f>VLOOKUP($A1275,'Hospitalization details'!$A$1:$K$2336,8,FALSE)</f>
        <v>tier - 1</v>
      </c>
      <c r="P1275" s="63" t="str">
        <f>VLOOKUP($A1275,'Hospitalization details'!$A$1:$K$2336,9,FALSE)</f>
        <v>R1019</v>
      </c>
      <c r="Q1275" s="83">
        <f>VLOOKUP($A1275,'Hospitalization details'!$A$1:$K$2336,11,FALSE)</f>
        <v>45</v>
      </c>
    </row>
    <row r="1276" spans="1:17" ht="15.75" customHeight="1" x14ac:dyDescent="0.25">
      <c r="A1276" s="187" t="s">
        <v>1319</v>
      </c>
      <c r="B1276" s="65" t="str">
        <f>VLOOKUP($A1276,'Customer Names'!$A$1:$E$2336,4,FALSE)</f>
        <v>Ritter</v>
      </c>
      <c r="C1276" s="71">
        <f>VLOOKUP($A1276,'Medical Examinations'!$A$1:$J$2336,2,FALSE)</f>
        <v>24.035</v>
      </c>
      <c r="D1276" s="60">
        <f>VLOOKUP($A1276,'Medical Examinations'!$A$1:$J$2336,3,FALSE)</f>
        <v>6.11</v>
      </c>
      <c r="E1276" s="61" t="str">
        <f>VLOOKUP($A1276,'Medical Examinations'!$A$1:$J$2336,4,FALSE)</f>
        <v>No</v>
      </c>
      <c r="F1276" s="61" t="str">
        <f>VLOOKUP($A1276,'Medical Examinations'!$A$1:$J$2336,5,FALSE)</f>
        <v>No</v>
      </c>
      <c r="G1276" s="61" t="str">
        <f>VLOOKUP($A1276,'Medical Examinations'!$A$1:$J$2336,6,FALSE)</f>
        <v>No</v>
      </c>
      <c r="H1276" s="21">
        <f>VLOOKUP($A1276,'Medical Examinations'!$A$1:$J$2336,7,FALSE)</f>
        <v>0</v>
      </c>
      <c r="I1276" s="21" t="str">
        <f>VLOOKUP($A1276,'Medical Examinations'!$A$1:$J$2336,8,FALSE)</f>
        <v>No</v>
      </c>
      <c r="J1276" s="21" t="str">
        <f>VLOOKUP($A1276,'Medical Examinations'!$A$1:$J$2336,9,FALSE)</f>
        <v>Healthy Weight</v>
      </c>
      <c r="K1276" s="72" t="str">
        <f>VLOOKUP($A1276,'Medical Examinations'!$A$1:$J$2336,10,FALSE)</f>
        <v>Prediabetes</v>
      </c>
      <c r="L1276" s="82" t="str">
        <f>VLOOKUP($A1276,'Hospitalization details'!$A$1:$K$2336,10,FALSE)</f>
        <v>11-Jul-1973</v>
      </c>
      <c r="M1276" s="62">
        <f>VLOOKUP($A1276,'Hospitalization details'!$A$1:$K$2336,6,FALSE)</f>
        <v>8601.33</v>
      </c>
      <c r="N1276" s="63" t="str">
        <f>VLOOKUP($A1276,'Hospitalization details'!$A$1:$K$2336,7,FALSE)</f>
        <v>tier - 2</v>
      </c>
      <c r="O1276" s="63" t="str">
        <f>VLOOKUP($A1276,'Hospitalization details'!$A$1:$K$2336,8,FALSE)</f>
        <v>tier - 1</v>
      </c>
      <c r="P1276" s="63" t="str">
        <f>VLOOKUP($A1276,'Hospitalization details'!$A$1:$K$2336,9,FALSE)</f>
        <v>R1013</v>
      </c>
      <c r="Q1276" s="83">
        <f>VLOOKUP($A1276,'Hospitalization details'!$A$1:$K$2336,11,FALSE)</f>
        <v>49</v>
      </c>
    </row>
    <row r="1277" spans="1:17" ht="15.75" customHeight="1" x14ac:dyDescent="0.25">
      <c r="A1277" s="187" t="s">
        <v>1320</v>
      </c>
      <c r="B1277" s="65" t="str">
        <f>VLOOKUP($A1277,'Customer Names'!$A$1:$E$2336,4,FALSE)</f>
        <v>Deeg</v>
      </c>
      <c r="C1277" s="71">
        <f>VLOOKUP($A1277,'Medical Examinations'!$A$1:$J$2336,2,FALSE)</f>
        <v>23.56</v>
      </c>
      <c r="D1277" s="60">
        <f>VLOOKUP($A1277,'Medical Examinations'!$A$1:$J$2336,3,FALSE)</f>
        <v>5.97</v>
      </c>
      <c r="E1277" s="61" t="str">
        <f>VLOOKUP($A1277,'Medical Examinations'!$A$1:$J$2336,4,FALSE)</f>
        <v>No</v>
      </c>
      <c r="F1277" s="61" t="str">
        <f>VLOOKUP($A1277,'Medical Examinations'!$A$1:$J$2336,5,FALSE)</f>
        <v>No</v>
      </c>
      <c r="G1277" s="61" t="str">
        <f>VLOOKUP($A1277,'Medical Examinations'!$A$1:$J$2336,6,FALSE)</f>
        <v>No</v>
      </c>
      <c r="H1277" s="21">
        <f>VLOOKUP($A1277,'Medical Examinations'!$A$1:$J$2336,7,FALSE)</f>
        <v>0</v>
      </c>
      <c r="I1277" s="21" t="str">
        <f>VLOOKUP($A1277,'Medical Examinations'!$A$1:$J$2336,8,FALSE)</f>
        <v>No</v>
      </c>
      <c r="J1277" s="21" t="str">
        <f>VLOOKUP($A1277,'Medical Examinations'!$A$1:$J$2336,9,FALSE)</f>
        <v>Healthy Weight</v>
      </c>
      <c r="K1277" s="72" t="str">
        <f>VLOOKUP($A1277,'Medical Examinations'!$A$1:$J$2336,10,FALSE)</f>
        <v>Prediabetes</v>
      </c>
      <c r="L1277" s="82" t="str">
        <f>VLOOKUP($A1277,'Hospitalization details'!$A$1:$K$2336,10,FALSE)</f>
        <v>25-Jul-1983</v>
      </c>
      <c r="M1277" s="62">
        <f>VLOOKUP($A1277,'Hospitalization details'!$A$1:$K$2336,6,FALSE)</f>
        <v>8596.83</v>
      </c>
      <c r="N1277" s="63" t="str">
        <f>VLOOKUP($A1277,'Hospitalization details'!$A$1:$K$2336,7,FALSE)</f>
        <v>tier - 2</v>
      </c>
      <c r="O1277" s="63" t="str">
        <f>VLOOKUP($A1277,'Hospitalization details'!$A$1:$K$2336,8,FALSE)</f>
        <v>tier - 3</v>
      </c>
      <c r="P1277" s="63" t="str">
        <f>VLOOKUP($A1277,'Hospitalization details'!$A$1:$K$2336,9,FALSE)</f>
        <v>R1013</v>
      </c>
      <c r="Q1277" s="83">
        <f>VLOOKUP($A1277,'Hospitalization details'!$A$1:$K$2336,11,FALSE)</f>
        <v>39</v>
      </c>
    </row>
    <row r="1278" spans="1:17" ht="15.75" customHeight="1" x14ac:dyDescent="0.25">
      <c r="A1278" s="187" t="s">
        <v>1321</v>
      </c>
      <c r="B1278" s="65" t="str">
        <f>VLOOKUP($A1278,'Customer Names'!$A$1:$E$2336,4,FALSE)</f>
        <v>Pretot</v>
      </c>
      <c r="C1278" s="71">
        <f>VLOOKUP($A1278,'Medical Examinations'!$A$1:$J$2336,2,FALSE)</f>
        <v>27.17</v>
      </c>
      <c r="D1278" s="60">
        <f>VLOOKUP($A1278,'Medical Examinations'!$A$1:$J$2336,3,FALSE)</f>
        <v>10.81</v>
      </c>
      <c r="E1278" s="61" t="str">
        <f>VLOOKUP($A1278,'Medical Examinations'!$A$1:$J$2336,4,FALSE)</f>
        <v>No</v>
      </c>
      <c r="F1278" s="61" t="str">
        <f>VLOOKUP($A1278,'Medical Examinations'!$A$1:$J$2336,5,FALSE)</f>
        <v>No</v>
      </c>
      <c r="G1278" s="61" t="str">
        <f>VLOOKUP($A1278,'Medical Examinations'!$A$1:$J$2336,6,FALSE)</f>
        <v>No</v>
      </c>
      <c r="H1278" s="21">
        <f>VLOOKUP($A1278,'Medical Examinations'!$A$1:$J$2336,7,FALSE)</f>
        <v>2</v>
      </c>
      <c r="I1278" s="21" t="str">
        <f>VLOOKUP($A1278,'Medical Examinations'!$A$1:$J$2336,8,FALSE)</f>
        <v>No</v>
      </c>
      <c r="J1278" s="21" t="str">
        <f>VLOOKUP($A1278,'Medical Examinations'!$A$1:$J$2336,9,FALSE)</f>
        <v>Over Weight</v>
      </c>
      <c r="K1278" s="72" t="str">
        <f>VLOOKUP($A1278,'Medical Examinations'!$A$1:$J$2336,10,FALSE)</f>
        <v>Diabetes</v>
      </c>
      <c r="L1278" s="82" t="str">
        <f>VLOOKUP($A1278,'Hospitalization details'!$A$1:$K$2336,10,FALSE)</f>
        <v>30-Dec-1983</v>
      </c>
      <c r="M1278" s="62">
        <f>VLOOKUP($A1278,'Hospitalization details'!$A$1:$K$2336,6,FALSE)</f>
        <v>8582.2999999999993</v>
      </c>
      <c r="N1278" s="63" t="str">
        <f>VLOOKUP($A1278,'Hospitalization details'!$A$1:$K$2336,7,FALSE)</f>
        <v>tier - 2</v>
      </c>
      <c r="O1278" s="63" t="str">
        <f>VLOOKUP($A1278,'Hospitalization details'!$A$1:$K$2336,8,FALSE)</f>
        <v>tier - 1</v>
      </c>
      <c r="P1278" s="63" t="str">
        <f>VLOOKUP($A1278,'Hospitalization details'!$A$1:$K$2336,9,FALSE)</f>
        <v>R1013</v>
      </c>
      <c r="Q1278" s="83">
        <f>VLOOKUP($A1278,'Hospitalization details'!$A$1:$K$2336,11,FALSE)</f>
        <v>39</v>
      </c>
    </row>
    <row r="1279" spans="1:17" ht="15.75" customHeight="1" x14ac:dyDescent="0.25">
      <c r="A1279" s="187" t="s">
        <v>1322</v>
      </c>
      <c r="B1279" s="65" t="str">
        <f>VLOOKUP($A1279,'Customer Names'!$A$1:$E$2336,4,FALSE)</f>
        <v>Willsey</v>
      </c>
      <c r="C1279" s="71">
        <f>VLOOKUP($A1279,'Medical Examinations'!$A$1:$J$2336,2,FALSE)</f>
        <v>34.32</v>
      </c>
      <c r="D1279" s="60">
        <f>VLOOKUP($A1279,'Medical Examinations'!$A$1:$J$2336,3,FALSE)</f>
        <v>5.7</v>
      </c>
      <c r="E1279" s="61" t="str">
        <f>VLOOKUP($A1279,'Medical Examinations'!$A$1:$J$2336,4,FALSE)</f>
        <v>Yes</v>
      </c>
      <c r="F1279" s="61" t="str">
        <f>VLOOKUP($A1279,'Medical Examinations'!$A$1:$J$2336,5,FALSE)</f>
        <v>No</v>
      </c>
      <c r="G1279" s="61" t="str">
        <f>VLOOKUP($A1279,'Medical Examinations'!$A$1:$J$2336,6,FALSE)</f>
        <v>Yes</v>
      </c>
      <c r="H1279" s="21">
        <f>VLOOKUP($A1279,'Medical Examinations'!$A$1:$J$2336,7,FALSE)</f>
        <v>1</v>
      </c>
      <c r="I1279" s="21" t="str">
        <f>VLOOKUP($A1279,'Medical Examinations'!$A$1:$J$2336,8,FALSE)</f>
        <v>No</v>
      </c>
      <c r="J1279" s="21" t="str">
        <f>VLOOKUP($A1279,'Medical Examinations'!$A$1:$J$2336,9,FALSE)</f>
        <v>Obesity</v>
      </c>
      <c r="K1279" s="72" t="str">
        <f>VLOOKUP($A1279,'Medical Examinations'!$A$1:$J$2336,10,FALSE)</f>
        <v>Prediabetes</v>
      </c>
      <c r="L1279" s="82" t="str">
        <f>VLOOKUP($A1279,'Hospitalization details'!$A$1:$K$2336,10,FALSE)</f>
        <v>11-Nov-1987</v>
      </c>
      <c r="M1279" s="62">
        <f>VLOOKUP($A1279,'Hospitalization details'!$A$1:$K$2336,6,FALSE)</f>
        <v>8573.2999999999993</v>
      </c>
      <c r="N1279" s="63" t="str">
        <f>VLOOKUP($A1279,'Hospitalization details'!$A$1:$K$2336,7,FALSE)</f>
        <v>tier - 2</v>
      </c>
      <c r="O1279" s="63" t="str">
        <f>VLOOKUP($A1279,'Hospitalization details'!$A$1:$K$2336,8,FALSE)</f>
        <v>tier - 2</v>
      </c>
      <c r="P1279" s="63" t="str">
        <f>VLOOKUP($A1279,'Hospitalization details'!$A$1:$K$2336,9,FALSE)</f>
        <v>R1021</v>
      </c>
      <c r="Q1279" s="83">
        <f>VLOOKUP($A1279,'Hospitalization details'!$A$1:$K$2336,11,FALSE)</f>
        <v>35</v>
      </c>
    </row>
    <row r="1280" spans="1:17" ht="15.75" customHeight="1" x14ac:dyDescent="0.25">
      <c r="A1280" s="187" t="s">
        <v>1323</v>
      </c>
      <c r="B1280" s="65" t="str">
        <f>VLOOKUP($A1280,'Customer Names'!$A$1:$E$2336,4,FALSE)</f>
        <v>Roach</v>
      </c>
      <c r="C1280" s="71">
        <f>VLOOKUP($A1280,'Medical Examinations'!$A$1:$J$2336,2,FALSE)</f>
        <v>23.87</v>
      </c>
      <c r="D1280" s="60">
        <f>VLOOKUP($A1280,'Medical Examinations'!$A$1:$J$2336,3,FALSE)</f>
        <v>4.7699999999999996</v>
      </c>
      <c r="E1280" s="61" t="str">
        <f>VLOOKUP($A1280,'Medical Examinations'!$A$1:$J$2336,4,FALSE)</f>
        <v>Yes</v>
      </c>
      <c r="F1280" s="61" t="str">
        <f>VLOOKUP($A1280,'Medical Examinations'!$A$1:$J$2336,5,FALSE)</f>
        <v>No</v>
      </c>
      <c r="G1280" s="61" t="str">
        <f>VLOOKUP($A1280,'Medical Examinations'!$A$1:$J$2336,6,FALSE)</f>
        <v>Yes</v>
      </c>
      <c r="H1280" s="21">
        <f>VLOOKUP($A1280,'Medical Examinations'!$A$1:$J$2336,7,FALSE)</f>
        <v>1</v>
      </c>
      <c r="I1280" s="21" t="str">
        <f>VLOOKUP($A1280,'Medical Examinations'!$A$1:$J$2336,8,FALSE)</f>
        <v>No</v>
      </c>
      <c r="J1280" s="21" t="str">
        <f>VLOOKUP($A1280,'Medical Examinations'!$A$1:$J$2336,9,FALSE)</f>
        <v>Healthy Weight</v>
      </c>
      <c r="K1280" s="72" t="str">
        <f>VLOOKUP($A1280,'Medical Examinations'!$A$1:$J$2336,10,FALSE)</f>
        <v>Normal</v>
      </c>
      <c r="L1280" s="82" t="str">
        <f>VLOOKUP($A1280,'Hospitalization details'!$A$1:$K$2336,10,FALSE)</f>
        <v>6-Dec-1982</v>
      </c>
      <c r="M1280" s="62">
        <f>VLOOKUP($A1280,'Hospitalization details'!$A$1:$K$2336,6,FALSE)</f>
        <v>8572.0400000000009</v>
      </c>
      <c r="N1280" s="63" t="str">
        <f>VLOOKUP($A1280,'Hospitalization details'!$A$1:$K$2336,7,FALSE)</f>
        <v>tier - 2</v>
      </c>
      <c r="O1280" s="63" t="str">
        <f>VLOOKUP($A1280,'Hospitalization details'!$A$1:$K$2336,8,FALSE)</f>
        <v>tier - 2</v>
      </c>
      <c r="P1280" s="63" t="str">
        <f>VLOOKUP($A1280,'Hospitalization details'!$A$1:$K$2336,9,FALSE)</f>
        <v>R1021</v>
      </c>
      <c r="Q1280" s="83">
        <f>VLOOKUP($A1280,'Hospitalization details'!$A$1:$K$2336,11,FALSE)</f>
        <v>40</v>
      </c>
    </row>
    <row r="1281" spans="1:17" ht="15.75" customHeight="1" x14ac:dyDescent="0.25">
      <c r="A1281" s="187" t="s">
        <v>1324</v>
      </c>
      <c r="B1281" s="65" t="str">
        <f>VLOOKUP($A1281,'Customer Names'!$A$1:$E$2336,4,FALSE)</f>
        <v>Jacobsen</v>
      </c>
      <c r="C1281" s="71">
        <f>VLOOKUP($A1281,'Medical Examinations'!$A$1:$J$2336,2,FALSE)</f>
        <v>30.15</v>
      </c>
      <c r="D1281" s="60">
        <f>VLOOKUP($A1281,'Medical Examinations'!$A$1:$J$2336,3,FALSE)</f>
        <v>4.25</v>
      </c>
      <c r="E1281" s="61" t="str">
        <f>VLOOKUP($A1281,'Medical Examinations'!$A$1:$J$2336,4,FALSE)</f>
        <v>No</v>
      </c>
      <c r="F1281" s="61" t="str">
        <f>VLOOKUP($A1281,'Medical Examinations'!$A$1:$J$2336,5,FALSE)</f>
        <v>No</v>
      </c>
      <c r="G1281" s="61" t="str">
        <f>VLOOKUP($A1281,'Medical Examinations'!$A$1:$J$2336,6,FALSE)</f>
        <v>No</v>
      </c>
      <c r="H1281" s="21">
        <f>VLOOKUP($A1281,'Medical Examinations'!$A$1:$J$2336,7,FALSE)</f>
        <v>1</v>
      </c>
      <c r="I1281" s="21" t="str">
        <f>VLOOKUP($A1281,'Medical Examinations'!$A$1:$J$2336,8,FALSE)</f>
        <v>No</v>
      </c>
      <c r="J1281" s="21" t="str">
        <f>VLOOKUP($A1281,'Medical Examinations'!$A$1:$J$2336,9,FALSE)</f>
        <v>Obesity</v>
      </c>
      <c r="K1281" s="72" t="str">
        <f>VLOOKUP($A1281,'Medical Examinations'!$A$1:$J$2336,10,FALSE)</f>
        <v>Normal</v>
      </c>
      <c r="L1281" s="82" t="str">
        <f>VLOOKUP($A1281,'Hospitalization details'!$A$1:$K$2336,10,FALSE)</f>
        <v>26-Sep-1975</v>
      </c>
      <c r="M1281" s="62">
        <f>VLOOKUP($A1281,'Hospitalization details'!$A$1:$K$2336,6,FALSE)</f>
        <v>8569.86</v>
      </c>
      <c r="N1281" s="63" t="str">
        <f>VLOOKUP($A1281,'Hospitalization details'!$A$1:$K$2336,7,FALSE)</f>
        <v>tier - 2</v>
      </c>
      <c r="O1281" s="63" t="str">
        <f>VLOOKUP($A1281,'Hospitalization details'!$A$1:$K$2336,8,FALSE)</f>
        <v>tier - 3</v>
      </c>
      <c r="P1281" s="63" t="str">
        <f>VLOOKUP($A1281,'Hospitalization details'!$A$1:$K$2336,9,FALSE)</f>
        <v>R1013</v>
      </c>
      <c r="Q1281" s="83">
        <f>VLOOKUP($A1281,'Hospitalization details'!$A$1:$K$2336,11,FALSE)</f>
        <v>47</v>
      </c>
    </row>
    <row r="1282" spans="1:17" ht="15.75" customHeight="1" x14ac:dyDescent="0.25">
      <c r="A1282" s="187" t="s">
        <v>1325</v>
      </c>
      <c r="B1282" s="65" t="str">
        <f>VLOOKUP($A1282,'Customer Names'!$A$1:$E$2336,4,FALSE)</f>
        <v>O'Hora</v>
      </c>
      <c r="C1282" s="71">
        <f>VLOOKUP($A1282,'Medical Examinations'!$A$1:$J$2336,2,FALSE)</f>
        <v>26.36</v>
      </c>
      <c r="D1282" s="60">
        <f>VLOOKUP($A1282,'Medical Examinations'!$A$1:$J$2336,3,FALSE)</f>
        <v>5.52</v>
      </c>
      <c r="E1282" s="61" t="str">
        <f>VLOOKUP($A1282,'Medical Examinations'!$A$1:$J$2336,4,FALSE)</f>
        <v>No</v>
      </c>
      <c r="F1282" s="61" t="str">
        <f>VLOOKUP($A1282,'Medical Examinations'!$A$1:$J$2336,5,FALSE)</f>
        <v>No</v>
      </c>
      <c r="G1282" s="61" t="str">
        <f>VLOOKUP($A1282,'Medical Examinations'!$A$1:$J$2336,6,FALSE)</f>
        <v>No</v>
      </c>
      <c r="H1282" s="21">
        <f>VLOOKUP($A1282,'Medical Examinations'!$A$1:$J$2336,7,FALSE)</f>
        <v>0</v>
      </c>
      <c r="I1282" s="21" t="str">
        <f>VLOOKUP($A1282,'Medical Examinations'!$A$1:$J$2336,8,FALSE)</f>
        <v>No</v>
      </c>
      <c r="J1282" s="21" t="str">
        <f>VLOOKUP($A1282,'Medical Examinations'!$A$1:$J$2336,9,FALSE)</f>
        <v>Over Weight</v>
      </c>
      <c r="K1282" s="72" t="str">
        <f>VLOOKUP($A1282,'Medical Examinations'!$A$1:$J$2336,10,FALSE)</f>
        <v>Normal</v>
      </c>
      <c r="L1282" s="82" t="str">
        <f>VLOOKUP($A1282,'Hospitalization details'!$A$1:$K$2336,10,FALSE)</f>
        <v>21-Sep-1988</v>
      </c>
      <c r="M1282" s="62">
        <f>VLOOKUP($A1282,'Hospitalization details'!$A$1:$K$2336,6,FALSE)</f>
        <v>8567.25</v>
      </c>
      <c r="N1282" s="63" t="str">
        <f>VLOOKUP($A1282,'Hospitalization details'!$A$1:$K$2336,7,FALSE)</f>
        <v>tier - 2</v>
      </c>
      <c r="O1282" s="63" t="str">
        <f>VLOOKUP($A1282,'Hospitalization details'!$A$1:$K$2336,8,FALSE)</f>
        <v>tier - 1</v>
      </c>
      <c r="P1282" s="63" t="str">
        <f>VLOOKUP($A1282,'Hospitalization details'!$A$1:$K$2336,9,FALSE)</f>
        <v>R1012</v>
      </c>
      <c r="Q1282" s="83">
        <f>VLOOKUP($A1282,'Hospitalization details'!$A$1:$K$2336,11,FALSE)</f>
        <v>34</v>
      </c>
    </row>
    <row r="1283" spans="1:17" ht="15.75" customHeight="1" x14ac:dyDescent="0.25">
      <c r="A1283" s="187" t="s">
        <v>1326</v>
      </c>
      <c r="B1283" s="65" t="str">
        <f>VLOOKUP($A1283,'Customer Names'!$A$1:$E$2336,4,FALSE)</f>
        <v>Amato</v>
      </c>
      <c r="C1283" s="71">
        <f>VLOOKUP($A1283,'Medical Examinations'!$A$1:$J$2336,2,FALSE)</f>
        <v>45.32</v>
      </c>
      <c r="D1283" s="60">
        <f>VLOOKUP($A1283,'Medical Examinations'!$A$1:$J$2336,3,FALSE)</f>
        <v>6.53</v>
      </c>
      <c r="E1283" s="61" t="str">
        <f>VLOOKUP($A1283,'Medical Examinations'!$A$1:$J$2336,4,FALSE)</f>
        <v>Yes</v>
      </c>
      <c r="F1283" s="61" t="str">
        <f>VLOOKUP($A1283,'Medical Examinations'!$A$1:$J$2336,5,FALSE)</f>
        <v>No</v>
      </c>
      <c r="G1283" s="61" t="str">
        <f>VLOOKUP($A1283,'Medical Examinations'!$A$1:$J$2336,6,FALSE)</f>
        <v>No</v>
      </c>
      <c r="H1283" s="21">
        <f>VLOOKUP($A1283,'Medical Examinations'!$A$1:$J$2336,7,FALSE)</f>
        <v>1</v>
      </c>
      <c r="I1283" s="21" t="str">
        <f>VLOOKUP($A1283,'Medical Examinations'!$A$1:$J$2336,8,FALSE)</f>
        <v>No</v>
      </c>
      <c r="J1283" s="21" t="str">
        <f>VLOOKUP($A1283,'Medical Examinations'!$A$1:$J$2336,9,FALSE)</f>
        <v>Obesity</v>
      </c>
      <c r="K1283" s="72" t="str">
        <f>VLOOKUP($A1283,'Medical Examinations'!$A$1:$J$2336,10,FALSE)</f>
        <v>Diabetes</v>
      </c>
      <c r="L1283" s="82" t="str">
        <f>VLOOKUP($A1283,'Hospitalization details'!$A$1:$K$2336,10,FALSE)</f>
        <v>21-Aug-1975</v>
      </c>
      <c r="M1283" s="62">
        <f>VLOOKUP($A1283,'Hospitalization details'!$A$1:$K$2336,6,FALSE)</f>
        <v>8556.91</v>
      </c>
      <c r="N1283" s="63" t="str">
        <f>VLOOKUP($A1283,'Hospitalization details'!$A$1:$K$2336,7,FALSE)</f>
        <v>tier - 2</v>
      </c>
      <c r="O1283" s="63" t="str">
        <f>VLOOKUP($A1283,'Hospitalization details'!$A$1:$K$2336,8,FALSE)</f>
        <v>tier - 1</v>
      </c>
      <c r="P1283" s="63" t="str">
        <f>VLOOKUP($A1283,'Hospitalization details'!$A$1:$K$2336,9,FALSE)</f>
        <v>R1011</v>
      </c>
      <c r="Q1283" s="83">
        <f>VLOOKUP($A1283,'Hospitalization details'!$A$1:$K$2336,11,FALSE)</f>
        <v>47</v>
      </c>
    </row>
    <row r="1284" spans="1:17" ht="15.75" customHeight="1" x14ac:dyDescent="0.25">
      <c r="A1284" s="187" t="s">
        <v>1327</v>
      </c>
      <c r="B1284" s="65" t="str">
        <f>VLOOKUP($A1284,'Customer Names'!$A$1:$E$2336,4,FALSE)</f>
        <v>Reed</v>
      </c>
      <c r="C1284" s="71">
        <f>VLOOKUP($A1284,'Medical Examinations'!$A$1:$J$2336,2,FALSE)</f>
        <v>31.93</v>
      </c>
      <c r="D1284" s="60">
        <f>VLOOKUP($A1284,'Medical Examinations'!$A$1:$J$2336,3,FALSE)</f>
        <v>4.82</v>
      </c>
      <c r="E1284" s="61" t="str">
        <f>VLOOKUP($A1284,'Medical Examinations'!$A$1:$J$2336,4,FALSE)</f>
        <v>Yes</v>
      </c>
      <c r="F1284" s="61" t="str">
        <f>VLOOKUP($A1284,'Medical Examinations'!$A$1:$J$2336,5,FALSE)</f>
        <v>No</v>
      </c>
      <c r="G1284" s="61" t="str">
        <f>VLOOKUP($A1284,'Medical Examinations'!$A$1:$J$2336,6,FALSE)</f>
        <v>No</v>
      </c>
      <c r="H1284" s="21">
        <f>VLOOKUP($A1284,'Medical Examinations'!$A$1:$J$2336,7,FALSE)</f>
        <v>1</v>
      </c>
      <c r="I1284" s="21" t="str">
        <f>VLOOKUP($A1284,'Medical Examinations'!$A$1:$J$2336,8,FALSE)</f>
        <v>No</v>
      </c>
      <c r="J1284" s="21" t="str">
        <f>VLOOKUP($A1284,'Medical Examinations'!$A$1:$J$2336,9,FALSE)</f>
        <v>Obesity</v>
      </c>
      <c r="K1284" s="72" t="str">
        <f>VLOOKUP($A1284,'Medical Examinations'!$A$1:$J$2336,10,FALSE)</f>
        <v>Normal</v>
      </c>
      <c r="L1284" s="82" t="str">
        <f>VLOOKUP($A1284,'Hospitalization details'!$A$1:$K$2336,10,FALSE)</f>
        <v>6-Aug-1975</v>
      </c>
      <c r="M1284" s="62">
        <f>VLOOKUP($A1284,'Hospitalization details'!$A$1:$K$2336,6,FALSE)</f>
        <v>8551.35</v>
      </c>
      <c r="N1284" s="63" t="str">
        <f>VLOOKUP($A1284,'Hospitalization details'!$A$1:$K$2336,7,FALSE)</f>
        <v>tier - 2</v>
      </c>
      <c r="O1284" s="63" t="str">
        <f>VLOOKUP($A1284,'Hospitalization details'!$A$1:$K$2336,8,FALSE)</f>
        <v>tier - 2</v>
      </c>
      <c r="P1284" s="63" t="str">
        <f>VLOOKUP($A1284,'Hospitalization details'!$A$1:$K$2336,9,FALSE)</f>
        <v>R1011</v>
      </c>
      <c r="Q1284" s="83">
        <f>VLOOKUP($A1284,'Hospitalization details'!$A$1:$K$2336,11,FALSE)</f>
        <v>47</v>
      </c>
    </row>
    <row r="1285" spans="1:17" ht="15.75" customHeight="1" x14ac:dyDescent="0.25">
      <c r="A1285" s="187" t="s">
        <v>1328</v>
      </c>
      <c r="B1285" s="65" t="str">
        <f>VLOOKUP($A1285,'Customer Names'!$A$1:$E$2336,4,FALSE)</f>
        <v>Wegner</v>
      </c>
      <c r="C1285" s="71">
        <f>VLOOKUP($A1285,'Medical Examinations'!$A$1:$J$2336,2,FALSE)</f>
        <v>36</v>
      </c>
      <c r="D1285" s="60">
        <f>VLOOKUP($A1285,'Medical Examinations'!$A$1:$J$2336,3,FALSE)</f>
        <v>11.94</v>
      </c>
      <c r="E1285" s="61" t="str">
        <f>VLOOKUP($A1285,'Medical Examinations'!$A$1:$J$2336,4,FALSE)</f>
        <v>Yes</v>
      </c>
      <c r="F1285" s="61" t="str">
        <f>VLOOKUP($A1285,'Medical Examinations'!$A$1:$J$2336,5,FALSE)</f>
        <v>No</v>
      </c>
      <c r="G1285" s="61" t="str">
        <f>VLOOKUP($A1285,'Medical Examinations'!$A$1:$J$2336,6,FALSE)</f>
        <v>No</v>
      </c>
      <c r="H1285" s="21">
        <f>VLOOKUP($A1285,'Medical Examinations'!$A$1:$J$2336,7,FALSE)</f>
        <v>1</v>
      </c>
      <c r="I1285" s="21" t="str">
        <f>VLOOKUP($A1285,'Medical Examinations'!$A$1:$J$2336,8,FALSE)</f>
        <v>No</v>
      </c>
      <c r="J1285" s="21" t="str">
        <f>VLOOKUP($A1285,'Medical Examinations'!$A$1:$J$2336,9,FALSE)</f>
        <v>Obesity</v>
      </c>
      <c r="K1285" s="72" t="str">
        <f>VLOOKUP($A1285,'Medical Examinations'!$A$1:$J$2336,10,FALSE)</f>
        <v>Diabetes</v>
      </c>
      <c r="L1285" s="82" t="str">
        <f>VLOOKUP($A1285,'Hospitalization details'!$A$1:$K$2336,10,FALSE)</f>
        <v>12-Dec-2004</v>
      </c>
      <c r="M1285" s="62">
        <f>VLOOKUP($A1285,'Hospitalization details'!$A$1:$K$2336,6,FALSE)</f>
        <v>8547.69</v>
      </c>
      <c r="N1285" s="63" t="str">
        <f>VLOOKUP($A1285,'Hospitalization details'!$A$1:$K$2336,7,FALSE)</f>
        <v>tier - 2</v>
      </c>
      <c r="O1285" s="63" t="str">
        <f>VLOOKUP($A1285,'Hospitalization details'!$A$1:$K$2336,8,FALSE)</f>
        <v>tier - 1</v>
      </c>
      <c r="P1285" s="63" t="str">
        <f>VLOOKUP($A1285,'Hospitalization details'!$A$1:$K$2336,9,FALSE)</f>
        <v>R1013</v>
      </c>
      <c r="Q1285" s="83">
        <f>VLOOKUP($A1285,'Hospitalization details'!$A$1:$K$2336,11,FALSE)</f>
        <v>18</v>
      </c>
    </row>
    <row r="1286" spans="1:17" ht="15.75" customHeight="1" x14ac:dyDescent="0.25">
      <c r="A1286" s="187" t="s">
        <v>1329</v>
      </c>
      <c r="B1286" s="65" t="str">
        <f>VLOOKUP($A1286,'Customer Names'!$A$1:$E$2336,4,FALSE)</f>
        <v>Bokun</v>
      </c>
      <c r="C1286" s="71">
        <f>VLOOKUP($A1286,'Medical Examinations'!$A$1:$J$2336,2,FALSE)</f>
        <v>32</v>
      </c>
      <c r="D1286" s="60">
        <f>VLOOKUP($A1286,'Medical Examinations'!$A$1:$J$2336,3,FALSE)</f>
        <v>7.85</v>
      </c>
      <c r="E1286" s="61" t="str">
        <f>VLOOKUP($A1286,'Medical Examinations'!$A$1:$J$2336,4,FALSE)</f>
        <v>Yes</v>
      </c>
      <c r="F1286" s="61" t="str">
        <f>VLOOKUP($A1286,'Medical Examinations'!$A$1:$J$2336,5,FALSE)</f>
        <v>No</v>
      </c>
      <c r="G1286" s="61" t="str">
        <f>VLOOKUP($A1286,'Medical Examinations'!$A$1:$J$2336,6,FALSE)</f>
        <v>No</v>
      </c>
      <c r="H1286" s="21">
        <f>VLOOKUP($A1286,'Medical Examinations'!$A$1:$J$2336,7,FALSE)</f>
        <v>1</v>
      </c>
      <c r="I1286" s="21" t="str">
        <f>VLOOKUP($A1286,'Medical Examinations'!$A$1:$J$2336,8,FALSE)</f>
        <v>No</v>
      </c>
      <c r="J1286" s="21" t="str">
        <f>VLOOKUP($A1286,'Medical Examinations'!$A$1:$J$2336,9,FALSE)</f>
        <v>Obesity</v>
      </c>
      <c r="K1286" s="72" t="str">
        <f>VLOOKUP($A1286,'Medical Examinations'!$A$1:$J$2336,10,FALSE)</f>
        <v>Diabetes</v>
      </c>
      <c r="L1286" s="82" t="str">
        <f>VLOOKUP($A1286,'Hospitalization details'!$A$1:$K$2336,10,FALSE)</f>
        <v>6-Nov-1975</v>
      </c>
      <c r="M1286" s="62">
        <f>VLOOKUP($A1286,'Hospitalization details'!$A$1:$K$2336,6,FALSE)</f>
        <v>8539.67</v>
      </c>
      <c r="N1286" s="63" t="str">
        <f>VLOOKUP($A1286,'Hospitalization details'!$A$1:$K$2336,7,FALSE)</f>
        <v>tier - 2</v>
      </c>
      <c r="O1286" s="63" t="str">
        <f>VLOOKUP($A1286,'Hospitalization details'!$A$1:$K$2336,8,FALSE)</f>
        <v>tier - 3</v>
      </c>
      <c r="P1286" s="63" t="str">
        <f>VLOOKUP($A1286,'Hospitalization details'!$A$1:$K$2336,9,FALSE)</f>
        <v>R1011</v>
      </c>
      <c r="Q1286" s="83">
        <f>VLOOKUP($A1286,'Hospitalization details'!$A$1:$K$2336,11,FALSE)</f>
        <v>47</v>
      </c>
    </row>
    <row r="1287" spans="1:17" ht="15.75" customHeight="1" x14ac:dyDescent="0.25">
      <c r="A1287" s="187" t="s">
        <v>1330</v>
      </c>
      <c r="B1287" s="65" t="str">
        <f>VLOOKUP($A1287,'Customer Names'!$A$1:$E$2336,4,FALSE)</f>
        <v>Ainsley</v>
      </c>
      <c r="C1287" s="71">
        <f>VLOOKUP($A1287,'Medical Examinations'!$A$1:$J$2336,2,FALSE)</f>
        <v>29.37</v>
      </c>
      <c r="D1287" s="60">
        <f>VLOOKUP($A1287,'Medical Examinations'!$A$1:$J$2336,3,FALSE)</f>
        <v>8.01</v>
      </c>
      <c r="E1287" s="61" t="str">
        <f>VLOOKUP($A1287,'Medical Examinations'!$A$1:$J$2336,4,FALSE)</f>
        <v>Yes</v>
      </c>
      <c r="F1287" s="61" t="str">
        <f>VLOOKUP($A1287,'Medical Examinations'!$A$1:$J$2336,5,FALSE)</f>
        <v>No</v>
      </c>
      <c r="G1287" s="61" t="str">
        <f>VLOOKUP($A1287,'Medical Examinations'!$A$1:$J$2336,6,FALSE)</f>
        <v>No</v>
      </c>
      <c r="H1287" s="21">
        <f>VLOOKUP($A1287,'Medical Examinations'!$A$1:$J$2336,7,FALSE)</f>
        <v>1</v>
      </c>
      <c r="I1287" s="21" t="str">
        <f>VLOOKUP($A1287,'Medical Examinations'!$A$1:$J$2336,8,FALSE)</f>
        <v>No</v>
      </c>
      <c r="J1287" s="21" t="str">
        <f>VLOOKUP($A1287,'Medical Examinations'!$A$1:$J$2336,9,FALSE)</f>
        <v>Over Weight</v>
      </c>
      <c r="K1287" s="72" t="str">
        <f>VLOOKUP($A1287,'Medical Examinations'!$A$1:$J$2336,10,FALSE)</f>
        <v>Diabetes</v>
      </c>
      <c r="L1287" s="82" t="str">
        <f>VLOOKUP($A1287,'Hospitalization details'!$A$1:$K$2336,10,FALSE)</f>
        <v>27-Dec-1981</v>
      </c>
      <c r="M1287" s="62">
        <f>VLOOKUP($A1287,'Hospitalization details'!$A$1:$K$2336,6,FALSE)</f>
        <v>8538.2900000000009</v>
      </c>
      <c r="N1287" s="63" t="str">
        <f>VLOOKUP($A1287,'Hospitalization details'!$A$1:$K$2336,7,FALSE)</f>
        <v>tier - 2</v>
      </c>
      <c r="O1287" s="63" t="str">
        <f>VLOOKUP($A1287,'Hospitalization details'!$A$1:$K$2336,8,FALSE)</f>
        <v>tier - 3</v>
      </c>
      <c r="P1287" s="63" t="str">
        <f>VLOOKUP($A1287,'Hospitalization details'!$A$1:$K$2336,9,FALSE)</f>
        <v>R1024</v>
      </c>
      <c r="Q1287" s="83">
        <f>VLOOKUP($A1287,'Hospitalization details'!$A$1:$K$2336,11,FALSE)</f>
        <v>41</v>
      </c>
    </row>
    <row r="1288" spans="1:17" ht="15.75" customHeight="1" x14ac:dyDescent="0.25">
      <c r="A1288" s="187" t="s">
        <v>1331</v>
      </c>
      <c r="B1288" s="65" t="str">
        <f>VLOOKUP($A1288,'Customer Names'!$A$1:$E$2336,4,FALSE)</f>
        <v>Foster</v>
      </c>
      <c r="C1288" s="71">
        <f>VLOOKUP($A1288,'Medical Examinations'!$A$1:$J$2336,2,FALSE)</f>
        <v>23.6</v>
      </c>
      <c r="D1288" s="60">
        <f>VLOOKUP($A1288,'Medical Examinations'!$A$1:$J$2336,3,FALSE)</f>
        <v>7.4</v>
      </c>
      <c r="E1288" s="61" t="str">
        <f>VLOOKUP($A1288,'Medical Examinations'!$A$1:$J$2336,4,FALSE)</f>
        <v>Yes</v>
      </c>
      <c r="F1288" s="61" t="str">
        <f>VLOOKUP($A1288,'Medical Examinations'!$A$1:$J$2336,5,FALSE)</f>
        <v>No</v>
      </c>
      <c r="G1288" s="61" t="str">
        <f>VLOOKUP($A1288,'Medical Examinations'!$A$1:$J$2336,6,FALSE)</f>
        <v>No</v>
      </c>
      <c r="H1288" s="21">
        <f>VLOOKUP($A1288,'Medical Examinations'!$A$1:$J$2336,7,FALSE)</f>
        <v>1</v>
      </c>
      <c r="I1288" s="21" t="str">
        <f>VLOOKUP($A1288,'Medical Examinations'!$A$1:$J$2336,8,FALSE)</f>
        <v>No</v>
      </c>
      <c r="J1288" s="21" t="str">
        <f>VLOOKUP($A1288,'Medical Examinations'!$A$1:$J$2336,9,FALSE)</f>
        <v>Healthy Weight</v>
      </c>
      <c r="K1288" s="72" t="str">
        <f>VLOOKUP($A1288,'Medical Examinations'!$A$1:$J$2336,10,FALSE)</f>
        <v>Diabetes</v>
      </c>
      <c r="L1288" s="82" t="str">
        <f>VLOOKUP($A1288,'Hospitalization details'!$A$1:$K$2336,10,FALSE)</f>
        <v>24-Jul-2004</v>
      </c>
      <c r="M1288" s="62">
        <f>VLOOKUP($A1288,'Hospitalization details'!$A$1:$K$2336,6,FALSE)</f>
        <v>8534.67</v>
      </c>
      <c r="N1288" s="63" t="str">
        <f>VLOOKUP($A1288,'Hospitalization details'!$A$1:$K$2336,7,FALSE)</f>
        <v>tier - 2</v>
      </c>
      <c r="O1288" s="63" t="str">
        <f>VLOOKUP($A1288,'Hospitalization details'!$A$1:$K$2336,8,FALSE)</f>
        <v>tier - 3</v>
      </c>
      <c r="P1288" s="63" t="str">
        <f>VLOOKUP($A1288,'Hospitalization details'!$A$1:$K$2336,9,FALSE)</f>
        <v>R1024</v>
      </c>
      <c r="Q1288" s="83">
        <f>VLOOKUP($A1288,'Hospitalization details'!$A$1:$K$2336,11,FALSE)</f>
        <v>18</v>
      </c>
    </row>
    <row r="1289" spans="1:17" ht="15.75" customHeight="1" x14ac:dyDescent="0.25">
      <c r="A1289" s="187" t="s">
        <v>1332</v>
      </c>
      <c r="B1289" s="65" t="str">
        <f>VLOOKUP($A1289,'Customer Names'!$A$1:$E$2336,4,FALSE)</f>
        <v>Overpeck</v>
      </c>
      <c r="C1289" s="71">
        <f>VLOOKUP($A1289,'Medical Examinations'!$A$1:$J$2336,2,FALSE)</f>
        <v>33.155000000000001</v>
      </c>
      <c r="D1289" s="60">
        <f>VLOOKUP($A1289,'Medical Examinations'!$A$1:$J$2336,3,FALSE)</f>
        <v>8.3800000000000008</v>
      </c>
      <c r="E1289" s="61" t="str">
        <f>VLOOKUP($A1289,'Medical Examinations'!$A$1:$J$2336,4,FALSE)</f>
        <v>Yes</v>
      </c>
      <c r="F1289" s="61" t="str">
        <f>VLOOKUP($A1289,'Medical Examinations'!$A$1:$J$2336,5,FALSE)</f>
        <v>No</v>
      </c>
      <c r="G1289" s="61" t="str">
        <f>VLOOKUP($A1289,'Medical Examinations'!$A$1:$J$2336,6,FALSE)</f>
        <v>No</v>
      </c>
      <c r="H1289" s="21">
        <f>VLOOKUP($A1289,'Medical Examinations'!$A$1:$J$2336,7,FALSE)</f>
        <v>0</v>
      </c>
      <c r="I1289" s="21" t="str">
        <f>VLOOKUP($A1289,'Medical Examinations'!$A$1:$J$2336,8,FALSE)</f>
        <v>No</v>
      </c>
      <c r="J1289" s="21" t="str">
        <f>VLOOKUP($A1289,'Medical Examinations'!$A$1:$J$2336,9,FALSE)</f>
        <v>Obesity</v>
      </c>
      <c r="K1289" s="72" t="str">
        <f>VLOOKUP($A1289,'Medical Examinations'!$A$1:$J$2336,10,FALSE)</f>
        <v>Diabetes</v>
      </c>
      <c r="L1289" s="82" t="str">
        <f>VLOOKUP($A1289,'Hospitalization details'!$A$1:$K$2336,10,FALSE)</f>
        <v>26-Jul-1977</v>
      </c>
      <c r="M1289" s="62">
        <f>VLOOKUP($A1289,'Hospitalization details'!$A$1:$K$2336,6,FALSE)</f>
        <v>8527.5300000000007</v>
      </c>
      <c r="N1289" s="63" t="str">
        <f>VLOOKUP($A1289,'Hospitalization details'!$A$1:$K$2336,7,FALSE)</f>
        <v>tier - 2</v>
      </c>
      <c r="O1289" s="63" t="str">
        <f>VLOOKUP($A1289,'Hospitalization details'!$A$1:$K$2336,8,FALSE)</f>
        <v>tier - 2</v>
      </c>
      <c r="P1289" s="63" t="str">
        <f>VLOOKUP($A1289,'Hospitalization details'!$A$1:$K$2336,9,FALSE)</f>
        <v>R1013</v>
      </c>
      <c r="Q1289" s="83">
        <f>VLOOKUP($A1289,'Hospitalization details'!$A$1:$K$2336,11,FALSE)</f>
        <v>45</v>
      </c>
    </row>
    <row r="1290" spans="1:17" ht="15.75" customHeight="1" x14ac:dyDescent="0.25">
      <c r="A1290" s="187" t="s">
        <v>1333</v>
      </c>
      <c r="B1290" s="65" t="str">
        <f>VLOOKUP($A1290,'Customer Names'!$A$1:$E$2336,4,FALSE)</f>
        <v>Levine</v>
      </c>
      <c r="C1290" s="71">
        <f>VLOOKUP($A1290,'Medical Examinations'!$A$1:$J$2336,2,FALSE)</f>
        <v>24.32</v>
      </c>
      <c r="D1290" s="60">
        <f>VLOOKUP($A1290,'Medical Examinations'!$A$1:$J$2336,3,FALSE)</f>
        <v>11.56</v>
      </c>
      <c r="E1290" s="61" t="str">
        <f>VLOOKUP($A1290,'Medical Examinations'!$A$1:$J$2336,4,FALSE)</f>
        <v>Yes</v>
      </c>
      <c r="F1290" s="61" t="str">
        <f>VLOOKUP($A1290,'Medical Examinations'!$A$1:$J$2336,5,FALSE)</f>
        <v>No</v>
      </c>
      <c r="G1290" s="61" t="str">
        <f>VLOOKUP($A1290,'Medical Examinations'!$A$1:$J$2336,6,FALSE)</f>
        <v>No</v>
      </c>
      <c r="H1290" s="21">
        <f>VLOOKUP($A1290,'Medical Examinations'!$A$1:$J$2336,7,FALSE)</f>
        <v>1</v>
      </c>
      <c r="I1290" s="21" t="str">
        <f>VLOOKUP($A1290,'Medical Examinations'!$A$1:$J$2336,8,FALSE)</f>
        <v>No</v>
      </c>
      <c r="J1290" s="21" t="str">
        <f>VLOOKUP($A1290,'Medical Examinations'!$A$1:$J$2336,9,FALSE)</f>
        <v>Healthy Weight</v>
      </c>
      <c r="K1290" s="72" t="str">
        <f>VLOOKUP($A1290,'Medical Examinations'!$A$1:$J$2336,10,FALSE)</f>
        <v>Diabetes</v>
      </c>
      <c r="L1290" s="82" t="str">
        <f>VLOOKUP($A1290,'Hospitalization details'!$A$1:$K$2336,10,FALSE)</f>
        <v>13-Aug-1979</v>
      </c>
      <c r="M1290" s="62">
        <f>VLOOKUP($A1290,'Hospitalization details'!$A$1:$K$2336,6,FALSE)</f>
        <v>8522</v>
      </c>
      <c r="N1290" s="63" t="str">
        <f>VLOOKUP($A1290,'Hospitalization details'!$A$1:$K$2336,7,FALSE)</f>
        <v>tier - 2</v>
      </c>
      <c r="O1290" s="63" t="str">
        <f>VLOOKUP($A1290,'Hospitalization details'!$A$1:$K$2336,8,FALSE)</f>
        <v>tier - 2</v>
      </c>
      <c r="P1290" s="63" t="str">
        <f>VLOOKUP($A1290,'Hospitalization details'!$A$1:$K$2336,9,FALSE)</f>
        <v>R1011</v>
      </c>
      <c r="Q1290" s="83">
        <f>VLOOKUP($A1290,'Hospitalization details'!$A$1:$K$2336,11,FALSE)</f>
        <v>43</v>
      </c>
    </row>
    <row r="1291" spans="1:17" ht="15.75" customHeight="1" x14ac:dyDescent="0.25">
      <c r="A1291" s="187" t="s">
        <v>1334</v>
      </c>
      <c r="B1291" s="65" t="str">
        <f>VLOOKUP($A1291,'Customer Names'!$A$1:$E$2336,4,FALSE)</f>
        <v>Jean</v>
      </c>
      <c r="C1291" s="71">
        <f>VLOOKUP($A1291,'Medical Examinations'!$A$1:$J$2336,2,FALSE)</f>
        <v>36.299999999999997</v>
      </c>
      <c r="D1291" s="60">
        <f>VLOOKUP($A1291,'Medical Examinations'!$A$1:$J$2336,3,FALSE)</f>
        <v>4.6100000000000003</v>
      </c>
      <c r="E1291" s="61" t="str">
        <f>VLOOKUP($A1291,'Medical Examinations'!$A$1:$J$2336,4,FALSE)</f>
        <v>No</v>
      </c>
      <c r="F1291" s="61" t="str">
        <f>VLOOKUP($A1291,'Medical Examinations'!$A$1:$J$2336,5,FALSE)</f>
        <v>No</v>
      </c>
      <c r="G1291" s="61" t="str">
        <f>VLOOKUP($A1291,'Medical Examinations'!$A$1:$J$2336,6,FALSE)</f>
        <v>No</v>
      </c>
      <c r="H1291" s="21">
        <f>VLOOKUP($A1291,'Medical Examinations'!$A$1:$J$2336,7,FALSE)</f>
        <v>0</v>
      </c>
      <c r="I1291" s="21" t="str">
        <f>VLOOKUP($A1291,'Medical Examinations'!$A$1:$J$2336,8,FALSE)</f>
        <v>No</v>
      </c>
      <c r="J1291" s="21" t="str">
        <f>VLOOKUP($A1291,'Medical Examinations'!$A$1:$J$2336,9,FALSE)</f>
        <v>Obesity</v>
      </c>
      <c r="K1291" s="72" t="str">
        <f>VLOOKUP($A1291,'Medical Examinations'!$A$1:$J$2336,10,FALSE)</f>
        <v>Normal</v>
      </c>
      <c r="L1291" s="82" t="str">
        <f>VLOOKUP($A1291,'Hospitalization details'!$A$1:$K$2336,10,FALSE)</f>
        <v>29-Dec-1977</v>
      </c>
      <c r="M1291" s="62">
        <f>VLOOKUP($A1291,'Hospitalization details'!$A$1:$K$2336,6,FALSE)</f>
        <v>8520.0300000000007</v>
      </c>
      <c r="N1291" s="63" t="str">
        <f>VLOOKUP($A1291,'Hospitalization details'!$A$1:$K$2336,7,FALSE)</f>
        <v>tier - 2</v>
      </c>
      <c r="O1291" s="63" t="str">
        <f>VLOOKUP($A1291,'Hospitalization details'!$A$1:$K$2336,8,FALSE)</f>
        <v>tier - 3</v>
      </c>
      <c r="P1291" s="63" t="str">
        <f>VLOOKUP($A1291,'Hospitalization details'!$A$1:$K$2336,9,FALSE)</f>
        <v>R1011</v>
      </c>
      <c r="Q1291" s="83">
        <f>VLOOKUP($A1291,'Hospitalization details'!$A$1:$K$2336,11,FALSE)</f>
        <v>45</v>
      </c>
    </row>
    <row r="1292" spans="1:17" ht="15.75" customHeight="1" x14ac:dyDescent="0.25">
      <c r="A1292" s="187" t="s">
        <v>1335</v>
      </c>
      <c r="B1292" s="65" t="str">
        <f>VLOOKUP($A1292,'Customer Names'!$A$1:$E$2336,4,FALSE)</f>
        <v>Wild</v>
      </c>
      <c r="C1292" s="71">
        <f>VLOOKUP($A1292,'Medical Examinations'!$A$1:$J$2336,2,FALSE)</f>
        <v>34.4</v>
      </c>
      <c r="D1292" s="60">
        <f>VLOOKUP($A1292,'Medical Examinations'!$A$1:$J$2336,3,FALSE)</f>
        <v>4.95</v>
      </c>
      <c r="E1292" s="61" t="str">
        <f>VLOOKUP($A1292,'Medical Examinations'!$A$1:$J$2336,4,FALSE)</f>
        <v>No</v>
      </c>
      <c r="F1292" s="61" t="str">
        <f>VLOOKUP($A1292,'Medical Examinations'!$A$1:$J$2336,5,FALSE)</f>
        <v>No</v>
      </c>
      <c r="G1292" s="61" t="str">
        <f>VLOOKUP($A1292,'Medical Examinations'!$A$1:$J$2336,6,FALSE)</f>
        <v>Yes</v>
      </c>
      <c r="H1292" s="21">
        <f>VLOOKUP($A1292,'Medical Examinations'!$A$1:$J$2336,7,FALSE)</f>
        <v>1</v>
      </c>
      <c r="I1292" s="21" t="str">
        <f>VLOOKUP($A1292,'Medical Examinations'!$A$1:$J$2336,8,FALSE)</f>
        <v>No</v>
      </c>
      <c r="J1292" s="21" t="str">
        <f>VLOOKUP($A1292,'Medical Examinations'!$A$1:$J$2336,9,FALSE)</f>
        <v>Obesity</v>
      </c>
      <c r="K1292" s="72" t="str">
        <f>VLOOKUP($A1292,'Medical Examinations'!$A$1:$J$2336,10,FALSE)</f>
        <v>Normal</v>
      </c>
      <c r="L1292" s="82" t="str">
        <f>VLOOKUP($A1292,'Hospitalization details'!$A$1:$K$2336,10,FALSE)</f>
        <v>21-Jun-1977</v>
      </c>
      <c r="M1292" s="62">
        <f>VLOOKUP($A1292,'Hospitalization details'!$A$1:$K$2336,6,FALSE)</f>
        <v>8516.83</v>
      </c>
      <c r="N1292" s="63" t="str">
        <f>VLOOKUP($A1292,'Hospitalization details'!$A$1:$K$2336,7,FALSE)</f>
        <v>tier - 2</v>
      </c>
      <c r="O1292" s="63" t="str">
        <f>VLOOKUP($A1292,'Hospitalization details'!$A$1:$K$2336,8,FALSE)</f>
        <v>tier - 1</v>
      </c>
      <c r="P1292" s="63" t="str">
        <f>VLOOKUP($A1292,'Hospitalization details'!$A$1:$K$2336,9,FALSE)</f>
        <v>R1013</v>
      </c>
      <c r="Q1292" s="83">
        <f>VLOOKUP($A1292,'Hospitalization details'!$A$1:$K$2336,11,FALSE)</f>
        <v>45</v>
      </c>
    </row>
    <row r="1293" spans="1:17" ht="15.75" customHeight="1" x14ac:dyDescent="0.25">
      <c r="A1293" s="187" t="s">
        <v>1336</v>
      </c>
      <c r="B1293" s="65" t="str">
        <f>VLOOKUP($A1293,'Customer Names'!$A$1:$E$2336,4,FALSE)</f>
        <v>Tabor</v>
      </c>
      <c r="C1293" s="71">
        <f>VLOOKUP($A1293,'Medical Examinations'!$A$1:$J$2336,2,FALSE)</f>
        <v>30.9</v>
      </c>
      <c r="D1293" s="60">
        <f>VLOOKUP($A1293,'Medical Examinations'!$A$1:$J$2336,3,FALSE)</f>
        <v>5.04</v>
      </c>
      <c r="E1293" s="61" t="str">
        <f>VLOOKUP($A1293,'Medical Examinations'!$A$1:$J$2336,4,FALSE)</f>
        <v>No</v>
      </c>
      <c r="F1293" s="61" t="str">
        <f>VLOOKUP($A1293,'Medical Examinations'!$A$1:$J$2336,5,FALSE)</f>
        <v>No</v>
      </c>
      <c r="G1293" s="61" t="str">
        <f>VLOOKUP($A1293,'Medical Examinations'!$A$1:$J$2336,6,FALSE)</f>
        <v>No</v>
      </c>
      <c r="H1293" s="21">
        <f>VLOOKUP($A1293,'Medical Examinations'!$A$1:$J$2336,7,FALSE)</f>
        <v>0</v>
      </c>
      <c r="I1293" s="21" t="str">
        <f>VLOOKUP($A1293,'Medical Examinations'!$A$1:$J$2336,8,FALSE)</f>
        <v>No</v>
      </c>
      <c r="J1293" s="21" t="str">
        <f>VLOOKUP($A1293,'Medical Examinations'!$A$1:$J$2336,9,FALSE)</f>
        <v>Obesity</v>
      </c>
      <c r="K1293" s="72" t="str">
        <f>VLOOKUP($A1293,'Medical Examinations'!$A$1:$J$2336,10,FALSE)</f>
        <v>Normal</v>
      </c>
      <c r="L1293" s="82" t="str">
        <f>VLOOKUP($A1293,'Hospitalization details'!$A$1:$K$2336,10,FALSE)</f>
        <v>26-Dec-1977</v>
      </c>
      <c r="M1293" s="62">
        <f>VLOOKUP($A1293,'Hospitalization details'!$A$1:$K$2336,6,FALSE)</f>
        <v>8515.76</v>
      </c>
      <c r="N1293" s="63" t="str">
        <f>VLOOKUP($A1293,'Hospitalization details'!$A$1:$K$2336,7,FALSE)</f>
        <v>tier - 2</v>
      </c>
      <c r="O1293" s="63" t="str">
        <f>VLOOKUP($A1293,'Hospitalization details'!$A$1:$K$2336,8,FALSE)</f>
        <v>tier - 2</v>
      </c>
      <c r="P1293" s="63" t="str">
        <f>VLOOKUP($A1293,'Hospitalization details'!$A$1:$K$2336,9,FALSE)</f>
        <v>R1013</v>
      </c>
      <c r="Q1293" s="83">
        <f>VLOOKUP($A1293,'Hospitalization details'!$A$1:$K$2336,11,FALSE)</f>
        <v>45</v>
      </c>
    </row>
    <row r="1294" spans="1:17" ht="15.75" customHeight="1" x14ac:dyDescent="0.25">
      <c r="A1294" s="187" t="s">
        <v>1337</v>
      </c>
      <c r="B1294" s="65" t="str">
        <f>VLOOKUP($A1294,'Customer Names'!$A$1:$E$2336,4,FALSE)</f>
        <v>Steffen</v>
      </c>
      <c r="C1294" s="71">
        <f>VLOOKUP($A1294,'Medical Examinations'!$A$1:$J$2336,2,FALSE)</f>
        <v>28.6</v>
      </c>
      <c r="D1294" s="60">
        <f>VLOOKUP($A1294,'Medical Examinations'!$A$1:$J$2336,3,FALSE)</f>
        <v>5.42</v>
      </c>
      <c r="E1294" s="61" t="str">
        <f>VLOOKUP($A1294,'Medical Examinations'!$A$1:$J$2336,4,FALSE)</f>
        <v>No</v>
      </c>
      <c r="F1294" s="61" t="str">
        <f>VLOOKUP($A1294,'Medical Examinations'!$A$1:$J$2336,5,FALSE)</f>
        <v>No</v>
      </c>
      <c r="G1294" s="61" t="str">
        <f>VLOOKUP($A1294,'Medical Examinations'!$A$1:$J$2336,6,FALSE)</f>
        <v>No</v>
      </c>
      <c r="H1294" s="21">
        <f>VLOOKUP($A1294,'Medical Examinations'!$A$1:$J$2336,7,FALSE)</f>
        <v>0</v>
      </c>
      <c r="I1294" s="21" t="str">
        <f>VLOOKUP($A1294,'Medical Examinations'!$A$1:$J$2336,8,FALSE)</f>
        <v>No</v>
      </c>
      <c r="J1294" s="21" t="str">
        <f>VLOOKUP($A1294,'Medical Examinations'!$A$1:$J$2336,9,FALSE)</f>
        <v>Over Weight</v>
      </c>
      <c r="K1294" s="72" t="str">
        <f>VLOOKUP($A1294,'Medical Examinations'!$A$1:$J$2336,10,FALSE)</f>
        <v>Normal</v>
      </c>
      <c r="L1294" s="82" t="str">
        <f>VLOOKUP($A1294,'Hospitalization details'!$A$1:$K$2336,10,FALSE)</f>
        <v>10-Nov-1993</v>
      </c>
      <c r="M1294" s="62">
        <f>VLOOKUP($A1294,'Hospitalization details'!$A$1:$K$2336,6,FALSE)</f>
        <v>8471.65</v>
      </c>
      <c r="N1294" s="63" t="str">
        <f>VLOOKUP($A1294,'Hospitalization details'!$A$1:$K$2336,7,FALSE)</f>
        <v>tier - 2</v>
      </c>
      <c r="O1294" s="63" t="str">
        <f>VLOOKUP($A1294,'Hospitalization details'!$A$1:$K$2336,8,FALSE)</f>
        <v>tier - 1</v>
      </c>
      <c r="P1294" s="63" t="str">
        <f>VLOOKUP($A1294,'Hospitalization details'!$A$1:$K$2336,9,FALSE)</f>
        <v>R1012</v>
      </c>
      <c r="Q1294" s="83">
        <f>VLOOKUP($A1294,'Hospitalization details'!$A$1:$K$2336,11,FALSE)</f>
        <v>29</v>
      </c>
    </row>
    <row r="1295" spans="1:17" ht="15.75" customHeight="1" x14ac:dyDescent="0.25">
      <c r="A1295" s="187" t="s">
        <v>1338</v>
      </c>
      <c r="B1295" s="65" t="str">
        <f>VLOOKUP($A1295,'Customer Names'!$A$1:$E$2336,4,FALSE)</f>
        <v>Tadich</v>
      </c>
      <c r="C1295" s="71">
        <f>VLOOKUP($A1295,'Medical Examinations'!$A$1:$J$2336,2,FALSE)</f>
        <v>27.83</v>
      </c>
      <c r="D1295" s="60">
        <f>VLOOKUP($A1295,'Medical Examinations'!$A$1:$J$2336,3,FALSE)</f>
        <v>5.39</v>
      </c>
      <c r="E1295" s="61" t="str">
        <f>VLOOKUP($A1295,'Medical Examinations'!$A$1:$J$2336,4,FALSE)</f>
        <v>No</v>
      </c>
      <c r="F1295" s="61" t="str">
        <f>VLOOKUP($A1295,'Medical Examinations'!$A$1:$J$2336,5,FALSE)</f>
        <v>No</v>
      </c>
      <c r="G1295" s="61" t="str">
        <f>VLOOKUP($A1295,'Medical Examinations'!$A$1:$J$2336,6,FALSE)</f>
        <v>No</v>
      </c>
      <c r="H1295" s="21">
        <f>VLOOKUP($A1295,'Medical Examinations'!$A$1:$J$2336,7,FALSE)</f>
        <v>0</v>
      </c>
      <c r="I1295" s="21" t="str">
        <f>VLOOKUP($A1295,'Medical Examinations'!$A$1:$J$2336,8,FALSE)</f>
        <v>No</v>
      </c>
      <c r="J1295" s="21" t="str">
        <f>VLOOKUP($A1295,'Medical Examinations'!$A$1:$J$2336,9,FALSE)</f>
        <v>Over Weight</v>
      </c>
      <c r="K1295" s="72" t="str">
        <f>VLOOKUP($A1295,'Medical Examinations'!$A$1:$J$2336,10,FALSE)</f>
        <v>Normal</v>
      </c>
      <c r="L1295" s="82" t="str">
        <f>VLOOKUP($A1295,'Hospitalization details'!$A$1:$K$2336,10,FALSE)</f>
        <v>9-Sep-1992</v>
      </c>
      <c r="M1295" s="62">
        <f>VLOOKUP($A1295,'Hospitalization details'!$A$1:$K$2336,6,FALSE)</f>
        <v>8466.35</v>
      </c>
      <c r="N1295" s="63" t="str">
        <f>VLOOKUP($A1295,'Hospitalization details'!$A$1:$K$2336,7,FALSE)</f>
        <v>tier - 2</v>
      </c>
      <c r="O1295" s="63" t="str">
        <f>VLOOKUP($A1295,'Hospitalization details'!$A$1:$K$2336,8,FALSE)</f>
        <v>tier - 2</v>
      </c>
      <c r="P1295" s="63" t="str">
        <f>VLOOKUP($A1295,'Hospitalization details'!$A$1:$K$2336,9,FALSE)</f>
        <v>R1012</v>
      </c>
      <c r="Q1295" s="83">
        <f>VLOOKUP($A1295,'Hospitalization details'!$A$1:$K$2336,11,FALSE)</f>
        <v>30</v>
      </c>
    </row>
    <row r="1296" spans="1:17" ht="15.75" customHeight="1" x14ac:dyDescent="0.25">
      <c r="A1296" s="187" t="s">
        <v>1339</v>
      </c>
      <c r="B1296" s="65" t="str">
        <f>VLOOKUP($A1296,'Customer Names'!$A$1:$E$2336,4,FALSE)</f>
        <v>Christenson</v>
      </c>
      <c r="C1296" s="71">
        <f>VLOOKUP($A1296,'Medical Examinations'!$A$1:$J$2336,2,FALSE)</f>
        <v>39.64</v>
      </c>
      <c r="D1296" s="60">
        <f>VLOOKUP($A1296,'Medical Examinations'!$A$1:$J$2336,3,FALSE)</f>
        <v>6</v>
      </c>
      <c r="E1296" s="61" t="str">
        <f>VLOOKUP($A1296,'Medical Examinations'!$A$1:$J$2336,4,FALSE)</f>
        <v>No</v>
      </c>
      <c r="F1296" s="61" t="str">
        <f>VLOOKUP($A1296,'Medical Examinations'!$A$1:$J$2336,5,FALSE)</f>
        <v>No</v>
      </c>
      <c r="G1296" s="61" t="str">
        <f>VLOOKUP($A1296,'Medical Examinations'!$A$1:$J$2336,6,FALSE)</f>
        <v>Yes</v>
      </c>
      <c r="H1296" s="21">
        <f>VLOOKUP($A1296,'Medical Examinations'!$A$1:$J$2336,7,FALSE)</f>
        <v>1</v>
      </c>
      <c r="I1296" s="21" t="str">
        <f>VLOOKUP($A1296,'Medical Examinations'!$A$1:$J$2336,8,FALSE)</f>
        <v>No</v>
      </c>
      <c r="J1296" s="21" t="str">
        <f>VLOOKUP($A1296,'Medical Examinations'!$A$1:$J$2336,9,FALSE)</f>
        <v>Obesity</v>
      </c>
      <c r="K1296" s="72" t="str">
        <f>VLOOKUP($A1296,'Medical Examinations'!$A$1:$J$2336,10,FALSE)</f>
        <v>Prediabetes</v>
      </c>
      <c r="L1296" s="82" t="str">
        <f>VLOOKUP($A1296,'Hospitalization details'!$A$1:$K$2336,10,FALSE)</f>
        <v>26-Dec-1972</v>
      </c>
      <c r="M1296" s="62">
        <f>VLOOKUP($A1296,'Hospitalization details'!$A$1:$K$2336,6,FALSE)</f>
        <v>8457.82</v>
      </c>
      <c r="N1296" s="63" t="str">
        <f>VLOOKUP($A1296,'Hospitalization details'!$A$1:$K$2336,7,FALSE)</f>
        <v>tier - 2</v>
      </c>
      <c r="O1296" s="63" t="str">
        <f>VLOOKUP($A1296,'Hospitalization details'!$A$1:$K$2336,8,FALSE)</f>
        <v>tier - 3</v>
      </c>
      <c r="P1296" s="63" t="str">
        <f>VLOOKUP($A1296,'Hospitalization details'!$A$1:$K$2336,9,FALSE)</f>
        <v>R1011</v>
      </c>
      <c r="Q1296" s="83">
        <f>VLOOKUP($A1296,'Hospitalization details'!$A$1:$K$2336,11,FALSE)</f>
        <v>50</v>
      </c>
    </row>
    <row r="1297" spans="1:17" ht="15.75" customHeight="1" x14ac:dyDescent="0.25">
      <c r="A1297" s="187" t="s">
        <v>1340</v>
      </c>
      <c r="B1297" s="65" t="str">
        <f>VLOOKUP($A1297,'Customer Names'!$A$1:$E$2336,4,FALSE)</f>
        <v>Shell</v>
      </c>
      <c r="C1297" s="71">
        <f>VLOOKUP($A1297,'Medical Examinations'!$A$1:$J$2336,2,FALSE)</f>
        <v>38.479999999999997</v>
      </c>
      <c r="D1297" s="60">
        <f>VLOOKUP($A1297,'Medical Examinations'!$A$1:$J$2336,3,FALSE)</f>
        <v>6.02</v>
      </c>
      <c r="E1297" s="61" t="str">
        <f>VLOOKUP($A1297,'Medical Examinations'!$A$1:$J$2336,4,FALSE)</f>
        <v>No</v>
      </c>
      <c r="F1297" s="61" t="str">
        <f>VLOOKUP($A1297,'Medical Examinations'!$A$1:$J$2336,5,FALSE)</f>
        <v>No</v>
      </c>
      <c r="G1297" s="61" t="str">
        <f>VLOOKUP($A1297,'Medical Examinations'!$A$1:$J$2336,6,FALSE)</f>
        <v>No</v>
      </c>
      <c r="H1297" s="21">
        <f>VLOOKUP($A1297,'Medical Examinations'!$A$1:$J$2336,7,FALSE)</f>
        <v>1</v>
      </c>
      <c r="I1297" s="21" t="str">
        <f>VLOOKUP($A1297,'Medical Examinations'!$A$1:$J$2336,8,FALSE)</f>
        <v>No</v>
      </c>
      <c r="J1297" s="21" t="str">
        <f>VLOOKUP($A1297,'Medical Examinations'!$A$1:$J$2336,9,FALSE)</f>
        <v>Obesity</v>
      </c>
      <c r="K1297" s="72" t="str">
        <f>VLOOKUP($A1297,'Medical Examinations'!$A$1:$J$2336,10,FALSE)</f>
        <v>Prediabetes</v>
      </c>
      <c r="L1297" s="82" t="str">
        <f>VLOOKUP($A1297,'Hospitalization details'!$A$1:$K$2336,10,FALSE)</f>
        <v>19-Jun-1984</v>
      </c>
      <c r="M1297" s="62">
        <f>VLOOKUP($A1297,'Hospitalization details'!$A$1:$K$2336,6,FALSE)</f>
        <v>8450.82</v>
      </c>
      <c r="N1297" s="63" t="str">
        <f>VLOOKUP($A1297,'Hospitalization details'!$A$1:$K$2336,7,FALSE)</f>
        <v>tier - 2</v>
      </c>
      <c r="O1297" s="63" t="str">
        <f>VLOOKUP($A1297,'Hospitalization details'!$A$1:$K$2336,8,FALSE)</f>
        <v>tier - 2</v>
      </c>
      <c r="P1297" s="63" t="str">
        <f>VLOOKUP($A1297,'Hospitalization details'!$A$1:$K$2336,9,FALSE)</f>
        <v>R1025</v>
      </c>
      <c r="Q1297" s="83">
        <f>VLOOKUP($A1297,'Hospitalization details'!$A$1:$K$2336,11,FALSE)</f>
        <v>38</v>
      </c>
    </row>
    <row r="1298" spans="1:17" ht="15.75" customHeight="1" x14ac:dyDescent="0.25">
      <c r="A1298" s="187" t="s">
        <v>1341</v>
      </c>
      <c r="B1298" s="65" t="str">
        <f>VLOOKUP($A1298,'Customer Names'!$A$1:$E$2336,4,FALSE)</f>
        <v>Rao</v>
      </c>
      <c r="C1298" s="71">
        <f>VLOOKUP($A1298,'Medical Examinations'!$A$1:$J$2336,2,FALSE)</f>
        <v>36.200000000000003</v>
      </c>
      <c r="D1298" s="60">
        <f>VLOOKUP($A1298,'Medical Examinations'!$A$1:$J$2336,3,FALSE)</f>
        <v>4.62</v>
      </c>
      <c r="E1298" s="61" t="str">
        <f>VLOOKUP($A1298,'Medical Examinations'!$A$1:$J$2336,4,FALSE)</f>
        <v>No</v>
      </c>
      <c r="F1298" s="61" t="str">
        <f>VLOOKUP($A1298,'Medical Examinations'!$A$1:$J$2336,5,FALSE)</f>
        <v>No</v>
      </c>
      <c r="G1298" s="61" t="str">
        <f>VLOOKUP($A1298,'Medical Examinations'!$A$1:$J$2336,6,FALSE)</f>
        <v>No</v>
      </c>
      <c r="H1298" s="21">
        <f>VLOOKUP($A1298,'Medical Examinations'!$A$1:$J$2336,7,FALSE)</f>
        <v>2</v>
      </c>
      <c r="I1298" s="21" t="str">
        <f>VLOOKUP($A1298,'Medical Examinations'!$A$1:$J$2336,8,FALSE)</f>
        <v>No</v>
      </c>
      <c r="J1298" s="21" t="str">
        <f>VLOOKUP($A1298,'Medical Examinations'!$A$1:$J$2336,9,FALSE)</f>
        <v>Obesity</v>
      </c>
      <c r="K1298" s="72" t="str">
        <f>VLOOKUP($A1298,'Medical Examinations'!$A$1:$J$2336,10,FALSE)</f>
        <v>Normal</v>
      </c>
      <c r="L1298" s="82" t="str">
        <f>VLOOKUP($A1298,'Hospitalization details'!$A$1:$K$2336,10,FALSE)</f>
        <v>12-Jun-1966</v>
      </c>
      <c r="M1298" s="62">
        <f>VLOOKUP($A1298,'Hospitalization details'!$A$1:$K$2336,6,FALSE)</f>
        <v>8448.66</v>
      </c>
      <c r="N1298" s="63" t="str">
        <f>VLOOKUP($A1298,'Hospitalization details'!$A$1:$K$2336,7,FALSE)</f>
        <v>tier - 3</v>
      </c>
      <c r="O1298" s="63" t="str">
        <f>VLOOKUP($A1298,'Hospitalization details'!$A$1:$K$2336,8,FALSE)</f>
        <v>tier - 1</v>
      </c>
      <c r="P1298" s="63" t="str">
        <f>VLOOKUP($A1298,'Hospitalization details'!$A$1:$K$2336,9,FALSE)</f>
        <v>R1013</v>
      </c>
      <c r="Q1298" s="83">
        <f>VLOOKUP($A1298,'Hospitalization details'!$A$1:$K$2336,11,FALSE)</f>
        <v>56</v>
      </c>
    </row>
    <row r="1299" spans="1:17" ht="15.75" customHeight="1" x14ac:dyDescent="0.25">
      <c r="A1299" s="187" t="s">
        <v>1342</v>
      </c>
      <c r="B1299" s="65" t="str">
        <f>VLOOKUP($A1299,'Customer Names'!$A$1:$E$2336,4,FALSE)</f>
        <v>Myers</v>
      </c>
      <c r="C1299" s="71">
        <f>VLOOKUP($A1299,'Medical Examinations'!$A$1:$J$2336,2,FALSE)</f>
        <v>27.13</v>
      </c>
      <c r="D1299" s="60">
        <f>VLOOKUP($A1299,'Medical Examinations'!$A$1:$J$2336,3,FALSE)</f>
        <v>5.59</v>
      </c>
      <c r="E1299" s="61" t="str">
        <f>VLOOKUP($A1299,'Medical Examinations'!$A$1:$J$2336,4,FALSE)</f>
        <v>No</v>
      </c>
      <c r="F1299" s="61" t="str">
        <f>VLOOKUP($A1299,'Medical Examinations'!$A$1:$J$2336,5,FALSE)</f>
        <v>No</v>
      </c>
      <c r="G1299" s="61" t="str">
        <f>VLOOKUP($A1299,'Medical Examinations'!$A$1:$J$2336,6,FALSE)</f>
        <v>No</v>
      </c>
      <c r="H1299" s="21">
        <f>VLOOKUP($A1299,'Medical Examinations'!$A$1:$J$2336,7,FALSE)</f>
        <v>1</v>
      </c>
      <c r="I1299" s="21" t="str">
        <f>VLOOKUP($A1299,'Medical Examinations'!$A$1:$J$2336,8,FALSE)</f>
        <v>No</v>
      </c>
      <c r="J1299" s="21" t="str">
        <f>VLOOKUP($A1299,'Medical Examinations'!$A$1:$J$2336,9,FALSE)</f>
        <v>Over Weight</v>
      </c>
      <c r="K1299" s="72" t="str">
        <f>VLOOKUP($A1299,'Medical Examinations'!$A$1:$J$2336,10,FALSE)</f>
        <v>Normal</v>
      </c>
      <c r="L1299" s="82" t="str">
        <f>VLOOKUP($A1299,'Hospitalization details'!$A$1:$K$2336,10,FALSE)</f>
        <v>4-Sep-1972</v>
      </c>
      <c r="M1299" s="62">
        <f>VLOOKUP($A1299,'Hospitalization details'!$A$1:$K$2336,6,FALSE)</f>
        <v>8444.4699999999993</v>
      </c>
      <c r="N1299" s="63" t="str">
        <f>VLOOKUP($A1299,'Hospitalization details'!$A$1:$K$2336,7,FALSE)</f>
        <v>tier - 3</v>
      </c>
      <c r="O1299" s="63" t="str">
        <f>VLOOKUP($A1299,'Hospitalization details'!$A$1:$K$2336,8,FALSE)</f>
        <v>tier - 1</v>
      </c>
      <c r="P1299" s="63" t="str">
        <f>VLOOKUP($A1299,'Hospitalization details'!$A$1:$K$2336,9,FALSE)</f>
        <v>R1011</v>
      </c>
      <c r="Q1299" s="83">
        <f>VLOOKUP($A1299,'Hospitalization details'!$A$1:$K$2336,11,FALSE)</f>
        <v>50</v>
      </c>
    </row>
    <row r="1300" spans="1:17" ht="15.75" customHeight="1" x14ac:dyDescent="0.25">
      <c r="A1300" s="187" t="s">
        <v>1343</v>
      </c>
      <c r="B1300" s="65" t="str">
        <f>VLOOKUP($A1300,'Customer Names'!$A$1:$E$2336,4,FALSE)</f>
        <v>Mclean</v>
      </c>
      <c r="C1300" s="71">
        <f>VLOOKUP($A1300,'Medical Examinations'!$A$1:$J$2336,2,FALSE)</f>
        <v>20.75</v>
      </c>
      <c r="D1300" s="60">
        <f>VLOOKUP($A1300,'Medical Examinations'!$A$1:$J$2336,3,FALSE)</f>
        <v>5.18</v>
      </c>
      <c r="E1300" s="61" t="str">
        <f>VLOOKUP($A1300,'Medical Examinations'!$A$1:$J$2336,4,FALSE)</f>
        <v>Yes</v>
      </c>
      <c r="F1300" s="61" t="str">
        <f>VLOOKUP($A1300,'Medical Examinations'!$A$1:$J$2336,5,FALSE)</f>
        <v>No</v>
      </c>
      <c r="G1300" s="61" t="str">
        <f>VLOOKUP($A1300,'Medical Examinations'!$A$1:$J$2336,6,FALSE)</f>
        <v>No</v>
      </c>
      <c r="H1300" s="21">
        <f>VLOOKUP($A1300,'Medical Examinations'!$A$1:$J$2336,7,FALSE)</f>
        <v>2</v>
      </c>
      <c r="I1300" s="21" t="str">
        <f>VLOOKUP($A1300,'Medical Examinations'!$A$1:$J$2336,8,FALSE)</f>
        <v>No</v>
      </c>
      <c r="J1300" s="21" t="str">
        <f>VLOOKUP($A1300,'Medical Examinations'!$A$1:$J$2336,9,FALSE)</f>
        <v>Healthy Weight</v>
      </c>
      <c r="K1300" s="72" t="str">
        <f>VLOOKUP($A1300,'Medical Examinations'!$A$1:$J$2336,10,FALSE)</f>
        <v>Normal</v>
      </c>
      <c r="L1300" s="82" t="str">
        <f>VLOOKUP($A1300,'Hospitalization details'!$A$1:$K$2336,10,FALSE)</f>
        <v>9-Sep-1972</v>
      </c>
      <c r="M1300" s="62">
        <f>VLOOKUP($A1300,'Hospitalization details'!$A$1:$K$2336,6,FALSE)</f>
        <v>8442.67</v>
      </c>
      <c r="N1300" s="63" t="str">
        <f>VLOOKUP($A1300,'Hospitalization details'!$A$1:$K$2336,7,FALSE)</f>
        <v>tier - 2</v>
      </c>
      <c r="O1300" s="63" t="str">
        <f>VLOOKUP($A1300,'Hospitalization details'!$A$1:$K$2336,8,FALSE)</f>
        <v>tier - 3</v>
      </c>
      <c r="P1300" s="63" t="str">
        <f>VLOOKUP($A1300,'Hospitalization details'!$A$1:$K$2336,9,FALSE)</f>
        <v>R1013</v>
      </c>
      <c r="Q1300" s="83">
        <f>VLOOKUP($A1300,'Hospitalization details'!$A$1:$K$2336,11,FALSE)</f>
        <v>50</v>
      </c>
    </row>
    <row r="1301" spans="1:17" ht="15.75" customHeight="1" x14ac:dyDescent="0.25">
      <c r="A1301" s="187" t="s">
        <v>1344</v>
      </c>
      <c r="B1301" s="65" t="str">
        <f>VLOOKUP($A1301,'Customer Names'!$A$1:$E$2336,4,FALSE)</f>
        <v>Gomez</v>
      </c>
      <c r="C1301" s="71">
        <f>VLOOKUP($A1301,'Medical Examinations'!$A$1:$J$2336,2,FALSE)</f>
        <v>26.6</v>
      </c>
      <c r="D1301" s="60">
        <f>VLOOKUP($A1301,'Medical Examinations'!$A$1:$J$2336,3,FALSE)</f>
        <v>6.29</v>
      </c>
      <c r="E1301" s="61" t="str">
        <f>VLOOKUP($A1301,'Medical Examinations'!$A$1:$J$2336,4,FALSE)</f>
        <v>No</v>
      </c>
      <c r="F1301" s="61" t="str">
        <f>VLOOKUP($A1301,'Medical Examinations'!$A$1:$J$2336,5,FALSE)</f>
        <v>No</v>
      </c>
      <c r="G1301" s="61" t="str">
        <f>VLOOKUP($A1301,'Medical Examinations'!$A$1:$J$2336,6,FALSE)</f>
        <v>No</v>
      </c>
      <c r="H1301" s="21">
        <f>VLOOKUP($A1301,'Medical Examinations'!$A$1:$J$2336,7,FALSE)</f>
        <v>2</v>
      </c>
      <c r="I1301" s="21" t="str">
        <f>VLOOKUP($A1301,'Medical Examinations'!$A$1:$J$2336,8,FALSE)</f>
        <v>No</v>
      </c>
      <c r="J1301" s="21" t="str">
        <f>VLOOKUP($A1301,'Medical Examinations'!$A$1:$J$2336,9,FALSE)</f>
        <v>Over Weight</v>
      </c>
      <c r="K1301" s="72" t="str">
        <f>VLOOKUP($A1301,'Medical Examinations'!$A$1:$J$2336,10,FALSE)</f>
        <v>Prediabetes</v>
      </c>
      <c r="L1301" s="82" t="str">
        <f>VLOOKUP($A1301,'Hospitalization details'!$A$1:$K$2336,10,FALSE)</f>
        <v>24-Sep-1963</v>
      </c>
      <c r="M1301" s="62">
        <f>VLOOKUP($A1301,'Hospitalization details'!$A$1:$K$2336,6,FALSE)</f>
        <v>8440.0499999999993</v>
      </c>
      <c r="N1301" s="63" t="str">
        <f>VLOOKUP($A1301,'Hospitalization details'!$A$1:$K$2336,7,FALSE)</f>
        <v>tier - 3</v>
      </c>
      <c r="O1301" s="63" t="str">
        <f>VLOOKUP($A1301,'Hospitalization details'!$A$1:$K$2336,8,FALSE)</f>
        <v>tier - 2</v>
      </c>
      <c r="P1301" s="63" t="str">
        <f>VLOOKUP($A1301,'Hospitalization details'!$A$1:$K$2336,9,FALSE)</f>
        <v>R1013</v>
      </c>
      <c r="Q1301" s="83">
        <f>VLOOKUP($A1301,'Hospitalization details'!$A$1:$K$2336,11,FALSE)</f>
        <v>59</v>
      </c>
    </row>
    <row r="1302" spans="1:17" ht="15.75" customHeight="1" x14ac:dyDescent="0.25">
      <c r="A1302" s="187" t="s">
        <v>1345</v>
      </c>
      <c r="B1302" s="65" t="str">
        <f>VLOOKUP($A1302,'Customer Names'!$A$1:$E$2336,4,FALSE)</f>
        <v>Hemingway</v>
      </c>
      <c r="C1302" s="71">
        <f>VLOOKUP($A1302,'Medical Examinations'!$A$1:$J$2336,2,FALSE)</f>
        <v>25.3</v>
      </c>
      <c r="D1302" s="60">
        <f>VLOOKUP($A1302,'Medical Examinations'!$A$1:$J$2336,3,FALSE)</f>
        <v>4.49</v>
      </c>
      <c r="E1302" s="61" t="str">
        <f>VLOOKUP($A1302,'Medical Examinations'!$A$1:$J$2336,4,FALSE)</f>
        <v>No</v>
      </c>
      <c r="F1302" s="61" t="str">
        <f>VLOOKUP($A1302,'Medical Examinations'!$A$1:$J$2336,5,FALSE)</f>
        <v>No</v>
      </c>
      <c r="G1302" s="61" t="str">
        <f>VLOOKUP($A1302,'Medical Examinations'!$A$1:$J$2336,6,FALSE)</f>
        <v>No</v>
      </c>
      <c r="H1302" s="21">
        <f>VLOOKUP($A1302,'Medical Examinations'!$A$1:$J$2336,7,FALSE)</f>
        <v>2</v>
      </c>
      <c r="I1302" s="21" t="str">
        <f>VLOOKUP($A1302,'Medical Examinations'!$A$1:$J$2336,8,FALSE)</f>
        <v>No</v>
      </c>
      <c r="J1302" s="21" t="str">
        <f>VLOOKUP($A1302,'Medical Examinations'!$A$1:$J$2336,9,FALSE)</f>
        <v>Over Weight</v>
      </c>
      <c r="K1302" s="72" t="str">
        <f>VLOOKUP($A1302,'Medical Examinations'!$A$1:$J$2336,10,FALSE)</f>
        <v>Normal</v>
      </c>
      <c r="L1302" s="82" t="str">
        <f>VLOOKUP($A1302,'Hospitalization details'!$A$1:$K$2336,10,FALSE)</f>
        <v>28-Sep-1975</v>
      </c>
      <c r="M1302" s="62">
        <f>VLOOKUP($A1302,'Hospitalization details'!$A$1:$K$2336,6,FALSE)</f>
        <v>8428.07</v>
      </c>
      <c r="N1302" s="63" t="str">
        <f>VLOOKUP($A1302,'Hospitalization details'!$A$1:$K$2336,7,FALSE)</f>
        <v>tier - 3</v>
      </c>
      <c r="O1302" s="63" t="str">
        <f>VLOOKUP($A1302,'Hospitalization details'!$A$1:$K$2336,8,FALSE)</f>
        <v>tier - 2</v>
      </c>
      <c r="P1302" s="63" t="str">
        <f>VLOOKUP($A1302,'Hospitalization details'!$A$1:$K$2336,9,FALSE)</f>
        <v>R1012</v>
      </c>
      <c r="Q1302" s="83">
        <f>VLOOKUP($A1302,'Hospitalization details'!$A$1:$K$2336,11,FALSE)</f>
        <v>47</v>
      </c>
    </row>
    <row r="1303" spans="1:17" ht="15.75" customHeight="1" x14ac:dyDescent="0.25">
      <c r="A1303" s="187" t="s">
        <v>1346</v>
      </c>
      <c r="B1303" s="65" t="str">
        <f>VLOOKUP($A1303,'Customer Names'!$A$1:$E$2336,4,FALSE)</f>
        <v>Pett</v>
      </c>
      <c r="C1303" s="71">
        <f>VLOOKUP($A1303,'Medical Examinations'!$A$1:$J$2336,2,FALSE)</f>
        <v>18.84</v>
      </c>
      <c r="D1303" s="60">
        <f>VLOOKUP($A1303,'Medical Examinations'!$A$1:$J$2336,3,FALSE)</f>
        <v>11.82</v>
      </c>
      <c r="E1303" s="61" t="str">
        <f>VLOOKUP($A1303,'Medical Examinations'!$A$1:$J$2336,4,FALSE)</f>
        <v>Yes</v>
      </c>
      <c r="F1303" s="61" t="str">
        <f>VLOOKUP($A1303,'Medical Examinations'!$A$1:$J$2336,5,FALSE)</f>
        <v>No</v>
      </c>
      <c r="G1303" s="61" t="str">
        <f>VLOOKUP($A1303,'Medical Examinations'!$A$1:$J$2336,6,FALSE)</f>
        <v>Yes</v>
      </c>
      <c r="H1303" s="21">
        <f>VLOOKUP($A1303,'Medical Examinations'!$A$1:$J$2336,7,FALSE)</f>
        <v>1</v>
      </c>
      <c r="I1303" s="21" t="str">
        <f>VLOOKUP($A1303,'Medical Examinations'!$A$1:$J$2336,8,FALSE)</f>
        <v>No</v>
      </c>
      <c r="J1303" s="21" t="str">
        <f>VLOOKUP($A1303,'Medical Examinations'!$A$1:$J$2336,9,FALSE)</f>
        <v>Healthy Weight</v>
      </c>
      <c r="K1303" s="72" t="str">
        <f>VLOOKUP($A1303,'Medical Examinations'!$A$1:$J$2336,10,FALSE)</f>
        <v>Diabetes</v>
      </c>
      <c r="L1303" s="82" t="str">
        <f>VLOOKUP($A1303,'Hospitalization details'!$A$1:$K$2336,10,FALSE)</f>
        <v>4-Sep-1977</v>
      </c>
      <c r="M1303" s="62">
        <f>VLOOKUP($A1303,'Hospitalization details'!$A$1:$K$2336,6,FALSE)</f>
        <v>8413.4599999999991</v>
      </c>
      <c r="N1303" s="63" t="str">
        <f>VLOOKUP($A1303,'Hospitalization details'!$A$1:$K$2336,7,FALSE)</f>
        <v>tier - 3</v>
      </c>
      <c r="O1303" s="63" t="str">
        <f>VLOOKUP($A1303,'Hospitalization details'!$A$1:$K$2336,8,FALSE)</f>
        <v>tier - 1</v>
      </c>
      <c r="P1303" s="63" t="str">
        <f>VLOOKUP($A1303,'Hospitalization details'!$A$1:$K$2336,9,FALSE)</f>
        <v>R1012</v>
      </c>
      <c r="Q1303" s="83">
        <f>VLOOKUP($A1303,'Hospitalization details'!$A$1:$K$2336,11,FALSE)</f>
        <v>45</v>
      </c>
    </row>
    <row r="1304" spans="1:17" ht="15.75" customHeight="1" x14ac:dyDescent="0.25">
      <c r="A1304" s="187" t="s">
        <v>1347</v>
      </c>
      <c r="B1304" s="65" t="str">
        <f>VLOOKUP($A1304,'Customer Names'!$A$1:$E$2336,4,FALSE)</f>
        <v>Meingast</v>
      </c>
      <c r="C1304" s="71">
        <f>VLOOKUP($A1304,'Medical Examinations'!$A$1:$J$2336,2,FALSE)</f>
        <v>19.57</v>
      </c>
      <c r="D1304" s="60">
        <f>VLOOKUP($A1304,'Medical Examinations'!$A$1:$J$2336,3,FALSE)</f>
        <v>7.41</v>
      </c>
      <c r="E1304" s="61" t="str">
        <f>VLOOKUP($A1304,'Medical Examinations'!$A$1:$J$2336,4,FALSE)</f>
        <v>Yes</v>
      </c>
      <c r="F1304" s="61" t="str">
        <f>VLOOKUP($A1304,'Medical Examinations'!$A$1:$J$2336,5,FALSE)</f>
        <v>No</v>
      </c>
      <c r="G1304" s="61" t="str">
        <f>VLOOKUP($A1304,'Medical Examinations'!$A$1:$J$2336,6,FALSE)</f>
        <v>No</v>
      </c>
      <c r="H1304" s="21">
        <f>VLOOKUP($A1304,'Medical Examinations'!$A$1:$J$2336,7,FALSE)</f>
        <v>1</v>
      </c>
      <c r="I1304" s="21" t="str">
        <f>VLOOKUP($A1304,'Medical Examinations'!$A$1:$J$2336,8,FALSE)</f>
        <v>No</v>
      </c>
      <c r="J1304" s="21" t="str">
        <f>VLOOKUP($A1304,'Medical Examinations'!$A$1:$J$2336,9,FALSE)</f>
        <v>Healthy Weight</v>
      </c>
      <c r="K1304" s="72" t="str">
        <f>VLOOKUP($A1304,'Medical Examinations'!$A$1:$J$2336,10,FALSE)</f>
        <v>Diabetes</v>
      </c>
      <c r="L1304" s="82" t="str">
        <f>VLOOKUP($A1304,'Hospitalization details'!$A$1:$K$2336,10,FALSE)</f>
        <v>11-Jun-1979</v>
      </c>
      <c r="M1304" s="62">
        <f>VLOOKUP($A1304,'Hospitalization details'!$A$1:$K$2336,6,FALSE)</f>
        <v>8410.0499999999993</v>
      </c>
      <c r="N1304" s="63" t="str">
        <f>VLOOKUP($A1304,'Hospitalization details'!$A$1:$K$2336,7,FALSE)</f>
        <v>tier - 2</v>
      </c>
      <c r="O1304" s="63" t="str">
        <f>VLOOKUP($A1304,'Hospitalization details'!$A$1:$K$2336,8,FALSE)</f>
        <v>tier - 2</v>
      </c>
      <c r="P1304" s="63" t="str">
        <f>VLOOKUP($A1304,'Hospitalization details'!$A$1:$K$2336,9,FALSE)</f>
        <v>R1012</v>
      </c>
      <c r="Q1304" s="83">
        <f>VLOOKUP($A1304,'Hospitalization details'!$A$1:$K$2336,11,FALSE)</f>
        <v>43</v>
      </c>
    </row>
    <row r="1305" spans="1:17" ht="15.75" customHeight="1" x14ac:dyDescent="0.25">
      <c r="A1305" s="187" t="s">
        <v>1348</v>
      </c>
      <c r="B1305" s="65" t="str">
        <f>VLOOKUP($A1305,'Customer Names'!$A$1:$E$2336,4,FALSE)</f>
        <v>Mccarthy</v>
      </c>
      <c r="C1305" s="71">
        <f>VLOOKUP($A1305,'Medical Examinations'!$A$1:$J$2336,2,FALSE)</f>
        <v>30.495000000000001</v>
      </c>
      <c r="D1305" s="60">
        <f>VLOOKUP($A1305,'Medical Examinations'!$A$1:$J$2336,3,FALSE)</f>
        <v>5.97</v>
      </c>
      <c r="E1305" s="61" t="str">
        <f>VLOOKUP($A1305,'Medical Examinations'!$A$1:$J$2336,4,FALSE)</f>
        <v>No</v>
      </c>
      <c r="F1305" s="61" t="str">
        <f>VLOOKUP($A1305,'Medical Examinations'!$A$1:$J$2336,5,FALSE)</f>
        <v>No</v>
      </c>
      <c r="G1305" s="61" t="str">
        <f>VLOOKUP($A1305,'Medical Examinations'!$A$1:$J$2336,6,FALSE)</f>
        <v>No</v>
      </c>
      <c r="H1305" s="21">
        <f>VLOOKUP($A1305,'Medical Examinations'!$A$1:$J$2336,7,FALSE)</f>
        <v>0</v>
      </c>
      <c r="I1305" s="21" t="str">
        <f>VLOOKUP($A1305,'Medical Examinations'!$A$1:$J$2336,8,FALSE)</f>
        <v>No</v>
      </c>
      <c r="J1305" s="21" t="str">
        <f>VLOOKUP($A1305,'Medical Examinations'!$A$1:$J$2336,9,FALSE)</f>
        <v>Obesity</v>
      </c>
      <c r="K1305" s="72" t="str">
        <f>VLOOKUP($A1305,'Medical Examinations'!$A$1:$J$2336,10,FALSE)</f>
        <v>Prediabetes</v>
      </c>
      <c r="L1305" s="82" t="str">
        <f>VLOOKUP($A1305,'Hospitalization details'!$A$1:$K$2336,10,FALSE)</f>
        <v>18-Sep-1971</v>
      </c>
      <c r="M1305" s="62">
        <f>VLOOKUP($A1305,'Hospitalization details'!$A$1:$K$2336,6,FALSE)</f>
        <v>8400.01</v>
      </c>
      <c r="N1305" s="63" t="str">
        <f>VLOOKUP($A1305,'Hospitalization details'!$A$1:$K$2336,7,FALSE)</f>
        <v>tier - 2</v>
      </c>
      <c r="O1305" s="63" t="str">
        <f>VLOOKUP($A1305,'Hospitalization details'!$A$1:$K$2336,8,FALSE)</f>
        <v>tier - 3</v>
      </c>
      <c r="P1305" s="63" t="str">
        <f>VLOOKUP($A1305,'Hospitalization details'!$A$1:$K$2336,9,FALSE)</f>
        <v>R1013</v>
      </c>
      <c r="Q1305" s="83">
        <f>VLOOKUP($A1305,'Hospitalization details'!$A$1:$K$2336,11,FALSE)</f>
        <v>51</v>
      </c>
    </row>
    <row r="1306" spans="1:17" ht="15.75" customHeight="1" x14ac:dyDescent="0.25">
      <c r="A1306" s="187" t="s">
        <v>1349</v>
      </c>
      <c r="B1306" s="65" t="str">
        <f>VLOOKUP($A1306,'Customer Names'!$A$1:$E$2336,4,FALSE)</f>
        <v>Boyle</v>
      </c>
      <c r="C1306" s="71">
        <f>VLOOKUP($A1306,'Medical Examinations'!$A$1:$J$2336,2,FALSE)</f>
        <v>30.114999999999998</v>
      </c>
      <c r="D1306" s="60">
        <f>VLOOKUP($A1306,'Medical Examinations'!$A$1:$J$2336,3,FALSE)</f>
        <v>5.74</v>
      </c>
      <c r="E1306" s="61" t="str">
        <f>VLOOKUP($A1306,'Medical Examinations'!$A$1:$J$2336,4,FALSE)</f>
        <v>No</v>
      </c>
      <c r="F1306" s="61" t="str">
        <f>VLOOKUP($A1306,'Medical Examinations'!$A$1:$J$2336,5,FALSE)</f>
        <v>No</v>
      </c>
      <c r="G1306" s="61" t="str">
        <f>VLOOKUP($A1306,'Medical Examinations'!$A$1:$J$2336,6,FALSE)</f>
        <v>Yes</v>
      </c>
      <c r="H1306" s="21">
        <f>VLOOKUP($A1306,'Medical Examinations'!$A$1:$J$2336,7,FALSE)</f>
        <v>1</v>
      </c>
      <c r="I1306" s="21" t="str">
        <f>VLOOKUP($A1306,'Medical Examinations'!$A$1:$J$2336,8,FALSE)</f>
        <v>No</v>
      </c>
      <c r="J1306" s="21" t="str">
        <f>VLOOKUP($A1306,'Medical Examinations'!$A$1:$J$2336,9,FALSE)</f>
        <v>Obesity</v>
      </c>
      <c r="K1306" s="72" t="str">
        <f>VLOOKUP($A1306,'Medical Examinations'!$A$1:$J$2336,10,FALSE)</f>
        <v>Prediabetes</v>
      </c>
      <c r="L1306" s="82" t="str">
        <f>VLOOKUP($A1306,'Hospitalization details'!$A$1:$K$2336,10,FALSE)</f>
        <v>4-Sep-1971</v>
      </c>
      <c r="M1306" s="62">
        <f>VLOOKUP($A1306,'Hospitalization details'!$A$1:$K$2336,6,FALSE)</f>
        <v>8396.6200000000008</v>
      </c>
      <c r="N1306" s="63" t="str">
        <f>VLOOKUP($A1306,'Hospitalization details'!$A$1:$K$2336,7,FALSE)</f>
        <v>tier - 2</v>
      </c>
      <c r="O1306" s="63" t="str">
        <f>VLOOKUP($A1306,'Hospitalization details'!$A$1:$K$2336,8,FALSE)</f>
        <v>tier - 3</v>
      </c>
      <c r="P1306" s="63" t="str">
        <f>VLOOKUP($A1306,'Hospitalization details'!$A$1:$K$2336,9,FALSE)</f>
        <v>R1013</v>
      </c>
      <c r="Q1306" s="83">
        <f>VLOOKUP($A1306,'Hospitalization details'!$A$1:$K$2336,11,FALSE)</f>
        <v>51</v>
      </c>
    </row>
    <row r="1307" spans="1:17" ht="15.75" customHeight="1" x14ac:dyDescent="0.25">
      <c r="A1307" s="187" t="s">
        <v>1350</v>
      </c>
      <c r="B1307" s="65" t="str">
        <f>VLOOKUP($A1307,'Customer Names'!$A$1:$E$2336,4,FALSE)</f>
        <v>Gundersen</v>
      </c>
      <c r="C1307" s="71">
        <f>VLOOKUP($A1307,'Medical Examinations'!$A$1:$J$2336,2,FALSE)</f>
        <v>24.78</v>
      </c>
      <c r="D1307" s="60">
        <f>VLOOKUP($A1307,'Medical Examinations'!$A$1:$J$2336,3,FALSE)</f>
        <v>9.85</v>
      </c>
      <c r="E1307" s="61" t="str">
        <f>VLOOKUP($A1307,'Medical Examinations'!$A$1:$J$2336,4,FALSE)</f>
        <v>No</v>
      </c>
      <c r="F1307" s="61" t="str">
        <f>VLOOKUP($A1307,'Medical Examinations'!$A$1:$J$2336,5,FALSE)</f>
        <v>No</v>
      </c>
      <c r="G1307" s="61" t="str">
        <f>VLOOKUP($A1307,'Medical Examinations'!$A$1:$J$2336,6,FALSE)</f>
        <v>No</v>
      </c>
      <c r="H1307" s="21">
        <f>VLOOKUP($A1307,'Medical Examinations'!$A$1:$J$2336,7,FALSE)</f>
        <v>0</v>
      </c>
      <c r="I1307" s="21" t="str">
        <f>VLOOKUP($A1307,'Medical Examinations'!$A$1:$J$2336,8,FALSE)</f>
        <v>No</v>
      </c>
      <c r="J1307" s="21" t="str">
        <f>VLOOKUP($A1307,'Medical Examinations'!$A$1:$J$2336,9,FALSE)</f>
        <v>Healthy Weight</v>
      </c>
      <c r="K1307" s="72" t="str">
        <f>VLOOKUP($A1307,'Medical Examinations'!$A$1:$J$2336,10,FALSE)</f>
        <v>Diabetes</v>
      </c>
      <c r="L1307" s="82" t="str">
        <f>VLOOKUP($A1307,'Hospitalization details'!$A$1:$K$2336,10,FALSE)</f>
        <v>21-Sep-1963</v>
      </c>
      <c r="M1307" s="62">
        <f>VLOOKUP($A1307,'Hospitalization details'!$A$1:$K$2336,6,FALSE)</f>
        <v>8355.5400000000009</v>
      </c>
      <c r="N1307" s="63" t="str">
        <f>VLOOKUP($A1307,'Hospitalization details'!$A$1:$K$2336,7,FALSE)</f>
        <v>tier - 3</v>
      </c>
      <c r="O1307" s="63" t="str">
        <f>VLOOKUP($A1307,'Hospitalization details'!$A$1:$K$2336,8,FALSE)</f>
        <v>tier - 3</v>
      </c>
      <c r="P1307" s="63" t="str">
        <f>VLOOKUP($A1307,'Hospitalization details'!$A$1:$K$2336,9,FALSE)</f>
        <v>R1012</v>
      </c>
      <c r="Q1307" s="83">
        <f>VLOOKUP($A1307,'Hospitalization details'!$A$1:$K$2336,11,FALSE)</f>
        <v>59</v>
      </c>
    </row>
    <row r="1308" spans="1:17" ht="15.75" customHeight="1" x14ac:dyDescent="0.25">
      <c r="A1308" s="187" t="s">
        <v>1351</v>
      </c>
      <c r="B1308" s="65" t="str">
        <f>VLOOKUP($A1308,'Customer Names'!$A$1:$E$2336,4,FALSE)</f>
        <v>Wolswinkel</v>
      </c>
      <c r="C1308" s="71">
        <f>VLOOKUP($A1308,'Medical Examinations'!$A$1:$J$2336,2,FALSE)</f>
        <v>24.77</v>
      </c>
      <c r="D1308" s="60">
        <f>VLOOKUP($A1308,'Medical Examinations'!$A$1:$J$2336,3,FALSE)</f>
        <v>7.59</v>
      </c>
      <c r="E1308" s="61" t="str">
        <f>VLOOKUP($A1308,'Medical Examinations'!$A$1:$J$2336,4,FALSE)</f>
        <v>No</v>
      </c>
      <c r="F1308" s="61" t="str">
        <f>VLOOKUP($A1308,'Medical Examinations'!$A$1:$J$2336,5,FALSE)</f>
        <v>No</v>
      </c>
      <c r="G1308" s="61" t="str">
        <f>VLOOKUP($A1308,'Medical Examinations'!$A$1:$J$2336,6,FALSE)</f>
        <v>No</v>
      </c>
      <c r="H1308" s="21">
        <f>VLOOKUP($A1308,'Medical Examinations'!$A$1:$J$2336,7,FALSE)</f>
        <v>0</v>
      </c>
      <c r="I1308" s="21" t="str">
        <f>VLOOKUP($A1308,'Medical Examinations'!$A$1:$J$2336,8,FALSE)</f>
        <v>No</v>
      </c>
      <c r="J1308" s="21" t="str">
        <f>VLOOKUP($A1308,'Medical Examinations'!$A$1:$J$2336,9,FALSE)</f>
        <v>Healthy Weight</v>
      </c>
      <c r="K1308" s="72" t="str">
        <f>VLOOKUP($A1308,'Medical Examinations'!$A$1:$J$2336,10,FALSE)</f>
        <v>Diabetes</v>
      </c>
      <c r="L1308" s="82" t="str">
        <f>VLOOKUP($A1308,'Hospitalization details'!$A$1:$K$2336,10,FALSE)</f>
        <v>12-Jun-1976</v>
      </c>
      <c r="M1308" s="62">
        <f>VLOOKUP($A1308,'Hospitalization details'!$A$1:$K$2336,6,FALSE)</f>
        <v>8347.16</v>
      </c>
      <c r="N1308" s="63" t="str">
        <f>VLOOKUP($A1308,'Hospitalization details'!$A$1:$K$2336,7,FALSE)</f>
        <v>tier - 2</v>
      </c>
      <c r="O1308" s="63" t="str">
        <f>VLOOKUP($A1308,'Hospitalization details'!$A$1:$K$2336,8,FALSE)</f>
        <v>tier - 1</v>
      </c>
      <c r="P1308" s="63" t="str">
        <f>VLOOKUP($A1308,'Hospitalization details'!$A$1:$K$2336,9,FALSE)</f>
        <v>R1013</v>
      </c>
      <c r="Q1308" s="83">
        <f>VLOOKUP($A1308,'Hospitalization details'!$A$1:$K$2336,11,FALSE)</f>
        <v>46</v>
      </c>
    </row>
    <row r="1309" spans="1:17" ht="15.75" customHeight="1" x14ac:dyDescent="0.25">
      <c r="A1309" s="187" t="s">
        <v>1352</v>
      </c>
      <c r="B1309" s="65" t="str">
        <f>VLOOKUP($A1309,'Customer Names'!$A$1:$E$2336,4,FALSE)</f>
        <v>Bomberger</v>
      </c>
      <c r="C1309" s="71">
        <f>VLOOKUP($A1309,'Medical Examinations'!$A$1:$J$2336,2,FALSE)</f>
        <v>16.579999999999998</v>
      </c>
      <c r="D1309" s="60">
        <f>VLOOKUP($A1309,'Medical Examinations'!$A$1:$J$2336,3,FALSE)</f>
        <v>6.98</v>
      </c>
      <c r="E1309" s="61" t="str">
        <f>VLOOKUP($A1309,'Medical Examinations'!$A$1:$J$2336,4,FALSE)</f>
        <v>Yes</v>
      </c>
      <c r="F1309" s="61" t="str">
        <f>VLOOKUP($A1309,'Medical Examinations'!$A$1:$J$2336,5,FALSE)</f>
        <v>No</v>
      </c>
      <c r="G1309" s="61" t="str">
        <f>VLOOKUP($A1309,'Medical Examinations'!$A$1:$J$2336,6,FALSE)</f>
        <v>Yes</v>
      </c>
      <c r="H1309" s="21">
        <f>VLOOKUP($A1309,'Medical Examinations'!$A$1:$J$2336,7,FALSE)</f>
        <v>1</v>
      </c>
      <c r="I1309" s="21" t="str">
        <f>VLOOKUP($A1309,'Medical Examinations'!$A$1:$J$2336,8,FALSE)</f>
        <v>No</v>
      </c>
      <c r="J1309" s="21" t="str">
        <f>VLOOKUP($A1309,'Medical Examinations'!$A$1:$J$2336,9,FALSE)</f>
        <v>Under Weight</v>
      </c>
      <c r="K1309" s="72" t="str">
        <f>VLOOKUP($A1309,'Medical Examinations'!$A$1:$J$2336,10,FALSE)</f>
        <v>Diabetes</v>
      </c>
      <c r="L1309" s="82" t="str">
        <f>VLOOKUP($A1309,'Hospitalization details'!$A$1:$K$2336,10,FALSE)</f>
        <v>7-Jul-1976</v>
      </c>
      <c r="M1309" s="62">
        <f>VLOOKUP($A1309,'Hospitalization details'!$A$1:$K$2336,6,FALSE)</f>
        <v>8342.91</v>
      </c>
      <c r="N1309" s="63" t="str">
        <f>VLOOKUP($A1309,'Hospitalization details'!$A$1:$K$2336,7,FALSE)</f>
        <v>tier - 3</v>
      </c>
      <c r="O1309" s="63" t="str">
        <f>VLOOKUP($A1309,'Hospitalization details'!$A$1:$K$2336,8,FALSE)</f>
        <v>tier - 1</v>
      </c>
      <c r="P1309" s="63" t="str">
        <f>VLOOKUP($A1309,'Hospitalization details'!$A$1:$K$2336,9,FALSE)</f>
        <v>R1016</v>
      </c>
      <c r="Q1309" s="83">
        <f>VLOOKUP($A1309,'Hospitalization details'!$A$1:$K$2336,11,FALSE)</f>
        <v>46</v>
      </c>
    </row>
    <row r="1310" spans="1:17" ht="15.75" customHeight="1" x14ac:dyDescent="0.25">
      <c r="A1310" s="187" t="s">
        <v>1353</v>
      </c>
      <c r="B1310" s="65" t="str">
        <f>VLOOKUP($A1310,'Customer Names'!$A$1:$E$2336,4,FALSE)</f>
        <v>Roy</v>
      </c>
      <c r="C1310" s="71">
        <f>VLOOKUP($A1310,'Medical Examinations'!$A$1:$J$2336,2,FALSE)</f>
        <v>38.17</v>
      </c>
      <c r="D1310" s="60">
        <f>VLOOKUP($A1310,'Medical Examinations'!$A$1:$J$2336,3,FALSE)</f>
        <v>4.7300000000000004</v>
      </c>
      <c r="E1310" s="61" t="str">
        <f>VLOOKUP($A1310,'Medical Examinations'!$A$1:$J$2336,4,FALSE)</f>
        <v>Yes</v>
      </c>
      <c r="F1310" s="61" t="str">
        <f>VLOOKUP($A1310,'Medical Examinations'!$A$1:$J$2336,5,FALSE)</f>
        <v>No</v>
      </c>
      <c r="G1310" s="61" t="str">
        <f>VLOOKUP($A1310,'Medical Examinations'!$A$1:$J$2336,6,FALSE)</f>
        <v>No</v>
      </c>
      <c r="H1310" s="21">
        <f>VLOOKUP($A1310,'Medical Examinations'!$A$1:$J$2336,7,FALSE)</f>
        <v>0</v>
      </c>
      <c r="I1310" s="21" t="str">
        <f>VLOOKUP($A1310,'Medical Examinations'!$A$1:$J$2336,8,FALSE)</f>
        <v>No</v>
      </c>
      <c r="J1310" s="21" t="str">
        <f>VLOOKUP($A1310,'Medical Examinations'!$A$1:$J$2336,9,FALSE)</f>
        <v>Obesity</v>
      </c>
      <c r="K1310" s="72" t="str">
        <f>VLOOKUP($A1310,'Medical Examinations'!$A$1:$J$2336,10,FALSE)</f>
        <v>Normal</v>
      </c>
      <c r="L1310" s="82" t="str">
        <f>VLOOKUP($A1310,'Hospitalization details'!$A$1:$K$2336,10,FALSE)</f>
        <v>20-Jul-1976</v>
      </c>
      <c r="M1310" s="62">
        <f>VLOOKUP($A1310,'Hospitalization details'!$A$1:$K$2336,6,FALSE)</f>
        <v>8334.59</v>
      </c>
      <c r="N1310" s="63" t="str">
        <f>VLOOKUP($A1310,'Hospitalization details'!$A$1:$K$2336,7,FALSE)</f>
        <v>tier - 3</v>
      </c>
      <c r="O1310" s="63" t="str">
        <f>VLOOKUP($A1310,'Hospitalization details'!$A$1:$K$2336,8,FALSE)</f>
        <v>tier - 2</v>
      </c>
      <c r="P1310" s="63" t="str">
        <f>VLOOKUP($A1310,'Hospitalization details'!$A$1:$K$2336,9,FALSE)</f>
        <v>R1016</v>
      </c>
      <c r="Q1310" s="83">
        <f>VLOOKUP($A1310,'Hospitalization details'!$A$1:$K$2336,11,FALSE)</f>
        <v>46</v>
      </c>
    </row>
    <row r="1311" spans="1:17" ht="15.75" customHeight="1" x14ac:dyDescent="0.25">
      <c r="A1311" s="187" t="s">
        <v>1354</v>
      </c>
      <c r="B1311" s="65" t="str">
        <f>VLOOKUP($A1311,'Customer Names'!$A$1:$E$2336,4,FALSE)</f>
        <v>Lapierre</v>
      </c>
      <c r="C1311" s="71">
        <f>VLOOKUP($A1311,'Medical Examinations'!$A$1:$J$2336,2,FALSE)</f>
        <v>39.424999999999997</v>
      </c>
      <c r="D1311" s="60">
        <f>VLOOKUP($A1311,'Medical Examinations'!$A$1:$J$2336,3,FALSE)</f>
        <v>4.76</v>
      </c>
      <c r="E1311" s="61" t="str">
        <f>VLOOKUP($A1311,'Medical Examinations'!$A$1:$J$2336,4,FALSE)</f>
        <v>Yes</v>
      </c>
      <c r="F1311" s="61" t="str">
        <f>VLOOKUP($A1311,'Medical Examinations'!$A$1:$J$2336,5,FALSE)</f>
        <v>No</v>
      </c>
      <c r="G1311" s="61" t="str">
        <f>VLOOKUP($A1311,'Medical Examinations'!$A$1:$J$2336,6,FALSE)</f>
        <v>No</v>
      </c>
      <c r="H1311" s="21">
        <f>VLOOKUP($A1311,'Medical Examinations'!$A$1:$J$2336,7,FALSE)</f>
        <v>0</v>
      </c>
      <c r="I1311" s="21" t="str">
        <f>VLOOKUP($A1311,'Medical Examinations'!$A$1:$J$2336,8,FALSE)</f>
        <v>No</v>
      </c>
      <c r="J1311" s="21" t="str">
        <f>VLOOKUP($A1311,'Medical Examinations'!$A$1:$J$2336,9,FALSE)</f>
        <v>Obesity</v>
      </c>
      <c r="K1311" s="72" t="str">
        <f>VLOOKUP($A1311,'Medical Examinations'!$A$1:$J$2336,10,FALSE)</f>
        <v>Normal</v>
      </c>
      <c r="L1311" s="82" t="str">
        <f>VLOOKUP($A1311,'Hospitalization details'!$A$1:$K$2336,10,FALSE)</f>
        <v>12-Jul-1976</v>
      </c>
      <c r="M1311" s="62">
        <f>VLOOKUP($A1311,'Hospitalization details'!$A$1:$K$2336,6,FALSE)</f>
        <v>8334.4599999999991</v>
      </c>
      <c r="N1311" s="63" t="str">
        <f>VLOOKUP($A1311,'Hospitalization details'!$A$1:$K$2336,7,FALSE)</f>
        <v>tier - 3</v>
      </c>
      <c r="O1311" s="63" t="str">
        <f>VLOOKUP($A1311,'Hospitalization details'!$A$1:$K$2336,8,FALSE)</f>
        <v>tier - 2</v>
      </c>
      <c r="P1311" s="63" t="str">
        <f>VLOOKUP($A1311,'Hospitalization details'!$A$1:$K$2336,9,FALSE)</f>
        <v>R1016</v>
      </c>
      <c r="Q1311" s="83">
        <f>VLOOKUP($A1311,'Hospitalization details'!$A$1:$K$2336,11,FALSE)</f>
        <v>46</v>
      </c>
    </row>
    <row r="1312" spans="1:17" ht="15.75" customHeight="1" x14ac:dyDescent="0.25">
      <c r="A1312" s="187" t="s">
        <v>1355</v>
      </c>
      <c r="B1312" s="65" t="str">
        <f>VLOOKUP($A1312,'Customer Names'!$A$1:$E$2336,4,FALSE)</f>
        <v>Beaty</v>
      </c>
      <c r="C1312" s="71">
        <f>VLOOKUP($A1312,'Medical Examinations'!$A$1:$J$2336,2,FALSE)</f>
        <v>33.44</v>
      </c>
      <c r="D1312" s="60">
        <f>VLOOKUP($A1312,'Medical Examinations'!$A$1:$J$2336,3,FALSE)</f>
        <v>6.24</v>
      </c>
      <c r="E1312" s="61" t="str">
        <f>VLOOKUP($A1312,'Medical Examinations'!$A$1:$J$2336,4,FALSE)</f>
        <v>Yes</v>
      </c>
      <c r="F1312" s="61" t="str">
        <f>VLOOKUP($A1312,'Medical Examinations'!$A$1:$J$2336,5,FALSE)</f>
        <v>No</v>
      </c>
      <c r="G1312" s="61" t="str">
        <f>VLOOKUP($A1312,'Medical Examinations'!$A$1:$J$2336,6,FALSE)</f>
        <v>No</v>
      </c>
      <c r="H1312" s="21">
        <f>VLOOKUP($A1312,'Medical Examinations'!$A$1:$J$2336,7,FALSE)</f>
        <v>0</v>
      </c>
      <c r="I1312" s="21" t="str">
        <f>VLOOKUP($A1312,'Medical Examinations'!$A$1:$J$2336,8,FALSE)</f>
        <v>No</v>
      </c>
      <c r="J1312" s="21" t="str">
        <f>VLOOKUP($A1312,'Medical Examinations'!$A$1:$J$2336,9,FALSE)</f>
        <v>Obesity</v>
      </c>
      <c r="K1312" s="72" t="str">
        <f>VLOOKUP($A1312,'Medical Examinations'!$A$1:$J$2336,10,FALSE)</f>
        <v>Prediabetes</v>
      </c>
      <c r="L1312" s="82" t="str">
        <f>VLOOKUP($A1312,'Hospitalization details'!$A$1:$K$2336,10,FALSE)</f>
        <v>22-Jun-1993</v>
      </c>
      <c r="M1312" s="62">
        <f>VLOOKUP($A1312,'Hospitalization details'!$A$1:$K$2336,6,FALSE)</f>
        <v>8314.65</v>
      </c>
      <c r="N1312" s="63" t="str">
        <f>VLOOKUP($A1312,'Hospitalization details'!$A$1:$K$2336,7,FALSE)</f>
        <v>tier - 2</v>
      </c>
      <c r="O1312" s="63" t="str">
        <f>VLOOKUP($A1312,'Hospitalization details'!$A$1:$K$2336,8,FALSE)</f>
        <v>tier - 1</v>
      </c>
      <c r="P1312" s="63" t="str">
        <f>VLOOKUP($A1312,'Hospitalization details'!$A$1:$K$2336,9,FALSE)</f>
        <v>R1012</v>
      </c>
      <c r="Q1312" s="83">
        <f>VLOOKUP($A1312,'Hospitalization details'!$A$1:$K$2336,11,FALSE)</f>
        <v>29</v>
      </c>
    </row>
    <row r="1313" spans="1:17" ht="15.75" customHeight="1" x14ac:dyDescent="0.25">
      <c r="A1313" s="187" t="s">
        <v>1356</v>
      </c>
      <c r="B1313" s="65" t="str">
        <f>VLOOKUP($A1313,'Customer Names'!$A$1:$E$2336,4,FALSE)</f>
        <v>Hammer</v>
      </c>
      <c r="C1313" s="71">
        <f>VLOOKUP($A1313,'Medical Examinations'!$A$1:$J$2336,2,FALSE)</f>
        <v>33.344999999999999</v>
      </c>
      <c r="D1313" s="60">
        <f>VLOOKUP($A1313,'Medical Examinations'!$A$1:$J$2336,3,FALSE)</f>
        <v>5.44</v>
      </c>
      <c r="E1313" s="61" t="str">
        <f>VLOOKUP($A1313,'Medical Examinations'!$A$1:$J$2336,4,FALSE)</f>
        <v>Yes</v>
      </c>
      <c r="F1313" s="61" t="str">
        <f>VLOOKUP($A1313,'Medical Examinations'!$A$1:$J$2336,5,FALSE)</f>
        <v>No</v>
      </c>
      <c r="G1313" s="61" t="str">
        <f>VLOOKUP($A1313,'Medical Examinations'!$A$1:$J$2336,6,FALSE)</f>
        <v>No</v>
      </c>
      <c r="H1313" s="21">
        <f>VLOOKUP($A1313,'Medical Examinations'!$A$1:$J$2336,7,FALSE)</f>
        <v>0</v>
      </c>
      <c r="I1313" s="21" t="str">
        <f>VLOOKUP($A1313,'Medical Examinations'!$A$1:$J$2336,8,FALSE)</f>
        <v>No</v>
      </c>
      <c r="J1313" s="21" t="str">
        <f>VLOOKUP($A1313,'Medical Examinations'!$A$1:$J$2336,9,FALSE)</f>
        <v>Obesity</v>
      </c>
      <c r="K1313" s="72" t="str">
        <f>VLOOKUP($A1313,'Medical Examinations'!$A$1:$J$2336,10,FALSE)</f>
        <v>Normal</v>
      </c>
      <c r="L1313" s="82" t="str">
        <f>VLOOKUP($A1313,'Hospitalization details'!$A$1:$K$2336,10,FALSE)</f>
        <v>7-Aug-1979</v>
      </c>
      <c r="M1313" s="62">
        <f>VLOOKUP($A1313,'Hospitalization details'!$A$1:$K$2336,6,FALSE)</f>
        <v>8310.84</v>
      </c>
      <c r="N1313" s="63" t="str">
        <f>VLOOKUP($A1313,'Hospitalization details'!$A$1:$K$2336,7,FALSE)</f>
        <v>tier - 2</v>
      </c>
      <c r="O1313" s="63" t="str">
        <f>VLOOKUP($A1313,'Hospitalization details'!$A$1:$K$2336,8,FALSE)</f>
        <v>tier - 2</v>
      </c>
      <c r="P1313" s="63" t="str">
        <f>VLOOKUP($A1313,'Hospitalization details'!$A$1:$K$2336,9,FALSE)</f>
        <v>R1012</v>
      </c>
      <c r="Q1313" s="83">
        <f>VLOOKUP($A1313,'Hospitalization details'!$A$1:$K$2336,11,FALSE)</f>
        <v>43</v>
      </c>
    </row>
    <row r="1314" spans="1:17" ht="15.75" customHeight="1" x14ac:dyDescent="0.25">
      <c r="A1314" s="187" t="s">
        <v>1357</v>
      </c>
      <c r="B1314" s="65" t="str">
        <f>VLOOKUP($A1314,'Customer Names'!$A$1:$E$2336,4,FALSE)</f>
        <v>Randolph</v>
      </c>
      <c r="C1314" s="71">
        <f>VLOOKUP($A1314,'Medical Examinations'!$A$1:$J$2336,2,FALSE)</f>
        <v>38.79</v>
      </c>
      <c r="D1314" s="60">
        <f>VLOOKUP($A1314,'Medical Examinations'!$A$1:$J$2336,3,FALSE)</f>
        <v>5.08</v>
      </c>
      <c r="E1314" s="61" t="str">
        <f>VLOOKUP($A1314,'Medical Examinations'!$A$1:$J$2336,4,FALSE)</f>
        <v>No</v>
      </c>
      <c r="F1314" s="61" t="str">
        <f>VLOOKUP($A1314,'Medical Examinations'!$A$1:$J$2336,5,FALSE)</f>
        <v>No</v>
      </c>
      <c r="G1314" s="61" t="str">
        <f>VLOOKUP($A1314,'Medical Examinations'!$A$1:$J$2336,6,FALSE)</f>
        <v>Yes</v>
      </c>
      <c r="H1314" s="21">
        <f>VLOOKUP($A1314,'Medical Examinations'!$A$1:$J$2336,7,FALSE)</f>
        <v>1</v>
      </c>
      <c r="I1314" s="21" t="str">
        <f>VLOOKUP($A1314,'Medical Examinations'!$A$1:$J$2336,8,FALSE)</f>
        <v>No</v>
      </c>
      <c r="J1314" s="21" t="str">
        <f>VLOOKUP($A1314,'Medical Examinations'!$A$1:$J$2336,9,FALSE)</f>
        <v>Obesity</v>
      </c>
      <c r="K1314" s="72" t="str">
        <f>VLOOKUP($A1314,'Medical Examinations'!$A$1:$J$2336,10,FALSE)</f>
        <v>Normal</v>
      </c>
      <c r="L1314" s="82" t="str">
        <f>VLOOKUP($A1314,'Hospitalization details'!$A$1:$K$2336,10,FALSE)</f>
        <v>26-Jun-1978</v>
      </c>
      <c r="M1314" s="62">
        <f>VLOOKUP($A1314,'Hospitalization details'!$A$1:$K$2336,6,FALSE)</f>
        <v>8302.5400000000009</v>
      </c>
      <c r="N1314" s="63" t="str">
        <f>VLOOKUP($A1314,'Hospitalization details'!$A$1:$K$2336,7,FALSE)</f>
        <v>tier - 3</v>
      </c>
      <c r="O1314" s="63" t="str">
        <f>VLOOKUP($A1314,'Hospitalization details'!$A$1:$K$2336,8,FALSE)</f>
        <v>tier - 3</v>
      </c>
      <c r="P1314" s="63" t="str">
        <f>VLOOKUP($A1314,'Hospitalization details'!$A$1:$K$2336,9,FALSE)</f>
        <v>R1016</v>
      </c>
      <c r="Q1314" s="83">
        <f>VLOOKUP($A1314,'Hospitalization details'!$A$1:$K$2336,11,FALSE)</f>
        <v>44</v>
      </c>
    </row>
    <row r="1315" spans="1:17" ht="15.75" customHeight="1" x14ac:dyDescent="0.25">
      <c r="A1315" s="187" t="s">
        <v>1358</v>
      </c>
      <c r="B1315" s="65" t="str">
        <f>VLOOKUP($A1315,'Customer Names'!$A$1:$E$2336,4,FALSE)</f>
        <v>Masterson</v>
      </c>
      <c r="C1315" s="71">
        <f>VLOOKUP($A1315,'Medical Examinations'!$A$1:$J$2336,2,FALSE)</f>
        <v>30.684999999999999</v>
      </c>
      <c r="D1315" s="60">
        <f>VLOOKUP($A1315,'Medical Examinations'!$A$1:$J$2336,3,FALSE)</f>
        <v>4.87</v>
      </c>
      <c r="E1315" s="61" t="str">
        <f>VLOOKUP($A1315,'Medical Examinations'!$A$1:$J$2336,4,FALSE)</f>
        <v>No</v>
      </c>
      <c r="F1315" s="61" t="str">
        <f>VLOOKUP($A1315,'Medical Examinations'!$A$1:$J$2336,5,FALSE)</f>
        <v>No</v>
      </c>
      <c r="G1315" s="61" t="str">
        <f>VLOOKUP($A1315,'Medical Examinations'!$A$1:$J$2336,6,FALSE)</f>
        <v>Yes</v>
      </c>
      <c r="H1315" s="21">
        <f>VLOOKUP($A1315,'Medical Examinations'!$A$1:$J$2336,7,FALSE)</f>
        <v>1</v>
      </c>
      <c r="I1315" s="21" t="str">
        <f>VLOOKUP($A1315,'Medical Examinations'!$A$1:$J$2336,8,FALSE)</f>
        <v>No</v>
      </c>
      <c r="J1315" s="21" t="str">
        <f>VLOOKUP($A1315,'Medical Examinations'!$A$1:$J$2336,9,FALSE)</f>
        <v>Obesity</v>
      </c>
      <c r="K1315" s="72" t="str">
        <f>VLOOKUP($A1315,'Medical Examinations'!$A$1:$J$2336,10,FALSE)</f>
        <v>Normal</v>
      </c>
      <c r="L1315" s="82" t="str">
        <f>VLOOKUP($A1315,'Hospitalization details'!$A$1:$K$2336,10,FALSE)</f>
        <v>6-Jun-1974</v>
      </c>
      <c r="M1315" s="62">
        <f>VLOOKUP($A1315,'Hospitalization details'!$A$1:$K$2336,6,FALSE)</f>
        <v>8283.68</v>
      </c>
      <c r="N1315" s="63" t="str">
        <f>VLOOKUP($A1315,'Hospitalization details'!$A$1:$K$2336,7,FALSE)</f>
        <v>tier - 2</v>
      </c>
      <c r="O1315" s="63" t="str">
        <f>VLOOKUP($A1315,'Hospitalization details'!$A$1:$K$2336,8,FALSE)</f>
        <v>tier - 3</v>
      </c>
      <c r="P1315" s="63" t="str">
        <f>VLOOKUP($A1315,'Hospitalization details'!$A$1:$K$2336,9,FALSE)</f>
        <v>R1013</v>
      </c>
      <c r="Q1315" s="83">
        <f>VLOOKUP($A1315,'Hospitalization details'!$A$1:$K$2336,11,FALSE)</f>
        <v>49</v>
      </c>
    </row>
    <row r="1316" spans="1:17" ht="15.75" customHeight="1" x14ac:dyDescent="0.25">
      <c r="A1316" s="187" t="s">
        <v>1359</v>
      </c>
      <c r="B1316" s="65" t="str">
        <f>VLOOKUP($A1316,'Customer Names'!$A$1:$E$2336,4,FALSE)</f>
        <v>Friess</v>
      </c>
      <c r="C1316" s="71">
        <f>VLOOKUP($A1316,'Medical Examinations'!$A$1:$J$2336,2,FALSE)</f>
        <v>22.135000000000002</v>
      </c>
      <c r="D1316" s="60">
        <f>VLOOKUP($A1316,'Medical Examinations'!$A$1:$J$2336,3,FALSE)</f>
        <v>8.17</v>
      </c>
      <c r="E1316" s="61" t="str">
        <f>VLOOKUP($A1316,'Medical Examinations'!$A$1:$J$2336,4,FALSE)</f>
        <v>No</v>
      </c>
      <c r="F1316" s="61" t="str">
        <f>VLOOKUP($A1316,'Medical Examinations'!$A$1:$J$2336,5,FALSE)</f>
        <v>No</v>
      </c>
      <c r="G1316" s="61" t="str">
        <f>VLOOKUP($A1316,'Medical Examinations'!$A$1:$J$2336,6,FALSE)</f>
        <v>No</v>
      </c>
      <c r="H1316" s="21">
        <f>VLOOKUP($A1316,'Medical Examinations'!$A$1:$J$2336,7,FALSE)</f>
        <v>0</v>
      </c>
      <c r="I1316" s="21" t="str">
        <f>VLOOKUP($A1316,'Medical Examinations'!$A$1:$J$2336,8,FALSE)</f>
        <v>No</v>
      </c>
      <c r="J1316" s="21" t="str">
        <f>VLOOKUP($A1316,'Medical Examinations'!$A$1:$J$2336,9,FALSE)</f>
        <v>Healthy Weight</v>
      </c>
      <c r="K1316" s="72" t="str">
        <f>VLOOKUP($A1316,'Medical Examinations'!$A$1:$J$2336,10,FALSE)</f>
        <v>Diabetes</v>
      </c>
      <c r="L1316" s="82" t="str">
        <f>VLOOKUP($A1316,'Hospitalization details'!$A$1:$K$2336,10,FALSE)</f>
        <v>22-Dec-1974</v>
      </c>
      <c r="M1316" s="62">
        <f>VLOOKUP($A1316,'Hospitalization details'!$A$1:$K$2336,6,FALSE)</f>
        <v>8280.6200000000008</v>
      </c>
      <c r="N1316" s="63" t="str">
        <f>VLOOKUP($A1316,'Hospitalization details'!$A$1:$K$2336,7,FALSE)</f>
        <v>tier - 2</v>
      </c>
      <c r="O1316" s="63" t="str">
        <f>VLOOKUP($A1316,'Hospitalization details'!$A$1:$K$2336,8,FALSE)</f>
        <v>tier - 2</v>
      </c>
      <c r="P1316" s="63" t="str">
        <f>VLOOKUP($A1316,'Hospitalization details'!$A$1:$K$2336,9,FALSE)</f>
        <v>R1013</v>
      </c>
      <c r="Q1316" s="83">
        <f>VLOOKUP($A1316,'Hospitalization details'!$A$1:$K$2336,11,FALSE)</f>
        <v>48</v>
      </c>
    </row>
    <row r="1317" spans="1:17" ht="15.75" customHeight="1" x14ac:dyDescent="0.25">
      <c r="A1317" s="187" t="s">
        <v>1360</v>
      </c>
      <c r="B1317" s="65" t="str">
        <f>VLOOKUP($A1317,'Customer Names'!$A$1:$E$2336,4,FALSE)</f>
        <v>Mantoni</v>
      </c>
      <c r="C1317" s="71">
        <f>VLOOKUP($A1317,'Medical Examinations'!$A$1:$J$2336,2,FALSE)</f>
        <v>33.33</v>
      </c>
      <c r="D1317" s="60">
        <f>VLOOKUP($A1317,'Medical Examinations'!$A$1:$J$2336,3,FALSE)</f>
        <v>7.61</v>
      </c>
      <c r="E1317" s="61" t="str">
        <f>VLOOKUP($A1317,'Medical Examinations'!$A$1:$J$2336,4,FALSE)</f>
        <v>No</v>
      </c>
      <c r="F1317" s="61" t="str">
        <f>VLOOKUP($A1317,'Medical Examinations'!$A$1:$J$2336,5,FALSE)</f>
        <v>No</v>
      </c>
      <c r="G1317" s="61" t="str">
        <f>VLOOKUP($A1317,'Medical Examinations'!$A$1:$J$2336,6,FALSE)</f>
        <v>No</v>
      </c>
      <c r="H1317" s="21">
        <f>VLOOKUP($A1317,'Medical Examinations'!$A$1:$J$2336,7,FALSE)</f>
        <v>0</v>
      </c>
      <c r="I1317" s="21" t="str">
        <f>VLOOKUP($A1317,'Medical Examinations'!$A$1:$J$2336,8,FALSE)</f>
        <v>No</v>
      </c>
      <c r="J1317" s="21" t="str">
        <f>VLOOKUP($A1317,'Medical Examinations'!$A$1:$J$2336,9,FALSE)</f>
        <v>Obesity</v>
      </c>
      <c r="K1317" s="72" t="str">
        <f>VLOOKUP($A1317,'Medical Examinations'!$A$1:$J$2336,10,FALSE)</f>
        <v>Diabetes</v>
      </c>
      <c r="L1317" s="82" t="str">
        <f>VLOOKUP($A1317,'Hospitalization details'!$A$1:$K$2336,10,FALSE)</f>
        <v>26-Sep-1974</v>
      </c>
      <c r="M1317" s="62">
        <f>VLOOKUP($A1317,'Hospitalization details'!$A$1:$K$2336,6,FALSE)</f>
        <v>8277.52</v>
      </c>
      <c r="N1317" s="63" t="str">
        <f>VLOOKUP($A1317,'Hospitalization details'!$A$1:$K$2336,7,FALSE)</f>
        <v>tier - 2</v>
      </c>
      <c r="O1317" s="63" t="str">
        <f>VLOOKUP($A1317,'Hospitalization details'!$A$1:$K$2336,8,FALSE)</f>
        <v>tier - 2</v>
      </c>
      <c r="P1317" s="63" t="str">
        <f>VLOOKUP($A1317,'Hospitalization details'!$A$1:$K$2336,9,FALSE)</f>
        <v>R1011</v>
      </c>
      <c r="Q1317" s="83">
        <f>VLOOKUP($A1317,'Hospitalization details'!$A$1:$K$2336,11,FALSE)</f>
        <v>48</v>
      </c>
    </row>
    <row r="1318" spans="1:17" ht="15.75" customHeight="1" x14ac:dyDescent="0.25">
      <c r="A1318" s="187" t="s">
        <v>1361</v>
      </c>
      <c r="B1318" s="65" t="str">
        <f>VLOOKUP($A1318,'Customer Names'!$A$1:$E$2336,4,FALSE)</f>
        <v>Bodeen</v>
      </c>
      <c r="C1318" s="71">
        <f>VLOOKUP($A1318,'Medical Examinations'!$A$1:$J$2336,2,FALSE)</f>
        <v>31.13</v>
      </c>
      <c r="D1318" s="60">
        <f>VLOOKUP($A1318,'Medical Examinations'!$A$1:$J$2336,3,FALSE)</f>
        <v>10.1</v>
      </c>
      <c r="E1318" s="61" t="str">
        <f>VLOOKUP($A1318,'Medical Examinations'!$A$1:$J$2336,4,FALSE)</f>
        <v>No</v>
      </c>
      <c r="F1318" s="61" t="str">
        <f>VLOOKUP($A1318,'Medical Examinations'!$A$1:$J$2336,5,FALSE)</f>
        <v>No</v>
      </c>
      <c r="G1318" s="61" t="str">
        <f>VLOOKUP($A1318,'Medical Examinations'!$A$1:$J$2336,6,FALSE)</f>
        <v>No</v>
      </c>
      <c r="H1318" s="21">
        <f>VLOOKUP($A1318,'Medical Examinations'!$A$1:$J$2336,7,FALSE)</f>
        <v>0</v>
      </c>
      <c r="I1318" s="21" t="str">
        <f>VLOOKUP($A1318,'Medical Examinations'!$A$1:$J$2336,8,FALSE)</f>
        <v>No</v>
      </c>
      <c r="J1318" s="21" t="str">
        <f>VLOOKUP($A1318,'Medical Examinations'!$A$1:$J$2336,9,FALSE)</f>
        <v>Obesity</v>
      </c>
      <c r="K1318" s="72" t="str">
        <f>VLOOKUP($A1318,'Medical Examinations'!$A$1:$J$2336,10,FALSE)</f>
        <v>Diabetes</v>
      </c>
      <c r="L1318" s="82" t="str">
        <f>VLOOKUP($A1318,'Hospitalization details'!$A$1:$K$2336,10,FALSE)</f>
        <v>28-Nov-2000</v>
      </c>
      <c r="M1318" s="62">
        <f>VLOOKUP($A1318,'Hospitalization details'!$A$1:$K$2336,6,FALSE)</f>
        <v>8271.4599999999991</v>
      </c>
      <c r="N1318" s="63" t="str">
        <f>VLOOKUP($A1318,'Hospitalization details'!$A$1:$K$2336,7,FALSE)</f>
        <v>tier - 2</v>
      </c>
      <c r="O1318" s="63" t="str">
        <f>VLOOKUP($A1318,'Hospitalization details'!$A$1:$K$2336,8,FALSE)</f>
        <v>tier - 1</v>
      </c>
      <c r="P1318" s="63" t="str">
        <f>VLOOKUP($A1318,'Hospitalization details'!$A$1:$K$2336,9,FALSE)</f>
        <v>R1023</v>
      </c>
      <c r="Q1318" s="83">
        <f>VLOOKUP($A1318,'Hospitalization details'!$A$1:$K$2336,11,FALSE)</f>
        <v>22</v>
      </c>
    </row>
    <row r="1319" spans="1:17" ht="15.75" customHeight="1" x14ac:dyDescent="0.25">
      <c r="A1319" s="187" t="s">
        <v>1362</v>
      </c>
      <c r="B1319" s="65" t="str">
        <f>VLOOKUP($A1319,'Customer Names'!$A$1:$E$2336,4,FALSE)</f>
        <v>Mcpherson</v>
      </c>
      <c r="C1319" s="71">
        <f>VLOOKUP($A1319,'Medical Examinations'!$A$1:$J$2336,2,FALSE)</f>
        <v>28.9</v>
      </c>
      <c r="D1319" s="60">
        <f>VLOOKUP($A1319,'Medical Examinations'!$A$1:$J$2336,3,FALSE)</f>
        <v>11.24</v>
      </c>
      <c r="E1319" s="61" t="str">
        <f>VLOOKUP($A1319,'Medical Examinations'!$A$1:$J$2336,4,FALSE)</f>
        <v>No</v>
      </c>
      <c r="F1319" s="61" t="str">
        <f>VLOOKUP($A1319,'Medical Examinations'!$A$1:$J$2336,5,FALSE)</f>
        <v>No</v>
      </c>
      <c r="G1319" s="61" t="str">
        <f>VLOOKUP($A1319,'Medical Examinations'!$A$1:$J$2336,6,FALSE)</f>
        <v>No</v>
      </c>
      <c r="H1319" s="21">
        <f>VLOOKUP($A1319,'Medical Examinations'!$A$1:$J$2336,7,FALSE)</f>
        <v>0</v>
      </c>
      <c r="I1319" s="21" t="str">
        <f>VLOOKUP($A1319,'Medical Examinations'!$A$1:$J$2336,8,FALSE)</f>
        <v>No</v>
      </c>
      <c r="J1319" s="21" t="str">
        <f>VLOOKUP($A1319,'Medical Examinations'!$A$1:$J$2336,9,FALSE)</f>
        <v>Over Weight</v>
      </c>
      <c r="K1319" s="72" t="str">
        <f>VLOOKUP($A1319,'Medical Examinations'!$A$1:$J$2336,10,FALSE)</f>
        <v>Diabetes</v>
      </c>
      <c r="L1319" s="82" t="str">
        <f>VLOOKUP($A1319,'Hospitalization details'!$A$1:$K$2336,10,FALSE)</f>
        <v>5-Aug-1974</v>
      </c>
      <c r="M1319" s="62">
        <f>VLOOKUP($A1319,'Hospitalization details'!$A$1:$K$2336,6,FALSE)</f>
        <v>8269.0400000000009</v>
      </c>
      <c r="N1319" s="63" t="str">
        <f>VLOOKUP($A1319,'Hospitalization details'!$A$1:$K$2336,7,FALSE)</f>
        <v>tier - 2</v>
      </c>
      <c r="O1319" s="63" t="str">
        <f>VLOOKUP($A1319,'Hospitalization details'!$A$1:$K$2336,8,FALSE)</f>
        <v>tier - 1</v>
      </c>
      <c r="P1319" s="63" t="str">
        <f>VLOOKUP($A1319,'Hospitalization details'!$A$1:$K$2336,9,FALSE)</f>
        <v>R1011</v>
      </c>
      <c r="Q1319" s="83">
        <f>VLOOKUP($A1319,'Hospitalization details'!$A$1:$K$2336,11,FALSE)</f>
        <v>48</v>
      </c>
    </row>
    <row r="1320" spans="1:17" ht="15.75" customHeight="1" x14ac:dyDescent="0.25">
      <c r="A1320" s="187" t="s">
        <v>1363</v>
      </c>
      <c r="B1320" s="65" t="str">
        <f>VLOOKUP($A1320,'Customer Names'!$A$1:$E$2336,4,FALSE)</f>
        <v>Palko</v>
      </c>
      <c r="C1320" s="71">
        <f>VLOOKUP($A1320,'Medical Examinations'!$A$1:$J$2336,2,FALSE)</f>
        <v>43.31</v>
      </c>
      <c r="D1320" s="60">
        <f>VLOOKUP($A1320,'Medical Examinations'!$A$1:$J$2336,3,FALSE)</f>
        <v>6.1</v>
      </c>
      <c r="E1320" s="61" t="str">
        <f>VLOOKUP($A1320,'Medical Examinations'!$A$1:$J$2336,4,FALSE)</f>
        <v>Yes</v>
      </c>
      <c r="F1320" s="61" t="str">
        <f>VLOOKUP($A1320,'Medical Examinations'!$A$1:$J$2336,5,FALSE)</f>
        <v>Yes</v>
      </c>
      <c r="G1320" s="61" t="str">
        <f>VLOOKUP($A1320,'Medical Examinations'!$A$1:$J$2336,6,FALSE)</f>
        <v>No</v>
      </c>
      <c r="H1320" s="21">
        <f>VLOOKUP($A1320,'Medical Examinations'!$A$1:$J$2336,7,FALSE)</f>
        <v>1</v>
      </c>
      <c r="I1320" s="21" t="str">
        <f>VLOOKUP($A1320,'Medical Examinations'!$A$1:$J$2336,8,FALSE)</f>
        <v>No</v>
      </c>
      <c r="J1320" s="21" t="str">
        <f>VLOOKUP($A1320,'Medical Examinations'!$A$1:$J$2336,9,FALSE)</f>
        <v>Obesity</v>
      </c>
      <c r="K1320" s="72" t="str">
        <f>VLOOKUP($A1320,'Medical Examinations'!$A$1:$J$2336,10,FALSE)</f>
        <v>Prediabetes</v>
      </c>
      <c r="L1320" s="82" t="str">
        <f>VLOOKUP($A1320,'Hospitalization details'!$A$1:$K$2336,10,FALSE)</f>
        <v>5-Sep-1964</v>
      </c>
      <c r="M1320" s="62">
        <f>VLOOKUP($A1320,'Hospitalization details'!$A$1:$K$2336,6,FALSE)</f>
        <v>8268</v>
      </c>
      <c r="N1320" s="63" t="str">
        <f>VLOOKUP($A1320,'Hospitalization details'!$A$1:$K$2336,7,FALSE)</f>
        <v>tier - 3</v>
      </c>
      <c r="O1320" s="63" t="str">
        <f>VLOOKUP($A1320,'Hospitalization details'!$A$1:$K$2336,8,FALSE)</f>
        <v>tier - 3</v>
      </c>
      <c r="P1320" s="63" t="str">
        <f>VLOOKUP($A1320,'Hospitalization details'!$A$1:$K$2336,9,FALSE)</f>
        <v>R1013</v>
      </c>
      <c r="Q1320" s="83">
        <f>VLOOKUP($A1320,'Hospitalization details'!$A$1:$K$2336,11,FALSE)</f>
        <v>58</v>
      </c>
    </row>
    <row r="1321" spans="1:17" ht="15.75" customHeight="1" x14ac:dyDescent="0.25">
      <c r="A1321" s="187" t="s">
        <v>1364</v>
      </c>
      <c r="B1321" s="65" t="str">
        <f>VLOOKUP($A1321,'Customer Names'!$A$1:$E$2336,4,FALSE)</f>
        <v>Breathitt</v>
      </c>
      <c r="C1321" s="71">
        <f>VLOOKUP($A1321,'Medical Examinations'!$A$1:$J$2336,2,FALSE)</f>
        <v>22.8</v>
      </c>
      <c r="D1321" s="60">
        <f>VLOOKUP($A1321,'Medical Examinations'!$A$1:$J$2336,3,FALSE)</f>
        <v>6.98</v>
      </c>
      <c r="E1321" s="61" t="str">
        <f>VLOOKUP($A1321,'Medical Examinations'!$A$1:$J$2336,4,FALSE)</f>
        <v>No</v>
      </c>
      <c r="F1321" s="61" t="str">
        <f>VLOOKUP($A1321,'Medical Examinations'!$A$1:$J$2336,5,FALSE)</f>
        <v>No</v>
      </c>
      <c r="G1321" s="61" t="str">
        <f>VLOOKUP($A1321,'Medical Examinations'!$A$1:$J$2336,6,FALSE)</f>
        <v>No</v>
      </c>
      <c r="H1321" s="21">
        <f>VLOOKUP($A1321,'Medical Examinations'!$A$1:$J$2336,7,FALSE)</f>
        <v>0</v>
      </c>
      <c r="I1321" s="21" t="str">
        <f>VLOOKUP($A1321,'Medical Examinations'!$A$1:$J$2336,8,FALSE)</f>
        <v>No</v>
      </c>
      <c r="J1321" s="21" t="str">
        <f>VLOOKUP($A1321,'Medical Examinations'!$A$1:$J$2336,9,FALSE)</f>
        <v>Healthy Weight</v>
      </c>
      <c r="K1321" s="72" t="str">
        <f>VLOOKUP($A1321,'Medical Examinations'!$A$1:$J$2336,10,FALSE)</f>
        <v>Diabetes</v>
      </c>
      <c r="L1321" s="82" t="str">
        <f>VLOOKUP($A1321,'Hospitalization details'!$A$1:$K$2336,10,FALSE)</f>
        <v>27-Sep-1982</v>
      </c>
      <c r="M1321" s="62">
        <f>VLOOKUP($A1321,'Hospitalization details'!$A$1:$K$2336,6,FALSE)</f>
        <v>8252.2800000000007</v>
      </c>
      <c r="N1321" s="63" t="str">
        <f>VLOOKUP($A1321,'Hospitalization details'!$A$1:$K$2336,7,FALSE)</f>
        <v>tier - 2</v>
      </c>
      <c r="O1321" s="63" t="str">
        <f>VLOOKUP($A1321,'Hospitalization details'!$A$1:$K$2336,8,FALSE)</f>
        <v>tier - 2</v>
      </c>
      <c r="P1321" s="63" t="str">
        <f>VLOOKUP($A1321,'Hospitalization details'!$A$1:$K$2336,9,FALSE)</f>
        <v>R1024</v>
      </c>
      <c r="Q1321" s="83">
        <f>VLOOKUP($A1321,'Hospitalization details'!$A$1:$K$2336,11,FALSE)</f>
        <v>40</v>
      </c>
    </row>
    <row r="1322" spans="1:17" ht="15.75" customHeight="1" x14ac:dyDescent="0.25">
      <c r="A1322" s="187" t="s">
        <v>1365</v>
      </c>
      <c r="B1322" s="65" t="str">
        <f>VLOOKUP($A1322,'Customer Names'!$A$1:$E$2336,4,FALSE)</f>
        <v>Evora</v>
      </c>
      <c r="C1322" s="71">
        <f>VLOOKUP($A1322,'Medical Examinations'!$A$1:$J$2336,2,FALSE)</f>
        <v>19.09</v>
      </c>
      <c r="D1322" s="60">
        <f>VLOOKUP($A1322,'Medical Examinations'!$A$1:$J$2336,3,FALSE)</f>
        <v>4</v>
      </c>
      <c r="E1322" s="61" t="str">
        <f>VLOOKUP($A1322,'Medical Examinations'!$A$1:$J$2336,4,FALSE)</f>
        <v>Yes</v>
      </c>
      <c r="F1322" s="61" t="str">
        <f>VLOOKUP($A1322,'Medical Examinations'!$A$1:$J$2336,5,FALSE)</f>
        <v>No</v>
      </c>
      <c r="G1322" s="61" t="str">
        <f>VLOOKUP($A1322,'Medical Examinations'!$A$1:$J$2336,6,FALSE)</f>
        <v>No</v>
      </c>
      <c r="H1322" s="21">
        <f>VLOOKUP($A1322,'Medical Examinations'!$A$1:$J$2336,7,FALSE)</f>
        <v>1</v>
      </c>
      <c r="I1322" s="21" t="str">
        <f>VLOOKUP($A1322,'Medical Examinations'!$A$1:$J$2336,8,FALSE)</f>
        <v>No</v>
      </c>
      <c r="J1322" s="21" t="str">
        <f>VLOOKUP($A1322,'Medical Examinations'!$A$1:$J$2336,9,FALSE)</f>
        <v>Healthy Weight</v>
      </c>
      <c r="K1322" s="72" t="str">
        <f>VLOOKUP($A1322,'Medical Examinations'!$A$1:$J$2336,10,FALSE)</f>
        <v>Normal</v>
      </c>
      <c r="L1322" s="82" t="str">
        <f>VLOOKUP($A1322,'Hospitalization details'!$A$1:$K$2336,10,FALSE)</f>
        <v>2-Sep-1976</v>
      </c>
      <c r="M1322" s="62">
        <f>VLOOKUP($A1322,'Hospitalization details'!$A$1:$K$2336,6,FALSE)</f>
        <v>8240.59</v>
      </c>
      <c r="N1322" s="63" t="str">
        <f>VLOOKUP($A1322,'Hospitalization details'!$A$1:$K$2336,7,FALSE)</f>
        <v>tier - 2</v>
      </c>
      <c r="O1322" s="63" t="str">
        <f>VLOOKUP($A1322,'Hospitalization details'!$A$1:$K$2336,8,FALSE)</f>
        <v>tier - 2</v>
      </c>
      <c r="P1322" s="63" t="str">
        <f>VLOOKUP($A1322,'Hospitalization details'!$A$1:$K$2336,9,FALSE)</f>
        <v>R1013</v>
      </c>
      <c r="Q1322" s="83">
        <f>VLOOKUP($A1322,'Hospitalization details'!$A$1:$K$2336,11,FALSE)</f>
        <v>46</v>
      </c>
    </row>
    <row r="1323" spans="1:17" ht="15.75" customHeight="1" x14ac:dyDescent="0.25">
      <c r="A1323" s="187" t="s">
        <v>1366</v>
      </c>
      <c r="B1323" s="65" t="str">
        <f>VLOOKUP($A1323,'Customer Names'!$A$1:$E$2336,4,FALSE)</f>
        <v>Fischer</v>
      </c>
      <c r="C1323" s="71">
        <f>VLOOKUP($A1323,'Medical Examinations'!$A$1:$J$2336,2,FALSE)</f>
        <v>23.37</v>
      </c>
      <c r="D1323" s="60">
        <f>VLOOKUP($A1323,'Medical Examinations'!$A$1:$J$2336,3,FALSE)</f>
        <v>4.2300000000000004</v>
      </c>
      <c r="E1323" s="61" t="str">
        <f>VLOOKUP($A1323,'Medical Examinations'!$A$1:$J$2336,4,FALSE)</f>
        <v>No</v>
      </c>
      <c r="F1323" s="61" t="str">
        <f>VLOOKUP($A1323,'Medical Examinations'!$A$1:$J$2336,5,FALSE)</f>
        <v>No</v>
      </c>
      <c r="G1323" s="61" t="str">
        <f>VLOOKUP($A1323,'Medical Examinations'!$A$1:$J$2336,6,FALSE)</f>
        <v>No</v>
      </c>
      <c r="H1323" s="21">
        <f>VLOOKUP($A1323,'Medical Examinations'!$A$1:$J$2336,7,FALSE)</f>
        <v>0</v>
      </c>
      <c r="I1323" s="21" t="str">
        <f>VLOOKUP($A1323,'Medical Examinations'!$A$1:$J$2336,8,FALSE)</f>
        <v>No</v>
      </c>
      <c r="J1323" s="21" t="str">
        <f>VLOOKUP($A1323,'Medical Examinations'!$A$1:$J$2336,9,FALSE)</f>
        <v>Healthy Weight</v>
      </c>
      <c r="K1323" s="72" t="str">
        <f>VLOOKUP($A1323,'Medical Examinations'!$A$1:$J$2336,10,FALSE)</f>
        <v>Normal</v>
      </c>
      <c r="L1323" s="82" t="str">
        <f>VLOOKUP($A1323,'Hospitalization details'!$A$1:$K$2336,10,FALSE)</f>
        <v>30-Jun-1976</v>
      </c>
      <c r="M1323" s="62">
        <f>VLOOKUP($A1323,'Hospitalization details'!$A$1:$K$2336,6,FALSE)</f>
        <v>8233.1</v>
      </c>
      <c r="N1323" s="63" t="str">
        <f>VLOOKUP($A1323,'Hospitalization details'!$A$1:$K$2336,7,FALSE)</f>
        <v>tier - 2</v>
      </c>
      <c r="O1323" s="63" t="str">
        <f>VLOOKUP($A1323,'Hospitalization details'!$A$1:$K$2336,8,FALSE)</f>
        <v>tier - 2</v>
      </c>
      <c r="P1323" s="63" t="str">
        <f>VLOOKUP($A1323,'Hospitalization details'!$A$1:$K$2336,9,FALSE)</f>
        <v>R1013</v>
      </c>
      <c r="Q1323" s="83">
        <f>VLOOKUP($A1323,'Hospitalization details'!$A$1:$K$2336,11,FALSE)</f>
        <v>46</v>
      </c>
    </row>
    <row r="1324" spans="1:17" ht="15.75" customHeight="1" x14ac:dyDescent="0.25">
      <c r="A1324" s="187" t="s">
        <v>1367</v>
      </c>
      <c r="B1324" s="65" t="str">
        <f>VLOOKUP($A1324,'Customer Names'!$A$1:$E$2336,4,FALSE)</f>
        <v>Deba</v>
      </c>
      <c r="C1324" s="71">
        <f>VLOOKUP($A1324,'Medical Examinations'!$A$1:$J$2336,2,FALSE)</f>
        <v>33.44</v>
      </c>
      <c r="D1324" s="60">
        <f>VLOOKUP($A1324,'Medical Examinations'!$A$1:$J$2336,3,FALSE)</f>
        <v>4.72</v>
      </c>
      <c r="E1324" s="61" t="str">
        <f>VLOOKUP($A1324,'Medical Examinations'!$A$1:$J$2336,4,FALSE)</f>
        <v>Yes</v>
      </c>
      <c r="F1324" s="61" t="str">
        <f>VLOOKUP($A1324,'Medical Examinations'!$A$1:$J$2336,5,FALSE)</f>
        <v>No</v>
      </c>
      <c r="G1324" s="61" t="str">
        <f>VLOOKUP($A1324,'Medical Examinations'!$A$1:$J$2336,6,FALSE)</f>
        <v>No</v>
      </c>
      <c r="H1324" s="21">
        <f>VLOOKUP($A1324,'Medical Examinations'!$A$1:$J$2336,7,FALSE)</f>
        <v>0</v>
      </c>
      <c r="I1324" s="21" t="str">
        <f>VLOOKUP($A1324,'Medical Examinations'!$A$1:$J$2336,8,FALSE)</f>
        <v>No</v>
      </c>
      <c r="J1324" s="21" t="str">
        <f>VLOOKUP($A1324,'Medical Examinations'!$A$1:$J$2336,9,FALSE)</f>
        <v>Obesity</v>
      </c>
      <c r="K1324" s="72" t="str">
        <f>VLOOKUP($A1324,'Medical Examinations'!$A$1:$J$2336,10,FALSE)</f>
        <v>Normal</v>
      </c>
      <c r="L1324" s="82" t="str">
        <f>VLOOKUP($A1324,'Hospitalization details'!$A$1:$K$2336,10,FALSE)</f>
        <v>3-Sep-1976</v>
      </c>
      <c r="M1324" s="62">
        <f>VLOOKUP($A1324,'Hospitalization details'!$A$1:$K$2336,6,FALSE)</f>
        <v>8232.64</v>
      </c>
      <c r="N1324" s="63" t="str">
        <f>VLOOKUP($A1324,'Hospitalization details'!$A$1:$K$2336,7,FALSE)</f>
        <v>tier - 2</v>
      </c>
      <c r="O1324" s="63" t="str">
        <f>VLOOKUP($A1324,'Hospitalization details'!$A$1:$K$2336,8,FALSE)</f>
        <v>tier - 3</v>
      </c>
      <c r="P1324" s="63" t="str">
        <f>VLOOKUP($A1324,'Hospitalization details'!$A$1:$K$2336,9,FALSE)</f>
        <v>R1013</v>
      </c>
      <c r="Q1324" s="83">
        <f>VLOOKUP($A1324,'Hospitalization details'!$A$1:$K$2336,11,FALSE)</f>
        <v>46</v>
      </c>
    </row>
    <row r="1325" spans="1:17" ht="15.75" customHeight="1" x14ac:dyDescent="0.25">
      <c r="A1325" s="187" t="s">
        <v>1368</v>
      </c>
      <c r="B1325" s="65" t="str">
        <f>VLOOKUP($A1325,'Customer Names'!$A$1:$E$2336,4,FALSE)</f>
        <v>Leloup</v>
      </c>
      <c r="C1325" s="71">
        <f>VLOOKUP($A1325,'Medical Examinations'!$A$1:$J$2336,2,FALSE)</f>
        <v>28.05</v>
      </c>
      <c r="D1325" s="60">
        <f>VLOOKUP($A1325,'Medical Examinations'!$A$1:$J$2336,3,FALSE)</f>
        <v>5.63</v>
      </c>
      <c r="E1325" s="61" t="str">
        <f>VLOOKUP($A1325,'Medical Examinations'!$A$1:$J$2336,4,FALSE)</f>
        <v>Yes</v>
      </c>
      <c r="F1325" s="61" t="str">
        <f>VLOOKUP($A1325,'Medical Examinations'!$A$1:$J$2336,5,FALSE)</f>
        <v>No</v>
      </c>
      <c r="G1325" s="61" t="str">
        <f>VLOOKUP($A1325,'Medical Examinations'!$A$1:$J$2336,6,FALSE)</f>
        <v>No</v>
      </c>
      <c r="H1325" s="21">
        <f>VLOOKUP($A1325,'Medical Examinations'!$A$1:$J$2336,7,FALSE)</f>
        <v>0</v>
      </c>
      <c r="I1325" s="21" t="str">
        <f>VLOOKUP($A1325,'Medical Examinations'!$A$1:$J$2336,8,FALSE)</f>
        <v>No</v>
      </c>
      <c r="J1325" s="21" t="str">
        <f>VLOOKUP($A1325,'Medical Examinations'!$A$1:$J$2336,9,FALSE)</f>
        <v>Over Weight</v>
      </c>
      <c r="K1325" s="72" t="str">
        <f>VLOOKUP($A1325,'Medical Examinations'!$A$1:$J$2336,10,FALSE)</f>
        <v>Normal</v>
      </c>
      <c r="L1325" s="82" t="str">
        <f>VLOOKUP($A1325,'Hospitalization details'!$A$1:$K$2336,10,FALSE)</f>
        <v>30-Jun-1978</v>
      </c>
      <c r="M1325" s="62">
        <f>VLOOKUP($A1325,'Hospitalization details'!$A$1:$K$2336,6,FALSE)</f>
        <v>8219.2000000000007</v>
      </c>
      <c r="N1325" s="63" t="str">
        <f>VLOOKUP($A1325,'Hospitalization details'!$A$1:$K$2336,7,FALSE)</f>
        <v>tier - 2</v>
      </c>
      <c r="O1325" s="63" t="str">
        <f>VLOOKUP($A1325,'Hospitalization details'!$A$1:$K$2336,8,FALSE)</f>
        <v>tier - 2</v>
      </c>
      <c r="P1325" s="63" t="str">
        <f>VLOOKUP($A1325,'Hospitalization details'!$A$1:$K$2336,9,FALSE)</f>
        <v>R1013</v>
      </c>
      <c r="Q1325" s="83">
        <f>VLOOKUP($A1325,'Hospitalization details'!$A$1:$K$2336,11,FALSE)</f>
        <v>44</v>
      </c>
    </row>
    <row r="1326" spans="1:17" ht="15.75" customHeight="1" x14ac:dyDescent="0.25">
      <c r="A1326" s="187" t="s">
        <v>1369</v>
      </c>
      <c r="B1326" s="65" t="str">
        <f>VLOOKUP($A1326,'Customer Names'!$A$1:$E$2336,4,FALSE)</f>
        <v>Labare</v>
      </c>
      <c r="C1326" s="71">
        <f>VLOOKUP($A1326,'Medical Examinations'!$A$1:$J$2336,2,FALSE)</f>
        <v>27.72</v>
      </c>
      <c r="D1326" s="60">
        <f>VLOOKUP($A1326,'Medical Examinations'!$A$1:$J$2336,3,FALSE)</f>
        <v>5.83</v>
      </c>
      <c r="E1326" s="61" t="str">
        <f>VLOOKUP($A1326,'Medical Examinations'!$A$1:$J$2336,4,FALSE)</f>
        <v>Yes</v>
      </c>
      <c r="F1326" s="61" t="str">
        <f>VLOOKUP($A1326,'Medical Examinations'!$A$1:$J$2336,5,FALSE)</f>
        <v>No</v>
      </c>
      <c r="G1326" s="61" t="str">
        <f>VLOOKUP($A1326,'Medical Examinations'!$A$1:$J$2336,6,FALSE)</f>
        <v>No</v>
      </c>
      <c r="H1326" s="21">
        <f>VLOOKUP($A1326,'Medical Examinations'!$A$1:$J$2336,7,FALSE)</f>
        <v>0</v>
      </c>
      <c r="I1326" s="21" t="str">
        <f>VLOOKUP($A1326,'Medical Examinations'!$A$1:$J$2336,8,FALSE)</f>
        <v>No</v>
      </c>
      <c r="J1326" s="21" t="str">
        <f>VLOOKUP($A1326,'Medical Examinations'!$A$1:$J$2336,9,FALSE)</f>
        <v>Over Weight</v>
      </c>
      <c r="K1326" s="72" t="str">
        <f>VLOOKUP($A1326,'Medical Examinations'!$A$1:$J$2336,10,FALSE)</f>
        <v>Prediabetes</v>
      </c>
      <c r="L1326" s="82" t="str">
        <f>VLOOKUP($A1326,'Hospitalization details'!$A$1:$K$2336,10,FALSE)</f>
        <v>24-Oct-1978</v>
      </c>
      <c r="M1326" s="62">
        <f>VLOOKUP($A1326,'Hospitalization details'!$A$1:$K$2336,6,FALSE)</f>
        <v>8211.1</v>
      </c>
      <c r="N1326" s="63" t="str">
        <f>VLOOKUP($A1326,'Hospitalization details'!$A$1:$K$2336,7,FALSE)</f>
        <v>tier - 2</v>
      </c>
      <c r="O1326" s="63" t="str">
        <f>VLOOKUP($A1326,'Hospitalization details'!$A$1:$K$2336,8,FALSE)</f>
        <v>tier - 3</v>
      </c>
      <c r="P1326" s="63" t="str">
        <f>VLOOKUP($A1326,'Hospitalization details'!$A$1:$K$2336,9,FALSE)</f>
        <v>R1013</v>
      </c>
      <c r="Q1326" s="83">
        <f>VLOOKUP($A1326,'Hospitalization details'!$A$1:$K$2336,11,FALSE)</f>
        <v>44</v>
      </c>
    </row>
    <row r="1327" spans="1:17" ht="15.75" customHeight="1" x14ac:dyDescent="0.25">
      <c r="A1327" s="187" t="s">
        <v>1370</v>
      </c>
      <c r="B1327" s="65" t="str">
        <f>VLOOKUP($A1327,'Customer Names'!$A$1:$E$2336,4,FALSE)</f>
        <v>Arouca</v>
      </c>
      <c r="C1327" s="71">
        <f>VLOOKUP($A1327,'Medical Examinations'!$A$1:$J$2336,2,FALSE)</f>
        <v>29.81</v>
      </c>
      <c r="D1327" s="60">
        <f>VLOOKUP($A1327,'Medical Examinations'!$A$1:$J$2336,3,FALSE)</f>
        <v>9.23</v>
      </c>
      <c r="E1327" s="61" t="str">
        <f>VLOOKUP($A1327,'Medical Examinations'!$A$1:$J$2336,4,FALSE)</f>
        <v>No</v>
      </c>
      <c r="F1327" s="61" t="str">
        <f>VLOOKUP($A1327,'Medical Examinations'!$A$1:$J$2336,5,FALSE)</f>
        <v>No</v>
      </c>
      <c r="G1327" s="61" t="str">
        <f>VLOOKUP($A1327,'Medical Examinations'!$A$1:$J$2336,6,FALSE)</f>
        <v>No</v>
      </c>
      <c r="H1327" s="21">
        <f>VLOOKUP($A1327,'Medical Examinations'!$A$1:$J$2336,7,FALSE)</f>
        <v>0</v>
      </c>
      <c r="I1327" s="21" t="str">
        <f>VLOOKUP($A1327,'Medical Examinations'!$A$1:$J$2336,8,FALSE)</f>
        <v>No</v>
      </c>
      <c r="J1327" s="21" t="str">
        <f>VLOOKUP($A1327,'Medical Examinations'!$A$1:$J$2336,9,FALSE)</f>
        <v>Over Weight</v>
      </c>
      <c r="K1327" s="72" t="str">
        <f>VLOOKUP($A1327,'Medical Examinations'!$A$1:$J$2336,10,FALSE)</f>
        <v>Diabetes</v>
      </c>
      <c r="L1327" s="82" t="str">
        <f>VLOOKUP($A1327,'Hospitalization details'!$A$1:$K$2336,10,FALSE)</f>
        <v>23-Nov-1962</v>
      </c>
      <c r="M1327" s="62">
        <f>VLOOKUP($A1327,'Hospitalization details'!$A$1:$K$2336,6,FALSE)</f>
        <v>8188.12</v>
      </c>
      <c r="N1327" s="63" t="str">
        <f>VLOOKUP($A1327,'Hospitalization details'!$A$1:$K$2336,7,FALSE)</f>
        <v>tier - 3</v>
      </c>
      <c r="O1327" s="63" t="str">
        <f>VLOOKUP($A1327,'Hospitalization details'!$A$1:$K$2336,8,FALSE)</f>
        <v>tier - 3</v>
      </c>
      <c r="P1327" s="63" t="str">
        <f>VLOOKUP($A1327,'Hospitalization details'!$A$1:$K$2336,9,FALSE)</f>
        <v>R1013</v>
      </c>
      <c r="Q1327" s="83">
        <f>VLOOKUP($A1327,'Hospitalization details'!$A$1:$K$2336,11,FALSE)</f>
        <v>60</v>
      </c>
    </row>
    <row r="1328" spans="1:17" ht="15.75" customHeight="1" x14ac:dyDescent="0.25">
      <c r="A1328" s="187" t="s">
        <v>1371</v>
      </c>
      <c r="B1328" s="65" t="str">
        <f>VLOOKUP($A1328,'Customer Names'!$A$1:$E$2336,4,FALSE)</f>
        <v>Reese</v>
      </c>
      <c r="C1328" s="71">
        <f>VLOOKUP($A1328,'Medical Examinations'!$A$1:$J$2336,2,FALSE)</f>
        <v>23.98</v>
      </c>
      <c r="D1328" s="60">
        <f>VLOOKUP($A1328,'Medical Examinations'!$A$1:$J$2336,3,FALSE)</f>
        <v>9.89</v>
      </c>
      <c r="E1328" s="61" t="str">
        <f>VLOOKUP($A1328,'Medical Examinations'!$A$1:$J$2336,4,FALSE)</f>
        <v>No</v>
      </c>
      <c r="F1328" s="61" t="str">
        <f>VLOOKUP($A1328,'Medical Examinations'!$A$1:$J$2336,5,FALSE)</f>
        <v>No</v>
      </c>
      <c r="G1328" s="61" t="str">
        <f>VLOOKUP($A1328,'Medical Examinations'!$A$1:$J$2336,6,FALSE)</f>
        <v>No</v>
      </c>
      <c r="H1328" s="21">
        <f>VLOOKUP($A1328,'Medical Examinations'!$A$1:$J$2336,7,FALSE)</f>
        <v>0</v>
      </c>
      <c r="I1328" s="21" t="str">
        <f>VLOOKUP($A1328,'Medical Examinations'!$A$1:$J$2336,8,FALSE)</f>
        <v>No</v>
      </c>
      <c r="J1328" s="21" t="str">
        <f>VLOOKUP($A1328,'Medical Examinations'!$A$1:$J$2336,9,FALSE)</f>
        <v>Healthy Weight</v>
      </c>
      <c r="K1328" s="72" t="str">
        <f>VLOOKUP($A1328,'Medical Examinations'!$A$1:$J$2336,10,FALSE)</f>
        <v>Diabetes</v>
      </c>
      <c r="L1328" s="82" t="str">
        <f>VLOOKUP($A1328,'Hospitalization details'!$A$1:$K$2336,10,FALSE)</f>
        <v>21-Oct-1997</v>
      </c>
      <c r="M1328" s="62">
        <f>VLOOKUP($A1328,'Hospitalization details'!$A$1:$K$2336,6,FALSE)</f>
        <v>8182.89</v>
      </c>
      <c r="N1328" s="63" t="str">
        <f>VLOOKUP($A1328,'Hospitalization details'!$A$1:$K$2336,7,FALSE)</f>
        <v>tier - 2</v>
      </c>
      <c r="O1328" s="63" t="str">
        <f>VLOOKUP($A1328,'Hospitalization details'!$A$1:$K$2336,8,FALSE)</f>
        <v>tier - 1</v>
      </c>
      <c r="P1328" s="63" t="str">
        <f>VLOOKUP($A1328,'Hospitalization details'!$A$1:$K$2336,9,FALSE)</f>
        <v>R1026</v>
      </c>
      <c r="Q1328" s="83">
        <f>VLOOKUP($A1328,'Hospitalization details'!$A$1:$K$2336,11,FALSE)</f>
        <v>25</v>
      </c>
    </row>
    <row r="1329" spans="1:17" ht="15.75" customHeight="1" x14ac:dyDescent="0.25">
      <c r="A1329" s="187" t="s">
        <v>1372</v>
      </c>
      <c r="B1329" s="65" t="str">
        <f>VLOOKUP($A1329,'Customer Names'!$A$1:$E$2336,4,FALSE)</f>
        <v>Mccloskey</v>
      </c>
      <c r="C1329" s="71">
        <f>VLOOKUP($A1329,'Medical Examinations'!$A$1:$J$2336,2,FALSE)</f>
        <v>17.34</v>
      </c>
      <c r="D1329" s="60">
        <f>VLOOKUP($A1329,'Medical Examinations'!$A$1:$J$2336,3,FALSE)</f>
        <v>12</v>
      </c>
      <c r="E1329" s="61" t="str">
        <f>VLOOKUP($A1329,'Medical Examinations'!$A$1:$J$2336,4,FALSE)</f>
        <v>No</v>
      </c>
      <c r="F1329" s="61" t="str">
        <f>VLOOKUP($A1329,'Medical Examinations'!$A$1:$J$2336,5,FALSE)</f>
        <v>No</v>
      </c>
      <c r="G1329" s="61" t="str">
        <f>VLOOKUP($A1329,'Medical Examinations'!$A$1:$J$2336,6,FALSE)</f>
        <v>No</v>
      </c>
      <c r="H1329" s="21">
        <f>VLOOKUP($A1329,'Medical Examinations'!$A$1:$J$2336,7,FALSE)</f>
        <v>0</v>
      </c>
      <c r="I1329" s="21" t="str">
        <f>VLOOKUP($A1329,'Medical Examinations'!$A$1:$J$2336,8,FALSE)</f>
        <v>No</v>
      </c>
      <c r="J1329" s="21" t="str">
        <f>VLOOKUP($A1329,'Medical Examinations'!$A$1:$J$2336,9,FALSE)</f>
        <v>Under Weight</v>
      </c>
      <c r="K1329" s="72" t="str">
        <f>VLOOKUP($A1329,'Medical Examinations'!$A$1:$J$2336,10,FALSE)</f>
        <v>Diabetes</v>
      </c>
      <c r="L1329" s="82" t="str">
        <f>VLOOKUP($A1329,'Hospitalization details'!$A$1:$K$2336,10,FALSE)</f>
        <v>8-Jun-1983</v>
      </c>
      <c r="M1329" s="62">
        <f>VLOOKUP($A1329,'Hospitalization details'!$A$1:$K$2336,6,FALSE)</f>
        <v>8179.51</v>
      </c>
      <c r="N1329" s="63" t="str">
        <f>VLOOKUP($A1329,'Hospitalization details'!$A$1:$K$2336,7,FALSE)</f>
        <v>tier - 2</v>
      </c>
      <c r="O1329" s="63" t="str">
        <f>VLOOKUP($A1329,'Hospitalization details'!$A$1:$K$2336,8,FALSE)</f>
        <v>tier - 2</v>
      </c>
      <c r="P1329" s="63" t="str">
        <f>VLOOKUP($A1329,'Hospitalization details'!$A$1:$K$2336,9,FALSE)</f>
        <v>R1020</v>
      </c>
      <c r="Q1329" s="83">
        <f>VLOOKUP($A1329,'Hospitalization details'!$A$1:$K$2336,11,FALSE)</f>
        <v>40</v>
      </c>
    </row>
    <row r="1330" spans="1:17" ht="15.75" customHeight="1" x14ac:dyDescent="0.25">
      <c r="A1330" s="187" t="s">
        <v>1373</v>
      </c>
      <c r="B1330" s="65" t="str">
        <f>VLOOKUP($A1330,'Customer Names'!$A$1:$E$2336,4,FALSE)</f>
        <v>Tedsen</v>
      </c>
      <c r="C1330" s="71">
        <f>VLOOKUP($A1330,'Medical Examinations'!$A$1:$J$2336,2,FALSE)</f>
        <v>40.39</v>
      </c>
      <c r="D1330" s="60">
        <f>VLOOKUP($A1330,'Medical Examinations'!$A$1:$J$2336,3,FALSE)</f>
        <v>4.24</v>
      </c>
      <c r="E1330" s="61" t="str">
        <f>VLOOKUP($A1330,'Medical Examinations'!$A$1:$J$2336,4,FALSE)</f>
        <v>Yes</v>
      </c>
      <c r="F1330" s="61" t="str">
        <f>VLOOKUP($A1330,'Medical Examinations'!$A$1:$J$2336,5,FALSE)</f>
        <v>No</v>
      </c>
      <c r="G1330" s="61" t="str">
        <f>VLOOKUP($A1330,'Medical Examinations'!$A$1:$J$2336,6,FALSE)</f>
        <v>Yes</v>
      </c>
      <c r="H1330" s="21">
        <f>VLOOKUP($A1330,'Medical Examinations'!$A$1:$J$2336,7,FALSE)</f>
        <v>1</v>
      </c>
      <c r="I1330" s="21" t="str">
        <f>VLOOKUP($A1330,'Medical Examinations'!$A$1:$J$2336,8,FALSE)</f>
        <v>No</v>
      </c>
      <c r="J1330" s="21" t="str">
        <f>VLOOKUP($A1330,'Medical Examinations'!$A$1:$J$2336,9,FALSE)</f>
        <v>Obesity</v>
      </c>
      <c r="K1330" s="72" t="str">
        <f>VLOOKUP($A1330,'Medical Examinations'!$A$1:$J$2336,10,FALSE)</f>
        <v>Normal</v>
      </c>
      <c r="L1330" s="82" t="str">
        <f>VLOOKUP($A1330,'Hospitalization details'!$A$1:$K$2336,10,FALSE)</f>
        <v>5-Nov-1963</v>
      </c>
      <c r="M1330" s="62">
        <f>VLOOKUP($A1330,'Hospitalization details'!$A$1:$K$2336,6,FALSE)</f>
        <v>8177.9</v>
      </c>
      <c r="N1330" s="63" t="str">
        <f>VLOOKUP($A1330,'Hospitalization details'!$A$1:$K$2336,7,FALSE)</f>
        <v>tier - 3</v>
      </c>
      <c r="O1330" s="63" t="str">
        <f>VLOOKUP($A1330,'Hospitalization details'!$A$1:$K$2336,8,FALSE)</f>
        <v>tier - 1</v>
      </c>
      <c r="P1330" s="63" t="str">
        <f>VLOOKUP($A1330,'Hospitalization details'!$A$1:$K$2336,9,FALSE)</f>
        <v>R1013</v>
      </c>
      <c r="Q1330" s="83">
        <f>VLOOKUP($A1330,'Hospitalization details'!$A$1:$K$2336,11,FALSE)</f>
        <v>59</v>
      </c>
    </row>
    <row r="1331" spans="1:17" ht="15.75" customHeight="1" x14ac:dyDescent="0.25">
      <c r="A1331" s="187" t="s">
        <v>1374</v>
      </c>
      <c r="B1331" s="65" t="str">
        <f>VLOOKUP($A1331,'Customer Names'!$A$1:$E$2336,4,FALSE)</f>
        <v>Koehlinger</v>
      </c>
      <c r="C1331" s="71">
        <f>VLOOKUP($A1331,'Medical Examinations'!$A$1:$J$2336,2,FALSE)</f>
        <v>25.96</v>
      </c>
      <c r="D1331" s="60">
        <f>VLOOKUP($A1331,'Medical Examinations'!$A$1:$J$2336,3,FALSE)</f>
        <v>4.68</v>
      </c>
      <c r="E1331" s="61" t="str">
        <f>VLOOKUP($A1331,'Medical Examinations'!$A$1:$J$2336,4,FALSE)</f>
        <v>Yes</v>
      </c>
      <c r="F1331" s="61" t="str">
        <f>VLOOKUP($A1331,'Medical Examinations'!$A$1:$J$2336,5,FALSE)</f>
        <v>No</v>
      </c>
      <c r="G1331" s="61" t="str">
        <f>VLOOKUP($A1331,'Medical Examinations'!$A$1:$J$2336,6,FALSE)</f>
        <v>Yes</v>
      </c>
      <c r="H1331" s="21">
        <f>VLOOKUP($A1331,'Medical Examinations'!$A$1:$J$2336,7,FALSE)</f>
        <v>1</v>
      </c>
      <c r="I1331" s="21" t="str">
        <f>VLOOKUP($A1331,'Medical Examinations'!$A$1:$J$2336,8,FALSE)</f>
        <v>No</v>
      </c>
      <c r="J1331" s="21" t="str">
        <f>VLOOKUP($A1331,'Medical Examinations'!$A$1:$J$2336,9,FALSE)</f>
        <v>Over Weight</v>
      </c>
      <c r="K1331" s="72" t="str">
        <f>VLOOKUP($A1331,'Medical Examinations'!$A$1:$J$2336,10,FALSE)</f>
        <v>Normal</v>
      </c>
      <c r="L1331" s="82" t="str">
        <f>VLOOKUP($A1331,'Hospitalization details'!$A$1:$K$2336,10,FALSE)</f>
        <v>28-Jun-1982</v>
      </c>
      <c r="M1331" s="62">
        <f>VLOOKUP($A1331,'Hospitalization details'!$A$1:$K$2336,6,FALSE)</f>
        <v>8162.72</v>
      </c>
      <c r="N1331" s="63" t="str">
        <f>VLOOKUP($A1331,'Hospitalization details'!$A$1:$K$2336,7,FALSE)</f>
        <v>tier - 3</v>
      </c>
      <c r="O1331" s="63" t="str">
        <f>VLOOKUP($A1331,'Hospitalization details'!$A$1:$K$2336,8,FALSE)</f>
        <v>tier - 3</v>
      </c>
      <c r="P1331" s="63" t="str">
        <f>VLOOKUP($A1331,'Hospitalization details'!$A$1:$K$2336,9,FALSE)</f>
        <v>R1012</v>
      </c>
      <c r="Q1331" s="83">
        <f>VLOOKUP($A1331,'Hospitalization details'!$A$1:$K$2336,11,FALSE)</f>
        <v>40</v>
      </c>
    </row>
    <row r="1332" spans="1:17" ht="15.75" customHeight="1" x14ac:dyDescent="0.25">
      <c r="A1332" s="187" t="s">
        <v>1375</v>
      </c>
      <c r="B1332" s="65" t="str">
        <f>VLOOKUP($A1332,'Customer Names'!$A$1:$E$2336,4,FALSE)</f>
        <v>Pielechaty</v>
      </c>
      <c r="C1332" s="71">
        <f>VLOOKUP($A1332,'Medical Examinations'!$A$1:$J$2336,2,FALSE)</f>
        <v>17.68</v>
      </c>
      <c r="D1332" s="60">
        <f>VLOOKUP($A1332,'Medical Examinations'!$A$1:$J$2336,3,FALSE)</f>
        <v>8.57</v>
      </c>
      <c r="E1332" s="61" t="str">
        <f>VLOOKUP($A1332,'Medical Examinations'!$A$1:$J$2336,4,FALSE)</f>
        <v>Yes</v>
      </c>
      <c r="F1332" s="61" t="str">
        <f>VLOOKUP($A1332,'Medical Examinations'!$A$1:$J$2336,5,FALSE)</f>
        <v>No</v>
      </c>
      <c r="G1332" s="61" t="str">
        <f>VLOOKUP($A1332,'Medical Examinations'!$A$1:$J$2336,6,FALSE)</f>
        <v>Yes</v>
      </c>
      <c r="H1332" s="21">
        <f>VLOOKUP($A1332,'Medical Examinations'!$A$1:$J$2336,7,FALSE)</f>
        <v>1</v>
      </c>
      <c r="I1332" s="21" t="str">
        <f>VLOOKUP($A1332,'Medical Examinations'!$A$1:$J$2336,8,FALSE)</f>
        <v>No</v>
      </c>
      <c r="J1332" s="21" t="str">
        <f>VLOOKUP($A1332,'Medical Examinations'!$A$1:$J$2336,9,FALSE)</f>
        <v>Under Weight</v>
      </c>
      <c r="K1332" s="72" t="str">
        <f>VLOOKUP($A1332,'Medical Examinations'!$A$1:$J$2336,10,FALSE)</f>
        <v>Diabetes</v>
      </c>
      <c r="L1332" s="82" t="str">
        <f>VLOOKUP($A1332,'Hospitalization details'!$A$1:$K$2336,10,FALSE)</f>
        <v>21-Jun-1990</v>
      </c>
      <c r="M1332" s="62">
        <f>VLOOKUP($A1332,'Hospitalization details'!$A$1:$K$2336,6,FALSE)</f>
        <v>8157.92</v>
      </c>
      <c r="N1332" s="63" t="str">
        <f>VLOOKUP($A1332,'Hospitalization details'!$A$1:$K$2336,7,FALSE)</f>
        <v>tier - 2</v>
      </c>
      <c r="O1332" s="63" t="str">
        <f>VLOOKUP($A1332,'Hospitalization details'!$A$1:$K$2336,8,FALSE)</f>
        <v>tier - 3</v>
      </c>
      <c r="P1332" s="63" t="str">
        <f>VLOOKUP($A1332,'Hospitalization details'!$A$1:$K$2336,9,FALSE)</f>
        <v>R1025</v>
      </c>
      <c r="Q1332" s="83">
        <f>VLOOKUP($A1332,'Hospitalization details'!$A$1:$K$2336,11,FALSE)</f>
        <v>32</v>
      </c>
    </row>
    <row r="1333" spans="1:17" ht="15.75" customHeight="1" x14ac:dyDescent="0.25">
      <c r="A1333" s="187" t="s">
        <v>1376</v>
      </c>
      <c r="B1333" s="65" t="str">
        <f>VLOOKUP($A1333,'Customer Names'!$A$1:$E$2336,4,FALSE)</f>
        <v>Korhonen</v>
      </c>
      <c r="C1333" s="71">
        <f>VLOOKUP($A1333,'Medical Examinations'!$A$1:$J$2336,2,FALSE)</f>
        <v>30.875</v>
      </c>
      <c r="D1333" s="60">
        <f>VLOOKUP($A1333,'Medical Examinations'!$A$1:$J$2336,3,FALSE)</f>
        <v>4.0999999999999996</v>
      </c>
      <c r="E1333" s="61" t="str">
        <f>VLOOKUP($A1333,'Medical Examinations'!$A$1:$J$2336,4,FALSE)</f>
        <v>No</v>
      </c>
      <c r="F1333" s="61" t="str">
        <f>VLOOKUP($A1333,'Medical Examinations'!$A$1:$J$2336,5,FALSE)</f>
        <v>No</v>
      </c>
      <c r="G1333" s="61" t="str">
        <f>VLOOKUP($A1333,'Medical Examinations'!$A$1:$J$2336,6,FALSE)</f>
        <v>No</v>
      </c>
      <c r="H1333" s="21">
        <f>VLOOKUP($A1333,'Medical Examinations'!$A$1:$J$2336,7,FALSE)</f>
        <v>0</v>
      </c>
      <c r="I1333" s="21" t="str">
        <f>VLOOKUP($A1333,'Medical Examinations'!$A$1:$J$2336,8,FALSE)</f>
        <v>No</v>
      </c>
      <c r="J1333" s="21" t="str">
        <f>VLOOKUP($A1333,'Medical Examinations'!$A$1:$J$2336,9,FALSE)</f>
        <v>Obesity</v>
      </c>
      <c r="K1333" s="72" t="str">
        <f>VLOOKUP($A1333,'Medical Examinations'!$A$1:$J$2336,10,FALSE)</f>
        <v>Normal</v>
      </c>
      <c r="L1333" s="82" t="str">
        <f>VLOOKUP($A1333,'Hospitalization details'!$A$1:$K$2336,10,FALSE)</f>
        <v>3-Sep-1973</v>
      </c>
      <c r="M1333" s="62">
        <f>VLOOKUP($A1333,'Hospitalization details'!$A$1:$K$2336,6,FALSE)</f>
        <v>8125.78</v>
      </c>
      <c r="N1333" s="63" t="str">
        <f>VLOOKUP($A1333,'Hospitalization details'!$A$1:$K$2336,7,FALSE)</f>
        <v>tier - 2</v>
      </c>
      <c r="O1333" s="63" t="str">
        <f>VLOOKUP($A1333,'Hospitalization details'!$A$1:$K$2336,8,FALSE)</f>
        <v>tier - 2</v>
      </c>
      <c r="P1333" s="63" t="str">
        <f>VLOOKUP($A1333,'Hospitalization details'!$A$1:$K$2336,9,FALSE)</f>
        <v>R1013</v>
      </c>
      <c r="Q1333" s="83">
        <f>VLOOKUP($A1333,'Hospitalization details'!$A$1:$K$2336,11,FALSE)</f>
        <v>49</v>
      </c>
    </row>
    <row r="1334" spans="1:17" ht="15.75" customHeight="1" x14ac:dyDescent="0.25">
      <c r="A1334" s="187" t="s">
        <v>1377</v>
      </c>
      <c r="B1334" s="65" t="str">
        <f>VLOOKUP($A1334,'Customer Names'!$A$1:$E$2336,4,FALSE)</f>
        <v>Kehr</v>
      </c>
      <c r="C1334" s="71">
        <f>VLOOKUP($A1334,'Medical Examinations'!$A$1:$J$2336,2,FALSE)</f>
        <v>30.81</v>
      </c>
      <c r="D1334" s="60">
        <f>VLOOKUP($A1334,'Medical Examinations'!$A$1:$J$2336,3,FALSE)</f>
        <v>4.49</v>
      </c>
      <c r="E1334" s="61" t="str">
        <f>VLOOKUP($A1334,'Medical Examinations'!$A$1:$J$2336,4,FALSE)</f>
        <v>No</v>
      </c>
      <c r="F1334" s="61" t="str">
        <f>VLOOKUP($A1334,'Medical Examinations'!$A$1:$J$2336,5,FALSE)</f>
        <v>No</v>
      </c>
      <c r="G1334" s="61" t="str">
        <f>VLOOKUP($A1334,'Medical Examinations'!$A$1:$J$2336,6,FALSE)</f>
        <v>No</v>
      </c>
      <c r="H1334" s="21">
        <f>VLOOKUP($A1334,'Medical Examinations'!$A$1:$J$2336,7,FALSE)</f>
        <v>0</v>
      </c>
      <c r="I1334" s="21" t="str">
        <f>VLOOKUP($A1334,'Medical Examinations'!$A$1:$J$2336,8,FALSE)</f>
        <v>No</v>
      </c>
      <c r="J1334" s="21" t="str">
        <f>VLOOKUP($A1334,'Medical Examinations'!$A$1:$J$2336,9,FALSE)</f>
        <v>Obesity</v>
      </c>
      <c r="K1334" s="72" t="str">
        <f>VLOOKUP($A1334,'Medical Examinations'!$A$1:$J$2336,10,FALSE)</f>
        <v>Normal</v>
      </c>
      <c r="L1334" s="82" t="str">
        <f>VLOOKUP($A1334,'Hospitalization details'!$A$1:$K$2336,10,FALSE)</f>
        <v>30-Aug-1973</v>
      </c>
      <c r="M1334" s="62">
        <f>VLOOKUP($A1334,'Hospitalization details'!$A$1:$K$2336,6,FALSE)</f>
        <v>8124.41</v>
      </c>
      <c r="N1334" s="63" t="str">
        <f>VLOOKUP($A1334,'Hospitalization details'!$A$1:$K$2336,7,FALSE)</f>
        <v>tier - 3</v>
      </c>
      <c r="O1334" s="63" t="str">
        <f>VLOOKUP($A1334,'Hospitalization details'!$A$1:$K$2336,8,FALSE)</f>
        <v>tier - 1</v>
      </c>
      <c r="P1334" s="63" t="str">
        <f>VLOOKUP($A1334,'Hospitalization details'!$A$1:$K$2336,9,FALSE)</f>
        <v>R1013</v>
      </c>
      <c r="Q1334" s="83">
        <f>VLOOKUP($A1334,'Hospitalization details'!$A$1:$K$2336,11,FALSE)</f>
        <v>49</v>
      </c>
    </row>
    <row r="1335" spans="1:17" ht="15.75" customHeight="1" x14ac:dyDescent="0.25">
      <c r="A1335" s="187" t="s">
        <v>1378</v>
      </c>
      <c r="B1335" s="65" t="str">
        <f>VLOOKUP($A1335,'Customer Names'!$A$1:$E$2336,4,FALSE)</f>
        <v>Montagna</v>
      </c>
      <c r="C1335" s="71">
        <f>VLOOKUP($A1335,'Medical Examinations'!$A$1:$J$2336,2,FALSE)</f>
        <v>36.85</v>
      </c>
      <c r="D1335" s="60">
        <f>VLOOKUP($A1335,'Medical Examinations'!$A$1:$J$2336,3,FALSE)</f>
        <v>8.8000000000000007</v>
      </c>
      <c r="E1335" s="61" t="str">
        <f>VLOOKUP($A1335,'Medical Examinations'!$A$1:$J$2336,4,FALSE)</f>
        <v>No</v>
      </c>
      <c r="F1335" s="61" t="str">
        <f>VLOOKUP($A1335,'Medical Examinations'!$A$1:$J$2336,5,FALSE)</f>
        <v>No</v>
      </c>
      <c r="G1335" s="61" t="str">
        <f>VLOOKUP($A1335,'Medical Examinations'!$A$1:$J$2336,6,FALSE)</f>
        <v>No</v>
      </c>
      <c r="H1335" s="21">
        <f>VLOOKUP($A1335,'Medical Examinations'!$A$1:$J$2336,7,FALSE)</f>
        <v>2</v>
      </c>
      <c r="I1335" s="21" t="str">
        <f>VLOOKUP($A1335,'Medical Examinations'!$A$1:$J$2336,8,FALSE)</f>
        <v>No</v>
      </c>
      <c r="J1335" s="21" t="str">
        <f>VLOOKUP($A1335,'Medical Examinations'!$A$1:$J$2336,9,FALSE)</f>
        <v>Obesity</v>
      </c>
      <c r="K1335" s="72" t="str">
        <f>VLOOKUP($A1335,'Medical Examinations'!$A$1:$J$2336,10,FALSE)</f>
        <v>Diabetes</v>
      </c>
      <c r="L1335" s="82" t="str">
        <f>VLOOKUP($A1335,'Hospitalization details'!$A$1:$K$2336,10,FALSE)</f>
        <v>16-Dec-1973</v>
      </c>
      <c r="M1335" s="62">
        <f>VLOOKUP($A1335,'Hospitalization details'!$A$1:$K$2336,6,FALSE)</f>
        <v>8116.68</v>
      </c>
      <c r="N1335" s="63" t="str">
        <f>VLOOKUP($A1335,'Hospitalization details'!$A$1:$K$2336,7,FALSE)</f>
        <v>tier - 3</v>
      </c>
      <c r="O1335" s="63" t="str">
        <f>VLOOKUP($A1335,'Hospitalization details'!$A$1:$K$2336,8,FALSE)</f>
        <v>tier - 1</v>
      </c>
      <c r="P1335" s="63" t="str">
        <f>VLOOKUP($A1335,'Hospitalization details'!$A$1:$K$2336,9,FALSE)</f>
        <v>R1011</v>
      </c>
      <c r="Q1335" s="83">
        <f>VLOOKUP($A1335,'Hospitalization details'!$A$1:$K$2336,11,FALSE)</f>
        <v>49</v>
      </c>
    </row>
    <row r="1336" spans="1:17" ht="15.75" customHeight="1" x14ac:dyDescent="0.25">
      <c r="A1336" s="187" t="s">
        <v>1379</v>
      </c>
      <c r="B1336" s="65" t="str">
        <f>VLOOKUP($A1336,'Customer Names'!$A$1:$E$2336,4,FALSE)</f>
        <v>M√ºller</v>
      </c>
      <c r="C1336" s="71">
        <f>VLOOKUP($A1336,'Medical Examinations'!$A$1:$J$2336,2,FALSE)</f>
        <v>35.86</v>
      </c>
      <c r="D1336" s="60">
        <f>VLOOKUP($A1336,'Medical Examinations'!$A$1:$J$2336,3,FALSE)</f>
        <v>7.93</v>
      </c>
      <c r="E1336" s="61" t="str">
        <f>VLOOKUP($A1336,'Medical Examinations'!$A$1:$J$2336,4,FALSE)</f>
        <v>No</v>
      </c>
      <c r="F1336" s="61" t="str">
        <f>VLOOKUP($A1336,'Medical Examinations'!$A$1:$J$2336,5,FALSE)</f>
        <v>No</v>
      </c>
      <c r="G1336" s="61" t="str">
        <f>VLOOKUP($A1336,'Medical Examinations'!$A$1:$J$2336,6,FALSE)</f>
        <v>No</v>
      </c>
      <c r="H1336" s="21">
        <f>VLOOKUP($A1336,'Medical Examinations'!$A$1:$J$2336,7,FALSE)</f>
        <v>2</v>
      </c>
      <c r="I1336" s="21" t="str">
        <f>VLOOKUP($A1336,'Medical Examinations'!$A$1:$J$2336,8,FALSE)</f>
        <v>No</v>
      </c>
      <c r="J1336" s="21" t="str">
        <f>VLOOKUP($A1336,'Medical Examinations'!$A$1:$J$2336,9,FALSE)</f>
        <v>Obesity</v>
      </c>
      <c r="K1336" s="72" t="str">
        <f>VLOOKUP($A1336,'Medical Examinations'!$A$1:$J$2336,10,FALSE)</f>
        <v>Diabetes</v>
      </c>
      <c r="L1336" s="82" t="str">
        <f>VLOOKUP($A1336,'Hospitalization details'!$A$1:$K$2336,10,FALSE)</f>
        <v>1-Sep-1978</v>
      </c>
      <c r="M1336" s="62">
        <f>VLOOKUP($A1336,'Hospitalization details'!$A$1:$K$2336,6,FALSE)</f>
        <v>8116.27</v>
      </c>
      <c r="N1336" s="63" t="str">
        <f>VLOOKUP($A1336,'Hospitalization details'!$A$1:$K$2336,7,FALSE)</f>
        <v>tier - 3</v>
      </c>
      <c r="O1336" s="63" t="str">
        <f>VLOOKUP($A1336,'Hospitalization details'!$A$1:$K$2336,8,FALSE)</f>
        <v>tier - 1</v>
      </c>
      <c r="P1336" s="63" t="str">
        <f>VLOOKUP($A1336,'Hospitalization details'!$A$1:$K$2336,9,FALSE)</f>
        <v>R1012</v>
      </c>
      <c r="Q1336" s="83">
        <f>VLOOKUP($A1336,'Hospitalization details'!$A$1:$K$2336,11,FALSE)</f>
        <v>44</v>
      </c>
    </row>
    <row r="1337" spans="1:17" ht="15.75" customHeight="1" x14ac:dyDescent="0.25">
      <c r="A1337" s="187" t="s">
        <v>1380</v>
      </c>
      <c r="B1337" s="65" t="str">
        <f>VLOOKUP($A1337,'Customer Names'!$A$1:$E$2336,4,FALSE)</f>
        <v>Baker</v>
      </c>
      <c r="C1337" s="71">
        <f>VLOOKUP($A1337,'Medical Examinations'!$A$1:$J$2336,2,FALSE)</f>
        <v>30.3</v>
      </c>
      <c r="D1337" s="60">
        <f>VLOOKUP($A1337,'Medical Examinations'!$A$1:$J$2336,3,FALSE)</f>
        <v>9.4499999999999993</v>
      </c>
      <c r="E1337" s="61" t="str">
        <f>VLOOKUP($A1337,'Medical Examinations'!$A$1:$J$2336,4,FALSE)</f>
        <v>No</v>
      </c>
      <c r="F1337" s="61" t="str">
        <f>VLOOKUP($A1337,'Medical Examinations'!$A$1:$J$2336,5,FALSE)</f>
        <v>No</v>
      </c>
      <c r="G1337" s="61" t="str">
        <f>VLOOKUP($A1337,'Medical Examinations'!$A$1:$J$2336,6,FALSE)</f>
        <v>No</v>
      </c>
      <c r="H1337" s="21">
        <f>VLOOKUP($A1337,'Medical Examinations'!$A$1:$J$2336,7,FALSE)</f>
        <v>2</v>
      </c>
      <c r="I1337" s="21" t="str">
        <f>VLOOKUP($A1337,'Medical Examinations'!$A$1:$J$2336,8,FALSE)</f>
        <v>No</v>
      </c>
      <c r="J1337" s="21" t="str">
        <f>VLOOKUP($A1337,'Medical Examinations'!$A$1:$J$2336,9,FALSE)</f>
        <v>Obesity</v>
      </c>
      <c r="K1337" s="72" t="str">
        <f>VLOOKUP($A1337,'Medical Examinations'!$A$1:$J$2336,10,FALSE)</f>
        <v>Diabetes</v>
      </c>
      <c r="L1337" s="82" t="str">
        <f>VLOOKUP($A1337,'Hospitalization details'!$A$1:$K$2336,10,FALSE)</f>
        <v>11-Oct-1973</v>
      </c>
      <c r="M1337" s="62">
        <f>VLOOKUP($A1337,'Hospitalization details'!$A$1:$K$2336,6,FALSE)</f>
        <v>8112.59</v>
      </c>
      <c r="N1337" s="63" t="str">
        <f>VLOOKUP($A1337,'Hospitalization details'!$A$1:$K$2336,7,FALSE)</f>
        <v>tier - 2</v>
      </c>
      <c r="O1337" s="63" t="str">
        <f>VLOOKUP($A1337,'Hospitalization details'!$A$1:$K$2336,8,FALSE)</f>
        <v>tier - 2</v>
      </c>
      <c r="P1337" s="63" t="str">
        <f>VLOOKUP($A1337,'Hospitalization details'!$A$1:$K$2336,9,FALSE)</f>
        <v>R1013</v>
      </c>
      <c r="Q1337" s="83">
        <f>VLOOKUP($A1337,'Hospitalization details'!$A$1:$K$2336,11,FALSE)</f>
        <v>49</v>
      </c>
    </row>
    <row r="1338" spans="1:17" ht="15.75" customHeight="1" x14ac:dyDescent="0.25">
      <c r="A1338" s="187" t="s">
        <v>1381</v>
      </c>
      <c r="B1338" s="65" t="str">
        <f>VLOOKUP($A1338,'Customer Names'!$A$1:$E$2336,4,FALSE)</f>
        <v>Sidebottom</v>
      </c>
      <c r="C1338" s="71">
        <f>VLOOKUP($A1338,'Medical Examinations'!$A$1:$J$2336,2,FALSE)</f>
        <v>32.015000000000001</v>
      </c>
      <c r="D1338" s="60">
        <f>VLOOKUP($A1338,'Medical Examinations'!$A$1:$J$2336,3,FALSE)</f>
        <v>7.67</v>
      </c>
      <c r="E1338" s="61" t="str">
        <f>VLOOKUP($A1338,'Medical Examinations'!$A$1:$J$2336,4,FALSE)</f>
        <v>No</v>
      </c>
      <c r="F1338" s="61" t="str">
        <f>VLOOKUP($A1338,'Medical Examinations'!$A$1:$J$2336,5,FALSE)</f>
        <v>No</v>
      </c>
      <c r="G1338" s="61" t="str">
        <f>VLOOKUP($A1338,'Medical Examinations'!$A$1:$J$2336,6,FALSE)</f>
        <v>No</v>
      </c>
      <c r="H1338" s="21">
        <f>VLOOKUP($A1338,'Medical Examinations'!$A$1:$J$2336,7,FALSE)</f>
        <v>0</v>
      </c>
      <c r="I1338" s="21" t="str">
        <f>VLOOKUP($A1338,'Medical Examinations'!$A$1:$J$2336,8,FALSE)</f>
        <v>No</v>
      </c>
      <c r="J1338" s="21" t="str">
        <f>VLOOKUP($A1338,'Medical Examinations'!$A$1:$J$2336,9,FALSE)</f>
        <v>Obesity</v>
      </c>
      <c r="K1338" s="72" t="str">
        <f>VLOOKUP($A1338,'Medical Examinations'!$A$1:$J$2336,10,FALSE)</f>
        <v>Diabetes</v>
      </c>
      <c r="L1338" s="82" t="str">
        <f>VLOOKUP($A1338,'Hospitalization details'!$A$1:$K$2336,10,FALSE)</f>
        <v>10-Jun-1967</v>
      </c>
      <c r="M1338" s="62">
        <f>VLOOKUP($A1338,'Hospitalization details'!$A$1:$K$2336,6,FALSE)</f>
        <v>8091.3</v>
      </c>
      <c r="N1338" s="63" t="str">
        <f>VLOOKUP($A1338,'Hospitalization details'!$A$1:$K$2336,7,FALSE)</f>
        <v>tier - 3</v>
      </c>
      <c r="O1338" s="63" t="str">
        <f>VLOOKUP($A1338,'Hospitalization details'!$A$1:$K$2336,8,FALSE)</f>
        <v>tier - 1</v>
      </c>
      <c r="P1338" s="63" t="str">
        <f>VLOOKUP($A1338,'Hospitalization details'!$A$1:$K$2336,9,FALSE)</f>
        <v>R1012</v>
      </c>
      <c r="Q1338" s="83">
        <f>VLOOKUP($A1338,'Hospitalization details'!$A$1:$K$2336,11,FALSE)</f>
        <v>55</v>
      </c>
    </row>
    <row r="1339" spans="1:17" ht="15.75" customHeight="1" x14ac:dyDescent="0.25">
      <c r="A1339" s="187" t="s">
        <v>1382</v>
      </c>
      <c r="B1339" s="65" t="str">
        <f>VLOOKUP($A1339,'Customer Names'!$A$1:$E$2336,4,FALSE)</f>
        <v>Johnson</v>
      </c>
      <c r="C1339" s="71">
        <f>VLOOKUP($A1339,'Medical Examinations'!$A$1:$J$2336,2,FALSE)</f>
        <v>25.06</v>
      </c>
      <c r="D1339" s="60">
        <f>VLOOKUP($A1339,'Medical Examinations'!$A$1:$J$2336,3,FALSE)</f>
        <v>10.53</v>
      </c>
      <c r="E1339" s="61" t="str">
        <f>VLOOKUP($A1339,'Medical Examinations'!$A$1:$J$2336,4,FALSE)</f>
        <v>No</v>
      </c>
      <c r="F1339" s="61" t="str">
        <f>VLOOKUP($A1339,'Medical Examinations'!$A$1:$J$2336,5,FALSE)</f>
        <v>No</v>
      </c>
      <c r="G1339" s="61" t="str">
        <f>VLOOKUP($A1339,'Medical Examinations'!$A$1:$J$2336,6,FALSE)</f>
        <v>No</v>
      </c>
      <c r="H1339" s="21">
        <f>VLOOKUP($A1339,'Medical Examinations'!$A$1:$J$2336,7,FALSE)</f>
        <v>2</v>
      </c>
      <c r="I1339" s="21" t="str">
        <f>VLOOKUP($A1339,'Medical Examinations'!$A$1:$J$2336,8,FALSE)</f>
        <v>No</v>
      </c>
      <c r="J1339" s="21" t="str">
        <f>VLOOKUP($A1339,'Medical Examinations'!$A$1:$J$2336,9,FALSE)</f>
        <v>Over Weight</v>
      </c>
      <c r="K1339" s="72" t="str">
        <f>VLOOKUP($A1339,'Medical Examinations'!$A$1:$J$2336,10,FALSE)</f>
        <v>Diabetes</v>
      </c>
      <c r="L1339" s="82" t="str">
        <f>VLOOKUP($A1339,'Hospitalization details'!$A$1:$K$2336,10,FALSE)</f>
        <v>21-Dec-1975</v>
      </c>
      <c r="M1339" s="62">
        <f>VLOOKUP($A1339,'Hospitalization details'!$A$1:$K$2336,6,FALSE)</f>
        <v>8083.92</v>
      </c>
      <c r="N1339" s="63" t="str">
        <f>VLOOKUP($A1339,'Hospitalization details'!$A$1:$K$2336,7,FALSE)</f>
        <v>tier - 3</v>
      </c>
      <c r="O1339" s="63" t="str">
        <f>VLOOKUP($A1339,'Hospitalization details'!$A$1:$K$2336,8,FALSE)</f>
        <v>tier - 3</v>
      </c>
      <c r="P1339" s="63" t="str">
        <f>VLOOKUP($A1339,'Hospitalization details'!$A$1:$K$2336,9,FALSE)</f>
        <v>R1013</v>
      </c>
      <c r="Q1339" s="83">
        <f>VLOOKUP($A1339,'Hospitalization details'!$A$1:$K$2336,11,FALSE)</f>
        <v>47</v>
      </c>
    </row>
    <row r="1340" spans="1:17" ht="15.75" customHeight="1" x14ac:dyDescent="0.25">
      <c r="A1340" s="187" t="s">
        <v>1383</v>
      </c>
      <c r="B1340" s="65" t="str">
        <f>VLOOKUP($A1340,'Customer Names'!$A$1:$E$2336,4,FALSE)</f>
        <v>Morris</v>
      </c>
      <c r="C1340" s="71">
        <f>VLOOKUP($A1340,'Medical Examinations'!$A$1:$J$2336,2,FALSE)</f>
        <v>18.829999999999998</v>
      </c>
      <c r="D1340" s="60">
        <f>VLOOKUP($A1340,'Medical Examinations'!$A$1:$J$2336,3,FALSE)</f>
        <v>10.08</v>
      </c>
      <c r="E1340" s="61" t="str">
        <f>VLOOKUP($A1340,'Medical Examinations'!$A$1:$J$2336,4,FALSE)</f>
        <v>Yes</v>
      </c>
      <c r="F1340" s="61" t="str">
        <f>VLOOKUP($A1340,'Medical Examinations'!$A$1:$J$2336,5,FALSE)</f>
        <v>No</v>
      </c>
      <c r="G1340" s="61" t="str">
        <f>VLOOKUP($A1340,'Medical Examinations'!$A$1:$J$2336,6,FALSE)</f>
        <v>No</v>
      </c>
      <c r="H1340" s="21">
        <f>VLOOKUP($A1340,'Medical Examinations'!$A$1:$J$2336,7,FALSE)</f>
        <v>0</v>
      </c>
      <c r="I1340" s="21" t="str">
        <f>VLOOKUP($A1340,'Medical Examinations'!$A$1:$J$2336,8,FALSE)</f>
        <v>No</v>
      </c>
      <c r="J1340" s="21" t="str">
        <f>VLOOKUP($A1340,'Medical Examinations'!$A$1:$J$2336,9,FALSE)</f>
        <v>Healthy Weight</v>
      </c>
      <c r="K1340" s="72" t="str">
        <f>VLOOKUP($A1340,'Medical Examinations'!$A$1:$J$2336,10,FALSE)</f>
        <v>Diabetes</v>
      </c>
      <c r="L1340" s="82" t="str">
        <f>VLOOKUP($A1340,'Hospitalization details'!$A$1:$K$2336,10,FALSE)</f>
        <v>12-Oct-1994</v>
      </c>
      <c r="M1340" s="62">
        <f>VLOOKUP($A1340,'Hospitalization details'!$A$1:$K$2336,6,FALSE)</f>
        <v>8081.74</v>
      </c>
      <c r="N1340" s="63" t="str">
        <f>VLOOKUP($A1340,'Hospitalization details'!$A$1:$K$2336,7,FALSE)</f>
        <v>tier - 2</v>
      </c>
      <c r="O1340" s="63" t="str">
        <f>VLOOKUP($A1340,'Hospitalization details'!$A$1:$K$2336,8,FALSE)</f>
        <v>tier - 2</v>
      </c>
      <c r="P1340" s="63" t="str">
        <f>VLOOKUP($A1340,'Hospitalization details'!$A$1:$K$2336,9,FALSE)</f>
        <v>R1026</v>
      </c>
      <c r="Q1340" s="83">
        <f>VLOOKUP($A1340,'Hospitalization details'!$A$1:$K$2336,11,FALSE)</f>
        <v>28</v>
      </c>
    </row>
    <row r="1341" spans="1:17" ht="15.75" customHeight="1" x14ac:dyDescent="0.25">
      <c r="A1341" s="187" t="s">
        <v>1384</v>
      </c>
      <c r="B1341" s="65" t="str">
        <f>VLOOKUP($A1341,'Customer Names'!$A$1:$E$2336,4,FALSE)</f>
        <v>Chaisson</v>
      </c>
      <c r="C1341" s="71">
        <f>VLOOKUP($A1341,'Medical Examinations'!$A$1:$J$2336,2,FALSE)</f>
        <v>47.52</v>
      </c>
      <c r="D1341" s="60">
        <f>VLOOKUP($A1341,'Medical Examinations'!$A$1:$J$2336,3,FALSE)</f>
        <v>11.39</v>
      </c>
      <c r="E1341" s="61" t="str">
        <f>VLOOKUP($A1341,'Medical Examinations'!$A$1:$J$2336,4,FALSE)</f>
        <v>Yes</v>
      </c>
      <c r="F1341" s="61" t="str">
        <f>VLOOKUP($A1341,'Medical Examinations'!$A$1:$J$2336,5,FALSE)</f>
        <v>No</v>
      </c>
      <c r="G1341" s="61" t="str">
        <f>VLOOKUP($A1341,'Medical Examinations'!$A$1:$J$2336,6,FALSE)</f>
        <v>No</v>
      </c>
      <c r="H1341" s="21">
        <f>VLOOKUP($A1341,'Medical Examinations'!$A$1:$J$2336,7,FALSE)</f>
        <v>1</v>
      </c>
      <c r="I1341" s="21" t="str">
        <f>VLOOKUP($A1341,'Medical Examinations'!$A$1:$J$2336,8,FALSE)</f>
        <v>No</v>
      </c>
      <c r="J1341" s="21" t="str">
        <f>VLOOKUP($A1341,'Medical Examinations'!$A$1:$J$2336,9,FALSE)</f>
        <v>Obesity</v>
      </c>
      <c r="K1341" s="72" t="str">
        <f>VLOOKUP($A1341,'Medical Examinations'!$A$1:$J$2336,10,FALSE)</f>
        <v>Diabetes</v>
      </c>
      <c r="L1341" s="82" t="str">
        <f>VLOOKUP($A1341,'Hospitalization details'!$A$1:$K$2336,10,FALSE)</f>
        <v>28-Aug-2001</v>
      </c>
      <c r="M1341" s="62">
        <f>VLOOKUP($A1341,'Hospitalization details'!$A$1:$K$2336,6,FALSE)</f>
        <v>8081.26</v>
      </c>
      <c r="N1341" s="63" t="str">
        <f>VLOOKUP($A1341,'Hospitalization details'!$A$1:$K$2336,7,FALSE)</f>
        <v>tier - 2</v>
      </c>
      <c r="O1341" s="63" t="str">
        <f>VLOOKUP($A1341,'Hospitalization details'!$A$1:$K$2336,8,FALSE)</f>
        <v>tier - 2</v>
      </c>
      <c r="P1341" s="63" t="str">
        <f>VLOOKUP($A1341,'Hospitalization details'!$A$1:$K$2336,9,FALSE)</f>
        <v>R1012</v>
      </c>
      <c r="Q1341" s="83">
        <f>VLOOKUP($A1341,'Hospitalization details'!$A$1:$K$2336,11,FALSE)</f>
        <v>21</v>
      </c>
    </row>
    <row r="1342" spans="1:17" ht="15.75" customHeight="1" x14ac:dyDescent="0.25">
      <c r="A1342" s="187" t="s">
        <v>1385</v>
      </c>
      <c r="B1342" s="65" t="str">
        <f>VLOOKUP($A1342,'Customer Names'!$A$1:$E$2336,4,FALSE)</f>
        <v>Pigott</v>
      </c>
      <c r="C1342" s="71">
        <f>VLOOKUP($A1342,'Medical Examinations'!$A$1:$J$2336,2,FALSE)</f>
        <v>37.82</v>
      </c>
      <c r="D1342" s="60">
        <f>VLOOKUP($A1342,'Medical Examinations'!$A$1:$J$2336,3,FALSE)</f>
        <v>6.36</v>
      </c>
      <c r="E1342" s="61" t="str">
        <f>VLOOKUP($A1342,'Medical Examinations'!$A$1:$J$2336,4,FALSE)</f>
        <v>No</v>
      </c>
      <c r="F1342" s="61" t="str">
        <f>VLOOKUP($A1342,'Medical Examinations'!$A$1:$J$2336,5,FALSE)</f>
        <v>No</v>
      </c>
      <c r="G1342" s="61" t="str">
        <f>VLOOKUP($A1342,'Medical Examinations'!$A$1:$J$2336,6,FALSE)</f>
        <v>No</v>
      </c>
      <c r="H1342" s="21">
        <f>VLOOKUP($A1342,'Medical Examinations'!$A$1:$J$2336,7,FALSE)</f>
        <v>0</v>
      </c>
      <c r="I1342" s="21" t="str">
        <f>VLOOKUP($A1342,'Medical Examinations'!$A$1:$J$2336,8,FALSE)</f>
        <v>No</v>
      </c>
      <c r="J1342" s="21" t="str">
        <f>VLOOKUP($A1342,'Medical Examinations'!$A$1:$J$2336,9,FALSE)</f>
        <v>Obesity</v>
      </c>
      <c r="K1342" s="72" t="str">
        <f>VLOOKUP($A1342,'Medical Examinations'!$A$1:$J$2336,10,FALSE)</f>
        <v>Prediabetes</v>
      </c>
      <c r="L1342" s="82" t="str">
        <f>VLOOKUP($A1342,'Hospitalization details'!$A$1:$K$2336,10,FALSE)</f>
        <v>7-Nov-1993</v>
      </c>
      <c r="M1342" s="62">
        <f>VLOOKUP($A1342,'Hospitalization details'!$A$1:$K$2336,6,FALSE)</f>
        <v>8077.41</v>
      </c>
      <c r="N1342" s="63" t="str">
        <f>VLOOKUP($A1342,'Hospitalization details'!$A$1:$K$2336,7,FALSE)</f>
        <v>tier - 2</v>
      </c>
      <c r="O1342" s="63" t="str">
        <f>VLOOKUP($A1342,'Hospitalization details'!$A$1:$K$2336,8,FALSE)</f>
        <v>tier - 1</v>
      </c>
      <c r="P1342" s="63" t="str">
        <f>VLOOKUP($A1342,'Hospitalization details'!$A$1:$K$2336,9,FALSE)</f>
        <v>R1026</v>
      </c>
      <c r="Q1342" s="83">
        <f>VLOOKUP($A1342,'Hospitalization details'!$A$1:$K$2336,11,FALSE)</f>
        <v>29</v>
      </c>
    </row>
    <row r="1343" spans="1:17" ht="15.75" customHeight="1" x14ac:dyDescent="0.25">
      <c r="A1343" s="187" t="s">
        <v>1386</v>
      </c>
      <c r="B1343" s="65" t="str">
        <f>VLOOKUP($A1343,'Customer Names'!$A$1:$E$2336,4,FALSE)</f>
        <v>Cochrane</v>
      </c>
      <c r="C1343" s="71">
        <f>VLOOKUP($A1343,'Medical Examinations'!$A$1:$J$2336,2,FALSE)</f>
        <v>44.16</v>
      </c>
      <c r="D1343" s="60">
        <f>VLOOKUP($A1343,'Medical Examinations'!$A$1:$J$2336,3,FALSE)</f>
        <v>5.31</v>
      </c>
      <c r="E1343" s="61" t="str">
        <f>VLOOKUP($A1343,'Medical Examinations'!$A$1:$J$2336,4,FALSE)</f>
        <v>Yes</v>
      </c>
      <c r="F1343" s="61" t="str">
        <f>VLOOKUP($A1343,'Medical Examinations'!$A$1:$J$2336,5,FALSE)</f>
        <v>No</v>
      </c>
      <c r="G1343" s="61" t="str">
        <f>VLOOKUP($A1343,'Medical Examinations'!$A$1:$J$2336,6,FALSE)</f>
        <v>No</v>
      </c>
      <c r="H1343" s="21">
        <f>VLOOKUP($A1343,'Medical Examinations'!$A$1:$J$2336,7,FALSE)</f>
        <v>0</v>
      </c>
      <c r="I1343" s="21" t="str">
        <f>VLOOKUP($A1343,'Medical Examinations'!$A$1:$J$2336,8,FALSE)</f>
        <v>No</v>
      </c>
      <c r="J1343" s="21" t="str">
        <f>VLOOKUP($A1343,'Medical Examinations'!$A$1:$J$2336,9,FALSE)</f>
        <v>Obesity</v>
      </c>
      <c r="K1343" s="72" t="str">
        <f>VLOOKUP($A1343,'Medical Examinations'!$A$1:$J$2336,10,FALSE)</f>
        <v>Normal</v>
      </c>
      <c r="L1343" s="82" t="str">
        <f>VLOOKUP($A1343,'Hospitalization details'!$A$1:$K$2336,10,FALSE)</f>
        <v>21-Oct-1965</v>
      </c>
      <c r="M1343" s="62">
        <f>VLOOKUP($A1343,'Hospitalization details'!$A$1:$K$2336,6,FALSE)</f>
        <v>8071.57</v>
      </c>
      <c r="N1343" s="63" t="str">
        <f>VLOOKUP($A1343,'Hospitalization details'!$A$1:$K$2336,7,FALSE)</f>
        <v>tier - 3</v>
      </c>
      <c r="O1343" s="63" t="str">
        <f>VLOOKUP($A1343,'Hospitalization details'!$A$1:$K$2336,8,FALSE)</f>
        <v>tier - 1</v>
      </c>
      <c r="P1343" s="63" t="str">
        <f>VLOOKUP($A1343,'Hospitalization details'!$A$1:$K$2336,9,FALSE)</f>
        <v>R1011</v>
      </c>
      <c r="Q1343" s="83">
        <f>VLOOKUP($A1343,'Hospitalization details'!$A$1:$K$2336,11,FALSE)</f>
        <v>57</v>
      </c>
    </row>
    <row r="1344" spans="1:17" ht="15.75" customHeight="1" x14ac:dyDescent="0.25">
      <c r="A1344" s="187" t="s">
        <v>1387</v>
      </c>
      <c r="B1344" s="65" t="str">
        <f>VLOOKUP($A1344,'Customer Names'!$A$1:$E$2336,4,FALSE)</f>
        <v>Armitage</v>
      </c>
      <c r="C1344" s="71">
        <f>VLOOKUP($A1344,'Medical Examinations'!$A$1:$J$2336,2,FALSE)</f>
        <v>37.049999999999997</v>
      </c>
      <c r="D1344" s="60">
        <f>VLOOKUP($A1344,'Medical Examinations'!$A$1:$J$2336,3,FALSE)</f>
        <v>4.74</v>
      </c>
      <c r="E1344" s="61" t="str">
        <f>VLOOKUP($A1344,'Medical Examinations'!$A$1:$J$2336,4,FALSE)</f>
        <v>No</v>
      </c>
      <c r="F1344" s="61" t="str">
        <f>VLOOKUP($A1344,'Medical Examinations'!$A$1:$J$2336,5,FALSE)</f>
        <v>No</v>
      </c>
      <c r="G1344" s="61" t="str">
        <f>VLOOKUP($A1344,'Medical Examinations'!$A$1:$J$2336,6,FALSE)</f>
        <v>Yes</v>
      </c>
      <c r="H1344" s="21">
        <f>VLOOKUP($A1344,'Medical Examinations'!$A$1:$J$2336,7,FALSE)</f>
        <v>1</v>
      </c>
      <c r="I1344" s="21" t="str">
        <f>VLOOKUP($A1344,'Medical Examinations'!$A$1:$J$2336,8,FALSE)</f>
        <v>No</v>
      </c>
      <c r="J1344" s="21" t="str">
        <f>VLOOKUP($A1344,'Medical Examinations'!$A$1:$J$2336,9,FALSE)</f>
        <v>Obesity</v>
      </c>
      <c r="K1344" s="72" t="str">
        <f>VLOOKUP($A1344,'Medical Examinations'!$A$1:$J$2336,10,FALSE)</f>
        <v>Normal</v>
      </c>
      <c r="L1344" s="82" t="str">
        <f>VLOOKUP($A1344,'Hospitalization details'!$A$1:$K$2336,10,FALSE)</f>
        <v>15-Dec-1975</v>
      </c>
      <c r="M1344" s="62">
        <f>VLOOKUP($A1344,'Hospitalization details'!$A$1:$K$2336,6,FALSE)</f>
        <v>8068.19</v>
      </c>
      <c r="N1344" s="63" t="str">
        <f>VLOOKUP($A1344,'Hospitalization details'!$A$1:$K$2336,7,FALSE)</f>
        <v>tier - 3</v>
      </c>
      <c r="O1344" s="63" t="str">
        <f>VLOOKUP($A1344,'Hospitalization details'!$A$1:$K$2336,8,FALSE)</f>
        <v>tier - 2</v>
      </c>
      <c r="P1344" s="63" t="str">
        <f>VLOOKUP($A1344,'Hospitalization details'!$A$1:$K$2336,9,FALSE)</f>
        <v>R1011</v>
      </c>
      <c r="Q1344" s="83">
        <f>VLOOKUP($A1344,'Hospitalization details'!$A$1:$K$2336,11,FALSE)</f>
        <v>47</v>
      </c>
    </row>
    <row r="1345" spans="1:17" ht="15.75" customHeight="1" x14ac:dyDescent="0.25">
      <c r="A1345" s="187" t="s">
        <v>1388</v>
      </c>
      <c r="B1345" s="65" t="str">
        <f>VLOOKUP($A1345,'Customer Names'!$A$1:$E$2336,4,FALSE)</f>
        <v>Shen</v>
      </c>
      <c r="C1345" s="71">
        <f>VLOOKUP($A1345,'Medical Examinations'!$A$1:$J$2336,2,FALSE)</f>
        <v>18.66</v>
      </c>
      <c r="D1345" s="60">
        <f>VLOOKUP($A1345,'Medical Examinations'!$A$1:$J$2336,3,FALSE)</f>
        <v>11.35</v>
      </c>
      <c r="E1345" s="61" t="str">
        <f>VLOOKUP($A1345,'Medical Examinations'!$A$1:$J$2336,4,FALSE)</f>
        <v>No</v>
      </c>
      <c r="F1345" s="61" t="str">
        <f>VLOOKUP($A1345,'Medical Examinations'!$A$1:$J$2336,5,FALSE)</f>
        <v>No</v>
      </c>
      <c r="G1345" s="61" t="str">
        <f>VLOOKUP($A1345,'Medical Examinations'!$A$1:$J$2336,6,FALSE)</f>
        <v>No</v>
      </c>
      <c r="H1345" s="21">
        <f>VLOOKUP($A1345,'Medical Examinations'!$A$1:$J$2336,7,FALSE)</f>
        <v>0</v>
      </c>
      <c r="I1345" s="21" t="str">
        <f>VLOOKUP($A1345,'Medical Examinations'!$A$1:$J$2336,8,FALSE)</f>
        <v>No</v>
      </c>
      <c r="J1345" s="21" t="str">
        <f>VLOOKUP($A1345,'Medical Examinations'!$A$1:$J$2336,9,FALSE)</f>
        <v>Healthy Weight</v>
      </c>
      <c r="K1345" s="72" t="str">
        <f>VLOOKUP($A1345,'Medical Examinations'!$A$1:$J$2336,10,FALSE)</f>
        <v>Diabetes</v>
      </c>
      <c r="L1345" s="82" t="str">
        <f>VLOOKUP($A1345,'Hospitalization details'!$A$1:$K$2336,10,FALSE)</f>
        <v>11-Aug-1965</v>
      </c>
      <c r="M1345" s="62">
        <f>VLOOKUP($A1345,'Hospitalization details'!$A$1:$K$2336,6,FALSE)</f>
        <v>8067.83</v>
      </c>
      <c r="N1345" s="63" t="str">
        <f>VLOOKUP($A1345,'Hospitalization details'!$A$1:$K$2336,7,FALSE)</f>
        <v>tier - 3</v>
      </c>
      <c r="O1345" s="63" t="str">
        <f>VLOOKUP($A1345,'Hospitalization details'!$A$1:$K$2336,8,FALSE)</f>
        <v>tier - 1</v>
      </c>
      <c r="P1345" s="63" t="str">
        <f>VLOOKUP($A1345,'Hospitalization details'!$A$1:$K$2336,9,FALSE)</f>
        <v>R1013</v>
      </c>
      <c r="Q1345" s="83">
        <f>VLOOKUP($A1345,'Hospitalization details'!$A$1:$K$2336,11,FALSE)</f>
        <v>57</v>
      </c>
    </row>
    <row r="1346" spans="1:17" ht="15.75" customHeight="1" x14ac:dyDescent="0.25">
      <c r="A1346" s="187" t="s">
        <v>1389</v>
      </c>
      <c r="B1346" s="65" t="str">
        <f>VLOOKUP($A1346,'Customer Names'!$A$1:$E$2336,4,FALSE)</f>
        <v>O'Kelly</v>
      </c>
      <c r="C1346" s="71">
        <f>VLOOKUP($A1346,'Medical Examinations'!$A$1:$J$2336,2,FALSE)</f>
        <v>36.200000000000003</v>
      </c>
      <c r="D1346" s="60">
        <f>VLOOKUP($A1346,'Medical Examinations'!$A$1:$J$2336,3,FALSE)</f>
        <v>6.81</v>
      </c>
      <c r="E1346" s="61" t="str">
        <f>VLOOKUP($A1346,'Medical Examinations'!$A$1:$J$2336,4,FALSE)</f>
        <v>Yes</v>
      </c>
      <c r="F1346" s="61" t="str">
        <f>VLOOKUP($A1346,'Medical Examinations'!$A$1:$J$2336,5,FALSE)</f>
        <v>No</v>
      </c>
      <c r="G1346" s="61" t="str">
        <f>VLOOKUP($A1346,'Medical Examinations'!$A$1:$J$2336,6,FALSE)</f>
        <v>No</v>
      </c>
      <c r="H1346" s="21">
        <f>VLOOKUP($A1346,'Medical Examinations'!$A$1:$J$2336,7,FALSE)</f>
        <v>1</v>
      </c>
      <c r="I1346" s="21" t="str">
        <f>VLOOKUP($A1346,'Medical Examinations'!$A$1:$J$2336,8,FALSE)</f>
        <v>No</v>
      </c>
      <c r="J1346" s="21" t="str">
        <f>VLOOKUP($A1346,'Medical Examinations'!$A$1:$J$2336,9,FALSE)</f>
        <v>Obesity</v>
      </c>
      <c r="K1346" s="72" t="str">
        <f>VLOOKUP($A1346,'Medical Examinations'!$A$1:$J$2336,10,FALSE)</f>
        <v>Diabetes</v>
      </c>
      <c r="L1346" s="82" t="str">
        <f>VLOOKUP($A1346,'Hospitalization details'!$A$1:$K$2336,10,FALSE)</f>
        <v>28-Jun-1975</v>
      </c>
      <c r="M1346" s="62">
        <f>VLOOKUP($A1346,'Hospitalization details'!$A$1:$K$2336,6,FALSE)</f>
        <v>8062.76</v>
      </c>
      <c r="N1346" s="63" t="str">
        <f>VLOOKUP($A1346,'Hospitalization details'!$A$1:$K$2336,7,FALSE)</f>
        <v>tier - 3</v>
      </c>
      <c r="O1346" s="63" t="str">
        <f>VLOOKUP($A1346,'Hospitalization details'!$A$1:$K$2336,8,FALSE)</f>
        <v>tier - 3</v>
      </c>
      <c r="P1346" s="63" t="str">
        <f>VLOOKUP($A1346,'Hospitalization details'!$A$1:$K$2336,9,FALSE)</f>
        <v>R1011</v>
      </c>
      <c r="Q1346" s="83">
        <f>VLOOKUP($A1346,'Hospitalization details'!$A$1:$K$2336,11,FALSE)</f>
        <v>47</v>
      </c>
    </row>
    <row r="1347" spans="1:17" ht="15.75" customHeight="1" x14ac:dyDescent="0.25">
      <c r="A1347" s="187" t="s">
        <v>1390</v>
      </c>
      <c r="B1347" s="65" t="str">
        <f>VLOOKUP($A1347,'Customer Names'!$A$1:$E$2336,4,FALSE)</f>
        <v>Huff</v>
      </c>
      <c r="C1347" s="71">
        <f>VLOOKUP($A1347,'Medical Examinations'!$A$1:$J$2336,2,FALSE)</f>
        <v>18.87</v>
      </c>
      <c r="D1347" s="60">
        <f>VLOOKUP($A1347,'Medical Examinations'!$A$1:$J$2336,3,FALSE)</f>
        <v>8.06</v>
      </c>
      <c r="E1347" s="61" t="str">
        <f>VLOOKUP($A1347,'Medical Examinations'!$A$1:$J$2336,4,FALSE)</f>
        <v>No</v>
      </c>
      <c r="F1347" s="61" t="str">
        <f>VLOOKUP($A1347,'Medical Examinations'!$A$1:$J$2336,5,FALSE)</f>
        <v>No</v>
      </c>
      <c r="G1347" s="61" t="str">
        <f>VLOOKUP($A1347,'Medical Examinations'!$A$1:$J$2336,6,FALSE)</f>
        <v>No</v>
      </c>
      <c r="H1347" s="21">
        <f>VLOOKUP($A1347,'Medical Examinations'!$A$1:$J$2336,7,FALSE)</f>
        <v>0</v>
      </c>
      <c r="I1347" s="21" t="str">
        <f>VLOOKUP($A1347,'Medical Examinations'!$A$1:$J$2336,8,FALSE)</f>
        <v>No</v>
      </c>
      <c r="J1347" s="21" t="str">
        <f>VLOOKUP($A1347,'Medical Examinations'!$A$1:$J$2336,9,FALSE)</f>
        <v>Healthy Weight</v>
      </c>
      <c r="K1347" s="72" t="str">
        <f>VLOOKUP($A1347,'Medical Examinations'!$A$1:$J$2336,10,FALSE)</f>
        <v>Diabetes</v>
      </c>
      <c r="L1347" s="82" t="str">
        <f>VLOOKUP($A1347,'Hospitalization details'!$A$1:$K$2336,10,FALSE)</f>
        <v>12-Dec-1970</v>
      </c>
      <c r="M1347" s="62">
        <f>VLOOKUP($A1347,'Hospitalization details'!$A$1:$K$2336,6,FALSE)</f>
        <v>8062.31</v>
      </c>
      <c r="N1347" s="63" t="str">
        <f>VLOOKUP($A1347,'Hospitalization details'!$A$1:$K$2336,7,FALSE)</f>
        <v>tier - 2</v>
      </c>
      <c r="O1347" s="63" t="str">
        <f>VLOOKUP($A1347,'Hospitalization details'!$A$1:$K$2336,8,FALSE)</f>
        <v>tier - 1</v>
      </c>
      <c r="P1347" s="63" t="str">
        <f>VLOOKUP($A1347,'Hospitalization details'!$A$1:$K$2336,9,FALSE)</f>
        <v>R1013</v>
      </c>
      <c r="Q1347" s="83">
        <f>VLOOKUP($A1347,'Hospitalization details'!$A$1:$K$2336,11,FALSE)</f>
        <v>52</v>
      </c>
    </row>
    <row r="1348" spans="1:17" ht="15.75" customHeight="1" x14ac:dyDescent="0.25">
      <c r="A1348" s="187" t="s">
        <v>1391</v>
      </c>
      <c r="B1348" s="65" t="str">
        <f>VLOOKUP($A1348,'Customer Names'!$A$1:$E$2336,4,FALSE)</f>
        <v>Dye</v>
      </c>
      <c r="C1348" s="71">
        <f>VLOOKUP($A1348,'Medical Examinations'!$A$1:$J$2336,2,FALSE)</f>
        <v>32.299999999999997</v>
      </c>
      <c r="D1348" s="60">
        <f>VLOOKUP($A1348,'Medical Examinations'!$A$1:$J$2336,3,FALSE)</f>
        <v>6.74</v>
      </c>
      <c r="E1348" s="61" t="str">
        <f>VLOOKUP($A1348,'Medical Examinations'!$A$1:$J$2336,4,FALSE)</f>
        <v>Yes</v>
      </c>
      <c r="F1348" s="61" t="str">
        <f>VLOOKUP($A1348,'Medical Examinations'!$A$1:$J$2336,5,FALSE)</f>
        <v>No</v>
      </c>
      <c r="G1348" s="61" t="str">
        <f>VLOOKUP($A1348,'Medical Examinations'!$A$1:$J$2336,6,FALSE)</f>
        <v>No</v>
      </c>
      <c r="H1348" s="21">
        <f>VLOOKUP($A1348,'Medical Examinations'!$A$1:$J$2336,7,FALSE)</f>
        <v>1</v>
      </c>
      <c r="I1348" s="21" t="str">
        <f>VLOOKUP($A1348,'Medical Examinations'!$A$1:$J$2336,8,FALSE)</f>
        <v>No</v>
      </c>
      <c r="J1348" s="21" t="str">
        <f>VLOOKUP($A1348,'Medical Examinations'!$A$1:$J$2336,9,FALSE)</f>
        <v>Obesity</v>
      </c>
      <c r="K1348" s="72" t="str">
        <f>VLOOKUP($A1348,'Medical Examinations'!$A$1:$J$2336,10,FALSE)</f>
        <v>Diabetes</v>
      </c>
      <c r="L1348" s="82" t="str">
        <f>VLOOKUP($A1348,'Hospitalization details'!$A$1:$K$2336,10,FALSE)</f>
        <v>27-Dec-1982</v>
      </c>
      <c r="M1348" s="62">
        <f>VLOOKUP($A1348,'Hospitalization details'!$A$1:$K$2336,6,FALSE)</f>
        <v>8059.68</v>
      </c>
      <c r="N1348" s="63" t="str">
        <f>VLOOKUP($A1348,'Hospitalization details'!$A$1:$K$2336,7,FALSE)</f>
        <v>tier - 2</v>
      </c>
      <c r="O1348" s="63" t="str">
        <f>VLOOKUP($A1348,'Hospitalization details'!$A$1:$K$2336,8,FALSE)</f>
        <v>tier - 3</v>
      </c>
      <c r="P1348" s="63" t="str">
        <f>VLOOKUP($A1348,'Hospitalization details'!$A$1:$K$2336,9,FALSE)</f>
        <v>R1012</v>
      </c>
      <c r="Q1348" s="83">
        <f>VLOOKUP($A1348,'Hospitalization details'!$A$1:$K$2336,11,FALSE)</f>
        <v>40</v>
      </c>
    </row>
    <row r="1349" spans="1:17" ht="15.75" customHeight="1" x14ac:dyDescent="0.25">
      <c r="A1349" s="187" t="s">
        <v>1392</v>
      </c>
      <c r="B1349" s="65" t="str">
        <f>VLOOKUP($A1349,'Customer Names'!$A$1:$E$2336,4,FALSE)</f>
        <v>Willard</v>
      </c>
      <c r="C1349" s="71">
        <f>VLOOKUP($A1349,'Medical Examinations'!$A$1:$J$2336,2,FALSE)</f>
        <v>22.64</v>
      </c>
      <c r="D1349" s="60">
        <f>VLOOKUP($A1349,'Medical Examinations'!$A$1:$J$2336,3,FALSE)</f>
        <v>6.54</v>
      </c>
      <c r="E1349" s="61" t="str">
        <f>VLOOKUP($A1349,'Medical Examinations'!$A$1:$J$2336,4,FALSE)</f>
        <v>Yes</v>
      </c>
      <c r="F1349" s="61" t="str">
        <f>VLOOKUP($A1349,'Medical Examinations'!$A$1:$J$2336,5,FALSE)</f>
        <v>No</v>
      </c>
      <c r="G1349" s="61" t="str">
        <f>VLOOKUP($A1349,'Medical Examinations'!$A$1:$J$2336,6,FALSE)</f>
        <v>No</v>
      </c>
      <c r="H1349" s="21">
        <f>VLOOKUP($A1349,'Medical Examinations'!$A$1:$J$2336,7,FALSE)</f>
        <v>2</v>
      </c>
      <c r="I1349" s="21" t="str">
        <f>VLOOKUP($A1349,'Medical Examinations'!$A$1:$J$2336,8,FALSE)</f>
        <v>No</v>
      </c>
      <c r="J1349" s="21" t="str">
        <f>VLOOKUP($A1349,'Medical Examinations'!$A$1:$J$2336,9,FALSE)</f>
        <v>Healthy Weight</v>
      </c>
      <c r="K1349" s="72" t="str">
        <f>VLOOKUP($A1349,'Medical Examinations'!$A$1:$J$2336,10,FALSE)</f>
        <v>Diabetes</v>
      </c>
      <c r="L1349" s="82" t="str">
        <f>VLOOKUP($A1349,'Hospitalization details'!$A$1:$K$2336,10,FALSE)</f>
        <v>28-Nov-1985</v>
      </c>
      <c r="M1349" s="62">
        <f>VLOOKUP($A1349,'Hospitalization details'!$A$1:$K$2336,6,FALSE)</f>
        <v>8059.06</v>
      </c>
      <c r="N1349" s="63" t="str">
        <f>VLOOKUP($A1349,'Hospitalization details'!$A$1:$K$2336,7,FALSE)</f>
        <v>tier - 2</v>
      </c>
      <c r="O1349" s="63" t="str">
        <f>VLOOKUP($A1349,'Hospitalization details'!$A$1:$K$2336,8,FALSE)</f>
        <v>tier - 3</v>
      </c>
      <c r="P1349" s="63" t="str">
        <f>VLOOKUP($A1349,'Hospitalization details'!$A$1:$K$2336,9,FALSE)</f>
        <v>R1012</v>
      </c>
      <c r="Q1349" s="83">
        <f>VLOOKUP($A1349,'Hospitalization details'!$A$1:$K$2336,11,FALSE)</f>
        <v>37</v>
      </c>
    </row>
    <row r="1350" spans="1:17" ht="15.75" customHeight="1" x14ac:dyDescent="0.25">
      <c r="A1350" s="187" t="s">
        <v>1393</v>
      </c>
      <c r="B1350" s="65" t="str">
        <f>VLOOKUP($A1350,'Customer Names'!$A$1:$E$2336,4,FALSE)</f>
        <v>D'Addario</v>
      </c>
      <c r="C1350" s="71">
        <f>VLOOKUP($A1350,'Medical Examinations'!$A$1:$J$2336,2,FALSE)</f>
        <v>28.69</v>
      </c>
      <c r="D1350" s="60">
        <f>VLOOKUP($A1350,'Medical Examinations'!$A$1:$J$2336,3,FALSE)</f>
        <v>5.4</v>
      </c>
      <c r="E1350" s="61" t="str">
        <f>VLOOKUP($A1350,'Medical Examinations'!$A$1:$J$2336,4,FALSE)</f>
        <v>No</v>
      </c>
      <c r="F1350" s="61" t="str">
        <f>VLOOKUP($A1350,'Medical Examinations'!$A$1:$J$2336,5,FALSE)</f>
        <v>No</v>
      </c>
      <c r="G1350" s="61" t="str">
        <f>VLOOKUP($A1350,'Medical Examinations'!$A$1:$J$2336,6,FALSE)</f>
        <v>No</v>
      </c>
      <c r="H1350" s="21">
        <f>VLOOKUP($A1350,'Medical Examinations'!$A$1:$J$2336,7,FALSE)</f>
        <v>0</v>
      </c>
      <c r="I1350" s="21" t="str">
        <f>VLOOKUP($A1350,'Medical Examinations'!$A$1:$J$2336,8,FALSE)</f>
        <v>No</v>
      </c>
      <c r="J1350" s="21" t="str">
        <f>VLOOKUP($A1350,'Medical Examinations'!$A$1:$J$2336,9,FALSE)</f>
        <v>Over Weight</v>
      </c>
      <c r="K1350" s="72" t="str">
        <f>VLOOKUP($A1350,'Medical Examinations'!$A$1:$J$2336,10,FALSE)</f>
        <v>Normal</v>
      </c>
      <c r="L1350" s="82" t="str">
        <f>VLOOKUP($A1350,'Hospitalization details'!$A$1:$K$2336,10,FALSE)</f>
        <v>12-Dec-2003</v>
      </c>
      <c r="M1350" s="62">
        <f>VLOOKUP($A1350,'Hospitalization details'!$A$1:$K$2336,6,FALSE)</f>
        <v>8035.64</v>
      </c>
      <c r="N1350" s="63" t="str">
        <f>VLOOKUP($A1350,'Hospitalization details'!$A$1:$K$2336,7,FALSE)</f>
        <v>tier - 2</v>
      </c>
      <c r="O1350" s="63" t="str">
        <f>VLOOKUP($A1350,'Hospitalization details'!$A$1:$K$2336,8,FALSE)</f>
        <v>tier - 2</v>
      </c>
      <c r="P1350" s="63" t="str">
        <f>VLOOKUP($A1350,'Hospitalization details'!$A$1:$K$2336,9,FALSE)</f>
        <v>R1012</v>
      </c>
      <c r="Q1350" s="83">
        <f>VLOOKUP($A1350,'Hospitalization details'!$A$1:$K$2336,11,FALSE)</f>
        <v>19</v>
      </c>
    </row>
    <row r="1351" spans="1:17" ht="15.75" customHeight="1" x14ac:dyDescent="0.25">
      <c r="A1351" s="187" t="s">
        <v>1394</v>
      </c>
      <c r="B1351" s="65" t="str">
        <f>VLOOKUP($A1351,'Customer Names'!$A$1:$E$2336,4,FALSE)</f>
        <v>Buchanan</v>
      </c>
      <c r="C1351" s="71">
        <f>VLOOKUP($A1351,'Medical Examinations'!$A$1:$J$2336,2,FALSE)</f>
        <v>28.16</v>
      </c>
      <c r="D1351" s="60">
        <f>VLOOKUP($A1351,'Medical Examinations'!$A$1:$J$2336,3,FALSE)</f>
        <v>5.58</v>
      </c>
      <c r="E1351" s="61" t="str">
        <f>VLOOKUP($A1351,'Medical Examinations'!$A$1:$J$2336,4,FALSE)</f>
        <v>Yes</v>
      </c>
      <c r="F1351" s="61" t="str">
        <f>VLOOKUP($A1351,'Medical Examinations'!$A$1:$J$2336,5,FALSE)</f>
        <v>No</v>
      </c>
      <c r="G1351" s="61" t="str">
        <f>VLOOKUP($A1351,'Medical Examinations'!$A$1:$J$2336,6,FALSE)</f>
        <v>No</v>
      </c>
      <c r="H1351" s="21">
        <f>VLOOKUP($A1351,'Medical Examinations'!$A$1:$J$2336,7,FALSE)</f>
        <v>0</v>
      </c>
      <c r="I1351" s="21" t="str">
        <f>VLOOKUP($A1351,'Medical Examinations'!$A$1:$J$2336,8,FALSE)</f>
        <v>No</v>
      </c>
      <c r="J1351" s="21" t="str">
        <f>VLOOKUP($A1351,'Medical Examinations'!$A$1:$J$2336,9,FALSE)</f>
        <v>Over Weight</v>
      </c>
      <c r="K1351" s="72" t="str">
        <f>VLOOKUP($A1351,'Medical Examinations'!$A$1:$J$2336,10,FALSE)</f>
        <v>Normal</v>
      </c>
      <c r="L1351" s="82" t="str">
        <f>VLOOKUP($A1351,'Hospitalization details'!$A$1:$K$2336,10,FALSE)</f>
        <v>6-Nov-1977</v>
      </c>
      <c r="M1351" s="62">
        <f>VLOOKUP($A1351,'Hospitalization details'!$A$1:$K$2336,6,FALSE)</f>
        <v>8027.97</v>
      </c>
      <c r="N1351" s="63" t="str">
        <f>VLOOKUP($A1351,'Hospitalization details'!$A$1:$K$2336,7,FALSE)</f>
        <v>tier - 3</v>
      </c>
      <c r="O1351" s="63" t="str">
        <f>VLOOKUP($A1351,'Hospitalization details'!$A$1:$K$2336,8,FALSE)</f>
        <v>tier - 2</v>
      </c>
      <c r="P1351" s="63" t="str">
        <f>VLOOKUP($A1351,'Hospitalization details'!$A$1:$K$2336,9,FALSE)</f>
        <v>R1011</v>
      </c>
      <c r="Q1351" s="83">
        <f>VLOOKUP($A1351,'Hospitalization details'!$A$1:$K$2336,11,FALSE)</f>
        <v>45</v>
      </c>
    </row>
    <row r="1352" spans="1:17" ht="15.75" customHeight="1" x14ac:dyDescent="0.25">
      <c r="A1352" s="187" t="s">
        <v>1395</v>
      </c>
      <c r="B1352" s="65" t="str">
        <f>VLOOKUP($A1352,'Customer Names'!$A$1:$E$2336,4,FALSE)</f>
        <v>Clark</v>
      </c>
      <c r="C1352" s="71">
        <f>VLOOKUP($A1352,'Medical Examinations'!$A$1:$J$2336,2,FALSE)</f>
        <v>45.54</v>
      </c>
      <c r="D1352" s="60">
        <f>VLOOKUP($A1352,'Medical Examinations'!$A$1:$J$2336,3,FALSE)</f>
        <v>5.84</v>
      </c>
      <c r="E1352" s="61" t="str">
        <f>VLOOKUP($A1352,'Medical Examinations'!$A$1:$J$2336,4,FALSE)</f>
        <v>No</v>
      </c>
      <c r="F1352" s="61" t="str">
        <f>VLOOKUP($A1352,'Medical Examinations'!$A$1:$J$2336,5,FALSE)</f>
        <v>No</v>
      </c>
      <c r="G1352" s="61" t="str">
        <f>VLOOKUP($A1352,'Medical Examinations'!$A$1:$J$2336,6,FALSE)</f>
        <v>Yes</v>
      </c>
      <c r="H1352" s="21">
        <f>VLOOKUP($A1352,'Medical Examinations'!$A$1:$J$2336,7,FALSE)</f>
        <v>1</v>
      </c>
      <c r="I1352" s="21" t="str">
        <f>VLOOKUP($A1352,'Medical Examinations'!$A$1:$J$2336,8,FALSE)</f>
        <v>No</v>
      </c>
      <c r="J1352" s="21" t="str">
        <f>VLOOKUP($A1352,'Medical Examinations'!$A$1:$J$2336,9,FALSE)</f>
        <v>Obesity</v>
      </c>
      <c r="K1352" s="72" t="str">
        <f>VLOOKUP($A1352,'Medical Examinations'!$A$1:$J$2336,10,FALSE)</f>
        <v>Prediabetes</v>
      </c>
      <c r="L1352" s="82" t="str">
        <f>VLOOKUP($A1352,'Hospitalization details'!$A$1:$K$2336,10,FALSE)</f>
        <v>20-Dec-1976</v>
      </c>
      <c r="M1352" s="62">
        <f>VLOOKUP($A1352,'Hospitalization details'!$A$1:$K$2336,6,FALSE)</f>
        <v>8026.67</v>
      </c>
      <c r="N1352" s="63" t="str">
        <f>VLOOKUP($A1352,'Hospitalization details'!$A$1:$K$2336,7,FALSE)</f>
        <v>tier - 2</v>
      </c>
      <c r="O1352" s="63" t="str">
        <f>VLOOKUP($A1352,'Hospitalization details'!$A$1:$K$2336,8,FALSE)</f>
        <v>tier - 2</v>
      </c>
      <c r="P1352" s="63" t="str">
        <f>VLOOKUP($A1352,'Hospitalization details'!$A$1:$K$2336,9,FALSE)</f>
        <v>R1012</v>
      </c>
      <c r="Q1352" s="83">
        <f>VLOOKUP($A1352,'Hospitalization details'!$A$1:$K$2336,11,FALSE)</f>
        <v>46</v>
      </c>
    </row>
    <row r="1353" spans="1:17" ht="15.75" customHeight="1" x14ac:dyDescent="0.25">
      <c r="A1353" s="187" t="s">
        <v>1396</v>
      </c>
      <c r="B1353" s="65" t="str">
        <f>VLOOKUP($A1353,'Customer Names'!$A$1:$E$2336,4,FALSE)</f>
        <v>Waterson</v>
      </c>
      <c r="C1353" s="71">
        <f>VLOOKUP($A1353,'Medical Examinations'!$A$1:$J$2336,2,FALSE)</f>
        <v>28.7</v>
      </c>
      <c r="D1353" s="60">
        <f>VLOOKUP($A1353,'Medical Examinations'!$A$1:$J$2336,3,FALSE)</f>
        <v>4.2</v>
      </c>
      <c r="E1353" s="61" t="str">
        <f>VLOOKUP($A1353,'Medical Examinations'!$A$1:$J$2336,4,FALSE)</f>
        <v>No</v>
      </c>
      <c r="F1353" s="61" t="str">
        <f>VLOOKUP($A1353,'Medical Examinations'!$A$1:$J$2336,5,FALSE)</f>
        <v>No</v>
      </c>
      <c r="G1353" s="61" t="str">
        <f>VLOOKUP($A1353,'Medical Examinations'!$A$1:$J$2336,6,FALSE)</f>
        <v>No</v>
      </c>
      <c r="H1353" s="21">
        <f>VLOOKUP($A1353,'Medical Examinations'!$A$1:$J$2336,7,FALSE)</f>
        <v>0</v>
      </c>
      <c r="I1353" s="21" t="str">
        <f>VLOOKUP($A1353,'Medical Examinations'!$A$1:$J$2336,8,FALSE)</f>
        <v>No</v>
      </c>
      <c r="J1353" s="21" t="str">
        <f>VLOOKUP($A1353,'Medical Examinations'!$A$1:$J$2336,9,FALSE)</f>
        <v>Over Weight</v>
      </c>
      <c r="K1353" s="72" t="str">
        <f>VLOOKUP($A1353,'Medical Examinations'!$A$1:$J$2336,10,FALSE)</f>
        <v>Normal</v>
      </c>
      <c r="L1353" s="82" t="str">
        <f>VLOOKUP($A1353,'Hospitalization details'!$A$1:$K$2336,10,FALSE)</f>
        <v>17-Jul-1978</v>
      </c>
      <c r="M1353" s="62">
        <f>VLOOKUP($A1353,'Hospitalization details'!$A$1:$K$2336,6,FALSE)</f>
        <v>8023.14</v>
      </c>
      <c r="N1353" s="63" t="str">
        <f>VLOOKUP($A1353,'Hospitalization details'!$A$1:$K$2336,7,FALSE)</f>
        <v>tier - 2</v>
      </c>
      <c r="O1353" s="63" t="str">
        <f>VLOOKUP($A1353,'Hospitalization details'!$A$1:$K$2336,8,FALSE)</f>
        <v>tier - 3</v>
      </c>
      <c r="P1353" s="63" t="str">
        <f>VLOOKUP($A1353,'Hospitalization details'!$A$1:$K$2336,9,FALSE)</f>
        <v>R1012</v>
      </c>
      <c r="Q1353" s="83">
        <f>VLOOKUP($A1353,'Hospitalization details'!$A$1:$K$2336,11,FALSE)</f>
        <v>44</v>
      </c>
    </row>
    <row r="1354" spans="1:17" ht="15.75" customHeight="1" x14ac:dyDescent="0.25">
      <c r="A1354" s="187" t="s">
        <v>1397</v>
      </c>
      <c r="B1354" s="65" t="str">
        <f>VLOOKUP($A1354,'Customer Names'!$A$1:$E$2336,4,FALSE)</f>
        <v>Piras</v>
      </c>
      <c r="C1354" s="71">
        <f>VLOOKUP($A1354,'Medical Examinations'!$A$1:$J$2336,2,FALSE)</f>
        <v>27.74</v>
      </c>
      <c r="D1354" s="60">
        <f>VLOOKUP($A1354,'Medical Examinations'!$A$1:$J$2336,3,FALSE)</f>
        <v>6.06</v>
      </c>
      <c r="E1354" s="61" t="str">
        <f>VLOOKUP($A1354,'Medical Examinations'!$A$1:$J$2336,4,FALSE)</f>
        <v>Yes</v>
      </c>
      <c r="F1354" s="61" t="str">
        <f>VLOOKUP($A1354,'Medical Examinations'!$A$1:$J$2336,5,FALSE)</f>
        <v>No</v>
      </c>
      <c r="G1354" s="61" t="str">
        <f>VLOOKUP($A1354,'Medical Examinations'!$A$1:$J$2336,6,FALSE)</f>
        <v>No</v>
      </c>
      <c r="H1354" s="21">
        <f>VLOOKUP($A1354,'Medical Examinations'!$A$1:$J$2336,7,FALSE)</f>
        <v>0</v>
      </c>
      <c r="I1354" s="21" t="str">
        <f>VLOOKUP($A1354,'Medical Examinations'!$A$1:$J$2336,8,FALSE)</f>
        <v>No</v>
      </c>
      <c r="J1354" s="21" t="str">
        <f>VLOOKUP($A1354,'Medical Examinations'!$A$1:$J$2336,9,FALSE)</f>
        <v>Over Weight</v>
      </c>
      <c r="K1354" s="72" t="str">
        <f>VLOOKUP($A1354,'Medical Examinations'!$A$1:$J$2336,10,FALSE)</f>
        <v>Prediabetes</v>
      </c>
      <c r="L1354" s="82" t="str">
        <f>VLOOKUP($A1354,'Hospitalization details'!$A$1:$K$2336,10,FALSE)</f>
        <v>3-Nov-1989</v>
      </c>
      <c r="M1354" s="62">
        <f>VLOOKUP($A1354,'Hospitalization details'!$A$1:$K$2336,6,FALSE)</f>
        <v>8021.11</v>
      </c>
      <c r="N1354" s="63" t="str">
        <f>VLOOKUP($A1354,'Hospitalization details'!$A$1:$K$2336,7,FALSE)</f>
        <v>tier - 2</v>
      </c>
      <c r="O1354" s="63" t="str">
        <f>VLOOKUP($A1354,'Hospitalization details'!$A$1:$K$2336,8,FALSE)</f>
        <v>tier - 1</v>
      </c>
      <c r="P1354" s="63" t="str">
        <f>VLOOKUP($A1354,'Hospitalization details'!$A$1:$K$2336,9,FALSE)</f>
        <v>R1012</v>
      </c>
      <c r="Q1354" s="83">
        <f>VLOOKUP($A1354,'Hospitalization details'!$A$1:$K$2336,11,FALSE)</f>
        <v>33</v>
      </c>
    </row>
    <row r="1355" spans="1:17" ht="15.75" customHeight="1" x14ac:dyDescent="0.25">
      <c r="A1355" s="187" t="s">
        <v>1398</v>
      </c>
      <c r="B1355" s="65" t="str">
        <f>VLOOKUP($A1355,'Customer Names'!$A$1:$E$2336,4,FALSE)</f>
        <v>Olson</v>
      </c>
      <c r="C1355" s="71">
        <f>VLOOKUP($A1355,'Medical Examinations'!$A$1:$J$2336,2,FALSE)</f>
        <v>36.954999999999998</v>
      </c>
      <c r="D1355" s="60">
        <f>VLOOKUP($A1355,'Medical Examinations'!$A$1:$J$2336,3,FALSE)</f>
        <v>7.57</v>
      </c>
      <c r="E1355" s="61" t="str">
        <f>VLOOKUP($A1355,'Medical Examinations'!$A$1:$J$2336,4,FALSE)</f>
        <v>No</v>
      </c>
      <c r="F1355" s="61" t="str">
        <f>VLOOKUP($A1355,'Medical Examinations'!$A$1:$J$2336,5,FALSE)</f>
        <v>No</v>
      </c>
      <c r="G1355" s="61" t="str">
        <f>VLOOKUP($A1355,'Medical Examinations'!$A$1:$J$2336,6,FALSE)</f>
        <v>No</v>
      </c>
      <c r="H1355" s="21">
        <f>VLOOKUP($A1355,'Medical Examinations'!$A$1:$J$2336,7,FALSE)</f>
        <v>0</v>
      </c>
      <c r="I1355" s="21" t="str">
        <f>VLOOKUP($A1355,'Medical Examinations'!$A$1:$J$2336,8,FALSE)</f>
        <v>No</v>
      </c>
      <c r="J1355" s="21" t="str">
        <f>VLOOKUP($A1355,'Medical Examinations'!$A$1:$J$2336,9,FALSE)</f>
        <v>Obesity</v>
      </c>
      <c r="K1355" s="72" t="str">
        <f>VLOOKUP($A1355,'Medical Examinations'!$A$1:$J$2336,10,FALSE)</f>
        <v>Diabetes</v>
      </c>
      <c r="L1355" s="82" t="str">
        <f>VLOOKUP($A1355,'Hospitalization details'!$A$1:$K$2336,10,FALSE)</f>
        <v>8-Nov-1980</v>
      </c>
      <c r="M1355" s="62">
        <f>VLOOKUP($A1355,'Hospitalization details'!$A$1:$K$2336,6,FALSE)</f>
        <v>8017.06</v>
      </c>
      <c r="N1355" s="63" t="str">
        <f>VLOOKUP($A1355,'Hospitalization details'!$A$1:$K$2336,7,FALSE)</f>
        <v>tier - 2</v>
      </c>
      <c r="O1355" s="63" t="str">
        <f>VLOOKUP($A1355,'Hospitalization details'!$A$1:$K$2336,8,FALSE)</f>
        <v>tier - 2</v>
      </c>
      <c r="P1355" s="63" t="str">
        <f>VLOOKUP($A1355,'Hospitalization details'!$A$1:$K$2336,9,FALSE)</f>
        <v>R1012</v>
      </c>
      <c r="Q1355" s="83">
        <f>VLOOKUP($A1355,'Hospitalization details'!$A$1:$K$2336,11,FALSE)</f>
        <v>42</v>
      </c>
    </row>
    <row r="1356" spans="1:17" ht="15.75" customHeight="1" x14ac:dyDescent="0.25">
      <c r="A1356" s="187" t="s">
        <v>1399</v>
      </c>
      <c r="B1356" s="65" t="str">
        <f>VLOOKUP($A1356,'Customer Names'!$A$1:$E$2336,4,FALSE)</f>
        <v>Manfredi</v>
      </c>
      <c r="C1356" s="71">
        <f>VLOOKUP($A1356,'Medical Examinations'!$A$1:$J$2336,2,FALSE)</f>
        <v>30.69</v>
      </c>
      <c r="D1356" s="60">
        <f>VLOOKUP($A1356,'Medical Examinations'!$A$1:$J$2336,3,FALSE)</f>
        <v>6.15</v>
      </c>
      <c r="E1356" s="61" t="str">
        <f>VLOOKUP($A1356,'Medical Examinations'!$A$1:$J$2336,4,FALSE)</f>
        <v>No</v>
      </c>
      <c r="F1356" s="61" t="str">
        <f>VLOOKUP($A1356,'Medical Examinations'!$A$1:$J$2336,5,FALSE)</f>
        <v>No</v>
      </c>
      <c r="G1356" s="61" t="str">
        <f>VLOOKUP($A1356,'Medical Examinations'!$A$1:$J$2336,6,FALSE)</f>
        <v>No</v>
      </c>
      <c r="H1356" s="21">
        <f>VLOOKUP($A1356,'Medical Examinations'!$A$1:$J$2336,7,FALSE)</f>
        <v>0</v>
      </c>
      <c r="I1356" s="21" t="str">
        <f>VLOOKUP($A1356,'Medical Examinations'!$A$1:$J$2336,8,FALSE)</f>
        <v>No</v>
      </c>
      <c r="J1356" s="21" t="str">
        <f>VLOOKUP($A1356,'Medical Examinations'!$A$1:$J$2336,9,FALSE)</f>
        <v>Obesity</v>
      </c>
      <c r="K1356" s="72" t="str">
        <f>VLOOKUP($A1356,'Medical Examinations'!$A$1:$J$2336,10,FALSE)</f>
        <v>Prediabetes</v>
      </c>
      <c r="L1356" s="82" t="str">
        <f>VLOOKUP($A1356,'Hospitalization details'!$A$1:$K$2336,10,FALSE)</f>
        <v>18-Sep-1995</v>
      </c>
      <c r="M1356" s="62">
        <f>VLOOKUP($A1356,'Hospitalization details'!$A$1:$K$2336,6,FALSE)</f>
        <v>8014.62</v>
      </c>
      <c r="N1356" s="63" t="str">
        <f>VLOOKUP($A1356,'Hospitalization details'!$A$1:$K$2336,7,FALSE)</f>
        <v>tier - 2</v>
      </c>
      <c r="O1356" s="63" t="str">
        <f>VLOOKUP($A1356,'Hospitalization details'!$A$1:$K$2336,8,FALSE)</f>
        <v>tier - 3</v>
      </c>
      <c r="P1356" s="63" t="str">
        <f>VLOOKUP($A1356,'Hospitalization details'!$A$1:$K$2336,9,FALSE)</f>
        <v>R1012</v>
      </c>
      <c r="Q1356" s="83">
        <f>VLOOKUP($A1356,'Hospitalization details'!$A$1:$K$2336,11,FALSE)</f>
        <v>27</v>
      </c>
    </row>
    <row r="1357" spans="1:17" ht="15.75" customHeight="1" x14ac:dyDescent="0.25">
      <c r="A1357" s="187" t="s">
        <v>1400</v>
      </c>
      <c r="B1357" s="65" t="str">
        <f>VLOOKUP($A1357,'Customer Names'!$A$1:$E$2336,4,FALSE)</f>
        <v>Landberg</v>
      </c>
      <c r="C1357" s="71">
        <f>VLOOKUP($A1357,'Medical Examinations'!$A$1:$J$2336,2,FALSE)</f>
        <v>24.984999999999999</v>
      </c>
      <c r="D1357" s="60">
        <f>VLOOKUP($A1357,'Medical Examinations'!$A$1:$J$2336,3,FALSE)</f>
        <v>4.5599999999999996</v>
      </c>
      <c r="E1357" s="61" t="str">
        <f>VLOOKUP($A1357,'Medical Examinations'!$A$1:$J$2336,4,FALSE)</f>
        <v>No</v>
      </c>
      <c r="F1357" s="61" t="str">
        <f>VLOOKUP($A1357,'Medical Examinations'!$A$1:$J$2336,5,FALSE)</f>
        <v>No</v>
      </c>
      <c r="G1357" s="61" t="str">
        <f>VLOOKUP($A1357,'Medical Examinations'!$A$1:$J$2336,6,FALSE)</f>
        <v>No</v>
      </c>
      <c r="H1357" s="21">
        <f>VLOOKUP($A1357,'Medical Examinations'!$A$1:$J$2336,7,FALSE)</f>
        <v>0</v>
      </c>
      <c r="I1357" s="21" t="str">
        <f>VLOOKUP($A1357,'Medical Examinations'!$A$1:$J$2336,8,FALSE)</f>
        <v>No</v>
      </c>
      <c r="J1357" s="21" t="str">
        <f>VLOOKUP($A1357,'Medical Examinations'!$A$1:$J$2336,9,FALSE)</f>
        <v>Over Weight</v>
      </c>
      <c r="K1357" s="72" t="str">
        <f>VLOOKUP($A1357,'Medical Examinations'!$A$1:$J$2336,10,FALSE)</f>
        <v>Normal</v>
      </c>
      <c r="L1357" s="82" t="str">
        <f>VLOOKUP($A1357,'Hospitalization details'!$A$1:$K$2336,10,FALSE)</f>
        <v>22-Aug-1962</v>
      </c>
      <c r="M1357" s="62">
        <f>VLOOKUP($A1357,'Hospitalization details'!$A$1:$K$2336,6,FALSE)</f>
        <v>8004.96</v>
      </c>
      <c r="N1357" s="63" t="str">
        <f>VLOOKUP($A1357,'Hospitalization details'!$A$1:$K$2336,7,FALSE)</f>
        <v>tier - 3</v>
      </c>
      <c r="O1357" s="63" t="str">
        <f>VLOOKUP($A1357,'Hospitalization details'!$A$1:$K$2336,8,FALSE)</f>
        <v>tier - 1</v>
      </c>
      <c r="P1357" s="63" t="str">
        <f>VLOOKUP($A1357,'Hospitalization details'!$A$1:$K$2336,9,FALSE)</f>
        <v>R1013</v>
      </c>
      <c r="Q1357" s="83">
        <f>VLOOKUP($A1357,'Hospitalization details'!$A$1:$K$2336,11,FALSE)</f>
        <v>60</v>
      </c>
    </row>
    <row r="1358" spans="1:17" ht="15.75" customHeight="1" x14ac:dyDescent="0.25">
      <c r="A1358" s="187" t="s">
        <v>1401</v>
      </c>
      <c r="B1358" s="65" t="str">
        <f>VLOOKUP($A1358,'Customer Names'!$A$1:$E$2336,4,FALSE)</f>
        <v>Flynn</v>
      </c>
      <c r="C1358" s="71">
        <f>VLOOKUP($A1358,'Medical Examinations'!$A$1:$J$2336,2,FALSE)</f>
        <v>39.42</v>
      </c>
      <c r="D1358" s="60">
        <f>VLOOKUP($A1358,'Medical Examinations'!$A$1:$J$2336,3,FALSE)</f>
        <v>4.72</v>
      </c>
      <c r="E1358" s="61" t="str">
        <f>VLOOKUP($A1358,'Medical Examinations'!$A$1:$J$2336,4,FALSE)</f>
        <v>Yes</v>
      </c>
      <c r="F1358" s="61" t="str">
        <f>VLOOKUP($A1358,'Medical Examinations'!$A$1:$J$2336,5,FALSE)</f>
        <v>No</v>
      </c>
      <c r="G1358" s="61" t="str">
        <f>VLOOKUP($A1358,'Medical Examinations'!$A$1:$J$2336,6,FALSE)</f>
        <v>No</v>
      </c>
      <c r="H1358" s="21">
        <f>VLOOKUP($A1358,'Medical Examinations'!$A$1:$J$2336,7,FALSE)</f>
        <v>1</v>
      </c>
      <c r="I1358" s="21" t="str">
        <f>VLOOKUP($A1358,'Medical Examinations'!$A$1:$J$2336,8,FALSE)</f>
        <v>No</v>
      </c>
      <c r="J1358" s="21" t="str">
        <f>VLOOKUP($A1358,'Medical Examinations'!$A$1:$J$2336,9,FALSE)</f>
        <v>Obesity</v>
      </c>
      <c r="K1358" s="72" t="str">
        <f>VLOOKUP($A1358,'Medical Examinations'!$A$1:$J$2336,10,FALSE)</f>
        <v>Normal</v>
      </c>
      <c r="L1358" s="82" t="str">
        <f>VLOOKUP($A1358,'Hospitalization details'!$A$1:$K$2336,10,FALSE)</f>
        <v>20-Aug-1983</v>
      </c>
      <c r="M1358" s="62">
        <f>VLOOKUP($A1358,'Hospitalization details'!$A$1:$K$2336,6,FALSE)</f>
        <v>7986.48</v>
      </c>
      <c r="N1358" s="63" t="str">
        <f>VLOOKUP($A1358,'Hospitalization details'!$A$1:$K$2336,7,FALSE)</f>
        <v>tier - 2</v>
      </c>
      <c r="O1358" s="63" t="str">
        <f>VLOOKUP($A1358,'Hospitalization details'!$A$1:$K$2336,8,FALSE)</f>
        <v>tier - 3</v>
      </c>
      <c r="P1358" s="63" t="str">
        <f>VLOOKUP($A1358,'Hospitalization details'!$A$1:$K$2336,9,FALSE)</f>
        <v>R1024</v>
      </c>
      <c r="Q1358" s="83">
        <f>VLOOKUP($A1358,'Hospitalization details'!$A$1:$K$2336,11,FALSE)</f>
        <v>39</v>
      </c>
    </row>
    <row r="1359" spans="1:17" ht="15.75" customHeight="1" x14ac:dyDescent="0.25">
      <c r="A1359" s="187" t="s">
        <v>1402</v>
      </c>
      <c r="B1359" s="65" t="str">
        <f>VLOOKUP($A1359,'Customer Names'!$A$1:$E$2336,4,FALSE)</f>
        <v>Bishop</v>
      </c>
      <c r="C1359" s="71">
        <f>VLOOKUP($A1359,'Medical Examinations'!$A$1:$J$2336,2,FALSE)</f>
        <v>16.8</v>
      </c>
      <c r="D1359" s="60">
        <f>VLOOKUP($A1359,'Medical Examinations'!$A$1:$J$2336,3,FALSE)</f>
        <v>7.98</v>
      </c>
      <c r="E1359" s="61" t="str">
        <f>VLOOKUP($A1359,'Medical Examinations'!$A$1:$J$2336,4,FALSE)</f>
        <v>No</v>
      </c>
      <c r="F1359" s="61" t="str">
        <f>VLOOKUP($A1359,'Medical Examinations'!$A$1:$J$2336,5,FALSE)</f>
        <v>No</v>
      </c>
      <c r="G1359" s="61" t="str">
        <f>VLOOKUP($A1359,'Medical Examinations'!$A$1:$J$2336,6,FALSE)</f>
        <v>No</v>
      </c>
      <c r="H1359" s="21">
        <f>VLOOKUP($A1359,'Medical Examinations'!$A$1:$J$2336,7,FALSE)</f>
        <v>0</v>
      </c>
      <c r="I1359" s="21" t="str">
        <f>VLOOKUP($A1359,'Medical Examinations'!$A$1:$J$2336,8,FALSE)</f>
        <v>No</v>
      </c>
      <c r="J1359" s="21" t="str">
        <f>VLOOKUP($A1359,'Medical Examinations'!$A$1:$J$2336,9,FALSE)</f>
        <v>Under Weight</v>
      </c>
      <c r="K1359" s="72" t="str">
        <f>VLOOKUP($A1359,'Medical Examinations'!$A$1:$J$2336,10,FALSE)</f>
        <v>Diabetes</v>
      </c>
      <c r="L1359" s="82" t="str">
        <f>VLOOKUP($A1359,'Hospitalization details'!$A$1:$K$2336,10,FALSE)</f>
        <v>28-Aug-1983</v>
      </c>
      <c r="M1359" s="62">
        <f>VLOOKUP($A1359,'Hospitalization details'!$A$1:$K$2336,6,FALSE)</f>
        <v>7985.82</v>
      </c>
      <c r="N1359" s="63" t="str">
        <f>VLOOKUP($A1359,'Hospitalization details'!$A$1:$K$2336,7,FALSE)</f>
        <v>tier - 2</v>
      </c>
      <c r="O1359" s="63" t="str">
        <f>VLOOKUP($A1359,'Hospitalization details'!$A$1:$K$2336,8,FALSE)</f>
        <v>tier - 1</v>
      </c>
      <c r="P1359" s="63" t="str">
        <f>VLOOKUP($A1359,'Hospitalization details'!$A$1:$K$2336,9,FALSE)</f>
        <v>R1024</v>
      </c>
      <c r="Q1359" s="83">
        <f>VLOOKUP($A1359,'Hospitalization details'!$A$1:$K$2336,11,FALSE)</f>
        <v>39</v>
      </c>
    </row>
    <row r="1360" spans="1:17" ht="15.75" customHeight="1" x14ac:dyDescent="0.25">
      <c r="A1360" s="187" t="s">
        <v>1403</v>
      </c>
      <c r="B1360" s="65" t="str">
        <f>VLOOKUP($A1360,'Customer Names'!$A$1:$E$2336,4,FALSE)</f>
        <v>Devitt</v>
      </c>
      <c r="C1360" s="71">
        <f>VLOOKUP($A1360,'Medical Examinations'!$A$1:$J$2336,2,FALSE)</f>
        <v>23.274999999999999</v>
      </c>
      <c r="D1360" s="60">
        <f>VLOOKUP($A1360,'Medical Examinations'!$A$1:$J$2336,3,FALSE)</f>
        <v>6.26</v>
      </c>
      <c r="E1360" s="61" t="str">
        <f>VLOOKUP($A1360,'Medical Examinations'!$A$1:$J$2336,4,FALSE)</f>
        <v>Yes</v>
      </c>
      <c r="F1360" s="61" t="str">
        <f>VLOOKUP($A1360,'Medical Examinations'!$A$1:$J$2336,5,FALSE)</f>
        <v>No</v>
      </c>
      <c r="G1360" s="61" t="str">
        <f>VLOOKUP($A1360,'Medical Examinations'!$A$1:$J$2336,6,FALSE)</f>
        <v>Yes</v>
      </c>
      <c r="H1360" s="21">
        <f>VLOOKUP($A1360,'Medical Examinations'!$A$1:$J$2336,7,FALSE)</f>
        <v>1</v>
      </c>
      <c r="I1360" s="21" t="str">
        <f>VLOOKUP($A1360,'Medical Examinations'!$A$1:$J$2336,8,FALSE)</f>
        <v>No</v>
      </c>
      <c r="J1360" s="21" t="str">
        <f>VLOOKUP($A1360,'Medical Examinations'!$A$1:$J$2336,9,FALSE)</f>
        <v>Healthy Weight</v>
      </c>
      <c r="K1360" s="72" t="str">
        <f>VLOOKUP($A1360,'Medical Examinations'!$A$1:$J$2336,10,FALSE)</f>
        <v>Prediabetes</v>
      </c>
      <c r="L1360" s="82" t="str">
        <f>VLOOKUP($A1360,'Hospitalization details'!$A$1:$K$2336,10,FALSE)</f>
        <v>23-Nov-1972</v>
      </c>
      <c r="M1360" s="62">
        <f>VLOOKUP($A1360,'Hospitalization details'!$A$1:$K$2336,6,FALSE)</f>
        <v>7980.34</v>
      </c>
      <c r="N1360" s="63" t="str">
        <f>VLOOKUP($A1360,'Hospitalization details'!$A$1:$K$2336,7,FALSE)</f>
        <v>tier - 2</v>
      </c>
      <c r="O1360" s="63" t="str">
        <f>VLOOKUP($A1360,'Hospitalization details'!$A$1:$K$2336,8,FALSE)</f>
        <v>tier - 2</v>
      </c>
      <c r="P1360" s="63" t="str">
        <f>VLOOKUP($A1360,'Hospitalization details'!$A$1:$K$2336,9,FALSE)</f>
        <v>R1013</v>
      </c>
      <c r="Q1360" s="83">
        <f>VLOOKUP($A1360,'Hospitalization details'!$A$1:$K$2336,11,FALSE)</f>
        <v>50</v>
      </c>
    </row>
    <row r="1361" spans="1:17" ht="15.75" customHeight="1" x14ac:dyDescent="0.25">
      <c r="A1361" s="187" t="s">
        <v>1404</v>
      </c>
      <c r="B1361" s="65" t="str">
        <f>VLOOKUP($A1361,'Customer Names'!$A$1:$E$2336,4,FALSE)</f>
        <v>Lynch</v>
      </c>
      <c r="C1361" s="71">
        <f>VLOOKUP($A1361,'Medical Examinations'!$A$1:$J$2336,2,FALSE)</f>
        <v>22.8</v>
      </c>
      <c r="D1361" s="60">
        <f>VLOOKUP($A1361,'Medical Examinations'!$A$1:$J$2336,3,FALSE)</f>
        <v>4.29</v>
      </c>
      <c r="E1361" s="61" t="str">
        <f>VLOOKUP($A1361,'Medical Examinations'!$A$1:$J$2336,4,FALSE)</f>
        <v>Yes</v>
      </c>
      <c r="F1361" s="61" t="str">
        <f>VLOOKUP($A1361,'Medical Examinations'!$A$1:$J$2336,5,FALSE)</f>
        <v>No</v>
      </c>
      <c r="G1361" s="61" t="str">
        <f>VLOOKUP($A1361,'Medical Examinations'!$A$1:$J$2336,6,FALSE)</f>
        <v>Yes</v>
      </c>
      <c r="H1361" s="21">
        <f>VLOOKUP($A1361,'Medical Examinations'!$A$1:$J$2336,7,FALSE)</f>
        <v>1</v>
      </c>
      <c r="I1361" s="21" t="str">
        <f>VLOOKUP($A1361,'Medical Examinations'!$A$1:$J$2336,8,FALSE)</f>
        <v>No</v>
      </c>
      <c r="J1361" s="21" t="str">
        <f>VLOOKUP($A1361,'Medical Examinations'!$A$1:$J$2336,9,FALSE)</f>
        <v>Healthy Weight</v>
      </c>
      <c r="K1361" s="72" t="str">
        <f>VLOOKUP($A1361,'Medical Examinations'!$A$1:$J$2336,10,FALSE)</f>
        <v>Normal</v>
      </c>
      <c r="L1361" s="82" t="str">
        <f>VLOOKUP($A1361,'Hospitalization details'!$A$1:$K$2336,10,FALSE)</f>
        <v>10-Aug-1975</v>
      </c>
      <c r="M1361" s="62">
        <f>VLOOKUP($A1361,'Hospitalization details'!$A$1:$K$2336,6,FALSE)</f>
        <v>7966.81</v>
      </c>
      <c r="N1361" s="63" t="str">
        <f>VLOOKUP($A1361,'Hospitalization details'!$A$1:$K$2336,7,FALSE)</f>
        <v>tier - 2</v>
      </c>
      <c r="O1361" s="63" t="str">
        <f>VLOOKUP($A1361,'Hospitalization details'!$A$1:$K$2336,8,FALSE)</f>
        <v>tier - 2</v>
      </c>
      <c r="P1361" s="63" t="str">
        <f>VLOOKUP($A1361,'Hospitalization details'!$A$1:$K$2336,9,FALSE)</f>
        <v>R1013</v>
      </c>
      <c r="Q1361" s="83">
        <f>VLOOKUP($A1361,'Hospitalization details'!$A$1:$K$2336,11,FALSE)</f>
        <v>47</v>
      </c>
    </row>
    <row r="1362" spans="1:17" ht="15.75" customHeight="1" x14ac:dyDescent="0.25">
      <c r="A1362" s="187" t="s">
        <v>1405</v>
      </c>
      <c r="B1362" s="65" t="str">
        <f>VLOOKUP($A1362,'Customer Names'!$A$1:$E$2336,4,FALSE)</f>
        <v>Tramontano</v>
      </c>
      <c r="C1362" s="71">
        <f>VLOOKUP($A1362,'Medical Examinations'!$A$1:$J$2336,2,FALSE)</f>
        <v>24.3</v>
      </c>
      <c r="D1362" s="60">
        <f>VLOOKUP($A1362,'Medical Examinations'!$A$1:$J$2336,3,FALSE)</f>
        <v>5.43</v>
      </c>
      <c r="E1362" s="61" t="str">
        <f>VLOOKUP($A1362,'Medical Examinations'!$A$1:$J$2336,4,FALSE)</f>
        <v>No</v>
      </c>
      <c r="F1362" s="61" t="str">
        <f>VLOOKUP($A1362,'Medical Examinations'!$A$1:$J$2336,5,FALSE)</f>
        <v>No</v>
      </c>
      <c r="G1362" s="61" t="str">
        <f>VLOOKUP($A1362,'Medical Examinations'!$A$1:$J$2336,6,FALSE)</f>
        <v>No</v>
      </c>
      <c r="H1362" s="21">
        <f>VLOOKUP($A1362,'Medical Examinations'!$A$1:$J$2336,7,FALSE)</f>
        <v>2</v>
      </c>
      <c r="I1362" s="21" t="str">
        <f>VLOOKUP($A1362,'Medical Examinations'!$A$1:$J$2336,8,FALSE)</f>
        <v>No</v>
      </c>
      <c r="J1362" s="21" t="str">
        <f>VLOOKUP($A1362,'Medical Examinations'!$A$1:$J$2336,9,FALSE)</f>
        <v>Healthy Weight</v>
      </c>
      <c r="K1362" s="72" t="str">
        <f>VLOOKUP($A1362,'Medical Examinations'!$A$1:$J$2336,10,FALSE)</f>
        <v>Normal</v>
      </c>
      <c r="L1362" s="82" t="str">
        <f>VLOOKUP($A1362,'Hospitalization details'!$A$1:$K$2336,10,FALSE)</f>
        <v>19-Jun-1970</v>
      </c>
      <c r="M1362" s="62">
        <f>VLOOKUP($A1362,'Hospitalization details'!$A$1:$K$2336,6,FALSE)</f>
        <v>7958.13</v>
      </c>
      <c r="N1362" s="63" t="str">
        <f>VLOOKUP($A1362,'Hospitalization details'!$A$1:$K$2336,7,FALSE)</f>
        <v>tier - 2</v>
      </c>
      <c r="O1362" s="63" t="str">
        <f>VLOOKUP($A1362,'Hospitalization details'!$A$1:$K$2336,8,FALSE)</f>
        <v>tier - 2</v>
      </c>
      <c r="P1362" s="63" t="str">
        <f>VLOOKUP($A1362,'Hospitalization details'!$A$1:$K$2336,9,FALSE)</f>
        <v>R1013</v>
      </c>
      <c r="Q1362" s="83">
        <f>VLOOKUP($A1362,'Hospitalization details'!$A$1:$K$2336,11,FALSE)</f>
        <v>52</v>
      </c>
    </row>
    <row r="1363" spans="1:17" ht="15.75" customHeight="1" x14ac:dyDescent="0.25">
      <c r="A1363" s="187" t="s">
        <v>1406</v>
      </c>
      <c r="B1363" s="65" t="str">
        <f>VLOOKUP($A1363,'Customer Names'!$A$1:$E$2336,4,FALSE)</f>
        <v>Davidson</v>
      </c>
      <c r="C1363" s="71">
        <f>VLOOKUP($A1363,'Medical Examinations'!$A$1:$J$2336,2,FALSE)</f>
        <v>25.13</v>
      </c>
      <c r="D1363" s="60">
        <f>VLOOKUP($A1363,'Medical Examinations'!$A$1:$J$2336,3,FALSE)</f>
        <v>8</v>
      </c>
      <c r="E1363" s="61" t="str">
        <f>VLOOKUP($A1363,'Medical Examinations'!$A$1:$J$2336,4,FALSE)</f>
        <v>Yes</v>
      </c>
      <c r="F1363" s="61" t="str">
        <f>VLOOKUP($A1363,'Medical Examinations'!$A$1:$J$2336,5,FALSE)</f>
        <v>No</v>
      </c>
      <c r="G1363" s="61" t="str">
        <f>VLOOKUP($A1363,'Medical Examinations'!$A$1:$J$2336,6,FALSE)</f>
        <v>No</v>
      </c>
      <c r="H1363" s="21">
        <f>VLOOKUP($A1363,'Medical Examinations'!$A$1:$J$2336,7,FALSE)</f>
        <v>1</v>
      </c>
      <c r="I1363" s="21" t="str">
        <f>VLOOKUP($A1363,'Medical Examinations'!$A$1:$J$2336,8,FALSE)</f>
        <v>No</v>
      </c>
      <c r="J1363" s="21" t="str">
        <f>VLOOKUP($A1363,'Medical Examinations'!$A$1:$J$2336,9,FALSE)</f>
        <v>Over Weight</v>
      </c>
      <c r="K1363" s="72" t="str">
        <f>VLOOKUP($A1363,'Medical Examinations'!$A$1:$J$2336,10,FALSE)</f>
        <v>Diabetes</v>
      </c>
      <c r="L1363" s="82" t="str">
        <f>VLOOKUP($A1363,'Hospitalization details'!$A$1:$K$2336,10,FALSE)</f>
        <v>28-Dec-1981</v>
      </c>
      <c r="M1363" s="62">
        <f>VLOOKUP($A1363,'Hospitalization details'!$A$1:$K$2336,6,FALSE)</f>
        <v>7954.52</v>
      </c>
      <c r="N1363" s="63" t="str">
        <f>VLOOKUP($A1363,'Hospitalization details'!$A$1:$K$2336,7,FALSE)</f>
        <v>tier - 2</v>
      </c>
      <c r="O1363" s="63" t="str">
        <f>VLOOKUP($A1363,'Hospitalization details'!$A$1:$K$2336,8,FALSE)</f>
        <v>tier - 2</v>
      </c>
      <c r="P1363" s="63" t="str">
        <f>VLOOKUP($A1363,'Hospitalization details'!$A$1:$K$2336,9,FALSE)</f>
        <v>R1011</v>
      </c>
      <c r="Q1363" s="83">
        <f>VLOOKUP($A1363,'Hospitalization details'!$A$1:$K$2336,11,FALSE)</f>
        <v>41</v>
      </c>
    </row>
    <row r="1364" spans="1:17" ht="15.75" customHeight="1" x14ac:dyDescent="0.25">
      <c r="A1364" s="187" t="s">
        <v>1407</v>
      </c>
      <c r="B1364" s="65" t="str">
        <f>VLOOKUP($A1364,'Customer Names'!$A$1:$E$2336,4,FALSE)</f>
        <v>Burke</v>
      </c>
      <c r="C1364" s="71">
        <f>VLOOKUP($A1364,'Medical Examinations'!$A$1:$J$2336,2,FALSE)</f>
        <v>22.72</v>
      </c>
      <c r="D1364" s="60">
        <f>VLOOKUP($A1364,'Medical Examinations'!$A$1:$J$2336,3,FALSE)</f>
        <v>9.9600000000000009</v>
      </c>
      <c r="E1364" s="61" t="str">
        <f>VLOOKUP($A1364,'Medical Examinations'!$A$1:$J$2336,4,FALSE)</f>
        <v>Yes</v>
      </c>
      <c r="F1364" s="61" t="str">
        <f>VLOOKUP($A1364,'Medical Examinations'!$A$1:$J$2336,5,FALSE)</f>
        <v>No</v>
      </c>
      <c r="G1364" s="61" t="str">
        <f>VLOOKUP($A1364,'Medical Examinations'!$A$1:$J$2336,6,FALSE)</f>
        <v>No</v>
      </c>
      <c r="H1364" s="21">
        <f>VLOOKUP($A1364,'Medical Examinations'!$A$1:$J$2336,7,FALSE)</f>
        <v>2</v>
      </c>
      <c r="I1364" s="21" t="str">
        <f>VLOOKUP($A1364,'Medical Examinations'!$A$1:$J$2336,8,FALSE)</f>
        <v>No</v>
      </c>
      <c r="J1364" s="21" t="str">
        <f>VLOOKUP($A1364,'Medical Examinations'!$A$1:$J$2336,9,FALSE)</f>
        <v>Healthy Weight</v>
      </c>
      <c r="K1364" s="72" t="str">
        <f>VLOOKUP($A1364,'Medical Examinations'!$A$1:$J$2336,10,FALSE)</f>
        <v>Diabetes</v>
      </c>
      <c r="L1364" s="82" t="str">
        <f>VLOOKUP($A1364,'Hospitalization details'!$A$1:$K$2336,10,FALSE)</f>
        <v>9-Jul-1966</v>
      </c>
      <c r="M1364" s="62">
        <f>VLOOKUP($A1364,'Hospitalization details'!$A$1:$K$2336,6,FALSE)</f>
        <v>7953.72</v>
      </c>
      <c r="N1364" s="63" t="str">
        <f>VLOOKUP($A1364,'Hospitalization details'!$A$1:$K$2336,7,FALSE)</f>
        <v>tier - 3</v>
      </c>
      <c r="O1364" s="63" t="str">
        <f>VLOOKUP($A1364,'Hospitalization details'!$A$1:$K$2336,8,FALSE)</f>
        <v>tier - 3</v>
      </c>
      <c r="P1364" s="63" t="str">
        <f>VLOOKUP($A1364,'Hospitalization details'!$A$1:$K$2336,9,FALSE)</f>
        <v>R1012</v>
      </c>
      <c r="Q1364" s="83">
        <f>VLOOKUP($A1364,'Hospitalization details'!$A$1:$K$2336,11,FALSE)</f>
        <v>56</v>
      </c>
    </row>
    <row r="1365" spans="1:17" ht="15.75" customHeight="1" x14ac:dyDescent="0.25">
      <c r="A1365" s="187" t="s">
        <v>1408</v>
      </c>
      <c r="B1365" s="65" t="str">
        <f>VLOOKUP($A1365,'Customer Names'!$A$1:$E$2336,4,FALSE)</f>
        <v>Mcgraw</v>
      </c>
      <c r="C1365" s="71">
        <f>VLOOKUP($A1365,'Medical Examinations'!$A$1:$J$2336,2,FALSE)</f>
        <v>32.6</v>
      </c>
      <c r="D1365" s="60">
        <f>VLOOKUP($A1365,'Medical Examinations'!$A$1:$J$2336,3,FALSE)</f>
        <v>6.8</v>
      </c>
      <c r="E1365" s="61" t="str">
        <f>VLOOKUP($A1365,'Medical Examinations'!$A$1:$J$2336,4,FALSE)</f>
        <v>Yes</v>
      </c>
      <c r="F1365" s="61" t="str">
        <f>VLOOKUP($A1365,'Medical Examinations'!$A$1:$J$2336,5,FALSE)</f>
        <v>No</v>
      </c>
      <c r="G1365" s="61" t="str">
        <f>VLOOKUP($A1365,'Medical Examinations'!$A$1:$J$2336,6,FALSE)</f>
        <v>No</v>
      </c>
      <c r="H1365" s="21">
        <f>VLOOKUP($A1365,'Medical Examinations'!$A$1:$J$2336,7,FALSE)</f>
        <v>0</v>
      </c>
      <c r="I1365" s="21" t="str">
        <f>VLOOKUP($A1365,'Medical Examinations'!$A$1:$J$2336,8,FALSE)</f>
        <v>No</v>
      </c>
      <c r="J1365" s="21" t="str">
        <f>VLOOKUP($A1365,'Medical Examinations'!$A$1:$J$2336,9,FALSE)</f>
        <v>Obesity</v>
      </c>
      <c r="K1365" s="72" t="str">
        <f>VLOOKUP($A1365,'Medical Examinations'!$A$1:$J$2336,10,FALSE)</f>
        <v>Diabetes</v>
      </c>
      <c r="L1365" s="82" t="str">
        <f>VLOOKUP($A1365,'Hospitalization details'!$A$1:$K$2336,10,FALSE)</f>
        <v>29-Oct-1987</v>
      </c>
      <c r="M1365" s="62">
        <f>VLOOKUP($A1365,'Hospitalization details'!$A$1:$K$2336,6,FALSE)</f>
        <v>7948.22</v>
      </c>
      <c r="N1365" s="63" t="str">
        <f>VLOOKUP($A1365,'Hospitalization details'!$A$1:$K$2336,7,FALSE)</f>
        <v>tier - 2</v>
      </c>
      <c r="O1365" s="63" t="str">
        <f>VLOOKUP($A1365,'Hospitalization details'!$A$1:$K$2336,8,FALSE)</f>
        <v>tier - 3</v>
      </c>
      <c r="P1365" s="63" t="str">
        <f>VLOOKUP($A1365,'Hospitalization details'!$A$1:$K$2336,9,FALSE)</f>
        <v>R1025</v>
      </c>
      <c r="Q1365" s="83">
        <f>VLOOKUP($A1365,'Hospitalization details'!$A$1:$K$2336,11,FALSE)</f>
        <v>35</v>
      </c>
    </row>
    <row r="1366" spans="1:17" ht="15.75" customHeight="1" x14ac:dyDescent="0.25">
      <c r="A1366" s="187" t="s">
        <v>1409</v>
      </c>
      <c r="B1366" s="65" t="str">
        <f>VLOOKUP($A1366,'Customer Names'!$A$1:$E$2336,4,FALSE)</f>
        <v>Fellure</v>
      </c>
      <c r="C1366" s="71">
        <f>VLOOKUP($A1366,'Medical Examinations'!$A$1:$J$2336,2,FALSE)</f>
        <v>17.28</v>
      </c>
      <c r="D1366" s="60">
        <f>VLOOKUP($A1366,'Medical Examinations'!$A$1:$J$2336,3,FALSE)</f>
        <v>6.22</v>
      </c>
      <c r="E1366" s="61" t="str">
        <f>VLOOKUP($A1366,'Medical Examinations'!$A$1:$J$2336,4,FALSE)</f>
        <v>Yes</v>
      </c>
      <c r="F1366" s="61" t="str">
        <f>VLOOKUP($A1366,'Medical Examinations'!$A$1:$J$2336,5,FALSE)</f>
        <v>No</v>
      </c>
      <c r="G1366" s="61" t="str">
        <f>VLOOKUP($A1366,'Medical Examinations'!$A$1:$J$2336,6,FALSE)</f>
        <v>No</v>
      </c>
      <c r="H1366" s="21">
        <f>VLOOKUP($A1366,'Medical Examinations'!$A$1:$J$2336,7,FALSE)</f>
        <v>2</v>
      </c>
      <c r="I1366" s="21" t="str">
        <f>VLOOKUP($A1366,'Medical Examinations'!$A$1:$J$2336,8,FALSE)</f>
        <v>No</v>
      </c>
      <c r="J1366" s="21" t="str">
        <f>VLOOKUP($A1366,'Medical Examinations'!$A$1:$J$2336,9,FALSE)</f>
        <v>Under Weight</v>
      </c>
      <c r="K1366" s="72" t="str">
        <f>VLOOKUP($A1366,'Medical Examinations'!$A$1:$J$2336,10,FALSE)</f>
        <v>Prediabetes</v>
      </c>
      <c r="L1366" s="82" t="str">
        <f>VLOOKUP($A1366,'Hospitalization details'!$A$1:$K$2336,10,FALSE)</f>
        <v>20-Jul-1977</v>
      </c>
      <c r="M1366" s="62">
        <f>VLOOKUP($A1366,'Hospitalization details'!$A$1:$K$2336,6,FALSE)</f>
        <v>7935.29</v>
      </c>
      <c r="N1366" s="63" t="str">
        <f>VLOOKUP($A1366,'Hospitalization details'!$A$1:$K$2336,7,FALSE)</f>
        <v>tier - 2</v>
      </c>
      <c r="O1366" s="63" t="str">
        <f>VLOOKUP($A1366,'Hospitalization details'!$A$1:$K$2336,8,FALSE)</f>
        <v>tier - 1</v>
      </c>
      <c r="P1366" s="63" t="str">
        <f>VLOOKUP($A1366,'Hospitalization details'!$A$1:$K$2336,9,FALSE)</f>
        <v>R1024</v>
      </c>
      <c r="Q1366" s="83">
        <f>VLOOKUP($A1366,'Hospitalization details'!$A$1:$K$2336,11,FALSE)</f>
        <v>45</v>
      </c>
    </row>
    <row r="1367" spans="1:17" ht="15.75" customHeight="1" x14ac:dyDescent="0.25">
      <c r="A1367" s="187" t="s">
        <v>1410</v>
      </c>
      <c r="B1367" s="65" t="str">
        <f>VLOOKUP($A1367,'Customer Names'!$A$1:$E$2336,4,FALSE)</f>
        <v>Sanford</v>
      </c>
      <c r="C1367" s="71">
        <f>VLOOKUP($A1367,'Medical Examinations'!$A$1:$J$2336,2,FALSE)</f>
        <v>27.92</v>
      </c>
      <c r="D1367" s="60">
        <f>VLOOKUP($A1367,'Medical Examinations'!$A$1:$J$2336,3,FALSE)</f>
        <v>5.79</v>
      </c>
      <c r="E1367" s="61" t="str">
        <f>VLOOKUP($A1367,'Medical Examinations'!$A$1:$J$2336,4,FALSE)</f>
        <v>No</v>
      </c>
      <c r="F1367" s="61" t="str">
        <f>VLOOKUP($A1367,'Medical Examinations'!$A$1:$J$2336,5,FALSE)</f>
        <v>No</v>
      </c>
      <c r="G1367" s="61" t="str">
        <f>VLOOKUP($A1367,'Medical Examinations'!$A$1:$J$2336,6,FALSE)</f>
        <v>No</v>
      </c>
      <c r="H1367" s="21">
        <f>VLOOKUP($A1367,'Medical Examinations'!$A$1:$J$2336,7,FALSE)</f>
        <v>1</v>
      </c>
      <c r="I1367" s="21" t="str">
        <f>VLOOKUP($A1367,'Medical Examinations'!$A$1:$J$2336,8,FALSE)</f>
        <v>No</v>
      </c>
      <c r="J1367" s="21" t="str">
        <f>VLOOKUP($A1367,'Medical Examinations'!$A$1:$J$2336,9,FALSE)</f>
        <v>Over Weight</v>
      </c>
      <c r="K1367" s="72" t="str">
        <f>VLOOKUP($A1367,'Medical Examinations'!$A$1:$J$2336,10,FALSE)</f>
        <v>Prediabetes</v>
      </c>
      <c r="L1367" s="82" t="str">
        <f>VLOOKUP($A1367,'Hospitalization details'!$A$1:$K$2336,10,FALSE)</f>
        <v>10-Oct-1962</v>
      </c>
      <c r="M1367" s="62">
        <f>VLOOKUP($A1367,'Hospitalization details'!$A$1:$K$2336,6,FALSE)</f>
        <v>7896.41</v>
      </c>
      <c r="N1367" s="63" t="str">
        <f>VLOOKUP($A1367,'Hospitalization details'!$A$1:$K$2336,7,FALSE)</f>
        <v>tier - 3</v>
      </c>
      <c r="O1367" s="63" t="str">
        <f>VLOOKUP($A1367,'Hospitalization details'!$A$1:$K$2336,8,FALSE)</f>
        <v>tier - 2</v>
      </c>
      <c r="P1367" s="63" t="str">
        <f>VLOOKUP($A1367,'Hospitalization details'!$A$1:$K$2336,9,FALSE)</f>
        <v>R1013</v>
      </c>
      <c r="Q1367" s="83">
        <f>VLOOKUP($A1367,'Hospitalization details'!$A$1:$K$2336,11,FALSE)</f>
        <v>60</v>
      </c>
    </row>
    <row r="1368" spans="1:17" ht="15.75" customHeight="1" x14ac:dyDescent="0.25">
      <c r="A1368" s="187" t="s">
        <v>1411</v>
      </c>
      <c r="B1368" s="65" t="str">
        <f>VLOOKUP($A1368,'Customer Names'!$A$1:$E$2336,4,FALSE)</f>
        <v>Wrenn</v>
      </c>
      <c r="C1368" s="71">
        <f>VLOOKUP($A1368,'Medical Examinations'!$A$1:$J$2336,2,FALSE)</f>
        <v>38.284999999999997</v>
      </c>
      <c r="D1368" s="60">
        <f>VLOOKUP($A1368,'Medical Examinations'!$A$1:$J$2336,3,FALSE)</f>
        <v>5.41</v>
      </c>
      <c r="E1368" s="61" t="str">
        <f>VLOOKUP($A1368,'Medical Examinations'!$A$1:$J$2336,4,FALSE)</f>
        <v>No</v>
      </c>
      <c r="F1368" s="61" t="str">
        <f>VLOOKUP($A1368,'Medical Examinations'!$A$1:$J$2336,5,FALSE)</f>
        <v>No</v>
      </c>
      <c r="G1368" s="61" t="str">
        <f>VLOOKUP($A1368,'Medical Examinations'!$A$1:$J$2336,6,FALSE)</f>
        <v>No</v>
      </c>
      <c r="H1368" s="21">
        <f>VLOOKUP($A1368,'Medical Examinations'!$A$1:$J$2336,7,FALSE)</f>
        <v>0</v>
      </c>
      <c r="I1368" s="21" t="str">
        <f>VLOOKUP($A1368,'Medical Examinations'!$A$1:$J$2336,8,FALSE)</f>
        <v>No</v>
      </c>
      <c r="J1368" s="21" t="str">
        <f>VLOOKUP($A1368,'Medical Examinations'!$A$1:$J$2336,9,FALSE)</f>
        <v>Obesity</v>
      </c>
      <c r="K1368" s="72" t="str">
        <f>VLOOKUP($A1368,'Medical Examinations'!$A$1:$J$2336,10,FALSE)</f>
        <v>Normal</v>
      </c>
      <c r="L1368" s="82" t="str">
        <f>VLOOKUP($A1368,'Hospitalization details'!$A$1:$K$2336,10,FALSE)</f>
        <v>17-Nov-1994</v>
      </c>
      <c r="M1368" s="62">
        <f>VLOOKUP($A1368,'Hospitalization details'!$A$1:$K$2336,6,FALSE)</f>
        <v>7851.85</v>
      </c>
      <c r="N1368" s="63" t="str">
        <f>VLOOKUP($A1368,'Hospitalization details'!$A$1:$K$2336,7,FALSE)</f>
        <v>tier - 2</v>
      </c>
      <c r="O1368" s="63" t="str">
        <f>VLOOKUP($A1368,'Hospitalization details'!$A$1:$K$2336,8,FALSE)</f>
        <v>tier - 3</v>
      </c>
      <c r="P1368" s="63" t="str">
        <f>VLOOKUP($A1368,'Hospitalization details'!$A$1:$K$2336,9,FALSE)</f>
        <v>R1012</v>
      </c>
      <c r="Q1368" s="83">
        <f>VLOOKUP($A1368,'Hospitalization details'!$A$1:$K$2336,11,FALSE)</f>
        <v>28</v>
      </c>
    </row>
    <row r="1369" spans="1:17" ht="15.75" customHeight="1" x14ac:dyDescent="0.25">
      <c r="A1369" s="187" t="s">
        <v>1412</v>
      </c>
      <c r="B1369" s="65" t="str">
        <f>VLOOKUP($A1369,'Customer Names'!$A$1:$E$2336,4,FALSE)</f>
        <v>Lindsey</v>
      </c>
      <c r="C1369" s="71">
        <f>VLOOKUP($A1369,'Medical Examinations'!$A$1:$J$2336,2,FALSE)</f>
        <v>16.48</v>
      </c>
      <c r="D1369" s="60">
        <f>VLOOKUP($A1369,'Medical Examinations'!$A$1:$J$2336,3,FALSE)</f>
        <v>11.05</v>
      </c>
      <c r="E1369" s="61" t="str">
        <f>VLOOKUP($A1369,'Medical Examinations'!$A$1:$J$2336,4,FALSE)</f>
        <v>No</v>
      </c>
      <c r="F1369" s="61" t="str">
        <f>VLOOKUP($A1369,'Medical Examinations'!$A$1:$J$2336,5,FALSE)</f>
        <v>No</v>
      </c>
      <c r="G1369" s="61" t="str">
        <f>VLOOKUP($A1369,'Medical Examinations'!$A$1:$J$2336,6,FALSE)</f>
        <v>No</v>
      </c>
      <c r="H1369" s="21">
        <f>VLOOKUP($A1369,'Medical Examinations'!$A$1:$J$2336,7,FALSE)</f>
        <v>0</v>
      </c>
      <c r="I1369" s="21" t="str">
        <f>VLOOKUP($A1369,'Medical Examinations'!$A$1:$J$2336,8,FALSE)</f>
        <v>No</v>
      </c>
      <c r="J1369" s="21" t="str">
        <f>VLOOKUP($A1369,'Medical Examinations'!$A$1:$J$2336,9,FALSE)</f>
        <v>Under Weight</v>
      </c>
      <c r="K1369" s="72" t="str">
        <f>VLOOKUP($A1369,'Medical Examinations'!$A$1:$J$2336,10,FALSE)</f>
        <v>Diabetes</v>
      </c>
      <c r="L1369" s="82" t="str">
        <f>VLOOKUP($A1369,'Hospitalization details'!$A$1:$K$2336,10,FALSE)</f>
        <v>5-Oct-2001</v>
      </c>
      <c r="M1369" s="62">
        <f>VLOOKUP($A1369,'Hospitalization details'!$A$1:$K$2336,6,FALSE)</f>
        <v>7844.8</v>
      </c>
      <c r="N1369" s="63" t="str">
        <f>VLOOKUP($A1369,'Hospitalization details'!$A$1:$K$2336,7,FALSE)</f>
        <v>tier - 2</v>
      </c>
      <c r="O1369" s="63" t="str">
        <f>VLOOKUP($A1369,'Hospitalization details'!$A$1:$K$2336,8,FALSE)</f>
        <v>tier - 2</v>
      </c>
      <c r="P1369" s="63" t="str">
        <f>VLOOKUP($A1369,'Hospitalization details'!$A$1:$K$2336,9,FALSE)</f>
        <v>R1012</v>
      </c>
      <c r="Q1369" s="83">
        <f>VLOOKUP($A1369,'Hospitalization details'!$A$1:$K$2336,11,FALSE)</f>
        <v>21</v>
      </c>
    </row>
    <row r="1370" spans="1:17" ht="15.75" customHeight="1" x14ac:dyDescent="0.25">
      <c r="A1370" s="187" t="s">
        <v>1413</v>
      </c>
      <c r="B1370" s="65" t="str">
        <f>VLOOKUP($A1370,'Customer Names'!$A$1:$E$2336,4,FALSE)</f>
        <v>Krueger</v>
      </c>
      <c r="C1370" s="71">
        <f>VLOOKUP($A1370,'Medical Examinations'!$A$1:$J$2336,2,FALSE)</f>
        <v>38.57</v>
      </c>
      <c r="D1370" s="60">
        <f>VLOOKUP($A1370,'Medical Examinations'!$A$1:$J$2336,3,FALSE)</f>
        <v>6.27</v>
      </c>
      <c r="E1370" s="61" t="str">
        <f>VLOOKUP($A1370,'Medical Examinations'!$A$1:$J$2336,4,FALSE)</f>
        <v>No</v>
      </c>
      <c r="F1370" s="61" t="str">
        <f>VLOOKUP($A1370,'Medical Examinations'!$A$1:$J$2336,5,FALSE)</f>
        <v>No</v>
      </c>
      <c r="G1370" s="61" t="str">
        <f>VLOOKUP($A1370,'Medical Examinations'!$A$1:$J$2336,6,FALSE)</f>
        <v>No</v>
      </c>
      <c r="H1370" s="21">
        <f>VLOOKUP($A1370,'Medical Examinations'!$A$1:$J$2336,7,FALSE)</f>
        <v>0</v>
      </c>
      <c r="I1370" s="21" t="str">
        <f>VLOOKUP($A1370,'Medical Examinations'!$A$1:$J$2336,8,FALSE)</f>
        <v>No</v>
      </c>
      <c r="J1370" s="21" t="str">
        <f>VLOOKUP($A1370,'Medical Examinations'!$A$1:$J$2336,9,FALSE)</f>
        <v>Obesity</v>
      </c>
      <c r="K1370" s="72" t="str">
        <f>VLOOKUP($A1370,'Medical Examinations'!$A$1:$J$2336,10,FALSE)</f>
        <v>Prediabetes</v>
      </c>
      <c r="L1370" s="82" t="str">
        <f>VLOOKUP($A1370,'Hospitalization details'!$A$1:$K$2336,10,FALSE)</f>
        <v>12-Oct-1989</v>
      </c>
      <c r="M1370" s="62">
        <f>VLOOKUP($A1370,'Hospitalization details'!$A$1:$K$2336,6,FALSE)</f>
        <v>7824.37</v>
      </c>
      <c r="N1370" s="63" t="str">
        <f>VLOOKUP($A1370,'Hospitalization details'!$A$1:$K$2336,7,FALSE)</f>
        <v>tier - 2</v>
      </c>
      <c r="O1370" s="63" t="str">
        <f>VLOOKUP($A1370,'Hospitalization details'!$A$1:$K$2336,8,FALSE)</f>
        <v>tier - 2</v>
      </c>
      <c r="P1370" s="63" t="str">
        <f>VLOOKUP($A1370,'Hospitalization details'!$A$1:$K$2336,9,FALSE)</f>
        <v>R1012</v>
      </c>
      <c r="Q1370" s="83">
        <f>VLOOKUP($A1370,'Hospitalization details'!$A$1:$K$2336,11,FALSE)</f>
        <v>33</v>
      </c>
    </row>
    <row r="1371" spans="1:17" ht="15.75" customHeight="1" x14ac:dyDescent="0.25">
      <c r="A1371" s="187" t="s">
        <v>1414</v>
      </c>
      <c r="B1371" s="65" t="str">
        <f>VLOOKUP($A1371,'Customer Names'!$A$1:$E$2336,4,FALSE)</f>
        <v>Babler</v>
      </c>
      <c r="C1371" s="71">
        <f>VLOOKUP($A1371,'Medical Examinations'!$A$1:$J$2336,2,FALSE)</f>
        <v>43.85</v>
      </c>
      <c r="D1371" s="60">
        <f>VLOOKUP($A1371,'Medical Examinations'!$A$1:$J$2336,3,FALSE)</f>
        <v>4.7699999999999996</v>
      </c>
      <c r="E1371" s="61" t="str">
        <f>VLOOKUP($A1371,'Medical Examinations'!$A$1:$J$2336,4,FALSE)</f>
        <v>Yes</v>
      </c>
      <c r="F1371" s="61" t="str">
        <f>VLOOKUP($A1371,'Medical Examinations'!$A$1:$J$2336,5,FALSE)</f>
        <v>No</v>
      </c>
      <c r="G1371" s="61" t="str">
        <f>VLOOKUP($A1371,'Medical Examinations'!$A$1:$J$2336,6,FALSE)</f>
        <v>No</v>
      </c>
      <c r="H1371" s="21">
        <f>VLOOKUP($A1371,'Medical Examinations'!$A$1:$J$2336,7,FALSE)</f>
        <v>0</v>
      </c>
      <c r="I1371" s="21" t="str">
        <f>VLOOKUP($A1371,'Medical Examinations'!$A$1:$J$2336,8,FALSE)</f>
        <v>No</v>
      </c>
      <c r="J1371" s="21" t="str">
        <f>VLOOKUP($A1371,'Medical Examinations'!$A$1:$J$2336,9,FALSE)</f>
        <v>Obesity</v>
      </c>
      <c r="K1371" s="72" t="str">
        <f>VLOOKUP($A1371,'Medical Examinations'!$A$1:$J$2336,10,FALSE)</f>
        <v>Normal</v>
      </c>
      <c r="L1371" s="82" t="str">
        <f>VLOOKUP($A1371,'Hospitalization details'!$A$1:$K$2336,10,FALSE)</f>
        <v>21-Dec-1991</v>
      </c>
      <c r="M1371" s="62">
        <f>VLOOKUP($A1371,'Hospitalization details'!$A$1:$K$2336,6,FALSE)</f>
        <v>7812.67</v>
      </c>
      <c r="N1371" s="63" t="str">
        <f>VLOOKUP($A1371,'Hospitalization details'!$A$1:$K$2336,7,FALSE)</f>
        <v>tier - 2</v>
      </c>
      <c r="O1371" s="63" t="str">
        <f>VLOOKUP($A1371,'Hospitalization details'!$A$1:$K$2336,8,FALSE)</f>
        <v>tier - 1</v>
      </c>
      <c r="P1371" s="63" t="str">
        <f>VLOOKUP($A1371,'Hospitalization details'!$A$1:$K$2336,9,FALSE)</f>
        <v>R1012</v>
      </c>
      <c r="Q1371" s="83">
        <f>VLOOKUP($A1371,'Hospitalization details'!$A$1:$K$2336,11,FALSE)</f>
        <v>31</v>
      </c>
    </row>
    <row r="1372" spans="1:17" ht="15.75" customHeight="1" x14ac:dyDescent="0.25">
      <c r="A1372" s="187" t="s">
        <v>1415</v>
      </c>
      <c r="B1372" s="65" t="str">
        <f>VLOOKUP($A1372,'Customer Names'!$A$1:$E$2336,4,FALSE)</f>
        <v>Brezenski</v>
      </c>
      <c r="C1372" s="71">
        <f>VLOOKUP($A1372,'Medical Examinations'!$A$1:$J$2336,2,FALSE)</f>
        <v>30.11</v>
      </c>
      <c r="D1372" s="60">
        <f>VLOOKUP($A1372,'Medical Examinations'!$A$1:$J$2336,3,FALSE)</f>
        <v>4.08</v>
      </c>
      <c r="E1372" s="61" t="str">
        <f>VLOOKUP($A1372,'Medical Examinations'!$A$1:$J$2336,4,FALSE)</f>
        <v>No</v>
      </c>
      <c r="F1372" s="61" t="str">
        <f>VLOOKUP($A1372,'Medical Examinations'!$A$1:$J$2336,5,FALSE)</f>
        <v>No</v>
      </c>
      <c r="G1372" s="61" t="str">
        <f>VLOOKUP($A1372,'Medical Examinations'!$A$1:$J$2336,6,FALSE)</f>
        <v>No</v>
      </c>
      <c r="H1372" s="21">
        <f>VLOOKUP($A1372,'Medical Examinations'!$A$1:$J$2336,7,FALSE)</f>
        <v>0</v>
      </c>
      <c r="I1372" s="21" t="str">
        <f>VLOOKUP($A1372,'Medical Examinations'!$A$1:$J$2336,8,FALSE)</f>
        <v>No</v>
      </c>
      <c r="J1372" s="21" t="str">
        <f>VLOOKUP($A1372,'Medical Examinations'!$A$1:$J$2336,9,FALSE)</f>
        <v>Obesity</v>
      </c>
      <c r="K1372" s="72" t="str">
        <f>VLOOKUP($A1372,'Medical Examinations'!$A$1:$J$2336,10,FALSE)</f>
        <v>Normal</v>
      </c>
      <c r="L1372" s="82" t="str">
        <f>VLOOKUP($A1372,'Hospitalization details'!$A$1:$K$2336,10,FALSE)</f>
        <v>9-Nov-1974</v>
      </c>
      <c r="M1372" s="62">
        <f>VLOOKUP($A1372,'Hospitalization details'!$A$1:$K$2336,6,FALSE)</f>
        <v>7804.16</v>
      </c>
      <c r="N1372" s="63" t="str">
        <f>VLOOKUP($A1372,'Hospitalization details'!$A$1:$K$2336,7,FALSE)</f>
        <v>tier - 2</v>
      </c>
      <c r="O1372" s="63" t="str">
        <f>VLOOKUP($A1372,'Hospitalization details'!$A$1:$K$2336,8,FALSE)</f>
        <v>tier - 3</v>
      </c>
      <c r="P1372" s="63" t="str">
        <f>VLOOKUP($A1372,'Hospitalization details'!$A$1:$K$2336,9,FALSE)</f>
        <v>R1013</v>
      </c>
      <c r="Q1372" s="83">
        <f>VLOOKUP($A1372,'Hospitalization details'!$A$1:$K$2336,11,FALSE)</f>
        <v>48</v>
      </c>
    </row>
    <row r="1373" spans="1:17" ht="15.75" customHeight="1" x14ac:dyDescent="0.25">
      <c r="A1373" s="187" t="s">
        <v>1416</v>
      </c>
      <c r="B1373" s="65" t="str">
        <f>VLOOKUP($A1373,'Customer Names'!$A$1:$E$2336,4,FALSE)</f>
        <v>Marschner</v>
      </c>
      <c r="C1373" s="71">
        <f>VLOOKUP($A1373,'Medical Examinations'!$A$1:$J$2336,2,FALSE)</f>
        <v>31.59</v>
      </c>
      <c r="D1373" s="60">
        <f>VLOOKUP($A1373,'Medical Examinations'!$A$1:$J$2336,3,FALSE)</f>
        <v>6.01</v>
      </c>
      <c r="E1373" s="61" t="str">
        <f>VLOOKUP($A1373,'Medical Examinations'!$A$1:$J$2336,4,FALSE)</f>
        <v>No</v>
      </c>
      <c r="F1373" s="61" t="str">
        <f>VLOOKUP($A1373,'Medical Examinations'!$A$1:$J$2336,5,FALSE)</f>
        <v>No</v>
      </c>
      <c r="G1373" s="61" t="str">
        <f>VLOOKUP($A1373,'Medical Examinations'!$A$1:$J$2336,6,FALSE)</f>
        <v>No</v>
      </c>
      <c r="H1373" s="21">
        <f>VLOOKUP($A1373,'Medical Examinations'!$A$1:$J$2336,7,FALSE)</f>
        <v>0</v>
      </c>
      <c r="I1373" s="21" t="str">
        <f>VLOOKUP($A1373,'Medical Examinations'!$A$1:$J$2336,8,FALSE)</f>
        <v>No</v>
      </c>
      <c r="J1373" s="21" t="str">
        <f>VLOOKUP($A1373,'Medical Examinations'!$A$1:$J$2336,9,FALSE)</f>
        <v>Obesity</v>
      </c>
      <c r="K1373" s="72" t="str">
        <f>VLOOKUP($A1373,'Medical Examinations'!$A$1:$J$2336,10,FALSE)</f>
        <v>Prediabetes</v>
      </c>
      <c r="L1373" s="82" t="str">
        <f>VLOOKUP($A1373,'Hospitalization details'!$A$1:$K$2336,10,FALSE)</f>
        <v>2-Dec-1997</v>
      </c>
      <c r="M1373" s="62">
        <f>VLOOKUP($A1373,'Hospitalization details'!$A$1:$K$2336,6,FALSE)</f>
        <v>7803.77</v>
      </c>
      <c r="N1373" s="63" t="str">
        <f>VLOOKUP($A1373,'Hospitalization details'!$A$1:$K$2336,7,FALSE)</f>
        <v>tier - 2</v>
      </c>
      <c r="O1373" s="63" t="str">
        <f>VLOOKUP($A1373,'Hospitalization details'!$A$1:$K$2336,8,FALSE)</f>
        <v>tier - 3</v>
      </c>
      <c r="P1373" s="63" t="str">
        <f>VLOOKUP($A1373,'Hospitalization details'!$A$1:$K$2336,9,FALSE)</f>
        <v>R1012</v>
      </c>
      <c r="Q1373" s="83">
        <f>VLOOKUP($A1373,'Hospitalization details'!$A$1:$K$2336,11,FALSE)</f>
        <v>25</v>
      </c>
    </row>
    <row r="1374" spans="1:17" ht="15.75" customHeight="1" x14ac:dyDescent="0.25">
      <c r="A1374" s="187" t="s">
        <v>1417</v>
      </c>
      <c r="B1374" s="65" t="str">
        <f>VLOOKUP($A1374,'Customer Names'!$A$1:$E$2336,4,FALSE)</f>
        <v>King</v>
      </c>
      <c r="C1374" s="71">
        <f>VLOOKUP($A1374,'Medical Examinations'!$A$1:$J$2336,2,FALSE)</f>
        <v>40.15</v>
      </c>
      <c r="D1374" s="60">
        <f>VLOOKUP($A1374,'Medical Examinations'!$A$1:$J$2336,3,FALSE)</f>
        <v>11.84</v>
      </c>
      <c r="E1374" s="61" t="str">
        <f>VLOOKUP($A1374,'Medical Examinations'!$A$1:$J$2336,4,FALSE)</f>
        <v>No</v>
      </c>
      <c r="F1374" s="61" t="str">
        <f>VLOOKUP($A1374,'Medical Examinations'!$A$1:$J$2336,5,FALSE)</f>
        <v>No</v>
      </c>
      <c r="G1374" s="61" t="str">
        <f>VLOOKUP($A1374,'Medical Examinations'!$A$1:$J$2336,6,FALSE)</f>
        <v>No</v>
      </c>
      <c r="H1374" s="21">
        <f>VLOOKUP($A1374,'Medical Examinations'!$A$1:$J$2336,7,FALSE)</f>
        <v>0</v>
      </c>
      <c r="I1374" s="21" t="str">
        <f>VLOOKUP($A1374,'Medical Examinations'!$A$1:$J$2336,8,FALSE)</f>
        <v>No</v>
      </c>
      <c r="J1374" s="21" t="str">
        <f>VLOOKUP($A1374,'Medical Examinations'!$A$1:$J$2336,9,FALSE)</f>
        <v>Obesity</v>
      </c>
      <c r="K1374" s="72" t="str">
        <f>VLOOKUP($A1374,'Medical Examinations'!$A$1:$J$2336,10,FALSE)</f>
        <v>Diabetes</v>
      </c>
      <c r="L1374" s="82" t="str">
        <f>VLOOKUP($A1374,'Hospitalization details'!$A$1:$K$2336,10,FALSE)</f>
        <v>25-Dec-1999</v>
      </c>
      <c r="M1374" s="62">
        <f>VLOOKUP($A1374,'Hospitalization details'!$A$1:$K$2336,6,FALSE)</f>
        <v>7794.68</v>
      </c>
      <c r="N1374" s="63" t="str">
        <f>VLOOKUP($A1374,'Hospitalization details'!$A$1:$K$2336,7,FALSE)</f>
        <v>tier - 2</v>
      </c>
      <c r="O1374" s="63" t="str">
        <f>VLOOKUP($A1374,'Hospitalization details'!$A$1:$K$2336,8,FALSE)</f>
        <v>tier - 2</v>
      </c>
      <c r="P1374" s="63" t="str">
        <f>VLOOKUP($A1374,'Hospitalization details'!$A$1:$K$2336,9,FALSE)</f>
        <v>R1026</v>
      </c>
      <c r="Q1374" s="83">
        <f>VLOOKUP($A1374,'Hospitalization details'!$A$1:$K$2336,11,FALSE)</f>
        <v>23</v>
      </c>
    </row>
    <row r="1375" spans="1:17" ht="15.75" customHeight="1" x14ac:dyDescent="0.25">
      <c r="A1375" s="187" t="s">
        <v>1418</v>
      </c>
      <c r="B1375" s="65" t="str">
        <f>VLOOKUP($A1375,'Customer Names'!$A$1:$E$2336,4,FALSE)</f>
        <v>Montez</v>
      </c>
      <c r="C1375" s="71">
        <f>VLOOKUP($A1375,'Medical Examinations'!$A$1:$J$2336,2,FALSE)</f>
        <v>40.700000000000003</v>
      </c>
      <c r="D1375" s="60">
        <f>VLOOKUP($A1375,'Medical Examinations'!$A$1:$J$2336,3,FALSE)</f>
        <v>6.27</v>
      </c>
      <c r="E1375" s="61" t="str">
        <f>VLOOKUP($A1375,'Medical Examinations'!$A$1:$J$2336,4,FALSE)</f>
        <v>Yes</v>
      </c>
      <c r="F1375" s="61" t="str">
        <f>VLOOKUP($A1375,'Medical Examinations'!$A$1:$J$2336,5,FALSE)</f>
        <v>No</v>
      </c>
      <c r="G1375" s="61" t="str">
        <f>VLOOKUP($A1375,'Medical Examinations'!$A$1:$J$2336,6,FALSE)</f>
        <v>Yes</v>
      </c>
      <c r="H1375" s="21">
        <f>VLOOKUP($A1375,'Medical Examinations'!$A$1:$J$2336,7,FALSE)</f>
        <v>1</v>
      </c>
      <c r="I1375" s="21" t="str">
        <f>VLOOKUP($A1375,'Medical Examinations'!$A$1:$J$2336,8,FALSE)</f>
        <v>No</v>
      </c>
      <c r="J1375" s="21" t="str">
        <f>VLOOKUP($A1375,'Medical Examinations'!$A$1:$J$2336,9,FALSE)</f>
        <v>Obesity</v>
      </c>
      <c r="K1375" s="72" t="str">
        <f>VLOOKUP($A1375,'Medical Examinations'!$A$1:$J$2336,10,FALSE)</f>
        <v>Prediabetes</v>
      </c>
      <c r="L1375" s="82" t="str">
        <f>VLOOKUP($A1375,'Hospitalization details'!$A$1:$K$2336,10,FALSE)</f>
        <v>6-Dec-1974</v>
      </c>
      <c r="M1375" s="62">
        <f>VLOOKUP($A1375,'Hospitalization details'!$A$1:$K$2336,6,FALSE)</f>
        <v>7789.64</v>
      </c>
      <c r="N1375" s="63" t="str">
        <f>VLOOKUP($A1375,'Hospitalization details'!$A$1:$K$2336,7,FALSE)</f>
        <v>tier - 1</v>
      </c>
      <c r="O1375" s="63" t="str">
        <f>VLOOKUP($A1375,'Hospitalization details'!$A$1:$K$2336,8,FALSE)</f>
        <v>tier - 3</v>
      </c>
      <c r="P1375" s="63" t="str">
        <f>VLOOKUP($A1375,'Hospitalization details'!$A$1:$K$2336,9,FALSE)</f>
        <v>R1013</v>
      </c>
      <c r="Q1375" s="83">
        <f>VLOOKUP($A1375,'Hospitalization details'!$A$1:$K$2336,11,FALSE)</f>
        <v>48</v>
      </c>
    </row>
    <row r="1376" spans="1:17" ht="15.75" customHeight="1" x14ac:dyDescent="0.25">
      <c r="A1376" s="187" t="s">
        <v>1419</v>
      </c>
      <c r="B1376" s="65" t="str">
        <f>VLOOKUP($A1376,'Customer Names'!$A$1:$E$2336,4,FALSE)</f>
        <v>Campbell</v>
      </c>
      <c r="C1376" s="71">
        <f>VLOOKUP($A1376,'Medical Examinations'!$A$1:$J$2336,2,FALSE)</f>
        <v>40.76</v>
      </c>
      <c r="D1376" s="60">
        <f>VLOOKUP($A1376,'Medical Examinations'!$A$1:$J$2336,3,FALSE)</f>
        <v>5.28</v>
      </c>
      <c r="E1376" s="61" t="str">
        <f>VLOOKUP($A1376,'Medical Examinations'!$A$1:$J$2336,4,FALSE)</f>
        <v>No</v>
      </c>
      <c r="F1376" s="61" t="str">
        <f>VLOOKUP($A1376,'Medical Examinations'!$A$1:$J$2336,5,FALSE)</f>
        <v>No</v>
      </c>
      <c r="G1376" s="61" t="str">
        <f>VLOOKUP($A1376,'Medical Examinations'!$A$1:$J$2336,6,FALSE)</f>
        <v>No</v>
      </c>
      <c r="H1376" s="21">
        <f>VLOOKUP($A1376,'Medical Examinations'!$A$1:$J$2336,7,FALSE)</f>
        <v>0</v>
      </c>
      <c r="I1376" s="21" t="str">
        <f>VLOOKUP($A1376,'Medical Examinations'!$A$1:$J$2336,8,FALSE)</f>
        <v>No</v>
      </c>
      <c r="J1376" s="21" t="str">
        <f>VLOOKUP($A1376,'Medical Examinations'!$A$1:$J$2336,9,FALSE)</f>
        <v>Obesity</v>
      </c>
      <c r="K1376" s="72" t="str">
        <f>VLOOKUP($A1376,'Medical Examinations'!$A$1:$J$2336,10,FALSE)</f>
        <v>Normal</v>
      </c>
      <c r="L1376" s="82" t="str">
        <f>VLOOKUP($A1376,'Hospitalization details'!$A$1:$K$2336,10,FALSE)</f>
        <v>21-Dec-1997</v>
      </c>
      <c r="M1376" s="62">
        <f>VLOOKUP($A1376,'Hospitalization details'!$A$1:$K$2336,6,FALSE)</f>
        <v>7763.06</v>
      </c>
      <c r="N1376" s="63" t="str">
        <f>VLOOKUP($A1376,'Hospitalization details'!$A$1:$K$2336,7,FALSE)</f>
        <v>tier - 2</v>
      </c>
      <c r="O1376" s="63" t="str">
        <f>VLOOKUP($A1376,'Hospitalization details'!$A$1:$K$2336,8,FALSE)</f>
        <v>tier - 1</v>
      </c>
      <c r="P1376" s="63" t="str">
        <f>VLOOKUP($A1376,'Hospitalization details'!$A$1:$K$2336,9,FALSE)</f>
        <v>R1012</v>
      </c>
      <c r="Q1376" s="83">
        <f>VLOOKUP($A1376,'Hospitalization details'!$A$1:$K$2336,11,FALSE)</f>
        <v>25</v>
      </c>
    </row>
    <row r="1377" spans="1:17" ht="15.75" customHeight="1" x14ac:dyDescent="0.25">
      <c r="A1377" s="187" t="s">
        <v>1420</v>
      </c>
      <c r="B1377" s="65" t="str">
        <f>VLOOKUP($A1377,'Customer Names'!$A$1:$E$2336,4,FALSE)</f>
        <v>Hurt</v>
      </c>
      <c r="C1377" s="71">
        <f>VLOOKUP($A1377,'Medical Examinations'!$A$1:$J$2336,2,FALSE)</f>
        <v>29.7</v>
      </c>
      <c r="D1377" s="60">
        <f>VLOOKUP($A1377,'Medical Examinations'!$A$1:$J$2336,3,FALSE)</f>
        <v>7.03</v>
      </c>
      <c r="E1377" s="61" t="str">
        <f>VLOOKUP($A1377,'Medical Examinations'!$A$1:$J$2336,4,FALSE)</f>
        <v>No</v>
      </c>
      <c r="F1377" s="61" t="str">
        <f>VLOOKUP($A1377,'Medical Examinations'!$A$1:$J$2336,5,FALSE)</f>
        <v>No</v>
      </c>
      <c r="G1377" s="61" t="str">
        <f>VLOOKUP($A1377,'Medical Examinations'!$A$1:$J$2336,6,FALSE)</f>
        <v>No</v>
      </c>
      <c r="H1377" s="21">
        <f>VLOOKUP($A1377,'Medical Examinations'!$A$1:$J$2336,7,FALSE)</f>
        <v>0</v>
      </c>
      <c r="I1377" s="21" t="str">
        <f>VLOOKUP($A1377,'Medical Examinations'!$A$1:$J$2336,8,FALSE)</f>
        <v>No</v>
      </c>
      <c r="J1377" s="21" t="str">
        <f>VLOOKUP($A1377,'Medical Examinations'!$A$1:$J$2336,9,FALSE)</f>
        <v>Over Weight</v>
      </c>
      <c r="K1377" s="72" t="str">
        <f>VLOOKUP($A1377,'Medical Examinations'!$A$1:$J$2336,10,FALSE)</f>
        <v>Diabetes</v>
      </c>
      <c r="L1377" s="82" t="str">
        <f>VLOOKUP($A1377,'Hospitalization details'!$A$1:$K$2336,10,FALSE)</f>
        <v>30-Jun-1981</v>
      </c>
      <c r="M1377" s="62">
        <f>VLOOKUP($A1377,'Hospitalization details'!$A$1:$K$2336,6,FALSE)</f>
        <v>7749.16</v>
      </c>
      <c r="N1377" s="63" t="str">
        <f>VLOOKUP($A1377,'Hospitalization details'!$A$1:$K$2336,7,FALSE)</f>
        <v>tier - 2</v>
      </c>
      <c r="O1377" s="63" t="str">
        <f>VLOOKUP($A1377,'Hospitalization details'!$A$1:$K$2336,8,FALSE)</f>
        <v>tier - 1</v>
      </c>
      <c r="P1377" s="63" t="str">
        <f>VLOOKUP($A1377,'Hospitalization details'!$A$1:$K$2336,9,FALSE)</f>
        <v>R1012</v>
      </c>
      <c r="Q1377" s="83">
        <f>VLOOKUP($A1377,'Hospitalization details'!$A$1:$K$2336,11,FALSE)</f>
        <v>41</v>
      </c>
    </row>
    <row r="1378" spans="1:17" ht="15.75" customHeight="1" x14ac:dyDescent="0.25">
      <c r="A1378" s="187" t="s">
        <v>1421</v>
      </c>
      <c r="B1378" s="65" t="str">
        <f>VLOOKUP($A1378,'Customer Names'!$A$1:$E$2336,4,FALSE)</f>
        <v>Garey</v>
      </c>
      <c r="C1378" s="71">
        <f>VLOOKUP($A1378,'Medical Examinations'!$A$1:$J$2336,2,FALSE)</f>
        <v>40.58</v>
      </c>
      <c r="D1378" s="60">
        <f>VLOOKUP($A1378,'Medical Examinations'!$A$1:$J$2336,3,FALSE)</f>
        <v>5.32</v>
      </c>
      <c r="E1378" s="61" t="str">
        <f>VLOOKUP($A1378,'Medical Examinations'!$A$1:$J$2336,4,FALSE)</f>
        <v>Yes</v>
      </c>
      <c r="F1378" s="61" t="str">
        <f>VLOOKUP($A1378,'Medical Examinations'!$A$1:$J$2336,5,FALSE)</f>
        <v>No</v>
      </c>
      <c r="G1378" s="61" t="str">
        <f>VLOOKUP($A1378,'Medical Examinations'!$A$1:$J$2336,6,FALSE)</f>
        <v>Yes</v>
      </c>
      <c r="H1378" s="21">
        <f>VLOOKUP($A1378,'Medical Examinations'!$A$1:$J$2336,7,FALSE)</f>
        <v>1</v>
      </c>
      <c r="I1378" s="21" t="str">
        <f>VLOOKUP($A1378,'Medical Examinations'!$A$1:$J$2336,8,FALSE)</f>
        <v>No</v>
      </c>
      <c r="J1378" s="21" t="str">
        <f>VLOOKUP($A1378,'Medical Examinations'!$A$1:$J$2336,9,FALSE)</f>
        <v>Obesity</v>
      </c>
      <c r="K1378" s="72" t="str">
        <f>VLOOKUP($A1378,'Medical Examinations'!$A$1:$J$2336,10,FALSE)</f>
        <v>Normal</v>
      </c>
      <c r="L1378" s="82" t="str">
        <f>VLOOKUP($A1378,'Hospitalization details'!$A$1:$K$2336,10,FALSE)</f>
        <v>12-Dec-1976</v>
      </c>
      <c r="M1378" s="62">
        <f>VLOOKUP($A1378,'Hospitalization details'!$A$1:$K$2336,6,FALSE)</f>
        <v>7742.11</v>
      </c>
      <c r="N1378" s="63" t="str">
        <f>VLOOKUP($A1378,'Hospitalization details'!$A$1:$K$2336,7,FALSE)</f>
        <v>tier - 3</v>
      </c>
      <c r="O1378" s="63" t="str">
        <f>VLOOKUP($A1378,'Hospitalization details'!$A$1:$K$2336,8,FALSE)</f>
        <v>tier - 2</v>
      </c>
      <c r="P1378" s="63" t="str">
        <f>VLOOKUP($A1378,'Hospitalization details'!$A$1:$K$2336,9,FALSE)</f>
        <v>R1013</v>
      </c>
      <c r="Q1378" s="83">
        <f>VLOOKUP($A1378,'Hospitalization details'!$A$1:$K$2336,11,FALSE)</f>
        <v>46</v>
      </c>
    </row>
    <row r="1379" spans="1:17" ht="15.75" customHeight="1" x14ac:dyDescent="0.25">
      <c r="A1379" s="187" t="s">
        <v>1422</v>
      </c>
      <c r="B1379" s="65" t="str">
        <f>VLOOKUP($A1379,'Customer Names'!$A$1:$E$2336,4,FALSE)</f>
        <v>Reddy</v>
      </c>
      <c r="C1379" s="71">
        <f>VLOOKUP($A1379,'Medical Examinations'!$A$1:$J$2336,2,FALSE)</f>
        <v>33.06</v>
      </c>
      <c r="D1379" s="60">
        <f>VLOOKUP($A1379,'Medical Examinations'!$A$1:$J$2336,3,FALSE)</f>
        <v>9.59</v>
      </c>
      <c r="E1379" s="61" t="str">
        <f>VLOOKUP($A1379,'Medical Examinations'!$A$1:$J$2336,4,FALSE)</f>
        <v>Yes</v>
      </c>
      <c r="F1379" s="61" t="str">
        <f>VLOOKUP($A1379,'Medical Examinations'!$A$1:$J$2336,5,FALSE)</f>
        <v>No</v>
      </c>
      <c r="G1379" s="61" t="str">
        <f>VLOOKUP($A1379,'Medical Examinations'!$A$1:$J$2336,6,FALSE)</f>
        <v>No</v>
      </c>
      <c r="H1379" s="21">
        <f>VLOOKUP($A1379,'Medical Examinations'!$A$1:$J$2336,7,FALSE)</f>
        <v>0</v>
      </c>
      <c r="I1379" s="21" t="str">
        <f>VLOOKUP($A1379,'Medical Examinations'!$A$1:$J$2336,8,FALSE)</f>
        <v>No</v>
      </c>
      <c r="J1379" s="21" t="str">
        <f>VLOOKUP($A1379,'Medical Examinations'!$A$1:$J$2336,9,FALSE)</f>
        <v>Obesity</v>
      </c>
      <c r="K1379" s="72" t="str">
        <f>VLOOKUP($A1379,'Medical Examinations'!$A$1:$J$2336,10,FALSE)</f>
        <v>Diabetes</v>
      </c>
      <c r="L1379" s="82" t="str">
        <f>VLOOKUP($A1379,'Hospitalization details'!$A$1:$K$2336,10,FALSE)</f>
        <v>4-Sep-1978</v>
      </c>
      <c r="M1379" s="62">
        <f>VLOOKUP($A1379,'Hospitalization details'!$A$1:$K$2336,6,FALSE)</f>
        <v>7740.34</v>
      </c>
      <c r="N1379" s="63" t="str">
        <f>VLOOKUP($A1379,'Hospitalization details'!$A$1:$K$2336,7,FALSE)</f>
        <v>tier - 1</v>
      </c>
      <c r="O1379" s="63" t="str">
        <f>VLOOKUP($A1379,'Hospitalization details'!$A$1:$K$2336,8,FALSE)</f>
        <v>tier - 1</v>
      </c>
      <c r="P1379" s="63" t="str">
        <f>VLOOKUP($A1379,'Hospitalization details'!$A$1:$K$2336,9,FALSE)</f>
        <v>R1011</v>
      </c>
      <c r="Q1379" s="83">
        <f>VLOOKUP($A1379,'Hospitalization details'!$A$1:$K$2336,11,FALSE)</f>
        <v>44</v>
      </c>
    </row>
    <row r="1380" spans="1:17" ht="15.75" customHeight="1" x14ac:dyDescent="0.25">
      <c r="A1380" s="187" t="s">
        <v>1423</v>
      </c>
      <c r="B1380" s="65" t="str">
        <f>VLOOKUP($A1380,'Customer Names'!$A$1:$E$2336,4,FALSE)</f>
        <v>Mueller</v>
      </c>
      <c r="C1380" s="71">
        <f>VLOOKUP($A1380,'Medical Examinations'!$A$1:$J$2336,2,FALSE)</f>
        <v>26.62</v>
      </c>
      <c r="D1380" s="60">
        <f>VLOOKUP($A1380,'Medical Examinations'!$A$1:$J$2336,3,FALSE)</f>
        <v>6.15</v>
      </c>
      <c r="E1380" s="61" t="str">
        <f>VLOOKUP($A1380,'Medical Examinations'!$A$1:$J$2336,4,FALSE)</f>
        <v>Yes</v>
      </c>
      <c r="F1380" s="61" t="str">
        <f>VLOOKUP($A1380,'Medical Examinations'!$A$1:$J$2336,5,FALSE)</f>
        <v>No</v>
      </c>
      <c r="G1380" s="61" t="str">
        <f>VLOOKUP($A1380,'Medical Examinations'!$A$1:$J$2336,6,FALSE)</f>
        <v>No</v>
      </c>
      <c r="H1380" s="21">
        <f>VLOOKUP($A1380,'Medical Examinations'!$A$1:$J$2336,7,FALSE)</f>
        <v>0</v>
      </c>
      <c r="I1380" s="21" t="str">
        <f>VLOOKUP($A1380,'Medical Examinations'!$A$1:$J$2336,8,FALSE)</f>
        <v>No</v>
      </c>
      <c r="J1380" s="21" t="str">
        <f>VLOOKUP($A1380,'Medical Examinations'!$A$1:$J$2336,9,FALSE)</f>
        <v>Over Weight</v>
      </c>
      <c r="K1380" s="72" t="str">
        <f>VLOOKUP($A1380,'Medical Examinations'!$A$1:$J$2336,10,FALSE)</f>
        <v>Prediabetes</v>
      </c>
      <c r="L1380" s="82" t="str">
        <f>VLOOKUP($A1380,'Hospitalization details'!$A$1:$K$2336,10,FALSE)</f>
        <v>18-Jul-1965</v>
      </c>
      <c r="M1380" s="62">
        <f>VLOOKUP($A1380,'Hospitalization details'!$A$1:$K$2336,6,FALSE)</f>
        <v>7736.39</v>
      </c>
      <c r="N1380" s="63" t="str">
        <f>VLOOKUP($A1380,'Hospitalization details'!$A$1:$K$2336,7,FALSE)</f>
        <v>tier - 3</v>
      </c>
      <c r="O1380" s="63" t="str">
        <f>VLOOKUP($A1380,'Hospitalization details'!$A$1:$K$2336,8,FALSE)</f>
        <v>tier - 2</v>
      </c>
      <c r="P1380" s="63" t="str">
        <f>VLOOKUP($A1380,'Hospitalization details'!$A$1:$K$2336,9,FALSE)</f>
        <v>R1013</v>
      </c>
      <c r="Q1380" s="83">
        <f>VLOOKUP($A1380,'Hospitalization details'!$A$1:$K$2336,11,FALSE)</f>
        <v>57</v>
      </c>
    </row>
    <row r="1381" spans="1:17" ht="15.75" customHeight="1" x14ac:dyDescent="0.25">
      <c r="A1381" s="187" t="s">
        <v>1424</v>
      </c>
      <c r="B1381" s="65" t="str">
        <f>VLOOKUP($A1381,'Customer Names'!$A$1:$E$2336,4,FALSE)</f>
        <v>Julia</v>
      </c>
      <c r="C1381" s="71">
        <f>VLOOKUP($A1381,'Medical Examinations'!$A$1:$J$2336,2,FALSE)</f>
        <v>37.1</v>
      </c>
      <c r="D1381" s="60">
        <f>VLOOKUP($A1381,'Medical Examinations'!$A$1:$J$2336,3,FALSE)</f>
        <v>11.08</v>
      </c>
      <c r="E1381" s="61" t="str">
        <f>VLOOKUP($A1381,'Medical Examinations'!$A$1:$J$2336,4,FALSE)</f>
        <v>No</v>
      </c>
      <c r="F1381" s="61" t="str">
        <f>VLOOKUP($A1381,'Medical Examinations'!$A$1:$J$2336,5,FALSE)</f>
        <v>No</v>
      </c>
      <c r="G1381" s="61" t="str">
        <f>VLOOKUP($A1381,'Medical Examinations'!$A$1:$J$2336,6,FALSE)</f>
        <v>No</v>
      </c>
      <c r="H1381" s="21">
        <f>VLOOKUP($A1381,'Medical Examinations'!$A$1:$J$2336,7,FALSE)</f>
        <v>0</v>
      </c>
      <c r="I1381" s="21" t="str">
        <f>VLOOKUP($A1381,'Medical Examinations'!$A$1:$J$2336,8,FALSE)</f>
        <v>No</v>
      </c>
      <c r="J1381" s="21" t="str">
        <f>VLOOKUP($A1381,'Medical Examinations'!$A$1:$J$2336,9,FALSE)</f>
        <v>Obesity</v>
      </c>
      <c r="K1381" s="72" t="str">
        <f>VLOOKUP($A1381,'Medical Examinations'!$A$1:$J$2336,10,FALSE)</f>
        <v>Diabetes</v>
      </c>
      <c r="L1381" s="82" t="str">
        <f>VLOOKUP($A1381,'Hospitalization details'!$A$1:$K$2336,10,FALSE)</f>
        <v>29-Aug-1977</v>
      </c>
      <c r="M1381" s="62">
        <f>VLOOKUP($A1381,'Hospitalization details'!$A$1:$K$2336,6,FALSE)</f>
        <v>7731.86</v>
      </c>
      <c r="N1381" s="63" t="str">
        <f>VLOOKUP($A1381,'Hospitalization details'!$A$1:$K$2336,7,FALSE)</f>
        <v>tier - 2</v>
      </c>
      <c r="O1381" s="63" t="str">
        <f>VLOOKUP($A1381,'Hospitalization details'!$A$1:$K$2336,8,FALSE)</f>
        <v>tier - 3</v>
      </c>
      <c r="P1381" s="63" t="str">
        <f>VLOOKUP($A1381,'Hospitalization details'!$A$1:$K$2336,9,FALSE)</f>
        <v>R1012</v>
      </c>
      <c r="Q1381" s="83">
        <f>VLOOKUP($A1381,'Hospitalization details'!$A$1:$K$2336,11,FALSE)</f>
        <v>45</v>
      </c>
    </row>
    <row r="1382" spans="1:17" ht="15.75" customHeight="1" x14ac:dyDescent="0.25">
      <c r="A1382" s="187" t="s">
        <v>1425</v>
      </c>
      <c r="B1382" s="65" t="str">
        <f>VLOOKUP($A1382,'Customer Names'!$A$1:$E$2336,4,FALSE)</f>
        <v>Uribe</v>
      </c>
      <c r="C1382" s="71">
        <f>VLOOKUP($A1382,'Medical Examinations'!$A$1:$J$2336,2,FALSE)</f>
        <v>18.28</v>
      </c>
      <c r="D1382" s="60">
        <f>VLOOKUP($A1382,'Medical Examinations'!$A$1:$J$2336,3,FALSE)</f>
        <v>7.95</v>
      </c>
      <c r="E1382" s="61" t="str">
        <f>VLOOKUP($A1382,'Medical Examinations'!$A$1:$J$2336,4,FALSE)</f>
        <v>No</v>
      </c>
      <c r="F1382" s="61" t="str">
        <f>VLOOKUP($A1382,'Medical Examinations'!$A$1:$J$2336,5,FALSE)</f>
        <v>No</v>
      </c>
      <c r="G1382" s="61" t="str">
        <f>VLOOKUP($A1382,'Medical Examinations'!$A$1:$J$2336,6,FALSE)</f>
        <v>No</v>
      </c>
      <c r="H1382" s="21">
        <f>VLOOKUP($A1382,'Medical Examinations'!$A$1:$J$2336,7,FALSE)</f>
        <v>0</v>
      </c>
      <c r="I1382" s="21" t="str">
        <f>VLOOKUP($A1382,'Medical Examinations'!$A$1:$J$2336,8,FALSE)</f>
        <v>No</v>
      </c>
      <c r="J1382" s="21" t="str">
        <f>VLOOKUP($A1382,'Medical Examinations'!$A$1:$J$2336,9,FALSE)</f>
        <v>Under Weight</v>
      </c>
      <c r="K1382" s="72" t="str">
        <f>VLOOKUP($A1382,'Medical Examinations'!$A$1:$J$2336,10,FALSE)</f>
        <v>Diabetes</v>
      </c>
      <c r="L1382" s="82" t="str">
        <f>VLOOKUP($A1382,'Hospitalization details'!$A$1:$K$2336,10,FALSE)</f>
        <v>4-Dec-1978</v>
      </c>
      <c r="M1382" s="62">
        <f>VLOOKUP($A1382,'Hospitalization details'!$A$1:$K$2336,6,FALSE)</f>
        <v>7731.43</v>
      </c>
      <c r="N1382" s="63" t="str">
        <f>VLOOKUP($A1382,'Hospitalization details'!$A$1:$K$2336,7,FALSE)</f>
        <v>tier - 3</v>
      </c>
      <c r="O1382" s="63" t="str">
        <f>VLOOKUP($A1382,'Hospitalization details'!$A$1:$K$2336,8,FALSE)</f>
        <v>tier - 2</v>
      </c>
      <c r="P1382" s="63" t="str">
        <f>VLOOKUP($A1382,'Hospitalization details'!$A$1:$K$2336,9,FALSE)</f>
        <v>R1013</v>
      </c>
      <c r="Q1382" s="83">
        <f>VLOOKUP($A1382,'Hospitalization details'!$A$1:$K$2336,11,FALSE)</f>
        <v>44</v>
      </c>
    </row>
    <row r="1383" spans="1:17" ht="15.75" customHeight="1" x14ac:dyDescent="0.25">
      <c r="A1383" s="187" t="s">
        <v>1426</v>
      </c>
      <c r="B1383" s="65" t="str">
        <f>VLOOKUP($A1383,'Customer Names'!$A$1:$E$2336,4,FALSE)</f>
        <v>Hand</v>
      </c>
      <c r="C1383" s="71">
        <f>VLOOKUP($A1383,'Medical Examinations'!$A$1:$J$2336,2,FALSE)</f>
        <v>35.814999999999998</v>
      </c>
      <c r="D1383" s="60">
        <f>VLOOKUP($A1383,'Medical Examinations'!$A$1:$J$2336,3,FALSE)</f>
        <v>6.23</v>
      </c>
      <c r="E1383" s="61" t="str">
        <f>VLOOKUP($A1383,'Medical Examinations'!$A$1:$J$2336,4,FALSE)</f>
        <v>No</v>
      </c>
      <c r="F1383" s="61" t="str">
        <f>VLOOKUP($A1383,'Medical Examinations'!$A$1:$J$2336,5,FALSE)</f>
        <v>No</v>
      </c>
      <c r="G1383" s="61" t="str">
        <f>VLOOKUP($A1383,'Medical Examinations'!$A$1:$J$2336,6,FALSE)</f>
        <v>No</v>
      </c>
      <c r="H1383" s="21">
        <f>VLOOKUP($A1383,'Medical Examinations'!$A$1:$J$2336,7,FALSE)</f>
        <v>0</v>
      </c>
      <c r="I1383" s="21" t="str">
        <f>VLOOKUP($A1383,'Medical Examinations'!$A$1:$J$2336,8,FALSE)</f>
        <v>No</v>
      </c>
      <c r="J1383" s="21" t="str">
        <f>VLOOKUP($A1383,'Medical Examinations'!$A$1:$J$2336,9,FALSE)</f>
        <v>Obesity</v>
      </c>
      <c r="K1383" s="72" t="str">
        <f>VLOOKUP($A1383,'Medical Examinations'!$A$1:$J$2336,10,FALSE)</f>
        <v>Prediabetes</v>
      </c>
      <c r="L1383" s="82" t="str">
        <f>VLOOKUP($A1383,'Hospitalization details'!$A$1:$K$2336,10,FALSE)</f>
        <v>10-Sep-1980</v>
      </c>
      <c r="M1383" s="62">
        <f>VLOOKUP($A1383,'Hospitalization details'!$A$1:$K$2336,6,FALSE)</f>
        <v>7729.65</v>
      </c>
      <c r="N1383" s="63" t="str">
        <f>VLOOKUP($A1383,'Hospitalization details'!$A$1:$K$2336,7,FALSE)</f>
        <v>tier - 3</v>
      </c>
      <c r="O1383" s="63" t="str">
        <f>VLOOKUP($A1383,'Hospitalization details'!$A$1:$K$2336,8,FALSE)</f>
        <v>tier - 1</v>
      </c>
      <c r="P1383" s="63" t="str">
        <f>VLOOKUP($A1383,'Hospitalization details'!$A$1:$K$2336,9,FALSE)</f>
        <v>R1016</v>
      </c>
      <c r="Q1383" s="83">
        <f>VLOOKUP($A1383,'Hospitalization details'!$A$1:$K$2336,11,FALSE)</f>
        <v>42</v>
      </c>
    </row>
    <row r="1384" spans="1:17" ht="15.75" customHeight="1" x14ac:dyDescent="0.25">
      <c r="A1384" s="187" t="s">
        <v>1427</v>
      </c>
      <c r="B1384" s="65" t="str">
        <f>VLOOKUP($A1384,'Customer Names'!$A$1:$E$2336,4,FALSE)</f>
        <v>Petersen</v>
      </c>
      <c r="C1384" s="71">
        <f>VLOOKUP($A1384,'Medical Examinations'!$A$1:$J$2336,2,FALSE)</f>
        <v>30.69</v>
      </c>
      <c r="D1384" s="60">
        <f>VLOOKUP($A1384,'Medical Examinations'!$A$1:$J$2336,3,FALSE)</f>
        <v>6.5</v>
      </c>
      <c r="E1384" s="61" t="str">
        <f>VLOOKUP($A1384,'Medical Examinations'!$A$1:$J$2336,4,FALSE)</f>
        <v>No</v>
      </c>
      <c r="F1384" s="61" t="str">
        <f>VLOOKUP($A1384,'Medical Examinations'!$A$1:$J$2336,5,FALSE)</f>
        <v>No</v>
      </c>
      <c r="G1384" s="61" t="str">
        <f>VLOOKUP($A1384,'Medical Examinations'!$A$1:$J$2336,6,FALSE)</f>
        <v>No</v>
      </c>
      <c r="H1384" s="21">
        <f>VLOOKUP($A1384,'Medical Examinations'!$A$1:$J$2336,7,FALSE)</f>
        <v>0</v>
      </c>
      <c r="I1384" s="21" t="str">
        <f>VLOOKUP($A1384,'Medical Examinations'!$A$1:$J$2336,8,FALSE)</f>
        <v>No</v>
      </c>
      <c r="J1384" s="21" t="str">
        <f>VLOOKUP($A1384,'Medical Examinations'!$A$1:$J$2336,9,FALSE)</f>
        <v>Obesity</v>
      </c>
      <c r="K1384" s="72" t="str">
        <f>VLOOKUP($A1384,'Medical Examinations'!$A$1:$J$2336,10,FALSE)</f>
        <v>Diabetes</v>
      </c>
      <c r="L1384" s="82" t="str">
        <f>VLOOKUP($A1384,'Hospitalization details'!$A$1:$K$2336,10,FALSE)</f>
        <v>2-Jun-1979</v>
      </c>
      <c r="M1384" s="62">
        <f>VLOOKUP($A1384,'Hospitalization details'!$A$1:$K$2336,6,FALSE)</f>
        <v>7727.25</v>
      </c>
      <c r="N1384" s="63" t="str">
        <f>VLOOKUP($A1384,'Hospitalization details'!$A$1:$K$2336,7,FALSE)</f>
        <v>tier - 2</v>
      </c>
      <c r="O1384" s="63" t="str">
        <f>VLOOKUP($A1384,'Hospitalization details'!$A$1:$K$2336,8,FALSE)</f>
        <v>tier - 3</v>
      </c>
      <c r="P1384" s="63" t="str">
        <f>VLOOKUP($A1384,'Hospitalization details'!$A$1:$K$2336,9,FALSE)</f>
        <v>R1012</v>
      </c>
      <c r="Q1384" s="83">
        <f>VLOOKUP($A1384,'Hospitalization details'!$A$1:$K$2336,11,FALSE)</f>
        <v>44</v>
      </c>
    </row>
    <row r="1385" spans="1:17" ht="15.75" customHeight="1" x14ac:dyDescent="0.25">
      <c r="A1385" s="187" t="s">
        <v>1428</v>
      </c>
      <c r="B1385" s="65" t="str">
        <f>VLOOKUP($A1385,'Customer Names'!$A$1:$E$2336,4,FALSE)</f>
        <v>Mac-Thiong</v>
      </c>
      <c r="C1385" s="71">
        <f>VLOOKUP($A1385,'Medical Examinations'!$A$1:$J$2336,2,FALSE)</f>
        <v>26.125</v>
      </c>
      <c r="D1385" s="60">
        <f>VLOOKUP($A1385,'Medical Examinations'!$A$1:$J$2336,3,FALSE)</f>
        <v>5.22</v>
      </c>
      <c r="E1385" s="61" t="str">
        <f>VLOOKUP($A1385,'Medical Examinations'!$A$1:$J$2336,4,FALSE)</f>
        <v>No</v>
      </c>
      <c r="F1385" s="61" t="str">
        <f>VLOOKUP($A1385,'Medical Examinations'!$A$1:$J$2336,5,FALSE)</f>
        <v>No</v>
      </c>
      <c r="G1385" s="61" t="str">
        <f>VLOOKUP($A1385,'Medical Examinations'!$A$1:$J$2336,6,FALSE)</f>
        <v>No</v>
      </c>
      <c r="H1385" s="21">
        <f>VLOOKUP($A1385,'Medical Examinations'!$A$1:$J$2336,7,FALSE)</f>
        <v>0</v>
      </c>
      <c r="I1385" s="21" t="str">
        <f>VLOOKUP($A1385,'Medical Examinations'!$A$1:$J$2336,8,FALSE)</f>
        <v>No</v>
      </c>
      <c r="J1385" s="21" t="str">
        <f>VLOOKUP($A1385,'Medical Examinations'!$A$1:$J$2336,9,FALSE)</f>
        <v>Over Weight</v>
      </c>
      <c r="K1385" s="72" t="str">
        <f>VLOOKUP($A1385,'Medical Examinations'!$A$1:$J$2336,10,FALSE)</f>
        <v>Normal</v>
      </c>
      <c r="L1385" s="82" t="str">
        <f>VLOOKUP($A1385,'Hospitalization details'!$A$1:$K$2336,10,FALSE)</f>
        <v>29-Dec-1978</v>
      </c>
      <c r="M1385" s="62">
        <f>VLOOKUP($A1385,'Hospitalization details'!$A$1:$K$2336,6,FALSE)</f>
        <v>7726.85</v>
      </c>
      <c r="N1385" s="63" t="str">
        <f>VLOOKUP($A1385,'Hospitalization details'!$A$1:$K$2336,7,FALSE)</f>
        <v>tier - 1</v>
      </c>
      <c r="O1385" s="63" t="str">
        <f>VLOOKUP($A1385,'Hospitalization details'!$A$1:$K$2336,8,FALSE)</f>
        <v>tier - 2</v>
      </c>
      <c r="P1385" s="63" t="str">
        <f>VLOOKUP($A1385,'Hospitalization details'!$A$1:$K$2336,9,FALSE)</f>
        <v>R1011</v>
      </c>
      <c r="Q1385" s="83">
        <f>VLOOKUP($A1385,'Hospitalization details'!$A$1:$K$2336,11,FALSE)</f>
        <v>44</v>
      </c>
    </row>
    <row r="1386" spans="1:17" ht="15.75" customHeight="1" x14ac:dyDescent="0.25">
      <c r="A1386" s="187" t="s">
        <v>1429</v>
      </c>
      <c r="B1386" s="65" t="str">
        <f>VLOOKUP($A1386,'Customer Names'!$A$1:$E$2336,4,FALSE)</f>
        <v>Walker</v>
      </c>
      <c r="C1386" s="71">
        <f>VLOOKUP($A1386,'Medical Examinations'!$A$1:$J$2336,2,FALSE)</f>
        <v>34.58</v>
      </c>
      <c r="D1386" s="60">
        <f>VLOOKUP($A1386,'Medical Examinations'!$A$1:$J$2336,3,FALSE)</f>
        <v>6.3</v>
      </c>
      <c r="E1386" s="61" t="str">
        <f>VLOOKUP($A1386,'Medical Examinations'!$A$1:$J$2336,4,FALSE)</f>
        <v>No</v>
      </c>
      <c r="F1386" s="61" t="str">
        <f>VLOOKUP($A1386,'Medical Examinations'!$A$1:$J$2336,5,FALSE)</f>
        <v>No</v>
      </c>
      <c r="G1386" s="61" t="str">
        <f>VLOOKUP($A1386,'Medical Examinations'!$A$1:$J$2336,6,FALSE)</f>
        <v>Yes</v>
      </c>
      <c r="H1386" s="21">
        <f>VLOOKUP($A1386,'Medical Examinations'!$A$1:$J$2336,7,FALSE)</f>
        <v>1</v>
      </c>
      <c r="I1386" s="21" t="str">
        <f>VLOOKUP($A1386,'Medical Examinations'!$A$1:$J$2336,8,FALSE)</f>
        <v>No</v>
      </c>
      <c r="J1386" s="21" t="str">
        <f>VLOOKUP($A1386,'Medical Examinations'!$A$1:$J$2336,9,FALSE)</f>
        <v>Obesity</v>
      </c>
      <c r="K1386" s="72" t="str">
        <f>VLOOKUP($A1386,'Medical Examinations'!$A$1:$J$2336,10,FALSE)</f>
        <v>Prediabetes</v>
      </c>
      <c r="L1386" s="82" t="str">
        <f>VLOOKUP($A1386,'Hospitalization details'!$A$1:$K$2336,10,FALSE)</f>
        <v>12-Jul-1987</v>
      </c>
      <c r="M1386" s="62">
        <f>VLOOKUP($A1386,'Hospitalization details'!$A$1:$K$2336,6,FALSE)</f>
        <v>7684.62</v>
      </c>
      <c r="N1386" s="63" t="str">
        <f>VLOOKUP($A1386,'Hospitalization details'!$A$1:$K$2336,7,FALSE)</f>
        <v>tier - 2</v>
      </c>
      <c r="O1386" s="63" t="str">
        <f>VLOOKUP($A1386,'Hospitalization details'!$A$1:$K$2336,8,FALSE)</f>
        <v>tier - 3</v>
      </c>
      <c r="P1386" s="63" t="str">
        <f>VLOOKUP($A1386,'Hospitalization details'!$A$1:$K$2336,9,FALSE)</f>
        <v>R1021</v>
      </c>
      <c r="Q1386" s="83">
        <f>VLOOKUP($A1386,'Hospitalization details'!$A$1:$K$2336,11,FALSE)</f>
        <v>35</v>
      </c>
    </row>
    <row r="1387" spans="1:17" ht="15.75" customHeight="1" x14ac:dyDescent="0.25">
      <c r="A1387" s="187" t="s">
        <v>1430</v>
      </c>
      <c r="B1387" s="65" t="str">
        <f>VLOOKUP($A1387,'Customer Names'!$A$1:$E$2336,4,FALSE)</f>
        <v>Steidl</v>
      </c>
      <c r="C1387" s="71">
        <f>VLOOKUP($A1387,'Medical Examinations'!$A$1:$J$2336,2,FALSE)</f>
        <v>27.4</v>
      </c>
      <c r="D1387" s="60">
        <f>VLOOKUP($A1387,'Medical Examinations'!$A$1:$J$2336,3,FALSE)</f>
        <v>8.84</v>
      </c>
      <c r="E1387" s="61" t="str">
        <f>VLOOKUP($A1387,'Medical Examinations'!$A$1:$J$2336,4,FALSE)</f>
        <v>No</v>
      </c>
      <c r="F1387" s="61" t="str">
        <f>VLOOKUP($A1387,'Medical Examinations'!$A$1:$J$2336,5,FALSE)</f>
        <v>No</v>
      </c>
      <c r="G1387" s="61" t="str">
        <f>VLOOKUP($A1387,'Medical Examinations'!$A$1:$J$2336,6,FALSE)</f>
        <v>No</v>
      </c>
      <c r="H1387" s="21">
        <f>VLOOKUP($A1387,'Medical Examinations'!$A$1:$J$2336,7,FALSE)</f>
        <v>0</v>
      </c>
      <c r="I1387" s="21" t="str">
        <f>VLOOKUP($A1387,'Medical Examinations'!$A$1:$J$2336,8,FALSE)</f>
        <v>No</v>
      </c>
      <c r="J1387" s="21" t="str">
        <f>VLOOKUP($A1387,'Medical Examinations'!$A$1:$J$2336,9,FALSE)</f>
        <v>Over Weight</v>
      </c>
      <c r="K1387" s="72" t="str">
        <f>VLOOKUP($A1387,'Medical Examinations'!$A$1:$J$2336,10,FALSE)</f>
        <v>Diabetes</v>
      </c>
      <c r="L1387" s="82" t="str">
        <f>VLOOKUP($A1387,'Hospitalization details'!$A$1:$K$2336,10,FALSE)</f>
        <v>18-Dec-1982</v>
      </c>
      <c r="M1387" s="62">
        <f>VLOOKUP($A1387,'Hospitalization details'!$A$1:$K$2336,6,FALSE)</f>
        <v>7682.67</v>
      </c>
      <c r="N1387" s="63" t="str">
        <f>VLOOKUP($A1387,'Hospitalization details'!$A$1:$K$2336,7,FALSE)</f>
        <v>tier - 2</v>
      </c>
      <c r="O1387" s="63" t="str">
        <f>VLOOKUP($A1387,'Hospitalization details'!$A$1:$K$2336,8,FALSE)</f>
        <v>tier - 1</v>
      </c>
      <c r="P1387" s="63" t="str">
        <f>VLOOKUP($A1387,'Hospitalization details'!$A$1:$K$2336,9,FALSE)</f>
        <v>R1013</v>
      </c>
      <c r="Q1387" s="83">
        <f>VLOOKUP($A1387,'Hospitalization details'!$A$1:$K$2336,11,FALSE)</f>
        <v>40</v>
      </c>
    </row>
    <row r="1388" spans="1:17" ht="15.75" customHeight="1" x14ac:dyDescent="0.25">
      <c r="A1388" s="187" t="s">
        <v>1431</v>
      </c>
      <c r="B1388" s="65" t="str">
        <f>VLOOKUP($A1388,'Customer Names'!$A$1:$E$2336,4,FALSE)</f>
        <v>Rose</v>
      </c>
      <c r="C1388" s="71">
        <f>VLOOKUP($A1388,'Medical Examinations'!$A$1:$J$2336,2,FALSE)</f>
        <v>27.53</v>
      </c>
      <c r="D1388" s="60">
        <f>VLOOKUP($A1388,'Medical Examinations'!$A$1:$J$2336,3,FALSE)</f>
        <v>4.1100000000000003</v>
      </c>
      <c r="E1388" s="61" t="str">
        <f>VLOOKUP($A1388,'Medical Examinations'!$A$1:$J$2336,4,FALSE)</f>
        <v>No</v>
      </c>
      <c r="F1388" s="61" t="str">
        <f>VLOOKUP($A1388,'Medical Examinations'!$A$1:$J$2336,5,FALSE)</f>
        <v>No</v>
      </c>
      <c r="G1388" s="61" t="str">
        <f>VLOOKUP($A1388,'Medical Examinations'!$A$1:$J$2336,6,FALSE)</f>
        <v>No</v>
      </c>
      <c r="H1388" s="21">
        <f>VLOOKUP($A1388,'Medical Examinations'!$A$1:$J$2336,7,FALSE)</f>
        <v>1</v>
      </c>
      <c r="I1388" s="21" t="str">
        <f>VLOOKUP($A1388,'Medical Examinations'!$A$1:$J$2336,8,FALSE)</f>
        <v>No</v>
      </c>
      <c r="J1388" s="21" t="str">
        <f>VLOOKUP($A1388,'Medical Examinations'!$A$1:$J$2336,9,FALSE)</f>
        <v>Over Weight</v>
      </c>
      <c r="K1388" s="72" t="str">
        <f>VLOOKUP($A1388,'Medical Examinations'!$A$1:$J$2336,10,FALSE)</f>
        <v>Normal</v>
      </c>
      <c r="L1388" s="82" t="str">
        <f>VLOOKUP($A1388,'Hospitalization details'!$A$1:$K$2336,10,FALSE)</f>
        <v>19-Dec-1981</v>
      </c>
      <c r="M1388" s="62">
        <f>VLOOKUP($A1388,'Hospitalization details'!$A$1:$K$2336,6,FALSE)</f>
        <v>7681.17</v>
      </c>
      <c r="N1388" s="63" t="str">
        <f>VLOOKUP($A1388,'Hospitalization details'!$A$1:$K$2336,7,FALSE)</f>
        <v>tier - 2</v>
      </c>
      <c r="O1388" s="63" t="str">
        <f>VLOOKUP($A1388,'Hospitalization details'!$A$1:$K$2336,8,FALSE)</f>
        <v>tier - 2</v>
      </c>
      <c r="P1388" s="63" t="str">
        <f>VLOOKUP($A1388,'Hospitalization details'!$A$1:$K$2336,9,FALSE)</f>
        <v>R1020</v>
      </c>
      <c r="Q1388" s="83">
        <f>VLOOKUP($A1388,'Hospitalization details'!$A$1:$K$2336,11,FALSE)</f>
        <v>41</v>
      </c>
    </row>
    <row r="1389" spans="1:17" ht="15.75" customHeight="1" x14ac:dyDescent="0.25">
      <c r="A1389" s="187" t="s">
        <v>1432</v>
      </c>
      <c r="B1389" s="65" t="str">
        <f>VLOOKUP($A1389,'Customer Names'!$A$1:$E$2336,4,FALSE)</f>
        <v>Alderfer</v>
      </c>
      <c r="C1389" s="71">
        <f>VLOOKUP($A1389,'Medical Examinations'!$A$1:$J$2336,2,FALSE)</f>
        <v>33</v>
      </c>
      <c r="D1389" s="60">
        <f>VLOOKUP($A1389,'Medical Examinations'!$A$1:$J$2336,3,FALSE)</f>
        <v>4.57</v>
      </c>
      <c r="E1389" s="61" t="str">
        <f>VLOOKUP($A1389,'Medical Examinations'!$A$1:$J$2336,4,FALSE)</f>
        <v>No</v>
      </c>
      <c r="F1389" s="61" t="str">
        <f>VLOOKUP($A1389,'Medical Examinations'!$A$1:$J$2336,5,FALSE)</f>
        <v>No</v>
      </c>
      <c r="G1389" s="61" t="str">
        <f>VLOOKUP($A1389,'Medical Examinations'!$A$1:$J$2336,6,FALSE)</f>
        <v>No</v>
      </c>
      <c r="H1389" s="21">
        <f>VLOOKUP($A1389,'Medical Examinations'!$A$1:$J$2336,7,FALSE)</f>
        <v>0</v>
      </c>
      <c r="I1389" s="21" t="str">
        <f>VLOOKUP($A1389,'Medical Examinations'!$A$1:$J$2336,8,FALSE)</f>
        <v>No</v>
      </c>
      <c r="J1389" s="21" t="str">
        <f>VLOOKUP($A1389,'Medical Examinations'!$A$1:$J$2336,9,FALSE)</f>
        <v>Obesity</v>
      </c>
      <c r="K1389" s="72" t="str">
        <f>VLOOKUP($A1389,'Medical Examinations'!$A$1:$J$2336,10,FALSE)</f>
        <v>Normal</v>
      </c>
      <c r="L1389" s="82" t="str">
        <f>VLOOKUP($A1389,'Hospitalization details'!$A$1:$K$2336,10,FALSE)</f>
        <v>11-Oct-1971</v>
      </c>
      <c r="M1389" s="62">
        <f>VLOOKUP($A1389,'Hospitalization details'!$A$1:$K$2336,6,FALSE)</f>
        <v>7680.92</v>
      </c>
      <c r="N1389" s="63" t="str">
        <f>VLOOKUP($A1389,'Hospitalization details'!$A$1:$K$2336,7,FALSE)</f>
        <v>tier - 2</v>
      </c>
      <c r="O1389" s="63" t="str">
        <f>VLOOKUP($A1389,'Hospitalization details'!$A$1:$K$2336,8,FALSE)</f>
        <v>tier - 1</v>
      </c>
      <c r="P1389" s="63" t="str">
        <f>VLOOKUP($A1389,'Hospitalization details'!$A$1:$K$2336,9,FALSE)</f>
        <v>R1013</v>
      </c>
      <c r="Q1389" s="83">
        <f>VLOOKUP($A1389,'Hospitalization details'!$A$1:$K$2336,11,FALSE)</f>
        <v>51</v>
      </c>
    </row>
    <row r="1390" spans="1:17" ht="15.75" customHeight="1" x14ac:dyDescent="0.25">
      <c r="A1390" s="187" t="s">
        <v>1433</v>
      </c>
      <c r="B1390" s="65" t="str">
        <f>VLOOKUP($A1390,'Customer Names'!$A$1:$E$2336,4,FALSE)</f>
        <v>Ryland</v>
      </c>
      <c r="C1390" s="71">
        <f>VLOOKUP($A1390,'Medical Examinations'!$A$1:$J$2336,2,FALSE)</f>
        <v>25.78</v>
      </c>
      <c r="D1390" s="60">
        <f>VLOOKUP($A1390,'Medical Examinations'!$A$1:$J$2336,3,FALSE)</f>
        <v>11.06</v>
      </c>
      <c r="E1390" s="61" t="str">
        <f>VLOOKUP($A1390,'Medical Examinations'!$A$1:$J$2336,4,FALSE)</f>
        <v>Yes</v>
      </c>
      <c r="F1390" s="61" t="str">
        <f>VLOOKUP($A1390,'Medical Examinations'!$A$1:$J$2336,5,FALSE)</f>
        <v>No</v>
      </c>
      <c r="G1390" s="61" t="str">
        <f>VLOOKUP($A1390,'Medical Examinations'!$A$1:$J$2336,6,FALSE)</f>
        <v>No</v>
      </c>
      <c r="H1390" s="21">
        <f>VLOOKUP($A1390,'Medical Examinations'!$A$1:$J$2336,7,FALSE)</f>
        <v>0</v>
      </c>
      <c r="I1390" s="21" t="str">
        <f>VLOOKUP($A1390,'Medical Examinations'!$A$1:$J$2336,8,FALSE)</f>
        <v>No</v>
      </c>
      <c r="J1390" s="21" t="str">
        <f>VLOOKUP($A1390,'Medical Examinations'!$A$1:$J$2336,9,FALSE)</f>
        <v>Over Weight</v>
      </c>
      <c r="K1390" s="72" t="str">
        <f>VLOOKUP($A1390,'Medical Examinations'!$A$1:$J$2336,10,FALSE)</f>
        <v>Diabetes</v>
      </c>
      <c r="L1390" s="82" t="str">
        <f>VLOOKUP($A1390,'Hospitalization details'!$A$1:$K$2336,10,FALSE)</f>
        <v>13-Sep-1995</v>
      </c>
      <c r="M1390" s="62">
        <f>VLOOKUP($A1390,'Hospitalization details'!$A$1:$K$2336,6,FALSE)</f>
        <v>7676.4</v>
      </c>
      <c r="N1390" s="63" t="str">
        <f>VLOOKUP($A1390,'Hospitalization details'!$A$1:$K$2336,7,FALSE)</f>
        <v>tier - 2</v>
      </c>
      <c r="O1390" s="63" t="str">
        <f>VLOOKUP($A1390,'Hospitalization details'!$A$1:$K$2336,8,FALSE)</f>
        <v>tier - 1</v>
      </c>
      <c r="P1390" s="63" t="str">
        <f>VLOOKUP($A1390,'Hospitalization details'!$A$1:$K$2336,9,FALSE)</f>
        <v>R1012</v>
      </c>
      <c r="Q1390" s="83">
        <f>VLOOKUP($A1390,'Hospitalization details'!$A$1:$K$2336,11,FALSE)</f>
        <v>27</v>
      </c>
    </row>
    <row r="1391" spans="1:17" ht="15.75" customHeight="1" x14ac:dyDescent="0.25">
      <c r="A1391" s="187" t="s">
        <v>1434</v>
      </c>
      <c r="B1391" s="65" t="str">
        <f>VLOOKUP($A1391,'Customer Names'!$A$1:$E$2336,4,FALSE)</f>
        <v>Bethea</v>
      </c>
      <c r="C1391" s="71">
        <f>VLOOKUP($A1391,'Medical Examinations'!$A$1:$J$2336,2,FALSE)</f>
        <v>22.66</v>
      </c>
      <c r="D1391" s="60">
        <f>VLOOKUP($A1391,'Medical Examinations'!$A$1:$J$2336,3,FALSE)</f>
        <v>10.68</v>
      </c>
      <c r="E1391" s="61" t="str">
        <f>VLOOKUP($A1391,'Medical Examinations'!$A$1:$J$2336,4,FALSE)</f>
        <v>No</v>
      </c>
      <c r="F1391" s="61" t="str">
        <f>VLOOKUP($A1391,'Medical Examinations'!$A$1:$J$2336,5,FALSE)</f>
        <v>No</v>
      </c>
      <c r="G1391" s="61" t="str">
        <f>VLOOKUP($A1391,'Medical Examinations'!$A$1:$J$2336,6,FALSE)</f>
        <v>No</v>
      </c>
      <c r="H1391" s="21">
        <f>VLOOKUP($A1391,'Medical Examinations'!$A$1:$J$2336,7,FALSE)</f>
        <v>0</v>
      </c>
      <c r="I1391" s="21" t="str">
        <f>VLOOKUP($A1391,'Medical Examinations'!$A$1:$J$2336,8,FALSE)</f>
        <v>No</v>
      </c>
      <c r="J1391" s="21" t="str">
        <f>VLOOKUP($A1391,'Medical Examinations'!$A$1:$J$2336,9,FALSE)</f>
        <v>Healthy Weight</v>
      </c>
      <c r="K1391" s="72" t="str">
        <f>VLOOKUP($A1391,'Medical Examinations'!$A$1:$J$2336,10,FALSE)</f>
        <v>Diabetes</v>
      </c>
      <c r="L1391" s="82" t="str">
        <f>VLOOKUP($A1391,'Hospitalization details'!$A$1:$K$2336,10,FALSE)</f>
        <v>24-Nov-1996</v>
      </c>
      <c r="M1391" s="62">
        <f>VLOOKUP($A1391,'Hospitalization details'!$A$1:$K$2336,6,FALSE)</f>
        <v>7670.75</v>
      </c>
      <c r="N1391" s="63" t="str">
        <f>VLOOKUP($A1391,'Hospitalization details'!$A$1:$K$2336,7,FALSE)</f>
        <v>tier - 2</v>
      </c>
      <c r="O1391" s="63" t="str">
        <f>VLOOKUP($A1391,'Hospitalization details'!$A$1:$K$2336,8,FALSE)</f>
        <v>tier - 2</v>
      </c>
      <c r="P1391" s="63" t="str">
        <f>VLOOKUP($A1391,'Hospitalization details'!$A$1:$K$2336,9,FALSE)</f>
        <v>R1022</v>
      </c>
      <c r="Q1391" s="83">
        <f>VLOOKUP($A1391,'Hospitalization details'!$A$1:$K$2336,11,FALSE)</f>
        <v>26</v>
      </c>
    </row>
    <row r="1392" spans="1:17" ht="15.75" customHeight="1" x14ac:dyDescent="0.25">
      <c r="A1392" s="187" t="s">
        <v>1435</v>
      </c>
      <c r="B1392" s="65" t="str">
        <f>VLOOKUP($A1392,'Customer Names'!$A$1:$E$2336,4,FALSE)</f>
        <v>Kelly</v>
      </c>
      <c r="C1392" s="71">
        <f>VLOOKUP($A1392,'Medical Examinations'!$A$1:$J$2336,2,FALSE)</f>
        <v>38.81</v>
      </c>
      <c r="D1392" s="60">
        <f>VLOOKUP($A1392,'Medical Examinations'!$A$1:$J$2336,3,FALSE)</f>
        <v>6.14</v>
      </c>
      <c r="E1392" s="61" t="str">
        <f>VLOOKUP($A1392,'Medical Examinations'!$A$1:$J$2336,4,FALSE)</f>
        <v>Yes</v>
      </c>
      <c r="F1392" s="61" t="str">
        <f>VLOOKUP($A1392,'Medical Examinations'!$A$1:$J$2336,5,FALSE)</f>
        <v>No</v>
      </c>
      <c r="G1392" s="61" t="str">
        <f>VLOOKUP($A1392,'Medical Examinations'!$A$1:$J$2336,6,FALSE)</f>
        <v>No</v>
      </c>
      <c r="H1392" s="21">
        <f>VLOOKUP($A1392,'Medical Examinations'!$A$1:$J$2336,7,FALSE)</f>
        <v>1</v>
      </c>
      <c r="I1392" s="21" t="str">
        <f>VLOOKUP($A1392,'Medical Examinations'!$A$1:$J$2336,8,FALSE)</f>
        <v>No</v>
      </c>
      <c r="J1392" s="21" t="str">
        <f>VLOOKUP($A1392,'Medical Examinations'!$A$1:$J$2336,9,FALSE)</f>
        <v>Obesity</v>
      </c>
      <c r="K1392" s="72" t="str">
        <f>VLOOKUP($A1392,'Medical Examinations'!$A$1:$J$2336,10,FALSE)</f>
        <v>Prediabetes</v>
      </c>
      <c r="L1392" s="82" t="str">
        <f>VLOOKUP($A1392,'Hospitalization details'!$A$1:$K$2336,10,FALSE)</f>
        <v>9-Oct-1976</v>
      </c>
      <c r="M1392" s="62">
        <f>VLOOKUP($A1392,'Hospitalization details'!$A$1:$K$2336,6,FALSE)</f>
        <v>7662.47</v>
      </c>
      <c r="N1392" s="63" t="str">
        <f>VLOOKUP($A1392,'Hospitalization details'!$A$1:$K$2336,7,FALSE)</f>
        <v>tier - 2</v>
      </c>
      <c r="O1392" s="63" t="str">
        <f>VLOOKUP($A1392,'Hospitalization details'!$A$1:$K$2336,8,FALSE)</f>
        <v>tier - 1</v>
      </c>
      <c r="P1392" s="63" t="str">
        <f>VLOOKUP($A1392,'Hospitalization details'!$A$1:$K$2336,9,FALSE)</f>
        <v>R1011</v>
      </c>
      <c r="Q1392" s="83">
        <f>VLOOKUP($A1392,'Hospitalization details'!$A$1:$K$2336,11,FALSE)</f>
        <v>46</v>
      </c>
    </row>
    <row r="1393" spans="1:17" ht="15.75" customHeight="1" x14ac:dyDescent="0.25">
      <c r="A1393" s="187" t="s">
        <v>1436</v>
      </c>
      <c r="B1393" s="65" t="str">
        <f>VLOOKUP($A1393,'Customer Names'!$A$1:$E$2336,4,FALSE)</f>
        <v>Blois</v>
      </c>
      <c r="C1393" s="71">
        <f>VLOOKUP($A1393,'Medical Examinations'!$A$1:$J$2336,2,FALSE)</f>
        <v>38.51</v>
      </c>
      <c r="D1393" s="60">
        <f>VLOOKUP($A1393,'Medical Examinations'!$A$1:$J$2336,3,FALSE)</f>
        <v>5.45</v>
      </c>
      <c r="E1393" s="61" t="str">
        <f>VLOOKUP($A1393,'Medical Examinations'!$A$1:$J$2336,4,FALSE)</f>
        <v>Yes</v>
      </c>
      <c r="F1393" s="61" t="str">
        <f>VLOOKUP($A1393,'Medical Examinations'!$A$1:$J$2336,5,FALSE)</f>
        <v>No</v>
      </c>
      <c r="G1393" s="61" t="str">
        <f>VLOOKUP($A1393,'Medical Examinations'!$A$1:$J$2336,6,FALSE)</f>
        <v>No</v>
      </c>
      <c r="H1393" s="21">
        <f>VLOOKUP($A1393,'Medical Examinations'!$A$1:$J$2336,7,FALSE)</f>
        <v>0</v>
      </c>
      <c r="I1393" s="21" t="str">
        <f>VLOOKUP($A1393,'Medical Examinations'!$A$1:$J$2336,8,FALSE)</f>
        <v>No</v>
      </c>
      <c r="J1393" s="21" t="str">
        <f>VLOOKUP($A1393,'Medical Examinations'!$A$1:$J$2336,9,FALSE)</f>
        <v>Obesity</v>
      </c>
      <c r="K1393" s="72" t="str">
        <f>VLOOKUP($A1393,'Medical Examinations'!$A$1:$J$2336,10,FALSE)</f>
        <v>Normal</v>
      </c>
      <c r="L1393" s="82" t="str">
        <f>VLOOKUP($A1393,'Hospitalization details'!$A$1:$K$2336,10,FALSE)</f>
        <v>27-Dec-1965</v>
      </c>
      <c r="M1393" s="62">
        <f>VLOOKUP($A1393,'Hospitalization details'!$A$1:$K$2336,6,FALSE)</f>
        <v>7657.69</v>
      </c>
      <c r="N1393" s="63" t="str">
        <f>VLOOKUP($A1393,'Hospitalization details'!$A$1:$K$2336,7,FALSE)</f>
        <v>tier - 3</v>
      </c>
      <c r="O1393" s="63" t="str">
        <f>VLOOKUP($A1393,'Hospitalization details'!$A$1:$K$2336,8,FALSE)</f>
        <v>tier - 3</v>
      </c>
      <c r="P1393" s="63" t="str">
        <f>VLOOKUP($A1393,'Hospitalization details'!$A$1:$K$2336,9,FALSE)</f>
        <v>R1012</v>
      </c>
      <c r="Q1393" s="83">
        <f>VLOOKUP($A1393,'Hospitalization details'!$A$1:$K$2336,11,FALSE)</f>
        <v>57</v>
      </c>
    </row>
    <row r="1394" spans="1:17" ht="15.75" customHeight="1" x14ac:dyDescent="0.25">
      <c r="A1394" s="187" t="s">
        <v>1437</v>
      </c>
      <c r="B1394" s="65" t="str">
        <f>VLOOKUP($A1394,'Customer Names'!$A$1:$E$2336,4,FALSE)</f>
        <v>Dayton</v>
      </c>
      <c r="C1394" s="71">
        <f>VLOOKUP($A1394,'Medical Examinations'!$A$1:$J$2336,2,FALSE)</f>
        <v>22.98</v>
      </c>
      <c r="D1394" s="60">
        <f>VLOOKUP($A1394,'Medical Examinations'!$A$1:$J$2336,3,FALSE)</f>
        <v>6.14</v>
      </c>
      <c r="E1394" s="61" t="str">
        <f>VLOOKUP($A1394,'Medical Examinations'!$A$1:$J$2336,4,FALSE)</f>
        <v>Yes</v>
      </c>
      <c r="F1394" s="61" t="str">
        <f>VLOOKUP($A1394,'Medical Examinations'!$A$1:$J$2336,5,FALSE)</f>
        <v>No</v>
      </c>
      <c r="G1394" s="61" t="str">
        <f>VLOOKUP($A1394,'Medical Examinations'!$A$1:$J$2336,6,FALSE)</f>
        <v>No</v>
      </c>
      <c r="H1394" s="21">
        <f>VLOOKUP($A1394,'Medical Examinations'!$A$1:$J$2336,7,FALSE)</f>
        <v>0</v>
      </c>
      <c r="I1394" s="21" t="str">
        <f>VLOOKUP($A1394,'Medical Examinations'!$A$1:$J$2336,8,FALSE)</f>
        <v>No</v>
      </c>
      <c r="J1394" s="21" t="str">
        <f>VLOOKUP($A1394,'Medical Examinations'!$A$1:$J$2336,9,FALSE)</f>
        <v>Healthy Weight</v>
      </c>
      <c r="K1394" s="72" t="str">
        <f>VLOOKUP($A1394,'Medical Examinations'!$A$1:$J$2336,10,FALSE)</f>
        <v>Prediabetes</v>
      </c>
      <c r="L1394" s="82" t="str">
        <f>VLOOKUP($A1394,'Hospitalization details'!$A$1:$K$2336,10,FALSE)</f>
        <v>30-Sep-1998</v>
      </c>
      <c r="M1394" s="62">
        <f>VLOOKUP($A1394,'Hospitalization details'!$A$1:$K$2336,6,FALSE)</f>
        <v>7652.26</v>
      </c>
      <c r="N1394" s="63" t="str">
        <f>VLOOKUP($A1394,'Hospitalization details'!$A$1:$K$2336,7,FALSE)</f>
        <v>tier - 2</v>
      </c>
      <c r="O1394" s="63" t="str">
        <f>VLOOKUP($A1394,'Hospitalization details'!$A$1:$K$2336,8,FALSE)</f>
        <v>tier - 3</v>
      </c>
      <c r="P1394" s="63" t="str">
        <f>VLOOKUP($A1394,'Hospitalization details'!$A$1:$K$2336,9,FALSE)</f>
        <v>R1023</v>
      </c>
      <c r="Q1394" s="83">
        <f>VLOOKUP($A1394,'Hospitalization details'!$A$1:$K$2336,11,FALSE)</f>
        <v>24</v>
      </c>
    </row>
    <row r="1395" spans="1:17" ht="15.75" customHeight="1" x14ac:dyDescent="0.25">
      <c r="A1395" s="187" t="s">
        <v>1438</v>
      </c>
      <c r="B1395" s="65" t="str">
        <f>VLOOKUP($A1395,'Customer Names'!$A$1:$E$2336,4,FALSE)</f>
        <v>Cloud</v>
      </c>
      <c r="C1395" s="71">
        <f>VLOOKUP($A1395,'Medical Examinations'!$A$1:$J$2336,2,FALSE)</f>
        <v>15.65</v>
      </c>
      <c r="D1395" s="60">
        <f>VLOOKUP($A1395,'Medical Examinations'!$A$1:$J$2336,3,FALSE)</f>
        <v>7.85</v>
      </c>
      <c r="E1395" s="61" t="str">
        <f>VLOOKUP($A1395,'Medical Examinations'!$A$1:$J$2336,4,FALSE)</f>
        <v>No</v>
      </c>
      <c r="F1395" s="61" t="str">
        <f>VLOOKUP($A1395,'Medical Examinations'!$A$1:$J$2336,5,FALSE)</f>
        <v>No</v>
      </c>
      <c r="G1395" s="61" t="str">
        <f>VLOOKUP($A1395,'Medical Examinations'!$A$1:$J$2336,6,FALSE)</f>
        <v>No</v>
      </c>
      <c r="H1395" s="21">
        <f>VLOOKUP($A1395,'Medical Examinations'!$A$1:$J$2336,7,FALSE)</f>
        <v>0</v>
      </c>
      <c r="I1395" s="21" t="str">
        <f>VLOOKUP($A1395,'Medical Examinations'!$A$1:$J$2336,8,FALSE)</f>
        <v>No</v>
      </c>
      <c r="J1395" s="21" t="str">
        <f>VLOOKUP($A1395,'Medical Examinations'!$A$1:$J$2336,9,FALSE)</f>
        <v>Under Weight</v>
      </c>
      <c r="K1395" s="72" t="str">
        <f>VLOOKUP($A1395,'Medical Examinations'!$A$1:$J$2336,10,FALSE)</f>
        <v>Diabetes</v>
      </c>
      <c r="L1395" s="82" t="str">
        <f>VLOOKUP($A1395,'Hospitalization details'!$A$1:$K$2336,10,FALSE)</f>
        <v>10-Aug-1993</v>
      </c>
      <c r="M1395" s="62">
        <f>VLOOKUP($A1395,'Hospitalization details'!$A$1:$K$2336,6,FALSE)</f>
        <v>7650.8</v>
      </c>
      <c r="N1395" s="63" t="str">
        <f>VLOOKUP($A1395,'Hospitalization details'!$A$1:$K$2336,7,FALSE)</f>
        <v>tier - 2</v>
      </c>
      <c r="O1395" s="63" t="str">
        <f>VLOOKUP($A1395,'Hospitalization details'!$A$1:$K$2336,8,FALSE)</f>
        <v>tier - 2</v>
      </c>
      <c r="P1395" s="63" t="str">
        <f>VLOOKUP($A1395,'Hospitalization details'!$A$1:$K$2336,9,FALSE)</f>
        <v>R1012</v>
      </c>
      <c r="Q1395" s="83">
        <f>VLOOKUP($A1395,'Hospitalization details'!$A$1:$K$2336,11,FALSE)</f>
        <v>29</v>
      </c>
    </row>
    <row r="1396" spans="1:17" ht="15.75" customHeight="1" x14ac:dyDescent="0.25">
      <c r="A1396" s="187" t="s">
        <v>1439</v>
      </c>
      <c r="B1396" s="65" t="str">
        <f>VLOOKUP($A1396,'Customer Names'!$A$1:$E$2336,4,FALSE)</f>
        <v>Betournay</v>
      </c>
      <c r="C1396" s="71">
        <f>VLOOKUP($A1396,'Medical Examinations'!$A$1:$J$2336,2,FALSE)</f>
        <v>39.97</v>
      </c>
      <c r="D1396" s="60">
        <f>VLOOKUP($A1396,'Medical Examinations'!$A$1:$J$2336,3,FALSE)</f>
        <v>4.09</v>
      </c>
      <c r="E1396" s="61" t="str">
        <f>VLOOKUP($A1396,'Medical Examinations'!$A$1:$J$2336,4,FALSE)</f>
        <v>No</v>
      </c>
      <c r="F1396" s="61" t="str">
        <f>VLOOKUP($A1396,'Medical Examinations'!$A$1:$J$2336,5,FALSE)</f>
        <v>No</v>
      </c>
      <c r="G1396" s="61" t="str">
        <f>VLOOKUP($A1396,'Medical Examinations'!$A$1:$J$2336,6,FALSE)</f>
        <v>No</v>
      </c>
      <c r="H1396" s="21">
        <f>VLOOKUP($A1396,'Medical Examinations'!$A$1:$J$2336,7,FALSE)</f>
        <v>1</v>
      </c>
      <c r="I1396" s="21" t="str">
        <f>VLOOKUP($A1396,'Medical Examinations'!$A$1:$J$2336,8,FALSE)</f>
        <v>No</v>
      </c>
      <c r="J1396" s="21" t="str">
        <f>VLOOKUP($A1396,'Medical Examinations'!$A$1:$J$2336,9,FALSE)</f>
        <v>Obesity</v>
      </c>
      <c r="K1396" s="72" t="str">
        <f>VLOOKUP($A1396,'Medical Examinations'!$A$1:$J$2336,10,FALSE)</f>
        <v>Normal</v>
      </c>
      <c r="L1396" s="82" t="str">
        <f>VLOOKUP($A1396,'Hospitalization details'!$A$1:$K$2336,10,FALSE)</f>
        <v>16-Oct-1980</v>
      </c>
      <c r="M1396" s="62">
        <f>VLOOKUP($A1396,'Hospitalization details'!$A$1:$K$2336,6,FALSE)</f>
        <v>7650.77</v>
      </c>
      <c r="N1396" s="63" t="str">
        <f>VLOOKUP($A1396,'Hospitalization details'!$A$1:$K$2336,7,FALSE)</f>
        <v>tier - 2</v>
      </c>
      <c r="O1396" s="63" t="str">
        <f>VLOOKUP($A1396,'Hospitalization details'!$A$1:$K$2336,8,FALSE)</f>
        <v>tier - 2</v>
      </c>
      <c r="P1396" s="63" t="str">
        <f>VLOOKUP($A1396,'Hospitalization details'!$A$1:$K$2336,9,FALSE)</f>
        <v>R1024</v>
      </c>
      <c r="Q1396" s="83">
        <f>VLOOKUP($A1396,'Hospitalization details'!$A$1:$K$2336,11,FALSE)</f>
        <v>42</v>
      </c>
    </row>
    <row r="1397" spans="1:17" ht="15.75" customHeight="1" x14ac:dyDescent="0.25">
      <c r="A1397" s="187" t="s">
        <v>1440</v>
      </c>
      <c r="B1397" s="65" t="str">
        <f>VLOOKUP($A1397,'Customer Names'!$A$1:$E$2336,4,FALSE)</f>
        <v>Temple</v>
      </c>
      <c r="C1397" s="71">
        <f>VLOOKUP($A1397,'Medical Examinations'!$A$1:$J$2336,2,FALSE)</f>
        <v>37.22</v>
      </c>
      <c r="D1397" s="60">
        <f>VLOOKUP($A1397,'Medical Examinations'!$A$1:$J$2336,3,FALSE)</f>
        <v>4.62</v>
      </c>
      <c r="E1397" s="61" t="str">
        <f>VLOOKUP($A1397,'Medical Examinations'!$A$1:$J$2336,4,FALSE)</f>
        <v>No</v>
      </c>
      <c r="F1397" s="61" t="str">
        <f>VLOOKUP($A1397,'Medical Examinations'!$A$1:$J$2336,5,FALSE)</f>
        <v>No</v>
      </c>
      <c r="G1397" s="61" t="str">
        <f>VLOOKUP($A1397,'Medical Examinations'!$A$1:$J$2336,6,FALSE)</f>
        <v>Yes</v>
      </c>
      <c r="H1397" s="21">
        <f>VLOOKUP($A1397,'Medical Examinations'!$A$1:$J$2336,7,FALSE)</f>
        <v>1</v>
      </c>
      <c r="I1397" s="21" t="str">
        <f>VLOOKUP($A1397,'Medical Examinations'!$A$1:$J$2336,8,FALSE)</f>
        <v>No</v>
      </c>
      <c r="J1397" s="21" t="str">
        <f>VLOOKUP($A1397,'Medical Examinations'!$A$1:$J$2336,9,FALSE)</f>
        <v>Obesity</v>
      </c>
      <c r="K1397" s="72" t="str">
        <f>VLOOKUP($A1397,'Medical Examinations'!$A$1:$J$2336,10,FALSE)</f>
        <v>Normal</v>
      </c>
      <c r="L1397" s="82" t="str">
        <f>VLOOKUP($A1397,'Hospitalization details'!$A$1:$K$2336,10,FALSE)</f>
        <v>15-Jun-1999</v>
      </c>
      <c r="M1397" s="62">
        <f>VLOOKUP($A1397,'Hospitalization details'!$A$1:$K$2336,6,FALSE)</f>
        <v>7642.05</v>
      </c>
      <c r="N1397" s="63" t="str">
        <f>VLOOKUP($A1397,'Hospitalization details'!$A$1:$K$2336,7,FALSE)</f>
        <v>tier - 2</v>
      </c>
      <c r="O1397" s="63" t="str">
        <f>VLOOKUP($A1397,'Hospitalization details'!$A$1:$K$2336,8,FALSE)</f>
        <v>tier - 2</v>
      </c>
      <c r="P1397" s="63" t="str">
        <f>VLOOKUP($A1397,'Hospitalization details'!$A$1:$K$2336,9,FALSE)</f>
        <v>R1026</v>
      </c>
      <c r="Q1397" s="83">
        <f>VLOOKUP($A1397,'Hospitalization details'!$A$1:$K$2336,11,FALSE)</f>
        <v>23</v>
      </c>
    </row>
    <row r="1398" spans="1:17" ht="15.75" customHeight="1" x14ac:dyDescent="0.25">
      <c r="A1398" s="187" t="s">
        <v>1441</v>
      </c>
      <c r="B1398" s="65" t="str">
        <f>VLOOKUP($A1398,'Customer Names'!$A$1:$E$2336,4,FALSE)</f>
        <v>Rollie</v>
      </c>
      <c r="C1398" s="71">
        <f>VLOOKUP($A1398,'Medical Examinations'!$A$1:$J$2336,2,FALSE)</f>
        <v>41.325000000000003</v>
      </c>
      <c r="D1398" s="60">
        <f>VLOOKUP($A1398,'Medical Examinations'!$A$1:$J$2336,3,FALSE)</f>
        <v>5.77</v>
      </c>
      <c r="E1398" s="61" t="str">
        <f>VLOOKUP($A1398,'Medical Examinations'!$A$1:$J$2336,4,FALSE)</f>
        <v>No</v>
      </c>
      <c r="F1398" s="61" t="str">
        <f>VLOOKUP($A1398,'Medical Examinations'!$A$1:$J$2336,5,FALSE)</f>
        <v>No</v>
      </c>
      <c r="G1398" s="61" t="str">
        <f>VLOOKUP($A1398,'Medical Examinations'!$A$1:$J$2336,6,FALSE)</f>
        <v>No</v>
      </c>
      <c r="H1398" s="21">
        <f>VLOOKUP($A1398,'Medical Examinations'!$A$1:$J$2336,7,FALSE)</f>
        <v>0</v>
      </c>
      <c r="I1398" s="21" t="str">
        <f>VLOOKUP($A1398,'Medical Examinations'!$A$1:$J$2336,8,FALSE)</f>
        <v>No</v>
      </c>
      <c r="J1398" s="21" t="str">
        <f>VLOOKUP($A1398,'Medical Examinations'!$A$1:$J$2336,9,FALSE)</f>
        <v>Obesity</v>
      </c>
      <c r="K1398" s="72" t="str">
        <f>VLOOKUP($A1398,'Medical Examinations'!$A$1:$J$2336,10,FALSE)</f>
        <v>Prediabetes</v>
      </c>
      <c r="L1398" s="82" t="str">
        <f>VLOOKUP($A1398,'Hospitalization details'!$A$1:$K$2336,10,FALSE)</f>
        <v>24-Jul-1980</v>
      </c>
      <c r="M1398" s="62">
        <f>VLOOKUP($A1398,'Hospitalization details'!$A$1:$K$2336,6,FALSE)</f>
        <v>7640.31</v>
      </c>
      <c r="N1398" s="63" t="str">
        <f>VLOOKUP($A1398,'Hospitalization details'!$A$1:$K$2336,7,FALSE)</f>
        <v>tier - 2</v>
      </c>
      <c r="O1398" s="63" t="str">
        <f>VLOOKUP($A1398,'Hospitalization details'!$A$1:$K$2336,8,FALSE)</f>
        <v>tier - 1</v>
      </c>
      <c r="P1398" s="63" t="str">
        <f>VLOOKUP($A1398,'Hospitalization details'!$A$1:$K$2336,9,FALSE)</f>
        <v>R1013</v>
      </c>
      <c r="Q1398" s="83">
        <f>VLOOKUP($A1398,'Hospitalization details'!$A$1:$K$2336,11,FALSE)</f>
        <v>42</v>
      </c>
    </row>
    <row r="1399" spans="1:17" ht="15.75" customHeight="1" x14ac:dyDescent="0.25">
      <c r="A1399" s="187" t="s">
        <v>1442</v>
      </c>
      <c r="B1399" s="65" t="str">
        <f>VLOOKUP($A1399,'Customer Names'!$A$1:$E$2336,4,FALSE)</f>
        <v>Roybal</v>
      </c>
      <c r="C1399" s="71">
        <f>VLOOKUP($A1399,'Medical Examinations'!$A$1:$J$2336,2,FALSE)</f>
        <v>40.31</v>
      </c>
      <c r="D1399" s="60">
        <f>VLOOKUP($A1399,'Medical Examinations'!$A$1:$J$2336,3,FALSE)</f>
        <v>5.84</v>
      </c>
      <c r="E1399" s="61" t="str">
        <f>VLOOKUP($A1399,'Medical Examinations'!$A$1:$J$2336,4,FALSE)</f>
        <v>No</v>
      </c>
      <c r="F1399" s="61" t="str">
        <f>VLOOKUP($A1399,'Medical Examinations'!$A$1:$J$2336,5,FALSE)</f>
        <v>No</v>
      </c>
      <c r="G1399" s="61" t="str">
        <f>VLOOKUP($A1399,'Medical Examinations'!$A$1:$J$2336,6,FALSE)</f>
        <v>No</v>
      </c>
      <c r="H1399" s="21">
        <f>VLOOKUP($A1399,'Medical Examinations'!$A$1:$J$2336,7,FALSE)</f>
        <v>0</v>
      </c>
      <c r="I1399" s="21" t="str">
        <f>VLOOKUP($A1399,'Medical Examinations'!$A$1:$J$2336,8,FALSE)</f>
        <v>No</v>
      </c>
      <c r="J1399" s="21" t="str">
        <f>VLOOKUP($A1399,'Medical Examinations'!$A$1:$J$2336,9,FALSE)</f>
        <v>Obesity</v>
      </c>
      <c r="K1399" s="72" t="str">
        <f>VLOOKUP($A1399,'Medical Examinations'!$A$1:$J$2336,10,FALSE)</f>
        <v>Prediabetes</v>
      </c>
      <c r="L1399" s="82" t="str">
        <f>VLOOKUP($A1399,'Hospitalization details'!$A$1:$K$2336,10,FALSE)</f>
        <v>20-Jun-1980</v>
      </c>
      <c r="M1399" s="62">
        <f>VLOOKUP($A1399,'Hospitalization details'!$A$1:$K$2336,6,FALSE)</f>
        <v>7639.42</v>
      </c>
      <c r="N1399" s="63" t="str">
        <f>VLOOKUP($A1399,'Hospitalization details'!$A$1:$K$2336,7,FALSE)</f>
        <v>tier - 2</v>
      </c>
      <c r="O1399" s="63" t="str">
        <f>VLOOKUP($A1399,'Hospitalization details'!$A$1:$K$2336,8,FALSE)</f>
        <v>tier - 2</v>
      </c>
      <c r="P1399" s="63" t="str">
        <f>VLOOKUP($A1399,'Hospitalization details'!$A$1:$K$2336,9,FALSE)</f>
        <v>R1024</v>
      </c>
      <c r="Q1399" s="83">
        <f>VLOOKUP($A1399,'Hospitalization details'!$A$1:$K$2336,11,FALSE)</f>
        <v>42</v>
      </c>
    </row>
    <row r="1400" spans="1:17" ht="15.75" customHeight="1" x14ac:dyDescent="0.25">
      <c r="A1400" s="187" t="s">
        <v>1443</v>
      </c>
      <c r="B1400" s="65" t="str">
        <f>VLOOKUP($A1400,'Customer Names'!$A$1:$E$2336,4,FALSE)</f>
        <v>Turgeon</v>
      </c>
      <c r="C1400" s="71">
        <f>VLOOKUP($A1400,'Medical Examinations'!$A$1:$J$2336,2,FALSE)</f>
        <v>29.48</v>
      </c>
      <c r="D1400" s="60">
        <f>VLOOKUP($A1400,'Medical Examinations'!$A$1:$J$2336,3,FALSE)</f>
        <v>4.91</v>
      </c>
      <c r="E1400" s="61" t="str">
        <f>VLOOKUP($A1400,'Medical Examinations'!$A$1:$J$2336,4,FALSE)</f>
        <v>No</v>
      </c>
      <c r="F1400" s="61" t="str">
        <f>VLOOKUP($A1400,'Medical Examinations'!$A$1:$J$2336,5,FALSE)</f>
        <v>No</v>
      </c>
      <c r="G1400" s="61" t="str">
        <f>VLOOKUP($A1400,'Medical Examinations'!$A$1:$J$2336,6,FALSE)</f>
        <v>No</v>
      </c>
      <c r="H1400" s="21">
        <f>VLOOKUP($A1400,'Medical Examinations'!$A$1:$J$2336,7,FALSE)</f>
        <v>0</v>
      </c>
      <c r="I1400" s="21" t="str">
        <f>VLOOKUP($A1400,'Medical Examinations'!$A$1:$J$2336,8,FALSE)</f>
        <v>No</v>
      </c>
      <c r="J1400" s="21" t="str">
        <f>VLOOKUP($A1400,'Medical Examinations'!$A$1:$J$2336,9,FALSE)</f>
        <v>Over Weight</v>
      </c>
      <c r="K1400" s="72" t="str">
        <f>VLOOKUP($A1400,'Medical Examinations'!$A$1:$J$2336,10,FALSE)</f>
        <v>Normal</v>
      </c>
      <c r="L1400" s="82" t="str">
        <f>VLOOKUP($A1400,'Hospitalization details'!$A$1:$K$2336,10,FALSE)</f>
        <v>13-Dec-2001</v>
      </c>
      <c r="M1400" s="62">
        <f>VLOOKUP($A1400,'Hospitalization details'!$A$1:$K$2336,6,FALSE)</f>
        <v>7636.92</v>
      </c>
      <c r="N1400" s="63" t="str">
        <f>VLOOKUP($A1400,'Hospitalization details'!$A$1:$K$2336,7,FALSE)</f>
        <v>tier - 2</v>
      </c>
      <c r="O1400" s="63" t="str">
        <f>VLOOKUP($A1400,'Hospitalization details'!$A$1:$K$2336,8,FALSE)</f>
        <v>tier - 3</v>
      </c>
      <c r="P1400" s="63" t="str">
        <f>VLOOKUP($A1400,'Hospitalization details'!$A$1:$K$2336,9,FALSE)</f>
        <v>R1012</v>
      </c>
      <c r="Q1400" s="83">
        <f>VLOOKUP($A1400,'Hospitalization details'!$A$1:$K$2336,11,FALSE)</f>
        <v>21</v>
      </c>
    </row>
    <row r="1401" spans="1:17" ht="15.75" customHeight="1" x14ac:dyDescent="0.25">
      <c r="A1401" s="187" t="s">
        <v>1444</v>
      </c>
      <c r="B1401" s="65" t="str">
        <f>VLOOKUP($A1401,'Customer Names'!$A$1:$E$2336,4,FALSE)</f>
        <v>Deingenis</v>
      </c>
      <c r="C1401" s="71">
        <f>VLOOKUP($A1401,'Medical Examinations'!$A$1:$J$2336,2,FALSE)</f>
        <v>33.155000000000001</v>
      </c>
      <c r="D1401" s="60">
        <f>VLOOKUP($A1401,'Medical Examinations'!$A$1:$J$2336,3,FALSE)</f>
        <v>5.07</v>
      </c>
      <c r="E1401" s="61" t="str">
        <f>VLOOKUP($A1401,'Medical Examinations'!$A$1:$J$2336,4,FALSE)</f>
        <v>No</v>
      </c>
      <c r="F1401" s="61" t="str">
        <f>VLOOKUP($A1401,'Medical Examinations'!$A$1:$J$2336,5,FALSE)</f>
        <v>No</v>
      </c>
      <c r="G1401" s="61" t="str">
        <f>VLOOKUP($A1401,'Medical Examinations'!$A$1:$J$2336,6,FALSE)</f>
        <v>No</v>
      </c>
      <c r="H1401" s="21">
        <f>VLOOKUP($A1401,'Medical Examinations'!$A$1:$J$2336,7,FALSE)</f>
        <v>0</v>
      </c>
      <c r="I1401" s="21" t="str">
        <f>VLOOKUP($A1401,'Medical Examinations'!$A$1:$J$2336,8,FALSE)</f>
        <v>No</v>
      </c>
      <c r="J1401" s="21" t="str">
        <f>VLOOKUP($A1401,'Medical Examinations'!$A$1:$J$2336,9,FALSE)</f>
        <v>Obesity</v>
      </c>
      <c r="K1401" s="72" t="str">
        <f>VLOOKUP($A1401,'Medical Examinations'!$A$1:$J$2336,10,FALSE)</f>
        <v>Normal</v>
      </c>
      <c r="L1401" s="82" t="str">
        <f>VLOOKUP($A1401,'Hospitalization details'!$A$1:$K$2336,10,FALSE)</f>
        <v>24-Aug-1978</v>
      </c>
      <c r="M1401" s="62">
        <f>VLOOKUP($A1401,'Hospitalization details'!$A$1:$K$2336,6,FALSE)</f>
        <v>7633.72</v>
      </c>
      <c r="N1401" s="63" t="str">
        <f>VLOOKUP($A1401,'Hospitalization details'!$A$1:$K$2336,7,FALSE)</f>
        <v>tier - 2</v>
      </c>
      <c r="O1401" s="63" t="str">
        <f>VLOOKUP($A1401,'Hospitalization details'!$A$1:$K$2336,8,FALSE)</f>
        <v>tier - 1</v>
      </c>
      <c r="P1401" s="63" t="str">
        <f>VLOOKUP($A1401,'Hospitalization details'!$A$1:$K$2336,9,FALSE)</f>
        <v>R1013</v>
      </c>
      <c r="Q1401" s="83">
        <f>VLOOKUP($A1401,'Hospitalization details'!$A$1:$K$2336,11,FALSE)</f>
        <v>44</v>
      </c>
    </row>
    <row r="1402" spans="1:17" ht="15.75" customHeight="1" x14ac:dyDescent="0.25">
      <c r="A1402" s="187" t="s">
        <v>1445</v>
      </c>
      <c r="B1402" s="65" t="str">
        <f>VLOOKUP($A1402,'Customer Names'!$A$1:$E$2336,4,FALSE)</f>
        <v>Hodge</v>
      </c>
      <c r="C1402" s="71">
        <f>VLOOKUP($A1402,'Medical Examinations'!$A$1:$J$2336,2,FALSE)</f>
        <v>42.85</v>
      </c>
      <c r="D1402" s="60">
        <f>VLOOKUP($A1402,'Medical Examinations'!$A$1:$J$2336,3,FALSE)</f>
        <v>5.81</v>
      </c>
      <c r="E1402" s="61" t="str">
        <f>VLOOKUP($A1402,'Medical Examinations'!$A$1:$J$2336,4,FALSE)</f>
        <v>Yes</v>
      </c>
      <c r="F1402" s="61" t="str">
        <f>VLOOKUP($A1402,'Medical Examinations'!$A$1:$J$2336,5,FALSE)</f>
        <v>No</v>
      </c>
      <c r="G1402" s="61" t="str">
        <f>VLOOKUP($A1402,'Medical Examinations'!$A$1:$J$2336,6,FALSE)</f>
        <v>No</v>
      </c>
      <c r="H1402" s="21">
        <f>VLOOKUP($A1402,'Medical Examinations'!$A$1:$J$2336,7,FALSE)</f>
        <v>0</v>
      </c>
      <c r="I1402" s="21" t="str">
        <f>VLOOKUP($A1402,'Medical Examinations'!$A$1:$J$2336,8,FALSE)</f>
        <v>No</v>
      </c>
      <c r="J1402" s="21" t="str">
        <f>VLOOKUP($A1402,'Medical Examinations'!$A$1:$J$2336,9,FALSE)</f>
        <v>Obesity</v>
      </c>
      <c r="K1402" s="72" t="str">
        <f>VLOOKUP($A1402,'Medical Examinations'!$A$1:$J$2336,10,FALSE)</f>
        <v>Prediabetes</v>
      </c>
      <c r="L1402" s="82" t="str">
        <f>VLOOKUP($A1402,'Hospitalization details'!$A$1:$K$2336,10,FALSE)</f>
        <v>29-Nov-1978</v>
      </c>
      <c r="M1402" s="62">
        <f>VLOOKUP($A1402,'Hospitalization details'!$A$1:$K$2336,6,FALSE)</f>
        <v>7626.99</v>
      </c>
      <c r="N1402" s="63" t="str">
        <f>VLOOKUP($A1402,'Hospitalization details'!$A$1:$K$2336,7,FALSE)</f>
        <v>tier - 2</v>
      </c>
      <c r="O1402" s="63" t="str">
        <f>VLOOKUP($A1402,'Hospitalization details'!$A$1:$K$2336,8,FALSE)</f>
        <v>tier - 2</v>
      </c>
      <c r="P1402" s="63" t="str">
        <f>VLOOKUP($A1402,'Hospitalization details'!$A$1:$K$2336,9,FALSE)</f>
        <v>R1011</v>
      </c>
      <c r="Q1402" s="83">
        <f>VLOOKUP($A1402,'Hospitalization details'!$A$1:$K$2336,11,FALSE)</f>
        <v>44</v>
      </c>
    </row>
    <row r="1403" spans="1:17" ht="15.75" customHeight="1" x14ac:dyDescent="0.25">
      <c r="A1403" s="187" t="s">
        <v>1446</v>
      </c>
      <c r="B1403" s="65" t="str">
        <f>VLOOKUP($A1403,'Customer Names'!$A$1:$E$2336,4,FALSE)</f>
        <v>Gibbs</v>
      </c>
      <c r="C1403" s="71">
        <f>VLOOKUP($A1403,'Medical Examinations'!$A$1:$J$2336,2,FALSE)</f>
        <v>32.340000000000003</v>
      </c>
      <c r="D1403" s="60">
        <f>VLOOKUP($A1403,'Medical Examinations'!$A$1:$J$2336,3,FALSE)</f>
        <v>11.2</v>
      </c>
      <c r="E1403" s="61" t="str">
        <f>VLOOKUP($A1403,'Medical Examinations'!$A$1:$J$2336,4,FALSE)</f>
        <v>No</v>
      </c>
      <c r="F1403" s="61" t="str">
        <f>VLOOKUP($A1403,'Medical Examinations'!$A$1:$J$2336,5,FALSE)</f>
        <v>No</v>
      </c>
      <c r="G1403" s="61" t="str">
        <f>VLOOKUP($A1403,'Medical Examinations'!$A$1:$J$2336,6,FALSE)</f>
        <v>No</v>
      </c>
      <c r="H1403" s="21">
        <f>VLOOKUP($A1403,'Medical Examinations'!$A$1:$J$2336,7,FALSE)</f>
        <v>0</v>
      </c>
      <c r="I1403" s="21" t="str">
        <f>VLOOKUP($A1403,'Medical Examinations'!$A$1:$J$2336,8,FALSE)</f>
        <v>No</v>
      </c>
      <c r="J1403" s="21" t="str">
        <f>VLOOKUP($A1403,'Medical Examinations'!$A$1:$J$2336,9,FALSE)</f>
        <v>Obesity</v>
      </c>
      <c r="K1403" s="72" t="str">
        <f>VLOOKUP($A1403,'Medical Examinations'!$A$1:$J$2336,10,FALSE)</f>
        <v>Diabetes</v>
      </c>
      <c r="L1403" s="82" t="str">
        <f>VLOOKUP($A1403,'Hospitalization details'!$A$1:$K$2336,10,FALSE)</f>
        <v>6-Nov-1978</v>
      </c>
      <c r="M1403" s="62">
        <f>VLOOKUP($A1403,'Hospitalization details'!$A$1:$K$2336,6,FALSE)</f>
        <v>7624.63</v>
      </c>
      <c r="N1403" s="63" t="str">
        <f>VLOOKUP($A1403,'Hospitalization details'!$A$1:$K$2336,7,FALSE)</f>
        <v>tier - 2</v>
      </c>
      <c r="O1403" s="63" t="str">
        <f>VLOOKUP($A1403,'Hospitalization details'!$A$1:$K$2336,8,FALSE)</f>
        <v>tier - 1</v>
      </c>
      <c r="P1403" s="63" t="str">
        <f>VLOOKUP($A1403,'Hospitalization details'!$A$1:$K$2336,9,FALSE)</f>
        <v>R1011</v>
      </c>
      <c r="Q1403" s="83">
        <f>VLOOKUP($A1403,'Hospitalization details'!$A$1:$K$2336,11,FALSE)</f>
        <v>44</v>
      </c>
    </row>
    <row r="1404" spans="1:17" ht="15.75" customHeight="1" x14ac:dyDescent="0.25">
      <c r="A1404" s="187" t="s">
        <v>1447</v>
      </c>
      <c r="B1404" s="65" t="str">
        <f>VLOOKUP($A1404,'Customer Names'!$A$1:$E$2336,4,FALSE)</f>
        <v>Trom</v>
      </c>
      <c r="C1404" s="71">
        <f>VLOOKUP($A1404,'Medical Examinations'!$A$1:$J$2336,2,FALSE)</f>
        <v>27.5</v>
      </c>
      <c r="D1404" s="60">
        <f>VLOOKUP($A1404,'Medical Examinations'!$A$1:$J$2336,3,FALSE)</f>
        <v>10.75</v>
      </c>
      <c r="E1404" s="61" t="str">
        <f>VLOOKUP($A1404,'Medical Examinations'!$A$1:$J$2336,4,FALSE)</f>
        <v>No</v>
      </c>
      <c r="F1404" s="61" t="str">
        <f>VLOOKUP($A1404,'Medical Examinations'!$A$1:$J$2336,5,FALSE)</f>
        <v>No</v>
      </c>
      <c r="G1404" s="61" t="str">
        <f>VLOOKUP($A1404,'Medical Examinations'!$A$1:$J$2336,6,FALSE)</f>
        <v>No</v>
      </c>
      <c r="H1404" s="21">
        <f>VLOOKUP($A1404,'Medical Examinations'!$A$1:$J$2336,7,FALSE)</f>
        <v>0</v>
      </c>
      <c r="I1404" s="21" t="str">
        <f>VLOOKUP($A1404,'Medical Examinations'!$A$1:$J$2336,8,FALSE)</f>
        <v>No</v>
      </c>
      <c r="J1404" s="21" t="str">
        <f>VLOOKUP($A1404,'Medical Examinations'!$A$1:$J$2336,9,FALSE)</f>
        <v>Over Weight</v>
      </c>
      <c r="K1404" s="72" t="str">
        <f>VLOOKUP($A1404,'Medical Examinations'!$A$1:$J$2336,10,FALSE)</f>
        <v>Diabetes</v>
      </c>
      <c r="L1404" s="82" t="str">
        <f>VLOOKUP($A1404,'Hospitalization details'!$A$1:$K$2336,10,FALSE)</f>
        <v>28-Nov-1978</v>
      </c>
      <c r="M1404" s="62">
        <f>VLOOKUP($A1404,'Hospitalization details'!$A$1:$K$2336,6,FALSE)</f>
        <v>7623.52</v>
      </c>
      <c r="N1404" s="63" t="str">
        <f>VLOOKUP($A1404,'Hospitalization details'!$A$1:$K$2336,7,FALSE)</f>
        <v>tier - 2</v>
      </c>
      <c r="O1404" s="63" t="str">
        <f>VLOOKUP($A1404,'Hospitalization details'!$A$1:$K$2336,8,FALSE)</f>
        <v>tier - 1</v>
      </c>
      <c r="P1404" s="63" t="str">
        <f>VLOOKUP($A1404,'Hospitalization details'!$A$1:$K$2336,9,FALSE)</f>
        <v>R1011</v>
      </c>
      <c r="Q1404" s="83">
        <f>VLOOKUP($A1404,'Hospitalization details'!$A$1:$K$2336,11,FALSE)</f>
        <v>44</v>
      </c>
    </row>
    <row r="1405" spans="1:17" ht="15.75" customHeight="1" x14ac:dyDescent="0.25">
      <c r="A1405" s="187" t="s">
        <v>1448</v>
      </c>
      <c r="B1405" s="65" t="str">
        <f>VLOOKUP($A1405,'Customer Names'!$A$1:$E$2336,4,FALSE)</f>
        <v>Sizer</v>
      </c>
      <c r="C1405" s="71">
        <f>VLOOKUP($A1405,'Medical Examinations'!$A$1:$J$2336,2,FALSE)</f>
        <v>25.8</v>
      </c>
      <c r="D1405" s="60">
        <f>VLOOKUP($A1405,'Medical Examinations'!$A$1:$J$2336,3,FALSE)</f>
        <v>7.8</v>
      </c>
      <c r="E1405" s="61" t="str">
        <f>VLOOKUP($A1405,'Medical Examinations'!$A$1:$J$2336,4,FALSE)</f>
        <v>No</v>
      </c>
      <c r="F1405" s="61" t="str">
        <f>VLOOKUP($A1405,'Medical Examinations'!$A$1:$J$2336,5,FALSE)</f>
        <v>No</v>
      </c>
      <c r="G1405" s="61" t="str">
        <f>VLOOKUP($A1405,'Medical Examinations'!$A$1:$J$2336,6,FALSE)</f>
        <v>No</v>
      </c>
      <c r="H1405" s="21">
        <f>VLOOKUP($A1405,'Medical Examinations'!$A$1:$J$2336,7,FALSE)</f>
        <v>0</v>
      </c>
      <c r="I1405" s="21" t="str">
        <f>VLOOKUP($A1405,'Medical Examinations'!$A$1:$J$2336,8,FALSE)</f>
        <v>No</v>
      </c>
      <c r="J1405" s="21" t="str">
        <f>VLOOKUP($A1405,'Medical Examinations'!$A$1:$J$2336,9,FALSE)</f>
        <v>Over Weight</v>
      </c>
      <c r="K1405" s="72" t="str">
        <f>VLOOKUP($A1405,'Medical Examinations'!$A$1:$J$2336,10,FALSE)</f>
        <v>Diabetes</v>
      </c>
      <c r="L1405" s="82" t="str">
        <f>VLOOKUP($A1405,'Hospitalization details'!$A$1:$K$2336,10,FALSE)</f>
        <v>17-Sep-1996</v>
      </c>
      <c r="M1405" s="62">
        <f>VLOOKUP($A1405,'Hospitalization details'!$A$1:$K$2336,6,FALSE)</f>
        <v>7623.13</v>
      </c>
      <c r="N1405" s="63" t="str">
        <f>VLOOKUP($A1405,'Hospitalization details'!$A$1:$K$2336,7,FALSE)</f>
        <v>tier - 2</v>
      </c>
      <c r="O1405" s="63" t="str">
        <f>VLOOKUP($A1405,'Hospitalization details'!$A$1:$K$2336,8,FALSE)</f>
        <v>tier - 3</v>
      </c>
      <c r="P1405" s="63" t="str">
        <f>VLOOKUP($A1405,'Hospitalization details'!$A$1:$K$2336,9,FALSE)</f>
        <v>R1011</v>
      </c>
      <c r="Q1405" s="83">
        <f>VLOOKUP($A1405,'Hospitalization details'!$A$1:$K$2336,11,FALSE)</f>
        <v>26</v>
      </c>
    </row>
    <row r="1406" spans="1:17" ht="15.75" customHeight="1" x14ac:dyDescent="0.25">
      <c r="A1406" s="187" t="s">
        <v>1449</v>
      </c>
      <c r="B1406" s="65" t="str">
        <f>VLOOKUP($A1406,'Customer Names'!$A$1:$E$2336,4,FALSE)</f>
        <v>Ellison</v>
      </c>
      <c r="C1406" s="71">
        <f>VLOOKUP($A1406,'Medical Examinations'!$A$1:$J$2336,2,FALSE)</f>
        <v>25</v>
      </c>
      <c r="D1406" s="60">
        <f>VLOOKUP($A1406,'Medical Examinations'!$A$1:$J$2336,3,FALSE)</f>
        <v>7.04</v>
      </c>
      <c r="E1406" s="61" t="str">
        <f>VLOOKUP($A1406,'Medical Examinations'!$A$1:$J$2336,4,FALSE)</f>
        <v>No</v>
      </c>
      <c r="F1406" s="61" t="str">
        <f>VLOOKUP($A1406,'Medical Examinations'!$A$1:$J$2336,5,FALSE)</f>
        <v>No</v>
      </c>
      <c r="G1406" s="61" t="str">
        <f>VLOOKUP($A1406,'Medical Examinations'!$A$1:$J$2336,6,FALSE)</f>
        <v>No</v>
      </c>
      <c r="H1406" s="21">
        <f>VLOOKUP($A1406,'Medical Examinations'!$A$1:$J$2336,7,FALSE)</f>
        <v>0</v>
      </c>
      <c r="I1406" s="21" t="str">
        <f>VLOOKUP($A1406,'Medical Examinations'!$A$1:$J$2336,8,FALSE)</f>
        <v>No</v>
      </c>
      <c r="J1406" s="21" t="str">
        <f>VLOOKUP($A1406,'Medical Examinations'!$A$1:$J$2336,9,FALSE)</f>
        <v>Over Weight</v>
      </c>
      <c r="K1406" s="72" t="str">
        <f>VLOOKUP($A1406,'Medical Examinations'!$A$1:$J$2336,10,FALSE)</f>
        <v>Diabetes</v>
      </c>
      <c r="L1406" s="82" t="str">
        <f>VLOOKUP($A1406,'Hospitalization details'!$A$1:$K$2336,10,FALSE)</f>
        <v>3-Jul-1968</v>
      </c>
      <c r="M1406" s="62">
        <f>VLOOKUP($A1406,'Hospitalization details'!$A$1:$K$2336,6,FALSE)</f>
        <v>7609.6</v>
      </c>
      <c r="N1406" s="63" t="str">
        <f>VLOOKUP($A1406,'Hospitalization details'!$A$1:$K$2336,7,FALSE)</f>
        <v>tier - 3</v>
      </c>
      <c r="O1406" s="63" t="str">
        <f>VLOOKUP($A1406,'Hospitalization details'!$A$1:$K$2336,8,FALSE)</f>
        <v>tier - 2</v>
      </c>
      <c r="P1406" s="63" t="str">
        <f>VLOOKUP($A1406,'Hospitalization details'!$A$1:$K$2336,9,FALSE)</f>
        <v>R1012</v>
      </c>
      <c r="Q1406" s="83">
        <f>VLOOKUP($A1406,'Hospitalization details'!$A$1:$K$2336,11,FALSE)</f>
        <v>54</v>
      </c>
    </row>
    <row r="1407" spans="1:17" ht="15.75" customHeight="1" x14ac:dyDescent="0.25">
      <c r="A1407" s="187" t="s">
        <v>1450</v>
      </c>
      <c r="B1407" s="65" t="str">
        <f>VLOOKUP($A1407,'Customer Names'!$A$1:$E$2336,4,FALSE)</f>
        <v>Sulkowski</v>
      </c>
      <c r="C1407" s="71">
        <f>VLOOKUP($A1407,'Medical Examinations'!$A$1:$J$2336,2,FALSE)</f>
        <v>41.2</v>
      </c>
      <c r="D1407" s="60">
        <f>VLOOKUP($A1407,'Medical Examinations'!$A$1:$J$2336,3,FALSE)</f>
        <v>4.18</v>
      </c>
      <c r="E1407" s="61" t="str">
        <f>VLOOKUP($A1407,'Medical Examinations'!$A$1:$J$2336,4,FALSE)</f>
        <v>Yes</v>
      </c>
      <c r="F1407" s="61" t="str">
        <f>VLOOKUP($A1407,'Medical Examinations'!$A$1:$J$2336,5,FALSE)</f>
        <v>No</v>
      </c>
      <c r="G1407" s="61" t="str">
        <f>VLOOKUP($A1407,'Medical Examinations'!$A$1:$J$2336,6,FALSE)</f>
        <v>No</v>
      </c>
      <c r="H1407" s="21">
        <f>VLOOKUP($A1407,'Medical Examinations'!$A$1:$J$2336,7,FALSE)</f>
        <v>0</v>
      </c>
      <c r="I1407" s="21" t="str">
        <f>VLOOKUP($A1407,'Medical Examinations'!$A$1:$J$2336,8,FALSE)</f>
        <v>No</v>
      </c>
      <c r="J1407" s="21" t="str">
        <f>VLOOKUP($A1407,'Medical Examinations'!$A$1:$J$2336,9,FALSE)</f>
        <v>Obesity</v>
      </c>
      <c r="K1407" s="72" t="str">
        <f>VLOOKUP($A1407,'Medical Examinations'!$A$1:$J$2336,10,FALSE)</f>
        <v>Normal</v>
      </c>
      <c r="L1407" s="82" t="str">
        <f>VLOOKUP($A1407,'Hospitalization details'!$A$1:$K$2336,10,FALSE)</f>
        <v>30-Sep-1997</v>
      </c>
      <c r="M1407" s="62">
        <f>VLOOKUP($A1407,'Hospitalization details'!$A$1:$K$2336,6,FALSE)</f>
        <v>7607.03</v>
      </c>
      <c r="N1407" s="63" t="str">
        <f>VLOOKUP($A1407,'Hospitalization details'!$A$1:$K$2336,7,FALSE)</f>
        <v>tier - 2</v>
      </c>
      <c r="O1407" s="63" t="str">
        <f>VLOOKUP($A1407,'Hospitalization details'!$A$1:$K$2336,8,FALSE)</f>
        <v>tier - 2</v>
      </c>
      <c r="P1407" s="63" t="str">
        <f>VLOOKUP($A1407,'Hospitalization details'!$A$1:$K$2336,9,FALSE)</f>
        <v>R1012</v>
      </c>
      <c r="Q1407" s="83">
        <f>VLOOKUP($A1407,'Hospitalization details'!$A$1:$K$2336,11,FALSE)</f>
        <v>25</v>
      </c>
    </row>
    <row r="1408" spans="1:17" ht="15.75" customHeight="1" x14ac:dyDescent="0.25">
      <c r="A1408" s="187" t="s">
        <v>1451</v>
      </c>
      <c r="B1408" s="65" t="str">
        <f>VLOOKUP($A1408,'Customer Names'!$A$1:$E$2336,4,FALSE)</f>
        <v>Maringo</v>
      </c>
      <c r="C1408" s="71">
        <f>VLOOKUP($A1408,'Medical Examinations'!$A$1:$J$2336,2,FALSE)</f>
        <v>17.78</v>
      </c>
      <c r="D1408" s="60">
        <f>VLOOKUP($A1408,'Medical Examinations'!$A$1:$J$2336,3,FALSE)</f>
        <v>8.19</v>
      </c>
      <c r="E1408" s="61" t="str">
        <f>VLOOKUP($A1408,'Medical Examinations'!$A$1:$J$2336,4,FALSE)</f>
        <v>No</v>
      </c>
      <c r="F1408" s="61" t="str">
        <f>VLOOKUP($A1408,'Medical Examinations'!$A$1:$J$2336,5,FALSE)</f>
        <v>No</v>
      </c>
      <c r="G1408" s="61" t="str">
        <f>VLOOKUP($A1408,'Medical Examinations'!$A$1:$J$2336,6,FALSE)</f>
        <v>No</v>
      </c>
      <c r="H1408" s="21">
        <f>VLOOKUP($A1408,'Medical Examinations'!$A$1:$J$2336,7,FALSE)</f>
        <v>0</v>
      </c>
      <c r="I1408" s="21" t="str">
        <f>VLOOKUP($A1408,'Medical Examinations'!$A$1:$J$2336,8,FALSE)</f>
        <v>No</v>
      </c>
      <c r="J1408" s="21" t="str">
        <f>VLOOKUP($A1408,'Medical Examinations'!$A$1:$J$2336,9,FALSE)</f>
        <v>Under Weight</v>
      </c>
      <c r="K1408" s="72" t="str">
        <f>VLOOKUP($A1408,'Medical Examinations'!$A$1:$J$2336,10,FALSE)</f>
        <v>Diabetes</v>
      </c>
      <c r="L1408" s="82" t="str">
        <f>VLOOKUP($A1408,'Hospitalization details'!$A$1:$K$2336,10,FALSE)</f>
        <v>17-Jul-1967</v>
      </c>
      <c r="M1408" s="62">
        <f>VLOOKUP($A1408,'Hospitalization details'!$A$1:$K$2336,6,FALSE)</f>
        <v>7585.62</v>
      </c>
      <c r="N1408" s="63" t="str">
        <f>VLOOKUP($A1408,'Hospitalization details'!$A$1:$K$2336,7,FALSE)</f>
        <v>tier - 3</v>
      </c>
      <c r="O1408" s="63" t="str">
        <f>VLOOKUP($A1408,'Hospitalization details'!$A$1:$K$2336,8,FALSE)</f>
        <v>tier - 2</v>
      </c>
      <c r="P1408" s="63" t="str">
        <f>VLOOKUP($A1408,'Hospitalization details'!$A$1:$K$2336,9,FALSE)</f>
        <v>R1013</v>
      </c>
      <c r="Q1408" s="83">
        <f>VLOOKUP($A1408,'Hospitalization details'!$A$1:$K$2336,11,FALSE)</f>
        <v>55</v>
      </c>
    </row>
    <row r="1409" spans="1:17" ht="15.75" customHeight="1" x14ac:dyDescent="0.25">
      <c r="A1409" s="187" t="s">
        <v>1452</v>
      </c>
      <c r="B1409" s="65" t="str">
        <f>VLOOKUP($A1409,'Customer Names'!$A$1:$E$2336,4,FALSE)</f>
        <v>Lattin</v>
      </c>
      <c r="C1409" s="71">
        <f>VLOOKUP($A1409,'Medical Examinations'!$A$1:$J$2336,2,FALSE)</f>
        <v>40.119999999999997</v>
      </c>
      <c r="D1409" s="60">
        <f>VLOOKUP($A1409,'Medical Examinations'!$A$1:$J$2336,3,FALSE)</f>
        <v>6.22</v>
      </c>
      <c r="E1409" s="61" t="str">
        <f>VLOOKUP($A1409,'Medical Examinations'!$A$1:$J$2336,4,FALSE)</f>
        <v>Yes</v>
      </c>
      <c r="F1409" s="61" t="str">
        <f>VLOOKUP($A1409,'Medical Examinations'!$A$1:$J$2336,5,FALSE)</f>
        <v>No</v>
      </c>
      <c r="G1409" s="61" t="str">
        <f>VLOOKUP($A1409,'Medical Examinations'!$A$1:$J$2336,6,FALSE)</f>
        <v>Yes</v>
      </c>
      <c r="H1409" s="21">
        <f>VLOOKUP($A1409,'Medical Examinations'!$A$1:$J$2336,7,FALSE)</f>
        <v>1</v>
      </c>
      <c r="I1409" s="21" t="str">
        <f>VLOOKUP($A1409,'Medical Examinations'!$A$1:$J$2336,8,FALSE)</f>
        <v>No</v>
      </c>
      <c r="J1409" s="21" t="str">
        <f>VLOOKUP($A1409,'Medical Examinations'!$A$1:$J$2336,9,FALSE)</f>
        <v>Obesity</v>
      </c>
      <c r="K1409" s="72" t="str">
        <f>VLOOKUP($A1409,'Medical Examinations'!$A$1:$J$2336,10,FALSE)</f>
        <v>Prediabetes</v>
      </c>
      <c r="L1409" s="82" t="str">
        <f>VLOOKUP($A1409,'Hospitalization details'!$A$1:$K$2336,10,FALSE)</f>
        <v>14-Aug-1994</v>
      </c>
      <c r="M1409" s="62">
        <f>VLOOKUP($A1409,'Hospitalization details'!$A$1:$K$2336,6,FALSE)</f>
        <v>7567.13</v>
      </c>
      <c r="N1409" s="63" t="str">
        <f>VLOOKUP($A1409,'Hospitalization details'!$A$1:$K$2336,7,FALSE)</f>
        <v>tier - 2</v>
      </c>
      <c r="O1409" s="63" t="str">
        <f>VLOOKUP($A1409,'Hospitalization details'!$A$1:$K$2336,8,FALSE)</f>
        <v>tier - 2</v>
      </c>
      <c r="P1409" s="63" t="str">
        <f>VLOOKUP($A1409,'Hospitalization details'!$A$1:$K$2336,9,FALSE)</f>
        <v>R1021</v>
      </c>
      <c r="Q1409" s="83">
        <f>VLOOKUP($A1409,'Hospitalization details'!$A$1:$K$2336,11,FALSE)</f>
        <v>28</v>
      </c>
    </row>
    <row r="1410" spans="1:17" ht="15.75" customHeight="1" x14ac:dyDescent="0.25">
      <c r="A1410" s="187" t="s">
        <v>1453</v>
      </c>
      <c r="B1410" s="65" t="str">
        <f>VLOOKUP($A1410,'Customer Names'!$A$1:$E$2336,4,FALSE)</f>
        <v>Deblander</v>
      </c>
      <c r="C1410" s="71">
        <f>VLOOKUP($A1410,'Medical Examinations'!$A$1:$J$2336,2,FALSE)</f>
        <v>19.350000000000001</v>
      </c>
      <c r="D1410" s="60">
        <f>VLOOKUP($A1410,'Medical Examinations'!$A$1:$J$2336,3,FALSE)</f>
        <v>8.2200000000000006</v>
      </c>
      <c r="E1410" s="61" t="str">
        <f>VLOOKUP($A1410,'Medical Examinations'!$A$1:$J$2336,4,FALSE)</f>
        <v>Yes</v>
      </c>
      <c r="F1410" s="61" t="str">
        <f>VLOOKUP($A1410,'Medical Examinations'!$A$1:$J$2336,5,FALSE)</f>
        <v>No</v>
      </c>
      <c r="G1410" s="61" t="str">
        <f>VLOOKUP($A1410,'Medical Examinations'!$A$1:$J$2336,6,FALSE)</f>
        <v>No</v>
      </c>
      <c r="H1410" s="21">
        <f>VLOOKUP($A1410,'Medical Examinations'!$A$1:$J$2336,7,FALSE)</f>
        <v>0</v>
      </c>
      <c r="I1410" s="21" t="str">
        <f>VLOOKUP($A1410,'Medical Examinations'!$A$1:$J$2336,8,FALSE)</f>
        <v>No</v>
      </c>
      <c r="J1410" s="21" t="str">
        <f>VLOOKUP($A1410,'Medical Examinations'!$A$1:$J$2336,9,FALSE)</f>
        <v>Healthy Weight</v>
      </c>
      <c r="K1410" s="72" t="str">
        <f>VLOOKUP($A1410,'Medical Examinations'!$A$1:$J$2336,10,FALSE)</f>
        <v>Diabetes</v>
      </c>
      <c r="L1410" s="82" t="str">
        <f>VLOOKUP($A1410,'Hospitalization details'!$A$1:$K$2336,10,FALSE)</f>
        <v>15-Dec-1988</v>
      </c>
      <c r="M1410" s="62">
        <f>VLOOKUP($A1410,'Hospitalization details'!$A$1:$K$2336,6,FALSE)</f>
        <v>7538.52</v>
      </c>
      <c r="N1410" s="63" t="str">
        <f>VLOOKUP($A1410,'Hospitalization details'!$A$1:$K$2336,7,FALSE)</f>
        <v>tier - 2</v>
      </c>
      <c r="O1410" s="63" t="str">
        <f>VLOOKUP($A1410,'Hospitalization details'!$A$1:$K$2336,8,FALSE)</f>
        <v>tier - 2</v>
      </c>
      <c r="P1410" s="63" t="str">
        <f>VLOOKUP($A1410,'Hospitalization details'!$A$1:$K$2336,9,FALSE)</f>
        <v>R1012</v>
      </c>
      <c r="Q1410" s="83">
        <f>VLOOKUP($A1410,'Hospitalization details'!$A$1:$K$2336,11,FALSE)</f>
        <v>34</v>
      </c>
    </row>
    <row r="1411" spans="1:17" ht="15.75" customHeight="1" x14ac:dyDescent="0.25">
      <c r="A1411" s="187" t="s">
        <v>1454</v>
      </c>
      <c r="B1411" s="65" t="str">
        <f>VLOOKUP($A1411,'Customer Names'!$A$1:$E$2336,4,FALSE)</f>
        <v>O'Neill</v>
      </c>
      <c r="C1411" s="71">
        <f>VLOOKUP($A1411,'Medical Examinations'!$A$1:$J$2336,2,FALSE)</f>
        <v>36.69</v>
      </c>
      <c r="D1411" s="60">
        <f>VLOOKUP($A1411,'Medical Examinations'!$A$1:$J$2336,3,FALSE)</f>
        <v>6.15</v>
      </c>
      <c r="E1411" s="61" t="str">
        <f>VLOOKUP($A1411,'Medical Examinations'!$A$1:$J$2336,4,FALSE)</f>
        <v>No</v>
      </c>
      <c r="F1411" s="61" t="str">
        <f>VLOOKUP($A1411,'Medical Examinations'!$A$1:$J$2336,5,FALSE)</f>
        <v>No</v>
      </c>
      <c r="G1411" s="61" t="str">
        <f>VLOOKUP($A1411,'Medical Examinations'!$A$1:$J$2336,6,FALSE)</f>
        <v>No</v>
      </c>
      <c r="H1411" s="21">
        <f>VLOOKUP($A1411,'Medical Examinations'!$A$1:$J$2336,7,FALSE)</f>
        <v>0</v>
      </c>
      <c r="I1411" s="21" t="str">
        <f>VLOOKUP($A1411,'Medical Examinations'!$A$1:$J$2336,8,FALSE)</f>
        <v>No</v>
      </c>
      <c r="J1411" s="21" t="str">
        <f>VLOOKUP($A1411,'Medical Examinations'!$A$1:$J$2336,9,FALSE)</f>
        <v>Obesity</v>
      </c>
      <c r="K1411" s="72" t="str">
        <f>VLOOKUP($A1411,'Medical Examinations'!$A$1:$J$2336,10,FALSE)</f>
        <v>Prediabetes</v>
      </c>
      <c r="L1411" s="82" t="str">
        <f>VLOOKUP($A1411,'Hospitalization details'!$A$1:$K$2336,10,FALSE)</f>
        <v>22-Aug-1984</v>
      </c>
      <c r="M1411" s="62">
        <f>VLOOKUP($A1411,'Hospitalization details'!$A$1:$K$2336,6,FALSE)</f>
        <v>7537.16</v>
      </c>
      <c r="N1411" s="63" t="str">
        <f>VLOOKUP($A1411,'Hospitalization details'!$A$1:$K$2336,7,FALSE)</f>
        <v>tier - 2</v>
      </c>
      <c r="O1411" s="63" t="str">
        <f>VLOOKUP($A1411,'Hospitalization details'!$A$1:$K$2336,8,FALSE)</f>
        <v>tier - 2</v>
      </c>
      <c r="P1411" s="63" t="str">
        <f>VLOOKUP($A1411,'Hospitalization details'!$A$1:$K$2336,9,FALSE)</f>
        <v>R1012</v>
      </c>
      <c r="Q1411" s="83">
        <f>VLOOKUP($A1411,'Hospitalization details'!$A$1:$K$2336,11,FALSE)</f>
        <v>38</v>
      </c>
    </row>
    <row r="1412" spans="1:17" ht="15.75" customHeight="1" x14ac:dyDescent="0.25">
      <c r="A1412" s="187" t="s">
        <v>1455</v>
      </c>
      <c r="B1412" s="65" t="str">
        <f>VLOOKUP($A1412,'Customer Names'!$A$1:$E$2336,4,FALSE)</f>
        <v>Davis</v>
      </c>
      <c r="C1412" s="71">
        <f>VLOOKUP($A1412,'Medical Examinations'!$A$1:$J$2336,2,FALSE)</f>
        <v>28.51</v>
      </c>
      <c r="D1412" s="60">
        <f>VLOOKUP($A1412,'Medical Examinations'!$A$1:$J$2336,3,FALSE)</f>
        <v>5.65</v>
      </c>
      <c r="E1412" s="61" t="str">
        <f>VLOOKUP($A1412,'Medical Examinations'!$A$1:$J$2336,4,FALSE)</f>
        <v>Yes</v>
      </c>
      <c r="F1412" s="61" t="str">
        <f>VLOOKUP($A1412,'Medical Examinations'!$A$1:$J$2336,5,FALSE)</f>
        <v>No</v>
      </c>
      <c r="G1412" s="61" t="str">
        <f>VLOOKUP($A1412,'Medical Examinations'!$A$1:$J$2336,6,FALSE)</f>
        <v>No</v>
      </c>
      <c r="H1412" s="21">
        <f>VLOOKUP($A1412,'Medical Examinations'!$A$1:$J$2336,7,FALSE)</f>
        <v>1</v>
      </c>
      <c r="I1412" s="21" t="str">
        <f>VLOOKUP($A1412,'Medical Examinations'!$A$1:$J$2336,8,FALSE)</f>
        <v>No</v>
      </c>
      <c r="J1412" s="21" t="str">
        <f>VLOOKUP($A1412,'Medical Examinations'!$A$1:$J$2336,9,FALSE)</f>
        <v>Over Weight</v>
      </c>
      <c r="K1412" s="72" t="str">
        <f>VLOOKUP($A1412,'Medical Examinations'!$A$1:$J$2336,10,FALSE)</f>
        <v>Normal</v>
      </c>
      <c r="L1412" s="82" t="str">
        <f>VLOOKUP($A1412,'Hospitalization details'!$A$1:$K$2336,10,FALSE)</f>
        <v>14-Dec-1978</v>
      </c>
      <c r="M1412" s="62">
        <f>VLOOKUP($A1412,'Hospitalization details'!$A$1:$K$2336,6,FALSE)</f>
        <v>7531.7</v>
      </c>
      <c r="N1412" s="63" t="str">
        <f>VLOOKUP($A1412,'Hospitalization details'!$A$1:$K$2336,7,FALSE)</f>
        <v>tier - 2</v>
      </c>
      <c r="O1412" s="63" t="str">
        <f>VLOOKUP($A1412,'Hospitalization details'!$A$1:$K$2336,8,FALSE)</f>
        <v>tier - 1</v>
      </c>
      <c r="P1412" s="63" t="str">
        <f>VLOOKUP($A1412,'Hospitalization details'!$A$1:$K$2336,9,FALSE)</f>
        <v>R1013</v>
      </c>
      <c r="Q1412" s="83">
        <f>VLOOKUP($A1412,'Hospitalization details'!$A$1:$K$2336,11,FALSE)</f>
        <v>44</v>
      </c>
    </row>
    <row r="1413" spans="1:17" ht="15.75" customHeight="1" x14ac:dyDescent="0.25">
      <c r="A1413" s="187" t="s">
        <v>1456</v>
      </c>
      <c r="B1413" s="65" t="str">
        <f>VLOOKUP($A1413,'Customer Names'!$A$1:$E$2336,4,FALSE)</f>
        <v>Stanek</v>
      </c>
      <c r="C1413" s="71">
        <f>VLOOKUP($A1413,'Medical Examinations'!$A$1:$J$2336,2,FALSE)</f>
        <v>30.21</v>
      </c>
      <c r="D1413" s="60">
        <f>VLOOKUP($A1413,'Medical Examinations'!$A$1:$J$2336,3,FALSE)</f>
        <v>5.5</v>
      </c>
      <c r="E1413" s="61" t="str">
        <f>VLOOKUP($A1413,'Medical Examinations'!$A$1:$J$2336,4,FALSE)</f>
        <v>No</v>
      </c>
      <c r="F1413" s="61" t="str">
        <f>VLOOKUP($A1413,'Medical Examinations'!$A$1:$J$2336,5,FALSE)</f>
        <v>No</v>
      </c>
      <c r="G1413" s="61" t="str">
        <f>VLOOKUP($A1413,'Medical Examinations'!$A$1:$J$2336,6,FALSE)</f>
        <v>No</v>
      </c>
      <c r="H1413" s="21">
        <f>VLOOKUP($A1413,'Medical Examinations'!$A$1:$J$2336,7,FALSE)</f>
        <v>1</v>
      </c>
      <c r="I1413" s="21" t="str">
        <f>VLOOKUP($A1413,'Medical Examinations'!$A$1:$J$2336,8,FALSE)</f>
        <v>No</v>
      </c>
      <c r="J1413" s="21" t="str">
        <f>VLOOKUP($A1413,'Medical Examinations'!$A$1:$J$2336,9,FALSE)</f>
        <v>Obesity</v>
      </c>
      <c r="K1413" s="72" t="str">
        <f>VLOOKUP($A1413,'Medical Examinations'!$A$1:$J$2336,10,FALSE)</f>
        <v>Normal</v>
      </c>
      <c r="L1413" s="82" t="str">
        <f>VLOOKUP($A1413,'Hospitalization details'!$A$1:$K$2336,10,FALSE)</f>
        <v>10-Oct-1976</v>
      </c>
      <c r="M1413" s="62">
        <f>VLOOKUP($A1413,'Hospitalization details'!$A$1:$K$2336,6,FALSE)</f>
        <v>7526.71</v>
      </c>
      <c r="N1413" s="63" t="str">
        <f>VLOOKUP($A1413,'Hospitalization details'!$A$1:$K$2336,7,FALSE)</f>
        <v>tier - 3</v>
      </c>
      <c r="O1413" s="63" t="str">
        <f>VLOOKUP($A1413,'Hospitalization details'!$A$1:$K$2336,8,FALSE)</f>
        <v>tier - 1</v>
      </c>
      <c r="P1413" s="63" t="str">
        <f>VLOOKUP($A1413,'Hospitalization details'!$A$1:$K$2336,9,FALSE)</f>
        <v>R1012</v>
      </c>
      <c r="Q1413" s="83">
        <f>VLOOKUP($A1413,'Hospitalization details'!$A$1:$K$2336,11,FALSE)</f>
        <v>46</v>
      </c>
    </row>
    <row r="1414" spans="1:17" ht="15.75" customHeight="1" x14ac:dyDescent="0.25">
      <c r="A1414" s="187" t="s">
        <v>1457</v>
      </c>
      <c r="B1414" s="65" t="str">
        <f>VLOOKUP($A1414,'Customer Names'!$A$1:$E$2336,4,FALSE)</f>
        <v>Harris</v>
      </c>
      <c r="C1414" s="71">
        <f>VLOOKUP($A1414,'Medical Examinations'!$A$1:$J$2336,2,FALSE)</f>
        <v>24.33</v>
      </c>
      <c r="D1414" s="60">
        <f>VLOOKUP($A1414,'Medical Examinations'!$A$1:$J$2336,3,FALSE)</f>
        <v>8</v>
      </c>
      <c r="E1414" s="61" t="str">
        <f>VLOOKUP($A1414,'Medical Examinations'!$A$1:$J$2336,4,FALSE)</f>
        <v>No</v>
      </c>
      <c r="F1414" s="61" t="str">
        <f>VLOOKUP($A1414,'Medical Examinations'!$A$1:$J$2336,5,FALSE)</f>
        <v>No</v>
      </c>
      <c r="G1414" s="61" t="str">
        <f>VLOOKUP($A1414,'Medical Examinations'!$A$1:$J$2336,6,FALSE)</f>
        <v>No</v>
      </c>
      <c r="H1414" s="21">
        <f>VLOOKUP($A1414,'Medical Examinations'!$A$1:$J$2336,7,FALSE)</f>
        <v>0</v>
      </c>
      <c r="I1414" s="21" t="str">
        <f>VLOOKUP($A1414,'Medical Examinations'!$A$1:$J$2336,8,FALSE)</f>
        <v>No</v>
      </c>
      <c r="J1414" s="21" t="str">
        <f>VLOOKUP($A1414,'Medical Examinations'!$A$1:$J$2336,9,FALSE)</f>
        <v>Healthy Weight</v>
      </c>
      <c r="K1414" s="72" t="str">
        <f>VLOOKUP($A1414,'Medical Examinations'!$A$1:$J$2336,10,FALSE)</f>
        <v>Diabetes</v>
      </c>
      <c r="L1414" s="82" t="str">
        <f>VLOOKUP($A1414,'Hospitalization details'!$A$1:$K$2336,10,FALSE)</f>
        <v>18-Oct-1978</v>
      </c>
      <c r="M1414" s="62">
        <f>VLOOKUP($A1414,'Hospitalization details'!$A$1:$K$2336,6,FALSE)</f>
        <v>7518.03</v>
      </c>
      <c r="N1414" s="63" t="str">
        <f>VLOOKUP($A1414,'Hospitalization details'!$A$1:$K$2336,7,FALSE)</f>
        <v>tier - 2</v>
      </c>
      <c r="O1414" s="63" t="str">
        <f>VLOOKUP($A1414,'Hospitalization details'!$A$1:$K$2336,8,FALSE)</f>
        <v>tier - 3</v>
      </c>
      <c r="P1414" s="63" t="str">
        <f>VLOOKUP($A1414,'Hospitalization details'!$A$1:$K$2336,9,FALSE)</f>
        <v>R1012</v>
      </c>
      <c r="Q1414" s="83">
        <f>VLOOKUP($A1414,'Hospitalization details'!$A$1:$K$2336,11,FALSE)</f>
        <v>44</v>
      </c>
    </row>
    <row r="1415" spans="1:17" ht="15.75" customHeight="1" x14ac:dyDescent="0.25">
      <c r="A1415" s="187" t="s">
        <v>1458</v>
      </c>
      <c r="B1415" s="65" t="str">
        <f>VLOOKUP($A1415,'Customer Names'!$A$1:$E$2336,4,FALSE)</f>
        <v>Manning</v>
      </c>
      <c r="C1415" s="71">
        <f>VLOOKUP($A1415,'Medical Examinations'!$A$1:$J$2336,2,FALSE)</f>
        <v>19.855</v>
      </c>
      <c r="D1415" s="60">
        <f>VLOOKUP($A1415,'Medical Examinations'!$A$1:$J$2336,3,FALSE)</f>
        <v>5.71</v>
      </c>
      <c r="E1415" s="61" t="str">
        <f>VLOOKUP($A1415,'Medical Examinations'!$A$1:$J$2336,4,FALSE)</f>
        <v>Yes</v>
      </c>
      <c r="F1415" s="61" t="str">
        <f>VLOOKUP($A1415,'Medical Examinations'!$A$1:$J$2336,5,FALSE)</f>
        <v>No</v>
      </c>
      <c r="G1415" s="61" t="str">
        <f>VLOOKUP($A1415,'Medical Examinations'!$A$1:$J$2336,6,FALSE)</f>
        <v>No</v>
      </c>
      <c r="H1415" s="21">
        <f>VLOOKUP($A1415,'Medical Examinations'!$A$1:$J$2336,7,FALSE)</f>
        <v>0</v>
      </c>
      <c r="I1415" s="21" t="str">
        <f>VLOOKUP($A1415,'Medical Examinations'!$A$1:$J$2336,8,FALSE)</f>
        <v>No</v>
      </c>
      <c r="J1415" s="21" t="str">
        <f>VLOOKUP($A1415,'Medical Examinations'!$A$1:$J$2336,9,FALSE)</f>
        <v>Healthy Weight</v>
      </c>
      <c r="K1415" s="72" t="str">
        <f>VLOOKUP($A1415,'Medical Examinations'!$A$1:$J$2336,10,FALSE)</f>
        <v>Prediabetes</v>
      </c>
      <c r="L1415" s="82" t="str">
        <f>VLOOKUP($A1415,'Hospitalization details'!$A$1:$K$2336,10,FALSE)</f>
        <v>10-Jul-1983</v>
      </c>
      <c r="M1415" s="62">
        <f>VLOOKUP($A1415,'Hospitalization details'!$A$1:$K$2336,6,FALSE)</f>
        <v>7512.27</v>
      </c>
      <c r="N1415" s="63" t="str">
        <f>VLOOKUP($A1415,'Hospitalization details'!$A$1:$K$2336,7,FALSE)</f>
        <v>tier - 3</v>
      </c>
      <c r="O1415" s="63" t="str">
        <f>VLOOKUP($A1415,'Hospitalization details'!$A$1:$K$2336,8,FALSE)</f>
        <v>tier - 2</v>
      </c>
      <c r="P1415" s="63" t="str">
        <f>VLOOKUP($A1415,'Hospitalization details'!$A$1:$K$2336,9,FALSE)</f>
        <v>R1011</v>
      </c>
      <c r="Q1415" s="83">
        <f>VLOOKUP($A1415,'Hospitalization details'!$A$1:$K$2336,11,FALSE)</f>
        <v>39</v>
      </c>
    </row>
    <row r="1416" spans="1:17" ht="15.75" customHeight="1" x14ac:dyDescent="0.25">
      <c r="A1416" s="187" t="s">
        <v>1459</v>
      </c>
      <c r="B1416" s="65" t="str">
        <f>VLOOKUP($A1416,'Customer Names'!$A$1:$E$2336,4,FALSE)</f>
        <v>Barrera Munoz</v>
      </c>
      <c r="C1416" s="71">
        <f>VLOOKUP($A1416,'Medical Examinations'!$A$1:$J$2336,2,FALSE)</f>
        <v>25.364999999999998</v>
      </c>
      <c r="D1416" s="60">
        <f>VLOOKUP($A1416,'Medical Examinations'!$A$1:$J$2336,3,FALSE)</f>
        <v>11.71</v>
      </c>
      <c r="E1416" s="61" t="str">
        <f>VLOOKUP($A1416,'Medical Examinations'!$A$1:$J$2336,4,FALSE)</f>
        <v>No</v>
      </c>
      <c r="F1416" s="61" t="str">
        <f>VLOOKUP($A1416,'Medical Examinations'!$A$1:$J$2336,5,FALSE)</f>
        <v>No</v>
      </c>
      <c r="G1416" s="61" t="str">
        <f>VLOOKUP($A1416,'Medical Examinations'!$A$1:$J$2336,6,FALSE)</f>
        <v>No</v>
      </c>
      <c r="H1416" s="21">
        <f>VLOOKUP($A1416,'Medical Examinations'!$A$1:$J$2336,7,FALSE)</f>
        <v>0</v>
      </c>
      <c r="I1416" s="21" t="str">
        <f>VLOOKUP($A1416,'Medical Examinations'!$A$1:$J$2336,8,FALSE)</f>
        <v>No</v>
      </c>
      <c r="J1416" s="21" t="str">
        <f>VLOOKUP($A1416,'Medical Examinations'!$A$1:$J$2336,9,FALSE)</f>
        <v>Over Weight</v>
      </c>
      <c r="K1416" s="72" t="str">
        <f>VLOOKUP($A1416,'Medical Examinations'!$A$1:$J$2336,10,FALSE)</f>
        <v>Diabetes</v>
      </c>
      <c r="L1416" s="82" t="str">
        <f>VLOOKUP($A1416,'Hospitalization details'!$A$1:$K$2336,10,FALSE)</f>
        <v>28-Oct-1997</v>
      </c>
      <c r="M1416" s="62">
        <f>VLOOKUP($A1416,'Hospitalization details'!$A$1:$K$2336,6,FALSE)</f>
        <v>7504.3</v>
      </c>
      <c r="N1416" s="63" t="str">
        <f>VLOOKUP($A1416,'Hospitalization details'!$A$1:$K$2336,7,FALSE)</f>
        <v>tier - 2</v>
      </c>
      <c r="O1416" s="63" t="str">
        <f>VLOOKUP($A1416,'Hospitalization details'!$A$1:$K$2336,8,FALSE)</f>
        <v>tier - 1</v>
      </c>
      <c r="P1416" s="63" t="str">
        <f>VLOOKUP($A1416,'Hospitalization details'!$A$1:$K$2336,9,FALSE)</f>
        <v>R1012</v>
      </c>
      <c r="Q1416" s="83">
        <f>VLOOKUP($A1416,'Hospitalization details'!$A$1:$K$2336,11,FALSE)</f>
        <v>25</v>
      </c>
    </row>
    <row r="1417" spans="1:17" ht="15.75" customHeight="1" x14ac:dyDescent="0.25">
      <c r="A1417" s="187" t="s">
        <v>1460</v>
      </c>
      <c r="B1417" s="65" t="str">
        <f>VLOOKUP($A1417,'Customer Names'!$A$1:$E$2336,4,FALSE)</f>
        <v>Schauwaers</v>
      </c>
      <c r="C1417" s="71">
        <f>VLOOKUP($A1417,'Medical Examinations'!$A$1:$J$2336,2,FALSE)</f>
        <v>29.6</v>
      </c>
      <c r="D1417" s="60">
        <f>VLOOKUP($A1417,'Medical Examinations'!$A$1:$J$2336,3,FALSE)</f>
        <v>6.17</v>
      </c>
      <c r="E1417" s="61" t="str">
        <f>VLOOKUP($A1417,'Medical Examinations'!$A$1:$J$2336,4,FALSE)</f>
        <v>Yes</v>
      </c>
      <c r="F1417" s="61" t="str">
        <f>VLOOKUP($A1417,'Medical Examinations'!$A$1:$J$2336,5,FALSE)</f>
        <v>No</v>
      </c>
      <c r="G1417" s="61" t="str">
        <f>VLOOKUP($A1417,'Medical Examinations'!$A$1:$J$2336,6,FALSE)</f>
        <v>Yes</v>
      </c>
      <c r="H1417" s="21">
        <f>VLOOKUP($A1417,'Medical Examinations'!$A$1:$J$2336,7,FALSE)</f>
        <v>1</v>
      </c>
      <c r="I1417" s="21" t="str">
        <f>VLOOKUP($A1417,'Medical Examinations'!$A$1:$J$2336,8,FALSE)</f>
        <v>No</v>
      </c>
      <c r="J1417" s="21" t="str">
        <f>VLOOKUP($A1417,'Medical Examinations'!$A$1:$J$2336,9,FALSE)</f>
        <v>Over Weight</v>
      </c>
      <c r="K1417" s="72" t="str">
        <f>VLOOKUP($A1417,'Medical Examinations'!$A$1:$J$2336,10,FALSE)</f>
        <v>Prediabetes</v>
      </c>
      <c r="L1417" s="82" t="str">
        <f>VLOOKUP($A1417,'Hospitalization details'!$A$1:$K$2336,10,FALSE)</f>
        <v>15-Dec-1988</v>
      </c>
      <c r="M1417" s="62">
        <f>VLOOKUP($A1417,'Hospitalization details'!$A$1:$K$2336,6,FALSE)</f>
        <v>7494.63</v>
      </c>
      <c r="N1417" s="63" t="str">
        <f>VLOOKUP($A1417,'Hospitalization details'!$A$1:$K$2336,7,FALSE)</f>
        <v>tier - 2</v>
      </c>
      <c r="O1417" s="63" t="str">
        <f>VLOOKUP($A1417,'Hospitalization details'!$A$1:$K$2336,8,FALSE)</f>
        <v>tier - 3</v>
      </c>
      <c r="P1417" s="63" t="str">
        <f>VLOOKUP($A1417,'Hospitalization details'!$A$1:$K$2336,9,FALSE)</f>
        <v>R1025</v>
      </c>
      <c r="Q1417" s="83">
        <f>VLOOKUP($A1417,'Hospitalization details'!$A$1:$K$2336,11,FALSE)</f>
        <v>34</v>
      </c>
    </row>
    <row r="1418" spans="1:17" ht="15.75" customHeight="1" x14ac:dyDescent="0.25">
      <c r="A1418" s="187" t="s">
        <v>1461</v>
      </c>
      <c r="B1418" s="65" t="str">
        <f>VLOOKUP($A1418,'Customer Names'!$A$1:$E$2336,4,FALSE)</f>
        <v>Hartman</v>
      </c>
      <c r="C1418" s="71">
        <f>VLOOKUP($A1418,'Medical Examinations'!$A$1:$J$2336,2,FALSE)</f>
        <v>39.43</v>
      </c>
      <c r="D1418" s="60">
        <f>VLOOKUP($A1418,'Medical Examinations'!$A$1:$J$2336,3,FALSE)</f>
        <v>6.1</v>
      </c>
      <c r="E1418" s="61" t="str">
        <f>VLOOKUP($A1418,'Medical Examinations'!$A$1:$J$2336,4,FALSE)</f>
        <v>Yes</v>
      </c>
      <c r="F1418" s="61" t="str">
        <f>VLOOKUP($A1418,'Medical Examinations'!$A$1:$J$2336,5,FALSE)</f>
        <v>No</v>
      </c>
      <c r="G1418" s="61" t="str">
        <f>VLOOKUP($A1418,'Medical Examinations'!$A$1:$J$2336,6,FALSE)</f>
        <v>Yes</v>
      </c>
      <c r="H1418" s="21">
        <f>VLOOKUP($A1418,'Medical Examinations'!$A$1:$J$2336,7,FALSE)</f>
        <v>1</v>
      </c>
      <c r="I1418" s="21" t="str">
        <f>VLOOKUP($A1418,'Medical Examinations'!$A$1:$J$2336,8,FALSE)</f>
        <v>No</v>
      </c>
      <c r="J1418" s="21" t="str">
        <f>VLOOKUP($A1418,'Medical Examinations'!$A$1:$J$2336,9,FALSE)</f>
        <v>Obesity</v>
      </c>
      <c r="K1418" s="72" t="str">
        <f>VLOOKUP($A1418,'Medical Examinations'!$A$1:$J$2336,10,FALSE)</f>
        <v>Prediabetes</v>
      </c>
      <c r="L1418" s="82" t="str">
        <f>VLOOKUP($A1418,'Hospitalization details'!$A$1:$K$2336,10,FALSE)</f>
        <v>14-Jun-1996</v>
      </c>
      <c r="M1418" s="62">
        <f>VLOOKUP($A1418,'Hospitalization details'!$A$1:$K$2336,6,FALSE)</f>
        <v>7487.38</v>
      </c>
      <c r="N1418" s="63" t="str">
        <f>VLOOKUP($A1418,'Hospitalization details'!$A$1:$K$2336,7,FALSE)</f>
        <v>tier - 2</v>
      </c>
      <c r="O1418" s="63" t="str">
        <f>VLOOKUP($A1418,'Hospitalization details'!$A$1:$K$2336,8,FALSE)</f>
        <v>tier - 3</v>
      </c>
      <c r="P1418" s="63" t="str">
        <f>VLOOKUP($A1418,'Hospitalization details'!$A$1:$K$2336,9,FALSE)</f>
        <v>R1012</v>
      </c>
      <c r="Q1418" s="83">
        <f>VLOOKUP($A1418,'Hospitalization details'!$A$1:$K$2336,11,FALSE)</f>
        <v>26</v>
      </c>
    </row>
    <row r="1419" spans="1:17" ht="15.75" customHeight="1" x14ac:dyDescent="0.25">
      <c r="A1419" s="187" t="s">
        <v>1462</v>
      </c>
      <c r="B1419" s="65" t="str">
        <f>VLOOKUP($A1419,'Customer Names'!$A$1:$E$2336,4,FALSE)</f>
        <v>Fire</v>
      </c>
      <c r="C1419" s="71">
        <f>VLOOKUP($A1419,'Medical Examinations'!$A$1:$J$2336,2,FALSE)</f>
        <v>27.34</v>
      </c>
      <c r="D1419" s="60">
        <f>VLOOKUP($A1419,'Medical Examinations'!$A$1:$J$2336,3,FALSE)</f>
        <v>5.19</v>
      </c>
      <c r="E1419" s="61" t="str">
        <f>VLOOKUP($A1419,'Medical Examinations'!$A$1:$J$2336,4,FALSE)</f>
        <v>Yes</v>
      </c>
      <c r="F1419" s="61" t="str">
        <f>VLOOKUP($A1419,'Medical Examinations'!$A$1:$J$2336,5,FALSE)</f>
        <v>No</v>
      </c>
      <c r="G1419" s="61" t="str">
        <f>VLOOKUP($A1419,'Medical Examinations'!$A$1:$J$2336,6,FALSE)</f>
        <v>No</v>
      </c>
      <c r="H1419" s="21">
        <f>VLOOKUP($A1419,'Medical Examinations'!$A$1:$J$2336,7,FALSE)</f>
        <v>1</v>
      </c>
      <c r="I1419" s="21" t="str">
        <f>VLOOKUP($A1419,'Medical Examinations'!$A$1:$J$2336,8,FALSE)</f>
        <v>No</v>
      </c>
      <c r="J1419" s="21" t="str">
        <f>VLOOKUP($A1419,'Medical Examinations'!$A$1:$J$2336,9,FALSE)</f>
        <v>Over Weight</v>
      </c>
      <c r="K1419" s="72" t="str">
        <f>VLOOKUP($A1419,'Medical Examinations'!$A$1:$J$2336,10,FALSE)</f>
        <v>Normal</v>
      </c>
      <c r="L1419" s="82" t="str">
        <f>VLOOKUP($A1419,'Hospitalization details'!$A$1:$K$2336,10,FALSE)</f>
        <v>4-Aug-1967</v>
      </c>
      <c r="M1419" s="62">
        <f>VLOOKUP($A1419,'Hospitalization details'!$A$1:$K$2336,6,FALSE)</f>
        <v>7463.51</v>
      </c>
      <c r="N1419" s="63" t="str">
        <f>VLOOKUP($A1419,'Hospitalization details'!$A$1:$K$2336,7,FALSE)</f>
        <v>tier - 3</v>
      </c>
      <c r="O1419" s="63" t="str">
        <f>VLOOKUP($A1419,'Hospitalization details'!$A$1:$K$2336,8,FALSE)</f>
        <v>tier - 3</v>
      </c>
      <c r="P1419" s="63" t="str">
        <f>VLOOKUP($A1419,'Hospitalization details'!$A$1:$K$2336,9,FALSE)</f>
        <v>R1013</v>
      </c>
      <c r="Q1419" s="83">
        <f>VLOOKUP($A1419,'Hospitalization details'!$A$1:$K$2336,11,FALSE)</f>
        <v>55</v>
      </c>
    </row>
    <row r="1420" spans="1:17" ht="15.75" customHeight="1" x14ac:dyDescent="0.25">
      <c r="A1420" s="187" t="s">
        <v>1463</v>
      </c>
      <c r="B1420" s="65" t="str">
        <f>VLOOKUP($A1420,'Customer Names'!$A$1:$E$2336,4,FALSE)</f>
        <v>Waliaula</v>
      </c>
      <c r="C1420" s="71">
        <f>VLOOKUP($A1420,'Medical Examinations'!$A$1:$J$2336,2,FALSE)</f>
        <v>39.01</v>
      </c>
      <c r="D1420" s="60">
        <f>VLOOKUP($A1420,'Medical Examinations'!$A$1:$J$2336,3,FALSE)</f>
        <v>5.37</v>
      </c>
      <c r="E1420" s="61" t="str">
        <f>VLOOKUP($A1420,'Medical Examinations'!$A$1:$J$2336,4,FALSE)</f>
        <v>Yes</v>
      </c>
      <c r="F1420" s="61" t="str">
        <f>VLOOKUP($A1420,'Medical Examinations'!$A$1:$J$2336,5,FALSE)</f>
        <v>No</v>
      </c>
      <c r="G1420" s="61" t="str">
        <f>VLOOKUP($A1420,'Medical Examinations'!$A$1:$J$2336,6,FALSE)</f>
        <v>No</v>
      </c>
      <c r="H1420" s="21">
        <f>VLOOKUP($A1420,'Medical Examinations'!$A$1:$J$2336,7,FALSE)</f>
        <v>0</v>
      </c>
      <c r="I1420" s="21" t="str">
        <f>VLOOKUP($A1420,'Medical Examinations'!$A$1:$J$2336,8,FALSE)</f>
        <v>No</v>
      </c>
      <c r="J1420" s="21" t="str">
        <f>VLOOKUP($A1420,'Medical Examinations'!$A$1:$J$2336,9,FALSE)</f>
        <v>Obesity</v>
      </c>
      <c r="K1420" s="72" t="str">
        <f>VLOOKUP($A1420,'Medical Examinations'!$A$1:$J$2336,10,FALSE)</f>
        <v>Normal</v>
      </c>
      <c r="L1420" s="82" t="str">
        <f>VLOOKUP($A1420,'Hospitalization details'!$A$1:$K$2336,10,FALSE)</f>
        <v>1-Jun-2001</v>
      </c>
      <c r="M1420" s="62">
        <f>VLOOKUP($A1420,'Hospitalization details'!$A$1:$K$2336,6,FALSE)</f>
        <v>7450.36</v>
      </c>
      <c r="N1420" s="63" t="str">
        <f>VLOOKUP($A1420,'Hospitalization details'!$A$1:$K$2336,7,FALSE)</f>
        <v>tier - 2</v>
      </c>
      <c r="O1420" s="63" t="str">
        <f>VLOOKUP($A1420,'Hospitalization details'!$A$1:$K$2336,8,FALSE)</f>
        <v>tier - 2</v>
      </c>
      <c r="P1420" s="63" t="str">
        <f>VLOOKUP($A1420,'Hospitalization details'!$A$1:$K$2336,9,FALSE)</f>
        <v>R1012</v>
      </c>
      <c r="Q1420" s="83">
        <f>VLOOKUP($A1420,'Hospitalization details'!$A$1:$K$2336,11,FALSE)</f>
        <v>22</v>
      </c>
    </row>
    <row r="1421" spans="1:17" ht="15.75" customHeight="1" x14ac:dyDescent="0.25">
      <c r="A1421" s="187" t="s">
        <v>1464</v>
      </c>
      <c r="B1421" s="65" t="str">
        <f>VLOOKUP($A1421,'Customer Names'!$A$1:$E$2336,4,FALSE)</f>
        <v>Blackshear</v>
      </c>
      <c r="C1421" s="71">
        <f>VLOOKUP($A1421,'Medical Examinations'!$A$1:$J$2336,2,FALSE)</f>
        <v>18.989999999999998</v>
      </c>
      <c r="D1421" s="60">
        <f>VLOOKUP($A1421,'Medical Examinations'!$A$1:$J$2336,3,FALSE)</f>
        <v>10.82</v>
      </c>
      <c r="E1421" s="61" t="str">
        <f>VLOOKUP($A1421,'Medical Examinations'!$A$1:$J$2336,4,FALSE)</f>
        <v>Yes</v>
      </c>
      <c r="F1421" s="61" t="str">
        <f>VLOOKUP($A1421,'Medical Examinations'!$A$1:$J$2336,5,FALSE)</f>
        <v>No</v>
      </c>
      <c r="G1421" s="61" t="str">
        <f>VLOOKUP($A1421,'Medical Examinations'!$A$1:$J$2336,6,FALSE)</f>
        <v>No</v>
      </c>
      <c r="H1421" s="21">
        <f>VLOOKUP($A1421,'Medical Examinations'!$A$1:$J$2336,7,FALSE)</f>
        <v>0</v>
      </c>
      <c r="I1421" s="21" t="str">
        <f>VLOOKUP($A1421,'Medical Examinations'!$A$1:$J$2336,8,FALSE)</f>
        <v>No</v>
      </c>
      <c r="J1421" s="21" t="str">
        <f>VLOOKUP($A1421,'Medical Examinations'!$A$1:$J$2336,9,FALSE)</f>
        <v>Healthy Weight</v>
      </c>
      <c r="K1421" s="72" t="str">
        <f>VLOOKUP($A1421,'Medical Examinations'!$A$1:$J$2336,10,FALSE)</f>
        <v>Diabetes</v>
      </c>
      <c r="L1421" s="82" t="str">
        <f>VLOOKUP($A1421,'Hospitalization details'!$A$1:$K$2336,10,FALSE)</f>
        <v>30-Sep-1977</v>
      </c>
      <c r="M1421" s="62">
        <f>VLOOKUP($A1421,'Hospitalization details'!$A$1:$K$2336,6,FALSE)</f>
        <v>7448.4</v>
      </c>
      <c r="N1421" s="63" t="str">
        <f>VLOOKUP($A1421,'Hospitalization details'!$A$1:$K$2336,7,FALSE)</f>
        <v>tier - 3</v>
      </c>
      <c r="O1421" s="63" t="str">
        <f>VLOOKUP($A1421,'Hospitalization details'!$A$1:$K$2336,8,FALSE)</f>
        <v>tier - 3</v>
      </c>
      <c r="P1421" s="63" t="str">
        <f>VLOOKUP($A1421,'Hospitalization details'!$A$1:$K$2336,9,FALSE)</f>
        <v>R1017</v>
      </c>
      <c r="Q1421" s="83">
        <f>VLOOKUP($A1421,'Hospitalization details'!$A$1:$K$2336,11,FALSE)</f>
        <v>45</v>
      </c>
    </row>
    <row r="1422" spans="1:17" ht="15.75" customHeight="1" x14ac:dyDescent="0.25">
      <c r="A1422" s="187" t="s">
        <v>1465</v>
      </c>
      <c r="B1422" s="65" t="str">
        <f>VLOOKUP($A1422,'Customer Names'!$A$1:$E$2336,4,FALSE)</f>
        <v>Nettik</v>
      </c>
      <c r="C1422" s="71">
        <f>VLOOKUP($A1422,'Medical Examinations'!$A$1:$J$2336,2,FALSE)</f>
        <v>42.3</v>
      </c>
      <c r="D1422" s="60">
        <f>VLOOKUP($A1422,'Medical Examinations'!$A$1:$J$2336,3,FALSE)</f>
        <v>6.06</v>
      </c>
      <c r="E1422" s="61" t="str">
        <f>VLOOKUP($A1422,'Medical Examinations'!$A$1:$J$2336,4,FALSE)</f>
        <v>Yes</v>
      </c>
      <c r="F1422" s="61" t="str">
        <f>VLOOKUP($A1422,'Medical Examinations'!$A$1:$J$2336,5,FALSE)</f>
        <v>No</v>
      </c>
      <c r="G1422" s="61" t="str">
        <f>VLOOKUP($A1422,'Medical Examinations'!$A$1:$J$2336,6,FALSE)</f>
        <v>No</v>
      </c>
      <c r="H1422" s="21">
        <f>VLOOKUP($A1422,'Medical Examinations'!$A$1:$J$2336,7,FALSE)</f>
        <v>0</v>
      </c>
      <c r="I1422" s="21" t="str">
        <f>VLOOKUP($A1422,'Medical Examinations'!$A$1:$J$2336,8,FALSE)</f>
        <v>No</v>
      </c>
      <c r="J1422" s="21" t="str">
        <f>VLOOKUP($A1422,'Medical Examinations'!$A$1:$J$2336,9,FALSE)</f>
        <v>Obesity</v>
      </c>
      <c r="K1422" s="72" t="str">
        <f>VLOOKUP($A1422,'Medical Examinations'!$A$1:$J$2336,10,FALSE)</f>
        <v>Prediabetes</v>
      </c>
      <c r="L1422" s="82" t="str">
        <f>VLOOKUP($A1422,'Hospitalization details'!$A$1:$K$2336,10,FALSE)</f>
        <v>25-Sep-1977</v>
      </c>
      <c r="M1422" s="62">
        <f>VLOOKUP($A1422,'Hospitalization details'!$A$1:$K$2336,6,FALSE)</f>
        <v>7445.92</v>
      </c>
      <c r="N1422" s="63" t="str">
        <f>VLOOKUP($A1422,'Hospitalization details'!$A$1:$K$2336,7,FALSE)</f>
        <v>tier - 3</v>
      </c>
      <c r="O1422" s="63" t="str">
        <f>VLOOKUP($A1422,'Hospitalization details'!$A$1:$K$2336,8,FALSE)</f>
        <v>tier - 1</v>
      </c>
      <c r="P1422" s="63" t="str">
        <f>VLOOKUP($A1422,'Hospitalization details'!$A$1:$K$2336,9,FALSE)</f>
        <v>R1011</v>
      </c>
      <c r="Q1422" s="83">
        <f>VLOOKUP($A1422,'Hospitalization details'!$A$1:$K$2336,11,FALSE)</f>
        <v>45</v>
      </c>
    </row>
    <row r="1423" spans="1:17" ht="15.75" customHeight="1" x14ac:dyDescent="0.25">
      <c r="A1423" s="187" t="s">
        <v>1466</v>
      </c>
      <c r="B1423" s="65" t="str">
        <f>VLOOKUP($A1423,'Customer Names'!$A$1:$E$2336,4,FALSE)</f>
        <v>Novales</v>
      </c>
      <c r="C1423" s="71">
        <f>VLOOKUP($A1423,'Medical Examinations'!$A$1:$J$2336,2,FALSE)</f>
        <v>39.805</v>
      </c>
      <c r="D1423" s="60">
        <f>VLOOKUP($A1423,'Medical Examinations'!$A$1:$J$2336,3,FALSE)</f>
        <v>5.91</v>
      </c>
      <c r="E1423" s="61" t="str">
        <f>VLOOKUP($A1423,'Medical Examinations'!$A$1:$J$2336,4,FALSE)</f>
        <v>No</v>
      </c>
      <c r="F1423" s="61" t="str">
        <f>VLOOKUP($A1423,'Medical Examinations'!$A$1:$J$2336,5,FALSE)</f>
        <v>No</v>
      </c>
      <c r="G1423" s="61" t="str">
        <f>VLOOKUP($A1423,'Medical Examinations'!$A$1:$J$2336,6,FALSE)</f>
        <v>No</v>
      </c>
      <c r="H1423" s="21">
        <f>VLOOKUP($A1423,'Medical Examinations'!$A$1:$J$2336,7,FALSE)</f>
        <v>0</v>
      </c>
      <c r="I1423" s="21" t="str">
        <f>VLOOKUP($A1423,'Medical Examinations'!$A$1:$J$2336,8,FALSE)</f>
        <v>No</v>
      </c>
      <c r="J1423" s="21" t="str">
        <f>VLOOKUP($A1423,'Medical Examinations'!$A$1:$J$2336,9,FALSE)</f>
        <v>Obesity</v>
      </c>
      <c r="K1423" s="72" t="str">
        <f>VLOOKUP($A1423,'Medical Examinations'!$A$1:$J$2336,10,FALSE)</f>
        <v>Prediabetes</v>
      </c>
      <c r="L1423" s="82" t="str">
        <f>VLOOKUP($A1423,'Hospitalization details'!$A$1:$K$2336,10,FALSE)</f>
        <v>7-Jul-1980</v>
      </c>
      <c r="M1423" s="62">
        <f>VLOOKUP($A1423,'Hospitalization details'!$A$1:$K$2336,6,FALSE)</f>
        <v>7443.64</v>
      </c>
      <c r="N1423" s="63" t="str">
        <f>VLOOKUP($A1423,'Hospitalization details'!$A$1:$K$2336,7,FALSE)</f>
        <v>tier - 2</v>
      </c>
      <c r="O1423" s="63" t="str">
        <f>VLOOKUP($A1423,'Hospitalization details'!$A$1:$K$2336,8,FALSE)</f>
        <v>tier - 3</v>
      </c>
      <c r="P1423" s="63" t="str">
        <f>VLOOKUP($A1423,'Hospitalization details'!$A$1:$K$2336,9,FALSE)</f>
        <v>R1012</v>
      </c>
      <c r="Q1423" s="83">
        <f>VLOOKUP($A1423,'Hospitalization details'!$A$1:$K$2336,11,FALSE)</f>
        <v>42</v>
      </c>
    </row>
    <row r="1424" spans="1:17" ht="15.75" customHeight="1" x14ac:dyDescent="0.25">
      <c r="A1424" s="187" t="s">
        <v>1467</v>
      </c>
      <c r="B1424" s="65" t="str">
        <f>VLOOKUP($A1424,'Customer Names'!$A$1:$E$2336,4,FALSE)</f>
        <v>Rosauer</v>
      </c>
      <c r="C1424" s="71">
        <f>VLOOKUP($A1424,'Medical Examinations'!$A$1:$J$2336,2,FALSE)</f>
        <v>33.700000000000003</v>
      </c>
      <c r="D1424" s="60">
        <f>VLOOKUP($A1424,'Medical Examinations'!$A$1:$J$2336,3,FALSE)</f>
        <v>5.87</v>
      </c>
      <c r="E1424" s="61" t="str">
        <f>VLOOKUP($A1424,'Medical Examinations'!$A$1:$J$2336,4,FALSE)</f>
        <v>No</v>
      </c>
      <c r="F1424" s="61" t="str">
        <f>VLOOKUP($A1424,'Medical Examinations'!$A$1:$J$2336,5,FALSE)</f>
        <v>No</v>
      </c>
      <c r="G1424" s="61" t="str">
        <f>VLOOKUP($A1424,'Medical Examinations'!$A$1:$J$2336,6,FALSE)</f>
        <v>No</v>
      </c>
      <c r="H1424" s="21">
        <f>VLOOKUP($A1424,'Medical Examinations'!$A$1:$J$2336,7,FALSE)</f>
        <v>0</v>
      </c>
      <c r="I1424" s="21" t="str">
        <f>VLOOKUP($A1424,'Medical Examinations'!$A$1:$J$2336,8,FALSE)</f>
        <v>No</v>
      </c>
      <c r="J1424" s="21" t="str">
        <f>VLOOKUP($A1424,'Medical Examinations'!$A$1:$J$2336,9,FALSE)</f>
        <v>Obesity</v>
      </c>
      <c r="K1424" s="72" t="str">
        <f>VLOOKUP($A1424,'Medical Examinations'!$A$1:$J$2336,10,FALSE)</f>
        <v>Prediabetes</v>
      </c>
      <c r="L1424" s="82" t="str">
        <f>VLOOKUP($A1424,'Hospitalization details'!$A$1:$K$2336,10,FALSE)</f>
        <v>1-Sep-1979</v>
      </c>
      <c r="M1424" s="62">
        <f>VLOOKUP($A1424,'Hospitalization details'!$A$1:$K$2336,6,FALSE)</f>
        <v>7441.5</v>
      </c>
      <c r="N1424" s="63" t="str">
        <f>VLOOKUP($A1424,'Hospitalization details'!$A$1:$K$2336,7,FALSE)</f>
        <v>tier - 3</v>
      </c>
      <c r="O1424" s="63" t="str">
        <f>VLOOKUP($A1424,'Hospitalization details'!$A$1:$K$2336,8,FALSE)</f>
        <v>tier - 2</v>
      </c>
      <c r="P1424" s="63" t="str">
        <f>VLOOKUP($A1424,'Hospitalization details'!$A$1:$K$2336,9,FALSE)</f>
        <v>R1011</v>
      </c>
      <c r="Q1424" s="83">
        <f>VLOOKUP($A1424,'Hospitalization details'!$A$1:$K$2336,11,FALSE)</f>
        <v>43</v>
      </c>
    </row>
    <row r="1425" spans="1:17" ht="15.75" customHeight="1" x14ac:dyDescent="0.25">
      <c r="A1425" s="187" t="s">
        <v>1468</v>
      </c>
      <c r="B1425" s="65" t="str">
        <f>VLOOKUP($A1425,'Customer Names'!$A$1:$E$2336,4,FALSE)</f>
        <v>Ryder</v>
      </c>
      <c r="C1425" s="71">
        <f>VLOOKUP($A1425,'Medical Examinations'!$A$1:$J$2336,2,FALSE)</f>
        <v>36.195</v>
      </c>
      <c r="D1425" s="60">
        <f>VLOOKUP($A1425,'Medical Examinations'!$A$1:$J$2336,3,FALSE)</f>
        <v>6.22</v>
      </c>
      <c r="E1425" s="61" t="str">
        <f>VLOOKUP($A1425,'Medical Examinations'!$A$1:$J$2336,4,FALSE)</f>
        <v>No</v>
      </c>
      <c r="F1425" s="61" t="str">
        <f>VLOOKUP($A1425,'Medical Examinations'!$A$1:$J$2336,5,FALSE)</f>
        <v>No</v>
      </c>
      <c r="G1425" s="61" t="str">
        <f>VLOOKUP($A1425,'Medical Examinations'!$A$1:$J$2336,6,FALSE)</f>
        <v>No</v>
      </c>
      <c r="H1425" s="21">
        <f>VLOOKUP($A1425,'Medical Examinations'!$A$1:$J$2336,7,FALSE)</f>
        <v>0</v>
      </c>
      <c r="I1425" s="21" t="str">
        <f>VLOOKUP($A1425,'Medical Examinations'!$A$1:$J$2336,8,FALSE)</f>
        <v>No</v>
      </c>
      <c r="J1425" s="21" t="str">
        <f>VLOOKUP($A1425,'Medical Examinations'!$A$1:$J$2336,9,FALSE)</f>
        <v>Obesity</v>
      </c>
      <c r="K1425" s="72" t="str">
        <f>VLOOKUP($A1425,'Medical Examinations'!$A$1:$J$2336,10,FALSE)</f>
        <v>Prediabetes</v>
      </c>
      <c r="L1425" s="82" t="str">
        <f>VLOOKUP($A1425,'Hospitalization details'!$A$1:$K$2336,10,FALSE)</f>
        <v>25-Aug-1977</v>
      </c>
      <c r="M1425" s="62">
        <f>VLOOKUP($A1425,'Hospitalization details'!$A$1:$K$2336,6,FALSE)</f>
        <v>7441.05</v>
      </c>
      <c r="N1425" s="63" t="str">
        <f>VLOOKUP($A1425,'Hospitalization details'!$A$1:$K$2336,7,FALSE)</f>
        <v>tier - 3</v>
      </c>
      <c r="O1425" s="63" t="str">
        <f>VLOOKUP($A1425,'Hospitalization details'!$A$1:$K$2336,8,FALSE)</f>
        <v>tier - 2</v>
      </c>
      <c r="P1425" s="63" t="str">
        <f>VLOOKUP($A1425,'Hospitalization details'!$A$1:$K$2336,9,FALSE)</f>
        <v>R1011</v>
      </c>
      <c r="Q1425" s="83">
        <f>VLOOKUP($A1425,'Hospitalization details'!$A$1:$K$2336,11,FALSE)</f>
        <v>45</v>
      </c>
    </row>
    <row r="1426" spans="1:17" ht="15.75" customHeight="1" x14ac:dyDescent="0.25">
      <c r="A1426" s="187" t="s">
        <v>1469</v>
      </c>
      <c r="B1426" s="65" t="str">
        <f>VLOOKUP($A1426,'Customer Names'!$A$1:$E$2336,4,FALSE)</f>
        <v>Larsen</v>
      </c>
      <c r="C1426" s="71">
        <f>VLOOKUP($A1426,'Medical Examinations'!$A$1:$J$2336,2,FALSE)</f>
        <v>32.6</v>
      </c>
      <c r="D1426" s="60">
        <f>VLOOKUP($A1426,'Medical Examinations'!$A$1:$J$2336,3,FALSE)</f>
        <v>5.73</v>
      </c>
      <c r="E1426" s="61" t="str">
        <f>VLOOKUP($A1426,'Medical Examinations'!$A$1:$J$2336,4,FALSE)</f>
        <v>No</v>
      </c>
      <c r="F1426" s="61" t="str">
        <f>VLOOKUP($A1426,'Medical Examinations'!$A$1:$J$2336,5,FALSE)</f>
        <v>No</v>
      </c>
      <c r="G1426" s="61" t="str">
        <f>VLOOKUP($A1426,'Medical Examinations'!$A$1:$J$2336,6,FALSE)</f>
        <v>Yes</v>
      </c>
      <c r="H1426" s="21">
        <f>VLOOKUP($A1426,'Medical Examinations'!$A$1:$J$2336,7,FALSE)</f>
        <v>1</v>
      </c>
      <c r="I1426" s="21" t="str">
        <f>VLOOKUP($A1426,'Medical Examinations'!$A$1:$J$2336,8,FALSE)</f>
        <v>No</v>
      </c>
      <c r="J1426" s="21" t="str">
        <f>VLOOKUP($A1426,'Medical Examinations'!$A$1:$J$2336,9,FALSE)</f>
        <v>Obesity</v>
      </c>
      <c r="K1426" s="72" t="str">
        <f>VLOOKUP($A1426,'Medical Examinations'!$A$1:$J$2336,10,FALSE)</f>
        <v>Prediabetes</v>
      </c>
      <c r="L1426" s="82" t="str">
        <f>VLOOKUP($A1426,'Hospitalization details'!$A$1:$K$2336,10,FALSE)</f>
        <v>2-Dec-1978</v>
      </c>
      <c r="M1426" s="62">
        <f>VLOOKUP($A1426,'Hospitalization details'!$A$1:$K$2336,6,FALSE)</f>
        <v>7421.19</v>
      </c>
      <c r="N1426" s="63" t="str">
        <f>VLOOKUP($A1426,'Hospitalization details'!$A$1:$K$2336,7,FALSE)</f>
        <v>tier - 2</v>
      </c>
      <c r="O1426" s="63" t="str">
        <f>VLOOKUP($A1426,'Hospitalization details'!$A$1:$K$2336,8,FALSE)</f>
        <v>tier - 3</v>
      </c>
      <c r="P1426" s="63" t="str">
        <f>VLOOKUP($A1426,'Hospitalization details'!$A$1:$K$2336,9,FALSE)</f>
        <v>R1012</v>
      </c>
      <c r="Q1426" s="83">
        <f>VLOOKUP($A1426,'Hospitalization details'!$A$1:$K$2336,11,FALSE)</f>
        <v>44</v>
      </c>
    </row>
    <row r="1427" spans="1:17" ht="15.75" customHeight="1" x14ac:dyDescent="0.25">
      <c r="A1427" s="187" t="s">
        <v>1470</v>
      </c>
      <c r="B1427" s="65" t="str">
        <f>VLOOKUP($A1427,'Customer Names'!$A$1:$E$2336,4,FALSE)</f>
        <v>Keate</v>
      </c>
      <c r="C1427" s="71">
        <f>VLOOKUP($A1427,'Medical Examinations'!$A$1:$J$2336,2,FALSE)</f>
        <v>30.2</v>
      </c>
      <c r="D1427" s="60">
        <f>VLOOKUP($A1427,'Medical Examinations'!$A$1:$J$2336,3,FALSE)</f>
        <v>5.7</v>
      </c>
      <c r="E1427" s="61" t="str">
        <f>VLOOKUP($A1427,'Medical Examinations'!$A$1:$J$2336,4,FALSE)</f>
        <v>No</v>
      </c>
      <c r="F1427" s="61" t="str">
        <f>VLOOKUP($A1427,'Medical Examinations'!$A$1:$J$2336,5,FALSE)</f>
        <v>No</v>
      </c>
      <c r="G1427" s="61" t="str">
        <f>VLOOKUP($A1427,'Medical Examinations'!$A$1:$J$2336,6,FALSE)</f>
        <v>No</v>
      </c>
      <c r="H1427" s="21">
        <f>VLOOKUP($A1427,'Medical Examinations'!$A$1:$J$2336,7,FALSE)</f>
        <v>0</v>
      </c>
      <c r="I1427" s="21" t="str">
        <f>VLOOKUP($A1427,'Medical Examinations'!$A$1:$J$2336,8,FALSE)</f>
        <v>No</v>
      </c>
      <c r="J1427" s="21" t="str">
        <f>VLOOKUP($A1427,'Medical Examinations'!$A$1:$J$2336,9,FALSE)</f>
        <v>Obesity</v>
      </c>
      <c r="K1427" s="72" t="str">
        <f>VLOOKUP($A1427,'Medical Examinations'!$A$1:$J$2336,10,FALSE)</f>
        <v>Prediabetes</v>
      </c>
      <c r="L1427" s="82" t="str">
        <f>VLOOKUP($A1427,'Hospitalization details'!$A$1:$K$2336,10,FALSE)</f>
        <v>12-Nov-1978</v>
      </c>
      <c r="M1427" s="62">
        <f>VLOOKUP($A1427,'Hospitalization details'!$A$1:$K$2336,6,FALSE)</f>
        <v>7419.48</v>
      </c>
      <c r="N1427" s="63" t="str">
        <f>VLOOKUP($A1427,'Hospitalization details'!$A$1:$K$2336,7,FALSE)</f>
        <v>tier - 2</v>
      </c>
      <c r="O1427" s="63" t="str">
        <f>VLOOKUP($A1427,'Hospitalization details'!$A$1:$K$2336,8,FALSE)</f>
        <v>tier - 2</v>
      </c>
      <c r="P1427" s="63" t="str">
        <f>VLOOKUP($A1427,'Hospitalization details'!$A$1:$K$2336,9,FALSE)</f>
        <v>R1012</v>
      </c>
      <c r="Q1427" s="83">
        <f>VLOOKUP($A1427,'Hospitalization details'!$A$1:$K$2336,11,FALSE)</f>
        <v>44</v>
      </c>
    </row>
    <row r="1428" spans="1:17" ht="15.75" customHeight="1" x14ac:dyDescent="0.25">
      <c r="A1428" s="187" t="s">
        <v>1471</v>
      </c>
      <c r="B1428" s="65" t="str">
        <f>VLOOKUP($A1428,'Customer Names'!$A$1:$E$2336,4,FALSE)</f>
        <v>Williams</v>
      </c>
      <c r="C1428" s="71">
        <f>VLOOKUP($A1428,'Medical Examinations'!$A$1:$J$2336,2,FALSE)</f>
        <v>27.645</v>
      </c>
      <c r="D1428" s="60">
        <f>VLOOKUP($A1428,'Medical Examinations'!$A$1:$J$2336,3,FALSE)</f>
        <v>9.91</v>
      </c>
      <c r="E1428" s="61" t="str">
        <f>VLOOKUP($A1428,'Medical Examinations'!$A$1:$J$2336,4,FALSE)</f>
        <v>No</v>
      </c>
      <c r="F1428" s="61" t="str">
        <f>VLOOKUP($A1428,'Medical Examinations'!$A$1:$J$2336,5,FALSE)</f>
        <v>No</v>
      </c>
      <c r="G1428" s="61" t="str">
        <f>VLOOKUP($A1428,'Medical Examinations'!$A$1:$J$2336,6,FALSE)</f>
        <v>No</v>
      </c>
      <c r="H1428" s="21">
        <f>VLOOKUP($A1428,'Medical Examinations'!$A$1:$J$2336,7,FALSE)</f>
        <v>0</v>
      </c>
      <c r="I1428" s="21" t="str">
        <f>VLOOKUP($A1428,'Medical Examinations'!$A$1:$J$2336,8,FALSE)</f>
        <v>No</v>
      </c>
      <c r="J1428" s="21" t="str">
        <f>VLOOKUP($A1428,'Medical Examinations'!$A$1:$J$2336,9,FALSE)</f>
        <v>Over Weight</v>
      </c>
      <c r="K1428" s="72" t="str">
        <f>VLOOKUP($A1428,'Medical Examinations'!$A$1:$J$2336,10,FALSE)</f>
        <v>Diabetes</v>
      </c>
      <c r="L1428" s="82" t="str">
        <f>VLOOKUP($A1428,'Hospitalization details'!$A$1:$K$2336,10,FALSE)</f>
        <v>19-Sep-1983</v>
      </c>
      <c r="M1428" s="62">
        <f>VLOOKUP($A1428,'Hospitalization details'!$A$1:$K$2336,6,FALSE)</f>
        <v>7418.52</v>
      </c>
      <c r="N1428" s="63" t="str">
        <f>VLOOKUP($A1428,'Hospitalization details'!$A$1:$K$2336,7,FALSE)</f>
        <v>tier - 2</v>
      </c>
      <c r="O1428" s="63" t="str">
        <f>VLOOKUP($A1428,'Hospitalization details'!$A$1:$K$2336,8,FALSE)</f>
        <v>tier - 2</v>
      </c>
      <c r="P1428" s="63" t="str">
        <f>VLOOKUP($A1428,'Hospitalization details'!$A$1:$K$2336,9,FALSE)</f>
        <v>R1011</v>
      </c>
      <c r="Q1428" s="83">
        <f>VLOOKUP($A1428,'Hospitalization details'!$A$1:$K$2336,11,FALSE)</f>
        <v>39</v>
      </c>
    </row>
    <row r="1429" spans="1:17" ht="15.75" customHeight="1" x14ac:dyDescent="0.25">
      <c r="A1429" s="187" t="s">
        <v>1472</v>
      </c>
      <c r="B1429" s="65" t="str">
        <f>VLOOKUP($A1429,'Customer Names'!$A$1:$E$2336,4,FALSE)</f>
        <v>Starosciak</v>
      </c>
      <c r="C1429" s="71">
        <f>VLOOKUP($A1429,'Medical Examinations'!$A$1:$J$2336,2,FALSE)</f>
        <v>26.41</v>
      </c>
      <c r="D1429" s="60">
        <f>VLOOKUP($A1429,'Medical Examinations'!$A$1:$J$2336,3,FALSE)</f>
        <v>11.4</v>
      </c>
      <c r="E1429" s="61" t="str">
        <f>VLOOKUP($A1429,'Medical Examinations'!$A$1:$J$2336,4,FALSE)</f>
        <v>No</v>
      </c>
      <c r="F1429" s="61" t="str">
        <f>VLOOKUP($A1429,'Medical Examinations'!$A$1:$J$2336,5,FALSE)</f>
        <v>No</v>
      </c>
      <c r="G1429" s="61" t="str">
        <f>VLOOKUP($A1429,'Medical Examinations'!$A$1:$J$2336,6,FALSE)</f>
        <v>No</v>
      </c>
      <c r="H1429" s="21">
        <f>VLOOKUP($A1429,'Medical Examinations'!$A$1:$J$2336,7,FALSE)</f>
        <v>0</v>
      </c>
      <c r="I1429" s="21" t="str">
        <f>VLOOKUP($A1429,'Medical Examinations'!$A$1:$J$2336,8,FALSE)</f>
        <v>No</v>
      </c>
      <c r="J1429" s="21" t="str">
        <f>VLOOKUP($A1429,'Medical Examinations'!$A$1:$J$2336,9,FALSE)</f>
        <v>Over Weight</v>
      </c>
      <c r="K1429" s="72" t="str">
        <f>VLOOKUP($A1429,'Medical Examinations'!$A$1:$J$2336,10,FALSE)</f>
        <v>Diabetes</v>
      </c>
      <c r="L1429" s="82" t="str">
        <f>VLOOKUP($A1429,'Hospitalization details'!$A$1:$K$2336,10,FALSE)</f>
        <v>5-Dec-1965</v>
      </c>
      <c r="M1429" s="62">
        <f>VLOOKUP($A1429,'Hospitalization details'!$A$1:$K$2336,6,FALSE)</f>
        <v>7403.98</v>
      </c>
      <c r="N1429" s="63" t="str">
        <f>VLOOKUP($A1429,'Hospitalization details'!$A$1:$K$2336,7,FALSE)</f>
        <v>tier - 3</v>
      </c>
      <c r="O1429" s="63" t="str">
        <f>VLOOKUP($A1429,'Hospitalization details'!$A$1:$K$2336,8,FALSE)</f>
        <v>tier - 2</v>
      </c>
      <c r="P1429" s="63" t="str">
        <f>VLOOKUP($A1429,'Hospitalization details'!$A$1:$K$2336,9,FALSE)</f>
        <v>R1013</v>
      </c>
      <c r="Q1429" s="83">
        <f>VLOOKUP($A1429,'Hospitalization details'!$A$1:$K$2336,11,FALSE)</f>
        <v>57</v>
      </c>
    </row>
    <row r="1430" spans="1:17" ht="15.75" customHeight="1" x14ac:dyDescent="0.25">
      <c r="A1430" s="187" t="s">
        <v>1473</v>
      </c>
      <c r="B1430" s="65" t="str">
        <f>VLOOKUP($A1430,'Customer Names'!$A$1:$E$2336,4,FALSE)</f>
        <v>Smith</v>
      </c>
      <c r="C1430" s="71">
        <f>VLOOKUP($A1430,'Medical Examinations'!$A$1:$J$2336,2,FALSE)</f>
        <v>34.1</v>
      </c>
      <c r="D1430" s="60">
        <f>VLOOKUP($A1430,'Medical Examinations'!$A$1:$J$2336,3,FALSE)</f>
        <v>6.29</v>
      </c>
      <c r="E1430" s="61" t="str">
        <f>VLOOKUP($A1430,'Medical Examinations'!$A$1:$J$2336,4,FALSE)</f>
        <v>Yes</v>
      </c>
      <c r="F1430" s="61" t="str">
        <f>VLOOKUP($A1430,'Medical Examinations'!$A$1:$J$2336,5,FALSE)</f>
        <v>No</v>
      </c>
      <c r="G1430" s="61" t="str">
        <f>VLOOKUP($A1430,'Medical Examinations'!$A$1:$J$2336,6,FALSE)</f>
        <v>Yes</v>
      </c>
      <c r="H1430" s="21">
        <f>VLOOKUP($A1430,'Medical Examinations'!$A$1:$J$2336,7,FALSE)</f>
        <v>1</v>
      </c>
      <c r="I1430" s="21" t="str">
        <f>VLOOKUP($A1430,'Medical Examinations'!$A$1:$J$2336,8,FALSE)</f>
        <v>No</v>
      </c>
      <c r="J1430" s="21" t="str">
        <f>VLOOKUP($A1430,'Medical Examinations'!$A$1:$J$2336,9,FALSE)</f>
        <v>Obesity</v>
      </c>
      <c r="K1430" s="72" t="str">
        <f>VLOOKUP($A1430,'Medical Examinations'!$A$1:$J$2336,10,FALSE)</f>
        <v>Prediabetes</v>
      </c>
      <c r="L1430" s="82" t="str">
        <f>VLOOKUP($A1430,'Hospitalization details'!$A$1:$K$2336,10,FALSE)</f>
        <v>22-Jul-1993</v>
      </c>
      <c r="M1430" s="62">
        <f>VLOOKUP($A1430,'Hospitalization details'!$A$1:$K$2336,6,FALSE)</f>
        <v>7388.85</v>
      </c>
      <c r="N1430" s="63" t="str">
        <f>VLOOKUP($A1430,'Hospitalization details'!$A$1:$K$2336,7,FALSE)</f>
        <v>tier - 2</v>
      </c>
      <c r="O1430" s="63" t="str">
        <f>VLOOKUP($A1430,'Hospitalization details'!$A$1:$K$2336,8,FALSE)</f>
        <v>tier - 2</v>
      </c>
      <c r="P1430" s="63" t="str">
        <f>VLOOKUP($A1430,'Hospitalization details'!$A$1:$K$2336,9,FALSE)</f>
        <v>R1026</v>
      </c>
      <c r="Q1430" s="83">
        <f>VLOOKUP($A1430,'Hospitalization details'!$A$1:$K$2336,11,FALSE)</f>
        <v>29</v>
      </c>
    </row>
    <row r="1431" spans="1:17" ht="15.75" customHeight="1" x14ac:dyDescent="0.25">
      <c r="A1431" s="187" t="s">
        <v>1474</v>
      </c>
      <c r="B1431" s="65" t="str">
        <f>VLOOKUP($A1431,'Customer Names'!$A$1:$E$2336,4,FALSE)</f>
        <v>Henderson</v>
      </c>
      <c r="C1431" s="71">
        <f>VLOOKUP($A1431,'Medical Examinations'!$A$1:$J$2336,2,FALSE)</f>
        <v>17.3</v>
      </c>
      <c r="D1431" s="60">
        <f>VLOOKUP($A1431,'Medical Examinations'!$A$1:$J$2336,3,FALSE)</f>
        <v>9.2799999999999994</v>
      </c>
      <c r="E1431" s="61" t="str">
        <f>VLOOKUP($A1431,'Medical Examinations'!$A$1:$J$2336,4,FALSE)</f>
        <v>No</v>
      </c>
      <c r="F1431" s="61" t="str">
        <f>VLOOKUP($A1431,'Medical Examinations'!$A$1:$J$2336,5,FALSE)</f>
        <v>No</v>
      </c>
      <c r="G1431" s="61" t="str">
        <f>VLOOKUP($A1431,'Medical Examinations'!$A$1:$J$2336,6,FALSE)</f>
        <v>No</v>
      </c>
      <c r="H1431" s="21">
        <f>VLOOKUP($A1431,'Medical Examinations'!$A$1:$J$2336,7,FALSE)</f>
        <v>0</v>
      </c>
      <c r="I1431" s="21" t="str">
        <f>VLOOKUP($A1431,'Medical Examinations'!$A$1:$J$2336,8,FALSE)</f>
        <v>No</v>
      </c>
      <c r="J1431" s="21" t="str">
        <f>VLOOKUP($A1431,'Medical Examinations'!$A$1:$J$2336,9,FALSE)</f>
        <v>Under Weight</v>
      </c>
      <c r="K1431" s="72" t="str">
        <f>VLOOKUP($A1431,'Medical Examinations'!$A$1:$J$2336,10,FALSE)</f>
        <v>Diabetes</v>
      </c>
      <c r="L1431" s="82" t="str">
        <f>VLOOKUP($A1431,'Hospitalization details'!$A$1:$K$2336,10,FALSE)</f>
        <v>24-Nov-1981</v>
      </c>
      <c r="M1431" s="62">
        <f>VLOOKUP($A1431,'Hospitalization details'!$A$1:$K$2336,6,FALSE)</f>
        <v>7371.77</v>
      </c>
      <c r="N1431" s="63" t="str">
        <f>VLOOKUP($A1431,'Hospitalization details'!$A$1:$K$2336,7,FALSE)</f>
        <v>tier - 2</v>
      </c>
      <c r="O1431" s="63" t="str">
        <f>VLOOKUP($A1431,'Hospitalization details'!$A$1:$K$2336,8,FALSE)</f>
        <v>tier - 1</v>
      </c>
      <c r="P1431" s="63" t="str">
        <f>VLOOKUP($A1431,'Hospitalization details'!$A$1:$K$2336,9,FALSE)</f>
        <v>R1011</v>
      </c>
      <c r="Q1431" s="83">
        <f>VLOOKUP($A1431,'Hospitalization details'!$A$1:$K$2336,11,FALSE)</f>
        <v>41</v>
      </c>
    </row>
    <row r="1432" spans="1:17" ht="15.75" customHeight="1" x14ac:dyDescent="0.25">
      <c r="A1432" s="187" t="s">
        <v>1475</v>
      </c>
      <c r="B1432" s="65" t="str">
        <f>VLOOKUP($A1432,'Customer Names'!$A$1:$E$2336,4,FALSE)</f>
        <v>Winkelman</v>
      </c>
      <c r="C1432" s="71">
        <f>VLOOKUP($A1432,'Medical Examinations'!$A$1:$J$2336,2,FALSE)</f>
        <v>35.020000000000003</v>
      </c>
      <c r="D1432" s="60">
        <f>VLOOKUP($A1432,'Medical Examinations'!$A$1:$J$2336,3,FALSE)</f>
        <v>4.78</v>
      </c>
      <c r="E1432" s="61" t="str">
        <f>VLOOKUP($A1432,'Medical Examinations'!$A$1:$J$2336,4,FALSE)</f>
        <v>No</v>
      </c>
      <c r="F1432" s="61" t="str">
        <f>VLOOKUP($A1432,'Medical Examinations'!$A$1:$J$2336,5,FALSE)</f>
        <v>No</v>
      </c>
      <c r="G1432" s="61" t="str">
        <f>VLOOKUP($A1432,'Medical Examinations'!$A$1:$J$2336,6,FALSE)</f>
        <v>Yes</v>
      </c>
      <c r="H1432" s="21">
        <f>VLOOKUP($A1432,'Medical Examinations'!$A$1:$J$2336,7,FALSE)</f>
        <v>1</v>
      </c>
      <c r="I1432" s="21" t="str">
        <f>VLOOKUP($A1432,'Medical Examinations'!$A$1:$J$2336,8,FALSE)</f>
        <v>No</v>
      </c>
      <c r="J1432" s="21" t="str">
        <f>VLOOKUP($A1432,'Medical Examinations'!$A$1:$J$2336,9,FALSE)</f>
        <v>Obesity</v>
      </c>
      <c r="K1432" s="72" t="str">
        <f>VLOOKUP($A1432,'Medical Examinations'!$A$1:$J$2336,10,FALSE)</f>
        <v>Normal</v>
      </c>
      <c r="L1432" s="82" t="str">
        <f>VLOOKUP($A1432,'Hospitalization details'!$A$1:$K$2336,10,FALSE)</f>
        <v>9-Dec-1965</v>
      </c>
      <c r="M1432" s="62">
        <f>VLOOKUP($A1432,'Hospitalization details'!$A$1:$K$2336,6,FALSE)</f>
        <v>7362.31</v>
      </c>
      <c r="N1432" s="63" t="str">
        <f>VLOOKUP($A1432,'Hospitalization details'!$A$1:$K$2336,7,FALSE)</f>
        <v>tier - 3</v>
      </c>
      <c r="O1432" s="63" t="str">
        <f>VLOOKUP($A1432,'Hospitalization details'!$A$1:$K$2336,8,FALSE)</f>
        <v>tier - 3</v>
      </c>
      <c r="P1432" s="63" t="str">
        <f>VLOOKUP($A1432,'Hospitalization details'!$A$1:$K$2336,9,FALSE)</f>
        <v>R1013</v>
      </c>
      <c r="Q1432" s="83">
        <f>VLOOKUP($A1432,'Hospitalization details'!$A$1:$K$2336,11,FALSE)</f>
        <v>57</v>
      </c>
    </row>
    <row r="1433" spans="1:17" ht="15.75" customHeight="1" x14ac:dyDescent="0.25">
      <c r="A1433" s="187" t="s">
        <v>1476</v>
      </c>
      <c r="B1433" s="65" t="str">
        <f>VLOOKUP($A1433,'Customer Names'!$A$1:$E$2336,4,FALSE)</f>
        <v>Monette</v>
      </c>
      <c r="C1433" s="71">
        <f>VLOOKUP($A1433,'Medical Examinations'!$A$1:$J$2336,2,FALSE)</f>
        <v>37.1</v>
      </c>
      <c r="D1433" s="60">
        <f>VLOOKUP($A1433,'Medical Examinations'!$A$1:$J$2336,3,FALSE)</f>
        <v>8.8699999999999992</v>
      </c>
      <c r="E1433" s="61" t="str">
        <f>VLOOKUP($A1433,'Medical Examinations'!$A$1:$J$2336,4,FALSE)</f>
        <v>Yes</v>
      </c>
      <c r="F1433" s="61" t="str">
        <f>VLOOKUP($A1433,'Medical Examinations'!$A$1:$J$2336,5,FALSE)</f>
        <v>No</v>
      </c>
      <c r="G1433" s="61" t="str">
        <f>VLOOKUP($A1433,'Medical Examinations'!$A$1:$J$2336,6,FALSE)</f>
        <v>No</v>
      </c>
      <c r="H1433" s="21">
        <f>VLOOKUP($A1433,'Medical Examinations'!$A$1:$J$2336,7,FALSE)</f>
        <v>0</v>
      </c>
      <c r="I1433" s="21" t="str">
        <f>VLOOKUP($A1433,'Medical Examinations'!$A$1:$J$2336,8,FALSE)</f>
        <v>No</v>
      </c>
      <c r="J1433" s="21" t="str">
        <f>VLOOKUP($A1433,'Medical Examinations'!$A$1:$J$2336,9,FALSE)</f>
        <v>Obesity</v>
      </c>
      <c r="K1433" s="72" t="str">
        <f>VLOOKUP($A1433,'Medical Examinations'!$A$1:$J$2336,10,FALSE)</f>
        <v>Diabetes</v>
      </c>
      <c r="L1433" s="82" t="str">
        <f>VLOOKUP($A1433,'Hospitalization details'!$A$1:$K$2336,10,FALSE)</f>
        <v>16-Jul-1981</v>
      </c>
      <c r="M1433" s="62">
        <f>VLOOKUP($A1433,'Hospitalization details'!$A$1:$K$2336,6,FALSE)</f>
        <v>7358.18</v>
      </c>
      <c r="N1433" s="63" t="str">
        <f>VLOOKUP($A1433,'Hospitalization details'!$A$1:$K$2336,7,FALSE)</f>
        <v>tier - 2</v>
      </c>
      <c r="O1433" s="63" t="str">
        <f>VLOOKUP($A1433,'Hospitalization details'!$A$1:$K$2336,8,FALSE)</f>
        <v>tier - 3</v>
      </c>
      <c r="P1433" s="63" t="str">
        <f>VLOOKUP($A1433,'Hospitalization details'!$A$1:$K$2336,9,FALSE)</f>
        <v>R1024</v>
      </c>
      <c r="Q1433" s="83">
        <f>VLOOKUP($A1433,'Hospitalization details'!$A$1:$K$2336,11,FALSE)</f>
        <v>41</v>
      </c>
    </row>
    <row r="1434" spans="1:17" ht="15.75" customHeight="1" x14ac:dyDescent="0.25">
      <c r="A1434" s="187" t="s">
        <v>1477</v>
      </c>
      <c r="B1434" s="65" t="str">
        <f>VLOOKUP($A1434,'Customer Names'!$A$1:$E$2336,4,FALSE)</f>
        <v>Kramer</v>
      </c>
      <c r="C1434" s="71">
        <f>VLOOKUP($A1434,'Medical Examinations'!$A$1:$J$2336,2,FALSE)</f>
        <v>16.79</v>
      </c>
      <c r="D1434" s="60">
        <f>VLOOKUP($A1434,'Medical Examinations'!$A$1:$J$2336,3,FALSE)</f>
        <v>11.4</v>
      </c>
      <c r="E1434" s="61" t="str">
        <f>VLOOKUP($A1434,'Medical Examinations'!$A$1:$J$2336,4,FALSE)</f>
        <v>No</v>
      </c>
      <c r="F1434" s="61" t="str">
        <f>VLOOKUP($A1434,'Medical Examinations'!$A$1:$J$2336,5,FALSE)</f>
        <v>No</v>
      </c>
      <c r="G1434" s="61" t="str">
        <f>VLOOKUP($A1434,'Medical Examinations'!$A$1:$J$2336,6,FALSE)</f>
        <v>No</v>
      </c>
      <c r="H1434" s="21">
        <f>VLOOKUP($A1434,'Medical Examinations'!$A$1:$J$2336,7,FALSE)</f>
        <v>0</v>
      </c>
      <c r="I1434" s="21" t="str">
        <f>VLOOKUP($A1434,'Medical Examinations'!$A$1:$J$2336,8,FALSE)</f>
        <v>No</v>
      </c>
      <c r="J1434" s="21" t="str">
        <f>VLOOKUP($A1434,'Medical Examinations'!$A$1:$J$2336,9,FALSE)</f>
        <v>Under Weight</v>
      </c>
      <c r="K1434" s="72" t="str">
        <f>VLOOKUP($A1434,'Medical Examinations'!$A$1:$J$2336,10,FALSE)</f>
        <v>Diabetes</v>
      </c>
      <c r="L1434" s="82" t="str">
        <f>VLOOKUP($A1434,'Hospitalization details'!$A$1:$K$2336,10,FALSE)</f>
        <v>21-Jun-1983</v>
      </c>
      <c r="M1434" s="62">
        <f>VLOOKUP($A1434,'Hospitalization details'!$A$1:$K$2336,6,FALSE)</f>
        <v>7357.49</v>
      </c>
      <c r="N1434" s="63" t="str">
        <f>VLOOKUP($A1434,'Hospitalization details'!$A$1:$K$2336,7,FALSE)</f>
        <v>tier - 2</v>
      </c>
      <c r="O1434" s="63" t="str">
        <f>VLOOKUP($A1434,'Hospitalization details'!$A$1:$K$2336,8,FALSE)</f>
        <v>tier - 2</v>
      </c>
      <c r="P1434" s="63" t="str">
        <f>VLOOKUP($A1434,'Hospitalization details'!$A$1:$K$2336,9,FALSE)</f>
        <v>R1012</v>
      </c>
      <c r="Q1434" s="83">
        <f>VLOOKUP($A1434,'Hospitalization details'!$A$1:$K$2336,11,FALSE)</f>
        <v>39</v>
      </c>
    </row>
    <row r="1435" spans="1:17" ht="15.75" customHeight="1" x14ac:dyDescent="0.25">
      <c r="A1435" s="187" t="s">
        <v>1478</v>
      </c>
      <c r="B1435" s="65" t="str">
        <f>VLOOKUP($A1435,'Customer Names'!$A$1:$E$2336,4,FALSE)</f>
        <v>Goldstein</v>
      </c>
      <c r="C1435" s="71">
        <f>VLOOKUP($A1435,'Medical Examinations'!$A$1:$J$2336,2,FALSE)</f>
        <v>31.635000000000002</v>
      </c>
      <c r="D1435" s="60">
        <f>VLOOKUP($A1435,'Medical Examinations'!$A$1:$J$2336,3,FALSE)</f>
        <v>9.1300000000000008</v>
      </c>
      <c r="E1435" s="61" t="str">
        <f>VLOOKUP($A1435,'Medical Examinations'!$A$1:$J$2336,4,FALSE)</f>
        <v>Yes</v>
      </c>
      <c r="F1435" s="61" t="str">
        <f>VLOOKUP($A1435,'Medical Examinations'!$A$1:$J$2336,5,FALSE)</f>
        <v>No</v>
      </c>
      <c r="G1435" s="61" t="str">
        <f>VLOOKUP($A1435,'Medical Examinations'!$A$1:$J$2336,6,FALSE)</f>
        <v>No</v>
      </c>
      <c r="H1435" s="21">
        <f>VLOOKUP($A1435,'Medical Examinations'!$A$1:$J$2336,7,FALSE)</f>
        <v>0</v>
      </c>
      <c r="I1435" s="21" t="str">
        <f>VLOOKUP($A1435,'Medical Examinations'!$A$1:$J$2336,8,FALSE)</f>
        <v>No</v>
      </c>
      <c r="J1435" s="21" t="str">
        <f>VLOOKUP($A1435,'Medical Examinations'!$A$1:$J$2336,9,FALSE)</f>
        <v>Obesity</v>
      </c>
      <c r="K1435" s="72" t="str">
        <f>VLOOKUP($A1435,'Medical Examinations'!$A$1:$J$2336,10,FALSE)</f>
        <v>Diabetes</v>
      </c>
      <c r="L1435" s="82" t="str">
        <f>VLOOKUP($A1435,'Hospitalization details'!$A$1:$K$2336,10,FALSE)</f>
        <v>5-Oct-1993</v>
      </c>
      <c r="M1435" s="62">
        <f>VLOOKUP($A1435,'Hospitalization details'!$A$1:$K$2336,6,FALSE)</f>
        <v>7349.12</v>
      </c>
      <c r="N1435" s="63" t="str">
        <f>VLOOKUP($A1435,'Hospitalization details'!$A$1:$K$2336,7,FALSE)</f>
        <v>tier - 2</v>
      </c>
      <c r="O1435" s="63" t="str">
        <f>VLOOKUP($A1435,'Hospitalization details'!$A$1:$K$2336,8,FALSE)</f>
        <v>tier - 2</v>
      </c>
      <c r="P1435" s="63" t="str">
        <f>VLOOKUP($A1435,'Hospitalization details'!$A$1:$K$2336,9,FALSE)</f>
        <v>R1021</v>
      </c>
      <c r="Q1435" s="83">
        <f>VLOOKUP($A1435,'Hospitalization details'!$A$1:$K$2336,11,FALSE)</f>
        <v>29</v>
      </c>
    </row>
    <row r="1436" spans="1:17" ht="15.75" customHeight="1" x14ac:dyDescent="0.25">
      <c r="A1436" s="187" t="s">
        <v>1479</v>
      </c>
      <c r="B1436" s="65" t="str">
        <f>VLOOKUP($A1436,'Customer Names'!$A$1:$E$2336,4,FALSE)</f>
        <v>Gonzalez</v>
      </c>
      <c r="C1436" s="71">
        <f>VLOOKUP($A1436,'Medical Examinations'!$A$1:$J$2336,2,FALSE)</f>
        <v>24.19</v>
      </c>
      <c r="D1436" s="60">
        <f>VLOOKUP($A1436,'Medical Examinations'!$A$1:$J$2336,3,FALSE)</f>
        <v>6.22</v>
      </c>
      <c r="E1436" s="61" t="str">
        <f>VLOOKUP($A1436,'Medical Examinations'!$A$1:$J$2336,4,FALSE)</f>
        <v>Yes</v>
      </c>
      <c r="F1436" s="61" t="str">
        <f>VLOOKUP($A1436,'Medical Examinations'!$A$1:$J$2336,5,FALSE)</f>
        <v>No</v>
      </c>
      <c r="G1436" s="61" t="str">
        <f>VLOOKUP($A1436,'Medical Examinations'!$A$1:$J$2336,6,FALSE)</f>
        <v>Yes</v>
      </c>
      <c r="H1436" s="21">
        <f>VLOOKUP($A1436,'Medical Examinations'!$A$1:$J$2336,7,FALSE)</f>
        <v>1</v>
      </c>
      <c r="I1436" s="21" t="str">
        <f>VLOOKUP($A1436,'Medical Examinations'!$A$1:$J$2336,8,FALSE)</f>
        <v>No</v>
      </c>
      <c r="J1436" s="21" t="str">
        <f>VLOOKUP($A1436,'Medical Examinations'!$A$1:$J$2336,9,FALSE)</f>
        <v>Healthy Weight</v>
      </c>
      <c r="K1436" s="72" t="str">
        <f>VLOOKUP($A1436,'Medical Examinations'!$A$1:$J$2336,10,FALSE)</f>
        <v>Prediabetes</v>
      </c>
      <c r="L1436" s="82" t="str">
        <f>VLOOKUP($A1436,'Hospitalization details'!$A$1:$K$2336,10,FALSE)</f>
        <v>1-Dec-1977</v>
      </c>
      <c r="M1436" s="62">
        <f>VLOOKUP($A1436,'Hospitalization details'!$A$1:$K$2336,6,FALSE)</f>
        <v>7348.14</v>
      </c>
      <c r="N1436" s="63" t="str">
        <f>VLOOKUP($A1436,'Hospitalization details'!$A$1:$K$2336,7,FALSE)</f>
        <v>tier - 2</v>
      </c>
      <c r="O1436" s="63" t="str">
        <f>VLOOKUP($A1436,'Hospitalization details'!$A$1:$K$2336,8,FALSE)</f>
        <v>tier - 1</v>
      </c>
      <c r="P1436" s="63" t="str">
        <f>VLOOKUP($A1436,'Hospitalization details'!$A$1:$K$2336,9,FALSE)</f>
        <v>R1011</v>
      </c>
      <c r="Q1436" s="83">
        <f>VLOOKUP($A1436,'Hospitalization details'!$A$1:$K$2336,11,FALSE)</f>
        <v>45</v>
      </c>
    </row>
    <row r="1437" spans="1:17" ht="15.75" customHeight="1" x14ac:dyDescent="0.25">
      <c r="A1437" s="187" t="s">
        <v>1480</v>
      </c>
      <c r="B1437" s="65" t="str">
        <f>VLOOKUP($A1437,'Customer Names'!$A$1:$E$2336,4,FALSE)</f>
        <v>Barrett</v>
      </c>
      <c r="C1437" s="71">
        <f>VLOOKUP($A1437,'Medical Examinations'!$A$1:$J$2336,2,FALSE)</f>
        <v>35.29</v>
      </c>
      <c r="D1437" s="60">
        <f>VLOOKUP($A1437,'Medical Examinations'!$A$1:$J$2336,3,FALSE)</f>
        <v>5.9</v>
      </c>
      <c r="E1437" s="61" t="str">
        <f>VLOOKUP($A1437,'Medical Examinations'!$A$1:$J$2336,4,FALSE)</f>
        <v>No</v>
      </c>
      <c r="F1437" s="61" t="str">
        <f>VLOOKUP($A1437,'Medical Examinations'!$A$1:$J$2336,5,FALSE)</f>
        <v>No</v>
      </c>
      <c r="G1437" s="61" t="str">
        <f>VLOOKUP($A1437,'Medical Examinations'!$A$1:$J$2336,6,FALSE)</f>
        <v>Yes</v>
      </c>
      <c r="H1437" s="21">
        <f>VLOOKUP($A1437,'Medical Examinations'!$A$1:$J$2336,7,FALSE)</f>
        <v>1</v>
      </c>
      <c r="I1437" s="21" t="str">
        <f>VLOOKUP($A1437,'Medical Examinations'!$A$1:$J$2336,8,FALSE)</f>
        <v>No</v>
      </c>
      <c r="J1437" s="21" t="str">
        <f>VLOOKUP($A1437,'Medical Examinations'!$A$1:$J$2336,9,FALSE)</f>
        <v>Obesity</v>
      </c>
      <c r="K1437" s="72" t="str">
        <f>VLOOKUP($A1437,'Medical Examinations'!$A$1:$J$2336,10,FALSE)</f>
        <v>Prediabetes</v>
      </c>
      <c r="L1437" s="82" t="str">
        <f>VLOOKUP($A1437,'Hospitalization details'!$A$1:$K$2336,10,FALSE)</f>
        <v>26-Jun-1979</v>
      </c>
      <c r="M1437" s="62">
        <f>VLOOKUP($A1437,'Hospitalization details'!$A$1:$K$2336,6,FALSE)</f>
        <v>7345.73</v>
      </c>
      <c r="N1437" s="63" t="str">
        <f>VLOOKUP($A1437,'Hospitalization details'!$A$1:$K$2336,7,FALSE)</f>
        <v>tier - 2</v>
      </c>
      <c r="O1437" s="63" t="str">
        <f>VLOOKUP($A1437,'Hospitalization details'!$A$1:$K$2336,8,FALSE)</f>
        <v>tier - 1</v>
      </c>
      <c r="P1437" s="63" t="str">
        <f>VLOOKUP($A1437,'Hospitalization details'!$A$1:$K$2336,9,FALSE)</f>
        <v>R1013</v>
      </c>
      <c r="Q1437" s="83">
        <f>VLOOKUP($A1437,'Hospitalization details'!$A$1:$K$2336,11,FALSE)</f>
        <v>43</v>
      </c>
    </row>
    <row r="1438" spans="1:17" ht="15.75" customHeight="1" x14ac:dyDescent="0.25">
      <c r="A1438" s="187" t="s">
        <v>1481</v>
      </c>
      <c r="B1438" s="65" t="str">
        <f>VLOOKUP($A1438,'Customer Names'!$A$1:$E$2336,4,FALSE)</f>
        <v>Irwin</v>
      </c>
      <c r="C1438" s="71">
        <f>VLOOKUP($A1438,'Medical Examinations'!$A$1:$J$2336,2,FALSE)</f>
        <v>35.299999999999997</v>
      </c>
      <c r="D1438" s="60">
        <f>VLOOKUP($A1438,'Medical Examinations'!$A$1:$J$2336,3,FALSE)</f>
        <v>4.45</v>
      </c>
      <c r="E1438" s="61" t="str">
        <f>VLOOKUP($A1438,'Medical Examinations'!$A$1:$J$2336,4,FALSE)</f>
        <v>No</v>
      </c>
      <c r="F1438" s="61" t="str">
        <f>VLOOKUP($A1438,'Medical Examinations'!$A$1:$J$2336,5,FALSE)</f>
        <v>No</v>
      </c>
      <c r="G1438" s="61" t="str">
        <f>VLOOKUP($A1438,'Medical Examinations'!$A$1:$J$2336,6,FALSE)</f>
        <v>No</v>
      </c>
      <c r="H1438" s="21">
        <f>VLOOKUP($A1438,'Medical Examinations'!$A$1:$J$2336,7,FALSE)</f>
        <v>0</v>
      </c>
      <c r="I1438" s="21" t="str">
        <f>VLOOKUP($A1438,'Medical Examinations'!$A$1:$J$2336,8,FALSE)</f>
        <v>No</v>
      </c>
      <c r="J1438" s="21" t="str">
        <f>VLOOKUP($A1438,'Medical Examinations'!$A$1:$J$2336,9,FALSE)</f>
        <v>Obesity</v>
      </c>
      <c r="K1438" s="72" t="str">
        <f>VLOOKUP($A1438,'Medical Examinations'!$A$1:$J$2336,10,FALSE)</f>
        <v>Normal</v>
      </c>
      <c r="L1438" s="82" t="str">
        <f>VLOOKUP($A1438,'Hospitalization details'!$A$1:$K$2336,10,FALSE)</f>
        <v>18-Dec-1977</v>
      </c>
      <c r="M1438" s="62">
        <f>VLOOKUP($A1438,'Hospitalization details'!$A$1:$K$2336,6,FALSE)</f>
        <v>7345.08</v>
      </c>
      <c r="N1438" s="63" t="str">
        <f>VLOOKUP($A1438,'Hospitalization details'!$A$1:$K$2336,7,FALSE)</f>
        <v>tier - 2</v>
      </c>
      <c r="O1438" s="63" t="str">
        <f>VLOOKUP($A1438,'Hospitalization details'!$A$1:$K$2336,8,FALSE)</f>
        <v>tier - 1</v>
      </c>
      <c r="P1438" s="63" t="str">
        <f>VLOOKUP($A1438,'Hospitalization details'!$A$1:$K$2336,9,FALSE)</f>
        <v>R1011</v>
      </c>
      <c r="Q1438" s="83">
        <f>VLOOKUP($A1438,'Hospitalization details'!$A$1:$K$2336,11,FALSE)</f>
        <v>45</v>
      </c>
    </row>
    <row r="1439" spans="1:17" ht="15.75" customHeight="1" x14ac:dyDescent="0.25">
      <c r="A1439" s="187" t="s">
        <v>1482</v>
      </c>
      <c r="B1439" s="65" t="str">
        <f>VLOOKUP($A1439,'Customer Names'!$A$1:$E$2336,4,FALSE)</f>
        <v>Glenn</v>
      </c>
      <c r="C1439" s="71">
        <f>VLOOKUP($A1439,'Medical Examinations'!$A$1:$J$2336,2,FALSE)</f>
        <v>35.64</v>
      </c>
      <c r="D1439" s="60">
        <f>VLOOKUP($A1439,'Medical Examinations'!$A$1:$J$2336,3,FALSE)</f>
        <v>6.17</v>
      </c>
      <c r="E1439" s="61" t="str">
        <f>VLOOKUP($A1439,'Medical Examinations'!$A$1:$J$2336,4,FALSE)</f>
        <v>No</v>
      </c>
      <c r="F1439" s="61" t="str">
        <f>VLOOKUP($A1439,'Medical Examinations'!$A$1:$J$2336,5,FALSE)</f>
        <v>No</v>
      </c>
      <c r="G1439" s="61" t="str">
        <f>VLOOKUP($A1439,'Medical Examinations'!$A$1:$J$2336,6,FALSE)</f>
        <v>Yes</v>
      </c>
      <c r="H1439" s="21">
        <f>VLOOKUP($A1439,'Medical Examinations'!$A$1:$J$2336,7,FALSE)</f>
        <v>1</v>
      </c>
      <c r="I1439" s="21" t="str">
        <f>VLOOKUP($A1439,'Medical Examinations'!$A$1:$J$2336,8,FALSE)</f>
        <v>No</v>
      </c>
      <c r="J1439" s="21" t="str">
        <f>VLOOKUP($A1439,'Medical Examinations'!$A$1:$J$2336,9,FALSE)</f>
        <v>Obesity</v>
      </c>
      <c r="K1439" s="72" t="str">
        <f>VLOOKUP($A1439,'Medical Examinations'!$A$1:$J$2336,10,FALSE)</f>
        <v>Prediabetes</v>
      </c>
      <c r="L1439" s="82" t="str">
        <f>VLOOKUP($A1439,'Hospitalization details'!$A$1:$K$2336,10,FALSE)</f>
        <v>15-Jun-1986</v>
      </c>
      <c r="M1439" s="62">
        <f>VLOOKUP($A1439,'Hospitalization details'!$A$1:$K$2336,6,FALSE)</f>
        <v>7339.93</v>
      </c>
      <c r="N1439" s="63" t="str">
        <f>VLOOKUP($A1439,'Hospitalization details'!$A$1:$K$2336,7,FALSE)</f>
        <v>tier - 2</v>
      </c>
      <c r="O1439" s="63" t="str">
        <f>VLOOKUP($A1439,'Hospitalization details'!$A$1:$K$2336,8,FALSE)</f>
        <v>tier - 2</v>
      </c>
      <c r="P1439" s="63" t="str">
        <f>VLOOKUP($A1439,'Hospitalization details'!$A$1:$K$2336,9,FALSE)</f>
        <v>R1012</v>
      </c>
      <c r="Q1439" s="83">
        <f>VLOOKUP($A1439,'Hospitalization details'!$A$1:$K$2336,11,FALSE)</f>
        <v>36</v>
      </c>
    </row>
    <row r="1440" spans="1:17" ht="15.75" customHeight="1" x14ac:dyDescent="0.25">
      <c r="A1440" s="187" t="s">
        <v>1483</v>
      </c>
      <c r="B1440" s="65" t="str">
        <f>VLOOKUP($A1440,'Customer Names'!$A$1:$E$2336,4,FALSE)</f>
        <v>O'Meara</v>
      </c>
      <c r="C1440" s="71">
        <f>VLOOKUP($A1440,'Medical Examinations'!$A$1:$J$2336,2,FALSE)</f>
        <v>33.1</v>
      </c>
      <c r="D1440" s="60">
        <f>VLOOKUP($A1440,'Medical Examinations'!$A$1:$J$2336,3,FALSE)</f>
        <v>4.93</v>
      </c>
      <c r="E1440" s="61" t="str">
        <f>VLOOKUP($A1440,'Medical Examinations'!$A$1:$J$2336,4,FALSE)</f>
        <v>No</v>
      </c>
      <c r="F1440" s="61" t="str">
        <f>VLOOKUP($A1440,'Medical Examinations'!$A$1:$J$2336,5,FALSE)</f>
        <v>No</v>
      </c>
      <c r="G1440" s="61" t="str">
        <f>VLOOKUP($A1440,'Medical Examinations'!$A$1:$J$2336,6,FALSE)</f>
        <v>No</v>
      </c>
      <c r="H1440" s="21">
        <f>VLOOKUP($A1440,'Medical Examinations'!$A$1:$J$2336,7,FALSE)</f>
        <v>0</v>
      </c>
      <c r="I1440" s="21" t="str">
        <f>VLOOKUP($A1440,'Medical Examinations'!$A$1:$J$2336,8,FALSE)</f>
        <v>No</v>
      </c>
      <c r="J1440" s="21" t="str">
        <f>VLOOKUP($A1440,'Medical Examinations'!$A$1:$J$2336,9,FALSE)</f>
        <v>Obesity</v>
      </c>
      <c r="K1440" s="72" t="str">
        <f>VLOOKUP($A1440,'Medical Examinations'!$A$1:$J$2336,10,FALSE)</f>
        <v>Normal</v>
      </c>
      <c r="L1440" s="82" t="str">
        <f>VLOOKUP($A1440,'Hospitalization details'!$A$1:$K$2336,10,FALSE)</f>
        <v>19-Sep-1979</v>
      </c>
      <c r="M1440" s="62">
        <f>VLOOKUP($A1440,'Hospitalization details'!$A$1:$K$2336,6,FALSE)</f>
        <v>7337.75</v>
      </c>
      <c r="N1440" s="63" t="str">
        <f>VLOOKUP($A1440,'Hospitalization details'!$A$1:$K$2336,7,FALSE)</f>
        <v>tier - 2</v>
      </c>
      <c r="O1440" s="63" t="str">
        <f>VLOOKUP($A1440,'Hospitalization details'!$A$1:$K$2336,8,FALSE)</f>
        <v>tier - 3</v>
      </c>
      <c r="P1440" s="63" t="str">
        <f>VLOOKUP($A1440,'Hospitalization details'!$A$1:$K$2336,9,FALSE)</f>
        <v>R1011</v>
      </c>
      <c r="Q1440" s="83">
        <f>VLOOKUP($A1440,'Hospitalization details'!$A$1:$K$2336,11,FALSE)</f>
        <v>43</v>
      </c>
    </row>
    <row r="1441" spans="1:17" ht="15.75" customHeight="1" x14ac:dyDescent="0.25">
      <c r="A1441" s="187" t="s">
        <v>1484</v>
      </c>
      <c r="B1441" s="65" t="str">
        <f>VLOOKUP($A1441,'Customer Names'!$A$1:$E$2336,4,FALSE)</f>
        <v>Budrow</v>
      </c>
      <c r="C1441" s="71">
        <f>VLOOKUP($A1441,'Medical Examinations'!$A$1:$J$2336,2,FALSE)</f>
        <v>26.41</v>
      </c>
      <c r="D1441" s="60">
        <f>VLOOKUP($A1441,'Medical Examinations'!$A$1:$J$2336,3,FALSE)</f>
        <v>7.32</v>
      </c>
      <c r="E1441" s="61" t="str">
        <f>VLOOKUP($A1441,'Medical Examinations'!$A$1:$J$2336,4,FALSE)</f>
        <v>Yes</v>
      </c>
      <c r="F1441" s="61" t="str">
        <f>VLOOKUP($A1441,'Medical Examinations'!$A$1:$J$2336,5,FALSE)</f>
        <v>No</v>
      </c>
      <c r="G1441" s="61" t="str">
        <f>VLOOKUP($A1441,'Medical Examinations'!$A$1:$J$2336,6,FALSE)</f>
        <v>No</v>
      </c>
      <c r="H1441" s="21">
        <f>VLOOKUP($A1441,'Medical Examinations'!$A$1:$J$2336,7,FALSE)</f>
        <v>1</v>
      </c>
      <c r="I1441" s="21" t="str">
        <f>VLOOKUP($A1441,'Medical Examinations'!$A$1:$J$2336,8,FALSE)</f>
        <v>No</v>
      </c>
      <c r="J1441" s="21" t="str">
        <f>VLOOKUP($A1441,'Medical Examinations'!$A$1:$J$2336,9,FALSE)</f>
        <v>Over Weight</v>
      </c>
      <c r="K1441" s="72" t="str">
        <f>VLOOKUP($A1441,'Medical Examinations'!$A$1:$J$2336,10,FALSE)</f>
        <v>Diabetes</v>
      </c>
      <c r="L1441" s="82" t="str">
        <f>VLOOKUP($A1441,'Hospitalization details'!$A$1:$K$2336,10,FALSE)</f>
        <v>25-Jul-1984</v>
      </c>
      <c r="M1441" s="62">
        <f>VLOOKUP($A1441,'Hospitalization details'!$A$1:$K$2336,6,FALSE)</f>
        <v>7325.47</v>
      </c>
      <c r="N1441" s="63" t="str">
        <f>VLOOKUP($A1441,'Hospitalization details'!$A$1:$K$2336,7,FALSE)</f>
        <v>tier - 2</v>
      </c>
      <c r="O1441" s="63" t="str">
        <f>VLOOKUP($A1441,'Hospitalization details'!$A$1:$K$2336,8,FALSE)</f>
        <v>tier - 1</v>
      </c>
      <c r="P1441" s="63" t="str">
        <f>VLOOKUP($A1441,'Hospitalization details'!$A$1:$K$2336,9,FALSE)</f>
        <v>R1012</v>
      </c>
      <c r="Q1441" s="83">
        <f>VLOOKUP($A1441,'Hospitalization details'!$A$1:$K$2336,11,FALSE)</f>
        <v>38</v>
      </c>
    </row>
    <row r="1442" spans="1:17" ht="15.75" customHeight="1" x14ac:dyDescent="0.25">
      <c r="A1442" s="187" t="s">
        <v>1485</v>
      </c>
      <c r="B1442" s="65" t="str">
        <f>VLOOKUP($A1442,'Customer Names'!$A$1:$E$2336,4,FALSE)</f>
        <v>Anderson</v>
      </c>
      <c r="C1442" s="71">
        <f>VLOOKUP($A1442,'Medical Examinations'!$A$1:$J$2336,2,FALSE)</f>
        <v>29.9</v>
      </c>
      <c r="D1442" s="60">
        <f>VLOOKUP($A1442,'Medical Examinations'!$A$1:$J$2336,3,FALSE)</f>
        <v>5.27</v>
      </c>
      <c r="E1442" s="61" t="str">
        <f>VLOOKUP($A1442,'Medical Examinations'!$A$1:$J$2336,4,FALSE)</f>
        <v>No</v>
      </c>
      <c r="F1442" s="61" t="str">
        <f>VLOOKUP($A1442,'Medical Examinations'!$A$1:$J$2336,5,FALSE)</f>
        <v>No</v>
      </c>
      <c r="G1442" s="61" t="str">
        <f>VLOOKUP($A1442,'Medical Examinations'!$A$1:$J$2336,6,FALSE)</f>
        <v>Yes</v>
      </c>
      <c r="H1442" s="21">
        <f>VLOOKUP($A1442,'Medical Examinations'!$A$1:$J$2336,7,FALSE)</f>
        <v>1</v>
      </c>
      <c r="I1442" s="21" t="str">
        <f>VLOOKUP($A1442,'Medical Examinations'!$A$1:$J$2336,8,FALSE)</f>
        <v>No</v>
      </c>
      <c r="J1442" s="21" t="str">
        <f>VLOOKUP($A1442,'Medical Examinations'!$A$1:$J$2336,9,FALSE)</f>
        <v>Obesity</v>
      </c>
      <c r="K1442" s="72" t="str">
        <f>VLOOKUP($A1442,'Medical Examinations'!$A$1:$J$2336,10,FALSE)</f>
        <v>Normal</v>
      </c>
      <c r="L1442" s="82" t="str">
        <f>VLOOKUP($A1442,'Hospitalization details'!$A$1:$K$2336,10,FALSE)</f>
        <v>19-Jun-1979</v>
      </c>
      <c r="M1442" s="62">
        <f>VLOOKUP($A1442,'Hospitalization details'!$A$1:$K$2336,6,FALSE)</f>
        <v>7325.05</v>
      </c>
      <c r="N1442" s="63" t="str">
        <f>VLOOKUP($A1442,'Hospitalization details'!$A$1:$K$2336,7,FALSE)</f>
        <v>tier - 2</v>
      </c>
      <c r="O1442" s="63" t="str">
        <f>VLOOKUP($A1442,'Hospitalization details'!$A$1:$K$2336,8,FALSE)</f>
        <v>tier - 3</v>
      </c>
      <c r="P1442" s="63" t="str">
        <f>VLOOKUP($A1442,'Hospitalization details'!$A$1:$K$2336,9,FALSE)</f>
        <v>R1024</v>
      </c>
      <c r="Q1442" s="83">
        <f>VLOOKUP($A1442,'Hospitalization details'!$A$1:$K$2336,11,FALSE)</f>
        <v>43</v>
      </c>
    </row>
    <row r="1443" spans="1:17" ht="15.75" customHeight="1" x14ac:dyDescent="0.25">
      <c r="A1443" s="187" t="s">
        <v>1486</v>
      </c>
      <c r="B1443" s="65" t="str">
        <f>VLOOKUP($A1443,'Customer Names'!$A$1:$E$2336,4,FALSE)</f>
        <v>Douglas</v>
      </c>
      <c r="C1443" s="71">
        <f>VLOOKUP($A1443,'Medical Examinations'!$A$1:$J$2336,2,FALSE)</f>
        <v>25.24</v>
      </c>
      <c r="D1443" s="60">
        <f>VLOOKUP($A1443,'Medical Examinations'!$A$1:$J$2336,3,FALSE)</f>
        <v>5.82</v>
      </c>
      <c r="E1443" s="61" t="str">
        <f>VLOOKUP($A1443,'Medical Examinations'!$A$1:$J$2336,4,FALSE)</f>
        <v>No</v>
      </c>
      <c r="F1443" s="61" t="str">
        <f>VLOOKUP($A1443,'Medical Examinations'!$A$1:$J$2336,5,FALSE)</f>
        <v>No</v>
      </c>
      <c r="G1443" s="61" t="str">
        <f>VLOOKUP($A1443,'Medical Examinations'!$A$1:$J$2336,6,FALSE)</f>
        <v>No</v>
      </c>
      <c r="H1443" s="21">
        <f>VLOOKUP($A1443,'Medical Examinations'!$A$1:$J$2336,7,FALSE)</f>
        <v>1</v>
      </c>
      <c r="I1443" s="21" t="str">
        <f>VLOOKUP($A1443,'Medical Examinations'!$A$1:$J$2336,8,FALSE)</f>
        <v>No</v>
      </c>
      <c r="J1443" s="21" t="str">
        <f>VLOOKUP($A1443,'Medical Examinations'!$A$1:$J$2336,9,FALSE)</f>
        <v>Over Weight</v>
      </c>
      <c r="K1443" s="72" t="str">
        <f>VLOOKUP($A1443,'Medical Examinations'!$A$1:$J$2336,10,FALSE)</f>
        <v>Prediabetes</v>
      </c>
      <c r="L1443" s="82" t="str">
        <f>VLOOKUP($A1443,'Hospitalization details'!$A$1:$K$2336,10,FALSE)</f>
        <v>15-Nov-2004</v>
      </c>
      <c r="M1443" s="62">
        <f>VLOOKUP($A1443,'Hospitalization details'!$A$1:$K$2336,6,FALSE)</f>
        <v>7323.73</v>
      </c>
      <c r="N1443" s="63" t="str">
        <f>VLOOKUP($A1443,'Hospitalization details'!$A$1:$K$2336,7,FALSE)</f>
        <v>tier - 2</v>
      </c>
      <c r="O1443" s="63" t="str">
        <f>VLOOKUP($A1443,'Hospitalization details'!$A$1:$K$2336,8,FALSE)</f>
        <v>tier - 2</v>
      </c>
      <c r="P1443" s="63" t="str">
        <f>VLOOKUP($A1443,'Hospitalization details'!$A$1:$K$2336,9,FALSE)</f>
        <v>R1024</v>
      </c>
      <c r="Q1443" s="83">
        <f>VLOOKUP($A1443,'Hospitalization details'!$A$1:$K$2336,11,FALSE)</f>
        <v>18</v>
      </c>
    </row>
    <row r="1444" spans="1:17" ht="15.75" customHeight="1" x14ac:dyDescent="0.25">
      <c r="A1444" s="187" t="s">
        <v>1487</v>
      </c>
      <c r="B1444" s="65" t="str">
        <f>VLOOKUP($A1444,'Customer Names'!$A$1:$E$2336,4,FALSE)</f>
        <v>Tecklenburg</v>
      </c>
      <c r="C1444" s="71">
        <f>VLOOKUP($A1444,'Medical Examinations'!$A$1:$J$2336,2,FALSE)</f>
        <v>25.08</v>
      </c>
      <c r="D1444" s="60">
        <f>VLOOKUP($A1444,'Medical Examinations'!$A$1:$J$2336,3,FALSE)</f>
        <v>5.8</v>
      </c>
      <c r="E1444" s="61" t="str">
        <f>VLOOKUP($A1444,'Medical Examinations'!$A$1:$J$2336,4,FALSE)</f>
        <v>No</v>
      </c>
      <c r="F1444" s="61" t="str">
        <f>VLOOKUP($A1444,'Medical Examinations'!$A$1:$J$2336,5,FALSE)</f>
        <v>No</v>
      </c>
      <c r="G1444" s="61" t="str">
        <f>VLOOKUP($A1444,'Medical Examinations'!$A$1:$J$2336,6,FALSE)</f>
        <v>Yes</v>
      </c>
      <c r="H1444" s="21">
        <f>VLOOKUP($A1444,'Medical Examinations'!$A$1:$J$2336,7,FALSE)</f>
        <v>1</v>
      </c>
      <c r="I1444" s="21" t="str">
        <f>VLOOKUP($A1444,'Medical Examinations'!$A$1:$J$2336,8,FALSE)</f>
        <v>No</v>
      </c>
      <c r="J1444" s="21" t="str">
        <f>VLOOKUP($A1444,'Medical Examinations'!$A$1:$J$2336,9,FALSE)</f>
        <v>Over Weight</v>
      </c>
      <c r="K1444" s="72" t="str">
        <f>VLOOKUP($A1444,'Medical Examinations'!$A$1:$J$2336,10,FALSE)</f>
        <v>Prediabetes</v>
      </c>
      <c r="L1444" s="82" t="str">
        <f>VLOOKUP($A1444,'Hospitalization details'!$A$1:$K$2336,10,FALSE)</f>
        <v>11-Jul-1965</v>
      </c>
      <c r="M1444" s="62">
        <f>VLOOKUP($A1444,'Hospitalization details'!$A$1:$K$2336,6,FALSE)</f>
        <v>7322.86</v>
      </c>
      <c r="N1444" s="63" t="str">
        <f>VLOOKUP($A1444,'Hospitalization details'!$A$1:$K$2336,7,FALSE)</f>
        <v>tier - 3</v>
      </c>
      <c r="O1444" s="63" t="str">
        <f>VLOOKUP($A1444,'Hospitalization details'!$A$1:$K$2336,8,FALSE)</f>
        <v>tier - 3</v>
      </c>
      <c r="P1444" s="63" t="str">
        <f>VLOOKUP($A1444,'Hospitalization details'!$A$1:$K$2336,9,FALSE)</f>
        <v>R1012</v>
      </c>
      <c r="Q1444" s="83">
        <f>VLOOKUP($A1444,'Hospitalization details'!$A$1:$K$2336,11,FALSE)</f>
        <v>57</v>
      </c>
    </row>
    <row r="1445" spans="1:17" ht="15.75" customHeight="1" x14ac:dyDescent="0.25">
      <c r="A1445" s="187" t="s">
        <v>1488</v>
      </c>
      <c r="B1445" s="65" t="str">
        <f>VLOOKUP($A1445,'Customer Names'!$A$1:$E$2336,4,FALSE)</f>
        <v>Baker</v>
      </c>
      <c r="C1445" s="71">
        <f>VLOOKUP($A1445,'Medical Examinations'!$A$1:$J$2336,2,FALSE)</f>
        <v>29.164999999999999</v>
      </c>
      <c r="D1445" s="60">
        <f>VLOOKUP($A1445,'Medical Examinations'!$A$1:$J$2336,3,FALSE)</f>
        <v>4.87</v>
      </c>
      <c r="E1445" s="61" t="str">
        <f>VLOOKUP($A1445,'Medical Examinations'!$A$1:$J$2336,4,FALSE)</f>
        <v>No</v>
      </c>
      <c r="F1445" s="61" t="str">
        <f>VLOOKUP($A1445,'Medical Examinations'!$A$1:$J$2336,5,FALSE)</f>
        <v>Yes</v>
      </c>
      <c r="G1445" s="61" t="str">
        <f>VLOOKUP($A1445,'Medical Examinations'!$A$1:$J$2336,6,FALSE)</f>
        <v>No</v>
      </c>
      <c r="H1445" s="21">
        <f>VLOOKUP($A1445,'Medical Examinations'!$A$1:$J$2336,7,FALSE)</f>
        <v>1</v>
      </c>
      <c r="I1445" s="21" t="str">
        <f>VLOOKUP($A1445,'Medical Examinations'!$A$1:$J$2336,8,FALSE)</f>
        <v>No</v>
      </c>
      <c r="J1445" s="21" t="str">
        <f>VLOOKUP($A1445,'Medical Examinations'!$A$1:$J$2336,9,FALSE)</f>
        <v>Over Weight</v>
      </c>
      <c r="K1445" s="72" t="str">
        <f>VLOOKUP($A1445,'Medical Examinations'!$A$1:$J$2336,10,FALSE)</f>
        <v>Normal</v>
      </c>
      <c r="L1445" s="82" t="str">
        <f>VLOOKUP($A1445,'Hospitalization details'!$A$1:$K$2336,10,FALSE)</f>
        <v>11-Aug-1972</v>
      </c>
      <c r="M1445" s="62">
        <f>VLOOKUP($A1445,'Hospitalization details'!$A$1:$K$2336,6,FALSE)</f>
        <v>7318.22</v>
      </c>
      <c r="N1445" s="63" t="str">
        <f>VLOOKUP($A1445,'Hospitalization details'!$A$1:$K$2336,7,FALSE)</f>
        <v>tier - 2</v>
      </c>
      <c r="O1445" s="63" t="str">
        <f>VLOOKUP($A1445,'Hospitalization details'!$A$1:$K$2336,8,FALSE)</f>
        <v>tier - 3</v>
      </c>
      <c r="P1445" s="63" t="str">
        <f>VLOOKUP($A1445,'Hospitalization details'!$A$1:$K$2336,9,FALSE)</f>
        <v>R1012</v>
      </c>
      <c r="Q1445" s="83">
        <f>VLOOKUP($A1445,'Hospitalization details'!$A$1:$K$2336,11,FALSE)</f>
        <v>50</v>
      </c>
    </row>
    <row r="1446" spans="1:17" ht="15.75" customHeight="1" x14ac:dyDescent="0.25">
      <c r="A1446" s="187" t="s">
        <v>1489</v>
      </c>
      <c r="B1446" s="65" t="str">
        <f>VLOOKUP($A1446,'Customer Names'!$A$1:$E$2336,4,FALSE)</f>
        <v>Schenck</v>
      </c>
      <c r="C1446" s="71">
        <f>VLOOKUP($A1446,'Medical Examinations'!$A$1:$J$2336,2,FALSE)</f>
        <v>15.05</v>
      </c>
      <c r="D1446" s="60">
        <f>VLOOKUP($A1446,'Medical Examinations'!$A$1:$J$2336,3,FALSE)</f>
        <v>8.1199999999999992</v>
      </c>
      <c r="E1446" s="61" t="str">
        <f>VLOOKUP($A1446,'Medical Examinations'!$A$1:$J$2336,4,FALSE)</f>
        <v>No</v>
      </c>
      <c r="F1446" s="61" t="str">
        <f>VLOOKUP($A1446,'Medical Examinations'!$A$1:$J$2336,5,FALSE)</f>
        <v>No</v>
      </c>
      <c r="G1446" s="61" t="str">
        <f>VLOOKUP($A1446,'Medical Examinations'!$A$1:$J$2336,6,FALSE)</f>
        <v>No</v>
      </c>
      <c r="H1446" s="21">
        <f>VLOOKUP($A1446,'Medical Examinations'!$A$1:$J$2336,7,FALSE)</f>
        <v>0</v>
      </c>
      <c r="I1446" s="21" t="str">
        <f>VLOOKUP($A1446,'Medical Examinations'!$A$1:$J$2336,8,FALSE)</f>
        <v>No</v>
      </c>
      <c r="J1446" s="21" t="str">
        <f>VLOOKUP($A1446,'Medical Examinations'!$A$1:$J$2336,9,FALSE)</f>
        <v>Under Weight</v>
      </c>
      <c r="K1446" s="72" t="str">
        <f>VLOOKUP($A1446,'Medical Examinations'!$A$1:$J$2336,10,FALSE)</f>
        <v>Diabetes</v>
      </c>
      <c r="L1446" s="82" t="str">
        <f>VLOOKUP($A1446,'Hospitalization details'!$A$1:$K$2336,10,FALSE)</f>
        <v>25-Jun-1965</v>
      </c>
      <c r="M1446" s="62">
        <f>VLOOKUP($A1446,'Hospitalization details'!$A$1:$K$2336,6,FALSE)</f>
        <v>7318.21</v>
      </c>
      <c r="N1446" s="63" t="str">
        <f>VLOOKUP($A1446,'Hospitalization details'!$A$1:$K$2336,7,FALSE)</f>
        <v>tier - 3</v>
      </c>
      <c r="O1446" s="63" t="str">
        <f>VLOOKUP($A1446,'Hospitalization details'!$A$1:$K$2336,8,FALSE)</f>
        <v>tier - 1</v>
      </c>
      <c r="P1446" s="63" t="str">
        <f>VLOOKUP($A1446,'Hospitalization details'!$A$1:$K$2336,9,FALSE)</f>
        <v>R1013</v>
      </c>
      <c r="Q1446" s="83">
        <f>VLOOKUP($A1446,'Hospitalization details'!$A$1:$K$2336,11,FALSE)</f>
        <v>57</v>
      </c>
    </row>
    <row r="1447" spans="1:17" ht="15.75" customHeight="1" x14ac:dyDescent="0.25">
      <c r="A1447" s="187" t="s">
        <v>1490</v>
      </c>
      <c r="B1447" s="65" t="str">
        <f>VLOOKUP($A1447,'Customer Names'!$A$1:$E$2336,4,FALSE)</f>
        <v>Johnson</v>
      </c>
      <c r="C1447" s="71">
        <f>VLOOKUP($A1447,'Medical Examinations'!$A$1:$J$2336,2,FALSE)</f>
        <v>19.95</v>
      </c>
      <c r="D1447" s="60">
        <f>VLOOKUP($A1447,'Medical Examinations'!$A$1:$J$2336,3,FALSE)</f>
        <v>4.3600000000000003</v>
      </c>
      <c r="E1447" s="61" t="str">
        <f>VLOOKUP($A1447,'Medical Examinations'!$A$1:$J$2336,4,FALSE)</f>
        <v>No</v>
      </c>
      <c r="F1447" s="61" t="str">
        <f>VLOOKUP($A1447,'Medical Examinations'!$A$1:$J$2336,5,FALSE)</f>
        <v>No</v>
      </c>
      <c r="G1447" s="61" t="str">
        <f>VLOOKUP($A1447,'Medical Examinations'!$A$1:$J$2336,6,FALSE)</f>
        <v>No</v>
      </c>
      <c r="H1447" s="21">
        <f>VLOOKUP($A1447,'Medical Examinations'!$A$1:$J$2336,7,FALSE)</f>
        <v>2</v>
      </c>
      <c r="I1447" s="21" t="str">
        <f>VLOOKUP($A1447,'Medical Examinations'!$A$1:$J$2336,8,FALSE)</f>
        <v>No</v>
      </c>
      <c r="J1447" s="21" t="str">
        <f>VLOOKUP($A1447,'Medical Examinations'!$A$1:$J$2336,9,FALSE)</f>
        <v>Healthy Weight</v>
      </c>
      <c r="K1447" s="72" t="str">
        <f>VLOOKUP($A1447,'Medical Examinations'!$A$1:$J$2336,10,FALSE)</f>
        <v>Normal</v>
      </c>
      <c r="L1447" s="82" t="str">
        <f>VLOOKUP($A1447,'Hospitalization details'!$A$1:$K$2336,10,FALSE)</f>
        <v>6-Jun-1965</v>
      </c>
      <c r="M1447" s="62">
        <f>VLOOKUP($A1447,'Hospitalization details'!$A$1:$K$2336,6,FALSE)</f>
        <v>7304.65</v>
      </c>
      <c r="N1447" s="63" t="str">
        <f>VLOOKUP($A1447,'Hospitalization details'!$A$1:$K$2336,7,FALSE)</f>
        <v>tier - 3</v>
      </c>
      <c r="O1447" s="63" t="str">
        <f>VLOOKUP($A1447,'Hospitalization details'!$A$1:$K$2336,8,FALSE)</f>
        <v>tier - 3</v>
      </c>
      <c r="P1447" s="63" t="str">
        <f>VLOOKUP($A1447,'Hospitalization details'!$A$1:$K$2336,9,FALSE)</f>
        <v>R1013</v>
      </c>
      <c r="Q1447" s="83">
        <f>VLOOKUP($A1447,'Hospitalization details'!$A$1:$K$2336,11,FALSE)</f>
        <v>58</v>
      </c>
    </row>
    <row r="1448" spans="1:17" ht="15.75" customHeight="1" x14ac:dyDescent="0.25">
      <c r="A1448" s="187" t="s">
        <v>1491</v>
      </c>
      <c r="B1448" s="65" t="str">
        <f>VLOOKUP($A1448,'Customer Names'!$A$1:$E$2336,4,FALSE)</f>
        <v>Blendell</v>
      </c>
      <c r="C1448" s="71">
        <f>VLOOKUP($A1448,'Medical Examinations'!$A$1:$J$2336,2,FALSE)</f>
        <v>16.66</v>
      </c>
      <c r="D1448" s="60">
        <f>VLOOKUP($A1448,'Medical Examinations'!$A$1:$J$2336,3,FALSE)</f>
        <v>9.16</v>
      </c>
      <c r="E1448" s="61" t="str">
        <f>VLOOKUP($A1448,'Medical Examinations'!$A$1:$J$2336,4,FALSE)</f>
        <v>No</v>
      </c>
      <c r="F1448" s="61" t="str">
        <f>VLOOKUP($A1448,'Medical Examinations'!$A$1:$J$2336,5,FALSE)</f>
        <v>No</v>
      </c>
      <c r="G1448" s="61" t="str">
        <f>VLOOKUP($A1448,'Medical Examinations'!$A$1:$J$2336,6,FALSE)</f>
        <v>No</v>
      </c>
      <c r="H1448" s="21">
        <f>VLOOKUP($A1448,'Medical Examinations'!$A$1:$J$2336,7,FALSE)</f>
        <v>0</v>
      </c>
      <c r="I1448" s="21" t="str">
        <f>VLOOKUP($A1448,'Medical Examinations'!$A$1:$J$2336,8,FALSE)</f>
        <v>No</v>
      </c>
      <c r="J1448" s="21" t="str">
        <f>VLOOKUP($A1448,'Medical Examinations'!$A$1:$J$2336,9,FALSE)</f>
        <v>Under Weight</v>
      </c>
      <c r="K1448" s="72" t="str">
        <f>VLOOKUP($A1448,'Medical Examinations'!$A$1:$J$2336,10,FALSE)</f>
        <v>Diabetes</v>
      </c>
      <c r="L1448" s="82" t="str">
        <f>VLOOKUP($A1448,'Hospitalization details'!$A$1:$K$2336,10,FALSE)</f>
        <v>26-Dec-1966</v>
      </c>
      <c r="M1448" s="62">
        <f>VLOOKUP($A1448,'Hospitalization details'!$A$1:$K$2336,6,FALSE)</f>
        <v>7302.46</v>
      </c>
      <c r="N1448" s="63" t="str">
        <f>VLOOKUP($A1448,'Hospitalization details'!$A$1:$K$2336,7,FALSE)</f>
        <v>tier - 3</v>
      </c>
      <c r="O1448" s="63" t="str">
        <f>VLOOKUP($A1448,'Hospitalization details'!$A$1:$K$2336,8,FALSE)</f>
        <v>tier - 1</v>
      </c>
      <c r="P1448" s="63" t="str">
        <f>VLOOKUP($A1448,'Hospitalization details'!$A$1:$K$2336,9,FALSE)</f>
        <v>R1012</v>
      </c>
      <c r="Q1448" s="83">
        <f>VLOOKUP($A1448,'Hospitalization details'!$A$1:$K$2336,11,FALSE)</f>
        <v>56</v>
      </c>
    </row>
    <row r="1449" spans="1:17" ht="15.75" customHeight="1" x14ac:dyDescent="0.25">
      <c r="A1449" s="187" t="s">
        <v>1492</v>
      </c>
      <c r="B1449" s="65" t="str">
        <f>VLOOKUP($A1449,'Customer Names'!$A$1:$E$2336,4,FALSE)</f>
        <v>Parodi</v>
      </c>
      <c r="C1449" s="71">
        <f>VLOOKUP($A1449,'Medical Examinations'!$A$1:$J$2336,2,FALSE)</f>
        <v>16.62</v>
      </c>
      <c r="D1449" s="60">
        <f>VLOOKUP($A1449,'Medical Examinations'!$A$1:$J$2336,3,FALSE)</f>
        <v>9.14</v>
      </c>
      <c r="E1449" s="61" t="str">
        <f>VLOOKUP($A1449,'Medical Examinations'!$A$1:$J$2336,4,FALSE)</f>
        <v>No</v>
      </c>
      <c r="F1449" s="61" t="str">
        <f>VLOOKUP($A1449,'Medical Examinations'!$A$1:$J$2336,5,FALSE)</f>
        <v>No</v>
      </c>
      <c r="G1449" s="61" t="str">
        <f>VLOOKUP($A1449,'Medical Examinations'!$A$1:$J$2336,6,FALSE)</f>
        <v>No</v>
      </c>
      <c r="H1449" s="21">
        <f>VLOOKUP($A1449,'Medical Examinations'!$A$1:$J$2336,7,FALSE)</f>
        <v>0</v>
      </c>
      <c r="I1449" s="21" t="str">
        <f>VLOOKUP($A1449,'Medical Examinations'!$A$1:$J$2336,8,FALSE)</f>
        <v>No</v>
      </c>
      <c r="J1449" s="21" t="str">
        <f>VLOOKUP($A1449,'Medical Examinations'!$A$1:$J$2336,9,FALSE)</f>
        <v>Under Weight</v>
      </c>
      <c r="K1449" s="72" t="str">
        <f>VLOOKUP($A1449,'Medical Examinations'!$A$1:$J$2336,10,FALSE)</f>
        <v>Diabetes</v>
      </c>
      <c r="L1449" s="82" t="str">
        <f>VLOOKUP($A1449,'Hospitalization details'!$A$1:$K$2336,10,FALSE)</f>
        <v>2-Nov-1985</v>
      </c>
      <c r="M1449" s="62">
        <f>VLOOKUP($A1449,'Hospitalization details'!$A$1:$K$2336,6,FALSE)</f>
        <v>7281.51</v>
      </c>
      <c r="N1449" s="63" t="str">
        <f>VLOOKUP($A1449,'Hospitalization details'!$A$1:$K$2336,7,FALSE)</f>
        <v>tier - 2</v>
      </c>
      <c r="O1449" s="63" t="str">
        <f>VLOOKUP($A1449,'Hospitalization details'!$A$1:$K$2336,8,FALSE)</f>
        <v>tier - 1</v>
      </c>
      <c r="P1449" s="63" t="str">
        <f>VLOOKUP($A1449,'Hospitalization details'!$A$1:$K$2336,9,FALSE)</f>
        <v>R1012</v>
      </c>
      <c r="Q1449" s="83">
        <f>VLOOKUP($A1449,'Hospitalization details'!$A$1:$K$2336,11,FALSE)</f>
        <v>37</v>
      </c>
    </row>
    <row r="1450" spans="1:17" ht="15.75" customHeight="1" x14ac:dyDescent="0.25">
      <c r="A1450" s="187" t="s">
        <v>1493</v>
      </c>
      <c r="B1450" s="65" t="str">
        <f>VLOOKUP($A1450,'Customer Names'!$A$1:$E$2336,4,FALSE)</f>
        <v>Morgan</v>
      </c>
      <c r="C1450" s="71">
        <f>VLOOKUP($A1450,'Medical Examinations'!$A$1:$J$2336,2,FALSE)</f>
        <v>15.36</v>
      </c>
      <c r="D1450" s="60">
        <f>VLOOKUP($A1450,'Medical Examinations'!$A$1:$J$2336,3,FALSE)</f>
        <v>5.49</v>
      </c>
      <c r="E1450" s="61" t="str">
        <f>VLOOKUP($A1450,'Medical Examinations'!$A$1:$J$2336,4,FALSE)</f>
        <v>Yes</v>
      </c>
      <c r="F1450" s="61" t="str">
        <f>VLOOKUP($A1450,'Medical Examinations'!$A$1:$J$2336,5,FALSE)</f>
        <v>No</v>
      </c>
      <c r="G1450" s="61" t="str">
        <f>VLOOKUP($A1450,'Medical Examinations'!$A$1:$J$2336,6,FALSE)</f>
        <v>No</v>
      </c>
      <c r="H1450" s="21">
        <f>VLOOKUP($A1450,'Medical Examinations'!$A$1:$J$2336,7,FALSE)</f>
        <v>2</v>
      </c>
      <c r="I1450" s="21" t="str">
        <f>VLOOKUP($A1450,'Medical Examinations'!$A$1:$J$2336,8,FALSE)</f>
        <v>No</v>
      </c>
      <c r="J1450" s="21" t="str">
        <f>VLOOKUP($A1450,'Medical Examinations'!$A$1:$J$2336,9,FALSE)</f>
        <v>Under Weight</v>
      </c>
      <c r="K1450" s="72" t="str">
        <f>VLOOKUP($A1450,'Medical Examinations'!$A$1:$J$2336,10,FALSE)</f>
        <v>Normal</v>
      </c>
      <c r="L1450" s="82" t="str">
        <f>VLOOKUP($A1450,'Hospitalization details'!$A$1:$K$2336,10,FALSE)</f>
        <v>18-Dec-1976</v>
      </c>
      <c r="M1450" s="62">
        <f>VLOOKUP($A1450,'Hospitalization details'!$A$1:$K$2336,6,FALSE)</f>
        <v>7273.02</v>
      </c>
      <c r="N1450" s="63" t="str">
        <f>VLOOKUP($A1450,'Hospitalization details'!$A$1:$K$2336,7,FALSE)</f>
        <v>tier - 2</v>
      </c>
      <c r="O1450" s="63" t="str">
        <f>VLOOKUP($A1450,'Hospitalization details'!$A$1:$K$2336,8,FALSE)</f>
        <v>tier - 1</v>
      </c>
      <c r="P1450" s="63" t="str">
        <f>VLOOKUP($A1450,'Hospitalization details'!$A$1:$K$2336,9,FALSE)</f>
        <v>R1013</v>
      </c>
      <c r="Q1450" s="83">
        <f>VLOOKUP($A1450,'Hospitalization details'!$A$1:$K$2336,11,FALSE)</f>
        <v>46</v>
      </c>
    </row>
    <row r="1451" spans="1:17" ht="15.75" customHeight="1" x14ac:dyDescent="0.25">
      <c r="A1451" s="187" t="s">
        <v>1494</v>
      </c>
      <c r="B1451" s="65" t="str">
        <f>VLOOKUP($A1451,'Customer Names'!$A$1:$E$2336,4,FALSE)</f>
        <v>Linden</v>
      </c>
      <c r="C1451" s="71">
        <f>VLOOKUP($A1451,'Medical Examinations'!$A$1:$J$2336,2,FALSE)</f>
        <v>27.74</v>
      </c>
      <c r="D1451" s="60">
        <f>VLOOKUP($A1451,'Medical Examinations'!$A$1:$J$2336,3,FALSE)</f>
        <v>5.96</v>
      </c>
      <c r="E1451" s="61" t="str">
        <f>VLOOKUP($A1451,'Medical Examinations'!$A$1:$J$2336,4,FALSE)</f>
        <v>Yes</v>
      </c>
      <c r="F1451" s="61" t="str">
        <f>VLOOKUP($A1451,'Medical Examinations'!$A$1:$J$2336,5,FALSE)</f>
        <v>No</v>
      </c>
      <c r="G1451" s="61" t="str">
        <f>VLOOKUP($A1451,'Medical Examinations'!$A$1:$J$2336,6,FALSE)</f>
        <v>No</v>
      </c>
      <c r="H1451" s="21">
        <f>VLOOKUP($A1451,'Medical Examinations'!$A$1:$J$2336,7,FALSE)</f>
        <v>0</v>
      </c>
      <c r="I1451" s="21" t="str">
        <f>VLOOKUP($A1451,'Medical Examinations'!$A$1:$J$2336,8,FALSE)</f>
        <v>No</v>
      </c>
      <c r="J1451" s="21" t="str">
        <f>VLOOKUP($A1451,'Medical Examinations'!$A$1:$J$2336,9,FALSE)</f>
        <v>Over Weight</v>
      </c>
      <c r="K1451" s="72" t="str">
        <f>VLOOKUP($A1451,'Medical Examinations'!$A$1:$J$2336,10,FALSE)</f>
        <v>Prediabetes</v>
      </c>
      <c r="L1451" s="82" t="str">
        <f>VLOOKUP($A1451,'Hospitalization details'!$A$1:$K$2336,10,FALSE)</f>
        <v>4-Aug-1981</v>
      </c>
      <c r="M1451" s="62">
        <f>VLOOKUP($A1451,'Hospitalization details'!$A$1:$K$2336,6,FALSE)</f>
        <v>7265.7</v>
      </c>
      <c r="N1451" s="63" t="str">
        <f>VLOOKUP($A1451,'Hospitalization details'!$A$1:$K$2336,7,FALSE)</f>
        <v>tier - 3</v>
      </c>
      <c r="O1451" s="63" t="str">
        <f>VLOOKUP($A1451,'Hospitalization details'!$A$1:$K$2336,8,FALSE)</f>
        <v>tier - 3</v>
      </c>
      <c r="P1451" s="63" t="str">
        <f>VLOOKUP($A1451,'Hospitalization details'!$A$1:$K$2336,9,FALSE)</f>
        <v>R1012</v>
      </c>
      <c r="Q1451" s="83">
        <f>VLOOKUP($A1451,'Hospitalization details'!$A$1:$K$2336,11,FALSE)</f>
        <v>41</v>
      </c>
    </row>
    <row r="1452" spans="1:17" ht="15.75" customHeight="1" x14ac:dyDescent="0.25">
      <c r="A1452" s="187" t="s">
        <v>1495</v>
      </c>
      <c r="B1452" s="65" t="str">
        <f>VLOOKUP($A1452,'Customer Names'!$A$1:$E$2336,4,FALSE)</f>
        <v>Horning</v>
      </c>
      <c r="C1452" s="71">
        <f>VLOOKUP($A1452,'Medical Examinations'!$A$1:$J$2336,2,FALSE)</f>
        <v>22.44</v>
      </c>
      <c r="D1452" s="60">
        <f>VLOOKUP($A1452,'Medical Examinations'!$A$1:$J$2336,3,FALSE)</f>
        <v>4.62</v>
      </c>
      <c r="E1452" s="61" t="str">
        <f>VLOOKUP($A1452,'Medical Examinations'!$A$1:$J$2336,4,FALSE)</f>
        <v>Yes</v>
      </c>
      <c r="F1452" s="61" t="str">
        <f>VLOOKUP($A1452,'Medical Examinations'!$A$1:$J$2336,5,FALSE)</f>
        <v>No</v>
      </c>
      <c r="G1452" s="61" t="str">
        <f>VLOOKUP($A1452,'Medical Examinations'!$A$1:$J$2336,6,FALSE)</f>
        <v>No</v>
      </c>
      <c r="H1452" s="21">
        <f>VLOOKUP($A1452,'Medical Examinations'!$A$1:$J$2336,7,FALSE)</f>
        <v>0</v>
      </c>
      <c r="I1452" s="21" t="str">
        <f>VLOOKUP($A1452,'Medical Examinations'!$A$1:$J$2336,8,FALSE)</f>
        <v>No</v>
      </c>
      <c r="J1452" s="21" t="str">
        <f>VLOOKUP($A1452,'Medical Examinations'!$A$1:$J$2336,9,FALSE)</f>
        <v>Healthy Weight</v>
      </c>
      <c r="K1452" s="72" t="str">
        <f>VLOOKUP($A1452,'Medical Examinations'!$A$1:$J$2336,10,FALSE)</f>
        <v>Normal</v>
      </c>
      <c r="L1452" s="82" t="str">
        <f>VLOOKUP($A1452,'Hospitalization details'!$A$1:$K$2336,10,FALSE)</f>
        <v>25-Oct-1973</v>
      </c>
      <c r="M1452" s="62">
        <f>VLOOKUP($A1452,'Hospitalization details'!$A$1:$K$2336,6,FALSE)</f>
        <v>7265.58</v>
      </c>
      <c r="N1452" s="63" t="str">
        <f>VLOOKUP($A1452,'Hospitalization details'!$A$1:$K$2336,7,FALSE)</f>
        <v>tier - 2</v>
      </c>
      <c r="O1452" s="63" t="str">
        <f>VLOOKUP($A1452,'Hospitalization details'!$A$1:$K$2336,8,FALSE)</f>
        <v>tier - 2</v>
      </c>
      <c r="P1452" s="63" t="str">
        <f>VLOOKUP($A1452,'Hospitalization details'!$A$1:$K$2336,9,FALSE)</f>
        <v>R1013</v>
      </c>
      <c r="Q1452" s="83">
        <f>VLOOKUP($A1452,'Hospitalization details'!$A$1:$K$2336,11,FALSE)</f>
        <v>49</v>
      </c>
    </row>
    <row r="1453" spans="1:17" ht="15.75" customHeight="1" x14ac:dyDescent="0.25">
      <c r="A1453" s="187" t="s">
        <v>1496</v>
      </c>
      <c r="B1453" s="65" t="str">
        <f>VLOOKUP($A1453,'Customer Names'!$A$1:$E$2336,4,FALSE)</f>
        <v>Goode</v>
      </c>
      <c r="C1453" s="71">
        <f>VLOOKUP($A1453,'Medical Examinations'!$A$1:$J$2336,2,FALSE)</f>
        <v>37.049999999999997</v>
      </c>
      <c r="D1453" s="60">
        <f>VLOOKUP($A1453,'Medical Examinations'!$A$1:$J$2336,3,FALSE)</f>
        <v>9.9600000000000009</v>
      </c>
      <c r="E1453" s="61" t="str">
        <f>VLOOKUP($A1453,'Medical Examinations'!$A$1:$J$2336,4,FALSE)</f>
        <v>Yes</v>
      </c>
      <c r="F1453" s="61" t="str">
        <f>VLOOKUP($A1453,'Medical Examinations'!$A$1:$J$2336,5,FALSE)</f>
        <v>No</v>
      </c>
      <c r="G1453" s="61" t="str">
        <f>VLOOKUP($A1453,'Medical Examinations'!$A$1:$J$2336,6,FALSE)</f>
        <v>No</v>
      </c>
      <c r="H1453" s="21">
        <f>VLOOKUP($A1453,'Medical Examinations'!$A$1:$J$2336,7,FALSE)</f>
        <v>0</v>
      </c>
      <c r="I1453" s="21" t="str">
        <f>VLOOKUP($A1453,'Medical Examinations'!$A$1:$J$2336,8,FALSE)</f>
        <v>No</v>
      </c>
      <c r="J1453" s="21" t="str">
        <f>VLOOKUP($A1453,'Medical Examinations'!$A$1:$J$2336,9,FALSE)</f>
        <v>Obesity</v>
      </c>
      <c r="K1453" s="72" t="str">
        <f>VLOOKUP($A1453,'Medical Examinations'!$A$1:$J$2336,10,FALSE)</f>
        <v>Diabetes</v>
      </c>
      <c r="L1453" s="82" t="str">
        <f>VLOOKUP($A1453,'Hospitalization details'!$A$1:$K$2336,10,FALSE)</f>
        <v>13-Jun-1981</v>
      </c>
      <c r="M1453" s="62">
        <f>VLOOKUP($A1453,'Hospitalization details'!$A$1:$K$2336,6,FALSE)</f>
        <v>7261.74</v>
      </c>
      <c r="N1453" s="63" t="str">
        <f>VLOOKUP($A1453,'Hospitalization details'!$A$1:$K$2336,7,FALSE)</f>
        <v>tier - 3</v>
      </c>
      <c r="O1453" s="63" t="str">
        <f>VLOOKUP($A1453,'Hospitalization details'!$A$1:$K$2336,8,FALSE)</f>
        <v>tier - 3</v>
      </c>
      <c r="P1453" s="63" t="str">
        <f>VLOOKUP($A1453,'Hospitalization details'!$A$1:$K$2336,9,FALSE)</f>
        <v>R1012</v>
      </c>
      <c r="Q1453" s="83">
        <f>VLOOKUP($A1453,'Hospitalization details'!$A$1:$K$2336,11,FALSE)</f>
        <v>41</v>
      </c>
    </row>
    <row r="1454" spans="1:17" ht="15.75" customHeight="1" x14ac:dyDescent="0.25">
      <c r="A1454" s="187" t="s">
        <v>1497</v>
      </c>
      <c r="B1454" s="65" t="str">
        <f>VLOOKUP($A1454,'Customer Names'!$A$1:$E$2336,4,FALSE)</f>
        <v>Doden</v>
      </c>
      <c r="C1454" s="71">
        <f>VLOOKUP($A1454,'Medical Examinations'!$A$1:$J$2336,2,FALSE)</f>
        <v>22.95</v>
      </c>
      <c r="D1454" s="60">
        <f>VLOOKUP($A1454,'Medical Examinations'!$A$1:$J$2336,3,FALSE)</f>
        <v>10.53</v>
      </c>
      <c r="E1454" s="61" t="str">
        <f>VLOOKUP($A1454,'Medical Examinations'!$A$1:$J$2336,4,FALSE)</f>
        <v>No</v>
      </c>
      <c r="F1454" s="61" t="str">
        <f>VLOOKUP($A1454,'Medical Examinations'!$A$1:$J$2336,5,FALSE)</f>
        <v>No</v>
      </c>
      <c r="G1454" s="61" t="str">
        <f>VLOOKUP($A1454,'Medical Examinations'!$A$1:$J$2336,6,FALSE)</f>
        <v>No</v>
      </c>
      <c r="H1454" s="21">
        <f>VLOOKUP($A1454,'Medical Examinations'!$A$1:$J$2336,7,FALSE)</f>
        <v>2</v>
      </c>
      <c r="I1454" s="21" t="str">
        <f>VLOOKUP($A1454,'Medical Examinations'!$A$1:$J$2336,8,FALSE)</f>
        <v>No</v>
      </c>
      <c r="J1454" s="21" t="str">
        <f>VLOOKUP($A1454,'Medical Examinations'!$A$1:$J$2336,9,FALSE)</f>
        <v>Healthy Weight</v>
      </c>
      <c r="K1454" s="72" t="str">
        <f>VLOOKUP($A1454,'Medical Examinations'!$A$1:$J$2336,10,FALSE)</f>
        <v>Diabetes</v>
      </c>
      <c r="L1454" s="82" t="str">
        <f>VLOOKUP($A1454,'Hospitalization details'!$A$1:$K$2336,10,FALSE)</f>
        <v>14-Aug-1981</v>
      </c>
      <c r="M1454" s="62">
        <f>VLOOKUP($A1454,'Hospitalization details'!$A$1:$K$2336,6,FALSE)</f>
        <v>7256.72</v>
      </c>
      <c r="N1454" s="63" t="str">
        <f>VLOOKUP($A1454,'Hospitalization details'!$A$1:$K$2336,7,FALSE)</f>
        <v>tier - 3</v>
      </c>
      <c r="O1454" s="63" t="str">
        <f>VLOOKUP($A1454,'Hospitalization details'!$A$1:$K$2336,8,FALSE)</f>
        <v>tier - 2</v>
      </c>
      <c r="P1454" s="63" t="str">
        <f>VLOOKUP($A1454,'Hospitalization details'!$A$1:$K$2336,9,FALSE)</f>
        <v>R1012</v>
      </c>
      <c r="Q1454" s="83">
        <f>VLOOKUP($A1454,'Hospitalization details'!$A$1:$K$2336,11,FALSE)</f>
        <v>41</v>
      </c>
    </row>
    <row r="1455" spans="1:17" ht="15.75" customHeight="1" x14ac:dyDescent="0.25">
      <c r="A1455" s="187" t="s">
        <v>1498</v>
      </c>
      <c r="B1455" s="65" t="str">
        <f>VLOOKUP($A1455,'Customer Names'!$A$1:$E$2336,4,FALSE)</f>
        <v>Groff</v>
      </c>
      <c r="C1455" s="71">
        <f>VLOOKUP($A1455,'Medical Examinations'!$A$1:$J$2336,2,FALSE)</f>
        <v>34.200000000000003</v>
      </c>
      <c r="D1455" s="60">
        <f>VLOOKUP($A1455,'Medical Examinations'!$A$1:$J$2336,3,FALSE)</f>
        <v>6.69</v>
      </c>
      <c r="E1455" s="61" t="str">
        <f>VLOOKUP($A1455,'Medical Examinations'!$A$1:$J$2336,4,FALSE)</f>
        <v>Yes</v>
      </c>
      <c r="F1455" s="61" t="str">
        <f>VLOOKUP($A1455,'Medical Examinations'!$A$1:$J$2336,5,FALSE)</f>
        <v>No</v>
      </c>
      <c r="G1455" s="61" t="str">
        <f>VLOOKUP($A1455,'Medical Examinations'!$A$1:$J$2336,6,FALSE)</f>
        <v>No</v>
      </c>
      <c r="H1455" s="21">
        <f>VLOOKUP($A1455,'Medical Examinations'!$A$1:$J$2336,7,FALSE)</f>
        <v>0</v>
      </c>
      <c r="I1455" s="21" t="str">
        <f>VLOOKUP($A1455,'Medical Examinations'!$A$1:$J$2336,8,FALSE)</f>
        <v>No</v>
      </c>
      <c r="J1455" s="21" t="str">
        <f>VLOOKUP($A1455,'Medical Examinations'!$A$1:$J$2336,9,FALSE)</f>
        <v>Obesity</v>
      </c>
      <c r="K1455" s="72" t="str">
        <f>VLOOKUP($A1455,'Medical Examinations'!$A$1:$J$2336,10,FALSE)</f>
        <v>Diabetes</v>
      </c>
      <c r="L1455" s="82" t="str">
        <f>VLOOKUP($A1455,'Hospitalization details'!$A$1:$K$2336,10,FALSE)</f>
        <v>24-Jul-1982</v>
      </c>
      <c r="M1455" s="62">
        <f>VLOOKUP($A1455,'Hospitalization details'!$A$1:$K$2336,6,FALSE)</f>
        <v>7248.71</v>
      </c>
      <c r="N1455" s="63" t="str">
        <f>VLOOKUP($A1455,'Hospitalization details'!$A$1:$K$2336,7,FALSE)</f>
        <v>tier - 2</v>
      </c>
      <c r="O1455" s="63" t="str">
        <f>VLOOKUP($A1455,'Hospitalization details'!$A$1:$K$2336,8,FALSE)</f>
        <v>tier - 1</v>
      </c>
      <c r="P1455" s="63" t="str">
        <f>VLOOKUP($A1455,'Hospitalization details'!$A$1:$K$2336,9,FALSE)</f>
        <v>R1013</v>
      </c>
      <c r="Q1455" s="83">
        <f>VLOOKUP($A1455,'Hospitalization details'!$A$1:$K$2336,11,FALSE)</f>
        <v>40</v>
      </c>
    </row>
    <row r="1456" spans="1:17" ht="15.75" customHeight="1" x14ac:dyDescent="0.25">
      <c r="A1456" s="187" t="s">
        <v>1499</v>
      </c>
      <c r="B1456" s="65" t="str">
        <f>VLOOKUP($A1456,'Customer Names'!$A$1:$E$2336,4,FALSE)</f>
        <v>Kuehler</v>
      </c>
      <c r="C1456" s="71">
        <f>VLOOKUP($A1456,'Medical Examinations'!$A$1:$J$2336,2,FALSE)</f>
        <v>30.59</v>
      </c>
      <c r="D1456" s="60">
        <f>VLOOKUP($A1456,'Medical Examinations'!$A$1:$J$2336,3,FALSE)</f>
        <v>9.5500000000000007</v>
      </c>
      <c r="E1456" s="61" t="str">
        <f>VLOOKUP($A1456,'Medical Examinations'!$A$1:$J$2336,4,FALSE)</f>
        <v>Yes</v>
      </c>
      <c r="F1456" s="61" t="str">
        <f>VLOOKUP($A1456,'Medical Examinations'!$A$1:$J$2336,5,FALSE)</f>
        <v>No</v>
      </c>
      <c r="G1456" s="61" t="str">
        <f>VLOOKUP($A1456,'Medical Examinations'!$A$1:$J$2336,6,FALSE)</f>
        <v>No</v>
      </c>
      <c r="H1456" s="21">
        <f>VLOOKUP($A1456,'Medical Examinations'!$A$1:$J$2336,7,FALSE)</f>
        <v>0</v>
      </c>
      <c r="I1456" s="21" t="str">
        <f>VLOOKUP($A1456,'Medical Examinations'!$A$1:$J$2336,8,FALSE)</f>
        <v>No</v>
      </c>
      <c r="J1456" s="21" t="str">
        <f>VLOOKUP($A1456,'Medical Examinations'!$A$1:$J$2336,9,FALSE)</f>
        <v>Obesity</v>
      </c>
      <c r="K1456" s="72" t="str">
        <f>VLOOKUP($A1456,'Medical Examinations'!$A$1:$J$2336,10,FALSE)</f>
        <v>Diabetes</v>
      </c>
      <c r="L1456" s="82" t="str">
        <f>VLOOKUP($A1456,'Hospitalization details'!$A$1:$K$2336,10,FALSE)</f>
        <v>2-Sep-1986</v>
      </c>
      <c r="M1456" s="62">
        <f>VLOOKUP($A1456,'Hospitalization details'!$A$1:$K$2336,6,FALSE)</f>
        <v>7243.81</v>
      </c>
      <c r="N1456" s="63" t="str">
        <f>VLOOKUP($A1456,'Hospitalization details'!$A$1:$K$2336,7,FALSE)</f>
        <v>tier - 2</v>
      </c>
      <c r="O1456" s="63" t="str">
        <f>VLOOKUP($A1456,'Hospitalization details'!$A$1:$K$2336,8,FALSE)</f>
        <v>tier - 3</v>
      </c>
      <c r="P1456" s="63" t="str">
        <f>VLOOKUP($A1456,'Hospitalization details'!$A$1:$K$2336,9,FALSE)</f>
        <v>R1013</v>
      </c>
      <c r="Q1456" s="83">
        <f>VLOOKUP($A1456,'Hospitalization details'!$A$1:$K$2336,11,FALSE)</f>
        <v>36</v>
      </c>
    </row>
    <row r="1457" spans="1:17" ht="15.75" customHeight="1" x14ac:dyDescent="0.25">
      <c r="A1457" s="187" t="s">
        <v>1500</v>
      </c>
      <c r="B1457" s="65" t="str">
        <f>VLOOKUP($A1457,'Customer Names'!$A$1:$E$2336,4,FALSE)</f>
        <v>Daniels</v>
      </c>
      <c r="C1457" s="71">
        <f>VLOOKUP($A1457,'Medical Examinations'!$A$1:$J$2336,2,FALSE)</f>
        <v>25.51</v>
      </c>
      <c r="D1457" s="60">
        <f>VLOOKUP($A1457,'Medical Examinations'!$A$1:$J$2336,3,FALSE)</f>
        <v>6.05</v>
      </c>
      <c r="E1457" s="61" t="str">
        <f>VLOOKUP($A1457,'Medical Examinations'!$A$1:$J$2336,4,FALSE)</f>
        <v>No</v>
      </c>
      <c r="F1457" s="61" t="str">
        <f>VLOOKUP($A1457,'Medical Examinations'!$A$1:$J$2336,5,FALSE)</f>
        <v>No</v>
      </c>
      <c r="G1457" s="61" t="str">
        <f>VLOOKUP($A1457,'Medical Examinations'!$A$1:$J$2336,6,FALSE)</f>
        <v>No</v>
      </c>
      <c r="H1457" s="21">
        <f>VLOOKUP($A1457,'Medical Examinations'!$A$1:$J$2336,7,FALSE)</f>
        <v>0</v>
      </c>
      <c r="I1457" s="21" t="str">
        <f>VLOOKUP($A1457,'Medical Examinations'!$A$1:$J$2336,8,FALSE)</f>
        <v>No</v>
      </c>
      <c r="J1457" s="21" t="str">
        <f>VLOOKUP($A1457,'Medical Examinations'!$A$1:$J$2336,9,FALSE)</f>
        <v>Over Weight</v>
      </c>
      <c r="K1457" s="72" t="str">
        <f>VLOOKUP($A1457,'Medical Examinations'!$A$1:$J$2336,10,FALSE)</f>
        <v>Prediabetes</v>
      </c>
      <c r="L1457" s="82" t="str">
        <f>VLOOKUP($A1457,'Hospitalization details'!$A$1:$K$2336,10,FALSE)</f>
        <v>13-Jul-1986</v>
      </c>
      <c r="M1457" s="62">
        <f>VLOOKUP($A1457,'Hospitalization details'!$A$1:$K$2336,6,FALSE)</f>
        <v>7228.22</v>
      </c>
      <c r="N1457" s="63" t="str">
        <f>VLOOKUP($A1457,'Hospitalization details'!$A$1:$K$2336,7,FALSE)</f>
        <v>tier - 2</v>
      </c>
      <c r="O1457" s="63" t="str">
        <f>VLOOKUP($A1457,'Hospitalization details'!$A$1:$K$2336,8,FALSE)</f>
        <v>tier - 1</v>
      </c>
      <c r="P1457" s="63" t="str">
        <f>VLOOKUP($A1457,'Hospitalization details'!$A$1:$K$2336,9,FALSE)</f>
        <v>R1024</v>
      </c>
      <c r="Q1457" s="83">
        <f>VLOOKUP($A1457,'Hospitalization details'!$A$1:$K$2336,11,FALSE)</f>
        <v>36</v>
      </c>
    </row>
    <row r="1458" spans="1:17" ht="15.75" customHeight="1" x14ac:dyDescent="0.25">
      <c r="A1458" s="187" t="s">
        <v>1501</v>
      </c>
      <c r="B1458" s="65" t="str">
        <f>VLOOKUP($A1458,'Customer Names'!$A$1:$E$2336,4,FALSE)</f>
        <v>Gibby</v>
      </c>
      <c r="C1458" s="71">
        <f>VLOOKUP($A1458,'Medical Examinations'!$A$1:$J$2336,2,FALSE)</f>
        <v>29.04</v>
      </c>
      <c r="D1458" s="60">
        <f>VLOOKUP($A1458,'Medical Examinations'!$A$1:$J$2336,3,FALSE)</f>
        <v>10.56</v>
      </c>
      <c r="E1458" s="61" t="str">
        <f>VLOOKUP($A1458,'Medical Examinations'!$A$1:$J$2336,4,FALSE)</f>
        <v>Yes</v>
      </c>
      <c r="F1458" s="61" t="str">
        <f>VLOOKUP($A1458,'Medical Examinations'!$A$1:$J$2336,5,FALSE)</f>
        <v>No</v>
      </c>
      <c r="G1458" s="61" t="str">
        <f>VLOOKUP($A1458,'Medical Examinations'!$A$1:$J$2336,6,FALSE)</f>
        <v>No</v>
      </c>
      <c r="H1458" s="21">
        <f>VLOOKUP($A1458,'Medical Examinations'!$A$1:$J$2336,7,FALSE)</f>
        <v>1</v>
      </c>
      <c r="I1458" s="21" t="str">
        <f>VLOOKUP($A1458,'Medical Examinations'!$A$1:$J$2336,8,FALSE)</f>
        <v>No</v>
      </c>
      <c r="J1458" s="21" t="str">
        <f>VLOOKUP($A1458,'Medical Examinations'!$A$1:$J$2336,9,FALSE)</f>
        <v>Over Weight</v>
      </c>
      <c r="K1458" s="72" t="str">
        <f>VLOOKUP($A1458,'Medical Examinations'!$A$1:$J$2336,10,FALSE)</f>
        <v>Diabetes</v>
      </c>
      <c r="L1458" s="82" t="str">
        <f>VLOOKUP($A1458,'Hospitalization details'!$A$1:$K$2336,10,FALSE)</f>
        <v>15-Sep-1977</v>
      </c>
      <c r="M1458" s="62">
        <f>VLOOKUP($A1458,'Hospitalization details'!$A$1:$K$2336,6,FALSE)</f>
        <v>7222.79</v>
      </c>
      <c r="N1458" s="63" t="str">
        <f>VLOOKUP($A1458,'Hospitalization details'!$A$1:$K$2336,7,FALSE)</f>
        <v>tier - 3</v>
      </c>
      <c r="O1458" s="63" t="str">
        <f>VLOOKUP($A1458,'Hospitalization details'!$A$1:$K$2336,8,FALSE)</f>
        <v>tier - 3</v>
      </c>
      <c r="P1458" s="63" t="str">
        <f>VLOOKUP($A1458,'Hospitalization details'!$A$1:$K$2336,9,FALSE)</f>
        <v>R1012</v>
      </c>
      <c r="Q1458" s="83">
        <f>VLOOKUP($A1458,'Hospitalization details'!$A$1:$K$2336,11,FALSE)</f>
        <v>45</v>
      </c>
    </row>
    <row r="1459" spans="1:17" ht="15.75" customHeight="1" x14ac:dyDescent="0.25">
      <c r="A1459" s="187" t="s">
        <v>1502</v>
      </c>
      <c r="B1459" s="65" t="str">
        <f>VLOOKUP($A1459,'Customer Names'!$A$1:$E$2336,4,FALSE)</f>
        <v>Busa</v>
      </c>
      <c r="C1459" s="71">
        <f>VLOOKUP($A1459,'Medical Examinations'!$A$1:$J$2336,2,FALSE)</f>
        <v>22.135000000000002</v>
      </c>
      <c r="D1459" s="60">
        <f>VLOOKUP($A1459,'Medical Examinations'!$A$1:$J$2336,3,FALSE)</f>
        <v>10.81</v>
      </c>
      <c r="E1459" s="61" t="str">
        <f>VLOOKUP($A1459,'Medical Examinations'!$A$1:$J$2336,4,FALSE)</f>
        <v>Yes</v>
      </c>
      <c r="F1459" s="61" t="str">
        <f>VLOOKUP($A1459,'Medical Examinations'!$A$1:$J$2336,5,FALSE)</f>
        <v>No</v>
      </c>
      <c r="G1459" s="61" t="str">
        <f>VLOOKUP($A1459,'Medical Examinations'!$A$1:$J$2336,6,FALSE)</f>
        <v>No</v>
      </c>
      <c r="H1459" s="21">
        <f>VLOOKUP($A1459,'Medical Examinations'!$A$1:$J$2336,7,FALSE)</f>
        <v>1</v>
      </c>
      <c r="I1459" s="21" t="str">
        <f>VLOOKUP($A1459,'Medical Examinations'!$A$1:$J$2336,8,FALSE)</f>
        <v>No</v>
      </c>
      <c r="J1459" s="21" t="str">
        <f>VLOOKUP($A1459,'Medical Examinations'!$A$1:$J$2336,9,FALSE)</f>
        <v>Healthy Weight</v>
      </c>
      <c r="K1459" s="72" t="str">
        <f>VLOOKUP($A1459,'Medical Examinations'!$A$1:$J$2336,10,FALSE)</f>
        <v>Diabetes</v>
      </c>
      <c r="L1459" s="82" t="str">
        <f>VLOOKUP($A1459,'Hospitalization details'!$A$1:$K$2336,10,FALSE)</f>
        <v>28-Jun-1991</v>
      </c>
      <c r="M1459" s="62">
        <f>VLOOKUP($A1459,'Hospitalization details'!$A$1:$K$2336,6,FALSE)</f>
        <v>7220.25</v>
      </c>
      <c r="N1459" s="63" t="str">
        <f>VLOOKUP($A1459,'Hospitalization details'!$A$1:$K$2336,7,FALSE)</f>
        <v>tier - 2</v>
      </c>
      <c r="O1459" s="63" t="str">
        <f>VLOOKUP($A1459,'Hospitalization details'!$A$1:$K$2336,8,FALSE)</f>
        <v>tier - 2</v>
      </c>
      <c r="P1459" s="63" t="str">
        <f>VLOOKUP($A1459,'Hospitalization details'!$A$1:$K$2336,9,FALSE)</f>
        <v>R1021</v>
      </c>
      <c r="Q1459" s="83">
        <f>VLOOKUP($A1459,'Hospitalization details'!$A$1:$K$2336,11,FALSE)</f>
        <v>31</v>
      </c>
    </row>
    <row r="1460" spans="1:17" ht="15.75" customHeight="1" x14ac:dyDescent="0.25">
      <c r="A1460" s="187" t="s">
        <v>1503</v>
      </c>
      <c r="B1460" s="65" t="str">
        <f>VLOOKUP($A1460,'Customer Names'!$A$1:$E$2336,4,FALSE)</f>
        <v>Moyo</v>
      </c>
      <c r="C1460" s="71">
        <f>VLOOKUP($A1460,'Medical Examinations'!$A$1:$J$2336,2,FALSE)</f>
        <v>21.375</v>
      </c>
      <c r="D1460" s="60">
        <f>VLOOKUP($A1460,'Medical Examinations'!$A$1:$J$2336,3,FALSE)</f>
        <v>4.32</v>
      </c>
      <c r="E1460" s="61" t="str">
        <f>VLOOKUP($A1460,'Medical Examinations'!$A$1:$J$2336,4,FALSE)</f>
        <v>No</v>
      </c>
      <c r="F1460" s="61" t="str">
        <f>VLOOKUP($A1460,'Medical Examinations'!$A$1:$J$2336,5,FALSE)</f>
        <v>No</v>
      </c>
      <c r="G1460" s="61" t="str">
        <f>VLOOKUP($A1460,'Medical Examinations'!$A$1:$J$2336,6,FALSE)</f>
        <v>No</v>
      </c>
      <c r="H1460" s="21">
        <f>VLOOKUP($A1460,'Medical Examinations'!$A$1:$J$2336,7,FALSE)</f>
        <v>0</v>
      </c>
      <c r="I1460" s="21" t="str">
        <f>VLOOKUP($A1460,'Medical Examinations'!$A$1:$J$2336,8,FALSE)</f>
        <v>No</v>
      </c>
      <c r="J1460" s="21" t="str">
        <f>VLOOKUP($A1460,'Medical Examinations'!$A$1:$J$2336,9,FALSE)</f>
        <v>Healthy Weight</v>
      </c>
      <c r="K1460" s="72" t="str">
        <f>VLOOKUP($A1460,'Medical Examinations'!$A$1:$J$2336,10,FALSE)</f>
        <v>Normal</v>
      </c>
      <c r="L1460" s="82" t="str">
        <f>VLOOKUP($A1460,'Hospitalization details'!$A$1:$K$2336,10,FALSE)</f>
        <v>21-Nov-1983</v>
      </c>
      <c r="M1460" s="62">
        <f>VLOOKUP($A1460,'Hospitalization details'!$A$1:$K$2336,6,FALSE)</f>
        <v>7209.49</v>
      </c>
      <c r="N1460" s="63" t="str">
        <f>VLOOKUP($A1460,'Hospitalization details'!$A$1:$K$2336,7,FALSE)</f>
        <v>tier - 2</v>
      </c>
      <c r="O1460" s="63" t="str">
        <f>VLOOKUP($A1460,'Hospitalization details'!$A$1:$K$2336,8,FALSE)</f>
        <v>tier - 3</v>
      </c>
      <c r="P1460" s="63" t="str">
        <f>VLOOKUP($A1460,'Hospitalization details'!$A$1:$K$2336,9,FALSE)</f>
        <v>R1012</v>
      </c>
      <c r="Q1460" s="83">
        <f>VLOOKUP($A1460,'Hospitalization details'!$A$1:$K$2336,11,FALSE)</f>
        <v>39</v>
      </c>
    </row>
    <row r="1461" spans="1:17" ht="15.75" customHeight="1" x14ac:dyDescent="0.25">
      <c r="A1461" s="187" t="s">
        <v>1504</v>
      </c>
      <c r="B1461" s="65" t="str">
        <f>VLOOKUP($A1461,'Customer Names'!$A$1:$E$2336,4,FALSE)</f>
        <v>Horn</v>
      </c>
      <c r="C1461" s="71">
        <f>VLOOKUP($A1461,'Medical Examinations'!$A$1:$J$2336,2,FALSE)</f>
        <v>29.19</v>
      </c>
      <c r="D1461" s="60">
        <f>VLOOKUP($A1461,'Medical Examinations'!$A$1:$J$2336,3,FALSE)</f>
        <v>4.37</v>
      </c>
      <c r="E1461" s="61" t="str">
        <f>VLOOKUP($A1461,'Medical Examinations'!$A$1:$J$2336,4,FALSE)</f>
        <v>No</v>
      </c>
      <c r="F1461" s="61" t="str">
        <f>VLOOKUP($A1461,'Medical Examinations'!$A$1:$J$2336,5,FALSE)</f>
        <v>No</v>
      </c>
      <c r="G1461" s="61" t="str">
        <f>VLOOKUP($A1461,'Medical Examinations'!$A$1:$J$2336,6,FALSE)</f>
        <v>No</v>
      </c>
      <c r="H1461" s="21">
        <f>VLOOKUP($A1461,'Medical Examinations'!$A$1:$J$2336,7,FALSE)</f>
        <v>0</v>
      </c>
      <c r="I1461" s="21" t="str">
        <f>VLOOKUP($A1461,'Medical Examinations'!$A$1:$J$2336,8,FALSE)</f>
        <v>No</v>
      </c>
      <c r="J1461" s="21" t="str">
        <f>VLOOKUP($A1461,'Medical Examinations'!$A$1:$J$2336,9,FALSE)</f>
        <v>Over Weight</v>
      </c>
      <c r="K1461" s="72" t="str">
        <f>VLOOKUP($A1461,'Medical Examinations'!$A$1:$J$2336,10,FALSE)</f>
        <v>Normal</v>
      </c>
      <c r="L1461" s="82" t="str">
        <f>VLOOKUP($A1461,'Hospitalization details'!$A$1:$K$2336,10,FALSE)</f>
        <v>11-Aug-1983</v>
      </c>
      <c r="M1461" s="62">
        <f>VLOOKUP($A1461,'Hospitalization details'!$A$1:$K$2336,6,FALSE)</f>
        <v>7201.7</v>
      </c>
      <c r="N1461" s="63" t="str">
        <f>VLOOKUP($A1461,'Hospitalization details'!$A$1:$K$2336,7,FALSE)</f>
        <v>tier - 2</v>
      </c>
      <c r="O1461" s="63" t="str">
        <f>VLOOKUP($A1461,'Hospitalization details'!$A$1:$K$2336,8,FALSE)</f>
        <v>tier - 3</v>
      </c>
      <c r="P1461" s="63" t="str">
        <f>VLOOKUP($A1461,'Hospitalization details'!$A$1:$K$2336,9,FALSE)</f>
        <v>R1012</v>
      </c>
      <c r="Q1461" s="83">
        <f>VLOOKUP($A1461,'Hospitalization details'!$A$1:$K$2336,11,FALSE)</f>
        <v>39</v>
      </c>
    </row>
    <row r="1462" spans="1:17" ht="15.75" customHeight="1" x14ac:dyDescent="0.25">
      <c r="A1462" s="187" t="s">
        <v>1505</v>
      </c>
      <c r="B1462" s="65" t="str">
        <f>VLOOKUP($A1462,'Customer Names'!$A$1:$E$2336,4,FALSE)</f>
        <v>Bien</v>
      </c>
      <c r="C1462" s="71">
        <f>VLOOKUP($A1462,'Medical Examinations'!$A$1:$J$2336,2,FALSE)</f>
        <v>31.92</v>
      </c>
      <c r="D1462" s="60">
        <f>VLOOKUP($A1462,'Medical Examinations'!$A$1:$J$2336,3,FALSE)</f>
        <v>4.8099999999999996</v>
      </c>
      <c r="E1462" s="61" t="str">
        <f>VLOOKUP($A1462,'Medical Examinations'!$A$1:$J$2336,4,FALSE)</f>
        <v>Yes</v>
      </c>
      <c r="F1462" s="61" t="str">
        <f>VLOOKUP($A1462,'Medical Examinations'!$A$1:$J$2336,5,FALSE)</f>
        <v>No</v>
      </c>
      <c r="G1462" s="61" t="str">
        <f>VLOOKUP($A1462,'Medical Examinations'!$A$1:$J$2336,6,FALSE)</f>
        <v>Yes</v>
      </c>
      <c r="H1462" s="21">
        <f>VLOOKUP($A1462,'Medical Examinations'!$A$1:$J$2336,7,FALSE)</f>
        <v>1</v>
      </c>
      <c r="I1462" s="21" t="str">
        <f>VLOOKUP($A1462,'Medical Examinations'!$A$1:$J$2336,8,FALSE)</f>
        <v>No</v>
      </c>
      <c r="J1462" s="21" t="str">
        <f>VLOOKUP($A1462,'Medical Examinations'!$A$1:$J$2336,9,FALSE)</f>
        <v>Obesity</v>
      </c>
      <c r="K1462" s="72" t="str">
        <f>VLOOKUP($A1462,'Medical Examinations'!$A$1:$J$2336,10,FALSE)</f>
        <v>Normal</v>
      </c>
      <c r="L1462" s="82" t="str">
        <f>VLOOKUP($A1462,'Hospitalization details'!$A$1:$K$2336,10,FALSE)</f>
        <v>14-Sep-1982</v>
      </c>
      <c r="M1462" s="62">
        <f>VLOOKUP($A1462,'Hospitalization details'!$A$1:$K$2336,6,FALSE)</f>
        <v>7196.87</v>
      </c>
      <c r="N1462" s="63" t="str">
        <f>VLOOKUP($A1462,'Hospitalization details'!$A$1:$K$2336,7,FALSE)</f>
        <v>tier - 3</v>
      </c>
      <c r="O1462" s="63" t="str">
        <f>VLOOKUP($A1462,'Hospitalization details'!$A$1:$K$2336,8,FALSE)</f>
        <v>tier - 2</v>
      </c>
      <c r="P1462" s="63" t="str">
        <f>VLOOKUP($A1462,'Hospitalization details'!$A$1:$K$2336,9,FALSE)</f>
        <v>R1011</v>
      </c>
      <c r="Q1462" s="83">
        <f>VLOOKUP($A1462,'Hospitalization details'!$A$1:$K$2336,11,FALSE)</f>
        <v>40</v>
      </c>
    </row>
    <row r="1463" spans="1:17" ht="15.75" customHeight="1" x14ac:dyDescent="0.25">
      <c r="A1463" s="187" t="s">
        <v>1506</v>
      </c>
      <c r="B1463" s="65" t="str">
        <f>VLOOKUP($A1463,'Customer Names'!$A$1:$E$2336,4,FALSE)</f>
        <v>O'Connor</v>
      </c>
      <c r="C1463" s="71">
        <f>VLOOKUP($A1463,'Medical Examinations'!$A$1:$J$2336,2,FALSE)</f>
        <v>26.315000000000001</v>
      </c>
      <c r="D1463" s="60">
        <f>VLOOKUP($A1463,'Medical Examinations'!$A$1:$J$2336,3,FALSE)</f>
        <v>4.5599999999999996</v>
      </c>
      <c r="E1463" s="61" t="str">
        <f>VLOOKUP($A1463,'Medical Examinations'!$A$1:$J$2336,4,FALSE)</f>
        <v>Yes</v>
      </c>
      <c r="F1463" s="61" t="str">
        <f>VLOOKUP($A1463,'Medical Examinations'!$A$1:$J$2336,5,FALSE)</f>
        <v>No</v>
      </c>
      <c r="G1463" s="61" t="str">
        <f>VLOOKUP($A1463,'Medical Examinations'!$A$1:$J$2336,6,FALSE)</f>
        <v>Yes</v>
      </c>
      <c r="H1463" s="21">
        <f>VLOOKUP($A1463,'Medical Examinations'!$A$1:$J$2336,7,FALSE)</f>
        <v>1</v>
      </c>
      <c r="I1463" s="21" t="str">
        <f>VLOOKUP($A1463,'Medical Examinations'!$A$1:$J$2336,8,FALSE)</f>
        <v>No</v>
      </c>
      <c r="J1463" s="21" t="str">
        <f>VLOOKUP($A1463,'Medical Examinations'!$A$1:$J$2336,9,FALSE)</f>
        <v>Over Weight</v>
      </c>
      <c r="K1463" s="72" t="str">
        <f>VLOOKUP($A1463,'Medical Examinations'!$A$1:$J$2336,10,FALSE)</f>
        <v>Normal</v>
      </c>
      <c r="L1463" s="82" t="str">
        <f>VLOOKUP($A1463,'Hospitalization details'!$A$1:$K$2336,10,FALSE)</f>
        <v>26-Aug-1968</v>
      </c>
      <c r="M1463" s="62">
        <f>VLOOKUP($A1463,'Hospitalization details'!$A$1:$K$2336,6,FALSE)</f>
        <v>7179.52</v>
      </c>
      <c r="N1463" s="63" t="str">
        <f>VLOOKUP($A1463,'Hospitalization details'!$A$1:$K$2336,7,FALSE)</f>
        <v>tier - 3</v>
      </c>
      <c r="O1463" s="63" t="str">
        <f>VLOOKUP($A1463,'Hospitalization details'!$A$1:$K$2336,8,FALSE)</f>
        <v>tier - 3</v>
      </c>
      <c r="P1463" s="63" t="str">
        <f>VLOOKUP($A1463,'Hospitalization details'!$A$1:$K$2336,9,FALSE)</f>
        <v>R1013</v>
      </c>
      <c r="Q1463" s="83">
        <f>VLOOKUP($A1463,'Hospitalization details'!$A$1:$K$2336,11,FALSE)</f>
        <v>54</v>
      </c>
    </row>
    <row r="1464" spans="1:17" ht="15.75" customHeight="1" x14ac:dyDescent="0.25">
      <c r="A1464" s="187" t="s">
        <v>1507</v>
      </c>
      <c r="B1464" s="65" t="str">
        <f>VLOOKUP($A1464,'Customer Names'!$A$1:$E$2336,4,FALSE)</f>
        <v>Ash</v>
      </c>
      <c r="C1464" s="71">
        <f>VLOOKUP($A1464,'Medical Examinations'!$A$1:$J$2336,2,FALSE)</f>
        <v>35.299999999999997</v>
      </c>
      <c r="D1464" s="60">
        <f>VLOOKUP($A1464,'Medical Examinations'!$A$1:$J$2336,3,FALSE)</f>
        <v>4.3899999999999997</v>
      </c>
      <c r="E1464" s="61" t="str">
        <f>VLOOKUP($A1464,'Medical Examinations'!$A$1:$J$2336,4,FALSE)</f>
        <v>No</v>
      </c>
      <c r="F1464" s="61" t="str">
        <f>VLOOKUP($A1464,'Medical Examinations'!$A$1:$J$2336,5,FALSE)</f>
        <v>No</v>
      </c>
      <c r="G1464" s="61" t="str">
        <f>VLOOKUP($A1464,'Medical Examinations'!$A$1:$J$2336,6,FALSE)</f>
        <v>No</v>
      </c>
      <c r="H1464" s="21">
        <f>VLOOKUP($A1464,'Medical Examinations'!$A$1:$J$2336,7,FALSE)</f>
        <v>0</v>
      </c>
      <c r="I1464" s="21" t="str">
        <f>VLOOKUP($A1464,'Medical Examinations'!$A$1:$J$2336,8,FALSE)</f>
        <v>No</v>
      </c>
      <c r="J1464" s="21" t="str">
        <f>VLOOKUP($A1464,'Medical Examinations'!$A$1:$J$2336,9,FALSE)</f>
        <v>Obesity</v>
      </c>
      <c r="K1464" s="72" t="str">
        <f>VLOOKUP($A1464,'Medical Examinations'!$A$1:$J$2336,10,FALSE)</f>
        <v>Normal</v>
      </c>
      <c r="L1464" s="82" t="str">
        <f>VLOOKUP($A1464,'Hospitalization details'!$A$1:$K$2336,10,FALSE)</f>
        <v>19-Jul-1975</v>
      </c>
      <c r="M1464" s="62">
        <f>VLOOKUP($A1464,'Hospitalization details'!$A$1:$K$2336,6,FALSE)</f>
        <v>7175.51</v>
      </c>
      <c r="N1464" s="63" t="str">
        <f>VLOOKUP($A1464,'Hospitalization details'!$A$1:$K$2336,7,FALSE)</f>
        <v>tier - 2</v>
      </c>
      <c r="O1464" s="63" t="str">
        <f>VLOOKUP($A1464,'Hospitalization details'!$A$1:$K$2336,8,FALSE)</f>
        <v>tier - 3</v>
      </c>
      <c r="P1464" s="63" t="str">
        <f>VLOOKUP($A1464,'Hospitalization details'!$A$1:$K$2336,9,FALSE)</f>
        <v>R1013</v>
      </c>
      <c r="Q1464" s="83">
        <f>VLOOKUP($A1464,'Hospitalization details'!$A$1:$K$2336,11,FALSE)</f>
        <v>47</v>
      </c>
    </row>
    <row r="1465" spans="1:17" ht="15.75" customHeight="1" x14ac:dyDescent="0.25">
      <c r="A1465" s="187" t="s">
        <v>1508</v>
      </c>
      <c r="B1465" s="65" t="str">
        <f>VLOOKUP($A1465,'Customer Names'!$A$1:$E$2336,4,FALSE)</f>
        <v>Do Prado</v>
      </c>
      <c r="C1465" s="71">
        <f>VLOOKUP($A1465,'Medical Examinations'!$A$1:$J$2336,2,FALSE)</f>
        <v>18.91</v>
      </c>
      <c r="D1465" s="60">
        <f>VLOOKUP($A1465,'Medical Examinations'!$A$1:$J$2336,3,FALSE)</f>
        <v>11.44</v>
      </c>
      <c r="E1465" s="61" t="str">
        <f>VLOOKUP($A1465,'Medical Examinations'!$A$1:$J$2336,4,FALSE)</f>
        <v>No</v>
      </c>
      <c r="F1465" s="61" t="str">
        <f>VLOOKUP($A1465,'Medical Examinations'!$A$1:$J$2336,5,FALSE)</f>
        <v>No</v>
      </c>
      <c r="G1465" s="61" t="str">
        <f>VLOOKUP($A1465,'Medical Examinations'!$A$1:$J$2336,6,FALSE)</f>
        <v>No</v>
      </c>
      <c r="H1465" s="21">
        <f>VLOOKUP($A1465,'Medical Examinations'!$A$1:$J$2336,7,FALSE)</f>
        <v>0</v>
      </c>
      <c r="I1465" s="21" t="str">
        <f>VLOOKUP($A1465,'Medical Examinations'!$A$1:$J$2336,8,FALSE)</f>
        <v>No</v>
      </c>
      <c r="J1465" s="21" t="str">
        <f>VLOOKUP($A1465,'Medical Examinations'!$A$1:$J$2336,9,FALSE)</f>
        <v>Healthy Weight</v>
      </c>
      <c r="K1465" s="72" t="str">
        <f>VLOOKUP($A1465,'Medical Examinations'!$A$1:$J$2336,10,FALSE)</f>
        <v>Diabetes</v>
      </c>
      <c r="L1465" s="82" t="str">
        <f>VLOOKUP($A1465,'Hospitalization details'!$A$1:$K$2336,10,FALSE)</f>
        <v>16-Aug-1982</v>
      </c>
      <c r="M1465" s="62">
        <f>VLOOKUP($A1465,'Hospitalization details'!$A$1:$K$2336,6,FALSE)</f>
        <v>7173.36</v>
      </c>
      <c r="N1465" s="63" t="str">
        <f>VLOOKUP($A1465,'Hospitalization details'!$A$1:$K$2336,7,FALSE)</f>
        <v>tier - 3</v>
      </c>
      <c r="O1465" s="63" t="str">
        <f>VLOOKUP($A1465,'Hospitalization details'!$A$1:$K$2336,8,FALSE)</f>
        <v>tier - 2</v>
      </c>
      <c r="P1465" s="63" t="str">
        <f>VLOOKUP($A1465,'Hospitalization details'!$A$1:$K$2336,9,FALSE)</f>
        <v>R1016</v>
      </c>
      <c r="Q1465" s="83">
        <f>VLOOKUP($A1465,'Hospitalization details'!$A$1:$K$2336,11,FALSE)</f>
        <v>40</v>
      </c>
    </row>
    <row r="1466" spans="1:17" ht="15.75" customHeight="1" x14ac:dyDescent="0.25">
      <c r="A1466" s="187" t="s">
        <v>1509</v>
      </c>
      <c r="B1466" s="65" t="str">
        <f>VLOOKUP($A1466,'Customer Names'!$A$1:$E$2336,4,FALSE)</f>
        <v>Phillips</v>
      </c>
      <c r="C1466" s="71">
        <f>VLOOKUP($A1466,'Medical Examinations'!$A$1:$J$2336,2,FALSE)</f>
        <v>22.41</v>
      </c>
      <c r="D1466" s="60">
        <f>VLOOKUP($A1466,'Medical Examinations'!$A$1:$J$2336,3,FALSE)</f>
        <v>11.37</v>
      </c>
      <c r="E1466" s="61" t="str">
        <f>VLOOKUP($A1466,'Medical Examinations'!$A$1:$J$2336,4,FALSE)</f>
        <v>Yes</v>
      </c>
      <c r="F1466" s="61" t="str">
        <f>VLOOKUP($A1466,'Medical Examinations'!$A$1:$J$2336,5,FALSE)</f>
        <v>No</v>
      </c>
      <c r="G1466" s="61" t="str">
        <f>VLOOKUP($A1466,'Medical Examinations'!$A$1:$J$2336,6,FALSE)</f>
        <v>No</v>
      </c>
      <c r="H1466" s="21">
        <f>VLOOKUP($A1466,'Medical Examinations'!$A$1:$J$2336,7,FALSE)</f>
        <v>1</v>
      </c>
      <c r="I1466" s="21" t="str">
        <f>VLOOKUP($A1466,'Medical Examinations'!$A$1:$J$2336,8,FALSE)</f>
        <v>No</v>
      </c>
      <c r="J1466" s="21" t="str">
        <f>VLOOKUP($A1466,'Medical Examinations'!$A$1:$J$2336,9,FALSE)</f>
        <v>Healthy Weight</v>
      </c>
      <c r="K1466" s="72" t="str">
        <f>VLOOKUP($A1466,'Medical Examinations'!$A$1:$J$2336,10,FALSE)</f>
        <v>Diabetes</v>
      </c>
      <c r="L1466" s="82" t="str">
        <f>VLOOKUP($A1466,'Hospitalization details'!$A$1:$K$2336,10,FALSE)</f>
        <v>30-Sep-1980</v>
      </c>
      <c r="M1466" s="62">
        <f>VLOOKUP($A1466,'Hospitalization details'!$A$1:$K$2336,6,FALSE)</f>
        <v>7162.01</v>
      </c>
      <c r="N1466" s="63" t="str">
        <f>VLOOKUP($A1466,'Hospitalization details'!$A$1:$K$2336,7,FALSE)</f>
        <v>tier - 2</v>
      </c>
      <c r="O1466" s="63" t="str">
        <f>VLOOKUP($A1466,'Hospitalization details'!$A$1:$K$2336,8,FALSE)</f>
        <v>tier - 3</v>
      </c>
      <c r="P1466" s="63" t="str">
        <f>VLOOKUP($A1466,'Hospitalization details'!$A$1:$K$2336,9,FALSE)</f>
        <v>R1013</v>
      </c>
      <c r="Q1466" s="83">
        <f>VLOOKUP($A1466,'Hospitalization details'!$A$1:$K$2336,11,FALSE)</f>
        <v>42</v>
      </c>
    </row>
    <row r="1467" spans="1:17" ht="15.75" customHeight="1" x14ac:dyDescent="0.25">
      <c r="A1467" s="187" t="s">
        <v>1510</v>
      </c>
      <c r="B1467" s="65" t="str">
        <f>VLOOKUP($A1467,'Customer Names'!$A$1:$E$2336,4,FALSE)</f>
        <v>Kelly</v>
      </c>
      <c r="C1467" s="71">
        <f>VLOOKUP($A1467,'Medical Examinations'!$A$1:$J$2336,2,FALSE)</f>
        <v>22.704999999999998</v>
      </c>
      <c r="D1467" s="60">
        <f>VLOOKUP($A1467,'Medical Examinations'!$A$1:$J$2336,3,FALSE)</f>
        <v>6.14</v>
      </c>
      <c r="E1467" s="61" t="str">
        <f>VLOOKUP($A1467,'Medical Examinations'!$A$1:$J$2336,4,FALSE)</f>
        <v>No</v>
      </c>
      <c r="F1467" s="61" t="str">
        <f>VLOOKUP($A1467,'Medical Examinations'!$A$1:$J$2336,5,FALSE)</f>
        <v>No</v>
      </c>
      <c r="G1467" s="61" t="str">
        <f>VLOOKUP($A1467,'Medical Examinations'!$A$1:$J$2336,6,FALSE)</f>
        <v>No</v>
      </c>
      <c r="H1467" s="21">
        <f>VLOOKUP($A1467,'Medical Examinations'!$A$1:$J$2336,7,FALSE)</f>
        <v>0</v>
      </c>
      <c r="I1467" s="21" t="str">
        <f>VLOOKUP($A1467,'Medical Examinations'!$A$1:$J$2336,8,FALSE)</f>
        <v>No</v>
      </c>
      <c r="J1467" s="21" t="str">
        <f>VLOOKUP($A1467,'Medical Examinations'!$A$1:$J$2336,9,FALSE)</f>
        <v>Healthy Weight</v>
      </c>
      <c r="K1467" s="72" t="str">
        <f>VLOOKUP($A1467,'Medical Examinations'!$A$1:$J$2336,10,FALSE)</f>
        <v>Prediabetes</v>
      </c>
      <c r="L1467" s="82" t="str">
        <f>VLOOKUP($A1467,'Hospitalization details'!$A$1:$K$2336,10,FALSE)</f>
        <v>7-Oct-1980</v>
      </c>
      <c r="M1467" s="62">
        <f>VLOOKUP($A1467,'Hospitalization details'!$A$1:$K$2336,6,FALSE)</f>
        <v>7160.33</v>
      </c>
      <c r="N1467" s="63" t="str">
        <f>VLOOKUP($A1467,'Hospitalization details'!$A$1:$K$2336,7,FALSE)</f>
        <v>tier - 2</v>
      </c>
      <c r="O1467" s="63" t="str">
        <f>VLOOKUP($A1467,'Hospitalization details'!$A$1:$K$2336,8,FALSE)</f>
        <v>tier - 1</v>
      </c>
      <c r="P1467" s="63" t="str">
        <f>VLOOKUP($A1467,'Hospitalization details'!$A$1:$K$2336,9,FALSE)</f>
        <v>R1013</v>
      </c>
      <c r="Q1467" s="83">
        <f>VLOOKUP($A1467,'Hospitalization details'!$A$1:$K$2336,11,FALSE)</f>
        <v>42</v>
      </c>
    </row>
    <row r="1468" spans="1:17" ht="15.75" customHeight="1" x14ac:dyDescent="0.25">
      <c r="A1468" s="187" t="s">
        <v>1511</v>
      </c>
      <c r="B1468" s="65" t="str">
        <f>VLOOKUP($A1468,'Customer Names'!$A$1:$E$2336,4,FALSE)</f>
        <v>Dever</v>
      </c>
      <c r="C1468" s="71">
        <f>VLOOKUP($A1468,'Medical Examinations'!$A$1:$J$2336,2,FALSE)</f>
        <v>37.18</v>
      </c>
      <c r="D1468" s="60">
        <f>VLOOKUP($A1468,'Medical Examinations'!$A$1:$J$2336,3,FALSE)</f>
        <v>4.8899999999999997</v>
      </c>
      <c r="E1468" s="61" t="str">
        <f>VLOOKUP($A1468,'Medical Examinations'!$A$1:$J$2336,4,FALSE)</f>
        <v>No</v>
      </c>
      <c r="F1468" s="61" t="str">
        <f>VLOOKUP($A1468,'Medical Examinations'!$A$1:$J$2336,5,FALSE)</f>
        <v>No</v>
      </c>
      <c r="G1468" s="61" t="str">
        <f>VLOOKUP($A1468,'Medical Examinations'!$A$1:$J$2336,6,FALSE)</f>
        <v>No</v>
      </c>
      <c r="H1468" s="21">
        <f>VLOOKUP($A1468,'Medical Examinations'!$A$1:$J$2336,7,FALSE)</f>
        <v>0</v>
      </c>
      <c r="I1468" s="21" t="str">
        <f>VLOOKUP($A1468,'Medical Examinations'!$A$1:$J$2336,8,FALSE)</f>
        <v>No</v>
      </c>
      <c r="J1468" s="21" t="str">
        <f>VLOOKUP($A1468,'Medical Examinations'!$A$1:$J$2336,9,FALSE)</f>
        <v>Obesity</v>
      </c>
      <c r="K1468" s="72" t="str">
        <f>VLOOKUP($A1468,'Medical Examinations'!$A$1:$J$2336,10,FALSE)</f>
        <v>Normal</v>
      </c>
      <c r="L1468" s="82" t="str">
        <f>VLOOKUP($A1468,'Hospitalization details'!$A$1:$K$2336,10,FALSE)</f>
        <v>22-Jun-1980</v>
      </c>
      <c r="M1468" s="62">
        <f>VLOOKUP($A1468,'Hospitalization details'!$A$1:$K$2336,6,FALSE)</f>
        <v>7160.09</v>
      </c>
      <c r="N1468" s="63" t="str">
        <f>VLOOKUP($A1468,'Hospitalization details'!$A$1:$K$2336,7,FALSE)</f>
        <v>tier - 2</v>
      </c>
      <c r="O1468" s="63" t="str">
        <f>VLOOKUP($A1468,'Hospitalization details'!$A$1:$K$2336,8,FALSE)</f>
        <v>tier - 2</v>
      </c>
      <c r="P1468" s="63" t="str">
        <f>VLOOKUP($A1468,'Hospitalization details'!$A$1:$K$2336,9,FALSE)</f>
        <v>R1011</v>
      </c>
      <c r="Q1468" s="83">
        <f>VLOOKUP($A1468,'Hospitalization details'!$A$1:$K$2336,11,FALSE)</f>
        <v>42</v>
      </c>
    </row>
    <row r="1469" spans="1:17" ht="15.75" customHeight="1" x14ac:dyDescent="0.25">
      <c r="A1469" s="187" t="s">
        <v>1512</v>
      </c>
      <c r="B1469" s="65" t="str">
        <f>VLOOKUP($A1469,'Customer Names'!$A$1:$E$2336,4,FALSE)</f>
        <v>Horvath</v>
      </c>
      <c r="C1469" s="71">
        <f>VLOOKUP($A1469,'Medical Examinations'!$A$1:$J$2336,2,FALSE)</f>
        <v>35.97</v>
      </c>
      <c r="D1469" s="60">
        <f>VLOOKUP($A1469,'Medical Examinations'!$A$1:$J$2336,3,FALSE)</f>
        <v>4.5999999999999996</v>
      </c>
      <c r="E1469" s="61" t="str">
        <f>VLOOKUP($A1469,'Medical Examinations'!$A$1:$J$2336,4,FALSE)</f>
        <v>No</v>
      </c>
      <c r="F1469" s="61" t="str">
        <f>VLOOKUP($A1469,'Medical Examinations'!$A$1:$J$2336,5,FALSE)</f>
        <v>No</v>
      </c>
      <c r="G1469" s="61" t="str">
        <f>VLOOKUP($A1469,'Medical Examinations'!$A$1:$J$2336,6,FALSE)</f>
        <v>No</v>
      </c>
      <c r="H1469" s="21">
        <f>VLOOKUP($A1469,'Medical Examinations'!$A$1:$J$2336,7,FALSE)</f>
        <v>0</v>
      </c>
      <c r="I1469" s="21" t="str">
        <f>VLOOKUP($A1469,'Medical Examinations'!$A$1:$J$2336,8,FALSE)</f>
        <v>No</v>
      </c>
      <c r="J1469" s="21" t="str">
        <f>VLOOKUP($A1469,'Medical Examinations'!$A$1:$J$2336,9,FALSE)</f>
        <v>Obesity</v>
      </c>
      <c r="K1469" s="72" t="str">
        <f>VLOOKUP($A1469,'Medical Examinations'!$A$1:$J$2336,10,FALSE)</f>
        <v>Normal</v>
      </c>
      <c r="L1469" s="82" t="str">
        <f>VLOOKUP($A1469,'Hospitalization details'!$A$1:$K$2336,10,FALSE)</f>
        <v>17-Jul-1981</v>
      </c>
      <c r="M1469" s="62">
        <f>VLOOKUP($A1469,'Hospitalization details'!$A$1:$K$2336,6,FALSE)</f>
        <v>7153.55</v>
      </c>
      <c r="N1469" s="63" t="str">
        <f>VLOOKUP($A1469,'Hospitalization details'!$A$1:$K$2336,7,FALSE)</f>
        <v>tier - 2</v>
      </c>
      <c r="O1469" s="63" t="str">
        <f>VLOOKUP($A1469,'Hospitalization details'!$A$1:$K$2336,8,FALSE)</f>
        <v>tier - 1</v>
      </c>
      <c r="P1469" s="63" t="str">
        <f>VLOOKUP($A1469,'Hospitalization details'!$A$1:$K$2336,9,FALSE)</f>
        <v>R1012</v>
      </c>
      <c r="Q1469" s="83">
        <f>VLOOKUP($A1469,'Hospitalization details'!$A$1:$K$2336,11,FALSE)</f>
        <v>41</v>
      </c>
    </row>
    <row r="1470" spans="1:17" ht="15.75" customHeight="1" x14ac:dyDescent="0.25">
      <c r="A1470" s="187" t="s">
        <v>1513</v>
      </c>
      <c r="B1470" s="65" t="str">
        <f>VLOOKUP($A1470,'Customer Names'!$A$1:$E$2336,4,FALSE)</f>
        <v>Danner</v>
      </c>
      <c r="C1470" s="71">
        <f>VLOOKUP($A1470,'Medical Examinations'!$A$1:$J$2336,2,FALSE)</f>
        <v>35.799999999999997</v>
      </c>
      <c r="D1470" s="60">
        <f>VLOOKUP($A1470,'Medical Examinations'!$A$1:$J$2336,3,FALSE)</f>
        <v>4.42</v>
      </c>
      <c r="E1470" s="61" t="str">
        <f>VLOOKUP($A1470,'Medical Examinations'!$A$1:$J$2336,4,FALSE)</f>
        <v>No</v>
      </c>
      <c r="F1470" s="61" t="str">
        <f>VLOOKUP($A1470,'Medical Examinations'!$A$1:$J$2336,5,FALSE)</f>
        <v>No</v>
      </c>
      <c r="G1470" s="61" t="str">
        <f>VLOOKUP($A1470,'Medical Examinations'!$A$1:$J$2336,6,FALSE)</f>
        <v>No</v>
      </c>
      <c r="H1470" s="21">
        <f>VLOOKUP($A1470,'Medical Examinations'!$A$1:$J$2336,7,FALSE)</f>
        <v>0</v>
      </c>
      <c r="I1470" s="21" t="str">
        <f>VLOOKUP($A1470,'Medical Examinations'!$A$1:$J$2336,8,FALSE)</f>
        <v>No</v>
      </c>
      <c r="J1470" s="21" t="str">
        <f>VLOOKUP($A1470,'Medical Examinations'!$A$1:$J$2336,9,FALSE)</f>
        <v>Obesity</v>
      </c>
      <c r="K1470" s="72" t="str">
        <f>VLOOKUP($A1470,'Medical Examinations'!$A$1:$J$2336,10,FALSE)</f>
        <v>Normal</v>
      </c>
      <c r="L1470" s="82" t="str">
        <f>VLOOKUP($A1470,'Hospitalization details'!$A$1:$K$2336,10,FALSE)</f>
        <v>6-Sep-1978</v>
      </c>
      <c r="M1470" s="62">
        <f>VLOOKUP($A1470,'Hospitalization details'!$A$1:$K$2336,6,FALSE)</f>
        <v>7152.67</v>
      </c>
      <c r="N1470" s="63" t="str">
        <f>VLOOKUP($A1470,'Hospitalization details'!$A$1:$K$2336,7,FALSE)</f>
        <v>tier - 3</v>
      </c>
      <c r="O1470" s="63" t="str">
        <f>VLOOKUP($A1470,'Hospitalization details'!$A$1:$K$2336,8,FALSE)</f>
        <v>tier - 2</v>
      </c>
      <c r="P1470" s="63" t="str">
        <f>VLOOKUP($A1470,'Hospitalization details'!$A$1:$K$2336,9,FALSE)</f>
        <v>R1013</v>
      </c>
      <c r="Q1470" s="83">
        <f>VLOOKUP($A1470,'Hospitalization details'!$A$1:$K$2336,11,FALSE)</f>
        <v>44</v>
      </c>
    </row>
    <row r="1471" spans="1:17" ht="15.75" customHeight="1" x14ac:dyDescent="0.25">
      <c r="A1471" s="187" t="s">
        <v>1514</v>
      </c>
      <c r="B1471" s="65" t="str">
        <f>VLOOKUP($A1471,'Customer Names'!$A$1:$E$2336,4,FALSE)</f>
        <v>Weiss</v>
      </c>
      <c r="C1471" s="71">
        <f>VLOOKUP($A1471,'Medical Examinations'!$A$1:$J$2336,2,FALSE)</f>
        <v>28.31</v>
      </c>
      <c r="D1471" s="60">
        <f>VLOOKUP($A1471,'Medical Examinations'!$A$1:$J$2336,3,FALSE)</f>
        <v>7.48</v>
      </c>
      <c r="E1471" s="61" t="str">
        <f>VLOOKUP($A1471,'Medical Examinations'!$A$1:$J$2336,4,FALSE)</f>
        <v>Yes</v>
      </c>
      <c r="F1471" s="61" t="str">
        <f>VLOOKUP($A1471,'Medical Examinations'!$A$1:$J$2336,5,FALSE)</f>
        <v>No</v>
      </c>
      <c r="G1471" s="61" t="str">
        <f>VLOOKUP($A1471,'Medical Examinations'!$A$1:$J$2336,6,FALSE)</f>
        <v>No</v>
      </c>
      <c r="H1471" s="21">
        <f>VLOOKUP($A1471,'Medical Examinations'!$A$1:$J$2336,7,FALSE)</f>
        <v>0</v>
      </c>
      <c r="I1471" s="21" t="str">
        <f>VLOOKUP($A1471,'Medical Examinations'!$A$1:$J$2336,8,FALSE)</f>
        <v>No</v>
      </c>
      <c r="J1471" s="21" t="str">
        <f>VLOOKUP($A1471,'Medical Examinations'!$A$1:$J$2336,9,FALSE)</f>
        <v>Over Weight</v>
      </c>
      <c r="K1471" s="72" t="str">
        <f>VLOOKUP($A1471,'Medical Examinations'!$A$1:$J$2336,10,FALSE)</f>
        <v>Diabetes</v>
      </c>
      <c r="L1471" s="82" t="str">
        <f>VLOOKUP($A1471,'Hospitalization details'!$A$1:$K$2336,10,FALSE)</f>
        <v>29-Jun-1984</v>
      </c>
      <c r="M1471" s="62">
        <f>VLOOKUP($A1471,'Hospitalization details'!$A$1:$K$2336,6,FALSE)</f>
        <v>7151.09</v>
      </c>
      <c r="N1471" s="63" t="str">
        <f>VLOOKUP($A1471,'Hospitalization details'!$A$1:$K$2336,7,FALSE)</f>
        <v>tier - 2</v>
      </c>
      <c r="O1471" s="63" t="str">
        <f>VLOOKUP($A1471,'Hospitalization details'!$A$1:$K$2336,8,FALSE)</f>
        <v>tier - 2</v>
      </c>
      <c r="P1471" s="63" t="str">
        <f>VLOOKUP($A1471,'Hospitalization details'!$A$1:$K$2336,9,FALSE)</f>
        <v>R1011</v>
      </c>
      <c r="Q1471" s="83">
        <f>VLOOKUP($A1471,'Hospitalization details'!$A$1:$K$2336,11,FALSE)</f>
        <v>38</v>
      </c>
    </row>
    <row r="1472" spans="1:17" ht="15.75" customHeight="1" x14ac:dyDescent="0.25">
      <c r="A1472" s="187" t="s">
        <v>1515</v>
      </c>
      <c r="B1472" s="65" t="str">
        <f>VLOOKUP($A1472,'Customer Names'!$A$1:$E$2336,4,FALSE)</f>
        <v>D'Andrea</v>
      </c>
      <c r="C1472" s="71">
        <f>VLOOKUP($A1472,'Medical Examinations'!$A$1:$J$2336,2,FALSE)</f>
        <v>38.06</v>
      </c>
      <c r="D1472" s="60">
        <f>VLOOKUP($A1472,'Medical Examinations'!$A$1:$J$2336,3,FALSE)</f>
        <v>10.74</v>
      </c>
      <c r="E1472" s="61" t="str">
        <f>VLOOKUP($A1472,'Medical Examinations'!$A$1:$J$2336,4,FALSE)</f>
        <v>No</v>
      </c>
      <c r="F1472" s="61" t="str">
        <f>VLOOKUP($A1472,'Medical Examinations'!$A$1:$J$2336,5,FALSE)</f>
        <v>No</v>
      </c>
      <c r="G1472" s="61" t="str">
        <f>VLOOKUP($A1472,'Medical Examinations'!$A$1:$J$2336,6,FALSE)</f>
        <v>No</v>
      </c>
      <c r="H1472" s="21">
        <f>VLOOKUP($A1472,'Medical Examinations'!$A$1:$J$2336,7,FALSE)</f>
        <v>0</v>
      </c>
      <c r="I1472" s="21" t="str">
        <f>VLOOKUP($A1472,'Medical Examinations'!$A$1:$J$2336,8,FALSE)</f>
        <v>No</v>
      </c>
      <c r="J1472" s="21" t="str">
        <f>VLOOKUP($A1472,'Medical Examinations'!$A$1:$J$2336,9,FALSE)</f>
        <v>Obesity</v>
      </c>
      <c r="K1472" s="72" t="str">
        <f>VLOOKUP($A1472,'Medical Examinations'!$A$1:$J$2336,10,FALSE)</f>
        <v>Diabetes</v>
      </c>
      <c r="L1472" s="82" t="str">
        <f>VLOOKUP($A1472,'Hospitalization details'!$A$1:$K$2336,10,FALSE)</f>
        <v>30-Jul-1978</v>
      </c>
      <c r="M1472" s="62">
        <f>VLOOKUP($A1472,'Hospitalization details'!$A$1:$K$2336,6,FALSE)</f>
        <v>7147.47</v>
      </c>
      <c r="N1472" s="63" t="str">
        <f>VLOOKUP($A1472,'Hospitalization details'!$A$1:$K$2336,7,FALSE)</f>
        <v>tier - 2</v>
      </c>
      <c r="O1472" s="63" t="str">
        <f>VLOOKUP($A1472,'Hospitalization details'!$A$1:$K$2336,8,FALSE)</f>
        <v>tier - 3</v>
      </c>
      <c r="P1472" s="63" t="str">
        <f>VLOOKUP($A1472,'Hospitalization details'!$A$1:$K$2336,9,FALSE)</f>
        <v>R1013</v>
      </c>
      <c r="Q1472" s="83">
        <f>VLOOKUP($A1472,'Hospitalization details'!$A$1:$K$2336,11,FALSE)</f>
        <v>44</v>
      </c>
    </row>
    <row r="1473" spans="1:17" ht="15.75" customHeight="1" x14ac:dyDescent="0.25">
      <c r="A1473" s="187" t="s">
        <v>1516</v>
      </c>
      <c r="B1473" s="65" t="str">
        <f>VLOOKUP($A1473,'Customer Names'!$A$1:$E$2336,4,FALSE)</f>
        <v>Olesky</v>
      </c>
      <c r="C1473" s="71">
        <f>VLOOKUP($A1473,'Medical Examinations'!$A$1:$J$2336,2,FALSE)</f>
        <v>28</v>
      </c>
      <c r="D1473" s="60">
        <f>VLOOKUP($A1473,'Medical Examinations'!$A$1:$J$2336,3,FALSE)</f>
        <v>5.19</v>
      </c>
      <c r="E1473" s="61" t="str">
        <f>VLOOKUP($A1473,'Medical Examinations'!$A$1:$J$2336,4,FALSE)</f>
        <v>No</v>
      </c>
      <c r="F1473" s="61" t="str">
        <f>VLOOKUP($A1473,'Medical Examinations'!$A$1:$J$2336,5,FALSE)</f>
        <v>No</v>
      </c>
      <c r="G1473" s="61" t="str">
        <f>VLOOKUP($A1473,'Medical Examinations'!$A$1:$J$2336,6,FALSE)</f>
        <v>No</v>
      </c>
      <c r="H1473" s="21">
        <f>VLOOKUP($A1473,'Medical Examinations'!$A$1:$J$2336,7,FALSE)</f>
        <v>1</v>
      </c>
      <c r="I1473" s="21" t="str">
        <f>VLOOKUP($A1473,'Medical Examinations'!$A$1:$J$2336,8,FALSE)</f>
        <v>No</v>
      </c>
      <c r="J1473" s="21" t="str">
        <f>VLOOKUP($A1473,'Medical Examinations'!$A$1:$J$2336,9,FALSE)</f>
        <v>Over Weight</v>
      </c>
      <c r="K1473" s="72" t="str">
        <f>VLOOKUP($A1473,'Medical Examinations'!$A$1:$J$2336,10,FALSE)</f>
        <v>Normal</v>
      </c>
      <c r="L1473" s="82" t="str">
        <f>VLOOKUP($A1473,'Hospitalization details'!$A$1:$K$2336,10,FALSE)</f>
        <v>24-Jun-1976</v>
      </c>
      <c r="M1473" s="62">
        <f>VLOOKUP($A1473,'Hospitalization details'!$A$1:$K$2336,6,FALSE)</f>
        <v>7147.11</v>
      </c>
      <c r="N1473" s="63" t="str">
        <f>VLOOKUP($A1473,'Hospitalization details'!$A$1:$K$2336,7,FALSE)</f>
        <v>tier - 3</v>
      </c>
      <c r="O1473" s="63" t="str">
        <f>VLOOKUP($A1473,'Hospitalization details'!$A$1:$K$2336,8,FALSE)</f>
        <v>tier - 2</v>
      </c>
      <c r="P1473" s="63" t="str">
        <f>VLOOKUP($A1473,'Hospitalization details'!$A$1:$K$2336,9,FALSE)</f>
        <v>R1011</v>
      </c>
      <c r="Q1473" s="83">
        <f>VLOOKUP($A1473,'Hospitalization details'!$A$1:$K$2336,11,FALSE)</f>
        <v>46</v>
      </c>
    </row>
    <row r="1474" spans="1:17" ht="15.75" customHeight="1" x14ac:dyDescent="0.25">
      <c r="A1474" s="187" t="s">
        <v>1517</v>
      </c>
      <c r="B1474" s="65" t="str">
        <f>VLOOKUP($A1474,'Customer Names'!$A$1:$E$2336,4,FALSE)</f>
        <v>Whitcraft</v>
      </c>
      <c r="C1474" s="71">
        <f>VLOOKUP($A1474,'Medical Examinations'!$A$1:$J$2336,2,FALSE)</f>
        <v>34.32</v>
      </c>
      <c r="D1474" s="60">
        <f>VLOOKUP($A1474,'Medical Examinations'!$A$1:$J$2336,3,FALSE)</f>
        <v>9.17</v>
      </c>
      <c r="E1474" s="61" t="str">
        <f>VLOOKUP($A1474,'Medical Examinations'!$A$1:$J$2336,4,FALSE)</f>
        <v>No</v>
      </c>
      <c r="F1474" s="61" t="str">
        <f>VLOOKUP($A1474,'Medical Examinations'!$A$1:$J$2336,5,FALSE)</f>
        <v>No</v>
      </c>
      <c r="G1474" s="61" t="str">
        <f>VLOOKUP($A1474,'Medical Examinations'!$A$1:$J$2336,6,FALSE)</f>
        <v>No</v>
      </c>
      <c r="H1474" s="21">
        <f>VLOOKUP($A1474,'Medical Examinations'!$A$1:$J$2336,7,FALSE)</f>
        <v>0</v>
      </c>
      <c r="I1474" s="21" t="str">
        <f>VLOOKUP($A1474,'Medical Examinations'!$A$1:$J$2336,8,FALSE)</f>
        <v>No</v>
      </c>
      <c r="J1474" s="21" t="str">
        <f>VLOOKUP($A1474,'Medical Examinations'!$A$1:$J$2336,9,FALSE)</f>
        <v>Obesity</v>
      </c>
      <c r="K1474" s="72" t="str">
        <f>VLOOKUP($A1474,'Medical Examinations'!$A$1:$J$2336,10,FALSE)</f>
        <v>Diabetes</v>
      </c>
      <c r="L1474" s="82" t="str">
        <f>VLOOKUP($A1474,'Hospitalization details'!$A$1:$K$2336,10,FALSE)</f>
        <v>21-Nov-1984</v>
      </c>
      <c r="M1474" s="62">
        <f>VLOOKUP($A1474,'Hospitalization details'!$A$1:$K$2336,6,FALSE)</f>
        <v>7144.86</v>
      </c>
      <c r="N1474" s="63" t="str">
        <f>VLOOKUP($A1474,'Hospitalization details'!$A$1:$K$2336,7,FALSE)</f>
        <v>tier - 2</v>
      </c>
      <c r="O1474" s="63" t="str">
        <f>VLOOKUP($A1474,'Hospitalization details'!$A$1:$K$2336,8,FALSE)</f>
        <v>tier - 2</v>
      </c>
      <c r="P1474" s="63" t="str">
        <f>VLOOKUP($A1474,'Hospitalization details'!$A$1:$K$2336,9,FALSE)</f>
        <v>R1024</v>
      </c>
      <c r="Q1474" s="83">
        <f>VLOOKUP($A1474,'Hospitalization details'!$A$1:$K$2336,11,FALSE)</f>
        <v>38</v>
      </c>
    </row>
    <row r="1475" spans="1:17" ht="15.75" customHeight="1" x14ac:dyDescent="0.25">
      <c r="A1475" s="187" t="s">
        <v>1518</v>
      </c>
      <c r="B1475" s="65" t="str">
        <f>VLOOKUP($A1475,'Customer Names'!$A$1:$E$2336,4,FALSE)</f>
        <v>Salazar</v>
      </c>
      <c r="C1475" s="71">
        <f>VLOOKUP($A1475,'Medical Examinations'!$A$1:$J$2336,2,FALSE)</f>
        <v>22.3</v>
      </c>
      <c r="D1475" s="60">
        <f>VLOOKUP($A1475,'Medical Examinations'!$A$1:$J$2336,3,FALSE)</f>
        <v>4.95</v>
      </c>
      <c r="E1475" s="61" t="str">
        <f>VLOOKUP($A1475,'Medical Examinations'!$A$1:$J$2336,4,FALSE)</f>
        <v>Yes</v>
      </c>
      <c r="F1475" s="61" t="str">
        <f>VLOOKUP($A1475,'Medical Examinations'!$A$1:$J$2336,5,FALSE)</f>
        <v>No</v>
      </c>
      <c r="G1475" s="61" t="str">
        <f>VLOOKUP($A1475,'Medical Examinations'!$A$1:$J$2336,6,FALSE)</f>
        <v>No</v>
      </c>
      <c r="H1475" s="21">
        <f>VLOOKUP($A1475,'Medical Examinations'!$A$1:$J$2336,7,FALSE)</f>
        <v>0</v>
      </c>
      <c r="I1475" s="21" t="str">
        <f>VLOOKUP($A1475,'Medical Examinations'!$A$1:$J$2336,8,FALSE)</f>
        <v>No</v>
      </c>
      <c r="J1475" s="21" t="str">
        <f>VLOOKUP($A1475,'Medical Examinations'!$A$1:$J$2336,9,FALSE)</f>
        <v>Healthy Weight</v>
      </c>
      <c r="K1475" s="72" t="str">
        <f>VLOOKUP($A1475,'Medical Examinations'!$A$1:$J$2336,10,FALSE)</f>
        <v>Normal</v>
      </c>
      <c r="L1475" s="82" t="str">
        <f>VLOOKUP($A1475,'Hospitalization details'!$A$1:$K$2336,10,FALSE)</f>
        <v>8-Aug-1999</v>
      </c>
      <c r="M1475" s="62">
        <f>VLOOKUP($A1475,'Hospitalization details'!$A$1:$K$2336,6,FALSE)</f>
        <v>7144.4</v>
      </c>
      <c r="N1475" s="63" t="str">
        <f>VLOOKUP($A1475,'Hospitalization details'!$A$1:$K$2336,7,FALSE)</f>
        <v>tier - 2</v>
      </c>
      <c r="O1475" s="63" t="str">
        <f>VLOOKUP($A1475,'Hospitalization details'!$A$1:$K$2336,8,FALSE)</f>
        <v>tier - 1</v>
      </c>
      <c r="P1475" s="63" t="str">
        <f>VLOOKUP($A1475,'Hospitalization details'!$A$1:$K$2336,9,FALSE)</f>
        <v>R1022</v>
      </c>
      <c r="Q1475" s="83">
        <f>VLOOKUP($A1475,'Hospitalization details'!$A$1:$K$2336,11,FALSE)</f>
        <v>23</v>
      </c>
    </row>
    <row r="1476" spans="1:17" ht="15.75" customHeight="1" x14ac:dyDescent="0.25">
      <c r="A1476" s="187" t="s">
        <v>1519</v>
      </c>
      <c r="B1476" s="65" t="str">
        <f>VLOOKUP($A1476,'Customer Names'!$A$1:$E$2336,4,FALSE)</f>
        <v>Todd</v>
      </c>
      <c r="C1476" s="71">
        <f>VLOOKUP($A1476,'Medical Examinations'!$A$1:$J$2336,2,FALSE)</f>
        <v>27.835000000000001</v>
      </c>
      <c r="D1476" s="60">
        <f>VLOOKUP($A1476,'Medical Examinations'!$A$1:$J$2336,3,FALSE)</f>
        <v>6.03</v>
      </c>
      <c r="E1476" s="61" t="str">
        <f>VLOOKUP($A1476,'Medical Examinations'!$A$1:$J$2336,4,FALSE)</f>
        <v>No</v>
      </c>
      <c r="F1476" s="61" t="str">
        <f>VLOOKUP($A1476,'Medical Examinations'!$A$1:$J$2336,5,FALSE)</f>
        <v>No</v>
      </c>
      <c r="G1476" s="61" t="str">
        <f>VLOOKUP($A1476,'Medical Examinations'!$A$1:$J$2336,6,FALSE)</f>
        <v>No</v>
      </c>
      <c r="H1476" s="21">
        <f>VLOOKUP($A1476,'Medical Examinations'!$A$1:$J$2336,7,FALSE)</f>
        <v>1</v>
      </c>
      <c r="I1476" s="21" t="str">
        <f>VLOOKUP($A1476,'Medical Examinations'!$A$1:$J$2336,8,FALSE)</f>
        <v>No</v>
      </c>
      <c r="J1476" s="21" t="str">
        <f>VLOOKUP($A1476,'Medical Examinations'!$A$1:$J$2336,9,FALSE)</f>
        <v>Over Weight</v>
      </c>
      <c r="K1476" s="72" t="str">
        <f>VLOOKUP($A1476,'Medical Examinations'!$A$1:$J$2336,10,FALSE)</f>
        <v>Prediabetes</v>
      </c>
      <c r="L1476" s="82" t="str">
        <f>VLOOKUP($A1476,'Hospitalization details'!$A$1:$K$2336,10,FALSE)</f>
        <v>7-Jul-1984</v>
      </c>
      <c r="M1476" s="62">
        <f>VLOOKUP($A1476,'Hospitalization details'!$A$1:$K$2336,6,FALSE)</f>
        <v>7133.9</v>
      </c>
      <c r="N1476" s="63" t="str">
        <f>VLOOKUP($A1476,'Hospitalization details'!$A$1:$K$2336,7,FALSE)</f>
        <v>tier - 2</v>
      </c>
      <c r="O1476" s="63" t="str">
        <f>VLOOKUP($A1476,'Hospitalization details'!$A$1:$K$2336,8,FALSE)</f>
        <v>tier - 1</v>
      </c>
      <c r="P1476" s="63" t="str">
        <f>VLOOKUP($A1476,'Hospitalization details'!$A$1:$K$2336,9,FALSE)</f>
        <v>R1024</v>
      </c>
      <c r="Q1476" s="83">
        <f>VLOOKUP($A1476,'Hospitalization details'!$A$1:$K$2336,11,FALSE)</f>
        <v>38</v>
      </c>
    </row>
    <row r="1477" spans="1:17" ht="15.75" customHeight="1" x14ac:dyDescent="0.25">
      <c r="A1477" s="187" t="s">
        <v>1520</v>
      </c>
      <c r="B1477" s="65" t="str">
        <f>VLOOKUP($A1477,'Customer Names'!$A$1:$E$2336,4,FALSE)</f>
        <v>Pond</v>
      </c>
      <c r="C1477" s="71">
        <f>VLOOKUP($A1477,'Medical Examinations'!$A$1:$J$2336,2,FALSE)</f>
        <v>39.229999999999997</v>
      </c>
      <c r="D1477" s="60">
        <f>VLOOKUP($A1477,'Medical Examinations'!$A$1:$J$2336,3,FALSE)</f>
        <v>5.36</v>
      </c>
      <c r="E1477" s="61" t="str">
        <f>VLOOKUP($A1477,'Medical Examinations'!$A$1:$J$2336,4,FALSE)</f>
        <v>No</v>
      </c>
      <c r="F1477" s="61" t="str">
        <f>VLOOKUP($A1477,'Medical Examinations'!$A$1:$J$2336,5,FALSE)</f>
        <v>No</v>
      </c>
      <c r="G1477" s="61" t="str">
        <f>VLOOKUP($A1477,'Medical Examinations'!$A$1:$J$2336,6,FALSE)</f>
        <v>No</v>
      </c>
      <c r="H1477" s="21">
        <f>VLOOKUP($A1477,'Medical Examinations'!$A$1:$J$2336,7,FALSE)</f>
        <v>0</v>
      </c>
      <c r="I1477" s="21" t="str">
        <f>VLOOKUP($A1477,'Medical Examinations'!$A$1:$J$2336,8,FALSE)</f>
        <v>No</v>
      </c>
      <c r="J1477" s="21" t="str">
        <f>VLOOKUP($A1477,'Medical Examinations'!$A$1:$J$2336,9,FALSE)</f>
        <v>Obesity</v>
      </c>
      <c r="K1477" s="72" t="str">
        <f>VLOOKUP($A1477,'Medical Examinations'!$A$1:$J$2336,10,FALSE)</f>
        <v>Normal</v>
      </c>
      <c r="L1477" s="82" t="str">
        <f>VLOOKUP($A1477,'Hospitalization details'!$A$1:$K$2336,10,FALSE)</f>
        <v>1-Aug-1993</v>
      </c>
      <c r="M1477" s="62">
        <f>VLOOKUP($A1477,'Hospitalization details'!$A$1:$K$2336,6,FALSE)</f>
        <v>7128.64</v>
      </c>
      <c r="N1477" s="63" t="str">
        <f>VLOOKUP($A1477,'Hospitalization details'!$A$1:$K$2336,7,FALSE)</f>
        <v>tier - 2</v>
      </c>
      <c r="O1477" s="63" t="str">
        <f>VLOOKUP($A1477,'Hospitalization details'!$A$1:$K$2336,8,FALSE)</f>
        <v>tier - 2</v>
      </c>
      <c r="P1477" s="63" t="str">
        <f>VLOOKUP($A1477,'Hospitalization details'!$A$1:$K$2336,9,FALSE)</f>
        <v>R1021</v>
      </c>
      <c r="Q1477" s="83">
        <f>VLOOKUP($A1477,'Hospitalization details'!$A$1:$K$2336,11,FALSE)</f>
        <v>29</v>
      </c>
    </row>
    <row r="1478" spans="1:17" ht="15.75" customHeight="1" x14ac:dyDescent="0.25">
      <c r="A1478" s="187" t="s">
        <v>1521</v>
      </c>
      <c r="B1478" s="65" t="str">
        <f>VLOOKUP($A1478,'Customer Names'!$A$1:$E$2336,4,FALSE)</f>
        <v>Egan</v>
      </c>
      <c r="C1478" s="71">
        <f>VLOOKUP($A1478,'Medical Examinations'!$A$1:$J$2336,2,FALSE)</f>
        <v>19.95</v>
      </c>
      <c r="D1478" s="60">
        <f>VLOOKUP($A1478,'Medical Examinations'!$A$1:$J$2336,3,FALSE)</f>
        <v>6.11</v>
      </c>
      <c r="E1478" s="61" t="str">
        <f>VLOOKUP($A1478,'Medical Examinations'!$A$1:$J$2336,4,FALSE)</f>
        <v>No</v>
      </c>
      <c r="F1478" s="61" t="str">
        <f>VLOOKUP($A1478,'Medical Examinations'!$A$1:$J$2336,5,FALSE)</f>
        <v>No</v>
      </c>
      <c r="G1478" s="61" t="str">
        <f>VLOOKUP($A1478,'Medical Examinations'!$A$1:$J$2336,6,FALSE)</f>
        <v>No</v>
      </c>
      <c r="H1478" s="21">
        <f>VLOOKUP($A1478,'Medical Examinations'!$A$1:$J$2336,7,FALSE)</f>
        <v>1</v>
      </c>
      <c r="I1478" s="21" t="str">
        <f>VLOOKUP($A1478,'Medical Examinations'!$A$1:$J$2336,8,FALSE)</f>
        <v>No</v>
      </c>
      <c r="J1478" s="21" t="str">
        <f>VLOOKUP($A1478,'Medical Examinations'!$A$1:$J$2336,9,FALSE)</f>
        <v>Healthy Weight</v>
      </c>
      <c r="K1478" s="72" t="str">
        <f>VLOOKUP($A1478,'Medical Examinations'!$A$1:$J$2336,10,FALSE)</f>
        <v>Prediabetes</v>
      </c>
      <c r="L1478" s="82" t="str">
        <f>VLOOKUP($A1478,'Hospitalization details'!$A$1:$K$2336,10,FALSE)</f>
        <v>29-Jun-1968</v>
      </c>
      <c r="M1478" s="62">
        <f>VLOOKUP($A1478,'Hospitalization details'!$A$1:$K$2336,6,FALSE)</f>
        <v>7125.25</v>
      </c>
      <c r="N1478" s="63" t="str">
        <f>VLOOKUP($A1478,'Hospitalization details'!$A$1:$K$2336,7,FALSE)</f>
        <v>tier - 3</v>
      </c>
      <c r="O1478" s="63" t="str">
        <f>VLOOKUP($A1478,'Hospitalization details'!$A$1:$K$2336,8,FALSE)</f>
        <v>tier - 2</v>
      </c>
      <c r="P1478" s="63" t="str">
        <f>VLOOKUP($A1478,'Hospitalization details'!$A$1:$K$2336,9,FALSE)</f>
        <v>R1013</v>
      </c>
      <c r="Q1478" s="83">
        <f>VLOOKUP($A1478,'Hospitalization details'!$A$1:$K$2336,11,FALSE)</f>
        <v>54</v>
      </c>
    </row>
    <row r="1479" spans="1:17" ht="15.75" customHeight="1" x14ac:dyDescent="0.25">
      <c r="A1479" s="187" t="s">
        <v>1522</v>
      </c>
      <c r="B1479" s="65" t="str">
        <f>VLOOKUP($A1479,'Customer Names'!$A$1:$E$2336,4,FALSE)</f>
        <v>Bersani</v>
      </c>
      <c r="C1479" s="71">
        <f>VLOOKUP($A1479,'Medical Examinations'!$A$1:$J$2336,2,FALSE)</f>
        <v>34.64</v>
      </c>
      <c r="D1479" s="60">
        <f>VLOOKUP($A1479,'Medical Examinations'!$A$1:$J$2336,3,FALSE)</f>
        <v>4.88</v>
      </c>
      <c r="E1479" s="61" t="str">
        <f>VLOOKUP($A1479,'Medical Examinations'!$A$1:$J$2336,4,FALSE)</f>
        <v>No</v>
      </c>
      <c r="F1479" s="61" t="str">
        <f>VLOOKUP($A1479,'Medical Examinations'!$A$1:$J$2336,5,FALSE)</f>
        <v>No</v>
      </c>
      <c r="G1479" s="61" t="str">
        <f>VLOOKUP($A1479,'Medical Examinations'!$A$1:$J$2336,6,FALSE)</f>
        <v>Yes</v>
      </c>
      <c r="H1479" s="21">
        <f>VLOOKUP($A1479,'Medical Examinations'!$A$1:$J$2336,7,FALSE)</f>
        <v>1</v>
      </c>
      <c r="I1479" s="21" t="str">
        <f>VLOOKUP($A1479,'Medical Examinations'!$A$1:$J$2336,8,FALSE)</f>
        <v>No</v>
      </c>
      <c r="J1479" s="21" t="str">
        <f>VLOOKUP($A1479,'Medical Examinations'!$A$1:$J$2336,9,FALSE)</f>
        <v>Obesity</v>
      </c>
      <c r="K1479" s="72" t="str">
        <f>VLOOKUP($A1479,'Medical Examinations'!$A$1:$J$2336,10,FALSE)</f>
        <v>Normal</v>
      </c>
      <c r="L1479" s="82" t="str">
        <f>VLOOKUP($A1479,'Hospitalization details'!$A$1:$K$2336,10,FALSE)</f>
        <v>11-Aug-1987</v>
      </c>
      <c r="M1479" s="62">
        <f>VLOOKUP($A1479,'Hospitalization details'!$A$1:$K$2336,6,FALSE)</f>
        <v>7106.81</v>
      </c>
      <c r="N1479" s="63" t="str">
        <f>VLOOKUP($A1479,'Hospitalization details'!$A$1:$K$2336,7,FALSE)</f>
        <v>tier - 2</v>
      </c>
      <c r="O1479" s="63" t="str">
        <f>VLOOKUP($A1479,'Hospitalization details'!$A$1:$K$2336,8,FALSE)</f>
        <v>tier - 1</v>
      </c>
      <c r="P1479" s="63" t="str">
        <f>VLOOKUP($A1479,'Hospitalization details'!$A$1:$K$2336,9,FALSE)</f>
        <v>R1012</v>
      </c>
      <c r="Q1479" s="83">
        <f>VLOOKUP($A1479,'Hospitalization details'!$A$1:$K$2336,11,FALSE)</f>
        <v>35</v>
      </c>
    </row>
    <row r="1480" spans="1:17" ht="15.75" customHeight="1" x14ac:dyDescent="0.25">
      <c r="A1480" s="187" t="s">
        <v>1523</v>
      </c>
      <c r="B1480" s="65" t="str">
        <f>VLOOKUP($A1480,'Customer Names'!$A$1:$E$2336,4,FALSE)</f>
        <v>Creech</v>
      </c>
      <c r="C1480" s="71">
        <f>VLOOKUP($A1480,'Medical Examinations'!$A$1:$J$2336,2,FALSE)</f>
        <v>18.75</v>
      </c>
      <c r="D1480" s="60">
        <f>VLOOKUP($A1480,'Medical Examinations'!$A$1:$J$2336,3,FALSE)</f>
        <v>6.72</v>
      </c>
      <c r="E1480" s="61" t="str">
        <f>VLOOKUP($A1480,'Medical Examinations'!$A$1:$J$2336,4,FALSE)</f>
        <v>No</v>
      </c>
      <c r="F1480" s="61" t="str">
        <f>VLOOKUP($A1480,'Medical Examinations'!$A$1:$J$2336,5,FALSE)</f>
        <v>No</v>
      </c>
      <c r="G1480" s="61" t="str">
        <f>VLOOKUP($A1480,'Medical Examinations'!$A$1:$J$2336,6,FALSE)</f>
        <v>No</v>
      </c>
      <c r="H1480" s="21">
        <f>VLOOKUP($A1480,'Medical Examinations'!$A$1:$J$2336,7,FALSE)</f>
        <v>0</v>
      </c>
      <c r="I1480" s="21" t="str">
        <f>VLOOKUP($A1480,'Medical Examinations'!$A$1:$J$2336,8,FALSE)</f>
        <v>No</v>
      </c>
      <c r="J1480" s="21" t="str">
        <f>VLOOKUP($A1480,'Medical Examinations'!$A$1:$J$2336,9,FALSE)</f>
        <v>Healthy Weight</v>
      </c>
      <c r="K1480" s="72" t="str">
        <f>VLOOKUP($A1480,'Medical Examinations'!$A$1:$J$2336,10,FALSE)</f>
        <v>Diabetes</v>
      </c>
      <c r="L1480" s="82" t="str">
        <f>VLOOKUP($A1480,'Hospitalization details'!$A$1:$K$2336,10,FALSE)</f>
        <v>18-Jun-1992</v>
      </c>
      <c r="M1480" s="62">
        <f>VLOOKUP($A1480,'Hospitalization details'!$A$1:$K$2336,6,FALSE)</f>
        <v>7096.98</v>
      </c>
      <c r="N1480" s="63" t="str">
        <f>VLOOKUP($A1480,'Hospitalization details'!$A$1:$K$2336,7,FALSE)</f>
        <v>tier - 2</v>
      </c>
      <c r="O1480" s="63" t="str">
        <f>VLOOKUP($A1480,'Hospitalization details'!$A$1:$K$2336,8,FALSE)</f>
        <v>tier - 2</v>
      </c>
      <c r="P1480" s="63" t="str">
        <f>VLOOKUP($A1480,'Hospitalization details'!$A$1:$K$2336,9,FALSE)</f>
        <v>R1012</v>
      </c>
      <c r="Q1480" s="83">
        <f>VLOOKUP($A1480,'Hospitalization details'!$A$1:$K$2336,11,FALSE)</f>
        <v>30</v>
      </c>
    </row>
    <row r="1481" spans="1:17" ht="15.75" customHeight="1" x14ac:dyDescent="0.25">
      <c r="A1481" s="187" t="s">
        <v>1524</v>
      </c>
      <c r="B1481" s="65" t="str">
        <f>VLOOKUP($A1481,'Customer Names'!$A$1:$E$2336,4,FALSE)</f>
        <v>Sudres</v>
      </c>
      <c r="C1481" s="71">
        <f>VLOOKUP($A1481,'Medical Examinations'!$A$1:$J$2336,2,FALSE)</f>
        <v>26.48</v>
      </c>
      <c r="D1481" s="60">
        <f>VLOOKUP($A1481,'Medical Examinations'!$A$1:$J$2336,3,FALSE)</f>
        <v>4.2</v>
      </c>
      <c r="E1481" s="61" t="str">
        <f>VLOOKUP($A1481,'Medical Examinations'!$A$1:$J$2336,4,FALSE)</f>
        <v>No</v>
      </c>
      <c r="F1481" s="61" t="str">
        <f>VLOOKUP($A1481,'Medical Examinations'!$A$1:$J$2336,5,FALSE)</f>
        <v>No</v>
      </c>
      <c r="G1481" s="61" t="str">
        <f>VLOOKUP($A1481,'Medical Examinations'!$A$1:$J$2336,6,FALSE)</f>
        <v>No</v>
      </c>
      <c r="H1481" s="21">
        <f>VLOOKUP($A1481,'Medical Examinations'!$A$1:$J$2336,7,FALSE)</f>
        <v>1</v>
      </c>
      <c r="I1481" s="21" t="str">
        <f>VLOOKUP($A1481,'Medical Examinations'!$A$1:$J$2336,8,FALSE)</f>
        <v>No</v>
      </c>
      <c r="J1481" s="21" t="str">
        <f>VLOOKUP($A1481,'Medical Examinations'!$A$1:$J$2336,9,FALSE)</f>
        <v>Over Weight</v>
      </c>
      <c r="K1481" s="72" t="str">
        <f>VLOOKUP($A1481,'Medical Examinations'!$A$1:$J$2336,10,FALSE)</f>
        <v>Normal</v>
      </c>
      <c r="L1481" s="82" t="str">
        <f>VLOOKUP($A1481,'Hospitalization details'!$A$1:$K$2336,10,FALSE)</f>
        <v>6-Oct-1982</v>
      </c>
      <c r="M1481" s="62">
        <f>VLOOKUP($A1481,'Hospitalization details'!$A$1:$K$2336,6,FALSE)</f>
        <v>7077.19</v>
      </c>
      <c r="N1481" s="63" t="str">
        <f>VLOOKUP($A1481,'Hospitalization details'!$A$1:$K$2336,7,FALSE)</f>
        <v>tier - 2</v>
      </c>
      <c r="O1481" s="63" t="str">
        <f>VLOOKUP($A1481,'Hospitalization details'!$A$1:$K$2336,8,FALSE)</f>
        <v>tier - 3</v>
      </c>
      <c r="P1481" s="63" t="str">
        <f>VLOOKUP($A1481,'Hospitalization details'!$A$1:$K$2336,9,FALSE)</f>
        <v>R1024</v>
      </c>
      <c r="Q1481" s="83">
        <f>VLOOKUP($A1481,'Hospitalization details'!$A$1:$K$2336,11,FALSE)</f>
        <v>40</v>
      </c>
    </row>
    <row r="1482" spans="1:17" ht="15.75" customHeight="1" x14ac:dyDescent="0.25">
      <c r="A1482" s="187" t="s">
        <v>1525</v>
      </c>
      <c r="B1482" s="65" t="str">
        <f>VLOOKUP($A1482,'Customer Names'!$A$1:$E$2336,4,FALSE)</f>
        <v>Couture</v>
      </c>
      <c r="C1482" s="71">
        <f>VLOOKUP($A1482,'Medical Examinations'!$A$1:$J$2336,2,FALSE)</f>
        <v>34.83</v>
      </c>
      <c r="D1482" s="60">
        <f>VLOOKUP($A1482,'Medical Examinations'!$A$1:$J$2336,3,FALSE)</f>
        <v>5.79</v>
      </c>
      <c r="E1482" s="61" t="str">
        <f>VLOOKUP($A1482,'Medical Examinations'!$A$1:$J$2336,4,FALSE)</f>
        <v>No</v>
      </c>
      <c r="F1482" s="61" t="str">
        <f>VLOOKUP($A1482,'Medical Examinations'!$A$1:$J$2336,5,FALSE)</f>
        <v>No</v>
      </c>
      <c r="G1482" s="61" t="str">
        <f>VLOOKUP($A1482,'Medical Examinations'!$A$1:$J$2336,6,FALSE)</f>
        <v>No</v>
      </c>
      <c r="H1482" s="21">
        <f>VLOOKUP($A1482,'Medical Examinations'!$A$1:$J$2336,7,FALSE)</f>
        <v>1</v>
      </c>
      <c r="I1482" s="21" t="str">
        <f>VLOOKUP($A1482,'Medical Examinations'!$A$1:$J$2336,8,FALSE)</f>
        <v>No</v>
      </c>
      <c r="J1482" s="21" t="str">
        <f>VLOOKUP($A1482,'Medical Examinations'!$A$1:$J$2336,9,FALSE)</f>
        <v>Obesity</v>
      </c>
      <c r="K1482" s="72" t="str">
        <f>VLOOKUP($A1482,'Medical Examinations'!$A$1:$J$2336,10,FALSE)</f>
        <v>Prediabetes</v>
      </c>
      <c r="L1482" s="82" t="str">
        <f>VLOOKUP($A1482,'Hospitalization details'!$A$1:$K$2336,10,FALSE)</f>
        <v>24-Jun-1978</v>
      </c>
      <c r="M1482" s="62">
        <f>VLOOKUP($A1482,'Hospitalization details'!$A$1:$K$2336,6,FALSE)</f>
        <v>7054.41</v>
      </c>
      <c r="N1482" s="63" t="str">
        <f>VLOOKUP($A1482,'Hospitalization details'!$A$1:$K$2336,7,FALSE)</f>
        <v>tier - 2</v>
      </c>
      <c r="O1482" s="63" t="str">
        <f>VLOOKUP($A1482,'Hospitalization details'!$A$1:$K$2336,8,FALSE)</f>
        <v>tier - 2</v>
      </c>
      <c r="P1482" s="63" t="str">
        <f>VLOOKUP($A1482,'Hospitalization details'!$A$1:$K$2336,9,FALSE)</f>
        <v>R1013</v>
      </c>
      <c r="Q1482" s="83">
        <f>VLOOKUP($A1482,'Hospitalization details'!$A$1:$K$2336,11,FALSE)</f>
        <v>44</v>
      </c>
    </row>
    <row r="1483" spans="1:17" ht="15.75" customHeight="1" x14ac:dyDescent="0.25">
      <c r="A1483" s="187" t="s">
        <v>1526</v>
      </c>
      <c r="B1483" s="65" t="str">
        <f>VLOOKUP($A1483,'Customer Names'!$A$1:$E$2336,4,FALSE)</f>
        <v>Willard</v>
      </c>
      <c r="C1483" s="71">
        <f>VLOOKUP($A1483,'Medical Examinations'!$A$1:$J$2336,2,FALSE)</f>
        <v>25.46</v>
      </c>
      <c r="D1483" s="60">
        <f>VLOOKUP($A1483,'Medical Examinations'!$A$1:$J$2336,3,FALSE)</f>
        <v>4.29</v>
      </c>
      <c r="E1483" s="61" t="str">
        <f>VLOOKUP($A1483,'Medical Examinations'!$A$1:$J$2336,4,FALSE)</f>
        <v>No</v>
      </c>
      <c r="F1483" s="61" t="str">
        <f>VLOOKUP($A1483,'Medical Examinations'!$A$1:$J$2336,5,FALSE)</f>
        <v>No</v>
      </c>
      <c r="G1483" s="61" t="str">
        <f>VLOOKUP($A1483,'Medical Examinations'!$A$1:$J$2336,6,FALSE)</f>
        <v>No</v>
      </c>
      <c r="H1483" s="21">
        <f>VLOOKUP($A1483,'Medical Examinations'!$A$1:$J$2336,7,FALSE)</f>
        <v>0</v>
      </c>
      <c r="I1483" s="21" t="str">
        <f>VLOOKUP($A1483,'Medical Examinations'!$A$1:$J$2336,8,FALSE)</f>
        <v>No</v>
      </c>
      <c r="J1483" s="21" t="str">
        <f>VLOOKUP($A1483,'Medical Examinations'!$A$1:$J$2336,9,FALSE)</f>
        <v>Over Weight</v>
      </c>
      <c r="K1483" s="72" t="str">
        <f>VLOOKUP($A1483,'Medical Examinations'!$A$1:$J$2336,10,FALSE)</f>
        <v>Normal</v>
      </c>
      <c r="L1483" s="82" t="str">
        <f>VLOOKUP($A1483,'Hospitalization details'!$A$1:$K$2336,10,FALSE)</f>
        <v>28-Jun-1980</v>
      </c>
      <c r="M1483" s="62">
        <f>VLOOKUP($A1483,'Hospitalization details'!$A$1:$K$2336,6,FALSE)</f>
        <v>7050.64</v>
      </c>
      <c r="N1483" s="63" t="str">
        <f>VLOOKUP($A1483,'Hospitalization details'!$A$1:$K$2336,7,FALSE)</f>
        <v>tier - 2</v>
      </c>
      <c r="O1483" s="63" t="str">
        <f>VLOOKUP($A1483,'Hospitalization details'!$A$1:$K$2336,8,FALSE)</f>
        <v>tier - 3</v>
      </c>
      <c r="P1483" s="63" t="str">
        <f>VLOOKUP($A1483,'Hospitalization details'!$A$1:$K$2336,9,FALSE)</f>
        <v>R1011</v>
      </c>
      <c r="Q1483" s="83">
        <f>VLOOKUP($A1483,'Hospitalization details'!$A$1:$K$2336,11,FALSE)</f>
        <v>42</v>
      </c>
    </row>
    <row r="1484" spans="1:17" ht="15.75" customHeight="1" x14ac:dyDescent="0.25">
      <c r="A1484" s="187" t="s">
        <v>1527</v>
      </c>
      <c r="B1484" s="65" t="str">
        <f>VLOOKUP($A1484,'Customer Names'!$A$1:$E$2336,4,FALSE)</f>
        <v>Patronick</v>
      </c>
      <c r="C1484" s="71">
        <f>VLOOKUP($A1484,'Medical Examinations'!$A$1:$J$2336,2,FALSE)</f>
        <v>23.31</v>
      </c>
      <c r="D1484" s="60">
        <f>VLOOKUP($A1484,'Medical Examinations'!$A$1:$J$2336,3,FALSE)</f>
        <v>8.27</v>
      </c>
      <c r="E1484" s="61" t="str">
        <f>VLOOKUP($A1484,'Medical Examinations'!$A$1:$J$2336,4,FALSE)</f>
        <v>No</v>
      </c>
      <c r="F1484" s="61" t="str">
        <f>VLOOKUP($A1484,'Medical Examinations'!$A$1:$J$2336,5,FALSE)</f>
        <v>No</v>
      </c>
      <c r="G1484" s="61" t="str">
        <f>VLOOKUP($A1484,'Medical Examinations'!$A$1:$J$2336,6,FALSE)</f>
        <v>No</v>
      </c>
      <c r="H1484" s="21">
        <f>VLOOKUP($A1484,'Medical Examinations'!$A$1:$J$2336,7,FALSE)</f>
        <v>0</v>
      </c>
      <c r="I1484" s="21" t="str">
        <f>VLOOKUP($A1484,'Medical Examinations'!$A$1:$J$2336,8,FALSE)</f>
        <v>No</v>
      </c>
      <c r="J1484" s="21" t="str">
        <f>VLOOKUP($A1484,'Medical Examinations'!$A$1:$J$2336,9,FALSE)</f>
        <v>Healthy Weight</v>
      </c>
      <c r="K1484" s="72" t="str">
        <f>VLOOKUP($A1484,'Medical Examinations'!$A$1:$J$2336,10,FALSE)</f>
        <v>Diabetes</v>
      </c>
      <c r="L1484" s="82" t="str">
        <f>VLOOKUP($A1484,'Hospitalization details'!$A$1:$K$2336,10,FALSE)</f>
        <v>21-Jul-1980</v>
      </c>
      <c r="M1484" s="62">
        <f>VLOOKUP($A1484,'Hospitalization details'!$A$1:$K$2336,6,FALSE)</f>
        <v>7050.02</v>
      </c>
      <c r="N1484" s="63" t="str">
        <f>VLOOKUP($A1484,'Hospitalization details'!$A$1:$K$2336,7,FALSE)</f>
        <v>tier - 2</v>
      </c>
      <c r="O1484" s="63" t="str">
        <f>VLOOKUP($A1484,'Hospitalization details'!$A$1:$K$2336,8,FALSE)</f>
        <v>tier - 1</v>
      </c>
      <c r="P1484" s="63" t="str">
        <f>VLOOKUP($A1484,'Hospitalization details'!$A$1:$K$2336,9,FALSE)</f>
        <v>R1024</v>
      </c>
      <c r="Q1484" s="83">
        <f>VLOOKUP($A1484,'Hospitalization details'!$A$1:$K$2336,11,FALSE)</f>
        <v>42</v>
      </c>
    </row>
    <row r="1485" spans="1:17" ht="15.75" customHeight="1" x14ac:dyDescent="0.25">
      <c r="A1485" s="187" t="s">
        <v>1528</v>
      </c>
      <c r="B1485" s="65" t="str">
        <f>VLOOKUP($A1485,'Customer Names'!$A$1:$E$2336,4,FALSE)</f>
        <v>Depasquale</v>
      </c>
      <c r="C1485" s="71">
        <f>VLOOKUP($A1485,'Medical Examinations'!$A$1:$J$2336,2,FALSE)</f>
        <v>29</v>
      </c>
      <c r="D1485" s="60">
        <f>VLOOKUP($A1485,'Medical Examinations'!$A$1:$J$2336,3,FALSE)</f>
        <v>4.5599999999999996</v>
      </c>
      <c r="E1485" s="61" t="str">
        <f>VLOOKUP($A1485,'Medical Examinations'!$A$1:$J$2336,4,FALSE)</f>
        <v>No</v>
      </c>
      <c r="F1485" s="61" t="str">
        <f>VLOOKUP($A1485,'Medical Examinations'!$A$1:$J$2336,5,FALSE)</f>
        <v>No</v>
      </c>
      <c r="G1485" s="61" t="str">
        <f>VLOOKUP($A1485,'Medical Examinations'!$A$1:$J$2336,6,FALSE)</f>
        <v>No</v>
      </c>
      <c r="H1485" s="21">
        <f>VLOOKUP($A1485,'Medical Examinations'!$A$1:$J$2336,7,FALSE)</f>
        <v>0</v>
      </c>
      <c r="I1485" s="21" t="str">
        <f>VLOOKUP($A1485,'Medical Examinations'!$A$1:$J$2336,8,FALSE)</f>
        <v>No</v>
      </c>
      <c r="J1485" s="21" t="str">
        <f>VLOOKUP($A1485,'Medical Examinations'!$A$1:$J$2336,9,FALSE)</f>
        <v>Over Weight</v>
      </c>
      <c r="K1485" s="72" t="str">
        <f>VLOOKUP($A1485,'Medical Examinations'!$A$1:$J$2336,10,FALSE)</f>
        <v>Normal</v>
      </c>
      <c r="L1485" s="82" t="str">
        <f>VLOOKUP($A1485,'Hospitalization details'!$A$1:$K$2336,10,FALSE)</f>
        <v>22-Oct-1980</v>
      </c>
      <c r="M1485" s="62">
        <f>VLOOKUP($A1485,'Hospitalization details'!$A$1:$K$2336,6,FALSE)</f>
        <v>7046.72</v>
      </c>
      <c r="N1485" s="63" t="str">
        <f>VLOOKUP($A1485,'Hospitalization details'!$A$1:$K$2336,7,FALSE)</f>
        <v>tier - 2</v>
      </c>
      <c r="O1485" s="63" t="str">
        <f>VLOOKUP($A1485,'Hospitalization details'!$A$1:$K$2336,8,FALSE)</f>
        <v>tier - 3</v>
      </c>
      <c r="P1485" s="63" t="str">
        <f>VLOOKUP($A1485,'Hospitalization details'!$A$1:$K$2336,9,FALSE)</f>
        <v>R1013</v>
      </c>
      <c r="Q1485" s="83">
        <f>VLOOKUP($A1485,'Hospitalization details'!$A$1:$K$2336,11,FALSE)</f>
        <v>42</v>
      </c>
    </row>
    <row r="1486" spans="1:17" ht="15.75" customHeight="1" x14ac:dyDescent="0.25">
      <c r="A1486" s="187" t="s">
        <v>1529</v>
      </c>
      <c r="B1486" s="65" t="str">
        <f>VLOOKUP($A1486,'Customer Names'!$A$1:$E$2336,4,FALSE)</f>
        <v>Lavergne</v>
      </c>
      <c r="C1486" s="71">
        <f>VLOOKUP($A1486,'Medical Examinations'!$A$1:$J$2336,2,FALSE)</f>
        <v>32.869999999999997</v>
      </c>
      <c r="D1486" s="60">
        <f>VLOOKUP($A1486,'Medical Examinations'!$A$1:$J$2336,3,FALSE)</f>
        <v>5.33</v>
      </c>
      <c r="E1486" s="61" t="str">
        <f>VLOOKUP($A1486,'Medical Examinations'!$A$1:$J$2336,4,FALSE)</f>
        <v>No</v>
      </c>
      <c r="F1486" s="61" t="str">
        <f>VLOOKUP($A1486,'Medical Examinations'!$A$1:$J$2336,5,FALSE)</f>
        <v>No</v>
      </c>
      <c r="G1486" s="61" t="str">
        <f>VLOOKUP($A1486,'Medical Examinations'!$A$1:$J$2336,6,FALSE)</f>
        <v>No</v>
      </c>
      <c r="H1486" s="21">
        <f>VLOOKUP($A1486,'Medical Examinations'!$A$1:$J$2336,7,FALSE)</f>
        <v>0</v>
      </c>
      <c r="I1486" s="21" t="str">
        <f>VLOOKUP($A1486,'Medical Examinations'!$A$1:$J$2336,8,FALSE)</f>
        <v>No</v>
      </c>
      <c r="J1486" s="21" t="str">
        <f>VLOOKUP($A1486,'Medical Examinations'!$A$1:$J$2336,9,FALSE)</f>
        <v>Obesity</v>
      </c>
      <c r="K1486" s="72" t="str">
        <f>VLOOKUP($A1486,'Medical Examinations'!$A$1:$J$2336,10,FALSE)</f>
        <v>Normal</v>
      </c>
      <c r="L1486" s="82" t="str">
        <f>VLOOKUP($A1486,'Hospitalization details'!$A$1:$K$2336,10,FALSE)</f>
        <v>26-Jul-1980</v>
      </c>
      <c r="M1486" s="62">
        <f>VLOOKUP($A1486,'Hospitalization details'!$A$1:$K$2336,6,FALSE)</f>
        <v>7045.5</v>
      </c>
      <c r="N1486" s="63" t="str">
        <f>VLOOKUP($A1486,'Hospitalization details'!$A$1:$K$2336,7,FALSE)</f>
        <v>tier - 2</v>
      </c>
      <c r="O1486" s="63" t="str">
        <f>VLOOKUP($A1486,'Hospitalization details'!$A$1:$K$2336,8,FALSE)</f>
        <v>tier - 1</v>
      </c>
      <c r="P1486" s="63" t="str">
        <f>VLOOKUP($A1486,'Hospitalization details'!$A$1:$K$2336,9,FALSE)</f>
        <v>R1011</v>
      </c>
      <c r="Q1486" s="83">
        <f>VLOOKUP($A1486,'Hospitalization details'!$A$1:$K$2336,11,FALSE)</f>
        <v>42</v>
      </c>
    </row>
    <row r="1487" spans="1:17" ht="15.75" customHeight="1" x14ac:dyDescent="0.25">
      <c r="A1487" s="187" t="s">
        <v>1530</v>
      </c>
      <c r="B1487" s="65" t="str">
        <f>VLOOKUP($A1487,'Customer Names'!$A$1:$E$2336,4,FALSE)</f>
        <v>Kawakami</v>
      </c>
      <c r="C1487" s="71">
        <f>VLOOKUP($A1487,'Medical Examinations'!$A$1:$J$2336,2,FALSE)</f>
        <v>26.18</v>
      </c>
      <c r="D1487" s="60">
        <f>VLOOKUP($A1487,'Medical Examinations'!$A$1:$J$2336,3,FALSE)</f>
        <v>5.63</v>
      </c>
      <c r="E1487" s="61" t="str">
        <f>VLOOKUP($A1487,'Medical Examinations'!$A$1:$J$2336,4,FALSE)</f>
        <v>No</v>
      </c>
      <c r="F1487" s="61" t="str">
        <f>VLOOKUP($A1487,'Medical Examinations'!$A$1:$J$2336,5,FALSE)</f>
        <v>No</v>
      </c>
      <c r="G1487" s="61" t="str">
        <f>VLOOKUP($A1487,'Medical Examinations'!$A$1:$J$2336,6,FALSE)</f>
        <v>No</v>
      </c>
      <c r="H1487" s="21">
        <f>VLOOKUP($A1487,'Medical Examinations'!$A$1:$J$2336,7,FALSE)</f>
        <v>0</v>
      </c>
      <c r="I1487" s="21" t="str">
        <f>VLOOKUP($A1487,'Medical Examinations'!$A$1:$J$2336,8,FALSE)</f>
        <v>No</v>
      </c>
      <c r="J1487" s="21" t="str">
        <f>VLOOKUP($A1487,'Medical Examinations'!$A$1:$J$2336,9,FALSE)</f>
        <v>Over Weight</v>
      </c>
      <c r="K1487" s="72" t="str">
        <f>VLOOKUP($A1487,'Medical Examinations'!$A$1:$J$2336,10,FALSE)</f>
        <v>Normal</v>
      </c>
      <c r="L1487" s="82" t="str">
        <f>VLOOKUP($A1487,'Hospitalization details'!$A$1:$K$2336,10,FALSE)</f>
        <v>29-Oct-1995</v>
      </c>
      <c r="M1487" s="62">
        <f>VLOOKUP($A1487,'Hospitalization details'!$A$1:$K$2336,6,FALSE)</f>
        <v>7042.11</v>
      </c>
      <c r="N1487" s="63" t="str">
        <f>VLOOKUP($A1487,'Hospitalization details'!$A$1:$K$2336,7,FALSE)</f>
        <v>tier - 2</v>
      </c>
      <c r="O1487" s="63" t="str">
        <f>VLOOKUP($A1487,'Hospitalization details'!$A$1:$K$2336,8,FALSE)</f>
        <v>tier - 3</v>
      </c>
      <c r="P1487" s="63" t="str">
        <f>VLOOKUP($A1487,'Hospitalization details'!$A$1:$K$2336,9,FALSE)</f>
        <v>R1012</v>
      </c>
      <c r="Q1487" s="83">
        <f>VLOOKUP($A1487,'Hospitalization details'!$A$1:$K$2336,11,FALSE)</f>
        <v>27</v>
      </c>
    </row>
    <row r="1488" spans="1:17" ht="15.75" customHeight="1" x14ac:dyDescent="0.25">
      <c r="A1488" s="187" t="s">
        <v>1531</v>
      </c>
      <c r="B1488" s="65" t="str">
        <f>VLOOKUP($A1488,'Customer Names'!$A$1:$E$2336,4,FALSE)</f>
        <v>Gonsalves</v>
      </c>
      <c r="C1488" s="71">
        <f>VLOOKUP($A1488,'Medical Examinations'!$A$1:$J$2336,2,FALSE)</f>
        <v>25.3</v>
      </c>
      <c r="D1488" s="60">
        <f>VLOOKUP($A1488,'Medical Examinations'!$A$1:$J$2336,3,FALSE)</f>
        <v>5.12</v>
      </c>
      <c r="E1488" s="61" t="str">
        <f>VLOOKUP($A1488,'Medical Examinations'!$A$1:$J$2336,4,FALSE)</f>
        <v>No</v>
      </c>
      <c r="F1488" s="61" t="str">
        <f>VLOOKUP($A1488,'Medical Examinations'!$A$1:$J$2336,5,FALSE)</f>
        <v>No</v>
      </c>
      <c r="G1488" s="61" t="str">
        <f>VLOOKUP($A1488,'Medical Examinations'!$A$1:$J$2336,6,FALSE)</f>
        <v>No</v>
      </c>
      <c r="H1488" s="21">
        <f>VLOOKUP($A1488,'Medical Examinations'!$A$1:$J$2336,7,FALSE)</f>
        <v>0</v>
      </c>
      <c r="I1488" s="21" t="str">
        <f>VLOOKUP($A1488,'Medical Examinations'!$A$1:$J$2336,8,FALSE)</f>
        <v>No</v>
      </c>
      <c r="J1488" s="21" t="str">
        <f>VLOOKUP($A1488,'Medical Examinations'!$A$1:$J$2336,9,FALSE)</f>
        <v>Over Weight</v>
      </c>
      <c r="K1488" s="72" t="str">
        <f>VLOOKUP($A1488,'Medical Examinations'!$A$1:$J$2336,10,FALSE)</f>
        <v>Normal</v>
      </c>
      <c r="L1488" s="82" t="str">
        <f>VLOOKUP($A1488,'Hospitalization details'!$A$1:$K$2336,10,FALSE)</f>
        <v>2-Jun-1978</v>
      </c>
      <c r="M1488" s="62">
        <f>VLOOKUP($A1488,'Hospitalization details'!$A$1:$K$2336,6,FALSE)</f>
        <v>7033.08</v>
      </c>
      <c r="N1488" s="63" t="str">
        <f>VLOOKUP($A1488,'Hospitalization details'!$A$1:$K$2336,7,FALSE)</f>
        <v>tier - 2</v>
      </c>
      <c r="O1488" s="63" t="str">
        <f>VLOOKUP($A1488,'Hospitalization details'!$A$1:$K$2336,8,FALSE)</f>
        <v>tier - 2</v>
      </c>
      <c r="P1488" s="63" t="str">
        <f>VLOOKUP($A1488,'Hospitalization details'!$A$1:$K$2336,9,FALSE)</f>
        <v>R1013</v>
      </c>
      <c r="Q1488" s="83">
        <f>VLOOKUP($A1488,'Hospitalization details'!$A$1:$K$2336,11,FALSE)</f>
        <v>45</v>
      </c>
    </row>
    <row r="1489" spans="1:17" ht="15.75" customHeight="1" x14ac:dyDescent="0.25">
      <c r="A1489" s="187" t="s">
        <v>1532</v>
      </c>
      <c r="B1489" s="65" t="str">
        <f>VLOOKUP($A1489,'Customer Names'!$A$1:$E$2336,4,FALSE)</f>
        <v>Peck</v>
      </c>
      <c r="C1489" s="71">
        <f>VLOOKUP($A1489,'Medical Examinations'!$A$1:$J$2336,2,FALSE)</f>
        <v>36.94</v>
      </c>
      <c r="D1489" s="60">
        <f>VLOOKUP($A1489,'Medical Examinations'!$A$1:$J$2336,3,FALSE)</f>
        <v>5.15</v>
      </c>
      <c r="E1489" s="61" t="str">
        <f>VLOOKUP($A1489,'Medical Examinations'!$A$1:$J$2336,4,FALSE)</f>
        <v>Yes</v>
      </c>
      <c r="F1489" s="61" t="str">
        <f>VLOOKUP($A1489,'Medical Examinations'!$A$1:$J$2336,5,FALSE)</f>
        <v>No</v>
      </c>
      <c r="G1489" s="61" t="str">
        <f>VLOOKUP($A1489,'Medical Examinations'!$A$1:$J$2336,6,FALSE)</f>
        <v>No</v>
      </c>
      <c r="H1489" s="21">
        <f>VLOOKUP($A1489,'Medical Examinations'!$A$1:$J$2336,7,FALSE)</f>
        <v>1</v>
      </c>
      <c r="I1489" s="21" t="str">
        <f>VLOOKUP($A1489,'Medical Examinations'!$A$1:$J$2336,8,FALSE)</f>
        <v>No</v>
      </c>
      <c r="J1489" s="21" t="str">
        <f>VLOOKUP($A1489,'Medical Examinations'!$A$1:$J$2336,9,FALSE)</f>
        <v>Obesity</v>
      </c>
      <c r="K1489" s="72" t="str">
        <f>VLOOKUP($A1489,'Medical Examinations'!$A$1:$J$2336,10,FALSE)</f>
        <v>Normal</v>
      </c>
      <c r="L1489" s="82" t="str">
        <f>VLOOKUP($A1489,'Hospitalization details'!$A$1:$K$2336,10,FALSE)</f>
        <v>6-Jul-1969</v>
      </c>
      <c r="M1489" s="62">
        <f>VLOOKUP($A1489,'Hospitalization details'!$A$1:$K$2336,6,FALSE)</f>
        <v>7003.1</v>
      </c>
      <c r="N1489" s="63" t="str">
        <f>VLOOKUP($A1489,'Hospitalization details'!$A$1:$K$2336,7,FALSE)</f>
        <v>tier - 2</v>
      </c>
      <c r="O1489" s="63" t="str">
        <f>VLOOKUP($A1489,'Hospitalization details'!$A$1:$K$2336,8,FALSE)</f>
        <v>tier - 3</v>
      </c>
      <c r="P1489" s="63" t="str">
        <f>VLOOKUP($A1489,'Hospitalization details'!$A$1:$K$2336,9,FALSE)</f>
        <v>R1013</v>
      </c>
      <c r="Q1489" s="83">
        <f>VLOOKUP($A1489,'Hospitalization details'!$A$1:$K$2336,11,FALSE)</f>
        <v>53</v>
      </c>
    </row>
    <row r="1490" spans="1:17" ht="15.75" customHeight="1" x14ac:dyDescent="0.25">
      <c r="A1490" s="187" t="s">
        <v>1533</v>
      </c>
      <c r="B1490" s="65" t="str">
        <f>VLOOKUP($A1490,'Customer Names'!$A$1:$E$2336,4,FALSE)</f>
        <v>Aure</v>
      </c>
      <c r="C1490" s="71">
        <f>VLOOKUP($A1490,'Medical Examinations'!$A$1:$J$2336,2,FALSE)</f>
        <v>22.86</v>
      </c>
      <c r="D1490" s="60">
        <f>VLOOKUP($A1490,'Medical Examinations'!$A$1:$J$2336,3,FALSE)</f>
        <v>7.5</v>
      </c>
      <c r="E1490" s="61" t="str">
        <f>VLOOKUP($A1490,'Medical Examinations'!$A$1:$J$2336,4,FALSE)</f>
        <v>No</v>
      </c>
      <c r="F1490" s="61" t="str">
        <f>VLOOKUP($A1490,'Medical Examinations'!$A$1:$J$2336,5,FALSE)</f>
        <v>No</v>
      </c>
      <c r="G1490" s="61" t="str">
        <f>VLOOKUP($A1490,'Medical Examinations'!$A$1:$J$2336,6,FALSE)</f>
        <v>No</v>
      </c>
      <c r="H1490" s="21">
        <f>VLOOKUP($A1490,'Medical Examinations'!$A$1:$J$2336,7,FALSE)</f>
        <v>0</v>
      </c>
      <c r="I1490" s="21" t="str">
        <f>VLOOKUP($A1490,'Medical Examinations'!$A$1:$J$2336,8,FALSE)</f>
        <v>No</v>
      </c>
      <c r="J1490" s="21" t="str">
        <f>VLOOKUP($A1490,'Medical Examinations'!$A$1:$J$2336,9,FALSE)</f>
        <v>Healthy Weight</v>
      </c>
      <c r="K1490" s="72" t="str">
        <f>VLOOKUP($A1490,'Medical Examinations'!$A$1:$J$2336,10,FALSE)</f>
        <v>Diabetes</v>
      </c>
      <c r="L1490" s="82" t="str">
        <f>VLOOKUP($A1490,'Hospitalization details'!$A$1:$K$2336,10,FALSE)</f>
        <v>1-Sep-1982</v>
      </c>
      <c r="M1490" s="62">
        <f>VLOOKUP($A1490,'Hospitalization details'!$A$1:$K$2336,6,FALSE)</f>
        <v>6989.95</v>
      </c>
      <c r="N1490" s="63" t="str">
        <f>VLOOKUP($A1490,'Hospitalization details'!$A$1:$K$2336,7,FALSE)</f>
        <v>tier - 2</v>
      </c>
      <c r="O1490" s="63" t="str">
        <f>VLOOKUP($A1490,'Hospitalization details'!$A$1:$K$2336,8,FALSE)</f>
        <v>tier - 1</v>
      </c>
      <c r="P1490" s="63" t="str">
        <f>VLOOKUP($A1490,'Hospitalization details'!$A$1:$K$2336,9,FALSE)</f>
        <v>R1013</v>
      </c>
      <c r="Q1490" s="83">
        <f>VLOOKUP($A1490,'Hospitalization details'!$A$1:$K$2336,11,FALSE)</f>
        <v>40</v>
      </c>
    </row>
    <row r="1491" spans="1:17" ht="15.75" customHeight="1" x14ac:dyDescent="0.25">
      <c r="A1491" s="187" t="s">
        <v>1534</v>
      </c>
      <c r="B1491" s="65" t="str">
        <f>VLOOKUP($A1491,'Customer Names'!$A$1:$E$2336,4,FALSE)</f>
        <v>Mattingly</v>
      </c>
      <c r="C1491" s="71">
        <f>VLOOKUP($A1491,'Medical Examinations'!$A$1:$J$2336,2,FALSE)</f>
        <v>18.760000000000002</v>
      </c>
      <c r="D1491" s="60">
        <f>VLOOKUP($A1491,'Medical Examinations'!$A$1:$J$2336,3,FALSE)</f>
        <v>4.88</v>
      </c>
      <c r="E1491" s="61" t="str">
        <f>VLOOKUP($A1491,'Medical Examinations'!$A$1:$J$2336,4,FALSE)</f>
        <v>Yes</v>
      </c>
      <c r="F1491" s="61" t="str">
        <f>VLOOKUP($A1491,'Medical Examinations'!$A$1:$J$2336,5,FALSE)</f>
        <v>No</v>
      </c>
      <c r="G1491" s="61" t="str">
        <f>VLOOKUP($A1491,'Medical Examinations'!$A$1:$J$2336,6,FALSE)</f>
        <v>Yes</v>
      </c>
      <c r="H1491" s="21">
        <f>VLOOKUP($A1491,'Medical Examinations'!$A$1:$J$2336,7,FALSE)</f>
        <v>1</v>
      </c>
      <c r="I1491" s="21" t="str">
        <f>VLOOKUP($A1491,'Medical Examinations'!$A$1:$J$2336,8,FALSE)</f>
        <v>No</v>
      </c>
      <c r="J1491" s="21" t="str">
        <f>VLOOKUP($A1491,'Medical Examinations'!$A$1:$J$2336,9,FALSE)</f>
        <v>Healthy Weight</v>
      </c>
      <c r="K1491" s="72" t="str">
        <f>VLOOKUP($A1491,'Medical Examinations'!$A$1:$J$2336,10,FALSE)</f>
        <v>Normal</v>
      </c>
      <c r="L1491" s="82" t="str">
        <f>VLOOKUP($A1491,'Hospitalization details'!$A$1:$K$2336,10,FALSE)</f>
        <v>18-Oct-1982</v>
      </c>
      <c r="M1491" s="62">
        <f>VLOOKUP($A1491,'Hospitalization details'!$A$1:$K$2336,6,FALSE)</f>
        <v>6986.7</v>
      </c>
      <c r="N1491" s="63" t="str">
        <f>VLOOKUP($A1491,'Hospitalization details'!$A$1:$K$2336,7,FALSE)</f>
        <v>tier - 3</v>
      </c>
      <c r="O1491" s="63" t="str">
        <f>VLOOKUP($A1491,'Hospitalization details'!$A$1:$K$2336,8,FALSE)</f>
        <v>tier - 1</v>
      </c>
      <c r="P1491" s="63" t="str">
        <f>VLOOKUP($A1491,'Hospitalization details'!$A$1:$K$2336,9,FALSE)</f>
        <v>R1012</v>
      </c>
      <c r="Q1491" s="83">
        <f>VLOOKUP($A1491,'Hospitalization details'!$A$1:$K$2336,11,FALSE)</f>
        <v>40</v>
      </c>
    </row>
    <row r="1492" spans="1:17" ht="15.75" customHeight="1" x14ac:dyDescent="0.25">
      <c r="A1492" s="187" t="s">
        <v>1535</v>
      </c>
      <c r="B1492" s="65" t="str">
        <f>VLOOKUP($A1492,'Customer Names'!$A$1:$E$2336,4,FALSE)</f>
        <v>Stelpflug</v>
      </c>
      <c r="C1492" s="71">
        <f>VLOOKUP($A1492,'Medical Examinations'!$A$1:$J$2336,2,FALSE)</f>
        <v>24.36</v>
      </c>
      <c r="D1492" s="60">
        <f>VLOOKUP($A1492,'Medical Examinations'!$A$1:$J$2336,3,FALSE)</f>
        <v>5.57</v>
      </c>
      <c r="E1492" s="61" t="str">
        <f>VLOOKUP($A1492,'Medical Examinations'!$A$1:$J$2336,4,FALSE)</f>
        <v>No</v>
      </c>
      <c r="F1492" s="61" t="str">
        <f>VLOOKUP($A1492,'Medical Examinations'!$A$1:$J$2336,5,FALSE)</f>
        <v>No</v>
      </c>
      <c r="G1492" s="61" t="str">
        <f>VLOOKUP($A1492,'Medical Examinations'!$A$1:$J$2336,6,FALSE)</f>
        <v>No</v>
      </c>
      <c r="H1492" s="21">
        <f>VLOOKUP($A1492,'Medical Examinations'!$A$1:$J$2336,7,FALSE)</f>
        <v>0</v>
      </c>
      <c r="I1492" s="21" t="str">
        <f>VLOOKUP($A1492,'Medical Examinations'!$A$1:$J$2336,8,FALSE)</f>
        <v>No</v>
      </c>
      <c r="J1492" s="21" t="str">
        <f>VLOOKUP($A1492,'Medical Examinations'!$A$1:$J$2336,9,FALSE)</f>
        <v>Healthy Weight</v>
      </c>
      <c r="K1492" s="72" t="str">
        <f>VLOOKUP($A1492,'Medical Examinations'!$A$1:$J$2336,10,FALSE)</f>
        <v>Normal</v>
      </c>
      <c r="L1492" s="82" t="str">
        <f>VLOOKUP($A1492,'Hospitalization details'!$A$1:$K$2336,10,FALSE)</f>
        <v>10-Dec-1985</v>
      </c>
      <c r="M1492" s="62">
        <f>VLOOKUP($A1492,'Hospitalization details'!$A$1:$K$2336,6,FALSE)</f>
        <v>6985.51</v>
      </c>
      <c r="N1492" s="63" t="str">
        <f>VLOOKUP($A1492,'Hospitalization details'!$A$1:$K$2336,7,FALSE)</f>
        <v>tier - 2</v>
      </c>
      <c r="O1492" s="63" t="str">
        <f>VLOOKUP($A1492,'Hospitalization details'!$A$1:$K$2336,8,FALSE)</f>
        <v>tier - 2</v>
      </c>
      <c r="P1492" s="63" t="str">
        <f>VLOOKUP($A1492,'Hospitalization details'!$A$1:$K$2336,9,FALSE)</f>
        <v>R1019</v>
      </c>
      <c r="Q1492" s="83">
        <f>VLOOKUP($A1492,'Hospitalization details'!$A$1:$K$2336,11,FALSE)</f>
        <v>37</v>
      </c>
    </row>
    <row r="1493" spans="1:17" ht="15.75" customHeight="1" x14ac:dyDescent="0.25">
      <c r="A1493" s="187" t="s">
        <v>1536</v>
      </c>
      <c r="B1493" s="65" t="str">
        <f>VLOOKUP($A1493,'Customer Names'!$A$1:$E$2336,4,FALSE)</f>
        <v>Sanchez Antognini</v>
      </c>
      <c r="C1493" s="71">
        <f>VLOOKUP($A1493,'Medical Examinations'!$A$1:$J$2336,2,FALSE)</f>
        <v>32.299999999999997</v>
      </c>
      <c r="D1493" s="60">
        <f>VLOOKUP($A1493,'Medical Examinations'!$A$1:$J$2336,3,FALSE)</f>
        <v>5.31</v>
      </c>
      <c r="E1493" s="61" t="str">
        <f>VLOOKUP($A1493,'Medical Examinations'!$A$1:$J$2336,4,FALSE)</f>
        <v>No</v>
      </c>
      <c r="F1493" s="61" t="str">
        <f>VLOOKUP($A1493,'Medical Examinations'!$A$1:$J$2336,5,FALSE)</f>
        <v>No</v>
      </c>
      <c r="G1493" s="61" t="str">
        <f>VLOOKUP($A1493,'Medical Examinations'!$A$1:$J$2336,6,FALSE)</f>
        <v>No</v>
      </c>
      <c r="H1493" s="21">
        <f>VLOOKUP($A1493,'Medical Examinations'!$A$1:$J$2336,7,FALSE)</f>
        <v>0</v>
      </c>
      <c r="I1493" s="21" t="str">
        <f>VLOOKUP($A1493,'Medical Examinations'!$A$1:$J$2336,8,FALSE)</f>
        <v>No</v>
      </c>
      <c r="J1493" s="21" t="str">
        <f>VLOOKUP($A1493,'Medical Examinations'!$A$1:$J$2336,9,FALSE)</f>
        <v>Obesity</v>
      </c>
      <c r="K1493" s="72" t="str">
        <f>VLOOKUP($A1493,'Medical Examinations'!$A$1:$J$2336,10,FALSE)</f>
        <v>Normal</v>
      </c>
      <c r="L1493" s="82" t="str">
        <f>VLOOKUP($A1493,'Hospitalization details'!$A$1:$K$2336,10,FALSE)</f>
        <v>3-Jun-1975</v>
      </c>
      <c r="M1493" s="62">
        <f>VLOOKUP($A1493,'Hospitalization details'!$A$1:$K$2336,6,FALSE)</f>
        <v>6965.21</v>
      </c>
      <c r="N1493" s="63" t="str">
        <f>VLOOKUP($A1493,'Hospitalization details'!$A$1:$K$2336,7,FALSE)</f>
        <v>tier - 2</v>
      </c>
      <c r="O1493" s="63" t="str">
        <f>VLOOKUP($A1493,'Hospitalization details'!$A$1:$K$2336,8,FALSE)</f>
        <v>tier - 3</v>
      </c>
      <c r="P1493" s="63" t="str">
        <f>VLOOKUP($A1493,'Hospitalization details'!$A$1:$K$2336,9,FALSE)</f>
        <v>R1013</v>
      </c>
      <c r="Q1493" s="83">
        <f>VLOOKUP($A1493,'Hospitalization details'!$A$1:$K$2336,11,FALSE)</f>
        <v>48</v>
      </c>
    </row>
    <row r="1494" spans="1:17" ht="15.75" customHeight="1" x14ac:dyDescent="0.25">
      <c r="A1494" s="187" t="s">
        <v>1537</v>
      </c>
      <c r="B1494" s="65" t="str">
        <f>VLOOKUP($A1494,'Customer Names'!$A$1:$E$2336,4,FALSE)</f>
        <v>Condon</v>
      </c>
      <c r="C1494" s="71">
        <f>VLOOKUP($A1494,'Medical Examinations'!$A$1:$J$2336,2,FALSE)</f>
        <v>22.704999999999998</v>
      </c>
      <c r="D1494" s="60">
        <f>VLOOKUP($A1494,'Medical Examinations'!$A$1:$J$2336,3,FALSE)</f>
        <v>4.57</v>
      </c>
      <c r="E1494" s="61" t="str">
        <f>VLOOKUP($A1494,'Medical Examinations'!$A$1:$J$2336,4,FALSE)</f>
        <v>Yes</v>
      </c>
      <c r="F1494" s="61" t="str">
        <f>VLOOKUP($A1494,'Medical Examinations'!$A$1:$J$2336,5,FALSE)</f>
        <v>No</v>
      </c>
      <c r="G1494" s="61" t="str">
        <f>VLOOKUP($A1494,'Medical Examinations'!$A$1:$J$2336,6,FALSE)</f>
        <v>No</v>
      </c>
      <c r="H1494" s="21">
        <f>VLOOKUP($A1494,'Medical Examinations'!$A$1:$J$2336,7,FALSE)</f>
        <v>0</v>
      </c>
      <c r="I1494" s="21" t="str">
        <f>VLOOKUP($A1494,'Medical Examinations'!$A$1:$J$2336,8,FALSE)</f>
        <v>No</v>
      </c>
      <c r="J1494" s="21" t="str">
        <f>VLOOKUP($A1494,'Medical Examinations'!$A$1:$J$2336,9,FALSE)</f>
        <v>Healthy Weight</v>
      </c>
      <c r="K1494" s="72" t="str">
        <f>VLOOKUP($A1494,'Medical Examinations'!$A$1:$J$2336,10,FALSE)</f>
        <v>Normal</v>
      </c>
      <c r="L1494" s="82" t="str">
        <f>VLOOKUP($A1494,'Hospitalization details'!$A$1:$K$2336,10,FALSE)</f>
        <v>18-Aug-1980</v>
      </c>
      <c r="M1494" s="62">
        <f>VLOOKUP($A1494,'Hospitalization details'!$A$1:$K$2336,6,FALSE)</f>
        <v>6951.12</v>
      </c>
      <c r="N1494" s="63" t="str">
        <f>VLOOKUP($A1494,'Hospitalization details'!$A$1:$K$2336,7,FALSE)</f>
        <v>tier - 2</v>
      </c>
      <c r="O1494" s="63" t="str">
        <f>VLOOKUP($A1494,'Hospitalization details'!$A$1:$K$2336,8,FALSE)</f>
        <v>tier - 2</v>
      </c>
      <c r="P1494" s="63" t="str">
        <f>VLOOKUP($A1494,'Hospitalization details'!$A$1:$K$2336,9,FALSE)</f>
        <v>R1013</v>
      </c>
      <c r="Q1494" s="83">
        <f>VLOOKUP($A1494,'Hospitalization details'!$A$1:$K$2336,11,FALSE)</f>
        <v>42</v>
      </c>
    </row>
    <row r="1495" spans="1:17" ht="15.75" customHeight="1" x14ac:dyDescent="0.25">
      <c r="A1495" s="187" t="s">
        <v>1538</v>
      </c>
      <c r="B1495" s="65" t="str">
        <f>VLOOKUP($A1495,'Customer Names'!$A$1:$E$2336,4,FALSE)</f>
        <v>Magato</v>
      </c>
      <c r="C1495" s="71">
        <f>VLOOKUP($A1495,'Medical Examinations'!$A$1:$J$2336,2,FALSE)</f>
        <v>21.79</v>
      </c>
      <c r="D1495" s="60">
        <f>VLOOKUP($A1495,'Medical Examinations'!$A$1:$J$2336,3,FALSE)</f>
        <v>8.6999999999999993</v>
      </c>
      <c r="E1495" s="61" t="str">
        <f>VLOOKUP($A1495,'Medical Examinations'!$A$1:$J$2336,4,FALSE)</f>
        <v>Yes</v>
      </c>
      <c r="F1495" s="61" t="str">
        <f>VLOOKUP($A1495,'Medical Examinations'!$A$1:$J$2336,5,FALSE)</f>
        <v>No</v>
      </c>
      <c r="G1495" s="61" t="str">
        <f>VLOOKUP($A1495,'Medical Examinations'!$A$1:$J$2336,6,FALSE)</f>
        <v>No</v>
      </c>
      <c r="H1495" s="21">
        <f>VLOOKUP($A1495,'Medical Examinations'!$A$1:$J$2336,7,FALSE)</f>
        <v>1</v>
      </c>
      <c r="I1495" s="21" t="str">
        <f>VLOOKUP($A1495,'Medical Examinations'!$A$1:$J$2336,8,FALSE)</f>
        <v>No</v>
      </c>
      <c r="J1495" s="21" t="str">
        <f>VLOOKUP($A1495,'Medical Examinations'!$A$1:$J$2336,9,FALSE)</f>
        <v>Healthy Weight</v>
      </c>
      <c r="K1495" s="72" t="str">
        <f>VLOOKUP($A1495,'Medical Examinations'!$A$1:$J$2336,10,FALSE)</f>
        <v>Diabetes</v>
      </c>
      <c r="L1495" s="82" t="str">
        <f>VLOOKUP($A1495,'Hospitalization details'!$A$1:$K$2336,10,FALSE)</f>
        <v>15-Dec-1978</v>
      </c>
      <c r="M1495" s="62">
        <f>VLOOKUP($A1495,'Hospitalization details'!$A$1:$K$2336,6,FALSE)</f>
        <v>6948.7</v>
      </c>
      <c r="N1495" s="63" t="str">
        <f>VLOOKUP($A1495,'Hospitalization details'!$A$1:$K$2336,7,FALSE)</f>
        <v>tier - 1</v>
      </c>
      <c r="O1495" s="63" t="str">
        <f>VLOOKUP($A1495,'Hospitalization details'!$A$1:$K$2336,8,FALSE)</f>
        <v>tier - 2</v>
      </c>
      <c r="P1495" s="63" t="str">
        <f>VLOOKUP($A1495,'Hospitalization details'!$A$1:$K$2336,9,FALSE)</f>
        <v>R1012</v>
      </c>
      <c r="Q1495" s="83">
        <f>VLOOKUP($A1495,'Hospitalization details'!$A$1:$K$2336,11,FALSE)</f>
        <v>44</v>
      </c>
    </row>
    <row r="1496" spans="1:17" ht="15.75" customHeight="1" x14ac:dyDescent="0.25">
      <c r="A1496" s="187" t="s">
        <v>1539</v>
      </c>
      <c r="B1496" s="65" t="str">
        <f>VLOOKUP($A1496,'Customer Names'!$A$1:$E$2336,4,FALSE)</f>
        <v>Dombrowski</v>
      </c>
      <c r="C1496" s="71">
        <f>VLOOKUP($A1496,'Medical Examinations'!$A$1:$J$2336,2,FALSE)</f>
        <v>24.52</v>
      </c>
      <c r="D1496" s="60">
        <f>VLOOKUP($A1496,'Medical Examinations'!$A$1:$J$2336,3,FALSE)</f>
        <v>4.76</v>
      </c>
      <c r="E1496" s="61" t="str">
        <f>VLOOKUP($A1496,'Medical Examinations'!$A$1:$J$2336,4,FALSE)</f>
        <v>No</v>
      </c>
      <c r="F1496" s="61" t="str">
        <f>VLOOKUP($A1496,'Medical Examinations'!$A$1:$J$2336,5,FALSE)</f>
        <v>No</v>
      </c>
      <c r="G1496" s="61" t="str">
        <f>VLOOKUP($A1496,'Medical Examinations'!$A$1:$J$2336,6,FALSE)</f>
        <v>No</v>
      </c>
      <c r="H1496" s="21">
        <f>VLOOKUP($A1496,'Medical Examinations'!$A$1:$J$2336,7,FALSE)</f>
        <v>0</v>
      </c>
      <c r="I1496" s="21" t="str">
        <f>VLOOKUP($A1496,'Medical Examinations'!$A$1:$J$2336,8,FALSE)</f>
        <v>No</v>
      </c>
      <c r="J1496" s="21" t="str">
        <f>VLOOKUP($A1496,'Medical Examinations'!$A$1:$J$2336,9,FALSE)</f>
        <v>Healthy Weight</v>
      </c>
      <c r="K1496" s="72" t="str">
        <f>VLOOKUP($A1496,'Medical Examinations'!$A$1:$J$2336,10,FALSE)</f>
        <v>Normal</v>
      </c>
      <c r="L1496" s="82" t="str">
        <f>VLOOKUP($A1496,'Hospitalization details'!$A$1:$K$2336,10,FALSE)</f>
        <v>5-Oct-1980</v>
      </c>
      <c r="M1496" s="62">
        <f>VLOOKUP($A1496,'Hospitalization details'!$A$1:$K$2336,6,FALSE)</f>
        <v>6940.94</v>
      </c>
      <c r="N1496" s="63" t="str">
        <f>VLOOKUP($A1496,'Hospitalization details'!$A$1:$K$2336,7,FALSE)</f>
        <v>tier - 2</v>
      </c>
      <c r="O1496" s="63" t="str">
        <f>VLOOKUP($A1496,'Hospitalization details'!$A$1:$K$2336,8,FALSE)</f>
        <v>tier - 3</v>
      </c>
      <c r="P1496" s="63" t="str">
        <f>VLOOKUP($A1496,'Hospitalization details'!$A$1:$K$2336,9,FALSE)</f>
        <v>R1013</v>
      </c>
      <c r="Q1496" s="83">
        <f>VLOOKUP($A1496,'Hospitalization details'!$A$1:$K$2336,11,FALSE)</f>
        <v>42</v>
      </c>
    </row>
    <row r="1497" spans="1:17" ht="15.75" customHeight="1" x14ac:dyDescent="0.25">
      <c r="A1497" s="187" t="s">
        <v>1540</v>
      </c>
      <c r="B1497" s="65" t="str">
        <f>VLOOKUP($A1497,'Customer Names'!$A$1:$E$2336,4,FALSE)</f>
        <v>Ohara</v>
      </c>
      <c r="C1497" s="71">
        <f>VLOOKUP($A1497,'Medical Examinations'!$A$1:$J$2336,2,FALSE)</f>
        <v>39.520000000000003</v>
      </c>
      <c r="D1497" s="60">
        <f>VLOOKUP($A1497,'Medical Examinations'!$A$1:$J$2336,3,FALSE)</f>
        <v>11.81</v>
      </c>
      <c r="E1497" s="61" t="str">
        <f>VLOOKUP($A1497,'Medical Examinations'!$A$1:$J$2336,4,FALSE)</f>
        <v>No</v>
      </c>
      <c r="F1497" s="61" t="str">
        <f>VLOOKUP($A1497,'Medical Examinations'!$A$1:$J$2336,5,FALSE)</f>
        <v>No</v>
      </c>
      <c r="G1497" s="61" t="str">
        <f>VLOOKUP($A1497,'Medical Examinations'!$A$1:$J$2336,6,FALSE)</f>
        <v>No</v>
      </c>
      <c r="H1497" s="21">
        <f>VLOOKUP($A1497,'Medical Examinations'!$A$1:$J$2336,7,FALSE)</f>
        <v>0</v>
      </c>
      <c r="I1497" s="21" t="str">
        <f>VLOOKUP($A1497,'Medical Examinations'!$A$1:$J$2336,8,FALSE)</f>
        <v>No</v>
      </c>
      <c r="J1497" s="21" t="str">
        <f>VLOOKUP($A1497,'Medical Examinations'!$A$1:$J$2336,9,FALSE)</f>
        <v>Obesity</v>
      </c>
      <c r="K1497" s="72" t="str">
        <f>VLOOKUP($A1497,'Medical Examinations'!$A$1:$J$2336,10,FALSE)</f>
        <v>Diabetes</v>
      </c>
      <c r="L1497" s="82" t="str">
        <f>VLOOKUP($A1497,'Hospitalization details'!$A$1:$K$2336,10,FALSE)</f>
        <v>30-Aug-1980</v>
      </c>
      <c r="M1497" s="62">
        <f>VLOOKUP($A1497,'Hospitalization details'!$A$1:$K$2336,6,FALSE)</f>
        <v>6940.91</v>
      </c>
      <c r="N1497" s="63" t="str">
        <f>VLOOKUP($A1497,'Hospitalization details'!$A$1:$K$2336,7,FALSE)</f>
        <v>tier - 2</v>
      </c>
      <c r="O1497" s="63" t="str">
        <f>VLOOKUP($A1497,'Hospitalization details'!$A$1:$K$2336,8,FALSE)</f>
        <v>tier - 2</v>
      </c>
      <c r="P1497" s="63" t="str">
        <f>VLOOKUP($A1497,'Hospitalization details'!$A$1:$K$2336,9,FALSE)</f>
        <v>R1012</v>
      </c>
      <c r="Q1497" s="83">
        <f>VLOOKUP($A1497,'Hospitalization details'!$A$1:$K$2336,11,FALSE)</f>
        <v>42</v>
      </c>
    </row>
    <row r="1498" spans="1:17" ht="15.75" customHeight="1" x14ac:dyDescent="0.25">
      <c r="A1498" s="187" t="s">
        <v>1541</v>
      </c>
      <c r="B1498" s="65" t="str">
        <f>VLOOKUP($A1498,'Customer Names'!$A$1:$E$2336,4,FALSE)</f>
        <v>Cifuentes Fetiva</v>
      </c>
      <c r="C1498" s="71">
        <f>VLOOKUP($A1498,'Medical Examinations'!$A$1:$J$2336,2,FALSE)</f>
        <v>24.49</v>
      </c>
      <c r="D1498" s="60">
        <f>VLOOKUP($A1498,'Medical Examinations'!$A$1:$J$2336,3,FALSE)</f>
        <v>4.67</v>
      </c>
      <c r="E1498" s="61" t="str">
        <f>VLOOKUP($A1498,'Medical Examinations'!$A$1:$J$2336,4,FALSE)</f>
        <v>No</v>
      </c>
      <c r="F1498" s="61" t="str">
        <f>VLOOKUP($A1498,'Medical Examinations'!$A$1:$J$2336,5,FALSE)</f>
        <v>No</v>
      </c>
      <c r="G1498" s="61" t="str">
        <f>VLOOKUP($A1498,'Medical Examinations'!$A$1:$J$2336,6,FALSE)</f>
        <v>No</v>
      </c>
      <c r="H1498" s="21">
        <f>VLOOKUP($A1498,'Medical Examinations'!$A$1:$J$2336,7,FALSE)</f>
        <v>0</v>
      </c>
      <c r="I1498" s="21" t="str">
        <f>VLOOKUP($A1498,'Medical Examinations'!$A$1:$J$2336,8,FALSE)</f>
        <v>No</v>
      </c>
      <c r="J1498" s="21" t="str">
        <f>VLOOKUP($A1498,'Medical Examinations'!$A$1:$J$2336,9,FALSE)</f>
        <v>Healthy Weight</v>
      </c>
      <c r="K1498" s="72" t="str">
        <f>VLOOKUP($A1498,'Medical Examinations'!$A$1:$J$2336,10,FALSE)</f>
        <v>Normal</v>
      </c>
      <c r="L1498" s="82" t="str">
        <f>VLOOKUP($A1498,'Hospitalization details'!$A$1:$K$2336,10,FALSE)</f>
        <v>29-Nov-1978</v>
      </c>
      <c r="M1498" s="62">
        <f>VLOOKUP($A1498,'Hospitalization details'!$A$1:$K$2336,6,FALSE)</f>
        <v>6938.11</v>
      </c>
      <c r="N1498" s="63" t="str">
        <f>VLOOKUP($A1498,'Hospitalization details'!$A$1:$K$2336,7,FALSE)</f>
        <v>tier - 2</v>
      </c>
      <c r="O1498" s="63" t="str">
        <f>VLOOKUP($A1498,'Hospitalization details'!$A$1:$K$2336,8,FALSE)</f>
        <v>tier - 2</v>
      </c>
      <c r="P1498" s="63" t="str">
        <f>VLOOKUP($A1498,'Hospitalization details'!$A$1:$K$2336,9,FALSE)</f>
        <v>R1013</v>
      </c>
      <c r="Q1498" s="83">
        <f>VLOOKUP($A1498,'Hospitalization details'!$A$1:$K$2336,11,FALSE)</f>
        <v>44</v>
      </c>
    </row>
    <row r="1499" spans="1:17" ht="15.75" customHeight="1" x14ac:dyDescent="0.25">
      <c r="A1499" s="187" t="s">
        <v>1542</v>
      </c>
      <c r="B1499" s="65" t="str">
        <f>VLOOKUP($A1499,'Customer Names'!$A$1:$E$2336,4,FALSE)</f>
        <v>Keno</v>
      </c>
      <c r="C1499" s="71">
        <f>VLOOKUP($A1499,'Medical Examinations'!$A$1:$J$2336,2,FALSE)</f>
        <v>26.315000000000001</v>
      </c>
      <c r="D1499" s="60">
        <f>VLOOKUP($A1499,'Medical Examinations'!$A$1:$J$2336,3,FALSE)</f>
        <v>6.02</v>
      </c>
      <c r="E1499" s="61" t="str">
        <f>VLOOKUP($A1499,'Medical Examinations'!$A$1:$J$2336,4,FALSE)</f>
        <v>No</v>
      </c>
      <c r="F1499" s="61" t="str">
        <f>VLOOKUP($A1499,'Medical Examinations'!$A$1:$J$2336,5,FALSE)</f>
        <v>No</v>
      </c>
      <c r="G1499" s="61" t="str">
        <f>VLOOKUP($A1499,'Medical Examinations'!$A$1:$J$2336,6,FALSE)</f>
        <v>No</v>
      </c>
      <c r="H1499" s="21">
        <f>VLOOKUP($A1499,'Medical Examinations'!$A$1:$J$2336,7,FALSE)</f>
        <v>0</v>
      </c>
      <c r="I1499" s="21" t="str">
        <f>VLOOKUP($A1499,'Medical Examinations'!$A$1:$J$2336,8,FALSE)</f>
        <v>No</v>
      </c>
      <c r="J1499" s="21" t="str">
        <f>VLOOKUP($A1499,'Medical Examinations'!$A$1:$J$2336,9,FALSE)</f>
        <v>Over Weight</v>
      </c>
      <c r="K1499" s="72" t="str">
        <f>VLOOKUP($A1499,'Medical Examinations'!$A$1:$J$2336,10,FALSE)</f>
        <v>Prediabetes</v>
      </c>
      <c r="L1499" s="82" t="str">
        <f>VLOOKUP($A1499,'Hospitalization details'!$A$1:$K$2336,10,FALSE)</f>
        <v>5-Sep-1984</v>
      </c>
      <c r="M1499" s="62">
        <f>VLOOKUP($A1499,'Hospitalization details'!$A$1:$K$2336,6,FALSE)</f>
        <v>6933.24</v>
      </c>
      <c r="N1499" s="63" t="str">
        <f>VLOOKUP($A1499,'Hospitalization details'!$A$1:$K$2336,7,FALSE)</f>
        <v>tier - 2</v>
      </c>
      <c r="O1499" s="63" t="str">
        <f>VLOOKUP($A1499,'Hospitalization details'!$A$1:$K$2336,8,FALSE)</f>
        <v>tier - 3</v>
      </c>
      <c r="P1499" s="63" t="str">
        <f>VLOOKUP($A1499,'Hospitalization details'!$A$1:$K$2336,9,FALSE)</f>
        <v>R1012</v>
      </c>
      <c r="Q1499" s="83">
        <f>VLOOKUP($A1499,'Hospitalization details'!$A$1:$K$2336,11,FALSE)</f>
        <v>38</v>
      </c>
    </row>
    <row r="1500" spans="1:17" ht="15.75" customHeight="1" x14ac:dyDescent="0.25">
      <c r="A1500" s="187" t="s">
        <v>1543</v>
      </c>
      <c r="B1500" s="65" t="str">
        <f>VLOOKUP($A1500,'Customer Names'!$A$1:$E$2336,4,FALSE)</f>
        <v>Bruce</v>
      </c>
      <c r="C1500" s="71">
        <f>VLOOKUP($A1500,'Medical Examinations'!$A$1:$J$2336,2,FALSE)</f>
        <v>22.58</v>
      </c>
      <c r="D1500" s="60">
        <f>VLOOKUP($A1500,'Medical Examinations'!$A$1:$J$2336,3,FALSE)</f>
        <v>7.46</v>
      </c>
      <c r="E1500" s="61" t="str">
        <f>VLOOKUP($A1500,'Medical Examinations'!$A$1:$J$2336,4,FALSE)</f>
        <v>No</v>
      </c>
      <c r="F1500" s="61" t="str">
        <f>VLOOKUP($A1500,'Medical Examinations'!$A$1:$J$2336,5,FALSE)</f>
        <v>No</v>
      </c>
      <c r="G1500" s="61" t="str">
        <f>VLOOKUP($A1500,'Medical Examinations'!$A$1:$J$2336,6,FALSE)</f>
        <v>No</v>
      </c>
      <c r="H1500" s="21">
        <f>VLOOKUP($A1500,'Medical Examinations'!$A$1:$J$2336,7,FALSE)</f>
        <v>0</v>
      </c>
      <c r="I1500" s="21" t="str">
        <f>VLOOKUP($A1500,'Medical Examinations'!$A$1:$J$2336,8,FALSE)</f>
        <v>No</v>
      </c>
      <c r="J1500" s="21" t="str">
        <f>VLOOKUP($A1500,'Medical Examinations'!$A$1:$J$2336,9,FALSE)</f>
        <v>Healthy Weight</v>
      </c>
      <c r="K1500" s="72" t="str">
        <f>VLOOKUP($A1500,'Medical Examinations'!$A$1:$J$2336,10,FALSE)</f>
        <v>Diabetes</v>
      </c>
      <c r="L1500" s="82" t="str">
        <f>VLOOKUP($A1500,'Hospitalization details'!$A$1:$K$2336,10,FALSE)</f>
        <v>21-Dec-1989</v>
      </c>
      <c r="M1500" s="62">
        <f>VLOOKUP($A1500,'Hospitalization details'!$A$1:$K$2336,6,FALSE)</f>
        <v>6895.19</v>
      </c>
      <c r="N1500" s="63" t="str">
        <f>VLOOKUP($A1500,'Hospitalization details'!$A$1:$K$2336,7,FALSE)</f>
        <v>tier - 2</v>
      </c>
      <c r="O1500" s="63" t="str">
        <f>VLOOKUP($A1500,'Hospitalization details'!$A$1:$K$2336,8,FALSE)</f>
        <v>tier - 3</v>
      </c>
      <c r="P1500" s="63" t="str">
        <f>VLOOKUP($A1500,'Hospitalization details'!$A$1:$K$2336,9,FALSE)</f>
        <v>R1024</v>
      </c>
      <c r="Q1500" s="83">
        <f>VLOOKUP($A1500,'Hospitalization details'!$A$1:$K$2336,11,FALSE)</f>
        <v>33</v>
      </c>
    </row>
    <row r="1501" spans="1:17" ht="15.75" customHeight="1" x14ac:dyDescent="0.25">
      <c r="A1501" s="187" t="s">
        <v>1544</v>
      </c>
      <c r="B1501" s="65" t="str">
        <f>VLOOKUP($A1501,'Customer Names'!$A$1:$E$2336,4,FALSE)</f>
        <v>Lorch</v>
      </c>
      <c r="C1501" s="71">
        <f>VLOOKUP($A1501,'Medical Examinations'!$A$1:$J$2336,2,FALSE)</f>
        <v>19.475000000000001</v>
      </c>
      <c r="D1501" s="60">
        <f>VLOOKUP($A1501,'Medical Examinations'!$A$1:$J$2336,3,FALSE)</f>
        <v>4.74</v>
      </c>
      <c r="E1501" s="61" t="str">
        <f>VLOOKUP($A1501,'Medical Examinations'!$A$1:$J$2336,4,FALSE)</f>
        <v>No</v>
      </c>
      <c r="F1501" s="61" t="str">
        <f>VLOOKUP($A1501,'Medical Examinations'!$A$1:$J$2336,5,FALSE)</f>
        <v>No</v>
      </c>
      <c r="G1501" s="61" t="str">
        <f>VLOOKUP($A1501,'Medical Examinations'!$A$1:$J$2336,6,FALSE)</f>
        <v>No</v>
      </c>
      <c r="H1501" s="21">
        <f>VLOOKUP($A1501,'Medical Examinations'!$A$1:$J$2336,7,FALSE)</f>
        <v>1</v>
      </c>
      <c r="I1501" s="21" t="str">
        <f>VLOOKUP($A1501,'Medical Examinations'!$A$1:$J$2336,8,FALSE)</f>
        <v>No</v>
      </c>
      <c r="J1501" s="21" t="str">
        <f>VLOOKUP($A1501,'Medical Examinations'!$A$1:$J$2336,9,FALSE)</f>
        <v>Healthy Weight</v>
      </c>
      <c r="K1501" s="72" t="str">
        <f>VLOOKUP($A1501,'Medical Examinations'!$A$1:$J$2336,10,FALSE)</f>
        <v>Normal</v>
      </c>
      <c r="L1501" s="82" t="str">
        <f>VLOOKUP($A1501,'Hospitalization details'!$A$1:$K$2336,10,FALSE)</f>
        <v>10-Sep-1985</v>
      </c>
      <c r="M1501" s="62">
        <f>VLOOKUP($A1501,'Hospitalization details'!$A$1:$K$2336,6,FALSE)</f>
        <v>6877.98</v>
      </c>
      <c r="N1501" s="63" t="str">
        <f>VLOOKUP($A1501,'Hospitalization details'!$A$1:$K$2336,7,FALSE)</f>
        <v>tier - 2</v>
      </c>
      <c r="O1501" s="63" t="str">
        <f>VLOOKUP($A1501,'Hospitalization details'!$A$1:$K$2336,8,FALSE)</f>
        <v>tier - 1</v>
      </c>
      <c r="P1501" s="63" t="str">
        <f>VLOOKUP($A1501,'Hospitalization details'!$A$1:$K$2336,9,FALSE)</f>
        <v>R1024</v>
      </c>
      <c r="Q1501" s="83">
        <f>VLOOKUP($A1501,'Hospitalization details'!$A$1:$K$2336,11,FALSE)</f>
        <v>37</v>
      </c>
    </row>
    <row r="1502" spans="1:17" ht="15.75" customHeight="1" x14ac:dyDescent="0.25">
      <c r="A1502" s="187" t="s">
        <v>1545</v>
      </c>
      <c r="B1502" s="65" t="str">
        <f>VLOOKUP($A1502,'Customer Names'!$A$1:$E$2336,4,FALSE)</f>
        <v>Sullivan</v>
      </c>
      <c r="C1502" s="71">
        <f>VLOOKUP($A1502,'Medical Examinations'!$A$1:$J$2336,2,FALSE)</f>
        <v>26.33</v>
      </c>
      <c r="D1502" s="60">
        <f>VLOOKUP($A1502,'Medical Examinations'!$A$1:$J$2336,3,FALSE)</f>
        <v>4.79</v>
      </c>
      <c r="E1502" s="61" t="str">
        <f>VLOOKUP($A1502,'Medical Examinations'!$A$1:$J$2336,4,FALSE)</f>
        <v>No</v>
      </c>
      <c r="F1502" s="61" t="str">
        <f>VLOOKUP($A1502,'Medical Examinations'!$A$1:$J$2336,5,FALSE)</f>
        <v>No</v>
      </c>
      <c r="G1502" s="61" t="str">
        <f>VLOOKUP($A1502,'Medical Examinations'!$A$1:$J$2336,6,FALSE)</f>
        <v>No</v>
      </c>
      <c r="H1502" s="21">
        <f>VLOOKUP($A1502,'Medical Examinations'!$A$1:$J$2336,7,FALSE)</f>
        <v>0</v>
      </c>
      <c r="I1502" s="21" t="str">
        <f>VLOOKUP($A1502,'Medical Examinations'!$A$1:$J$2336,8,FALSE)</f>
        <v>No</v>
      </c>
      <c r="J1502" s="21" t="str">
        <f>VLOOKUP($A1502,'Medical Examinations'!$A$1:$J$2336,9,FALSE)</f>
        <v>Over Weight</v>
      </c>
      <c r="K1502" s="72" t="str">
        <f>VLOOKUP($A1502,'Medical Examinations'!$A$1:$J$2336,10,FALSE)</f>
        <v>Normal</v>
      </c>
      <c r="L1502" s="82" t="str">
        <f>VLOOKUP($A1502,'Hospitalization details'!$A$1:$K$2336,10,FALSE)</f>
        <v>24-Dec-2004</v>
      </c>
      <c r="M1502" s="62">
        <f>VLOOKUP($A1502,'Hospitalization details'!$A$1:$K$2336,6,FALSE)</f>
        <v>6876.53</v>
      </c>
      <c r="N1502" s="63" t="str">
        <f>VLOOKUP($A1502,'Hospitalization details'!$A$1:$K$2336,7,FALSE)</f>
        <v>tier - 2</v>
      </c>
      <c r="O1502" s="63" t="str">
        <f>VLOOKUP($A1502,'Hospitalization details'!$A$1:$K$2336,8,FALSE)</f>
        <v>tier - 1</v>
      </c>
      <c r="P1502" s="63" t="str">
        <f>VLOOKUP($A1502,'Hospitalization details'!$A$1:$K$2336,9,FALSE)</f>
        <v>R1012</v>
      </c>
      <c r="Q1502" s="83">
        <f>VLOOKUP($A1502,'Hospitalization details'!$A$1:$K$2336,11,FALSE)</f>
        <v>18</v>
      </c>
    </row>
    <row r="1503" spans="1:17" ht="15.75" customHeight="1" x14ac:dyDescent="0.25">
      <c r="A1503" s="187" t="s">
        <v>1546</v>
      </c>
      <c r="B1503" s="65" t="str">
        <f>VLOOKUP($A1503,'Customer Names'!$A$1:$E$2336,4,FALSE)</f>
        <v>Cave</v>
      </c>
      <c r="C1503" s="71">
        <f>VLOOKUP($A1503,'Medical Examinations'!$A$1:$J$2336,2,FALSE)</f>
        <v>17.29</v>
      </c>
      <c r="D1503" s="60">
        <f>VLOOKUP($A1503,'Medical Examinations'!$A$1:$J$2336,3,FALSE)</f>
        <v>5.35</v>
      </c>
      <c r="E1503" s="61" t="str">
        <f>VLOOKUP($A1503,'Medical Examinations'!$A$1:$J$2336,4,FALSE)</f>
        <v>Yes</v>
      </c>
      <c r="F1503" s="61" t="str">
        <f>VLOOKUP($A1503,'Medical Examinations'!$A$1:$J$2336,5,FALSE)</f>
        <v>No</v>
      </c>
      <c r="G1503" s="61" t="str">
        <f>VLOOKUP($A1503,'Medical Examinations'!$A$1:$J$2336,6,FALSE)</f>
        <v>No</v>
      </c>
      <c r="H1503" s="21">
        <f>VLOOKUP($A1503,'Medical Examinations'!$A$1:$J$2336,7,FALSE)</f>
        <v>0</v>
      </c>
      <c r="I1503" s="21" t="str">
        <f>VLOOKUP($A1503,'Medical Examinations'!$A$1:$J$2336,8,FALSE)</f>
        <v>No</v>
      </c>
      <c r="J1503" s="21" t="str">
        <f>VLOOKUP($A1503,'Medical Examinations'!$A$1:$J$2336,9,FALSE)</f>
        <v>Under Weight</v>
      </c>
      <c r="K1503" s="72" t="str">
        <f>VLOOKUP($A1503,'Medical Examinations'!$A$1:$J$2336,10,FALSE)</f>
        <v>Normal</v>
      </c>
      <c r="L1503" s="82" t="str">
        <f>VLOOKUP($A1503,'Hospitalization details'!$A$1:$K$2336,10,FALSE)</f>
        <v>23-Jun-1981</v>
      </c>
      <c r="M1503" s="62">
        <f>VLOOKUP($A1503,'Hospitalization details'!$A$1:$K$2336,6,FALSE)</f>
        <v>6875.96</v>
      </c>
      <c r="N1503" s="63" t="str">
        <f>VLOOKUP($A1503,'Hospitalization details'!$A$1:$K$2336,7,FALSE)</f>
        <v>tier - 2</v>
      </c>
      <c r="O1503" s="63" t="str">
        <f>VLOOKUP($A1503,'Hospitalization details'!$A$1:$K$2336,8,FALSE)</f>
        <v>tier - 2</v>
      </c>
      <c r="P1503" s="63" t="str">
        <f>VLOOKUP($A1503,'Hospitalization details'!$A$1:$K$2336,9,FALSE)</f>
        <v>R1011</v>
      </c>
      <c r="Q1503" s="83">
        <f>VLOOKUP($A1503,'Hospitalization details'!$A$1:$K$2336,11,FALSE)</f>
        <v>41</v>
      </c>
    </row>
    <row r="1504" spans="1:17" ht="15.75" customHeight="1" x14ac:dyDescent="0.25">
      <c r="A1504" s="187" t="s">
        <v>1547</v>
      </c>
      <c r="B1504" s="65" t="str">
        <f>VLOOKUP($A1504,'Customer Names'!$A$1:$E$2336,4,FALSE)</f>
        <v>Gudenkauf</v>
      </c>
      <c r="C1504" s="71">
        <f>VLOOKUP($A1504,'Medical Examinations'!$A$1:$J$2336,2,FALSE)</f>
        <v>42.88</v>
      </c>
      <c r="D1504" s="60">
        <f>VLOOKUP($A1504,'Medical Examinations'!$A$1:$J$2336,3,FALSE)</f>
        <v>4.87</v>
      </c>
      <c r="E1504" s="61" t="str">
        <f>VLOOKUP($A1504,'Medical Examinations'!$A$1:$J$2336,4,FALSE)</f>
        <v>No</v>
      </c>
      <c r="F1504" s="61" t="str">
        <f>VLOOKUP($A1504,'Medical Examinations'!$A$1:$J$2336,5,FALSE)</f>
        <v>Yes</v>
      </c>
      <c r="G1504" s="61" t="str">
        <f>VLOOKUP($A1504,'Medical Examinations'!$A$1:$J$2336,6,FALSE)</f>
        <v>No</v>
      </c>
      <c r="H1504" s="21">
        <f>VLOOKUP($A1504,'Medical Examinations'!$A$1:$J$2336,7,FALSE)</f>
        <v>1</v>
      </c>
      <c r="I1504" s="21" t="str">
        <f>VLOOKUP($A1504,'Medical Examinations'!$A$1:$J$2336,8,FALSE)</f>
        <v>No</v>
      </c>
      <c r="J1504" s="21" t="str">
        <f>VLOOKUP($A1504,'Medical Examinations'!$A$1:$J$2336,9,FALSE)</f>
        <v>Obesity</v>
      </c>
      <c r="K1504" s="72" t="str">
        <f>VLOOKUP($A1504,'Medical Examinations'!$A$1:$J$2336,10,FALSE)</f>
        <v>Normal</v>
      </c>
      <c r="L1504" s="82" t="str">
        <f>VLOOKUP($A1504,'Hospitalization details'!$A$1:$K$2336,10,FALSE)</f>
        <v>23-Oct-1969</v>
      </c>
      <c r="M1504" s="62">
        <f>VLOOKUP($A1504,'Hospitalization details'!$A$1:$K$2336,6,FALSE)</f>
        <v>6868.39</v>
      </c>
      <c r="N1504" s="63" t="str">
        <f>VLOOKUP($A1504,'Hospitalization details'!$A$1:$K$2336,7,FALSE)</f>
        <v>tier - 2</v>
      </c>
      <c r="O1504" s="63" t="str">
        <f>VLOOKUP($A1504,'Hospitalization details'!$A$1:$K$2336,8,FALSE)</f>
        <v>tier - 2</v>
      </c>
      <c r="P1504" s="63" t="str">
        <f>VLOOKUP($A1504,'Hospitalization details'!$A$1:$K$2336,9,FALSE)</f>
        <v>R1013</v>
      </c>
      <c r="Q1504" s="83">
        <f>VLOOKUP($A1504,'Hospitalization details'!$A$1:$K$2336,11,FALSE)</f>
        <v>53</v>
      </c>
    </row>
    <row r="1505" spans="1:17" ht="15.75" customHeight="1" x14ac:dyDescent="0.25">
      <c r="A1505" s="187" t="s">
        <v>1548</v>
      </c>
      <c r="B1505" s="65" t="str">
        <f>VLOOKUP($A1505,'Customer Names'!$A$1:$E$2336,4,FALSE)</f>
        <v>Thomas</v>
      </c>
      <c r="C1505" s="71">
        <f>VLOOKUP($A1505,'Medical Examinations'!$A$1:$J$2336,2,FALSE)</f>
        <v>32.200000000000003</v>
      </c>
      <c r="D1505" s="60">
        <f>VLOOKUP($A1505,'Medical Examinations'!$A$1:$J$2336,3,FALSE)</f>
        <v>10.09</v>
      </c>
      <c r="E1505" s="61" t="str">
        <f>VLOOKUP($A1505,'Medical Examinations'!$A$1:$J$2336,4,FALSE)</f>
        <v>Yes</v>
      </c>
      <c r="F1505" s="61" t="str">
        <f>VLOOKUP($A1505,'Medical Examinations'!$A$1:$J$2336,5,FALSE)</f>
        <v>No</v>
      </c>
      <c r="G1505" s="61" t="str">
        <f>VLOOKUP($A1505,'Medical Examinations'!$A$1:$J$2336,6,FALSE)</f>
        <v>No</v>
      </c>
      <c r="H1505" s="21">
        <f>VLOOKUP($A1505,'Medical Examinations'!$A$1:$J$2336,7,FALSE)</f>
        <v>0</v>
      </c>
      <c r="I1505" s="21" t="str">
        <f>VLOOKUP($A1505,'Medical Examinations'!$A$1:$J$2336,8,FALSE)</f>
        <v>No</v>
      </c>
      <c r="J1505" s="21" t="str">
        <f>VLOOKUP($A1505,'Medical Examinations'!$A$1:$J$2336,9,FALSE)</f>
        <v>Obesity</v>
      </c>
      <c r="K1505" s="72" t="str">
        <f>VLOOKUP($A1505,'Medical Examinations'!$A$1:$J$2336,10,FALSE)</f>
        <v>Diabetes</v>
      </c>
      <c r="L1505" s="82" t="str">
        <f>VLOOKUP($A1505,'Hospitalization details'!$A$1:$K$2336,10,FALSE)</f>
        <v>5-Aug-1978</v>
      </c>
      <c r="M1505" s="62">
        <f>VLOOKUP($A1505,'Hospitalization details'!$A$1:$K$2336,6,FALSE)</f>
        <v>6863.49</v>
      </c>
      <c r="N1505" s="63" t="str">
        <f>VLOOKUP($A1505,'Hospitalization details'!$A$1:$K$2336,7,FALSE)</f>
        <v>tier - 2</v>
      </c>
      <c r="O1505" s="63" t="str">
        <f>VLOOKUP($A1505,'Hospitalization details'!$A$1:$K$2336,8,FALSE)</f>
        <v>tier - 1</v>
      </c>
      <c r="P1505" s="63" t="str">
        <f>VLOOKUP($A1505,'Hospitalization details'!$A$1:$K$2336,9,FALSE)</f>
        <v>R1013</v>
      </c>
      <c r="Q1505" s="83">
        <f>VLOOKUP($A1505,'Hospitalization details'!$A$1:$K$2336,11,FALSE)</f>
        <v>44</v>
      </c>
    </row>
    <row r="1506" spans="1:17" ht="15.75" customHeight="1" x14ac:dyDescent="0.25">
      <c r="A1506" s="187" t="s">
        <v>1549</v>
      </c>
      <c r="B1506" s="65" t="str">
        <f>VLOOKUP($A1506,'Customer Names'!$A$1:$E$2336,4,FALSE)</f>
        <v>Holley</v>
      </c>
      <c r="C1506" s="71">
        <f>VLOOKUP($A1506,'Medical Examinations'!$A$1:$J$2336,2,FALSE)</f>
        <v>18.75</v>
      </c>
      <c r="D1506" s="60">
        <f>VLOOKUP($A1506,'Medical Examinations'!$A$1:$J$2336,3,FALSE)</f>
        <v>5.47</v>
      </c>
      <c r="E1506" s="61" t="str">
        <f>VLOOKUP($A1506,'Medical Examinations'!$A$1:$J$2336,4,FALSE)</f>
        <v>Yes</v>
      </c>
      <c r="F1506" s="61" t="str">
        <f>VLOOKUP($A1506,'Medical Examinations'!$A$1:$J$2336,5,FALSE)</f>
        <v>No</v>
      </c>
      <c r="G1506" s="61" t="str">
        <f>VLOOKUP($A1506,'Medical Examinations'!$A$1:$J$2336,6,FALSE)</f>
        <v>Yes</v>
      </c>
      <c r="H1506" s="21">
        <f>VLOOKUP($A1506,'Medical Examinations'!$A$1:$J$2336,7,FALSE)</f>
        <v>1</v>
      </c>
      <c r="I1506" s="21" t="str">
        <f>VLOOKUP($A1506,'Medical Examinations'!$A$1:$J$2336,8,FALSE)</f>
        <v>No</v>
      </c>
      <c r="J1506" s="21" t="str">
        <f>VLOOKUP($A1506,'Medical Examinations'!$A$1:$J$2336,9,FALSE)</f>
        <v>Healthy Weight</v>
      </c>
      <c r="K1506" s="72" t="str">
        <f>VLOOKUP($A1506,'Medical Examinations'!$A$1:$J$2336,10,FALSE)</f>
        <v>Normal</v>
      </c>
      <c r="L1506" s="82" t="str">
        <f>VLOOKUP($A1506,'Hospitalization details'!$A$1:$K$2336,10,FALSE)</f>
        <v>19-Jun-1981</v>
      </c>
      <c r="M1506" s="62">
        <f>VLOOKUP($A1506,'Hospitalization details'!$A$1:$K$2336,6,FALSE)</f>
        <v>6858.48</v>
      </c>
      <c r="N1506" s="63" t="str">
        <f>VLOOKUP($A1506,'Hospitalization details'!$A$1:$K$2336,7,FALSE)</f>
        <v>tier - 2</v>
      </c>
      <c r="O1506" s="63" t="str">
        <f>VLOOKUP($A1506,'Hospitalization details'!$A$1:$K$2336,8,FALSE)</f>
        <v>tier - 2</v>
      </c>
      <c r="P1506" s="63" t="str">
        <f>VLOOKUP($A1506,'Hospitalization details'!$A$1:$K$2336,9,FALSE)</f>
        <v>R1019</v>
      </c>
      <c r="Q1506" s="83">
        <f>VLOOKUP($A1506,'Hospitalization details'!$A$1:$K$2336,11,FALSE)</f>
        <v>41</v>
      </c>
    </row>
    <row r="1507" spans="1:17" ht="15.75" customHeight="1" x14ac:dyDescent="0.25">
      <c r="A1507" s="187" t="s">
        <v>1550</v>
      </c>
      <c r="B1507" s="65" t="str">
        <f>VLOOKUP($A1507,'Customer Names'!$A$1:$E$2336,4,FALSE)</f>
        <v>Kemble</v>
      </c>
      <c r="C1507" s="71">
        <f>VLOOKUP($A1507,'Medical Examinations'!$A$1:$J$2336,2,FALSE)</f>
        <v>22.36</v>
      </c>
      <c r="D1507" s="60">
        <f>VLOOKUP($A1507,'Medical Examinations'!$A$1:$J$2336,3,FALSE)</f>
        <v>8.6</v>
      </c>
      <c r="E1507" s="61" t="str">
        <f>VLOOKUP($A1507,'Medical Examinations'!$A$1:$J$2336,4,FALSE)</f>
        <v>No</v>
      </c>
      <c r="F1507" s="61" t="str">
        <f>VLOOKUP($A1507,'Medical Examinations'!$A$1:$J$2336,5,FALSE)</f>
        <v>No</v>
      </c>
      <c r="G1507" s="61" t="str">
        <f>VLOOKUP($A1507,'Medical Examinations'!$A$1:$J$2336,6,FALSE)</f>
        <v>No</v>
      </c>
      <c r="H1507" s="21">
        <f>VLOOKUP($A1507,'Medical Examinations'!$A$1:$J$2336,7,FALSE)</f>
        <v>0</v>
      </c>
      <c r="I1507" s="21" t="str">
        <f>VLOOKUP($A1507,'Medical Examinations'!$A$1:$J$2336,8,FALSE)</f>
        <v>No</v>
      </c>
      <c r="J1507" s="21" t="str">
        <f>VLOOKUP($A1507,'Medical Examinations'!$A$1:$J$2336,9,FALSE)</f>
        <v>Healthy Weight</v>
      </c>
      <c r="K1507" s="72" t="str">
        <f>VLOOKUP($A1507,'Medical Examinations'!$A$1:$J$2336,10,FALSE)</f>
        <v>Diabetes</v>
      </c>
      <c r="L1507" s="82" t="str">
        <f>VLOOKUP($A1507,'Hospitalization details'!$A$1:$K$2336,10,FALSE)</f>
        <v>4-Nov-1979</v>
      </c>
      <c r="M1507" s="62">
        <f>VLOOKUP($A1507,'Hospitalization details'!$A$1:$K$2336,6,FALSE)</f>
        <v>6849.03</v>
      </c>
      <c r="N1507" s="63" t="str">
        <f>VLOOKUP($A1507,'Hospitalization details'!$A$1:$K$2336,7,FALSE)</f>
        <v>tier - 2</v>
      </c>
      <c r="O1507" s="63" t="str">
        <f>VLOOKUP($A1507,'Hospitalization details'!$A$1:$K$2336,8,FALSE)</f>
        <v>tier - 2</v>
      </c>
      <c r="P1507" s="63" t="str">
        <f>VLOOKUP($A1507,'Hospitalization details'!$A$1:$K$2336,9,FALSE)</f>
        <v>R1011</v>
      </c>
      <c r="Q1507" s="83">
        <f>VLOOKUP($A1507,'Hospitalization details'!$A$1:$K$2336,11,FALSE)</f>
        <v>43</v>
      </c>
    </row>
    <row r="1508" spans="1:17" ht="15.75" customHeight="1" x14ac:dyDescent="0.25">
      <c r="A1508" s="187" t="s">
        <v>1551</v>
      </c>
      <c r="B1508" s="65" t="str">
        <f>VLOOKUP($A1508,'Customer Names'!$A$1:$E$2336,4,FALSE)</f>
        <v>Bentley</v>
      </c>
      <c r="C1508" s="71">
        <f>VLOOKUP($A1508,'Medical Examinations'!$A$1:$J$2336,2,FALSE)</f>
        <v>23.94</v>
      </c>
      <c r="D1508" s="60">
        <f>VLOOKUP($A1508,'Medical Examinations'!$A$1:$J$2336,3,FALSE)</f>
        <v>10.74</v>
      </c>
      <c r="E1508" s="61" t="str">
        <f>VLOOKUP($A1508,'Medical Examinations'!$A$1:$J$2336,4,FALSE)</f>
        <v>Yes</v>
      </c>
      <c r="F1508" s="61" t="str">
        <f>VLOOKUP($A1508,'Medical Examinations'!$A$1:$J$2336,5,FALSE)</f>
        <v>No</v>
      </c>
      <c r="G1508" s="61" t="str">
        <f>VLOOKUP($A1508,'Medical Examinations'!$A$1:$J$2336,6,FALSE)</f>
        <v>No</v>
      </c>
      <c r="H1508" s="21">
        <f>VLOOKUP($A1508,'Medical Examinations'!$A$1:$J$2336,7,FALSE)</f>
        <v>0</v>
      </c>
      <c r="I1508" s="21" t="str">
        <f>VLOOKUP($A1508,'Medical Examinations'!$A$1:$J$2336,8,FALSE)</f>
        <v>No</v>
      </c>
      <c r="J1508" s="21" t="str">
        <f>VLOOKUP($A1508,'Medical Examinations'!$A$1:$J$2336,9,FALSE)</f>
        <v>Healthy Weight</v>
      </c>
      <c r="K1508" s="72" t="str">
        <f>VLOOKUP($A1508,'Medical Examinations'!$A$1:$J$2336,10,FALSE)</f>
        <v>Diabetes</v>
      </c>
      <c r="L1508" s="82" t="str">
        <f>VLOOKUP($A1508,'Hospitalization details'!$A$1:$K$2336,10,FALSE)</f>
        <v>15-Jun-1977</v>
      </c>
      <c r="M1508" s="62">
        <f>VLOOKUP($A1508,'Hospitalization details'!$A$1:$K$2336,6,FALSE)</f>
        <v>6843.17</v>
      </c>
      <c r="N1508" s="63" t="str">
        <f>VLOOKUP($A1508,'Hospitalization details'!$A$1:$K$2336,7,FALSE)</f>
        <v>tier - 2</v>
      </c>
      <c r="O1508" s="63" t="str">
        <f>VLOOKUP($A1508,'Hospitalization details'!$A$1:$K$2336,8,FALSE)</f>
        <v>tier - 1</v>
      </c>
      <c r="P1508" s="63" t="str">
        <f>VLOOKUP($A1508,'Hospitalization details'!$A$1:$K$2336,9,FALSE)</f>
        <v>R1013</v>
      </c>
      <c r="Q1508" s="83">
        <f>VLOOKUP($A1508,'Hospitalization details'!$A$1:$K$2336,11,FALSE)</f>
        <v>45</v>
      </c>
    </row>
    <row r="1509" spans="1:17" ht="15.75" customHeight="1" x14ac:dyDescent="0.25">
      <c r="A1509" s="187" t="s">
        <v>1552</v>
      </c>
      <c r="B1509" s="65" t="str">
        <f>VLOOKUP($A1509,'Customer Names'!$A$1:$E$2336,4,FALSE)</f>
        <v>Jones</v>
      </c>
      <c r="C1509" s="71">
        <f>VLOOKUP($A1509,'Medical Examinations'!$A$1:$J$2336,2,FALSE)</f>
        <v>30.1</v>
      </c>
      <c r="D1509" s="60">
        <f>VLOOKUP($A1509,'Medical Examinations'!$A$1:$J$2336,3,FALSE)</f>
        <v>4.3899999999999997</v>
      </c>
      <c r="E1509" s="61" t="str">
        <f>VLOOKUP($A1509,'Medical Examinations'!$A$1:$J$2336,4,FALSE)</f>
        <v>No</v>
      </c>
      <c r="F1509" s="61" t="str">
        <f>VLOOKUP($A1509,'Medical Examinations'!$A$1:$J$2336,5,FALSE)</f>
        <v>No</v>
      </c>
      <c r="G1509" s="61" t="str">
        <f>VLOOKUP($A1509,'Medical Examinations'!$A$1:$J$2336,6,FALSE)</f>
        <v>Yes</v>
      </c>
      <c r="H1509" s="21">
        <f>VLOOKUP($A1509,'Medical Examinations'!$A$1:$J$2336,7,FALSE)</f>
        <v>1</v>
      </c>
      <c r="I1509" s="21" t="str">
        <f>VLOOKUP($A1509,'Medical Examinations'!$A$1:$J$2336,8,FALSE)</f>
        <v>No</v>
      </c>
      <c r="J1509" s="21" t="str">
        <f>VLOOKUP($A1509,'Medical Examinations'!$A$1:$J$2336,9,FALSE)</f>
        <v>Obesity</v>
      </c>
      <c r="K1509" s="72" t="str">
        <f>VLOOKUP($A1509,'Medical Examinations'!$A$1:$J$2336,10,FALSE)</f>
        <v>Normal</v>
      </c>
      <c r="L1509" s="82" t="str">
        <f>VLOOKUP($A1509,'Hospitalization details'!$A$1:$K$2336,10,FALSE)</f>
        <v>30-Nov-2000</v>
      </c>
      <c r="M1509" s="62">
        <f>VLOOKUP($A1509,'Hospitalization details'!$A$1:$K$2336,6,FALSE)</f>
        <v>6842.28</v>
      </c>
      <c r="N1509" s="63" t="str">
        <f>VLOOKUP($A1509,'Hospitalization details'!$A$1:$K$2336,7,FALSE)</f>
        <v>tier - 2</v>
      </c>
      <c r="O1509" s="63" t="str">
        <f>VLOOKUP($A1509,'Hospitalization details'!$A$1:$K$2336,8,FALSE)</f>
        <v>tier - 1</v>
      </c>
      <c r="P1509" s="63" t="str">
        <f>VLOOKUP($A1509,'Hospitalization details'!$A$1:$K$2336,9,FALSE)</f>
        <v>R1012</v>
      </c>
      <c r="Q1509" s="83">
        <f>VLOOKUP($A1509,'Hospitalization details'!$A$1:$K$2336,11,FALSE)</f>
        <v>22</v>
      </c>
    </row>
    <row r="1510" spans="1:17" ht="15.75" customHeight="1" x14ac:dyDescent="0.25">
      <c r="A1510" s="187" t="s">
        <v>1553</v>
      </c>
      <c r="B1510" s="65" t="str">
        <f>VLOOKUP($A1510,'Customer Names'!$A$1:$E$2336,4,FALSE)</f>
        <v>Tremblay</v>
      </c>
      <c r="C1510" s="71">
        <f>VLOOKUP($A1510,'Medical Examinations'!$A$1:$J$2336,2,FALSE)</f>
        <v>21.93</v>
      </c>
      <c r="D1510" s="60">
        <f>VLOOKUP($A1510,'Medical Examinations'!$A$1:$J$2336,3,FALSE)</f>
        <v>6.3</v>
      </c>
      <c r="E1510" s="61" t="str">
        <f>VLOOKUP($A1510,'Medical Examinations'!$A$1:$J$2336,4,FALSE)</f>
        <v>No</v>
      </c>
      <c r="F1510" s="61" t="str">
        <f>VLOOKUP($A1510,'Medical Examinations'!$A$1:$J$2336,5,FALSE)</f>
        <v>No</v>
      </c>
      <c r="G1510" s="61" t="str">
        <f>VLOOKUP($A1510,'Medical Examinations'!$A$1:$J$2336,6,FALSE)</f>
        <v>No</v>
      </c>
      <c r="H1510" s="21">
        <f>VLOOKUP($A1510,'Medical Examinations'!$A$1:$J$2336,7,FALSE)</f>
        <v>0</v>
      </c>
      <c r="I1510" s="21" t="str">
        <f>VLOOKUP($A1510,'Medical Examinations'!$A$1:$J$2336,8,FALSE)</f>
        <v>No</v>
      </c>
      <c r="J1510" s="21" t="str">
        <f>VLOOKUP($A1510,'Medical Examinations'!$A$1:$J$2336,9,FALSE)</f>
        <v>Healthy Weight</v>
      </c>
      <c r="K1510" s="72" t="str">
        <f>VLOOKUP($A1510,'Medical Examinations'!$A$1:$J$2336,10,FALSE)</f>
        <v>Prediabetes</v>
      </c>
      <c r="L1510" s="82" t="str">
        <f>VLOOKUP($A1510,'Hospitalization details'!$A$1:$K$2336,10,FALSE)</f>
        <v>15-Jul-1979</v>
      </c>
      <c r="M1510" s="62">
        <f>VLOOKUP($A1510,'Hospitalization details'!$A$1:$K$2336,6,FALSE)</f>
        <v>6837.37</v>
      </c>
      <c r="N1510" s="63" t="str">
        <f>VLOOKUP($A1510,'Hospitalization details'!$A$1:$K$2336,7,FALSE)</f>
        <v>tier - 3</v>
      </c>
      <c r="O1510" s="63" t="str">
        <f>VLOOKUP($A1510,'Hospitalization details'!$A$1:$K$2336,8,FALSE)</f>
        <v>tier - 1</v>
      </c>
      <c r="P1510" s="63" t="str">
        <f>VLOOKUP($A1510,'Hospitalization details'!$A$1:$K$2336,9,FALSE)</f>
        <v>R1016</v>
      </c>
      <c r="Q1510" s="83">
        <f>VLOOKUP($A1510,'Hospitalization details'!$A$1:$K$2336,11,FALSE)</f>
        <v>43</v>
      </c>
    </row>
    <row r="1511" spans="1:17" ht="15.75" customHeight="1" x14ac:dyDescent="0.25">
      <c r="A1511" s="187" t="s">
        <v>1554</v>
      </c>
      <c r="B1511" s="65" t="str">
        <f>VLOOKUP($A1511,'Customer Names'!$A$1:$E$2336,4,FALSE)</f>
        <v>Bellucci</v>
      </c>
      <c r="C1511" s="71">
        <f>VLOOKUP($A1511,'Medical Examinations'!$A$1:$J$2336,2,FALSE)</f>
        <v>39.75</v>
      </c>
      <c r="D1511" s="60">
        <f>VLOOKUP($A1511,'Medical Examinations'!$A$1:$J$2336,3,FALSE)</f>
        <v>5.41</v>
      </c>
      <c r="E1511" s="61" t="str">
        <f>VLOOKUP($A1511,'Medical Examinations'!$A$1:$J$2336,4,FALSE)</f>
        <v>No</v>
      </c>
      <c r="F1511" s="61" t="str">
        <f>VLOOKUP($A1511,'Medical Examinations'!$A$1:$J$2336,5,FALSE)</f>
        <v>Yes</v>
      </c>
      <c r="G1511" s="61" t="str">
        <f>VLOOKUP($A1511,'Medical Examinations'!$A$1:$J$2336,6,FALSE)</f>
        <v>No</v>
      </c>
      <c r="H1511" s="21">
        <f>VLOOKUP($A1511,'Medical Examinations'!$A$1:$J$2336,7,FALSE)</f>
        <v>1</v>
      </c>
      <c r="I1511" s="21" t="str">
        <f>VLOOKUP($A1511,'Medical Examinations'!$A$1:$J$2336,8,FALSE)</f>
        <v>No</v>
      </c>
      <c r="J1511" s="21" t="str">
        <f>VLOOKUP($A1511,'Medical Examinations'!$A$1:$J$2336,9,FALSE)</f>
        <v>Obesity</v>
      </c>
      <c r="K1511" s="72" t="str">
        <f>VLOOKUP($A1511,'Medical Examinations'!$A$1:$J$2336,10,FALSE)</f>
        <v>Normal</v>
      </c>
      <c r="L1511" s="82" t="str">
        <f>VLOOKUP($A1511,'Hospitalization details'!$A$1:$K$2336,10,FALSE)</f>
        <v>8-Jul-1994</v>
      </c>
      <c r="M1511" s="62">
        <f>VLOOKUP($A1511,'Hospitalization details'!$A$1:$K$2336,6,FALSE)</f>
        <v>6827.69</v>
      </c>
      <c r="N1511" s="63" t="str">
        <f>VLOOKUP($A1511,'Hospitalization details'!$A$1:$K$2336,7,FALSE)</f>
        <v>tier - 2</v>
      </c>
      <c r="O1511" s="63" t="str">
        <f>VLOOKUP($A1511,'Hospitalization details'!$A$1:$K$2336,8,FALSE)</f>
        <v>tier - 2</v>
      </c>
      <c r="P1511" s="63" t="str">
        <f>VLOOKUP($A1511,'Hospitalization details'!$A$1:$K$2336,9,FALSE)</f>
        <v>R1021</v>
      </c>
      <c r="Q1511" s="83">
        <f>VLOOKUP($A1511,'Hospitalization details'!$A$1:$K$2336,11,FALSE)</f>
        <v>28</v>
      </c>
    </row>
    <row r="1512" spans="1:17" ht="15.75" customHeight="1" x14ac:dyDescent="0.25">
      <c r="A1512" s="187" t="s">
        <v>1555</v>
      </c>
      <c r="B1512" s="65" t="str">
        <f>VLOOKUP($A1512,'Customer Names'!$A$1:$E$2336,4,FALSE)</f>
        <v>Collins</v>
      </c>
      <c r="C1512" s="71">
        <f>VLOOKUP($A1512,'Medical Examinations'!$A$1:$J$2336,2,FALSE)</f>
        <v>26.03</v>
      </c>
      <c r="D1512" s="60">
        <f>VLOOKUP($A1512,'Medical Examinations'!$A$1:$J$2336,3,FALSE)</f>
        <v>4.47</v>
      </c>
      <c r="E1512" s="61" t="str">
        <f>VLOOKUP($A1512,'Medical Examinations'!$A$1:$J$2336,4,FALSE)</f>
        <v>No</v>
      </c>
      <c r="F1512" s="61" t="str">
        <f>VLOOKUP($A1512,'Medical Examinations'!$A$1:$J$2336,5,FALSE)</f>
        <v>No</v>
      </c>
      <c r="G1512" s="61" t="str">
        <f>VLOOKUP($A1512,'Medical Examinations'!$A$1:$J$2336,6,FALSE)</f>
        <v>Yes</v>
      </c>
      <c r="H1512" s="21">
        <f>VLOOKUP($A1512,'Medical Examinations'!$A$1:$J$2336,7,FALSE)</f>
        <v>1</v>
      </c>
      <c r="I1512" s="21" t="str">
        <f>VLOOKUP($A1512,'Medical Examinations'!$A$1:$J$2336,8,FALSE)</f>
        <v>No</v>
      </c>
      <c r="J1512" s="21" t="str">
        <f>VLOOKUP($A1512,'Medical Examinations'!$A$1:$J$2336,9,FALSE)</f>
        <v>Over Weight</v>
      </c>
      <c r="K1512" s="72" t="str">
        <f>VLOOKUP($A1512,'Medical Examinations'!$A$1:$J$2336,10,FALSE)</f>
        <v>Normal</v>
      </c>
      <c r="L1512" s="82" t="str">
        <f>VLOOKUP($A1512,'Hospitalization details'!$A$1:$K$2336,10,FALSE)</f>
        <v>17-Aug-1975</v>
      </c>
      <c r="M1512" s="62">
        <f>VLOOKUP($A1512,'Hospitalization details'!$A$1:$K$2336,6,FALSE)</f>
        <v>6809.46</v>
      </c>
      <c r="N1512" s="63" t="str">
        <f>VLOOKUP($A1512,'Hospitalization details'!$A$1:$K$2336,7,FALSE)</f>
        <v>tier - 2</v>
      </c>
      <c r="O1512" s="63" t="str">
        <f>VLOOKUP($A1512,'Hospitalization details'!$A$1:$K$2336,8,FALSE)</f>
        <v>tier - 1</v>
      </c>
      <c r="P1512" s="63" t="str">
        <f>VLOOKUP($A1512,'Hospitalization details'!$A$1:$K$2336,9,FALSE)</f>
        <v>R1012</v>
      </c>
      <c r="Q1512" s="83">
        <f>VLOOKUP($A1512,'Hospitalization details'!$A$1:$K$2336,11,FALSE)</f>
        <v>47</v>
      </c>
    </row>
    <row r="1513" spans="1:17" ht="15.75" customHeight="1" x14ac:dyDescent="0.25">
      <c r="A1513" s="187" t="s">
        <v>1556</v>
      </c>
      <c r="B1513" s="65" t="str">
        <f>VLOOKUP($A1513,'Customer Names'!$A$1:$E$2336,4,FALSE)</f>
        <v>Gillman</v>
      </c>
      <c r="C1513" s="71">
        <f>VLOOKUP($A1513,'Medical Examinations'!$A$1:$J$2336,2,FALSE)</f>
        <v>34.51</v>
      </c>
      <c r="D1513" s="60">
        <f>VLOOKUP($A1513,'Medical Examinations'!$A$1:$J$2336,3,FALSE)</f>
        <v>6.26</v>
      </c>
      <c r="E1513" s="61" t="str">
        <f>VLOOKUP($A1513,'Medical Examinations'!$A$1:$J$2336,4,FALSE)</f>
        <v>No</v>
      </c>
      <c r="F1513" s="61" t="str">
        <f>VLOOKUP($A1513,'Medical Examinations'!$A$1:$J$2336,5,FALSE)</f>
        <v>No</v>
      </c>
      <c r="G1513" s="61" t="str">
        <f>VLOOKUP($A1513,'Medical Examinations'!$A$1:$J$2336,6,FALSE)</f>
        <v>No</v>
      </c>
      <c r="H1513" s="21">
        <f>VLOOKUP($A1513,'Medical Examinations'!$A$1:$J$2336,7,FALSE)</f>
        <v>0</v>
      </c>
      <c r="I1513" s="21" t="str">
        <f>VLOOKUP($A1513,'Medical Examinations'!$A$1:$J$2336,8,FALSE)</f>
        <v>No</v>
      </c>
      <c r="J1513" s="21" t="str">
        <f>VLOOKUP($A1513,'Medical Examinations'!$A$1:$J$2336,9,FALSE)</f>
        <v>Obesity</v>
      </c>
      <c r="K1513" s="72" t="str">
        <f>VLOOKUP($A1513,'Medical Examinations'!$A$1:$J$2336,10,FALSE)</f>
        <v>Prediabetes</v>
      </c>
      <c r="L1513" s="82" t="str">
        <f>VLOOKUP($A1513,'Hospitalization details'!$A$1:$K$2336,10,FALSE)</f>
        <v>29-Jun-1991</v>
      </c>
      <c r="M1513" s="62">
        <f>VLOOKUP($A1513,'Hospitalization details'!$A$1:$K$2336,6,FALSE)</f>
        <v>6799.46</v>
      </c>
      <c r="N1513" s="63" t="str">
        <f>VLOOKUP($A1513,'Hospitalization details'!$A$1:$K$2336,7,FALSE)</f>
        <v>tier - 1</v>
      </c>
      <c r="O1513" s="63" t="str">
        <f>VLOOKUP($A1513,'Hospitalization details'!$A$1:$K$2336,8,FALSE)</f>
        <v>tier - 2</v>
      </c>
      <c r="P1513" s="63" t="str">
        <f>VLOOKUP($A1513,'Hospitalization details'!$A$1:$K$2336,9,FALSE)</f>
        <v>R1014</v>
      </c>
      <c r="Q1513" s="83">
        <f>VLOOKUP($A1513,'Hospitalization details'!$A$1:$K$2336,11,FALSE)</f>
        <v>31</v>
      </c>
    </row>
    <row r="1514" spans="1:17" ht="15.75" customHeight="1" x14ac:dyDescent="0.25">
      <c r="A1514" s="187" t="s">
        <v>1557</v>
      </c>
      <c r="B1514" s="65" t="str">
        <f>VLOOKUP($A1514,'Customer Names'!$A$1:$E$2336,4,FALSE)</f>
        <v>West</v>
      </c>
      <c r="C1514" s="71">
        <f>VLOOKUP($A1514,'Medical Examinations'!$A$1:$J$2336,2,FALSE)</f>
        <v>19.32</v>
      </c>
      <c r="D1514" s="60">
        <f>VLOOKUP($A1514,'Medical Examinations'!$A$1:$J$2336,3,FALSE)</f>
        <v>11.58</v>
      </c>
      <c r="E1514" s="61" t="str">
        <f>VLOOKUP($A1514,'Medical Examinations'!$A$1:$J$2336,4,FALSE)</f>
        <v>Yes</v>
      </c>
      <c r="F1514" s="61" t="str">
        <f>VLOOKUP($A1514,'Medical Examinations'!$A$1:$J$2336,5,FALSE)</f>
        <v>No</v>
      </c>
      <c r="G1514" s="61" t="str">
        <f>VLOOKUP($A1514,'Medical Examinations'!$A$1:$J$2336,6,FALSE)</f>
        <v>No</v>
      </c>
      <c r="H1514" s="21">
        <f>VLOOKUP($A1514,'Medical Examinations'!$A$1:$J$2336,7,FALSE)</f>
        <v>1</v>
      </c>
      <c r="I1514" s="21" t="str">
        <f>VLOOKUP($A1514,'Medical Examinations'!$A$1:$J$2336,8,FALSE)</f>
        <v>No</v>
      </c>
      <c r="J1514" s="21" t="str">
        <f>VLOOKUP($A1514,'Medical Examinations'!$A$1:$J$2336,9,FALSE)</f>
        <v>Healthy Weight</v>
      </c>
      <c r="K1514" s="72" t="str">
        <f>VLOOKUP($A1514,'Medical Examinations'!$A$1:$J$2336,10,FALSE)</f>
        <v>Diabetes</v>
      </c>
      <c r="L1514" s="82" t="str">
        <f>VLOOKUP($A1514,'Hospitalization details'!$A$1:$K$2336,10,FALSE)</f>
        <v>24-Dec-1985</v>
      </c>
      <c r="M1514" s="62">
        <f>VLOOKUP($A1514,'Hospitalization details'!$A$1:$K$2336,6,FALSE)</f>
        <v>6796.86</v>
      </c>
      <c r="N1514" s="63" t="str">
        <f>VLOOKUP($A1514,'Hospitalization details'!$A$1:$K$2336,7,FALSE)</f>
        <v>tier - 3</v>
      </c>
      <c r="O1514" s="63" t="str">
        <f>VLOOKUP($A1514,'Hospitalization details'!$A$1:$K$2336,8,FALSE)</f>
        <v>tier - 3</v>
      </c>
      <c r="P1514" s="63" t="str">
        <f>VLOOKUP($A1514,'Hospitalization details'!$A$1:$K$2336,9,FALSE)</f>
        <v>R1012</v>
      </c>
      <c r="Q1514" s="83">
        <f>VLOOKUP($A1514,'Hospitalization details'!$A$1:$K$2336,11,FALSE)</f>
        <v>37</v>
      </c>
    </row>
    <row r="1515" spans="1:17" ht="15.75" customHeight="1" x14ac:dyDescent="0.25">
      <c r="A1515" s="187" t="s">
        <v>1558</v>
      </c>
      <c r="B1515" s="65" t="str">
        <f>VLOOKUP($A1515,'Customer Names'!$A$1:$E$2336,4,FALSE)</f>
        <v>Chida</v>
      </c>
      <c r="C1515" s="71">
        <f>VLOOKUP($A1515,'Medical Examinations'!$A$1:$J$2336,2,FALSE)</f>
        <v>28.5</v>
      </c>
      <c r="D1515" s="60">
        <f>VLOOKUP($A1515,'Medical Examinations'!$A$1:$J$2336,3,FALSE)</f>
        <v>4.3600000000000003</v>
      </c>
      <c r="E1515" s="61" t="str">
        <f>VLOOKUP($A1515,'Medical Examinations'!$A$1:$J$2336,4,FALSE)</f>
        <v>No</v>
      </c>
      <c r="F1515" s="61" t="str">
        <f>VLOOKUP($A1515,'Medical Examinations'!$A$1:$J$2336,5,FALSE)</f>
        <v>No</v>
      </c>
      <c r="G1515" s="61" t="str">
        <f>VLOOKUP($A1515,'Medical Examinations'!$A$1:$J$2336,6,FALSE)</f>
        <v>No</v>
      </c>
      <c r="H1515" s="21">
        <f>VLOOKUP($A1515,'Medical Examinations'!$A$1:$J$2336,7,FALSE)</f>
        <v>0</v>
      </c>
      <c r="I1515" s="21" t="str">
        <f>VLOOKUP($A1515,'Medical Examinations'!$A$1:$J$2336,8,FALSE)</f>
        <v>No</v>
      </c>
      <c r="J1515" s="21" t="str">
        <f>VLOOKUP($A1515,'Medical Examinations'!$A$1:$J$2336,9,FALSE)</f>
        <v>Over Weight</v>
      </c>
      <c r="K1515" s="72" t="str">
        <f>VLOOKUP($A1515,'Medical Examinations'!$A$1:$J$2336,10,FALSE)</f>
        <v>Normal</v>
      </c>
      <c r="L1515" s="82" t="str">
        <f>VLOOKUP($A1515,'Hospitalization details'!$A$1:$K$2336,10,FALSE)</f>
        <v>23-Nov-1980</v>
      </c>
      <c r="M1515" s="62">
        <f>VLOOKUP($A1515,'Hospitalization details'!$A$1:$K$2336,6,FALSE)</f>
        <v>6781.52</v>
      </c>
      <c r="N1515" s="63" t="str">
        <f>VLOOKUP($A1515,'Hospitalization details'!$A$1:$K$2336,7,FALSE)</f>
        <v>tier - 2</v>
      </c>
      <c r="O1515" s="63" t="str">
        <f>VLOOKUP($A1515,'Hospitalization details'!$A$1:$K$2336,8,FALSE)</f>
        <v>tier - 2</v>
      </c>
      <c r="P1515" s="63" t="str">
        <f>VLOOKUP($A1515,'Hospitalization details'!$A$1:$K$2336,9,FALSE)</f>
        <v>R1013</v>
      </c>
      <c r="Q1515" s="83">
        <f>VLOOKUP($A1515,'Hospitalization details'!$A$1:$K$2336,11,FALSE)</f>
        <v>42</v>
      </c>
    </row>
    <row r="1516" spans="1:17" ht="15.75" customHeight="1" x14ac:dyDescent="0.25">
      <c r="A1516" s="187" t="s">
        <v>1559</v>
      </c>
      <c r="B1516" s="65" t="str">
        <f>VLOOKUP($A1516,'Customer Names'!$A$1:$E$2336,4,FALSE)</f>
        <v>Reisenauer</v>
      </c>
      <c r="C1516" s="71">
        <f>VLOOKUP($A1516,'Medical Examinations'!$A$1:$J$2336,2,FALSE)</f>
        <v>30.875</v>
      </c>
      <c r="D1516" s="60">
        <f>VLOOKUP($A1516,'Medical Examinations'!$A$1:$J$2336,3,FALSE)</f>
        <v>4.1399999999999997</v>
      </c>
      <c r="E1516" s="61" t="str">
        <f>VLOOKUP($A1516,'Medical Examinations'!$A$1:$J$2336,4,FALSE)</f>
        <v>Yes</v>
      </c>
      <c r="F1516" s="61" t="str">
        <f>VLOOKUP($A1516,'Medical Examinations'!$A$1:$J$2336,5,FALSE)</f>
        <v>No</v>
      </c>
      <c r="G1516" s="61" t="str">
        <f>VLOOKUP($A1516,'Medical Examinations'!$A$1:$J$2336,6,FALSE)</f>
        <v>No</v>
      </c>
      <c r="H1516" s="21">
        <f>VLOOKUP($A1516,'Medical Examinations'!$A$1:$J$2336,7,FALSE)</f>
        <v>0</v>
      </c>
      <c r="I1516" s="21" t="str">
        <f>VLOOKUP($A1516,'Medical Examinations'!$A$1:$J$2336,8,FALSE)</f>
        <v>No</v>
      </c>
      <c r="J1516" s="21" t="str">
        <f>VLOOKUP($A1516,'Medical Examinations'!$A$1:$J$2336,9,FALSE)</f>
        <v>Obesity</v>
      </c>
      <c r="K1516" s="72" t="str">
        <f>VLOOKUP($A1516,'Medical Examinations'!$A$1:$J$2336,10,FALSE)</f>
        <v>Normal</v>
      </c>
      <c r="L1516" s="82" t="str">
        <f>VLOOKUP($A1516,'Hospitalization details'!$A$1:$K$2336,10,FALSE)</f>
        <v>8-Oct-1981</v>
      </c>
      <c r="M1516" s="62">
        <f>VLOOKUP($A1516,'Hospitalization details'!$A$1:$K$2336,6,FALSE)</f>
        <v>6781.35</v>
      </c>
      <c r="N1516" s="63" t="str">
        <f>VLOOKUP($A1516,'Hospitalization details'!$A$1:$K$2336,7,FALSE)</f>
        <v>tier - 2</v>
      </c>
      <c r="O1516" s="63" t="str">
        <f>VLOOKUP($A1516,'Hospitalization details'!$A$1:$K$2336,8,FALSE)</f>
        <v>tier - 1</v>
      </c>
      <c r="P1516" s="63" t="str">
        <f>VLOOKUP($A1516,'Hospitalization details'!$A$1:$K$2336,9,FALSE)</f>
        <v>R1013</v>
      </c>
      <c r="Q1516" s="83">
        <f>VLOOKUP($A1516,'Hospitalization details'!$A$1:$K$2336,11,FALSE)</f>
        <v>41</v>
      </c>
    </row>
    <row r="1517" spans="1:17" ht="15.75" customHeight="1" x14ac:dyDescent="0.25">
      <c r="A1517" s="187" t="s">
        <v>1560</v>
      </c>
      <c r="B1517" s="65" t="str">
        <f>VLOOKUP($A1517,'Customer Names'!$A$1:$E$2336,4,FALSE)</f>
        <v>Rosenberg-Wohl</v>
      </c>
      <c r="C1517" s="71">
        <f>VLOOKUP($A1517,'Medical Examinations'!$A$1:$J$2336,2,FALSE)</f>
        <v>24.02</v>
      </c>
      <c r="D1517" s="60">
        <f>VLOOKUP($A1517,'Medical Examinations'!$A$1:$J$2336,3,FALSE)</f>
        <v>4.38</v>
      </c>
      <c r="E1517" s="61" t="str">
        <f>VLOOKUP($A1517,'Medical Examinations'!$A$1:$J$2336,4,FALSE)</f>
        <v>No</v>
      </c>
      <c r="F1517" s="61" t="str">
        <f>VLOOKUP($A1517,'Medical Examinations'!$A$1:$J$2336,5,FALSE)</f>
        <v>No</v>
      </c>
      <c r="G1517" s="61" t="str">
        <f>VLOOKUP($A1517,'Medical Examinations'!$A$1:$J$2336,6,FALSE)</f>
        <v>No</v>
      </c>
      <c r="H1517" s="21">
        <f>VLOOKUP($A1517,'Medical Examinations'!$A$1:$J$2336,7,FALSE)</f>
        <v>0</v>
      </c>
      <c r="I1517" s="21" t="str">
        <f>VLOOKUP($A1517,'Medical Examinations'!$A$1:$J$2336,8,FALSE)</f>
        <v>No</v>
      </c>
      <c r="J1517" s="21" t="str">
        <f>VLOOKUP($A1517,'Medical Examinations'!$A$1:$J$2336,9,FALSE)</f>
        <v>Healthy Weight</v>
      </c>
      <c r="K1517" s="72" t="str">
        <f>VLOOKUP($A1517,'Medical Examinations'!$A$1:$J$2336,10,FALSE)</f>
        <v>Normal</v>
      </c>
      <c r="L1517" s="82" t="str">
        <f>VLOOKUP($A1517,'Hospitalization details'!$A$1:$K$2336,10,FALSE)</f>
        <v>3-Sep-1981</v>
      </c>
      <c r="M1517" s="62">
        <f>VLOOKUP($A1517,'Hospitalization details'!$A$1:$K$2336,6,FALSE)</f>
        <v>6775.96</v>
      </c>
      <c r="N1517" s="63" t="str">
        <f>VLOOKUP($A1517,'Hospitalization details'!$A$1:$K$2336,7,FALSE)</f>
        <v>tier - 2</v>
      </c>
      <c r="O1517" s="63" t="str">
        <f>VLOOKUP($A1517,'Hospitalization details'!$A$1:$K$2336,8,FALSE)</f>
        <v>tier - 3</v>
      </c>
      <c r="P1517" s="63" t="str">
        <f>VLOOKUP($A1517,'Hospitalization details'!$A$1:$K$2336,9,FALSE)</f>
        <v>R1011</v>
      </c>
      <c r="Q1517" s="83">
        <f>VLOOKUP($A1517,'Hospitalization details'!$A$1:$K$2336,11,FALSE)</f>
        <v>41</v>
      </c>
    </row>
    <row r="1518" spans="1:17" ht="15.75" customHeight="1" x14ac:dyDescent="0.25">
      <c r="A1518" s="187" t="s">
        <v>1561</v>
      </c>
      <c r="B1518" s="65" t="str">
        <f>VLOOKUP($A1518,'Customer Names'!$A$1:$E$2336,4,FALSE)</f>
        <v>Theriault</v>
      </c>
      <c r="C1518" s="71">
        <f>VLOOKUP($A1518,'Medical Examinations'!$A$1:$J$2336,2,FALSE)</f>
        <v>36.08</v>
      </c>
      <c r="D1518" s="60">
        <f>VLOOKUP($A1518,'Medical Examinations'!$A$1:$J$2336,3,FALSE)</f>
        <v>11.61</v>
      </c>
      <c r="E1518" s="61" t="str">
        <f>VLOOKUP($A1518,'Medical Examinations'!$A$1:$J$2336,4,FALSE)</f>
        <v>Yes</v>
      </c>
      <c r="F1518" s="61" t="str">
        <f>VLOOKUP($A1518,'Medical Examinations'!$A$1:$J$2336,5,FALSE)</f>
        <v>No</v>
      </c>
      <c r="G1518" s="61" t="str">
        <f>VLOOKUP($A1518,'Medical Examinations'!$A$1:$J$2336,6,FALSE)</f>
        <v>No</v>
      </c>
      <c r="H1518" s="21">
        <f>VLOOKUP($A1518,'Medical Examinations'!$A$1:$J$2336,7,FALSE)</f>
        <v>0</v>
      </c>
      <c r="I1518" s="21" t="str">
        <f>VLOOKUP($A1518,'Medical Examinations'!$A$1:$J$2336,8,FALSE)</f>
        <v>No</v>
      </c>
      <c r="J1518" s="21" t="str">
        <f>VLOOKUP($A1518,'Medical Examinations'!$A$1:$J$2336,9,FALSE)</f>
        <v>Obesity</v>
      </c>
      <c r="K1518" s="72" t="str">
        <f>VLOOKUP($A1518,'Medical Examinations'!$A$1:$J$2336,10,FALSE)</f>
        <v>Diabetes</v>
      </c>
      <c r="L1518" s="82" t="str">
        <f>VLOOKUP($A1518,'Hospitalization details'!$A$1:$K$2336,10,FALSE)</f>
        <v>21-Sep-1981</v>
      </c>
      <c r="M1518" s="62">
        <f>VLOOKUP($A1518,'Hospitalization details'!$A$1:$K$2336,6,FALSE)</f>
        <v>6770.19</v>
      </c>
      <c r="N1518" s="63" t="str">
        <f>VLOOKUP($A1518,'Hospitalization details'!$A$1:$K$2336,7,FALSE)</f>
        <v>tier - 2</v>
      </c>
      <c r="O1518" s="63" t="str">
        <f>VLOOKUP($A1518,'Hospitalization details'!$A$1:$K$2336,8,FALSE)</f>
        <v>tier - 3</v>
      </c>
      <c r="P1518" s="63" t="str">
        <f>VLOOKUP($A1518,'Hospitalization details'!$A$1:$K$2336,9,FALSE)</f>
        <v>R1013</v>
      </c>
      <c r="Q1518" s="83">
        <f>VLOOKUP($A1518,'Hospitalization details'!$A$1:$K$2336,11,FALSE)</f>
        <v>41</v>
      </c>
    </row>
    <row r="1519" spans="1:17" ht="15.75" customHeight="1" x14ac:dyDescent="0.25">
      <c r="A1519" s="187" t="s">
        <v>1562</v>
      </c>
      <c r="B1519" s="65" t="str">
        <f>VLOOKUP($A1519,'Customer Names'!$A$1:$E$2336,4,FALSE)</f>
        <v>Manuel</v>
      </c>
      <c r="C1519" s="71">
        <f>VLOOKUP($A1519,'Medical Examinations'!$A$1:$J$2336,2,FALSE)</f>
        <v>32.200000000000003</v>
      </c>
      <c r="D1519" s="60">
        <f>VLOOKUP($A1519,'Medical Examinations'!$A$1:$J$2336,3,FALSE)</f>
        <v>10.59</v>
      </c>
      <c r="E1519" s="61" t="str">
        <f>VLOOKUP($A1519,'Medical Examinations'!$A$1:$J$2336,4,FALSE)</f>
        <v>Yes</v>
      </c>
      <c r="F1519" s="61" t="str">
        <f>VLOOKUP($A1519,'Medical Examinations'!$A$1:$J$2336,5,FALSE)</f>
        <v>No</v>
      </c>
      <c r="G1519" s="61" t="str">
        <f>VLOOKUP($A1519,'Medical Examinations'!$A$1:$J$2336,6,FALSE)</f>
        <v>No</v>
      </c>
      <c r="H1519" s="21">
        <f>VLOOKUP($A1519,'Medical Examinations'!$A$1:$J$2336,7,FALSE)</f>
        <v>0</v>
      </c>
      <c r="I1519" s="21" t="str">
        <f>VLOOKUP($A1519,'Medical Examinations'!$A$1:$J$2336,8,FALSE)</f>
        <v>No</v>
      </c>
      <c r="J1519" s="21" t="str">
        <f>VLOOKUP($A1519,'Medical Examinations'!$A$1:$J$2336,9,FALSE)</f>
        <v>Obesity</v>
      </c>
      <c r="K1519" s="72" t="str">
        <f>VLOOKUP($A1519,'Medical Examinations'!$A$1:$J$2336,10,FALSE)</f>
        <v>Diabetes</v>
      </c>
      <c r="L1519" s="82" t="str">
        <f>VLOOKUP($A1519,'Hospitalization details'!$A$1:$K$2336,10,FALSE)</f>
        <v>10-Oct-1988</v>
      </c>
      <c r="M1519" s="62">
        <f>VLOOKUP($A1519,'Hospitalization details'!$A$1:$K$2336,6,FALSE)</f>
        <v>6753.04</v>
      </c>
      <c r="N1519" s="63" t="str">
        <f>VLOOKUP($A1519,'Hospitalization details'!$A$1:$K$2336,7,FALSE)</f>
        <v>tier - 2</v>
      </c>
      <c r="O1519" s="63" t="str">
        <f>VLOOKUP($A1519,'Hospitalization details'!$A$1:$K$2336,8,FALSE)</f>
        <v>tier - 2</v>
      </c>
      <c r="P1519" s="63" t="str">
        <f>VLOOKUP($A1519,'Hospitalization details'!$A$1:$K$2336,9,FALSE)</f>
        <v>R1024</v>
      </c>
      <c r="Q1519" s="83">
        <f>VLOOKUP($A1519,'Hospitalization details'!$A$1:$K$2336,11,FALSE)</f>
        <v>34</v>
      </c>
    </row>
    <row r="1520" spans="1:17" ht="15.75" customHeight="1" x14ac:dyDescent="0.25">
      <c r="A1520" s="187" t="s">
        <v>1563</v>
      </c>
      <c r="B1520" s="65" t="str">
        <f>VLOOKUP($A1520,'Customer Names'!$A$1:$E$2336,4,FALSE)</f>
        <v>Demko</v>
      </c>
      <c r="C1520" s="71">
        <f>VLOOKUP($A1520,'Medical Examinations'!$A$1:$J$2336,2,FALSE)</f>
        <v>28.05</v>
      </c>
      <c r="D1520" s="60">
        <f>VLOOKUP($A1520,'Medical Examinations'!$A$1:$J$2336,3,FALSE)</f>
        <v>11.85</v>
      </c>
      <c r="E1520" s="61" t="str">
        <f>VLOOKUP($A1520,'Medical Examinations'!$A$1:$J$2336,4,FALSE)</f>
        <v>Yes</v>
      </c>
      <c r="F1520" s="61" t="str">
        <f>VLOOKUP($A1520,'Medical Examinations'!$A$1:$J$2336,5,FALSE)</f>
        <v>No</v>
      </c>
      <c r="G1520" s="61" t="str">
        <f>VLOOKUP($A1520,'Medical Examinations'!$A$1:$J$2336,6,FALSE)</f>
        <v>No</v>
      </c>
      <c r="H1520" s="21">
        <f>VLOOKUP($A1520,'Medical Examinations'!$A$1:$J$2336,7,FALSE)</f>
        <v>0</v>
      </c>
      <c r="I1520" s="21" t="str">
        <f>VLOOKUP($A1520,'Medical Examinations'!$A$1:$J$2336,8,FALSE)</f>
        <v>No</v>
      </c>
      <c r="J1520" s="21" t="str">
        <f>VLOOKUP($A1520,'Medical Examinations'!$A$1:$J$2336,9,FALSE)</f>
        <v>Over Weight</v>
      </c>
      <c r="K1520" s="72" t="str">
        <f>VLOOKUP($A1520,'Medical Examinations'!$A$1:$J$2336,10,FALSE)</f>
        <v>Diabetes</v>
      </c>
      <c r="L1520" s="82" t="str">
        <f>VLOOKUP($A1520,'Hospitalization details'!$A$1:$K$2336,10,FALSE)</f>
        <v>9-Dec-1966</v>
      </c>
      <c r="M1520" s="62">
        <f>VLOOKUP($A1520,'Hospitalization details'!$A$1:$K$2336,6,FALSE)</f>
        <v>6750.27</v>
      </c>
      <c r="N1520" s="63" t="str">
        <f>VLOOKUP($A1520,'Hospitalization details'!$A$1:$K$2336,7,FALSE)</f>
        <v>tier - 3</v>
      </c>
      <c r="O1520" s="63" t="str">
        <f>VLOOKUP($A1520,'Hospitalization details'!$A$1:$K$2336,8,FALSE)</f>
        <v>tier - 2</v>
      </c>
      <c r="P1520" s="63" t="str">
        <f>VLOOKUP($A1520,'Hospitalization details'!$A$1:$K$2336,9,FALSE)</f>
        <v>R1013</v>
      </c>
      <c r="Q1520" s="83">
        <f>VLOOKUP($A1520,'Hospitalization details'!$A$1:$K$2336,11,FALSE)</f>
        <v>56</v>
      </c>
    </row>
    <row r="1521" spans="1:17" ht="15.75" customHeight="1" x14ac:dyDescent="0.25">
      <c r="A1521" s="187" t="s">
        <v>1564</v>
      </c>
      <c r="B1521" s="65" t="str">
        <f>VLOOKUP($A1521,'Customer Names'!$A$1:$E$2336,4,FALSE)</f>
        <v>Battaglia</v>
      </c>
      <c r="C1521" s="71">
        <f>VLOOKUP($A1521,'Medical Examinations'!$A$1:$J$2336,2,FALSE)</f>
        <v>19</v>
      </c>
      <c r="D1521" s="60">
        <f>VLOOKUP($A1521,'Medical Examinations'!$A$1:$J$2336,3,FALSE)</f>
        <v>5.46</v>
      </c>
      <c r="E1521" s="61" t="str">
        <f>VLOOKUP($A1521,'Medical Examinations'!$A$1:$J$2336,4,FALSE)</f>
        <v>Yes</v>
      </c>
      <c r="F1521" s="61" t="str">
        <f>VLOOKUP($A1521,'Medical Examinations'!$A$1:$J$2336,5,FALSE)</f>
        <v>No</v>
      </c>
      <c r="G1521" s="61" t="str">
        <f>VLOOKUP($A1521,'Medical Examinations'!$A$1:$J$2336,6,FALSE)</f>
        <v>No</v>
      </c>
      <c r="H1521" s="21">
        <f>VLOOKUP($A1521,'Medical Examinations'!$A$1:$J$2336,7,FALSE)</f>
        <v>1</v>
      </c>
      <c r="I1521" s="21" t="str">
        <f>VLOOKUP($A1521,'Medical Examinations'!$A$1:$J$2336,8,FALSE)</f>
        <v>No</v>
      </c>
      <c r="J1521" s="21" t="str">
        <f>VLOOKUP($A1521,'Medical Examinations'!$A$1:$J$2336,9,FALSE)</f>
        <v>Healthy Weight</v>
      </c>
      <c r="K1521" s="72" t="str">
        <f>VLOOKUP($A1521,'Medical Examinations'!$A$1:$J$2336,10,FALSE)</f>
        <v>Normal</v>
      </c>
      <c r="L1521" s="82" t="str">
        <f>VLOOKUP($A1521,'Hospitalization details'!$A$1:$K$2336,10,FALSE)</f>
        <v>17-Jun-1970</v>
      </c>
      <c r="M1521" s="62">
        <f>VLOOKUP($A1521,'Hospitalization details'!$A$1:$K$2336,6,FALSE)</f>
        <v>6749.63</v>
      </c>
      <c r="N1521" s="63" t="str">
        <f>VLOOKUP($A1521,'Hospitalization details'!$A$1:$K$2336,7,FALSE)</f>
        <v>tier - 2</v>
      </c>
      <c r="O1521" s="63" t="str">
        <f>VLOOKUP($A1521,'Hospitalization details'!$A$1:$K$2336,8,FALSE)</f>
        <v>tier - 1</v>
      </c>
      <c r="P1521" s="63" t="str">
        <f>VLOOKUP($A1521,'Hospitalization details'!$A$1:$K$2336,9,FALSE)</f>
        <v>R1013</v>
      </c>
      <c r="Q1521" s="83">
        <f>VLOOKUP($A1521,'Hospitalization details'!$A$1:$K$2336,11,FALSE)</f>
        <v>52</v>
      </c>
    </row>
    <row r="1522" spans="1:17" ht="15.75" customHeight="1" x14ac:dyDescent="0.25">
      <c r="A1522" s="187" t="s">
        <v>1565</v>
      </c>
      <c r="B1522" s="65" t="str">
        <f>VLOOKUP($A1522,'Customer Names'!$A$1:$E$2336,4,FALSE)</f>
        <v>Follo</v>
      </c>
      <c r="C1522" s="71">
        <f>VLOOKUP($A1522,'Medical Examinations'!$A$1:$J$2336,2,FALSE)</f>
        <v>16.13</v>
      </c>
      <c r="D1522" s="60">
        <f>VLOOKUP($A1522,'Medical Examinations'!$A$1:$J$2336,3,FALSE)</f>
        <v>4.54</v>
      </c>
      <c r="E1522" s="61" t="str">
        <f>VLOOKUP($A1522,'Medical Examinations'!$A$1:$J$2336,4,FALSE)</f>
        <v>Yes</v>
      </c>
      <c r="F1522" s="61" t="str">
        <f>VLOOKUP($A1522,'Medical Examinations'!$A$1:$J$2336,5,FALSE)</f>
        <v>No</v>
      </c>
      <c r="G1522" s="61" t="str">
        <f>VLOOKUP($A1522,'Medical Examinations'!$A$1:$J$2336,6,FALSE)</f>
        <v>No</v>
      </c>
      <c r="H1522" s="21">
        <f>VLOOKUP($A1522,'Medical Examinations'!$A$1:$J$2336,7,FALSE)</f>
        <v>2</v>
      </c>
      <c r="I1522" s="21" t="str">
        <f>VLOOKUP($A1522,'Medical Examinations'!$A$1:$J$2336,8,FALSE)</f>
        <v>No</v>
      </c>
      <c r="J1522" s="21" t="str">
        <f>VLOOKUP($A1522,'Medical Examinations'!$A$1:$J$2336,9,FALSE)</f>
        <v>Under Weight</v>
      </c>
      <c r="K1522" s="72" t="str">
        <f>VLOOKUP($A1522,'Medical Examinations'!$A$1:$J$2336,10,FALSE)</f>
        <v>Normal</v>
      </c>
      <c r="L1522" s="82" t="str">
        <f>VLOOKUP($A1522,'Hospitalization details'!$A$1:$K$2336,10,FALSE)</f>
        <v>5-Jun-1986</v>
      </c>
      <c r="M1522" s="62">
        <f>VLOOKUP($A1522,'Hospitalization details'!$A$1:$K$2336,6,FALSE)</f>
        <v>6748.59</v>
      </c>
      <c r="N1522" s="63" t="str">
        <f>VLOOKUP($A1522,'Hospitalization details'!$A$1:$K$2336,7,FALSE)</f>
        <v>tier - 3</v>
      </c>
      <c r="O1522" s="63" t="str">
        <f>VLOOKUP($A1522,'Hospitalization details'!$A$1:$K$2336,8,FALSE)</f>
        <v>tier - 1</v>
      </c>
      <c r="P1522" s="63" t="str">
        <f>VLOOKUP($A1522,'Hospitalization details'!$A$1:$K$2336,9,FALSE)</f>
        <v>R1016</v>
      </c>
      <c r="Q1522" s="83">
        <f>VLOOKUP($A1522,'Hospitalization details'!$A$1:$K$2336,11,FALSE)</f>
        <v>37</v>
      </c>
    </row>
    <row r="1523" spans="1:17" ht="15.75" customHeight="1" x14ac:dyDescent="0.25">
      <c r="A1523" s="187" t="s">
        <v>1566</v>
      </c>
      <c r="B1523" s="65" t="str">
        <f>VLOOKUP($A1523,'Customer Names'!$A$1:$E$2336,4,FALSE)</f>
        <v>Barana</v>
      </c>
      <c r="C1523" s="71">
        <f>VLOOKUP($A1523,'Medical Examinations'!$A$1:$J$2336,2,FALSE)</f>
        <v>18.77</v>
      </c>
      <c r="D1523" s="60">
        <f>VLOOKUP($A1523,'Medical Examinations'!$A$1:$J$2336,3,FALSE)</f>
        <v>11.98</v>
      </c>
      <c r="E1523" s="61" t="str">
        <f>VLOOKUP($A1523,'Medical Examinations'!$A$1:$J$2336,4,FALSE)</f>
        <v>Yes</v>
      </c>
      <c r="F1523" s="61" t="str">
        <f>VLOOKUP($A1523,'Medical Examinations'!$A$1:$J$2336,5,FALSE)</f>
        <v>No</v>
      </c>
      <c r="G1523" s="61" t="str">
        <f>VLOOKUP($A1523,'Medical Examinations'!$A$1:$J$2336,6,FALSE)</f>
        <v>No</v>
      </c>
      <c r="H1523" s="21">
        <f>VLOOKUP($A1523,'Medical Examinations'!$A$1:$J$2336,7,FALSE)</f>
        <v>2</v>
      </c>
      <c r="I1523" s="21" t="str">
        <f>VLOOKUP($A1523,'Medical Examinations'!$A$1:$J$2336,8,FALSE)</f>
        <v>No</v>
      </c>
      <c r="J1523" s="21" t="str">
        <f>VLOOKUP($A1523,'Medical Examinations'!$A$1:$J$2336,9,FALSE)</f>
        <v>Healthy Weight</v>
      </c>
      <c r="K1523" s="72" t="str">
        <f>VLOOKUP($A1523,'Medical Examinations'!$A$1:$J$2336,10,FALSE)</f>
        <v>Diabetes</v>
      </c>
      <c r="L1523" s="82" t="str">
        <f>VLOOKUP($A1523,'Hospitalization details'!$A$1:$K$2336,10,FALSE)</f>
        <v>7-Aug-1986</v>
      </c>
      <c r="M1523" s="62">
        <f>VLOOKUP($A1523,'Hospitalization details'!$A$1:$K$2336,6,FALSE)</f>
        <v>6746.74</v>
      </c>
      <c r="N1523" s="63" t="str">
        <f>VLOOKUP($A1523,'Hospitalization details'!$A$1:$K$2336,7,FALSE)</f>
        <v>tier - 3</v>
      </c>
      <c r="O1523" s="63" t="str">
        <f>VLOOKUP($A1523,'Hospitalization details'!$A$1:$K$2336,8,FALSE)</f>
        <v>tier - 2</v>
      </c>
      <c r="P1523" s="63" t="str">
        <f>VLOOKUP($A1523,'Hospitalization details'!$A$1:$K$2336,9,FALSE)</f>
        <v>R1016</v>
      </c>
      <c r="Q1523" s="83">
        <f>VLOOKUP($A1523,'Hospitalization details'!$A$1:$K$2336,11,FALSE)</f>
        <v>36</v>
      </c>
    </row>
    <row r="1524" spans="1:17" ht="15.75" customHeight="1" x14ac:dyDescent="0.25">
      <c r="A1524" s="187" t="s">
        <v>1567</v>
      </c>
      <c r="B1524" s="65" t="str">
        <f>VLOOKUP($A1524,'Customer Names'!$A$1:$E$2336,4,FALSE)</f>
        <v>Lysaght</v>
      </c>
      <c r="C1524" s="71">
        <f>VLOOKUP($A1524,'Medical Examinations'!$A$1:$J$2336,2,FALSE)</f>
        <v>28.88</v>
      </c>
      <c r="D1524" s="60">
        <f>VLOOKUP($A1524,'Medical Examinations'!$A$1:$J$2336,3,FALSE)</f>
        <v>6.59</v>
      </c>
      <c r="E1524" s="61" t="str">
        <f>VLOOKUP($A1524,'Medical Examinations'!$A$1:$J$2336,4,FALSE)</f>
        <v>Yes</v>
      </c>
      <c r="F1524" s="61" t="str">
        <f>VLOOKUP($A1524,'Medical Examinations'!$A$1:$J$2336,5,FALSE)</f>
        <v>No</v>
      </c>
      <c r="G1524" s="61" t="str">
        <f>VLOOKUP($A1524,'Medical Examinations'!$A$1:$J$2336,6,FALSE)</f>
        <v>No</v>
      </c>
      <c r="H1524" s="21">
        <f>VLOOKUP($A1524,'Medical Examinations'!$A$1:$J$2336,7,FALSE)</f>
        <v>1</v>
      </c>
      <c r="I1524" s="21" t="str">
        <f>VLOOKUP($A1524,'Medical Examinations'!$A$1:$J$2336,8,FALSE)</f>
        <v>No</v>
      </c>
      <c r="J1524" s="21" t="str">
        <f>VLOOKUP($A1524,'Medical Examinations'!$A$1:$J$2336,9,FALSE)</f>
        <v>Over Weight</v>
      </c>
      <c r="K1524" s="72" t="str">
        <f>VLOOKUP($A1524,'Medical Examinations'!$A$1:$J$2336,10,FALSE)</f>
        <v>Diabetes</v>
      </c>
      <c r="L1524" s="82" t="str">
        <f>VLOOKUP($A1524,'Hospitalization details'!$A$1:$K$2336,10,FALSE)</f>
        <v>18-Jul-1968</v>
      </c>
      <c r="M1524" s="62">
        <f>VLOOKUP($A1524,'Hospitalization details'!$A$1:$K$2336,6,FALSE)</f>
        <v>6738.84</v>
      </c>
      <c r="N1524" s="63" t="str">
        <f>VLOOKUP($A1524,'Hospitalization details'!$A$1:$K$2336,7,FALSE)</f>
        <v>tier - 3</v>
      </c>
      <c r="O1524" s="63" t="str">
        <f>VLOOKUP($A1524,'Hospitalization details'!$A$1:$K$2336,8,FALSE)</f>
        <v>tier - 1</v>
      </c>
      <c r="P1524" s="63" t="str">
        <f>VLOOKUP($A1524,'Hospitalization details'!$A$1:$K$2336,9,FALSE)</f>
        <v>R1012</v>
      </c>
      <c r="Q1524" s="83">
        <f>VLOOKUP($A1524,'Hospitalization details'!$A$1:$K$2336,11,FALSE)</f>
        <v>54</v>
      </c>
    </row>
    <row r="1525" spans="1:17" ht="15.75" customHeight="1" x14ac:dyDescent="0.25">
      <c r="A1525" s="187" t="s">
        <v>1568</v>
      </c>
      <c r="B1525" s="65" t="str">
        <f>VLOOKUP($A1525,'Customer Names'!$A$1:$E$2336,4,FALSE)</f>
        <v>Chalmers</v>
      </c>
      <c r="C1525" s="71">
        <f>VLOOKUP($A1525,'Medical Examinations'!$A$1:$J$2336,2,FALSE)</f>
        <v>27.55</v>
      </c>
      <c r="D1525" s="60">
        <f>VLOOKUP($A1525,'Medical Examinations'!$A$1:$J$2336,3,FALSE)</f>
        <v>10.83</v>
      </c>
      <c r="E1525" s="61" t="str">
        <f>VLOOKUP($A1525,'Medical Examinations'!$A$1:$J$2336,4,FALSE)</f>
        <v>Yes</v>
      </c>
      <c r="F1525" s="61" t="str">
        <f>VLOOKUP($A1525,'Medical Examinations'!$A$1:$J$2336,5,FALSE)</f>
        <v>No</v>
      </c>
      <c r="G1525" s="61" t="str">
        <f>VLOOKUP($A1525,'Medical Examinations'!$A$1:$J$2336,6,FALSE)</f>
        <v>No</v>
      </c>
      <c r="H1525" s="21">
        <f>VLOOKUP($A1525,'Medical Examinations'!$A$1:$J$2336,7,FALSE)</f>
        <v>1</v>
      </c>
      <c r="I1525" s="21" t="str">
        <f>VLOOKUP($A1525,'Medical Examinations'!$A$1:$J$2336,8,FALSE)</f>
        <v>No</v>
      </c>
      <c r="J1525" s="21" t="str">
        <f>VLOOKUP($A1525,'Medical Examinations'!$A$1:$J$2336,9,FALSE)</f>
        <v>Over Weight</v>
      </c>
      <c r="K1525" s="72" t="str">
        <f>VLOOKUP($A1525,'Medical Examinations'!$A$1:$J$2336,10,FALSE)</f>
        <v>Diabetes</v>
      </c>
      <c r="L1525" s="82" t="str">
        <f>VLOOKUP($A1525,'Hospitalization details'!$A$1:$K$2336,10,FALSE)</f>
        <v>21-Oct-1978</v>
      </c>
      <c r="M1525" s="62">
        <f>VLOOKUP($A1525,'Hospitalization details'!$A$1:$K$2336,6,FALSE)</f>
        <v>6737.98</v>
      </c>
      <c r="N1525" s="63" t="str">
        <f>VLOOKUP($A1525,'Hospitalization details'!$A$1:$K$2336,7,FALSE)</f>
        <v>tier - 2</v>
      </c>
      <c r="O1525" s="63" t="str">
        <f>VLOOKUP($A1525,'Hospitalization details'!$A$1:$K$2336,8,FALSE)</f>
        <v>tier - 3</v>
      </c>
      <c r="P1525" s="63" t="str">
        <f>VLOOKUP($A1525,'Hospitalization details'!$A$1:$K$2336,9,FALSE)</f>
        <v>R1013</v>
      </c>
      <c r="Q1525" s="83">
        <f>VLOOKUP($A1525,'Hospitalization details'!$A$1:$K$2336,11,FALSE)</f>
        <v>44</v>
      </c>
    </row>
    <row r="1526" spans="1:17" ht="15.75" customHeight="1" x14ac:dyDescent="0.25">
      <c r="A1526" s="187" t="s">
        <v>1569</v>
      </c>
      <c r="B1526" s="65" t="str">
        <f>VLOOKUP($A1526,'Customer Names'!$A$1:$E$2336,4,FALSE)</f>
        <v>Phillippi</v>
      </c>
      <c r="C1526" s="71">
        <f>VLOOKUP($A1526,'Medical Examinations'!$A$1:$J$2336,2,FALSE)</f>
        <v>15.6</v>
      </c>
      <c r="D1526" s="60">
        <f>VLOOKUP($A1526,'Medical Examinations'!$A$1:$J$2336,3,FALSE)</f>
        <v>8.6</v>
      </c>
      <c r="E1526" s="61" t="str">
        <f>VLOOKUP($A1526,'Medical Examinations'!$A$1:$J$2336,4,FALSE)</f>
        <v>No</v>
      </c>
      <c r="F1526" s="61" t="str">
        <f>VLOOKUP($A1526,'Medical Examinations'!$A$1:$J$2336,5,FALSE)</f>
        <v>No</v>
      </c>
      <c r="G1526" s="61" t="str">
        <f>VLOOKUP($A1526,'Medical Examinations'!$A$1:$J$2336,6,FALSE)</f>
        <v>No</v>
      </c>
      <c r="H1526" s="21">
        <f>VLOOKUP($A1526,'Medical Examinations'!$A$1:$J$2336,7,FALSE)</f>
        <v>0</v>
      </c>
      <c r="I1526" s="21" t="str">
        <f>VLOOKUP($A1526,'Medical Examinations'!$A$1:$J$2336,8,FALSE)</f>
        <v>No</v>
      </c>
      <c r="J1526" s="21" t="str">
        <f>VLOOKUP($A1526,'Medical Examinations'!$A$1:$J$2336,9,FALSE)</f>
        <v>Under Weight</v>
      </c>
      <c r="K1526" s="72" t="str">
        <f>VLOOKUP($A1526,'Medical Examinations'!$A$1:$J$2336,10,FALSE)</f>
        <v>Diabetes</v>
      </c>
      <c r="L1526" s="82" t="str">
        <f>VLOOKUP($A1526,'Hospitalization details'!$A$1:$K$2336,10,FALSE)</f>
        <v>13-Jun-1994</v>
      </c>
      <c r="M1526" s="62">
        <f>VLOOKUP($A1526,'Hospitalization details'!$A$1:$K$2336,6,FALSE)</f>
        <v>6721.37</v>
      </c>
      <c r="N1526" s="63" t="str">
        <f>VLOOKUP($A1526,'Hospitalization details'!$A$1:$K$2336,7,FALSE)</f>
        <v>tier - 2</v>
      </c>
      <c r="O1526" s="63" t="str">
        <f>VLOOKUP($A1526,'Hospitalization details'!$A$1:$K$2336,8,FALSE)</f>
        <v>tier - 1</v>
      </c>
      <c r="P1526" s="63" t="str">
        <f>VLOOKUP($A1526,'Hospitalization details'!$A$1:$K$2336,9,FALSE)</f>
        <v>R1012</v>
      </c>
      <c r="Q1526" s="83">
        <f>VLOOKUP($A1526,'Hospitalization details'!$A$1:$K$2336,11,FALSE)</f>
        <v>28</v>
      </c>
    </row>
    <row r="1527" spans="1:17" ht="15.75" customHeight="1" x14ac:dyDescent="0.25">
      <c r="A1527" s="187" t="s">
        <v>1570</v>
      </c>
      <c r="B1527" s="65" t="str">
        <f>VLOOKUP($A1527,'Customer Names'!$A$1:$E$2336,4,FALSE)</f>
        <v>Macpherson</v>
      </c>
      <c r="C1527" s="71">
        <f>VLOOKUP($A1527,'Medical Examinations'!$A$1:$J$2336,2,FALSE)</f>
        <v>21.99</v>
      </c>
      <c r="D1527" s="60">
        <f>VLOOKUP($A1527,'Medical Examinations'!$A$1:$J$2336,3,FALSE)</f>
        <v>11.17</v>
      </c>
      <c r="E1527" s="61" t="str">
        <f>VLOOKUP($A1527,'Medical Examinations'!$A$1:$J$2336,4,FALSE)</f>
        <v>No</v>
      </c>
      <c r="F1527" s="61" t="str">
        <f>VLOOKUP($A1527,'Medical Examinations'!$A$1:$J$2336,5,FALSE)</f>
        <v>No</v>
      </c>
      <c r="G1527" s="61" t="str">
        <f>VLOOKUP($A1527,'Medical Examinations'!$A$1:$J$2336,6,FALSE)</f>
        <v>No</v>
      </c>
      <c r="H1527" s="21">
        <f>VLOOKUP($A1527,'Medical Examinations'!$A$1:$J$2336,7,FALSE)</f>
        <v>0</v>
      </c>
      <c r="I1527" s="21" t="str">
        <f>VLOOKUP($A1527,'Medical Examinations'!$A$1:$J$2336,8,FALSE)</f>
        <v>No</v>
      </c>
      <c r="J1527" s="21" t="str">
        <f>VLOOKUP($A1527,'Medical Examinations'!$A$1:$J$2336,9,FALSE)</f>
        <v>Healthy Weight</v>
      </c>
      <c r="K1527" s="72" t="str">
        <f>VLOOKUP($A1527,'Medical Examinations'!$A$1:$J$2336,10,FALSE)</f>
        <v>Diabetes</v>
      </c>
      <c r="L1527" s="82" t="str">
        <f>VLOOKUP($A1527,'Hospitalization details'!$A$1:$K$2336,10,FALSE)</f>
        <v>12-Jun-1983</v>
      </c>
      <c r="M1527" s="62">
        <f>VLOOKUP($A1527,'Hospitalization details'!$A$1:$K$2336,6,FALSE)</f>
        <v>6710.19</v>
      </c>
      <c r="N1527" s="63" t="str">
        <f>VLOOKUP($A1527,'Hospitalization details'!$A$1:$K$2336,7,FALSE)</f>
        <v>tier - 3</v>
      </c>
      <c r="O1527" s="63" t="str">
        <f>VLOOKUP($A1527,'Hospitalization details'!$A$1:$K$2336,8,FALSE)</f>
        <v>tier - 3</v>
      </c>
      <c r="P1527" s="63" t="str">
        <f>VLOOKUP($A1527,'Hospitalization details'!$A$1:$K$2336,9,FALSE)</f>
        <v>R1012</v>
      </c>
      <c r="Q1527" s="83">
        <f>VLOOKUP($A1527,'Hospitalization details'!$A$1:$K$2336,11,FALSE)</f>
        <v>39</v>
      </c>
    </row>
    <row r="1528" spans="1:17" ht="15.75" customHeight="1" x14ac:dyDescent="0.25">
      <c r="A1528" s="187" t="s">
        <v>1571</v>
      </c>
      <c r="B1528" s="65" t="str">
        <f>VLOOKUP($A1528,'Customer Names'!$A$1:$E$2336,4,FALSE)</f>
        <v>Delfidio</v>
      </c>
      <c r="C1528" s="71">
        <f>VLOOKUP($A1528,'Medical Examinations'!$A$1:$J$2336,2,FALSE)</f>
        <v>34.85</v>
      </c>
      <c r="D1528" s="60">
        <f>VLOOKUP($A1528,'Medical Examinations'!$A$1:$J$2336,3,FALSE)</f>
        <v>5.75</v>
      </c>
      <c r="E1528" s="61" t="str">
        <f>VLOOKUP($A1528,'Medical Examinations'!$A$1:$J$2336,4,FALSE)</f>
        <v>No</v>
      </c>
      <c r="F1528" s="61" t="str">
        <f>VLOOKUP($A1528,'Medical Examinations'!$A$1:$J$2336,5,FALSE)</f>
        <v>No</v>
      </c>
      <c r="G1528" s="61" t="str">
        <f>VLOOKUP($A1528,'Medical Examinations'!$A$1:$J$2336,6,FALSE)</f>
        <v>No</v>
      </c>
      <c r="H1528" s="21">
        <f>VLOOKUP($A1528,'Medical Examinations'!$A$1:$J$2336,7,FALSE)</f>
        <v>0</v>
      </c>
      <c r="I1528" s="21" t="str">
        <f>VLOOKUP($A1528,'Medical Examinations'!$A$1:$J$2336,8,FALSE)</f>
        <v>No</v>
      </c>
      <c r="J1528" s="21" t="str">
        <f>VLOOKUP($A1528,'Medical Examinations'!$A$1:$J$2336,9,FALSE)</f>
        <v>Obesity</v>
      </c>
      <c r="K1528" s="72" t="str">
        <f>VLOOKUP($A1528,'Medical Examinations'!$A$1:$J$2336,10,FALSE)</f>
        <v>Prediabetes</v>
      </c>
      <c r="L1528" s="82" t="str">
        <f>VLOOKUP($A1528,'Hospitalization details'!$A$1:$K$2336,10,FALSE)</f>
        <v>12-Dec-1971</v>
      </c>
      <c r="M1528" s="62">
        <f>VLOOKUP($A1528,'Hospitalization details'!$A$1:$K$2336,6,FALSE)</f>
        <v>6706.47</v>
      </c>
      <c r="N1528" s="63" t="str">
        <f>VLOOKUP($A1528,'Hospitalization details'!$A$1:$K$2336,7,FALSE)</f>
        <v>tier - 2</v>
      </c>
      <c r="O1528" s="63" t="str">
        <f>VLOOKUP($A1528,'Hospitalization details'!$A$1:$K$2336,8,FALSE)</f>
        <v>tier - 1</v>
      </c>
      <c r="P1528" s="63" t="str">
        <f>VLOOKUP($A1528,'Hospitalization details'!$A$1:$K$2336,9,FALSE)</f>
        <v>R1013</v>
      </c>
      <c r="Q1528" s="83">
        <f>VLOOKUP($A1528,'Hospitalization details'!$A$1:$K$2336,11,FALSE)</f>
        <v>51</v>
      </c>
    </row>
    <row r="1529" spans="1:17" ht="15.75" customHeight="1" x14ac:dyDescent="0.25">
      <c r="A1529" s="187" t="s">
        <v>1572</v>
      </c>
      <c r="B1529" s="65" t="str">
        <f>VLOOKUP($A1529,'Customer Names'!$A$1:$E$2336,4,FALSE)</f>
        <v>Cummings</v>
      </c>
      <c r="C1529" s="71">
        <f>VLOOKUP($A1529,'Medical Examinations'!$A$1:$J$2336,2,FALSE)</f>
        <v>24.51</v>
      </c>
      <c r="D1529" s="60">
        <f>VLOOKUP($A1529,'Medical Examinations'!$A$1:$J$2336,3,FALSE)</f>
        <v>4.83</v>
      </c>
      <c r="E1529" s="61" t="str">
        <f>VLOOKUP($A1529,'Medical Examinations'!$A$1:$J$2336,4,FALSE)</f>
        <v>Yes</v>
      </c>
      <c r="F1529" s="61" t="str">
        <f>VLOOKUP($A1529,'Medical Examinations'!$A$1:$J$2336,5,FALSE)</f>
        <v>No</v>
      </c>
      <c r="G1529" s="61" t="str">
        <f>VLOOKUP($A1529,'Medical Examinations'!$A$1:$J$2336,6,FALSE)</f>
        <v>Yes</v>
      </c>
      <c r="H1529" s="21">
        <f>VLOOKUP($A1529,'Medical Examinations'!$A$1:$J$2336,7,FALSE)</f>
        <v>1</v>
      </c>
      <c r="I1529" s="21" t="str">
        <f>VLOOKUP($A1529,'Medical Examinations'!$A$1:$J$2336,8,FALSE)</f>
        <v>No</v>
      </c>
      <c r="J1529" s="21" t="str">
        <f>VLOOKUP($A1529,'Medical Examinations'!$A$1:$J$2336,9,FALSE)</f>
        <v>Healthy Weight</v>
      </c>
      <c r="K1529" s="72" t="str">
        <f>VLOOKUP($A1529,'Medical Examinations'!$A$1:$J$2336,10,FALSE)</f>
        <v>Normal</v>
      </c>
      <c r="L1529" s="82" t="str">
        <f>VLOOKUP($A1529,'Hospitalization details'!$A$1:$K$2336,10,FALSE)</f>
        <v>13-Jul-1968</v>
      </c>
      <c r="M1529" s="62">
        <f>VLOOKUP($A1529,'Hospitalization details'!$A$1:$K$2336,6,FALSE)</f>
        <v>6700.56</v>
      </c>
      <c r="N1529" s="63" t="str">
        <f>VLOOKUP($A1529,'Hospitalization details'!$A$1:$K$2336,7,FALSE)</f>
        <v>tier - 3</v>
      </c>
      <c r="O1529" s="63" t="str">
        <f>VLOOKUP($A1529,'Hospitalization details'!$A$1:$K$2336,8,FALSE)</f>
        <v>tier - 1</v>
      </c>
      <c r="P1529" s="63" t="str">
        <f>VLOOKUP($A1529,'Hospitalization details'!$A$1:$K$2336,9,FALSE)</f>
        <v>R1012</v>
      </c>
      <c r="Q1529" s="83">
        <f>VLOOKUP($A1529,'Hospitalization details'!$A$1:$K$2336,11,FALSE)</f>
        <v>54</v>
      </c>
    </row>
    <row r="1530" spans="1:17" ht="15.75" customHeight="1" x14ac:dyDescent="0.25">
      <c r="A1530" s="187" t="s">
        <v>1573</v>
      </c>
      <c r="B1530" s="65" t="str">
        <f>VLOOKUP($A1530,'Customer Names'!$A$1:$E$2336,4,FALSE)</f>
        <v>Schroegel</v>
      </c>
      <c r="C1530" s="71">
        <f>VLOOKUP($A1530,'Medical Examinations'!$A$1:$J$2336,2,FALSE)</f>
        <v>19.399999999999999</v>
      </c>
      <c r="D1530" s="60">
        <f>VLOOKUP($A1530,'Medical Examinations'!$A$1:$J$2336,3,FALSE)</f>
        <v>11.93</v>
      </c>
      <c r="E1530" s="61" t="str">
        <f>VLOOKUP($A1530,'Medical Examinations'!$A$1:$J$2336,4,FALSE)</f>
        <v>No</v>
      </c>
      <c r="F1530" s="61" t="str">
        <f>VLOOKUP($A1530,'Medical Examinations'!$A$1:$J$2336,5,FALSE)</f>
        <v>No</v>
      </c>
      <c r="G1530" s="61" t="str">
        <f>VLOOKUP($A1530,'Medical Examinations'!$A$1:$J$2336,6,FALSE)</f>
        <v>No</v>
      </c>
      <c r="H1530" s="21">
        <f>VLOOKUP($A1530,'Medical Examinations'!$A$1:$J$2336,7,FALSE)</f>
        <v>0</v>
      </c>
      <c r="I1530" s="21" t="str">
        <f>VLOOKUP($A1530,'Medical Examinations'!$A$1:$J$2336,8,FALSE)</f>
        <v>No</v>
      </c>
      <c r="J1530" s="21" t="str">
        <f>VLOOKUP($A1530,'Medical Examinations'!$A$1:$J$2336,9,FALSE)</f>
        <v>Healthy Weight</v>
      </c>
      <c r="K1530" s="72" t="str">
        <f>VLOOKUP($A1530,'Medical Examinations'!$A$1:$J$2336,10,FALSE)</f>
        <v>Diabetes</v>
      </c>
      <c r="L1530" s="82" t="str">
        <f>VLOOKUP($A1530,'Hospitalization details'!$A$1:$K$2336,10,FALSE)</f>
        <v>9-Jul-1985</v>
      </c>
      <c r="M1530" s="62">
        <f>VLOOKUP($A1530,'Hospitalization details'!$A$1:$K$2336,6,FALSE)</f>
        <v>6686.43</v>
      </c>
      <c r="N1530" s="63" t="str">
        <f>VLOOKUP($A1530,'Hospitalization details'!$A$1:$K$2336,7,FALSE)</f>
        <v>tier - 2</v>
      </c>
      <c r="O1530" s="63" t="str">
        <f>VLOOKUP($A1530,'Hospitalization details'!$A$1:$K$2336,8,FALSE)</f>
        <v>tier - 3</v>
      </c>
      <c r="P1530" s="63" t="str">
        <f>VLOOKUP($A1530,'Hospitalization details'!$A$1:$K$2336,9,FALSE)</f>
        <v>R1012</v>
      </c>
      <c r="Q1530" s="83">
        <f>VLOOKUP($A1530,'Hospitalization details'!$A$1:$K$2336,11,FALSE)</f>
        <v>37</v>
      </c>
    </row>
    <row r="1531" spans="1:17" ht="15.75" customHeight="1" x14ac:dyDescent="0.25">
      <c r="A1531" s="187" t="s">
        <v>1574</v>
      </c>
      <c r="B1531" s="65" t="str">
        <f>VLOOKUP($A1531,'Customer Names'!$A$1:$E$2336,4,FALSE)</f>
        <v>Williams</v>
      </c>
      <c r="C1531" s="71">
        <f>VLOOKUP($A1531,'Medical Examinations'!$A$1:$J$2336,2,FALSE)</f>
        <v>15.1</v>
      </c>
      <c r="D1531" s="60">
        <f>VLOOKUP($A1531,'Medical Examinations'!$A$1:$J$2336,3,FALSE)</f>
        <v>8.41</v>
      </c>
      <c r="E1531" s="61" t="str">
        <f>VLOOKUP($A1531,'Medical Examinations'!$A$1:$J$2336,4,FALSE)</f>
        <v>No</v>
      </c>
      <c r="F1531" s="61" t="str">
        <f>VLOOKUP($A1531,'Medical Examinations'!$A$1:$J$2336,5,FALSE)</f>
        <v>No</v>
      </c>
      <c r="G1531" s="61" t="str">
        <f>VLOOKUP($A1531,'Medical Examinations'!$A$1:$J$2336,6,FALSE)</f>
        <v>No</v>
      </c>
      <c r="H1531" s="21">
        <f>VLOOKUP($A1531,'Medical Examinations'!$A$1:$J$2336,7,FALSE)</f>
        <v>0</v>
      </c>
      <c r="I1531" s="21" t="str">
        <f>VLOOKUP($A1531,'Medical Examinations'!$A$1:$J$2336,8,FALSE)</f>
        <v>No</v>
      </c>
      <c r="J1531" s="21" t="str">
        <f>VLOOKUP($A1531,'Medical Examinations'!$A$1:$J$2336,9,FALSE)</f>
        <v>Under Weight</v>
      </c>
      <c r="K1531" s="72" t="str">
        <f>VLOOKUP($A1531,'Medical Examinations'!$A$1:$J$2336,10,FALSE)</f>
        <v>Diabetes</v>
      </c>
      <c r="L1531" s="82" t="str">
        <f>VLOOKUP($A1531,'Hospitalization details'!$A$1:$K$2336,10,FALSE)</f>
        <v>20-Oct-1989</v>
      </c>
      <c r="M1531" s="62">
        <f>VLOOKUP($A1531,'Hospitalization details'!$A$1:$K$2336,6,FALSE)</f>
        <v>6666.24</v>
      </c>
      <c r="N1531" s="63" t="str">
        <f>VLOOKUP($A1531,'Hospitalization details'!$A$1:$K$2336,7,FALSE)</f>
        <v>tier - 3</v>
      </c>
      <c r="O1531" s="63" t="str">
        <f>VLOOKUP($A1531,'Hospitalization details'!$A$1:$K$2336,8,FALSE)</f>
        <v>tier - 1</v>
      </c>
      <c r="P1531" s="63" t="str">
        <f>VLOOKUP($A1531,'Hospitalization details'!$A$1:$K$2336,9,FALSE)</f>
        <v>R1011</v>
      </c>
      <c r="Q1531" s="83">
        <f>VLOOKUP($A1531,'Hospitalization details'!$A$1:$K$2336,11,FALSE)</f>
        <v>33</v>
      </c>
    </row>
    <row r="1532" spans="1:17" ht="15.75" customHeight="1" x14ac:dyDescent="0.25">
      <c r="A1532" s="187" t="s">
        <v>1575</v>
      </c>
      <c r="B1532" s="65" t="str">
        <f>VLOOKUP($A1532,'Customer Names'!$A$1:$E$2336,4,FALSE)</f>
        <v>Casey</v>
      </c>
      <c r="C1532" s="71">
        <f>VLOOKUP($A1532,'Medical Examinations'!$A$1:$J$2336,2,FALSE)</f>
        <v>23.37</v>
      </c>
      <c r="D1532" s="60">
        <f>VLOOKUP($A1532,'Medical Examinations'!$A$1:$J$2336,3,FALSE)</f>
        <v>5.59</v>
      </c>
      <c r="E1532" s="61" t="str">
        <f>VLOOKUP($A1532,'Medical Examinations'!$A$1:$J$2336,4,FALSE)</f>
        <v>Yes</v>
      </c>
      <c r="F1532" s="61" t="str">
        <f>VLOOKUP($A1532,'Medical Examinations'!$A$1:$J$2336,5,FALSE)</f>
        <v>No</v>
      </c>
      <c r="G1532" s="61" t="str">
        <f>VLOOKUP($A1532,'Medical Examinations'!$A$1:$J$2336,6,FALSE)</f>
        <v>No</v>
      </c>
      <c r="H1532" s="21">
        <f>VLOOKUP($A1532,'Medical Examinations'!$A$1:$J$2336,7,FALSE)</f>
        <v>0</v>
      </c>
      <c r="I1532" s="21" t="str">
        <f>VLOOKUP($A1532,'Medical Examinations'!$A$1:$J$2336,8,FALSE)</f>
        <v>No</v>
      </c>
      <c r="J1532" s="21" t="str">
        <f>VLOOKUP($A1532,'Medical Examinations'!$A$1:$J$2336,9,FALSE)</f>
        <v>Healthy Weight</v>
      </c>
      <c r="K1532" s="72" t="str">
        <f>VLOOKUP($A1532,'Medical Examinations'!$A$1:$J$2336,10,FALSE)</f>
        <v>Normal</v>
      </c>
      <c r="L1532" s="82" t="str">
        <f>VLOOKUP($A1532,'Hospitalization details'!$A$1:$K$2336,10,FALSE)</f>
        <v>17-Sep-1981</v>
      </c>
      <c r="M1532" s="62">
        <f>VLOOKUP($A1532,'Hospitalization details'!$A$1:$K$2336,6,FALSE)</f>
        <v>6664.69</v>
      </c>
      <c r="N1532" s="63" t="str">
        <f>VLOOKUP($A1532,'Hospitalization details'!$A$1:$K$2336,7,FALSE)</f>
        <v>tier - 3</v>
      </c>
      <c r="O1532" s="63" t="str">
        <f>VLOOKUP($A1532,'Hospitalization details'!$A$1:$K$2336,8,FALSE)</f>
        <v>tier - 1</v>
      </c>
      <c r="P1532" s="63" t="str">
        <f>VLOOKUP($A1532,'Hospitalization details'!$A$1:$K$2336,9,FALSE)</f>
        <v>R1012</v>
      </c>
      <c r="Q1532" s="83">
        <f>VLOOKUP($A1532,'Hospitalization details'!$A$1:$K$2336,11,FALSE)</f>
        <v>41</v>
      </c>
    </row>
    <row r="1533" spans="1:17" ht="15.75" customHeight="1" x14ac:dyDescent="0.25">
      <c r="A1533" s="187" t="s">
        <v>1576</v>
      </c>
      <c r="B1533" s="65" t="str">
        <f>VLOOKUP($A1533,'Customer Names'!$A$1:$E$2336,4,FALSE)</f>
        <v>Randall</v>
      </c>
      <c r="C1533" s="71">
        <f>VLOOKUP($A1533,'Medical Examinations'!$A$1:$J$2336,2,FALSE)</f>
        <v>42.4</v>
      </c>
      <c r="D1533" s="60">
        <f>VLOOKUP($A1533,'Medical Examinations'!$A$1:$J$2336,3,FALSE)</f>
        <v>4.0599999999999996</v>
      </c>
      <c r="E1533" s="61" t="str">
        <f>VLOOKUP($A1533,'Medical Examinations'!$A$1:$J$2336,4,FALSE)</f>
        <v>No</v>
      </c>
      <c r="F1533" s="61" t="str">
        <f>VLOOKUP($A1533,'Medical Examinations'!$A$1:$J$2336,5,FALSE)</f>
        <v>No</v>
      </c>
      <c r="G1533" s="61" t="str">
        <f>VLOOKUP($A1533,'Medical Examinations'!$A$1:$J$2336,6,FALSE)</f>
        <v>No</v>
      </c>
      <c r="H1533" s="21">
        <f>VLOOKUP($A1533,'Medical Examinations'!$A$1:$J$2336,7,FALSE)</f>
        <v>0</v>
      </c>
      <c r="I1533" s="21" t="str">
        <f>VLOOKUP($A1533,'Medical Examinations'!$A$1:$J$2336,8,FALSE)</f>
        <v>No</v>
      </c>
      <c r="J1533" s="21" t="str">
        <f>VLOOKUP($A1533,'Medical Examinations'!$A$1:$J$2336,9,FALSE)</f>
        <v>Obesity</v>
      </c>
      <c r="K1533" s="72" t="str">
        <f>VLOOKUP($A1533,'Medical Examinations'!$A$1:$J$2336,10,FALSE)</f>
        <v>Normal</v>
      </c>
      <c r="L1533" s="82" t="str">
        <f>VLOOKUP($A1533,'Hospitalization details'!$A$1:$K$2336,10,FALSE)</f>
        <v>27-Sep-1982</v>
      </c>
      <c r="M1533" s="62">
        <f>VLOOKUP($A1533,'Hospitalization details'!$A$1:$K$2336,6,FALSE)</f>
        <v>6664.32</v>
      </c>
      <c r="N1533" s="63" t="str">
        <f>VLOOKUP($A1533,'Hospitalization details'!$A$1:$K$2336,7,FALSE)</f>
        <v>tier - 2</v>
      </c>
      <c r="O1533" s="63" t="str">
        <f>VLOOKUP($A1533,'Hospitalization details'!$A$1:$K$2336,8,FALSE)</f>
        <v>tier - 2</v>
      </c>
      <c r="P1533" s="63" t="str">
        <f>VLOOKUP($A1533,'Hospitalization details'!$A$1:$K$2336,9,FALSE)</f>
        <v>R1013</v>
      </c>
      <c r="Q1533" s="83">
        <f>VLOOKUP($A1533,'Hospitalization details'!$A$1:$K$2336,11,FALSE)</f>
        <v>40</v>
      </c>
    </row>
    <row r="1534" spans="1:17" ht="15.75" customHeight="1" x14ac:dyDescent="0.25">
      <c r="A1534" s="187" t="s">
        <v>1577</v>
      </c>
      <c r="B1534" s="65" t="str">
        <f>VLOOKUP($A1534,'Customer Names'!$A$1:$E$2336,4,FALSE)</f>
        <v>Doyon</v>
      </c>
      <c r="C1534" s="71">
        <f>VLOOKUP($A1534,'Medical Examinations'!$A$1:$J$2336,2,FALSE)</f>
        <v>28.405000000000001</v>
      </c>
      <c r="D1534" s="60">
        <f>VLOOKUP($A1534,'Medical Examinations'!$A$1:$J$2336,3,FALSE)</f>
        <v>7.02</v>
      </c>
      <c r="E1534" s="61" t="str">
        <f>VLOOKUP($A1534,'Medical Examinations'!$A$1:$J$2336,4,FALSE)</f>
        <v>Yes</v>
      </c>
      <c r="F1534" s="61" t="str">
        <f>VLOOKUP($A1534,'Medical Examinations'!$A$1:$J$2336,5,FALSE)</f>
        <v>No</v>
      </c>
      <c r="G1534" s="61" t="str">
        <f>VLOOKUP($A1534,'Medical Examinations'!$A$1:$J$2336,6,FALSE)</f>
        <v>No</v>
      </c>
      <c r="H1534" s="21">
        <f>VLOOKUP($A1534,'Medical Examinations'!$A$1:$J$2336,7,FALSE)</f>
        <v>0</v>
      </c>
      <c r="I1534" s="21" t="str">
        <f>VLOOKUP($A1534,'Medical Examinations'!$A$1:$J$2336,8,FALSE)</f>
        <v>No</v>
      </c>
      <c r="J1534" s="21" t="str">
        <f>VLOOKUP($A1534,'Medical Examinations'!$A$1:$J$2336,9,FALSE)</f>
        <v>Over Weight</v>
      </c>
      <c r="K1534" s="72" t="str">
        <f>VLOOKUP($A1534,'Medical Examinations'!$A$1:$J$2336,10,FALSE)</f>
        <v>Diabetes</v>
      </c>
      <c r="L1534" s="82" t="str">
        <f>VLOOKUP($A1534,'Hospitalization details'!$A$1:$K$2336,10,FALSE)</f>
        <v>19-Nov-1989</v>
      </c>
      <c r="M1534" s="62">
        <f>VLOOKUP($A1534,'Hospitalization details'!$A$1:$K$2336,6,FALSE)</f>
        <v>6653.79</v>
      </c>
      <c r="N1534" s="63" t="str">
        <f>VLOOKUP($A1534,'Hospitalization details'!$A$1:$K$2336,7,FALSE)</f>
        <v>tier - 2</v>
      </c>
      <c r="O1534" s="63" t="str">
        <f>VLOOKUP($A1534,'Hospitalization details'!$A$1:$K$2336,8,FALSE)</f>
        <v>tier - 1</v>
      </c>
      <c r="P1534" s="63" t="str">
        <f>VLOOKUP($A1534,'Hospitalization details'!$A$1:$K$2336,9,FALSE)</f>
        <v>R1013</v>
      </c>
      <c r="Q1534" s="83">
        <f>VLOOKUP($A1534,'Hospitalization details'!$A$1:$K$2336,11,FALSE)</f>
        <v>33</v>
      </c>
    </row>
    <row r="1535" spans="1:17" ht="15.75" customHeight="1" x14ac:dyDescent="0.25">
      <c r="A1535" s="187" t="s">
        <v>1578</v>
      </c>
      <c r="B1535" s="65" t="str">
        <f>VLOOKUP($A1535,'Customer Names'!$A$1:$E$2336,4,FALSE)</f>
        <v>Sankey</v>
      </c>
      <c r="C1535" s="71">
        <f>VLOOKUP($A1535,'Medical Examinations'!$A$1:$J$2336,2,FALSE)</f>
        <v>23.4</v>
      </c>
      <c r="D1535" s="60">
        <f>VLOOKUP($A1535,'Medical Examinations'!$A$1:$J$2336,3,FALSE)</f>
        <v>4.47</v>
      </c>
      <c r="E1535" s="61" t="str">
        <f>VLOOKUP($A1535,'Medical Examinations'!$A$1:$J$2336,4,FALSE)</f>
        <v>No</v>
      </c>
      <c r="F1535" s="61" t="str">
        <f>VLOOKUP($A1535,'Medical Examinations'!$A$1:$J$2336,5,FALSE)</f>
        <v>No</v>
      </c>
      <c r="G1535" s="61" t="str">
        <f>VLOOKUP($A1535,'Medical Examinations'!$A$1:$J$2336,6,FALSE)</f>
        <v>No</v>
      </c>
      <c r="H1535" s="21">
        <f>VLOOKUP($A1535,'Medical Examinations'!$A$1:$J$2336,7,FALSE)</f>
        <v>0</v>
      </c>
      <c r="I1535" s="21" t="str">
        <f>VLOOKUP($A1535,'Medical Examinations'!$A$1:$J$2336,8,FALSE)</f>
        <v>No</v>
      </c>
      <c r="J1535" s="21" t="str">
        <f>VLOOKUP($A1535,'Medical Examinations'!$A$1:$J$2336,9,FALSE)</f>
        <v>Healthy Weight</v>
      </c>
      <c r="K1535" s="72" t="str">
        <f>VLOOKUP($A1535,'Medical Examinations'!$A$1:$J$2336,10,FALSE)</f>
        <v>Normal</v>
      </c>
      <c r="L1535" s="82" t="str">
        <f>VLOOKUP($A1535,'Hospitalization details'!$A$1:$K$2336,10,FALSE)</f>
        <v>1-Jul-1984</v>
      </c>
      <c r="M1535" s="62">
        <f>VLOOKUP($A1535,'Hospitalization details'!$A$1:$K$2336,6,FALSE)</f>
        <v>6652.53</v>
      </c>
      <c r="N1535" s="63" t="str">
        <f>VLOOKUP($A1535,'Hospitalization details'!$A$1:$K$2336,7,FALSE)</f>
        <v>tier - 3</v>
      </c>
      <c r="O1535" s="63" t="str">
        <f>VLOOKUP($A1535,'Hospitalization details'!$A$1:$K$2336,8,FALSE)</f>
        <v>tier - 2</v>
      </c>
      <c r="P1535" s="63" t="str">
        <f>VLOOKUP($A1535,'Hospitalization details'!$A$1:$K$2336,9,FALSE)</f>
        <v>R1013</v>
      </c>
      <c r="Q1535" s="83">
        <f>VLOOKUP($A1535,'Hospitalization details'!$A$1:$K$2336,11,FALSE)</f>
        <v>38</v>
      </c>
    </row>
    <row r="1536" spans="1:17" ht="15.75" customHeight="1" x14ac:dyDescent="0.25">
      <c r="A1536" s="187" t="s">
        <v>1579</v>
      </c>
      <c r="B1536" s="65" t="str">
        <f>VLOOKUP($A1536,'Customer Names'!$A$1:$E$2336,4,FALSE)</f>
        <v>Stilgenbauer</v>
      </c>
      <c r="C1536" s="71">
        <f>VLOOKUP($A1536,'Medical Examinations'!$A$1:$J$2336,2,FALSE)</f>
        <v>33.44</v>
      </c>
      <c r="D1536" s="60">
        <f>VLOOKUP($A1536,'Medical Examinations'!$A$1:$J$2336,3,FALSE)</f>
        <v>4.54</v>
      </c>
      <c r="E1536" s="61" t="str">
        <f>VLOOKUP($A1536,'Medical Examinations'!$A$1:$J$2336,4,FALSE)</f>
        <v>No</v>
      </c>
      <c r="F1536" s="61" t="str">
        <f>VLOOKUP($A1536,'Medical Examinations'!$A$1:$J$2336,5,FALSE)</f>
        <v>No</v>
      </c>
      <c r="G1536" s="61" t="str">
        <f>VLOOKUP($A1536,'Medical Examinations'!$A$1:$J$2336,6,FALSE)</f>
        <v>No</v>
      </c>
      <c r="H1536" s="21">
        <f>VLOOKUP($A1536,'Medical Examinations'!$A$1:$J$2336,7,FALSE)</f>
        <v>0</v>
      </c>
      <c r="I1536" s="21" t="str">
        <f>VLOOKUP($A1536,'Medical Examinations'!$A$1:$J$2336,8,FALSE)</f>
        <v>No</v>
      </c>
      <c r="J1536" s="21" t="str">
        <f>VLOOKUP($A1536,'Medical Examinations'!$A$1:$J$2336,9,FALSE)</f>
        <v>Obesity</v>
      </c>
      <c r="K1536" s="72" t="str">
        <f>VLOOKUP($A1536,'Medical Examinations'!$A$1:$J$2336,10,FALSE)</f>
        <v>Normal</v>
      </c>
      <c r="L1536" s="82" t="str">
        <f>VLOOKUP($A1536,'Hospitalization details'!$A$1:$K$2336,10,FALSE)</f>
        <v>8-Nov-1970</v>
      </c>
      <c r="M1536" s="62">
        <f>VLOOKUP($A1536,'Hospitalization details'!$A$1:$K$2336,6,FALSE)</f>
        <v>6651.26</v>
      </c>
      <c r="N1536" s="63" t="str">
        <f>VLOOKUP($A1536,'Hospitalization details'!$A$1:$K$2336,7,FALSE)</f>
        <v>tier - 2</v>
      </c>
      <c r="O1536" s="63" t="str">
        <f>VLOOKUP($A1536,'Hospitalization details'!$A$1:$K$2336,8,FALSE)</f>
        <v>tier - 3</v>
      </c>
      <c r="P1536" s="63" t="str">
        <f>VLOOKUP($A1536,'Hospitalization details'!$A$1:$K$2336,9,FALSE)</f>
        <v>R1013</v>
      </c>
      <c r="Q1536" s="83">
        <f>VLOOKUP($A1536,'Hospitalization details'!$A$1:$K$2336,11,FALSE)</f>
        <v>52</v>
      </c>
    </row>
    <row r="1537" spans="1:17" ht="15.75" customHeight="1" x14ac:dyDescent="0.25">
      <c r="A1537" s="187" t="s">
        <v>1580</v>
      </c>
      <c r="B1537" s="65" t="str">
        <f>VLOOKUP($A1537,'Customer Names'!$A$1:$E$2336,4,FALSE)</f>
        <v>Jaskiewicz</v>
      </c>
      <c r="C1537" s="71">
        <f>VLOOKUP($A1537,'Medical Examinations'!$A$1:$J$2336,2,FALSE)</f>
        <v>21.12</v>
      </c>
      <c r="D1537" s="60">
        <f>VLOOKUP($A1537,'Medical Examinations'!$A$1:$J$2336,3,FALSE)</f>
        <v>4.99</v>
      </c>
      <c r="E1537" s="61" t="str">
        <f>VLOOKUP($A1537,'Medical Examinations'!$A$1:$J$2336,4,FALSE)</f>
        <v>No</v>
      </c>
      <c r="F1537" s="61" t="str">
        <f>VLOOKUP($A1537,'Medical Examinations'!$A$1:$J$2336,5,FALSE)</f>
        <v>No</v>
      </c>
      <c r="G1537" s="61" t="str">
        <f>VLOOKUP($A1537,'Medical Examinations'!$A$1:$J$2336,6,FALSE)</f>
        <v>No</v>
      </c>
      <c r="H1537" s="21">
        <f>VLOOKUP($A1537,'Medical Examinations'!$A$1:$J$2336,7,FALSE)</f>
        <v>1</v>
      </c>
      <c r="I1537" s="21" t="str">
        <f>VLOOKUP($A1537,'Medical Examinations'!$A$1:$J$2336,8,FALSE)</f>
        <v>No</v>
      </c>
      <c r="J1537" s="21" t="str">
        <f>VLOOKUP($A1537,'Medical Examinations'!$A$1:$J$2336,9,FALSE)</f>
        <v>Healthy Weight</v>
      </c>
      <c r="K1537" s="72" t="str">
        <f>VLOOKUP($A1537,'Medical Examinations'!$A$1:$J$2336,10,FALSE)</f>
        <v>Normal</v>
      </c>
      <c r="L1537" s="82" t="str">
        <f>VLOOKUP($A1537,'Hospitalization details'!$A$1:$K$2336,10,FALSE)</f>
        <v>8-Dec-1984</v>
      </c>
      <c r="M1537" s="62">
        <f>VLOOKUP($A1537,'Hospitalization details'!$A$1:$K$2336,6,FALSE)</f>
        <v>6640.54</v>
      </c>
      <c r="N1537" s="63" t="str">
        <f>VLOOKUP($A1537,'Hospitalization details'!$A$1:$K$2336,7,FALSE)</f>
        <v>tier - 2</v>
      </c>
      <c r="O1537" s="63" t="str">
        <f>VLOOKUP($A1537,'Hospitalization details'!$A$1:$K$2336,8,FALSE)</f>
        <v>tier - 3</v>
      </c>
      <c r="P1537" s="63" t="str">
        <f>VLOOKUP($A1537,'Hospitalization details'!$A$1:$K$2336,9,FALSE)</f>
        <v>R1019</v>
      </c>
      <c r="Q1537" s="83">
        <f>VLOOKUP($A1537,'Hospitalization details'!$A$1:$K$2336,11,FALSE)</f>
        <v>38</v>
      </c>
    </row>
    <row r="1538" spans="1:17" ht="15.75" customHeight="1" x14ac:dyDescent="0.25">
      <c r="A1538" s="187" t="s">
        <v>1581</v>
      </c>
      <c r="B1538" s="65" t="str">
        <f>VLOOKUP($A1538,'Customer Names'!$A$1:$E$2336,4,FALSE)</f>
        <v>Deppen</v>
      </c>
      <c r="C1538" s="71">
        <f>VLOOKUP($A1538,'Medical Examinations'!$A$1:$J$2336,2,FALSE)</f>
        <v>18.48</v>
      </c>
      <c r="D1538" s="60">
        <f>VLOOKUP($A1538,'Medical Examinations'!$A$1:$J$2336,3,FALSE)</f>
        <v>10.84</v>
      </c>
      <c r="E1538" s="61" t="str">
        <f>VLOOKUP($A1538,'Medical Examinations'!$A$1:$J$2336,4,FALSE)</f>
        <v>Yes</v>
      </c>
      <c r="F1538" s="61" t="str">
        <f>VLOOKUP($A1538,'Medical Examinations'!$A$1:$J$2336,5,FALSE)</f>
        <v>No</v>
      </c>
      <c r="G1538" s="61" t="str">
        <f>VLOOKUP($A1538,'Medical Examinations'!$A$1:$J$2336,6,FALSE)</f>
        <v>No</v>
      </c>
      <c r="H1538" s="21">
        <f>VLOOKUP($A1538,'Medical Examinations'!$A$1:$J$2336,7,FALSE)</f>
        <v>2</v>
      </c>
      <c r="I1538" s="21" t="str">
        <f>VLOOKUP($A1538,'Medical Examinations'!$A$1:$J$2336,8,FALSE)</f>
        <v>No</v>
      </c>
      <c r="J1538" s="21" t="str">
        <f>VLOOKUP($A1538,'Medical Examinations'!$A$1:$J$2336,9,FALSE)</f>
        <v>Under Weight</v>
      </c>
      <c r="K1538" s="72" t="str">
        <f>VLOOKUP($A1538,'Medical Examinations'!$A$1:$J$2336,10,FALSE)</f>
        <v>Diabetes</v>
      </c>
      <c r="L1538" s="82" t="str">
        <f>VLOOKUP($A1538,'Hospitalization details'!$A$1:$K$2336,10,FALSE)</f>
        <v>6-Jun-1990</v>
      </c>
      <c r="M1538" s="62">
        <f>VLOOKUP($A1538,'Hospitalization details'!$A$1:$K$2336,6,FALSE)</f>
        <v>6639.3</v>
      </c>
      <c r="N1538" s="63" t="str">
        <f>VLOOKUP($A1538,'Hospitalization details'!$A$1:$K$2336,7,FALSE)</f>
        <v>tier - 2</v>
      </c>
      <c r="O1538" s="63" t="str">
        <f>VLOOKUP($A1538,'Hospitalization details'!$A$1:$K$2336,8,FALSE)</f>
        <v>tier - 2</v>
      </c>
      <c r="P1538" s="63" t="str">
        <f>VLOOKUP($A1538,'Hospitalization details'!$A$1:$K$2336,9,FALSE)</f>
        <v>R1021</v>
      </c>
      <c r="Q1538" s="83">
        <f>VLOOKUP($A1538,'Hospitalization details'!$A$1:$K$2336,11,FALSE)</f>
        <v>33</v>
      </c>
    </row>
    <row r="1539" spans="1:17" ht="15.75" customHeight="1" x14ac:dyDescent="0.25">
      <c r="A1539" s="187" t="s">
        <v>1582</v>
      </c>
      <c r="B1539" s="65" t="str">
        <f>VLOOKUP($A1539,'Customer Names'!$A$1:$E$2336,4,FALSE)</f>
        <v>Hine</v>
      </c>
      <c r="C1539" s="71">
        <f>VLOOKUP($A1539,'Medical Examinations'!$A$1:$J$2336,2,FALSE)</f>
        <v>16.815000000000001</v>
      </c>
      <c r="D1539" s="60">
        <f>VLOOKUP($A1539,'Medical Examinations'!$A$1:$J$2336,3,FALSE)</f>
        <v>5.63</v>
      </c>
      <c r="E1539" s="61" t="str">
        <f>VLOOKUP($A1539,'Medical Examinations'!$A$1:$J$2336,4,FALSE)</f>
        <v>No</v>
      </c>
      <c r="F1539" s="61" t="str">
        <f>VLOOKUP($A1539,'Medical Examinations'!$A$1:$J$2336,5,FALSE)</f>
        <v>No</v>
      </c>
      <c r="G1539" s="61" t="str">
        <f>VLOOKUP($A1539,'Medical Examinations'!$A$1:$J$2336,6,FALSE)</f>
        <v>No</v>
      </c>
      <c r="H1539" s="21">
        <f>VLOOKUP($A1539,'Medical Examinations'!$A$1:$J$2336,7,FALSE)</f>
        <v>1</v>
      </c>
      <c r="I1539" s="21" t="str">
        <f>VLOOKUP($A1539,'Medical Examinations'!$A$1:$J$2336,8,FALSE)</f>
        <v>No</v>
      </c>
      <c r="J1539" s="21" t="str">
        <f>VLOOKUP($A1539,'Medical Examinations'!$A$1:$J$2336,9,FALSE)</f>
        <v>Under Weight</v>
      </c>
      <c r="K1539" s="72" t="str">
        <f>VLOOKUP($A1539,'Medical Examinations'!$A$1:$J$2336,10,FALSE)</f>
        <v>Normal</v>
      </c>
      <c r="L1539" s="82" t="str">
        <f>VLOOKUP($A1539,'Hospitalization details'!$A$1:$K$2336,10,FALSE)</f>
        <v>4-Sep-2003</v>
      </c>
      <c r="M1539" s="62">
        <f>VLOOKUP($A1539,'Hospitalization details'!$A$1:$K$2336,6,FALSE)</f>
        <v>6638.16</v>
      </c>
      <c r="N1539" s="63" t="str">
        <f>VLOOKUP($A1539,'Hospitalization details'!$A$1:$K$2336,7,FALSE)</f>
        <v>tier - 2</v>
      </c>
      <c r="O1539" s="63" t="str">
        <f>VLOOKUP($A1539,'Hospitalization details'!$A$1:$K$2336,8,FALSE)</f>
        <v>tier - 1</v>
      </c>
      <c r="P1539" s="63" t="str">
        <f>VLOOKUP($A1539,'Hospitalization details'!$A$1:$K$2336,9,FALSE)</f>
        <v>R1012</v>
      </c>
      <c r="Q1539" s="83">
        <f>VLOOKUP($A1539,'Hospitalization details'!$A$1:$K$2336,11,FALSE)</f>
        <v>19</v>
      </c>
    </row>
    <row r="1540" spans="1:17" ht="15.75" customHeight="1" x14ac:dyDescent="0.25">
      <c r="A1540" s="187" t="s">
        <v>1583</v>
      </c>
      <c r="B1540" s="65" t="str">
        <f>VLOOKUP($A1540,'Customer Names'!$A$1:$E$2336,4,FALSE)</f>
        <v>Mathews</v>
      </c>
      <c r="C1540" s="71">
        <f>VLOOKUP($A1540,'Medical Examinations'!$A$1:$J$2336,2,FALSE)</f>
        <v>26.72</v>
      </c>
      <c r="D1540" s="60">
        <f>VLOOKUP($A1540,'Medical Examinations'!$A$1:$J$2336,3,FALSE)</f>
        <v>4.1399999999999997</v>
      </c>
      <c r="E1540" s="61" t="str">
        <f>VLOOKUP($A1540,'Medical Examinations'!$A$1:$J$2336,4,FALSE)</f>
        <v>No</v>
      </c>
      <c r="F1540" s="61" t="str">
        <f>VLOOKUP($A1540,'Medical Examinations'!$A$1:$J$2336,5,FALSE)</f>
        <v>No</v>
      </c>
      <c r="G1540" s="61" t="str">
        <f>VLOOKUP($A1540,'Medical Examinations'!$A$1:$J$2336,6,FALSE)</f>
        <v>No</v>
      </c>
      <c r="H1540" s="21">
        <f>VLOOKUP($A1540,'Medical Examinations'!$A$1:$J$2336,7,FALSE)</f>
        <v>0</v>
      </c>
      <c r="I1540" s="21" t="str">
        <f>VLOOKUP($A1540,'Medical Examinations'!$A$1:$J$2336,8,FALSE)</f>
        <v>No</v>
      </c>
      <c r="J1540" s="21" t="str">
        <f>VLOOKUP($A1540,'Medical Examinations'!$A$1:$J$2336,9,FALSE)</f>
        <v>Over Weight</v>
      </c>
      <c r="K1540" s="72" t="str">
        <f>VLOOKUP($A1540,'Medical Examinations'!$A$1:$J$2336,10,FALSE)</f>
        <v>Normal</v>
      </c>
      <c r="L1540" s="82" t="str">
        <f>VLOOKUP($A1540,'Hospitalization details'!$A$1:$K$2336,10,FALSE)</f>
        <v>29-Aug-1973</v>
      </c>
      <c r="M1540" s="62">
        <f>VLOOKUP($A1540,'Hospitalization details'!$A$1:$K$2336,6,FALSE)</f>
        <v>6630.31</v>
      </c>
      <c r="N1540" s="63" t="str">
        <f>VLOOKUP($A1540,'Hospitalization details'!$A$1:$K$2336,7,FALSE)</f>
        <v>tier - 2</v>
      </c>
      <c r="O1540" s="63" t="str">
        <f>VLOOKUP($A1540,'Hospitalization details'!$A$1:$K$2336,8,FALSE)</f>
        <v>tier - 1</v>
      </c>
      <c r="P1540" s="63" t="str">
        <f>VLOOKUP($A1540,'Hospitalization details'!$A$1:$K$2336,9,FALSE)</f>
        <v>R1013</v>
      </c>
      <c r="Q1540" s="83">
        <f>VLOOKUP($A1540,'Hospitalization details'!$A$1:$K$2336,11,FALSE)</f>
        <v>49</v>
      </c>
    </row>
    <row r="1541" spans="1:17" ht="15.75" customHeight="1" x14ac:dyDescent="0.25">
      <c r="A1541" s="187" t="s">
        <v>1584</v>
      </c>
      <c r="B1541" s="65" t="str">
        <f>VLOOKUP($A1541,'Customer Names'!$A$1:$E$2336,4,FALSE)</f>
        <v>Yabu</v>
      </c>
      <c r="C1541" s="71">
        <f>VLOOKUP($A1541,'Medical Examinations'!$A$1:$J$2336,2,FALSE)</f>
        <v>41.42</v>
      </c>
      <c r="D1541" s="60">
        <f>VLOOKUP($A1541,'Medical Examinations'!$A$1:$J$2336,3,FALSE)</f>
        <v>5.17</v>
      </c>
      <c r="E1541" s="61" t="str">
        <f>VLOOKUP($A1541,'Medical Examinations'!$A$1:$J$2336,4,FALSE)</f>
        <v>No</v>
      </c>
      <c r="F1541" s="61" t="str">
        <f>VLOOKUP($A1541,'Medical Examinations'!$A$1:$J$2336,5,FALSE)</f>
        <v>No</v>
      </c>
      <c r="G1541" s="61" t="str">
        <f>VLOOKUP($A1541,'Medical Examinations'!$A$1:$J$2336,6,FALSE)</f>
        <v>Yes</v>
      </c>
      <c r="H1541" s="21">
        <f>VLOOKUP($A1541,'Medical Examinations'!$A$1:$J$2336,7,FALSE)</f>
        <v>1</v>
      </c>
      <c r="I1541" s="21" t="str">
        <f>VLOOKUP($A1541,'Medical Examinations'!$A$1:$J$2336,8,FALSE)</f>
        <v>No</v>
      </c>
      <c r="J1541" s="21" t="str">
        <f>VLOOKUP($A1541,'Medical Examinations'!$A$1:$J$2336,9,FALSE)</f>
        <v>Obesity</v>
      </c>
      <c r="K1541" s="72" t="str">
        <f>VLOOKUP($A1541,'Medical Examinations'!$A$1:$J$2336,10,FALSE)</f>
        <v>Normal</v>
      </c>
      <c r="L1541" s="82" t="str">
        <f>VLOOKUP($A1541,'Hospitalization details'!$A$1:$K$2336,10,FALSE)</f>
        <v>28-Aug-1982</v>
      </c>
      <c r="M1541" s="62">
        <f>VLOOKUP($A1541,'Hospitalization details'!$A$1:$K$2336,6,FALSE)</f>
        <v>6610.11</v>
      </c>
      <c r="N1541" s="63" t="str">
        <f>VLOOKUP($A1541,'Hospitalization details'!$A$1:$K$2336,7,FALSE)</f>
        <v>tier - 3</v>
      </c>
      <c r="O1541" s="63" t="str">
        <f>VLOOKUP($A1541,'Hospitalization details'!$A$1:$K$2336,8,FALSE)</f>
        <v>tier - 2</v>
      </c>
      <c r="P1541" s="63" t="str">
        <f>VLOOKUP($A1541,'Hospitalization details'!$A$1:$K$2336,9,FALSE)</f>
        <v>R1015</v>
      </c>
      <c r="Q1541" s="83">
        <f>VLOOKUP($A1541,'Hospitalization details'!$A$1:$K$2336,11,FALSE)</f>
        <v>40</v>
      </c>
    </row>
    <row r="1542" spans="1:17" ht="15.75" customHeight="1" x14ac:dyDescent="0.25">
      <c r="A1542" s="187" t="s">
        <v>1585</v>
      </c>
      <c r="B1542" s="65" t="str">
        <f>VLOOKUP($A1542,'Customer Names'!$A$1:$E$2336,4,FALSE)</f>
        <v>Strang</v>
      </c>
      <c r="C1542" s="71">
        <f>VLOOKUP($A1542,'Medical Examinations'!$A$1:$J$2336,2,FALSE)</f>
        <v>20.69</v>
      </c>
      <c r="D1542" s="60">
        <f>VLOOKUP($A1542,'Medical Examinations'!$A$1:$J$2336,3,FALSE)</f>
        <v>6.93</v>
      </c>
      <c r="E1542" s="61" t="str">
        <f>VLOOKUP($A1542,'Medical Examinations'!$A$1:$J$2336,4,FALSE)</f>
        <v>No</v>
      </c>
      <c r="F1542" s="61" t="str">
        <f>VLOOKUP($A1542,'Medical Examinations'!$A$1:$J$2336,5,FALSE)</f>
        <v>No</v>
      </c>
      <c r="G1542" s="61" t="str">
        <f>VLOOKUP($A1542,'Medical Examinations'!$A$1:$J$2336,6,FALSE)</f>
        <v>No</v>
      </c>
      <c r="H1542" s="21">
        <f>VLOOKUP($A1542,'Medical Examinations'!$A$1:$J$2336,7,FALSE)</f>
        <v>2</v>
      </c>
      <c r="I1542" s="21" t="str">
        <f>VLOOKUP($A1542,'Medical Examinations'!$A$1:$J$2336,8,FALSE)</f>
        <v>No</v>
      </c>
      <c r="J1542" s="21" t="str">
        <f>VLOOKUP($A1542,'Medical Examinations'!$A$1:$J$2336,9,FALSE)</f>
        <v>Healthy Weight</v>
      </c>
      <c r="K1542" s="72" t="str">
        <f>VLOOKUP($A1542,'Medical Examinations'!$A$1:$J$2336,10,FALSE)</f>
        <v>Diabetes</v>
      </c>
      <c r="L1542" s="82" t="str">
        <f>VLOOKUP($A1542,'Hospitalization details'!$A$1:$K$2336,10,FALSE)</f>
        <v>7-Nov-1982</v>
      </c>
      <c r="M1542" s="62">
        <f>VLOOKUP($A1542,'Hospitalization details'!$A$1:$K$2336,6,FALSE)</f>
        <v>6600.36</v>
      </c>
      <c r="N1542" s="63" t="str">
        <f>VLOOKUP($A1542,'Hospitalization details'!$A$1:$K$2336,7,FALSE)</f>
        <v>tier - 2</v>
      </c>
      <c r="O1542" s="63" t="str">
        <f>VLOOKUP($A1542,'Hospitalization details'!$A$1:$K$2336,8,FALSE)</f>
        <v>tier - 3</v>
      </c>
      <c r="P1542" s="63" t="str">
        <f>VLOOKUP($A1542,'Hospitalization details'!$A$1:$K$2336,9,FALSE)</f>
        <v>R1011</v>
      </c>
      <c r="Q1542" s="83">
        <f>VLOOKUP($A1542,'Hospitalization details'!$A$1:$K$2336,11,FALSE)</f>
        <v>40</v>
      </c>
    </row>
    <row r="1543" spans="1:17" ht="15.75" customHeight="1" x14ac:dyDescent="0.25">
      <c r="A1543" s="187" t="s">
        <v>1586</v>
      </c>
      <c r="B1543" s="65" t="str">
        <f>VLOOKUP($A1543,'Customer Names'!$A$1:$E$2336,4,FALSE)</f>
        <v>Frank</v>
      </c>
      <c r="C1543" s="71">
        <f>VLOOKUP($A1543,'Medical Examinations'!$A$1:$J$2336,2,FALSE)</f>
        <v>41.23</v>
      </c>
      <c r="D1543" s="60">
        <f>VLOOKUP($A1543,'Medical Examinations'!$A$1:$J$2336,3,FALSE)</f>
        <v>4.24</v>
      </c>
      <c r="E1543" s="61" t="str">
        <f>VLOOKUP($A1543,'Medical Examinations'!$A$1:$J$2336,4,FALSE)</f>
        <v>No</v>
      </c>
      <c r="F1543" s="61" t="str">
        <f>VLOOKUP($A1543,'Medical Examinations'!$A$1:$J$2336,5,FALSE)</f>
        <v>No</v>
      </c>
      <c r="G1543" s="61" t="str">
        <f>VLOOKUP($A1543,'Medical Examinations'!$A$1:$J$2336,6,FALSE)</f>
        <v>No</v>
      </c>
      <c r="H1543" s="21">
        <f>VLOOKUP($A1543,'Medical Examinations'!$A$1:$J$2336,7,FALSE)</f>
        <v>0</v>
      </c>
      <c r="I1543" s="21" t="str">
        <f>VLOOKUP($A1543,'Medical Examinations'!$A$1:$J$2336,8,FALSE)</f>
        <v>No</v>
      </c>
      <c r="J1543" s="21" t="str">
        <f>VLOOKUP($A1543,'Medical Examinations'!$A$1:$J$2336,9,FALSE)</f>
        <v>Obesity</v>
      </c>
      <c r="K1543" s="72" t="str">
        <f>VLOOKUP($A1543,'Medical Examinations'!$A$1:$J$2336,10,FALSE)</f>
        <v>Normal</v>
      </c>
      <c r="L1543" s="82" t="str">
        <f>VLOOKUP($A1543,'Hospitalization details'!$A$1:$K$2336,10,FALSE)</f>
        <v>29-Dec-1982</v>
      </c>
      <c r="M1543" s="62">
        <f>VLOOKUP($A1543,'Hospitalization details'!$A$1:$K$2336,6,FALSE)</f>
        <v>6600.21</v>
      </c>
      <c r="N1543" s="63" t="str">
        <f>VLOOKUP($A1543,'Hospitalization details'!$A$1:$K$2336,7,FALSE)</f>
        <v>tier - 3</v>
      </c>
      <c r="O1543" s="63" t="str">
        <f>VLOOKUP($A1543,'Hospitalization details'!$A$1:$K$2336,8,FALSE)</f>
        <v>tier - 2</v>
      </c>
      <c r="P1543" s="63" t="str">
        <f>VLOOKUP($A1543,'Hospitalization details'!$A$1:$K$2336,9,FALSE)</f>
        <v>R1016</v>
      </c>
      <c r="Q1543" s="83">
        <f>VLOOKUP($A1543,'Hospitalization details'!$A$1:$K$2336,11,FALSE)</f>
        <v>40</v>
      </c>
    </row>
    <row r="1544" spans="1:17" ht="15.75" customHeight="1" x14ac:dyDescent="0.25">
      <c r="A1544" s="187" t="s">
        <v>1587</v>
      </c>
      <c r="B1544" s="65" t="str">
        <f>VLOOKUP($A1544,'Customer Names'!$A$1:$E$2336,4,FALSE)</f>
        <v>Shanley</v>
      </c>
      <c r="C1544" s="71">
        <f>VLOOKUP($A1544,'Medical Examinations'!$A$1:$J$2336,2,FALSE)</f>
        <v>29.9</v>
      </c>
      <c r="D1544" s="60">
        <f>VLOOKUP($A1544,'Medical Examinations'!$A$1:$J$2336,3,FALSE)</f>
        <v>5.91</v>
      </c>
      <c r="E1544" s="61" t="str">
        <f>VLOOKUP($A1544,'Medical Examinations'!$A$1:$J$2336,4,FALSE)</f>
        <v>No</v>
      </c>
      <c r="F1544" s="61" t="str">
        <f>VLOOKUP($A1544,'Medical Examinations'!$A$1:$J$2336,5,FALSE)</f>
        <v>No</v>
      </c>
      <c r="G1544" s="61" t="str">
        <f>VLOOKUP($A1544,'Medical Examinations'!$A$1:$J$2336,6,FALSE)</f>
        <v>No</v>
      </c>
      <c r="H1544" s="21">
        <f>VLOOKUP($A1544,'Medical Examinations'!$A$1:$J$2336,7,FALSE)</f>
        <v>0</v>
      </c>
      <c r="I1544" s="21" t="str">
        <f>VLOOKUP($A1544,'Medical Examinations'!$A$1:$J$2336,8,FALSE)</f>
        <v>No</v>
      </c>
      <c r="J1544" s="21" t="str">
        <f>VLOOKUP($A1544,'Medical Examinations'!$A$1:$J$2336,9,FALSE)</f>
        <v>Obesity</v>
      </c>
      <c r="K1544" s="72" t="str">
        <f>VLOOKUP($A1544,'Medical Examinations'!$A$1:$J$2336,10,FALSE)</f>
        <v>Prediabetes</v>
      </c>
      <c r="L1544" s="82" t="str">
        <f>VLOOKUP($A1544,'Hospitalization details'!$A$1:$K$2336,10,FALSE)</f>
        <v>22-Nov-1982</v>
      </c>
      <c r="M1544" s="62">
        <f>VLOOKUP($A1544,'Hospitalization details'!$A$1:$K$2336,6,FALSE)</f>
        <v>6593.51</v>
      </c>
      <c r="N1544" s="63" t="str">
        <f>VLOOKUP($A1544,'Hospitalization details'!$A$1:$K$2336,7,FALSE)</f>
        <v>tier - 2</v>
      </c>
      <c r="O1544" s="63" t="str">
        <f>VLOOKUP($A1544,'Hospitalization details'!$A$1:$K$2336,8,FALSE)</f>
        <v>tier - 1</v>
      </c>
      <c r="P1544" s="63" t="str">
        <f>VLOOKUP($A1544,'Hospitalization details'!$A$1:$K$2336,9,FALSE)</f>
        <v>R1013</v>
      </c>
      <c r="Q1544" s="83">
        <f>VLOOKUP($A1544,'Hospitalization details'!$A$1:$K$2336,11,FALSE)</f>
        <v>40</v>
      </c>
    </row>
    <row r="1545" spans="1:17" ht="15.75" customHeight="1" x14ac:dyDescent="0.25">
      <c r="A1545" s="187" t="s">
        <v>1588</v>
      </c>
      <c r="B1545" s="65" t="str">
        <f>VLOOKUP($A1545,'Customer Names'!$A$1:$E$2336,4,FALSE)</f>
        <v>Mancebo Garcia</v>
      </c>
      <c r="C1545" s="71">
        <f>VLOOKUP($A1545,'Medical Examinations'!$A$1:$J$2336,2,FALSE)</f>
        <v>34.104999999999997</v>
      </c>
      <c r="D1545" s="60">
        <f>VLOOKUP($A1545,'Medical Examinations'!$A$1:$J$2336,3,FALSE)</f>
        <v>5.93</v>
      </c>
      <c r="E1545" s="61" t="str">
        <f>VLOOKUP($A1545,'Medical Examinations'!$A$1:$J$2336,4,FALSE)</f>
        <v>No</v>
      </c>
      <c r="F1545" s="61" t="str">
        <f>VLOOKUP($A1545,'Medical Examinations'!$A$1:$J$2336,5,FALSE)</f>
        <v>No</v>
      </c>
      <c r="G1545" s="61" t="str">
        <f>VLOOKUP($A1545,'Medical Examinations'!$A$1:$J$2336,6,FALSE)</f>
        <v>No</v>
      </c>
      <c r="H1545" s="21">
        <f>VLOOKUP($A1545,'Medical Examinations'!$A$1:$J$2336,7,FALSE)</f>
        <v>0</v>
      </c>
      <c r="I1545" s="21" t="str">
        <f>VLOOKUP($A1545,'Medical Examinations'!$A$1:$J$2336,8,FALSE)</f>
        <v>No</v>
      </c>
      <c r="J1545" s="21" t="str">
        <f>VLOOKUP($A1545,'Medical Examinations'!$A$1:$J$2336,9,FALSE)</f>
        <v>Obesity</v>
      </c>
      <c r="K1545" s="72" t="str">
        <f>VLOOKUP($A1545,'Medical Examinations'!$A$1:$J$2336,10,FALSE)</f>
        <v>Prediabetes</v>
      </c>
      <c r="L1545" s="82" t="str">
        <f>VLOOKUP($A1545,'Hospitalization details'!$A$1:$K$2336,10,FALSE)</f>
        <v>5-Oct-1984</v>
      </c>
      <c r="M1545" s="62">
        <f>VLOOKUP($A1545,'Hospitalization details'!$A$1:$K$2336,6,FALSE)</f>
        <v>6571.54</v>
      </c>
      <c r="N1545" s="63" t="str">
        <f>VLOOKUP($A1545,'Hospitalization details'!$A$1:$K$2336,7,FALSE)</f>
        <v>tier - 2</v>
      </c>
      <c r="O1545" s="63" t="str">
        <f>VLOOKUP($A1545,'Hospitalization details'!$A$1:$K$2336,8,FALSE)</f>
        <v>tier - 3</v>
      </c>
      <c r="P1545" s="63" t="str">
        <f>VLOOKUP($A1545,'Hospitalization details'!$A$1:$K$2336,9,FALSE)</f>
        <v>R1011</v>
      </c>
      <c r="Q1545" s="83">
        <f>VLOOKUP($A1545,'Hospitalization details'!$A$1:$K$2336,11,FALSE)</f>
        <v>38</v>
      </c>
    </row>
    <row r="1546" spans="1:17" ht="15.75" customHeight="1" x14ac:dyDescent="0.25">
      <c r="A1546" s="187" t="s">
        <v>1589</v>
      </c>
      <c r="B1546" s="65" t="str">
        <f>VLOOKUP($A1546,'Customer Names'!$A$1:$E$2336,4,FALSE)</f>
        <v>Keehan</v>
      </c>
      <c r="C1546" s="71">
        <f>VLOOKUP($A1546,'Medical Examinations'!$A$1:$J$2336,2,FALSE)</f>
        <v>24.97</v>
      </c>
      <c r="D1546" s="60">
        <f>VLOOKUP($A1546,'Medical Examinations'!$A$1:$J$2336,3,FALSE)</f>
        <v>5.66</v>
      </c>
      <c r="E1546" s="61" t="str">
        <f>VLOOKUP($A1546,'Medical Examinations'!$A$1:$J$2336,4,FALSE)</f>
        <v>No</v>
      </c>
      <c r="F1546" s="61" t="str">
        <f>VLOOKUP($A1546,'Medical Examinations'!$A$1:$J$2336,5,FALSE)</f>
        <v>No</v>
      </c>
      <c r="G1546" s="61" t="str">
        <f>VLOOKUP($A1546,'Medical Examinations'!$A$1:$J$2336,6,FALSE)</f>
        <v>No</v>
      </c>
      <c r="H1546" s="21">
        <f>VLOOKUP($A1546,'Medical Examinations'!$A$1:$J$2336,7,FALSE)</f>
        <v>0</v>
      </c>
      <c r="I1546" s="21" t="str">
        <f>VLOOKUP($A1546,'Medical Examinations'!$A$1:$J$2336,8,FALSE)</f>
        <v>No</v>
      </c>
      <c r="J1546" s="21" t="str">
        <f>VLOOKUP($A1546,'Medical Examinations'!$A$1:$J$2336,9,FALSE)</f>
        <v>Over Weight</v>
      </c>
      <c r="K1546" s="72" t="str">
        <f>VLOOKUP($A1546,'Medical Examinations'!$A$1:$J$2336,10,FALSE)</f>
        <v>Normal</v>
      </c>
      <c r="L1546" s="82" t="str">
        <f>VLOOKUP($A1546,'Hospitalization details'!$A$1:$K$2336,10,FALSE)</f>
        <v>20-Jul-1981</v>
      </c>
      <c r="M1546" s="62">
        <f>VLOOKUP($A1546,'Hospitalization details'!$A$1:$K$2336,6,FALSE)</f>
        <v>6571.02</v>
      </c>
      <c r="N1546" s="63" t="str">
        <f>VLOOKUP($A1546,'Hospitalization details'!$A$1:$K$2336,7,FALSE)</f>
        <v>tier - 2</v>
      </c>
      <c r="O1546" s="63" t="str">
        <f>VLOOKUP($A1546,'Hospitalization details'!$A$1:$K$2336,8,FALSE)</f>
        <v>tier - 1</v>
      </c>
      <c r="P1546" s="63" t="str">
        <f>VLOOKUP($A1546,'Hospitalization details'!$A$1:$K$2336,9,FALSE)</f>
        <v>R1012</v>
      </c>
      <c r="Q1546" s="83">
        <f>VLOOKUP($A1546,'Hospitalization details'!$A$1:$K$2336,11,FALSE)</f>
        <v>41</v>
      </c>
    </row>
    <row r="1547" spans="1:17" ht="15.75" customHeight="1" x14ac:dyDescent="0.25">
      <c r="A1547" s="187" t="s">
        <v>1590</v>
      </c>
      <c r="B1547" s="65" t="str">
        <f>VLOOKUP($A1547,'Customer Names'!$A$1:$E$2336,4,FALSE)</f>
        <v>Mahaney</v>
      </c>
      <c r="C1547" s="71">
        <f>VLOOKUP($A1547,'Medical Examinations'!$A$1:$J$2336,2,FALSE)</f>
        <v>34.799999999999997</v>
      </c>
      <c r="D1547" s="60">
        <f>VLOOKUP($A1547,'Medical Examinations'!$A$1:$J$2336,3,FALSE)</f>
        <v>4.1900000000000004</v>
      </c>
      <c r="E1547" s="61" t="str">
        <f>VLOOKUP($A1547,'Medical Examinations'!$A$1:$J$2336,4,FALSE)</f>
        <v>No</v>
      </c>
      <c r="F1547" s="61" t="str">
        <f>VLOOKUP($A1547,'Medical Examinations'!$A$1:$J$2336,5,FALSE)</f>
        <v>No</v>
      </c>
      <c r="G1547" s="61" t="str">
        <f>VLOOKUP($A1547,'Medical Examinations'!$A$1:$J$2336,6,FALSE)</f>
        <v>No</v>
      </c>
      <c r="H1547" s="21">
        <f>VLOOKUP($A1547,'Medical Examinations'!$A$1:$J$2336,7,FALSE)</f>
        <v>1</v>
      </c>
      <c r="I1547" s="21" t="str">
        <f>VLOOKUP($A1547,'Medical Examinations'!$A$1:$J$2336,8,FALSE)</f>
        <v>No</v>
      </c>
      <c r="J1547" s="21" t="str">
        <f>VLOOKUP($A1547,'Medical Examinations'!$A$1:$J$2336,9,FALSE)</f>
        <v>Obesity</v>
      </c>
      <c r="K1547" s="72" t="str">
        <f>VLOOKUP($A1547,'Medical Examinations'!$A$1:$J$2336,10,FALSE)</f>
        <v>Normal</v>
      </c>
      <c r="L1547" s="82" t="str">
        <f>VLOOKUP($A1547,'Hospitalization details'!$A$1:$K$2336,10,FALSE)</f>
        <v>20-Sep-1984</v>
      </c>
      <c r="M1547" s="62">
        <f>VLOOKUP($A1547,'Hospitalization details'!$A$1:$K$2336,6,FALSE)</f>
        <v>6555.07</v>
      </c>
      <c r="N1547" s="63" t="str">
        <f>VLOOKUP($A1547,'Hospitalization details'!$A$1:$K$2336,7,FALSE)</f>
        <v>tier - 2</v>
      </c>
      <c r="O1547" s="63" t="str">
        <f>VLOOKUP($A1547,'Hospitalization details'!$A$1:$K$2336,8,FALSE)</f>
        <v>tier - 2</v>
      </c>
      <c r="P1547" s="63" t="str">
        <f>VLOOKUP($A1547,'Hospitalization details'!$A$1:$K$2336,9,FALSE)</f>
        <v>R1024</v>
      </c>
      <c r="Q1547" s="83">
        <f>VLOOKUP($A1547,'Hospitalization details'!$A$1:$K$2336,11,FALSE)</f>
        <v>38</v>
      </c>
    </row>
    <row r="1548" spans="1:17" ht="15.75" customHeight="1" x14ac:dyDescent="0.25">
      <c r="A1548" s="187" t="s">
        <v>1591</v>
      </c>
      <c r="B1548" s="65" t="str">
        <f>VLOOKUP($A1548,'Customer Names'!$A$1:$E$2336,4,FALSE)</f>
        <v>Nolan</v>
      </c>
      <c r="C1548" s="71">
        <f>VLOOKUP($A1548,'Medical Examinations'!$A$1:$J$2336,2,FALSE)</f>
        <v>32.965000000000003</v>
      </c>
      <c r="D1548" s="60">
        <f>VLOOKUP($A1548,'Medical Examinations'!$A$1:$J$2336,3,FALSE)</f>
        <v>9.2100000000000009</v>
      </c>
      <c r="E1548" s="61" t="str">
        <f>VLOOKUP($A1548,'Medical Examinations'!$A$1:$J$2336,4,FALSE)</f>
        <v>Yes</v>
      </c>
      <c r="F1548" s="61" t="str">
        <f>VLOOKUP($A1548,'Medical Examinations'!$A$1:$J$2336,5,FALSE)</f>
        <v>No</v>
      </c>
      <c r="G1548" s="61" t="str">
        <f>VLOOKUP($A1548,'Medical Examinations'!$A$1:$J$2336,6,FALSE)</f>
        <v>No</v>
      </c>
      <c r="H1548" s="21">
        <f>VLOOKUP($A1548,'Medical Examinations'!$A$1:$J$2336,7,FALSE)</f>
        <v>0</v>
      </c>
      <c r="I1548" s="21" t="str">
        <f>VLOOKUP($A1548,'Medical Examinations'!$A$1:$J$2336,8,FALSE)</f>
        <v>No</v>
      </c>
      <c r="J1548" s="21" t="str">
        <f>VLOOKUP($A1548,'Medical Examinations'!$A$1:$J$2336,9,FALSE)</f>
        <v>Obesity</v>
      </c>
      <c r="K1548" s="72" t="str">
        <f>VLOOKUP($A1548,'Medical Examinations'!$A$1:$J$2336,10,FALSE)</f>
        <v>Diabetes</v>
      </c>
      <c r="L1548" s="82" t="str">
        <f>VLOOKUP($A1548,'Hospitalization details'!$A$1:$K$2336,10,FALSE)</f>
        <v>11-Dec-1968</v>
      </c>
      <c r="M1548" s="62">
        <f>VLOOKUP($A1548,'Hospitalization details'!$A$1:$K$2336,6,FALSE)</f>
        <v>6552.01</v>
      </c>
      <c r="N1548" s="63" t="str">
        <f>VLOOKUP($A1548,'Hospitalization details'!$A$1:$K$2336,7,FALSE)</f>
        <v>tier - 3</v>
      </c>
      <c r="O1548" s="63" t="str">
        <f>VLOOKUP($A1548,'Hospitalization details'!$A$1:$K$2336,8,FALSE)</f>
        <v>tier - 2</v>
      </c>
      <c r="P1548" s="63" t="str">
        <f>VLOOKUP($A1548,'Hospitalization details'!$A$1:$K$2336,9,FALSE)</f>
        <v>R1013</v>
      </c>
      <c r="Q1548" s="83">
        <f>VLOOKUP($A1548,'Hospitalization details'!$A$1:$K$2336,11,FALSE)</f>
        <v>54</v>
      </c>
    </row>
    <row r="1549" spans="1:17" ht="15.75" customHeight="1" x14ac:dyDescent="0.25">
      <c r="A1549" s="187" t="s">
        <v>1592</v>
      </c>
      <c r="B1549" s="65" t="str">
        <f>VLOOKUP($A1549,'Customer Names'!$A$1:$E$2336,4,FALSE)</f>
        <v>Sobrino</v>
      </c>
      <c r="C1549" s="71">
        <f>VLOOKUP($A1549,'Medical Examinations'!$A$1:$J$2336,2,FALSE)</f>
        <v>27.265000000000001</v>
      </c>
      <c r="D1549" s="60">
        <f>VLOOKUP($A1549,'Medical Examinations'!$A$1:$J$2336,3,FALSE)</f>
        <v>5.51</v>
      </c>
      <c r="E1549" s="61" t="str">
        <f>VLOOKUP($A1549,'Medical Examinations'!$A$1:$J$2336,4,FALSE)</f>
        <v>No</v>
      </c>
      <c r="F1549" s="61" t="str">
        <f>VLOOKUP($A1549,'Medical Examinations'!$A$1:$J$2336,5,FALSE)</f>
        <v>No</v>
      </c>
      <c r="G1549" s="61" t="str">
        <f>VLOOKUP($A1549,'Medical Examinations'!$A$1:$J$2336,6,FALSE)</f>
        <v>No</v>
      </c>
      <c r="H1549" s="21">
        <f>VLOOKUP($A1549,'Medical Examinations'!$A$1:$J$2336,7,FALSE)</f>
        <v>1</v>
      </c>
      <c r="I1549" s="21" t="str">
        <f>VLOOKUP($A1549,'Medical Examinations'!$A$1:$J$2336,8,FALSE)</f>
        <v>No</v>
      </c>
      <c r="J1549" s="21" t="str">
        <f>VLOOKUP($A1549,'Medical Examinations'!$A$1:$J$2336,9,FALSE)</f>
        <v>Over Weight</v>
      </c>
      <c r="K1549" s="72" t="str">
        <f>VLOOKUP($A1549,'Medical Examinations'!$A$1:$J$2336,10,FALSE)</f>
        <v>Normal</v>
      </c>
      <c r="L1549" s="82" t="str">
        <f>VLOOKUP($A1549,'Hospitalization details'!$A$1:$K$2336,10,FALSE)</f>
        <v>6-Aug-1989</v>
      </c>
      <c r="M1549" s="62">
        <f>VLOOKUP($A1549,'Hospitalization details'!$A$1:$K$2336,6,FALSE)</f>
        <v>6551.75</v>
      </c>
      <c r="N1549" s="63" t="str">
        <f>VLOOKUP($A1549,'Hospitalization details'!$A$1:$K$2336,7,FALSE)</f>
        <v>tier - 2</v>
      </c>
      <c r="O1549" s="63" t="str">
        <f>VLOOKUP($A1549,'Hospitalization details'!$A$1:$K$2336,8,FALSE)</f>
        <v>tier - 2</v>
      </c>
      <c r="P1549" s="63" t="str">
        <f>VLOOKUP($A1549,'Hospitalization details'!$A$1:$K$2336,9,FALSE)</f>
        <v>R1024</v>
      </c>
      <c r="Q1549" s="83">
        <f>VLOOKUP($A1549,'Hospitalization details'!$A$1:$K$2336,11,FALSE)</f>
        <v>33</v>
      </c>
    </row>
    <row r="1550" spans="1:17" ht="15.75" customHeight="1" x14ac:dyDescent="0.25">
      <c r="A1550" s="187" t="s">
        <v>1593</v>
      </c>
      <c r="B1550" s="65" t="str">
        <f>VLOOKUP($A1550,'Customer Names'!$A$1:$E$2336,4,FALSE)</f>
        <v>Gennaro</v>
      </c>
      <c r="C1550" s="71">
        <f>VLOOKUP($A1550,'Medical Examinations'!$A$1:$J$2336,2,FALSE)</f>
        <v>17.059999999999999</v>
      </c>
      <c r="D1550" s="60">
        <f>VLOOKUP($A1550,'Medical Examinations'!$A$1:$J$2336,3,FALSE)</f>
        <v>8.5</v>
      </c>
      <c r="E1550" s="61" t="str">
        <f>VLOOKUP($A1550,'Medical Examinations'!$A$1:$J$2336,4,FALSE)</f>
        <v>No</v>
      </c>
      <c r="F1550" s="61" t="str">
        <f>VLOOKUP($A1550,'Medical Examinations'!$A$1:$J$2336,5,FALSE)</f>
        <v>No</v>
      </c>
      <c r="G1550" s="61" t="str">
        <f>VLOOKUP($A1550,'Medical Examinations'!$A$1:$J$2336,6,FALSE)</f>
        <v>No</v>
      </c>
      <c r="H1550" s="21">
        <f>VLOOKUP($A1550,'Medical Examinations'!$A$1:$J$2336,7,FALSE)</f>
        <v>0</v>
      </c>
      <c r="I1550" s="21" t="str">
        <f>VLOOKUP($A1550,'Medical Examinations'!$A$1:$J$2336,8,FALSE)</f>
        <v>No</v>
      </c>
      <c r="J1550" s="21" t="str">
        <f>VLOOKUP($A1550,'Medical Examinations'!$A$1:$J$2336,9,FALSE)</f>
        <v>Under Weight</v>
      </c>
      <c r="K1550" s="72" t="str">
        <f>VLOOKUP($A1550,'Medical Examinations'!$A$1:$J$2336,10,FALSE)</f>
        <v>Diabetes</v>
      </c>
      <c r="L1550" s="82" t="str">
        <f>VLOOKUP($A1550,'Hospitalization details'!$A$1:$K$2336,10,FALSE)</f>
        <v>18-Dec-1986</v>
      </c>
      <c r="M1550" s="62">
        <f>VLOOKUP($A1550,'Hospitalization details'!$A$1:$K$2336,6,FALSE)</f>
        <v>6548.2</v>
      </c>
      <c r="N1550" s="63" t="str">
        <f>VLOOKUP($A1550,'Hospitalization details'!$A$1:$K$2336,7,FALSE)</f>
        <v>tier - 2</v>
      </c>
      <c r="O1550" s="63" t="str">
        <f>VLOOKUP($A1550,'Hospitalization details'!$A$1:$K$2336,8,FALSE)</f>
        <v>tier - 3</v>
      </c>
      <c r="P1550" s="63" t="str">
        <f>VLOOKUP($A1550,'Hospitalization details'!$A$1:$K$2336,9,FALSE)</f>
        <v>R1012</v>
      </c>
      <c r="Q1550" s="83">
        <f>VLOOKUP($A1550,'Hospitalization details'!$A$1:$K$2336,11,FALSE)</f>
        <v>36</v>
      </c>
    </row>
    <row r="1551" spans="1:17" ht="15.75" customHeight="1" x14ac:dyDescent="0.25">
      <c r="A1551" s="187" t="s">
        <v>1594</v>
      </c>
      <c r="B1551" s="65" t="str">
        <f>VLOOKUP($A1551,'Customer Names'!$A$1:$E$2336,4,FALSE)</f>
        <v>Mayer</v>
      </c>
      <c r="C1551" s="71">
        <f>VLOOKUP($A1551,'Medical Examinations'!$A$1:$J$2336,2,FALSE)</f>
        <v>36.29</v>
      </c>
      <c r="D1551" s="60">
        <f>VLOOKUP($A1551,'Medical Examinations'!$A$1:$J$2336,3,FALSE)</f>
        <v>6.23</v>
      </c>
      <c r="E1551" s="61" t="str">
        <f>VLOOKUP($A1551,'Medical Examinations'!$A$1:$J$2336,4,FALSE)</f>
        <v>No</v>
      </c>
      <c r="F1551" s="61" t="str">
        <f>VLOOKUP($A1551,'Medical Examinations'!$A$1:$J$2336,5,FALSE)</f>
        <v>No</v>
      </c>
      <c r="G1551" s="61" t="str">
        <f>VLOOKUP($A1551,'Medical Examinations'!$A$1:$J$2336,6,FALSE)</f>
        <v>No</v>
      </c>
      <c r="H1551" s="21">
        <f>VLOOKUP($A1551,'Medical Examinations'!$A$1:$J$2336,7,FALSE)</f>
        <v>0</v>
      </c>
      <c r="I1551" s="21" t="str">
        <f>VLOOKUP($A1551,'Medical Examinations'!$A$1:$J$2336,8,FALSE)</f>
        <v>No</v>
      </c>
      <c r="J1551" s="21" t="str">
        <f>VLOOKUP($A1551,'Medical Examinations'!$A$1:$J$2336,9,FALSE)</f>
        <v>Obesity</v>
      </c>
      <c r="K1551" s="72" t="str">
        <f>VLOOKUP($A1551,'Medical Examinations'!$A$1:$J$2336,10,FALSE)</f>
        <v>Prediabetes</v>
      </c>
      <c r="L1551" s="82" t="str">
        <f>VLOOKUP($A1551,'Hospitalization details'!$A$1:$K$2336,10,FALSE)</f>
        <v>3-Dec-1969</v>
      </c>
      <c r="M1551" s="62">
        <f>VLOOKUP($A1551,'Hospitalization details'!$A$1:$K$2336,6,FALSE)</f>
        <v>6546.16</v>
      </c>
      <c r="N1551" s="63" t="str">
        <f>VLOOKUP($A1551,'Hospitalization details'!$A$1:$K$2336,7,FALSE)</f>
        <v>tier - 2</v>
      </c>
      <c r="O1551" s="63" t="str">
        <f>VLOOKUP($A1551,'Hospitalization details'!$A$1:$K$2336,8,FALSE)</f>
        <v>tier - 3</v>
      </c>
      <c r="P1551" s="63" t="str">
        <f>VLOOKUP($A1551,'Hospitalization details'!$A$1:$K$2336,9,FALSE)</f>
        <v>R1013</v>
      </c>
      <c r="Q1551" s="83">
        <f>VLOOKUP($A1551,'Hospitalization details'!$A$1:$K$2336,11,FALSE)</f>
        <v>53</v>
      </c>
    </row>
    <row r="1552" spans="1:17" ht="15.75" customHeight="1" x14ac:dyDescent="0.25">
      <c r="A1552" s="187" t="s">
        <v>1595</v>
      </c>
      <c r="B1552" s="65" t="str">
        <f>VLOOKUP($A1552,'Customer Names'!$A$1:$E$2336,4,FALSE)</f>
        <v>Becker</v>
      </c>
      <c r="C1552" s="71">
        <f>VLOOKUP($A1552,'Medical Examinations'!$A$1:$J$2336,2,FALSE)</f>
        <v>28.594999999999999</v>
      </c>
      <c r="D1552" s="60">
        <f>VLOOKUP($A1552,'Medical Examinations'!$A$1:$J$2336,3,FALSE)</f>
        <v>8.5299999999999994</v>
      </c>
      <c r="E1552" s="61" t="str">
        <f>VLOOKUP($A1552,'Medical Examinations'!$A$1:$J$2336,4,FALSE)</f>
        <v>Yes</v>
      </c>
      <c r="F1552" s="61" t="str">
        <f>VLOOKUP($A1552,'Medical Examinations'!$A$1:$J$2336,5,FALSE)</f>
        <v>No</v>
      </c>
      <c r="G1552" s="61" t="str">
        <f>VLOOKUP($A1552,'Medical Examinations'!$A$1:$J$2336,6,FALSE)</f>
        <v>No</v>
      </c>
      <c r="H1552" s="21">
        <f>VLOOKUP($A1552,'Medical Examinations'!$A$1:$J$2336,7,FALSE)</f>
        <v>1</v>
      </c>
      <c r="I1552" s="21" t="str">
        <f>VLOOKUP($A1552,'Medical Examinations'!$A$1:$J$2336,8,FALSE)</f>
        <v>No</v>
      </c>
      <c r="J1552" s="21" t="str">
        <f>VLOOKUP($A1552,'Medical Examinations'!$A$1:$J$2336,9,FALSE)</f>
        <v>Over Weight</v>
      </c>
      <c r="K1552" s="72" t="str">
        <f>VLOOKUP($A1552,'Medical Examinations'!$A$1:$J$2336,10,FALSE)</f>
        <v>Diabetes</v>
      </c>
      <c r="L1552" s="82" t="str">
        <f>VLOOKUP($A1552,'Hospitalization details'!$A$1:$K$2336,10,FALSE)</f>
        <v>2-Oct-1982</v>
      </c>
      <c r="M1552" s="62">
        <f>VLOOKUP($A1552,'Hospitalization details'!$A$1:$K$2336,6,FALSE)</f>
        <v>6536.68</v>
      </c>
      <c r="N1552" s="63" t="str">
        <f>VLOOKUP($A1552,'Hospitalization details'!$A$1:$K$2336,7,FALSE)</f>
        <v>tier - 2</v>
      </c>
      <c r="O1552" s="63" t="str">
        <f>VLOOKUP($A1552,'Hospitalization details'!$A$1:$K$2336,8,FALSE)</f>
        <v>tier - 2</v>
      </c>
      <c r="P1552" s="63" t="str">
        <f>VLOOKUP($A1552,'Hospitalization details'!$A$1:$K$2336,9,FALSE)</f>
        <v>R1012</v>
      </c>
      <c r="Q1552" s="83">
        <f>VLOOKUP($A1552,'Hospitalization details'!$A$1:$K$2336,11,FALSE)</f>
        <v>40</v>
      </c>
    </row>
    <row r="1553" spans="1:17" ht="15.75" customHeight="1" x14ac:dyDescent="0.25">
      <c r="A1553" s="187" t="s">
        <v>1596</v>
      </c>
      <c r="B1553" s="65" t="str">
        <f>VLOOKUP($A1553,'Customer Names'!$A$1:$E$2336,4,FALSE)</f>
        <v>Moore</v>
      </c>
      <c r="C1553" s="71">
        <f>VLOOKUP($A1553,'Medical Examinations'!$A$1:$J$2336,2,FALSE)</f>
        <v>17.8</v>
      </c>
      <c r="D1553" s="60">
        <f>VLOOKUP($A1553,'Medical Examinations'!$A$1:$J$2336,3,FALSE)</f>
        <v>5.75</v>
      </c>
      <c r="E1553" s="61" t="str">
        <f>VLOOKUP($A1553,'Medical Examinations'!$A$1:$J$2336,4,FALSE)</f>
        <v>Yes</v>
      </c>
      <c r="F1553" s="61" t="str">
        <f>VLOOKUP($A1553,'Medical Examinations'!$A$1:$J$2336,5,FALSE)</f>
        <v>No</v>
      </c>
      <c r="G1553" s="61" t="str">
        <f>VLOOKUP($A1553,'Medical Examinations'!$A$1:$J$2336,6,FALSE)</f>
        <v>Yes</v>
      </c>
      <c r="H1553" s="21">
        <f>VLOOKUP($A1553,'Medical Examinations'!$A$1:$J$2336,7,FALSE)</f>
        <v>1</v>
      </c>
      <c r="I1553" s="21" t="str">
        <f>VLOOKUP($A1553,'Medical Examinations'!$A$1:$J$2336,8,FALSE)</f>
        <v>No</v>
      </c>
      <c r="J1553" s="21" t="str">
        <f>VLOOKUP($A1553,'Medical Examinations'!$A$1:$J$2336,9,FALSE)</f>
        <v>Under Weight</v>
      </c>
      <c r="K1553" s="72" t="str">
        <f>VLOOKUP($A1553,'Medical Examinations'!$A$1:$J$2336,10,FALSE)</f>
        <v>Prediabetes</v>
      </c>
      <c r="L1553" s="82" t="str">
        <f>VLOOKUP($A1553,'Hospitalization details'!$A$1:$K$2336,10,FALSE)</f>
        <v>12-Aug-1982</v>
      </c>
      <c r="M1553" s="62">
        <f>VLOOKUP($A1553,'Hospitalization details'!$A$1:$K$2336,6,FALSE)</f>
        <v>6532.04</v>
      </c>
      <c r="N1553" s="63" t="str">
        <f>VLOOKUP($A1553,'Hospitalization details'!$A$1:$K$2336,7,FALSE)</f>
        <v>tier - 2</v>
      </c>
      <c r="O1553" s="63" t="str">
        <f>VLOOKUP($A1553,'Hospitalization details'!$A$1:$K$2336,8,FALSE)</f>
        <v>tier - 1</v>
      </c>
      <c r="P1553" s="63" t="str">
        <f>VLOOKUP($A1553,'Hospitalization details'!$A$1:$K$2336,9,FALSE)</f>
        <v>R1013</v>
      </c>
      <c r="Q1553" s="83">
        <f>VLOOKUP($A1553,'Hospitalization details'!$A$1:$K$2336,11,FALSE)</f>
        <v>40</v>
      </c>
    </row>
    <row r="1554" spans="1:17" ht="15.75" customHeight="1" x14ac:dyDescent="0.25">
      <c r="A1554" s="187" t="s">
        <v>1597</v>
      </c>
      <c r="B1554" s="65" t="str">
        <f>VLOOKUP($A1554,'Customer Names'!$A$1:$E$2336,4,FALSE)</f>
        <v>Platt</v>
      </c>
      <c r="C1554" s="71">
        <f>VLOOKUP($A1554,'Medical Examinations'!$A$1:$J$2336,2,FALSE)</f>
        <v>21.4</v>
      </c>
      <c r="D1554" s="60">
        <f>VLOOKUP($A1554,'Medical Examinations'!$A$1:$J$2336,3,FALSE)</f>
        <v>5.6</v>
      </c>
      <c r="E1554" s="61" t="str">
        <f>VLOOKUP($A1554,'Medical Examinations'!$A$1:$J$2336,4,FALSE)</f>
        <v>No</v>
      </c>
      <c r="F1554" s="61" t="str">
        <f>VLOOKUP($A1554,'Medical Examinations'!$A$1:$J$2336,5,FALSE)</f>
        <v>No</v>
      </c>
      <c r="G1554" s="61" t="str">
        <f>VLOOKUP($A1554,'Medical Examinations'!$A$1:$J$2336,6,FALSE)</f>
        <v>No</v>
      </c>
      <c r="H1554" s="21">
        <f>VLOOKUP($A1554,'Medical Examinations'!$A$1:$J$2336,7,FALSE)</f>
        <v>0</v>
      </c>
      <c r="I1554" s="21" t="str">
        <f>VLOOKUP($A1554,'Medical Examinations'!$A$1:$J$2336,8,FALSE)</f>
        <v>No</v>
      </c>
      <c r="J1554" s="21" t="str">
        <f>VLOOKUP($A1554,'Medical Examinations'!$A$1:$J$2336,9,FALSE)</f>
        <v>Healthy Weight</v>
      </c>
      <c r="K1554" s="72" t="str">
        <f>VLOOKUP($A1554,'Medical Examinations'!$A$1:$J$2336,10,FALSE)</f>
        <v>Normal</v>
      </c>
      <c r="L1554" s="82" t="str">
        <f>VLOOKUP($A1554,'Hospitalization details'!$A$1:$K$2336,10,FALSE)</f>
        <v>23-Oct-1976</v>
      </c>
      <c r="M1554" s="62">
        <f>VLOOKUP($A1554,'Hospitalization details'!$A$1:$K$2336,6,FALSE)</f>
        <v>6529.21</v>
      </c>
      <c r="N1554" s="63" t="str">
        <f>VLOOKUP($A1554,'Hospitalization details'!$A$1:$K$2336,7,FALSE)</f>
        <v>tier - 2</v>
      </c>
      <c r="O1554" s="63" t="str">
        <f>VLOOKUP($A1554,'Hospitalization details'!$A$1:$K$2336,8,FALSE)</f>
        <v>tier - 1</v>
      </c>
      <c r="P1554" s="63" t="str">
        <f>VLOOKUP($A1554,'Hospitalization details'!$A$1:$K$2336,9,FALSE)</f>
        <v>R1013</v>
      </c>
      <c r="Q1554" s="83">
        <f>VLOOKUP($A1554,'Hospitalization details'!$A$1:$K$2336,11,FALSE)</f>
        <v>46</v>
      </c>
    </row>
    <row r="1555" spans="1:17" ht="15.75" customHeight="1" x14ac:dyDescent="0.25">
      <c r="A1555" s="187" t="s">
        <v>1598</v>
      </c>
      <c r="B1555" s="65" t="str">
        <f>VLOOKUP($A1555,'Customer Names'!$A$1:$E$2336,4,FALSE)</f>
        <v>Brodeur</v>
      </c>
      <c r="C1555" s="71">
        <f>VLOOKUP($A1555,'Medical Examinations'!$A$1:$J$2336,2,FALSE)</f>
        <v>23.01</v>
      </c>
      <c r="D1555" s="60">
        <f>VLOOKUP($A1555,'Medical Examinations'!$A$1:$J$2336,3,FALSE)</f>
        <v>4.68</v>
      </c>
      <c r="E1555" s="61" t="str">
        <f>VLOOKUP($A1555,'Medical Examinations'!$A$1:$J$2336,4,FALSE)</f>
        <v>No</v>
      </c>
      <c r="F1555" s="61" t="str">
        <f>VLOOKUP($A1555,'Medical Examinations'!$A$1:$J$2336,5,FALSE)</f>
        <v>No</v>
      </c>
      <c r="G1555" s="61" t="str">
        <f>VLOOKUP($A1555,'Medical Examinations'!$A$1:$J$2336,6,FALSE)</f>
        <v>No</v>
      </c>
      <c r="H1555" s="21">
        <f>VLOOKUP($A1555,'Medical Examinations'!$A$1:$J$2336,7,FALSE)</f>
        <v>0</v>
      </c>
      <c r="I1555" s="21" t="str">
        <f>VLOOKUP($A1555,'Medical Examinations'!$A$1:$J$2336,8,FALSE)</f>
        <v>No</v>
      </c>
      <c r="J1555" s="21" t="str">
        <f>VLOOKUP($A1555,'Medical Examinations'!$A$1:$J$2336,9,FALSE)</f>
        <v>Healthy Weight</v>
      </c>
      <c r="K1555" s="72" t="str">
        <f>VLOOKUP($A1555,'Medical Examinations'!$A$1:$J$2336,10,FALSE)</f>
        <v>Normal</v>
      </c>
      <c r="L1555" s="82" t="str">
        <f>VLOOKUP($A1555,'Hospitalization details'!$A$1:$K$2336,10,FALSE)</f>
        <v>7-Jul-1994</v>
      </c>
      <c r="M1555" s="62">
        <f>VLOOKUP($A1555,'Hospitalization details'!$A$1:$K$2336,6,FALSE)</f>
        <v>6512.24</v>
      </c>
      <c r="N1555" s="63" t="str">
        <f>VLOOKUP($A1555,'Hospitalization details'!$A$1:$K$2336,7,FALSE)</f>
        <v>tier - 2</v>
      </c>
      <c r="O1555" s="63" t="str">
        <f>VLOOKUP($A1555,'Hospitalization details'!$A$1:$K$2336,8,FALSE)</f>
        <v>tier - 1</v>
      </c>
      <c r="P1555" s="63" t="str">
        <f>VLOOKUP($A1555,'Hospitalization details'!$A$1:$K$2336,9,FALSE)</f>
        <v>R1021</v>
      </c>
      <c r="Q1555" s="83">
        <f>VLOOKUP($A1555,'Hospitalization details'!$A$1:$K$2336,11,FALSE)</f>
        <v>28</v>
      </c>
    </row>
    <row r="1556" spans="1:17" ht="15.75" customHeight="1" x14ac:dyDescent="0.25">
      <c r="A1556" s="187" t="s">
        <v>1599</v>
      </c>
      <c r="B1556" s="65" t="str">
        <f>VLOOKUP($A1556,'Customer Names'!$A$1:$E$2336,4,FALSE)</f>
        <v>Knight Pech</v>
      </c>
      <c r="C1556" s="71">
        <f>VLOOKUP($A1556,'Medical Examinations'!$A$1:$J$2336,2,FALSE)</f>
        <v>19.86</v>
      </c>
      <c r="D1556" s="60">
        <f>VLOOKUP($A1556,'Medical Examinations'!$A$1:$J$2336,3,FALSE)</f>
        <v>5.62</v>
      </c>
      <c r="E1556" s="61" t="str">
        <f>VLOOKUP($A1556,'Medical Examinations'!$A$1:$J$2336,4,FALSE)</f>
        <v>Yes</v>
      </c>
      <c r="F1556" s="61" t="str">
        <f>VLOOKUP($A1556,'Medical Examinations'!$A$1:$J$2336,5,FALSE)</f>
        <v>No</v>
      </c>
      <c r="G1556" s="61" t="str">
        <f>VLOOKUP($A1556,'Medical Examinations'!$A$1:$J$2336,6,FALSE)</f>
        <v>No</v>
      </c>
      <c r="H1556" s="21">
        <f>VLOOKUP($A1556,'Medical Examinations'!$A$1:$J$2336,7,FALSE)</f>
        <v>0</v>
      </c>
      <c r="I1556" s="21" t="str">
        <f>VLOOKUP($A1556,'Medical Examinations'!$A$1:$J$2336,8,FALSE)</f>
        <v>No</v>
      </c>
      <c r="J1556" s="21" t="str">
        <f>VLOOKUP($A1556,'Medical Examinations'!$A$1:$J$2336,9,FALSE)</f>
        <v>Healthy Weight</v>
      </c>
      <c r="K1556" s="72" t="str">
        <f>VLOOKUP($A1556,'Medical Examinations'!$A$1:$J$2336,10,FALSE)</f>
        <v>Normal</v>
      </c>
      <c r="L1556" s="82" t="str">
        <f>VLOOKUP($A1556,'Hospitalization details'!$A$1:$K$2336,10,FALSE)</f>
        <v>28-Aug-1982</v>
      </c>
      <c r="M1556" s="62">
        <f>VLOOKUP($A1556,'Hospitalization details'!$A$1:$K$2336,6,FALSE)</f>
        <v>6500.24</v>
      </c>
      <c r="N1556" s="63" t="str">
        <f>VLOOKUP($A1556,'Hospitalization details'!$A$1:$K$2336,7,FALSE)</f>
        <v>tier - 2</v>
      </c>
      <c r="O1556" s="63" t="str">
        <f>VLOOKUP($A1556,'Hospitalization details'!$A$1:$K$2336,8,FALSE)</f>
        <v>tier - 2</v>
      </c>
      <c r="P1556" s="63" t="str">
        <f>VLOOKUP($A1556,'Hospitalization details'!$A$1:$K$2336,9,FALSE)</f>
        <v>R1013</v>
      </c>
      <c r="Q1556" s="83">
        <f>VLOOKUP($A1556,'Hospitalization details'!$A$1:$K$2336,11,FALSE)</f>
        <v>40</v>
      </c>
    </row>
    <row r="1557" spans="1:17" ht="15.75" customHeight="1" x14ac:dyDescent="0.25">
      <c r="A1557" s="187" t="s">
        <v>1600</v>
      </c>
      <c r="B1557" s="65" t="str">
        <f>VLOOKUP($A1557,'Customer Names'!$A$1:$E$2336,4,FALSE)</f>
        <v>Richter</v>
      </c>
      <c r="C1557" s="71">
        <f>VLOOKUP($A1557,'Medical Examinations'!$A$1:$J$2336,2,FALSE)</f>
        <v>33.58</v>
      </c>
      <c r="D1557" s="60">
        <f>VLOOKUP($A1557,'Medical Examinations'!$A$1:$J$2336,3,FALSE)</f>
        <v>5.08</v>
      </c>
      <c r="E1557" s="61" t="str">
        <f>VLOOKUP($A1557,'Medical Examinations'!$A$1:$J$2336,4,FALSE)</f>
        <v>No</v>
      </c>
      <c r="F1557" s="61" t="str">
        <f>VLOOKUP($A1557,'Medical Examinations'!$A$1:$J$2336,5,FALSE)</f>
        <v>No</v>
      </c>
      <c r="G1557" s="61" t="str">
        <f>VLOOKUP($A1557,'Medical Examinations'!$A$1:$J$2336,6,FALSE)</f>
        <v>No</v>
      </c>
      <c r="H1557" s="21">
        <f>VLOOKUP($A1557,'Medical Examinations'!$A$1:$J$2336,7,FALSE)</f>
        <v>0</v>
      </c>
      <c r="I1557" s="21" t="str">
        <f>VLOOKUP($A1557,'Medical Examinations'!$A$1:$J$2336,8,FALSE)</f>
        <v>No</v>
      </c>
      <c r="J1557" s="21" t="str">
        <f>VLOOKUP($A1557,'Medical Examinations'!$A$1:$J$2336,9,FALSE)</f>
        <v>Obesity</v>
      </c>
      <c r="K1557" s="72" t="str">
        <f>VLOOKUP($A1557,'Medical Examinations'!$A$1:$J$2336,10,FALSE)</f>
        <v>Normal</v>
      </c>
      <c r="L1557" s="82" t="str">
        <f>VLOOKUP($A1557,'Hospitalization details'!$A$1:$K$2336,10,FALSE)</f>
        <v>9-Oct-1982</v>
      </c>
      <c r="M1557" s="62">
        <f>VLOOKUP($A1557,'Hospitalization details'!$A$1:$K$2336,6,FALSE)</f>
        <v>6496.89</v>
      </c>
      <c r="N1557" s="63" t="str">
        <f>VLOOKUP($A1557,'Hospitalization details'!$A$1:$K$2336,7,FALSE)</f>
        <v>tier - 2</v>
      </c>
      <c r="O1557" s="63" t="str">
        <f>VLOOKUP($A1557,'Hospitalization details'!$A$1:$K$2336,8,FALSE)</f>
        <v>tier - 3</v>
      </c>
      <c r="P1557" s="63" t="str">
        <f>VLOOKUP($A1557,'Hospitalization details'!$A$1:$K$2336,9,FALSE)</f>
        <v>R1011</v>
      </c>
      <c r="Q1557" s="83">
        <f>VLOOKUP($A1557,'Hospitalization details'!$A$1:$K$2336,11,FALSE)</f>
        <v>40</v>
      </c>
    </row>
    <row r="1558" spans="1:17" ht="15.75" customHeight="1" x14ac:dyDescent="0.25">
      <c r="A1558" s="187" t="s">
        <v>1601</v>
      </c>
      <c r="B1558" s="65" t="str">
        <f>VLOOKUP($A1558,'Customer Names'!$A$1:$E$2336,4,FALSE)</f>
        <v>Jubinski</v>
      </c>
      <c r="C1558" s="71">
        <f>VLOOKUP($A1558,'Medical Examinations'!$A$1:$J$2336,2,FALSE)</f>
        <v>29.81</v>
      </c>
      <c r="D1558" s="60">
        <f>VLOOKUP($A1558,'Medical Examinations'!$A$1:$J$2336,3,FALSE)</f>
        <v>5.28</v>
      </c>
      <c r="E1558" s="61" t="str">
        <f>VLOOKUP($A1558,'Medical Examinations'!$A$1:$J$2336,4,FALSE)</f>
        <v>No</v>
      </c>
      <c r="F1558" s="61" t="str">
        <f>VLOOKUP($A1558,'Medical Examinations'!$A$1:$J$2336,5,FALSE)</f>
        <v>No</v>
      </c>
      <c r="G1558" s="61" t="str">
        <f>VLOOKUP($A1558,'Medical Examinations'!$A$1:$J$2336,6,FALSE)</f>
        <v>No</v>
      </c>
      <c r="H1558" s="21">
        <f>VLOOKUP($A1558,'Medical Examinations'!$A$1:$J$2336,7,FALSE)</f>
        <v>0</v>
      </c>
      <c r="I1558" s="21" t="str">
        <f>VLOOKUP($A1558,'Medical Examinations'!$A$1:$J$2336,8,FALSE)</f>
        <v>No</v>
      </c>
      <c r="J1558" s="21" t="str">
        <f>VLOOKUP($A1558,'Medical Examinations'!$A$1:$J$2336,9,FALSE)</f>
        <v>Over Weight</v>
      </c>
      <c r="K1558" s="72" t="str">
        <f>VLOOKUP($A1558,'Medical Examinations'!$A$1:$J$2336,10,FALSE)</f>
        <v>Normal</v>
      </c>
      <c r="L1558" s="82" t="str">
        <f>VLOOKUP($A1558,'Hospitalization details'!$A$1:$K$2336,10,FALSE)</f>
        <v>1-Dec-1970</v>
      </c>
      <c r="M1558" s="62">
        <f>VLOOKUP($A1558,'Hospitalization details'!$A$1:$K$2336,6,FALSE)</f>
        <v>6481.67</v>
      </c>
      <c r="N1558" s="63" t="str">
        <f>VLOOKUP($A1558,'Hospitalization details'!$A$1:$K$2336,7,FALSE)</f>
        <v>tier - 2</v>
      </c>
      <c r="O1558" s="63" t="str">
        <f>VLOOKUP($A1558,'Hospitalization details'!$A$1:$K$2336,8,FALSE)</f>
        <v>tier - 2</v>
      </c>
      <c r="P1558" s="63" t="str">
        <f>VLOOKUP($A1558,'Hospitalization details'!$A$1:$K$2336,9,FALSE)</f>
        <v>R1013</v>
      </c>
      <c r="Q1558" s="83">
        <f>VLOOKUP($A1558,'Hospitalization details'!$A$1:$K$2336,11,FALSE)</f>
        <v>52</v>
      </c>
    </row>
    <row r="1559" spans="1:17" ht="15.75" customHeight="1" x14ac:dyDescent="0.25">
      <c r="A1559" s="187" t="s">
        <v>1602</v>
      </c>
      <c r="B1559" s="65" t="str">
        <f>VLOOKUP($A1559,'Customer Names'!$A$1:$E$2336,4,FALSE)</f>
        <v>Wall</v>
      </c>
      <c r="C1559" s="71">
        <f>VLOOKUP($A1559,'Medical Examinations'!$A$1:$J$2336,2,FALSE)</f>
        <v>27.4</v>
      </c>
      <c r="D1559" s="60">
        <f>VLOOKUP($A1559,'Medical Examinations'!$A$1:$J$2336,3,FALSE)</f>
        <v>4.6100000000000003</v>
      </c>
      <c r="E1559" s="61" t="str">
        <f>VLOOKUP($A1559,'Medical Examinations'!$A$1:$J$2336,4,FALSE)</f>
        <v>No</v>
      </c>
      <c r="F1559" s="61" t="str">
        <f>VLOOKUP($A1559,'Medical Examinations'!$A$1:$J$2336,5,FALSE)</f>
        <v>No</v>
      </c>
      <c r="G1559" s="61" t="str">
        <f>VLOOKUP($A1559,'Medical Examinations'!$A$1:$J$2336,6,FALSE)</f>
        <v>No</v>
      </c>
      <c r="H1559" s="21">
        <f>VLOOKUP($A1559,'Medical Examinations'!$A$1:$J$2336,7,FALSE)</f>
        <v>0</v>
      </c>
      <c r="I1559" s="21" t="str">
        <f>VLOOKUP($A1559,'Medical Examinations'!$A$1:$J$2336,8,FALSE)</f>
        <v>No</v>
      </c>
      <c r="J1559" s="21" t="str">
        <f>VLOOKUP($A1559,'Medical Examinations'!$A$1:$J$2336,9,FALSE)</f>
        <v>Over Weight</v>
      </c>
      <c r="K1559" s="72" t="str">
        <f>VLOOKUP($A1559,'Medical Examinations'!$A$1:$J$2336,10,FALSE)</f>
        <v>Normal</v>
      </c>
      <c r="L1559" s="82" t="str">
        <f>VLOOKUP($A1559,'Hospitalization details'!$A$1:$K$2336,10,FALSE)</f>
        <v>8-Jun-1980</v>
      </c>
      <c r="M1559" s="62">
        <f>VLOOKUP($A1559,'Hospitalization details'!$A$1:$K$2336,6,FALSE)</f>
        <v>6474.01</v>
      </c>
      <c r="N1559" s="63" t="str">
        <f>VLOOKUP($A1559,'Hospitalization details'!$A$1:$K$2336,7,FALSE)</f>
        <v>tier - 2</v>
      </c>
      <c r="O1559" s="63" t="str">
        <f>VLOOKUP($A1559,'Hospitalization details'!$A$1:$K$2336,8,FALSE)</f>
        <v>tier - 3</v>
      </c>
      <c r="P1559" s="63" t="str">
        <f>VLOOKUP($A1559,'Hospitalization details'!$A$1:$K$2336,9,FALSE)</f>
        <v>R1011</v>
      </c>
      <c r="Q1559" s="83">
        <f>VLOOKUP($A1559,'Hospitalization details'!$A$1:$K$2336,11,FALSE)</f>
        <v>43</v>
      </c>
    </row>
    <row r="1560" spans="1:17" ht="15.75" customHeight="1" x14ac:dyDescent="0.25">
      <c r="A1560" s="187" t="s">
        <v>1603</v>
      </c>
      <c r="B1560" s="65" t="str">
        <f>VLOOKUP($A1560,'Customer Names'!$A$1:$E$2336,4,FALSE)</f>
        <v>Mckay</v>
      </c>
      <c r="C1560" s="71">
        <f>VLOOKUP($A1560,'Medical Examinations'!$A$1:$J$2336,2,FALSE)</f>
        <v>17.98</v>
      </c>
      <c r="D1560" s="60">
        <f>VLOOKUP($A1560,'Medical Examinations'!$A$1:$J$2336,3,FALSE)</f>
        <v>6.57</v>
      </c>
      <c r="E1560" s="61" t="str">
        <f>VLOOKUP($A1560,'Medical Examinations'!$A$1:$J$2336,4,FALSE)</f>
        <v>Yes</v>
      </c>
      <c r="F1560" s="61" t="str">
        <f>VLOOKUP($A1560,'Medical Examinations'!$A$1:$J$2336,5,FALSE)</f>
        <v>No</v>
      </c>
      <c r="G1560" s="61" t="str">
        <f>VLOOKUP($A1560,'Medical Examinations'!$A$1:$J$2336,6,FALSE)</f>
        <v>No</v>
      </c>
      <c r="H1560" s="21">
        <f>VLOOKUP($A1560,'Medical Examinations'!$A$1:$J$2336,7,FALSE)</f>
        <v>2</v>
      </c>
      <c r="I1560" s="21" t="str">
        <f>VLOOKUP($A1560,'Medical Examinations'!$A$1:$J$2336,8,FALSE)</f>
        <v>No</v>
      </c>
      <c r="J1560" s="21" t="str">
        <f>VLOOKUP($A1560,'Medical Examinations'!$A$1:$J$2336,9,FALSE)</f>
        <v>Under Weight</v>
      </c>
      <c r="K1560" s="72" t="str">
        <f>VLOOKUP($A1560,'Medical Examinations'!$A$1:$J$2336,10,FALSE)</f>
        <v>Diabetes</v>
      </c>
      <c r="L1560" s="82" t="str">
        <f>VLOOKUP($A1560,'Hospitalization details'!$A$1:$K$2336,10,FALSE)</f>
        <v>27-Jul-1981</v>
      </c>
      <c r="M1560" s="62">
        <f>VLOOKUP($A1560,'Hospitalization details'!$A$1:$K$2336,6,FALSE)</f>
        <v>6473.15</v>
      </c>
      <c r="N1560" s="63" t="str">
        <f>VLOOKUP($A1560,'Hospitalization details'!$A$1:$K$2336,7,FALSE)</f>
        <v>tier - 2</v>
      </c>
      <c r="O1560" s="63" t="str">
        <f>VLOOKUP($A1560,'Hospitalization details'!$A$1:$K$2336,8,FALSE)</f>
        <v>tier - 2</v>
      </c>
      <c r="P1560" s="63" t="str">
        <f>VLOOKUP($A1560,'Hospitalization details'!$A$1:$K$2336,9,FALSE)</f>
        <v>R1013</v>
      </c>
      <c r="Q1560" s="83">
        <f>VLOOKUP($A1560,'Hospitalization details'!$A$1:$K$2336,11,FALSE)</f>
        <v>41</v>
      </c>
    </row>
    <row r="1561" spans="1:17" ht="15.75" customHeight="1" x14ac:dyDescent="0.25">
      <c r="A1561" s="187" t="s">
        <v>1604</v>
      </c>
      <c r="B1561" s="65" t="str">
        <f>VLOOKUP($A1561,'Customer Names'!$A$1:$E$2336,4,FALSE)</f>
        <v>Oh</v>
      </c>
      <c r="C1561" s="71">
        <f>VLOOKUP($A1561,'Medical Examinations'!$A$1:$J$2336,2,FALSE)</f>
        <v>37.9</v>
      </c>
      <c r="D1561" s="60">
        <f>VLOOKUP($A1561,'Medical Examinations'!$A$1:$J$2336,3,FALSE)</f>
        <v>5.83</v>
      </c>
      <c r="E1561" s="61" t="str">
        <f>VLOOKUP($A1561,'Medical Examinations'!$A$1:$J$2336,4,FALSE)</f>
        <v>No</v>
      </c>
      <c r="F1561" s="61" t="str">
        <f>VLOOKUP($A1561,'Medical Examinations'!$A$1:$J$2336,5,FALSE)</f>
        <v>No</v>
      </c>
      <c r="G1561" s="61" t="str">
        <f>VLOOKUP($A1561,'Medical Examinations'!$A$1:$J$2336,6,FALSE)</f>
        <v>No</v>
      </c>
      <c r="H1561" s="21">
        <f>VLOOKUP($A1561,'Medical Examinations'!$A$1:$J$2336,7,FALSE)</f>
        <v>0</v>
      </c>
      <c r="I1561" s="21" t="str">
        <f>VLOOKUP($A1561,'Medical Examinations'!$A$1:$J$2336,8,FALSE)</f>
        <v>No</v>
      </c>
      <c r="J1561" s="21" t="str">
        <f>VLOOKUP($A1561,'Medical Examinations'!$A$1:$J$2336,9,FALSE)</f>
        <v>Obesity</v>
      </c>
      <c r="K1561" s="72" t="str">
        <f>VLOOKUP($A1561,'Medical Examinations'!$A$1:$J$2336,10,FALSE)</f>
        <v>Prediabetes</v>
      </c>
      <c r="L1561" s="82" t="str">
        <f>VLOOKUP($A1561,'Hospitalization details'!$A$1:$K$2336,10,FALSE)</f>
        <v>1-Nov-1984</v>
      </c>
      <c r="M1561" s="62">
        <f>VLOOKUP($A1561,'Hospitalization details'!$A$1:$K$2336,6,FALSE)</f>
        <v>6457.84</v>
      </c>
      <c r="N1561" s="63" t="str">
        <f>VLOOKUP($A1561,'Hospitalization details'!$A$1:$K$2336,7,FALSE)</f>
        <v>tier - 2</v>
      </c>
      <c r="O1561" s="63" t="str">
        <f>VLOOKUP($A1561,'Hospitalization details'!$A$1:$K$2336,8,FALSE)</f>
        <v>tier - 3</v>
      </c>
      <c r="P1561" s="63" t="str">
        <f>VLOOKUP($A1561,'Hospitalization details'!$A$1:$K$2336,9,FALSE)</f>
        <v>R1012</v>
      </c>
      <c r="Q1561" s="83">
        <f>VLOOKUP($A1561,'Hospitalization details'!$A$1:$K$2336,11,FALSE)</f>
        <v>38</v>
      </c>
    </row>
    <row r="1562" spans="1:17" ht="15.75" customHeight="1" x14ac:dyDescent="0.25">
      <c r="A1562" s="187" t="s">
        <v>1605</v>
      </c>
      <c r="B1562" s="65" t="str">
        <f>VLOOKUP($A1562,'Customer Names'!$A$1:$E$2336,4,FALSE)</f>
        <v>Kessell</v>
      </c>
      <c r="C1562" s="71">
        <f>VLOOKUP($A1562,'Medical Examinations'!$A$1:$J$2336,2,FALSE)</f>
        <v>25.27</v>
      </c>
      <c r="D1562" s="60">
        <f>VLOOKUP($A1562,'Medical Examinations'!$A$1:$J$2336,3,FALSE)</f>
        <v>6.98</v>
      </c>
      <c r="E1562" s="61" t="str">
        <f>VLOOKUP($A1562,'Medical Examinations'!$A$1:$J$2336,4,FALSE)</f>
        <v>Yes</v>
      </c>
      <c r="F1562" s="61" t="str">
        <f>VLOOKUP($A1562,'Medical Examinations'!$A$1:$J$2336,5,FALSE)</f>
        <v>No</v>
      </c>
      <c r="G1562" s="61" t="str">
        <f>VLOOKUP($A1562,'Medical Examinations'!$A$1:$J$2336,6,FALSE)</f>
        <v>No</v>
      </c>
      <c r="H1562" s="21">
        <f>VLOOKUP($A1562,'Medical Examinations'!$A$1:$J$2336,7,FALSE)</f>
        <v>0</v>
      </c>
      <c r="I1562" s="21" t="str">
        <f>VLOOKUP($A1562,'Medical Examinations'!$A$1:$J$2336,8,FALSE)</f>
        <v>No</v>
      </c>
      <c r="J1562" s="21" t="str">
        <f>VLOOKUP($A1562,'Medical Examinations'!$A$1:$J$2336,9,FALSE)</f>
        <v>Over Weight</v>
      </c>
      <c r="K1562" s="72" t="str">
        <f>VLOOKUP($A1562,'Medical Examinations'!$A$1:$J$2336,10,FALSE)</f>
        <v>Diabetes</v>
      </c>
      <c r="L1562" s="82" t="str">
        <f>VLOOKUP($A1562,'Hospitalization details'!$A$1:$K$2336,10,FALSE)</f>
        <v>26-Aug-1984</v>
      </c>
      <c r="M1562" s="62">
        <f>VLOOKUP($A1562,'Hospitalization details'!$A$1:$K$2336,6,FALSE)</f>
        <v>6455.86</v>
      </c>
      <c r="N1562" s="63" t="str">
        <f>VLOOKUP($A1562,'Hospitalization details'!$A$1:$K$2336,7,FALSE)</f>
        <v>tier - 3</v>
      </c>
      <c r="O1562" s="63" t="str">
        <f>VLOOKUP($A1562,'Hospitalization details'!$A$1:$K$2336,8,FALSE)</f>
        <v>tier - 3</v>
      </c>
      <c r="P1562" s="63" t="str">
        <f>VLOOKUP($A1562,'Hospitalization details'!$A$1:$K$2336,9,FALSE)</f>
        <v>R1012</v>
      </c>
      <c r="Q1562" s="83">
        <f>VLOOKUP($A1562,'Hospitalization details'!$A$1:$K$2336,11,FALSE)</f>
        <v>38</v>
      </c>
    </row>
    <row r="1563" spans="1:17" ht="15.75" customHeight="1" x14ac:dyDescent="0.25">
      <c r="A1563" s="187" t="s">
        <v>1606</v>
      </c>
      <c r="B1563" s="65" t="str">
        <f>VLOOKUP($A1563,'Customer Names'!$A$1:$E$2336,4,FALSE)</f>
        <v>Hidalgo Zambrano</v>
      </c>
      <c r="C1563" s="71">
        <f>VLOOKUP($A1563,'Medical Examinations'!$A$1:$J$2336,2,FALSE)</f>
        <v>29.26</v>
      </c>
      <c r="D1563" s="60">
        <f>VLOOKUP($A1563,'Medical Examinations'!$A$1:$J$2336,3,FALSE)</f>
        <v>4.03</v>
      </c>
      <c r="E1563" s="61" t="str">
        <f>VLOOKUP($A1563,'Medical Examinations'!$A$1:$J$2336,4,FALSE)</f>
        <v>No</v>
      </c>
      <c r="F1563" s="61" t="str">
        <f>VLOOKUP($A1563,'Medical Examinations'!$A$1:$J$2336,5,FALSE)</f>
        <v>No</v>
      </c>
      <c r="G1563" s="61" t="str">
        <f>VLOOKUP($A1563,'Medical Examinations'!$A$1:$J$2336,6,FALSE)</f>
        <v>No</v>
      </c>
      <c r="H1563" s="21">
        <f>VLOOKUP($A1563,'Medical Examinations'!$A$1:$J$2336,7,FALSE)</f>
        <v>1</v>
      </c>
      <c r="I1563" s="21" t="str">
        <f>VLOOKUP($A1563,'Medical Examinations'!$A$1:$J$2336,8,FALSE)</f>
        <v>No</v>
      </c>
      <c r="J1563" s="21" t="str">
        <f>VLOOKUP($A1563,'Medical Examinations'!$A$1:$J$2336,9,FALSE)</f>
        <v>Over Weight</v>
      </c>
      <c r="K1563" s="72" t="str">
        <f>VLOOKUP($A1563,'Medical Examinations'!$A$1:$J$2336,10,FALSE)</f>
        <v>Normal</v>
      </c>
      <c r="L1563" s="82" t="str">
        <f>VLOOKUP($A1563,'Hospitalization details'!$A$1:$K$2336,10,FALSE)</f>
        <v>22-Jul-1985</v>
      </c>
      <c r="M1563" s="62">
        <f>VLOOKUP($A1563,'Hospitalization details'!$A$1:$K$2336,6,FALSE)</f>
        <v>6435.62</v>
      </c>
      <c r="N1563" s="63" t="str">
        <f>VLOOKUP($A1563,'Hospitalization details'!$A$1:$K$2336,7,FALSE)</f>
        <v>tier - 3</v>
      </c>
      <c r="O1563" s="63" t="str">
        <f>VLOOKUP($A1563,'Hospitalization details'!$A$1:$K$2336,8,FALSE)</f>
        <v>tier - 2</v>
      </c>
      <c r="P1563" s="63" t="str">
        <f>VLOOKUP($A1563,'Hospitalization details'!$A$1:$K$2336,9,FALSE)</f>
        <v>R1013</v>
      </c>
      <c r="Q1563" s="83">
        <f>VLOOKUP($A1563,'Hospitalization details'!$A$1:$K$2336,11,FALSE)</f>
        <v>37</v>
      </c>
    </row>
    <row r="1564" spans="1:17" ht="15.75" customHeight="1" x14ac:dyDescent="0.25">
      <c r="A1564" s="187" t="s">
        <v>1607</v>
      </c>
      <c r="B1564" s="65" t="str">
        <f>VLOOKUP($A1564,'Customer Names'!$A$1:$E$2336,4,FALSE)</f>
        <v>Caprario</v>
      </c>
      <c r="C1564" s="71">
        <f>VLOOKUP($A1564,'Medical Examinations'!$A$1:$J$2336,2,FALSE)</f>
        <v>27.835000000000001</v>
      </c>
      <c r="D1564" s="60">
        <f>VLOOKUP($A1564,'Medical Examinations'!$A$1:$J$2336,3,FALSE)</f>
        <v>4.5599999999999996</v>
      </c>
      <c r="E1564" s="61" t="str">
        <f>VLOOKUP($A1564,'Medical Examinations'!$A$1:$J$2336,4,FALSE)</f>
        <v>No</v>
      </c>
      <c r="F1564" s="61" t="str">
        <f>VLOOKUP($A1564,'Medical Examinations'!$A$1:$J$2336,5,FALSE)</f>
        <v>No</v>
      </c>
      <c r="G1564" s="61" t="str">
        <f>VLOOKUP($A1564,'Medical Examinations'!$A$1:$J$2336,6,FALSE)</f>
        <v>No</v>
      </c>
      <c r="H1564" s="21">
        <f>VLOOKUP($A1564,'Medical Examinations'!$A$1:$J$2336,7,FALSE)</f>
        <v>1</v>
      </c>
      <c r="I1564" s="21" t="str">
        <f>VLOOKUP($A1564,'Medical Examinations'!$A$1:$J$2336,8,FALSE)</f>
        <v>No</v>
      </c>
      <c r="J1564" s="21" t="str">
        <f>VLOOKUP($A1564,'Medical Examinations'!$A$1:$J$2336,9,FALSE)</f>
        <v>Over Weight</v>
      </c>
      <c r="K1564" s="72" t="str">
        <f>VLOOKUP($A1564,'Medical Examinations'!$A$1:$J$2336,10,FALSE)</f>
        <v>Normal</v>
      </c>
      <c r="L1564" s="82" t="str">
        <f>VLOOKUP($A1564,'Hospitalization details'!$A$1:$K$2336,10,FALSE)</f>
        <v>5-Aug-1975</v>
      </c>
      <c r="M1564" s="62">
        <f>VLOOKUP($A1564,'Hospitalization details'!$A$1:$K$2336,6,FALSE)</f>
        <v>6423.48</v>
      </c>
      <c r="N1564" s="63" t="str">
        <f>VLOOKUP($A1564,'Hospitalization details'!$A$1:$K$2336,7,FALSE)</f>
        <v>tier - 2</v>
      </c>
      <c r="O1564" s="63" t="str">
        <f>VLOOKUP($A1564,'Hospitalization details'!$A$1:$K$2336,8,FALSE)</f>
        <v>tier - 3</v>
      </c>
      <c r="P1564" s="63" t="str">
        <f>VLOOKUP($A1564,'Hospitalization details'!$A$1:$K$2336,9,FALSE)</f>
        <v>R1013</v>
      </c>
      <c r="Q1564" s="83">
        <f>VLOOKUP($A1564,'Hospitalization details'!$A$1:$K$2336,11,FALSE)</f>
        <v>47</v>
      </c>
    </row>
    <row r="1565" spans="1:17" ht="15.75" customHeight="1" x14ac:dyDescent="0.25">
      <c r="A1565" s="187" t="s">
        <v>1608</v>
      </c>
      <c r="B1565" s="65" t="str">
        <f>VLOOKUP($A1565,'Customer Names'!$A$1:$E$2336,4,FALSE)</f>
        <v>Ryan</v>
      </c>
      <c r="C1565" s="71">
        <f>VLOOKUP($A1565,'Medical Examinations'!$A$1:$J$2336,2,FALSE)</f>
        <v>46.53</v>
      </c>
      <c r="D1565" s="60">
        <f>VLOOKUP($A1565,'Medical Examinations'!$A$1:$J$2336,3,FALSE)</f>
        <v>5.38</v>
      </c>
      <c r="E1565" s="61" t="str">
        <f>VLOOKUP($A1565,'Medical Examinations'!$A$1:$J$2336,4,FALSE)</f>
        <v>Yes</v>
      </c>
      <c r="F1565" s="61" t="str">
        <f>VLOOKUP($A1565,'Medical Examinations'!$A$1:$J$2336,5,FALSE)</f>
        <v>No</v>
      </c>
      <c r="G1565" s="61" t="str">
        <f>VLOOKUP($A1565,'Medical Examinations'!$A$1:$J$2336,6,FALSE)</f>
        <v>No</v>
      </c>
      <c r="H1565" s="21">
        <f>VLOOKUP($A1565,'Medical Examinations'!$A$1:$J$2336,7,FALSE)</f>
        <v>0</v>
      </c>
      <c r="I1565" s="21" t="str">
        <f>VLOOKUP($A1565,'Medical Examinations'!$A$1:$J$2336,8,FALSE)</f>
        <v>No</v>
      </c>
      <c r="J1565" s="21" t="str">
        <f>VLOOKUP($A1565,'Medical Examinations'!$A$1:$J$2336,9,FALSE)</f>
        <v>Obesity</v>
      </c>
      <c r="K1565" s="72" t="str">
        <f>VLOOKUP($A1565,'Medical Examinations'!$A$1:$J$2336,10,FALSE)</f>
        <v>Normal</v>
      </c>
      <c r="L1565" s="82" t="str">
        <f>VLOOKUP($A1565,'Hospitalization details'!$A$1:$K$2336,10,FALSE)</f>
        <v>30-Dec-1976</v>
      </c>
      <c r="M1565" s="62">
        <f>VLOOKUP($A1565,'Hospitalization details'!$A$1:$K$2336,6,FALSE)</f>
        <v>6417.28</v>
      </c>
      <c r="N1565" s="63" t="str">
        <f>VLOOKUP($A1565,'Hospitalization details'!$A$1:$K$2336,7,FALSE)</f>
        <v>tier - 2</v>
      </c>
      <c r="O1565" s="63" t="str">
        <f>VLOOKUP($A1565,'Hospitalization details'!$A$1:$K$2336,8,FALSE)</f>
        <v>tier - 3</v>
      </c>
      <c r="P1565" s="63" t="str">
        <f>VLOOKUP($A1565,'Hospitalization details'!$A$1:$K$2336,9,FALSE)</f>
        <v>R1013</v>
      </c>
      <c r="Q1565" s="83">
        <f>VLOOKUP($A1565,'Hospitalization details'!$A$1:$K$2336,11,FALSE)</f>
        <v>46</v>
      </c>
    </row>
    <row r="1566" spans="1:17" ht="15.75" customHeight="1" x14ac:dyDescent="0.25">
      <c r="A1566" s="187" t="s">
        <v>1609</v>
      </c>
      <c r="B1566" s="65" t="str">
        <f>VLOOKUP($A1566,'Customer Names'!$A$1:$E$2336,4,FALSE)</f>
        <v>Hoffman</v>
      </c>
      <c r="C1566" s="71">
        <f>VLOOKUP($A1566,'Medical Examinations'!$A$1:$J$2336,2,FALSE)</f>
        <v>20.58</v>
      </c>
      <c r="D1566" s="60">
        <f>VLOOKUP($A1566,'Medical Examinations'!$A$1:$J$2336,3,FALSE)</f>
        <v>11.04</v>
      </c>
      <c r="E1566" s="61" t="str">
        <f>VLOOKUP($A1566,'Medical Examinations'!$A$1:$J$2336,4,FALSE)</f>
        <v>Yes</v>
      </c>
      <c r="F1566" s="61" t="str">
        <f>VLOOKUP($A1566,'Medical Examinations'!$A$1:$J$2336,5,FALSE)</f>
        <v>No</v>
      </c>
      <c r="G1566" s="61" t="str">
        <f>VLOOKUP($A1566,'Medical Examinations'!$A$1:$J$2336,6,FALSE)</f>
        <v>No</v>
      </c>
      <c r="H1566" s="21">
        <f>VLOOKUP($A1566,'Medical Examinations'!$A$1:$J$2336,7,FALSE)</f>
        <v>1</v>
      </c>
      <c r="I1566" s="21" t="str">
        <f>VLOOKUP($A1566,'Medical Examinations'!$A$1:$J$2336,8,FALSE)</f>
        <v>No</v>
      </c>
      <c r="J1566" s="21" t="str">
        <f>VLOOKUP($A1566,'Medical Examinations'!$A$1:$J$2336,9,FALSE)</f>
        <v>Healthy Weight</v>
      </c>
      <c r="K1566" s="72" t="str">
        <f>VLOOKUP($A1566,'Medical Examinations'!$A$1:$J$2336,10,FALSE)</f>
        <v>Diabetes</v>
      </c>
      <c r="L1566" s="82" t="str">
        <f>VLOOKUP($A1566,'Hospitalization details'!$A$1:$K$2336,10,FALSE)</f>
        <v>4-Sep-1987</v>
      </c>
      <c r="M1566" s="62">
        <f>VLOOKUP($A1566,'Hospitalization details'!$A$1:$K$2336,6,FALSE)</f>
        <v>6414.18</v>
      </c>
      <c r="N1566" s="63" t="str">
        <f>VLOOKUP($A1566,'Hospitalization details'!$A$1:$K$2336,7,FALSE)</f>
        <v>tier - 2</v>
      </c>
      <c r="O1566" s="63" t="str">
        <f>VLOOKUP($A1566,'Hospitalization details'!$A$1:$K$2336,8,FALSE)</f>
        <v>tier - 2</v>
      </c>
      <c r="P1566" s="63" t="str">
        <f>VLOOKUP($A1566,'Hospitalization details'!$A$1:$K$2336,9,FALSE)</f>
        <v>R1011</v>
      </c>
      <c r="Q1566" s="83">
        <f>VLOOKUP($A1566,'Hospitalization details'!$A$1:$K$2336,11,FALSE)</f>
        <v>35</v>
      </c>
    </row>
    <row r="1567" spans="1:17" ht="15.75" customHeight="1" x14ac:dyDescent="0.25">
      <c r="A1567" s="187" t="s">
        <v>1610</v>
      </c>
      <c r="B1567" s="65" t="str">
        <f>VLOOKUP($A1567,'Customer Names'!$A$1:$E$2336,4,FALSE)</f>
        <v>Wong</v>
      </c>
      <c r="C1567" s="71">
        <f>VLOOKUP($A1567,'Medical Examinations'!$A$1:$J$2336,2,FALSE)</f>
        <v>19.53</v>
      </c>
      <c r="D1567" s="60">
        <f>VLOOKUP($A1567,'Medical Examinations'!$A$1:$J$2336,3,FALSE)</f>
        <v>6.09</v>
      </c>
      <c r="E1567" s="61" t="str">
        <f>VLOOKUP($A1567,'Medical Examinations'!$A$1:$J$2336,4,FALSE)</f>
        <v>Yes</v>
      </c>
      <c r="F1567" s="61" t="str">
        <f>VLOOKUP($A1567,'Medical Examinations'!$A$1:$J$2336,5,FALSE)</f>
        <v>No</v>
      </c>
      <c r="G1567" s="61" t="str">
        <f>VLOOKUP($A1567,'Medical Examinations'!$A$1:$J$2336,6,FALSE)</f>
        <v>No</v>
      </c>
      <c r="H1567" s="21">
        <f>VLOOKUP($A1567,'Medical Examinations'!$A$1:$J$2336,7,FALSE)</f>
        <v>0</v>
      </c>
      <c r="I1567" s="21" t="str">
        <f>VLOOKUP($A1567,'Medical Examinations'!$A$1:$J$2336,8,FALSE)</f>
        <v>No</v>
      </c>
      <c r="J1567" s="21" t="str">
        <f>VLOOKUP($A1567,'Medical Examinations'!$A$1:$J$2336,9,FALSE)</f>
        <v>Healthy Weight</v>
      </c>
      <c r="K1567" s="72" t="str">
        <f>VLOOKUP($A1567,'Medical Examinations'!$A$1:$J$2336,10,FALSE)</f>
        <v>Prediabetes</v>
      </c>
      <c r="L1567" s="82" t="str">
        <f>VLOOKUP($A1567,'Hospitalization details'!$A$1:$K$2336,10,FALSE)</f>
        <v>22-Aug-1971</v>
      </c>
      <c r="M1567" s="62">
        <f>VLOOKUP($A1567,'Hospitalization details'!$A$1:$K$2336,6,FALSE)</f>
        <v>6412.34</v>
      </c>
      <c r="N1567" s="63" t="str">
        <f>VLOOKUP($A1567,'Hospitalization details'!$A$1:$K$2336,7,FALSE)</f>
        <v>tier - 2</v>
      </c>
      <c r="O1567" s="63" t="str">
        <f>VLOOKUP($A1567,'Hospitalization details'!$A$1:$K$2336,8,FALSE)</f>
        <v>tier - 3</v>
      </c>
      <c r="P1567" s="63" t="str">
        <f>VLOOKUP($A1567,'Hospitalization details'!$A$1:$K$2336,9,FALSE)</f>
        <v>R1013</v>
      </c>
      <c r="Q1567" s="83">
        <f>VLOOKUP($A1567,'Hospitalization details'!$A$1:$K$2336,11,FALSE)</f>
        <v>51</v>
      </c>
    </row>
    <row r="1568" spans="1:17" ht="15.75" customHeight="1" x14ac:dyDescent="0.25">
      <c r="A1568" s="187" t="s">
        <v>1611</v>
      </c>
      <c r="B1568" s="65" t="str">
        <f>VLOOKUP($A1568,'Customer Names'!$A$1:$E$2336,4,FALSE)</f>
        <v>Lea</v>
      </c>
      <c r="C1568" s="71">
        <f>VLOOKUP($A1568,'Medical Examinations'!$A$1:$J$2336,2,FALSE)</f>
        <v>27.7</v>
      </c>
      <c r="D1568" s="60">
        <f>VLOOKUP($A1568,'Medical Examinations'!$A$1:$J$2336,3,FALSE)</f>
        <v>4.71</v>
      </c>
      <c r="E1568" s="61" t="str">
        <f>VLOOKUP($A1568,'Medical Examinations'!$A$1:$J$2336,4,FALSE)</f>
        <v>No</v>
      </c>
      <c r="F1568" s="61" t="str">
        <f>VLOOKUP($A1568,'Medical Examinations'!$A$1:$J$2336,5,FALSE)</f>
        <v>No</v>
      </c>
      <c r="G1568" s="61" t="str">
        <f>VLOOKUP($A1568,'Medical Examinations'!$A$1:$J$2336,6,FALSE)</f>
        <v>No</v>
      </c>
      <c r="H1568" s="21">
        <f>VLOOKUP($A1568,'Medical Examinations'!$A$1:$J$2336,7,FALSE)</f>
        <v>1</v>
      </c>
      <c r="I1568" s="21" t="str">
        <f>VLOOKUP($A1568,'Medical Examinations'!$A$1:$J$2336,8,FALSE)</f>
        <v>No</v>
      </c>
      <c r="J1568" s="21" t="str">
        <f>VLOOKUP($A1568,'Medical Examinations'!$A$1:$J$2336,9,FALSE)</f>
        <v>Over Weight</v>
      </c>
      <c r="K1568" s="72" t="str">
        <f>VLOOKUP($A1568,'Medical Examinations'!$A$1:$J$2336,10,FALSE)</f>
        <v>Normal</v>
      </c>
      <c r="L1568" s="82" t="str">
        <f>VLOOKUP($A1568,'Hospitalization details'!$A$1:$K$2336,10,FALSE)</f>
        <v>20-Aug-1970</v>
      </c>
      <c r="M1568" s="62">
        <f>VLOOKUP($A1568,'Hospitalization details'!$A$1:$K$2336,6,FALSE)</f>
        <v>6407.05</v>
      </c>
      <c r="N1568" s="63" t="str">
        <f>VLOOKUP($A1568,'Hospitalization details'!$A$1:$K$2336,7,FALSE)</f>
        <v>tier - 2</v>
      </c>
      <c r="O1568" s="63" t="str">
        <f>VLOOKUP($A1568,'Hospitalization details'!$A$1:$K$2336,8,FALSE)</f>
        <v>tier - 1</v>
      </c>
      <c r="P1568" s="63" t="str">
        <f>VLOOKUP($A1568,'Hospitalization details'!$A$1:$K$2336,9,FALSE)</f>
        <v>R1013</v>
      </c>
      <c r="Q1568" s="83">
        <f>VLOOKUP($A1568,'Hospitalization details'!$A$1:$K$2336,11,FALSE)</f>
        <v>52</v>
      </c>
    </row>
    <row r="1569" spans="1:17" ht="15.75" customHeight="1" x14ac:dyDescent="0.25">
      <c r="A1569" s="187" t="s">
        <v>1612</v>
      </c>
      <c r="B1569" s="65" t="str">
        <f>VLOOKUP($A1569,'Customer Names'!$A$1:$E$2336,4,FALSE)</f>
        <v>Patterson</v>
      </c>
      <c r="C1569" s="71">
        <f>VLOOKUP($A1569,'Medical Examinations'!$A$1:$J$2336,2,FALSE)</f>
        <v>18.920000000000002</v>
      </c>
      <c r="D1569" s="60">
        <f>VLOOKUP($A1569,'Medical Examinations'!$A$1:$J$2336,3,FALSE)</f>
        <v>8.18</v>
      </c>
      <c r="E1569" s="61" t="str">
        <f>VLOOKUP($A1569,'Medical Examinations'!$A$1:$J$2336,4,FALSE)</f>
        <v>No</v>
      </c>
      <c r="F1569" s="61" t="str">
        <f>VLOOKUP($A1569,'Medical Examinations'!$A$1:$J$2336,5,FALSE)</f>
        <v>No</v>
      </c>
      <c r="G1569" s="61" t="str">
        <f>VLOOKUP($A1569,'Medical Examinations'!$A$1:$J$2336,6,FALSE)</f>
        <v>No</v>
      </c>
      <c r="H1569" s="21">
        <f>VLOOKUP($A1569,'Medical Examinations'!$A$1:$J$2336,7,FALSE)</f>
        <v>0</v>
      </c>
      <c r="I1569" s="21" t="str">
        <f>VLOOKUP($A1569,'Medical Examinations'!$A$1:$J$2336,8,FALSE)</f>
        <v>No</v>
      </c>
      <c r="J1569" s="21" t="str">
        <f>VLOOKUP($A1569,'Medical Examinations'!$A$1:$J$2336,9,FALSE)</f>
        <v>Healthy Weight</v>
      </c>
      <c r="K1569" s="72" t="str">
        <f>VLOOKUP($A1569,'Medical Examinations'!$A$1:$J$2336,10,FALSE)</f>
        <v>Diabetes</v>
      </c>
      <c r="L1569" s="82" t="str">
        <f>VLOOKUP($A1569,'Hospitalization details'!$A$1:$K$2336,10,FALSE)</f>
        <v>10-Dec-1985</v>
      </c>
      <c r="M1569" s="62">
        <f>VLOOKUP($A1569,'Hospitalization details'!$A$1:$K$2336,6,FALSE)</f>
        <v>6406.41</v>
      </c>
      <c r="N1569" s="63" t="str">
        <f>VLOOKUP($A1569,'Hospitalization details'!$A$1:$K$2336,7,FALSE)</f>
        <v>tier - 1</v>
      </c>
      <c r="O1569" s="63" t="str">
        <f>VLOOKUP($A1569,'Hospitalization details'!$A$1:$K$2336,8,FALSE)</f>
        <v>tier - 3</v>
      </c>
      <c r="P1569" s="63" t="str">
        <f>VLOOKUP($A1569,'Hospitalization details'!$A$1:$K$2336,9,FALSE)</f>
        <v>R1014</v>
      </c>
      <c r="Q1569" s="83">
        <f>VLOOKUP($A1569,'Hospitalization details'!$A$1:$K$2336,11,FALSE)</f>
        <v>37</v>
      </c>
    </row>
    <row r="1570" spans="1:17" ht="15.75" customHeight="1" x14ac:dyDescent="0.25">
      <c r="A1570" s="187" t="s">
        <v>1613</v>
      </c>
      <c r="B1570" s="65" t="str">
        <f>VLOOKUP($A1570,'Customer Names'!$A$1:$E$2336,4,FALSE)</f>
        <v>Quigley</v>
      </c>
      <c r="C1570" s="71">
        <f>VLOOKUP($A1570,'Medical Examinations'!$A$1:$J$2336,2,FALSE)</f>
        <v>17.760000000000002</v>
      </c>
      <c r="D1570" s="60">
        <f>VLOOKUP($A1570,'Medical Examinations'!$A$1:$J$2336,3,FALSE)</f>
        <v>11.18</v>
      </c>
      <c r="E1570" s="61" t="str">
        <f>VLOOKUP($A1570,'Medical Examinations'!$A$1:$J$2336,4,FALSE)</f>
        <v>Yes</v>
      </c>
      <c r="F1570" s="61" t="str">
        <f>VLOOKUP($A1570,'Medical Examinations'!$A$1:$J$2336,5,FALSE)</f>
        <v>No</v>
      </c>
      <c r="G1570" s="61" t="str">
        <f>VLOOKUP($A1570,'Medical Examinations'!$A$1:$J$2336,6,FALSE)</f>
        <v>No</v>
      </c>
      <c r="H1570" s="21">
        <f>VLOOKUP($A1570,'Medical Examinations'!$A$1:$J$2336,7,FALSE)</f>
        <v>2</v>
      </c>
      <c r="I1570" s="21" t="str">
        <f>VLOOKUP($A1570,'Medical Examinations'!$A$1:$J$2336,8,FALSE)</f>
        <v>No</v>
      </c>
      <c r="J1570" s="21" t="str">
        <f>VLOOKUP($A1570,'Medical Examinations'!$A$1:$J$2336,9,FALSE)</f>
        <v>Under Weight</v>
      </c>
      <c r="K1570" s="72" t="str">
        <f>VLOOKUP($A1570,'Medical Examinations'!$A$1:$J$2336,10,FALSE)</f>
        <v>Diabetes</v>
      </c>
      <c r="L1570" s="82" t="str">
        <f>VLOOKUP($A1570,'Hospitalization details'!$A$1:$K$2336,10,FALSE)</f>
        <v>9-Sep-1987</v>
      </c>
      <c r="M1570" s="62">
        <f>VLOOKUP($A1570,'Hospitalization details'!$A$1:$K$2336,6,FALSE)</f>
        <v>6402.29</v>
      </c>
      <c r="N1570" s="63" t="str">
        <f>VLOOKUP($A1570,'Hospitalization details'!$A$1:$K$2336,7,FALSE)</f>
        <v>tier - 2</v>
      </c>
      <c r="O1570" s="63" t="str">
        <f>VLOOKUP($A1570,'Hospitalization details'!$A$1:$K$2336,8,FALSE)</f>
        <v>tier - 3</v>
      </c>
      <c r="P1570" s="63" t="str">
        <f>VLOOKUP($A1570,'Hospitalization details'!$A$1:$K$2336,9,FALSE)</f>
        <v>R1024</v>
      </c>
      <c r="Q1570" s="83">
        <f>VLOOKUP($A1570,'Hospitalization details'!$A$1:$K$2336,11,FALSE)</f>
        <v>35</v>
      </c>
    </row>
    <row r="1571" spans="1:17" ht="15.75" customHeight="1" x14ac:dyDescent="0.25">
      <c r="A1571" s="187" t="s">
        <v>1614</v>
      </c>
      <c r="B1571" s="65" t="str">
        <f>VLOOKUP($A1571,'Customer Names'!$A$1:$E$2336,4,FALSE)</f>
        <v>Korir</v>
      </c>
      <c r="C1571" s="71">
        <f>VLOOKUP($A1571,'Medical Examinations'!$A$1:$J$2336,2,FALSE)</f>
        <v>29.83</v>
      </c>
      <c r="D1571" s="60">
        <f>VLOOKUP($A1571,'Medical Examinations'!$A$1:$J$2336,3,FALSE)</f>
        <v>5.03</v>
      </c>
      <c r="E1571" s="61" t="str">
        <f>VLOOKUP($A1571,'Medical Examinations'!$A$1:$J$2336,4,FALSE)</f>
        <v>Yes</v>
      </c>
      <c r="F1571" s="61" t="str">
        <f>VLOOKUP($A1571,'Medical Examinations'!$A$1:$J$2336,5,FALSE)</f>
        <v>No</v>
      </c>
      <c r="G1571" s="61" t="str">
        <f>VLOOKUP($A1571,'Medical Examinations'!$A$1:$J$2336,6,FALSE)</f>
        <v>No</v>
      </c>
      <c r="H1571" s="21">
        <f>VLOOKUP($A1571,'Medical Examinations'!$A$1:$J$2336,7,FALSE)</f>
        <v>0</v>
      </c>
      <c r="I1571" s="21" t="str">
        <f>VLOOKUP($A1571,'Medical Examinations'!$A$1:$J$2336,8,FALSE)</f>
        <v>No</v>
      </c>
      <c r="J1571" s="21" t="str">
        <f>VLOOKUP($A1571,'Medical Examinations'!$A$1:$J$2336,9,FALSE)</f>
        <v>Over Weight</v>
      </c>
      <c r="K1571" s="72" t="str">
        <f>VLOOKUP($A1571,'Medical Examinations'!$A$1:$J$2336,10,FALSE)</f>
        <v>Normal</v>
      </c>
      <c r="L1571" s="82" t="str">
        <f>VLOOKUP($A1571,'Hospitalization details'!$A$1:$K$2336,10,FALSE)</f>
        <v>28-Oct-1982</v>
      </c>
      <c r="M1571" s="62">
        <f>VLOOKUP($A1571,'Hospitalization details'!$A$1:$K$2336,6,FALSE)</f>
        <v>6393.6</v>
      </c>
      <c r="N1571" s="63" t="str">
        <f>VLOOKUP($A1571,'Hospitalization details'!$A$1:$K$2336,7,FALSE)</f>
        <v>tier - 2</v>
      </c>
      <c r="O1571" s="63" t="str">
        <f>VLOOKUP($A1571,'Hospitalization details'!$A$1:$K$2336,8,FALSE)</f>
        <v>tier - 1</v>
      </c>
      <c r="P1571" s="63" t="str">
        <f>VLOOKUP($A1571,'Hospitalization details'!$A$1:$K$2336,9,FALSE)</f>
        <v>R1012</v>
      </c>
      <c r="Q1571" s="83">
        <f>VLOOKUP($A1571,'Hospitalization details'!$A$1:$K$2336,11,FALSE)</f>
        <v>40</v>
      </c>
    </row>
    <row r="1572" spans="1:17" ht="15.75" customHeight="1" x14ac:dyDescent="0.25">
      <c r="A1572" s="187" t="s">
        <v>1615</v>
      </c>
      <c r="B1572" s="65" t="str">
        <f>VLOOKUP($A1572,'Customer Names'!$A$1:$E$2336,4,FALSE)</f>
        <v>Downs</v>
      </c>
      <c r="C1572" s="71">
        <f>VLOOKUP($A1572,'Medical Examinations'!$A$1:$J$2336,2,FALSE)</f>
        <v>23.465</v>
      </c>
      <c r="D1572" s="60">
        <f>VLOOKUP($A1572,'Medical Examinations'!$A$1:$J$2336,3,FALSE)</f>
        <v>5.56</v>
      </c>
      <c r="E1572" s="61" t="str">
        <f>VLOOKUP($A1572,'Medical Examinations'!$A$1:$J$2336,4,FALSE)</f>
        <v>No</v>
      </c>
      <c r="F1572" s="61" t="str">
        <f>VLOOKUP($A1572,'Medical Examinations'!$A$1:$J$2336,5,FALSE)</f>
        <v>No</v>
      </c>
      <c r="G1572" s="61" t="str">
        <f>VLOOKUP($A1572,'Medical Examinations'!$A$1:$J$2336,6,FALSE)</f>
        <v>No</v>
      </c>
      <c r="H1572" s="21">
        <f>VLOOKUP($A1572,'Medical Examinations'!$A$1:$J$2336,7,FALSE)</f>
        <v>1</v>
      </c>
      <c r="I1572" s="21" t="str">
        <f>VLOOKUP($A1572,'Medical Examinations'!$A$1:$J$2336,8,FALSE)</f>
        <v>No</v>
      </c>
      <c r="J1572" s="21" t="str">
        <f>VLOOKUP($A1572,'Medical Examinations'!$A$1:$J$2336,9,FALSE)</f>
        <v>Healthy Weight</v>
      </c>
      <c r="K1572" s="72" t="str">
        <f>VLOOKUP($A1572,'Medical Examinations'!$A$1:$J$2336,10,FALSE)</f>
        <v>Normal</v>
      </c>
      <c r="L1572" s="82" t="str">
        <f>VLOOKUP($A1572,'Hospitalization details'!$A$1:$K$2336,10,FALSE)</f>
        <v>16-Aug-1997</v>
      </c>
      <c r="M1572" s="62">
        <f>VLOOKUP($A1572,'Hospitalization details'!$A$1:$K$2336,6,FALSE)</f>
        <v>6389.53</v>
      </c>
      <c r="N1572" s="63" t="str">
        <f>VLOOKUP($A1572,'Hospitalization details'!$A$1:$K$2336,7,FALSE)</f>
        <v>tier - 2</v>
      </c>
      <c r="O1572" s="63" t="str">
        <f>VLOOKUP($A1572,'Hospitalization details'!$A$1:$K$2336,8,FALSE)</f>
        <v>tier - 2</v>
      </c>
      <c r="P1572" s="63" t="str">
        <f>VLOOKUP($A1572,'Hospitalization details'!$A$1:$K$2336,9,FALSE)</f>
        <v>R1021</v>
      </c>
      <c r="Q1572" s="83">
        <f>VLOOKUP($A1572,'Hospitalization details'!$A$1:$K$2336,11,FALSE)</f>
        <v>25</v>
      </c>
    </row>
    <row r="1573" spans="1:17" ht="15.75" customHeight="1" x14ac:dyDescent="0.25">
      <c r="A1573" s="187" t="s">
        <v>1616</v>
      </c>
      <c r="B1573" s="65" t="str">
        <f>VLOOKUP($A1573,'Customer Names'!$A$1:$E$2336,4,FALSE)</f>
        <v>Young</v>
      </c>
      <c r="C1573" s="71">
        <f>VLOOKUP($A1573,'Medical Examinations'!$A$1:$J$2336,2,FALSE)</f>
        <v>29.355</v>
      </c>
      <c r="D1573" s="60">
        <f>VLOOKUP($A1573,'Medical Examinations'!$A$1:$J$2336,3,FALSE)</f>
        <v>4.33</v>
      </c>
      <c r="E1573" s="61" t="str">
        <f>VLOOKUP($A1573,'Medical Examinations'!$A$1:$J$2336,4,FALSE)</f>
        <v>No</v>
      </c>
      <c r="F1573" s="61" t="str">
        <f>VLOOKUP($A1573,'Medical Examinations'!$A$1:$J$2336,5,FALSE)</f>
        <v>No</v>
      </c>
      <c r="G1573" s="61" t="str">
        <f>VLOOKUP($A1573,'Medical Examinations'!$A$1:$J$2336,6,FALSE)</f>
        <v>No</v>
      </c>
      <c r="H1573" s="21">
        <f>VLOOKUP($A1573,'Medical Examinations'!$A$1:$J$2336,7,FALSE)</f>
        <v>0</v>
      </c>
      <c r="I1573" s="21" t="str">
        <f>VLOOKUP($A1573,'Medical Examinations'!$A$1:$J$2336,8,FALSE)</f>
        <v>No</v>
      </c>
      <c r="J1573" s="21" t="str">
        <f>VLOOKUP($A1573,'Medical Examinations'!$A$1:$J$2336,9,FALSE)</f>
        <v>Over Weight</v>
      </c>
      <c r="K1573" s="72" t="str">
        <f>VLOOKUP($A1573,'Medical Examinations'!$A$1:$J$2336,10,FALSE)</f>
        <v>Normal</v>
      </c>
      <c r="L1573" s="82" t="str">
        <f>VLOOKUP($A1573,'Hospitalization details'!$A$1:$K$2336,10,FALSE)</f>
        <v>6-Aug-1982</v>
      </c>
      <c r="M1573" s="62">
        <f>VLOOKUP($A1573,'Hospitalization details'!$A$1:$K$2336,6,FALSE)</f>
        <v>6389.38</v>
      </c>
      <c r="N1573" s="63" t="str">
        <f>VLOOKUP($A1573,'Hospitalization details'!$A$1:$K$2336,7,FALSE)</f>
        <v>tier - 1</v>
      </c>
      <c r="O1573" s="63" t="str">
        <f>VLOOKUP($A1573,'Hospitalization details'!$A$1:$K$2336,8,FALSE)</f>
        <v>tier - 2</v>
      </c>
      <c r="P1573" s="63" t="str">
        <f>VLOOKUP($A1573,'Hospitalization details'!$A$1:$K$2336,9,FALSE)</f>
        <v>R1012</v>
      </c>
      <c r="Q1573" s="83">
        <f>VLOOKUP($A1573,'Hospitalization details'!$A$1:$K$2336,11,FALSE)</f>
        <v>40</v>
      </c>
    </row>
    <row r="1574" spans="1:17" ht="15.75" customHeight="1" x14ac:dyDescent="0.25">
      <c r="A1574" s="187" t="s">
        <v>1617</v>
      </c>
      <c r="B1574" s="65" t="str">
        <f>VLOOKUP($A1574,'Customer Names'!$A$1:$E$2336,4,FALSE)</f>
        <v>Zywek</v>
      </c>
      <c r="C1574" s="71">
        <f>VLOOKUP($A1574,'Medical Examinations'!$A$1:$J$2336,2,FALSE)</f>
        <v>35.49</v>
      </c>
      <c r="D1574" s="60">
        <f>VLOOKUP($A1574,'Medical Examinations'!$A$1:$J$2336,3,FALSE)</f>
        <v>5.21</v>
      </c>
      <c r="E1574" s="61" t="str">
        <f>VLOOKUP($A1574,'Medical Examinations'!$A$1:$J$2336,4,FALSE)</f>
        <v>Yes</v>
      </c>
      <c r="F1574" s="61" t="str">
        <f>VLOOKUP($A1574,'Medical Examinations'!$A$1:$J$2336,5,FALSE)</f>
        <v>No</v>
      </c>
      <c r="G1574" s="61" t="str">
        <f>VLOOKUP($A1574,'Medical Examinations'!$A$1:$J$2336,6,FALSE)</f>
        <v>Yes</v>
      </c>
      <c r="H1574" s="21">
        <f>VLOOKUP($A1574,'Medical Examinations'!$A$1:$J$2336,7,FALSE)</f>
        <v>1</v>
      </c>
      <c r="I1574" s="21" t="str">
        <f>VLOOKUP($A1574,'Medical Examinations'!$A$1:$J$2336,8,FALSE)</f>
        <v>No</v>
      </c>
      <c r="J1574" s="21" t="str">
        <f>VLOOKUP($A1574,'Medical Examinations'!$A$1:$J$2336,9,FALSE)</f>
        <v>Obesity</v>
      </c>
      <c r="K1574" s="72" t="str">
        <f>VLOOKUP($A1574,'Medical Examinations'!$A$1:$J$2336,10,FALSE)</f>
        <v>Normal</v>
      </c>
      <c r="L1574" s="82" t="str">
        <f>VLOOKUP($A1574,'Hospitalization details'!$A$1:$K$2336,10,FALSE)</f>
        <v>18-Nov-1976</v>
      </c>
      <c r="M1574" s="62">
        <f>VLOOKUP($A1574,'Hospitalization details'!$A$1:$K$2336,6,FALSE)</f>
        <v>6374.16</v>
      </c>
      <c r="N1574" s="63" t="str">
        <f>VLOOKUP($A1574,'Hospitalization details'!$A$1:$K$2336,7,FALSE)</f>
        <v>tier - 2</v>
      </c>
      <c r="O1574" s="63" t="str">
        <f>VLOOKUP($A1574,'Hospitalization details'!$A$1:$K$2336,8,FALSE)</f>
        <v>tier - 2</v>
      </c>
      <c r="P1574" s="63" t="str">
        <f>VLOOKUP($A1574,'Hospitalization details'!$A$1:$K$2336,9,FALSE)</f>
        <v>R1013</v>
      </c>
      <c r="Q1574" s="83">
        <f>VLOOKUP($A1574,'Hospitalization details'!$A$1:$K$2336,11,FALSE)</f>
        <v>46</v>
      </c>
    </row>
    <row r="1575" spans="1:17" ht="15.75" customHeight="1" x14ac:dyDescent="0.25">
      <c r="A1575" s="187" t="s">
        <v>1618</v>
      </c>
      <c r="B1575" s="65" t="str">
        <f>VLOOKUP($A1575,'Customer Names'!$A$1:$E$2336,4,FALSE)</f>
        <v>Faulkner</v>
      </c>
      <c r="C1575" s="71">
        <f>VLOOKUP($A1575,'Medical Examinations'!$A$1:$J$2336,2,FALSE)</f>
        <v>26.315000000000001</v>
      </c>
      <c r="D1575" s="60">
        <f>VLOOKUP($A1575,'Medical Examinations'!$A$1:$J$2336,3,FALSE)</f>
        <v>5.89</v>
      </c>
      <c r="E1575" s="61" t="str">
        <f>VLOOKUP($A1575,'Medical Examinations'!$A$1:$J$2336,4,FALSE)</f>
        <v>No</v>
      </c>
      <c r="F1575" s="61" t="str">
        <f>VLOOKUP($A1575,'Medical Examinations'!$A$1:$J$2336,5,FALSE)</f>
        <v>No</v>
      </c>
      <c r="G1575" s="61" t="str">
        <f>VLOOKUP($A1575,'Medical Examinations'!$A$1:$J$2336,6,FALSE)</f>
        <v>No</v>
      </c>
      <c r="H1575" s="21">
        <f>VLOOKUP($A1575,'Medical Examinations'!$A$1:$J$2336,7,FALSE)</f>
        <v>0</v>
      </c>
      <c r="I1575" s="21" t="str">
        <f>VLOOKUP($A1575,'Medical Examinations'!$A$1:$J$2336,8,FALSE)</f>
        <v>No</v>
      </c>
      <c r="J1575" s="21" t="str">
        <f>VLOOKUP($A1575,'Medical Examinations'!$A$1:$J$2336,9,FALSE)</f>
        <v>Over Weight</v>
      </c>
      <c r="K1575" s="72" t="str">
        <f>VLOOKUP($A1575,'Medical Examinations'!$A$1:$J$2336,10,FALSE)</f>
        <v>Prediabetes</v>
      </c>
      <c r="L1575" s="82" t="str">
        <f>VLOOKUP($A1575,'Hospitalization details'!$A$1:$K$2336,10,FALSE)</f>
        <v>13-Aug-1984</v>
      </c>
      <c r="M1575" s="62">
        <f>VLOOKUP($A1575,'Hospitalization details'!$A$1:$K$2336,6,FALSE)</f>
        <v>6373.56</v>
      </c>
      <c r="N1575" s="63" t="str">
        <f>VLOOKUP($A1575,'Hospitalization details'!$A$1:$K$2336,7,FALSE)</f>
        <v>tier - 2</v>
      </c>
      <c r="O1575" s="63" t="str">
        <f>VLOOKUP($A1575,'Hospitalization details'!$A$1:$K$2336,8,FALSE)</f>
        <v>tier - 1</v>
      </c>
      <c r="P1575" s="63" t="str">
        <f>VLOOKUP($A1575,'Hospitalization details'!$A$1:$K$2336,9,FALSE)</f>
        <v>R1012</v>
      </c>
      <c r="Q1575" s="83">
        <f>VLOOKUP($A1575,'Hospitalization details'!$A$1:$K$2336,11,FALSE)</f>
        <v>38</v>
      </c>
    </row>
    <row r="1576" spans="1:17" ht="15.75" customHeight="1" x14ac:dyDescent="0.25">
      <c r="A1576" s="187" t="s">
        <v>1619</v>
      </c>
      <c r="B1576" s="65" t="str">
        <f>VLOOKUP($A1576,'Customer Names'!$A$1:$E$2336,4,FALSE)</f>
        <v>Erspamer</v>
      </c>
      <c r="C1576" s="71">
        <f>VLOOKUP($A1576,'Medical Examinations'!$A$1:$J$2336,2,FALSE)</f>
        <v>19.79</v>
      </c>
      <c r="D1576" s="60">
        <f>VLOOKUP($A1576,'Medical Examinations'!$A$1:$J$2336,3,FALSE)</f>
        <v>4.8099999999999996</v>
      </c>
      <c r="E1576" s="61" t="str">
        <f>VLOOKUP($A1576,'Medical Examinations'!$A$1:$J$2336,4,FALSE)</f>
        <v>Yes</v>
      </c>
      <c r="F1576" s="61" t="str">
        <f>VLOOKUP($A1576,'Medical Examinations'!$A$1:$J$2336,5,FALSE)</f>
        <v>No</v>
      </c>
      <c r="G1576" s="61" t="str">
        <f>VLOOKUP($A1576,'Medical Examinations'!$A$1:$J$2336,6,FALSE)</f>
        <v>No</v>
      </c>
      <c r="H1576" s="21">
        <f>VLOOKUP($A1576,'Medical Examinations'!$A$1:$J$2336,7,FALSE)</f>
        <v>0</v>
      </c>
      <c r="I1576" s="21" t="str">
        <f>VLOOKUP($A1576,'Medical Examinations'!$A$1:$J$2336,8,FALSE)</f>
        <v>No</v>
      </c>
      <c r="J1576" s="21" t="str">
        <f>VLOOKUP($A1576,'Medical Examinations'!$A$1:$J$2336,9,FALSE)</f>
        <v>Healthy Weight</v>
      </c>
      <c r="K1576" s="72" t="str">
        <f>VLOOKUP($A1576,'Medical Examinations'!$A$1:$J$2336,10,FALSE)</f>
        <v>Normal</v>
      </c>
      <c r="L1576" s="82" t="str">
        <f>VLOOKUP($A1576,'Hospitalization details'!$A$1:$K$2336,10,FALSE)</f>
        <v>9-Nov-1970</v>
      </c>
      <c r="M1576" s="62">
        <f>VLOOKUP($A1576,'Hospitalization details'!$A$1:$K$2336,6,FALSE)</f>
        <v>6367.31</v>
      </c>
      <c r="N1576" s="63" t="str">
        <f>VLOOKUP($A1576,'Hospitalization details'!$A$1:$K$2336,7,FALSE)</f>
        <v>tier - 2</v>
      </c>
      <c r="O1576" s="63" t="str">
        <f>VLOOKUP($A1576,'Hospitalization details'!$A$1:$K$2336,8,FALSE)</f>
        <v>tier - 1</v>
      </c>
      <c r="P1576" s="63" t="str">
        <f>VLOOKUP($A1576,'Hospitalization details'!$A$1:$K$2336,9,FALSE)</f>
        <v>R1013</v>
      </c>
      <c r="Q1576" s="83">
        <f>VLOOKUP($A1576,'Hospitalization details'!$A$1:$K$2336,11,FALSE)</f>
        <v>52</v>
      </c>
    </row>
    <row r="1577" spans="1:17" ht="15.75" customHeight="1" x14ac:dyDescent="0.25">
      <c r="A1577" s="187" t="s">
        <v>1620</v>
      </c>
      <c r="B1577" s="65" t="str">
        <f>VLOOKUP($A1577,'Customer Names'!$A$1:$E$2336,4,FALSE)</f>
        <v>Campbell</v>
      </c>
      <c r="C1577" s="71">
        <f>VLOOKUP($A1577,'Medical Examinations'!$A$1:$J$2336,2,FALSE)</f>
        <v>40.564999999999998</v>
      </c>
      <c r="D1577" s="60">
        <f>VLOOKUP($A1577,'Medical Examinations'!$A$1:$J$2336,3,FALSE)</f>
        <v>5.66</v>
      </c>
      <c r="E1577" s="61" t="str">
        <f>VLOOKUP($A1577,'Medical Examinations'!$A$1:$J$2336,4,FALSE)</f>
        <v>No</v>
      </c>
      <c r="F1577" s="61" t="str">
        <f>VLOOKUP($A1577,'Medical Examinations'!$A$1:$J$2336,5,FALSE)</f>
        <v>No</v>
      </c>
      <c r="G1577" s="61" t="str">
        <f>VLOOKUP($A1577,'Medical Examinations'!$A$1:$J$2336,6,FALSE)</f>
        <v>No</v>
      </c>
      <c r="H1577" s="21">
        <f>VLOOKUP($A1577,'Medical Examinations'!$A$1:$J$2336,7,FALSE)</f>
        <v>1</v>
      </c>
      <c r="I1577" s="21" t="str">
        <f>VLOOKUP($A1577,'Medical Examinations'!$A$1:$J$2336,8,FALSE)</f>
        <v>No</v>
      </c>
      <c r="J1577" s="21" t="str">
        <f>VLOOKUP($A1577,'Medical Examinations'!$A$1:$J$2336,9,FALSE)</f>
        <v>Obesity</v>
      </c>
      <c r="K1577" s="72" t="str">
        <f>VLOOKUP($A1577,'Medical Examinations'!$A$1:$J$2336,10,FALSE)</f>
        <v>Normal</v>
      </c>
      <c r="L1577" s="82" t="str">
        <f>VLOOKUP($A1577,'Hospitalization details'!$A$1:$K$2336,10,FALSE)</f>
        <v>7-Jul-1996</v>
      </c>
      <c r="M1577" s="62">
        <f>VLOOKUP($A1577,'Hospitalization details'!$A$1:$K$2336,6,FALSE)</f>
        <v>6361.47</v>
      </c>
      <c r="N1577" s="63" t="str">
        <f>VLOOKUP($A1577,'Hospitalization details'!$A$1:$K$2336,7,FALSE)</f>
        <v>tier - 2</v>
      </c>
      <c r="O1577" s="63" t="str">
        <f>VLOOKUP($A1577,'Hospitalization details'!$A$1:$K$2336,8,FALSE)</f>
        <v>tier - 3</v>
      </c>
      <c r="P1577" s="63" t="str">
        <f>VLOOKUP($A1577,'Hospitalization details'!$A$1:$K$2336,9,FALSE)</f>
        <v>R1021</v>
      </c>
      <c r="Q1577" s="83">
        <f>VLOOKUP($A1577,'Hospitalization details'!$A$1:$K$2336,11,FALSE)</f>
        <v>26</v>
      </c>
    </row>
    <row r="1578" spans="1:17" ht="15.75" customHeight="1" x14ac:dyDescent="0.25">
      <c r="A1578" s="187" t="s">
        <v>1621</v>
      </c>
      <c r="B1578" s="65" t="str">
        <f>VLOOKUP($A1578,'Customer Names'!$A$1:$E$2336,4,FALSE)</f>
        <v>Addison</v>
      </c>
      <c r="C1578" s="71">
        <f>VLOOKUP($A1578,'Medical Examinations'!$A$1:$J$2336,2,FALSE)</f>
        <v>18.03</v>
      </c>
      <c r="D1578" s="60">
        <f>VLOOKUP($A1578,'Medical Examinations'!$A$1:$J$2336,3,FALSE)</f>
        <v>10.66</v>
      </c>
      <c r="E1578" s="61" t="str">
        <f>VLOOKUP($A1578,'Medical Examinations'!$A$1:$J$2336,4,FALSE)</f>
        <v>Yes</v>
      </c>
      <c r="F1578" s="61" t="str">
        <f>VLOOKUP($A1578,'Medical Examinations'!$A$1:$J$2336,5,FALSE)</f>
        <v>No</v>
      </c>
      <c r="G1578" s="61" t="str">
        <f>VLOOKUP($A1578,'Medical Examinations'!$A$1:$J$2336,6,FALSE)</f>
        <v>No</v>
      </c>
      <c r="H1578" s="21">
        <f>VLOOKUP($A1578,'Medical Examinations'!$A$1:$J$2336,7,FALSE)</f>
        <v>2</v>
      </c>
      <c r="I1578" s="21" t="str">
        <f>VLOOKUP($A1578,'Medical Examinations'!$A$1:$J$2336,8,FALSE)</f>
        <v>No</v>
      </c>
      <c r="J1578" s="21" t="str">
        <f>VLOOKUP($A1578,'Medical Examinations'!$A$1:$J$2336,9,FALSE)</f>
        <v>Under Weight</v>
      </c>
      <c r="K1578" s="72" t="str">
        <f>VLOOKUP($A1578,'Medical Examinations'!$A$1:$J$2336,10,FALSE)</f>
        <v>Diabetes</v>
      </c>
      <c r="L1578" s="82" t="str">
        <f>VLOOKUP($A1578,'Hospitalization details'!$A$1:$K$2336,10,FALSE)</f>
        <v>24-Jun-1989</v>
      </c>
      <c r="M1578" s="62">
        <f>VLOOKUP($A1578,'Hospitalization details'!$A$1:$K$2336,6,FALSE)</f>
        <v>6360.99</v>
      </c>
      <c r="N1578" s="63" t="str">
        <f>VLOOKUP($A1578,'Hospitalization details'!$A$1:$K$2336,7,FALSE)</f>
        <v>tier - 2</v>
      </c>
      <c r="O1578" s="63" t="str">
        <f>VLOOKUP($A1578,'Hospitalization details'!$A$1:$K$2336,8,FALSE)</f>
        <v>tier - 2</v>
      </c>
      <c r="P1578" s="63" t="str">
        <f>VLOOKUP($A1578,'Hospitalization details'!$A$1:$K$2336,9,FALSE)</f>
        <v>R1012</v>
      </c>
      <c r="Q1578" s="83">
        <f>VLOOKUP($A1578,'Hospitalization details'!$A$1:$K$2336,11,FALSE)</f>
        <v>33</v>
      </c>
    </row>
    <row r="1579" spans="1:17" ht="15.75" customHeight="1" x14ac:dyDescent="0.25">
      <c r="A1579" s="187" t="s">
        <v>1622</v>
      </c>
      <c r="B1579" s="65" t="str">
        <f>VLOOKUP($A1579,'Customer Names'!$A$1:$E$2336,4,FALSE)</f>
        <v>Wu</v>
      </c>
      <c r="C1579" s="71">
        <f>VLOOKUP($A1579,'Medical Examinations'!$A$1:$J$2336,2,FALSE)</f>
        <v>34.65</v>
      </c>
      <c r="D1579" s="60">
        <f>VLOOKUP($A1579,'Medical Examinations'!$A$1:$J$2336,3,FALSE)</f>
        <v>5.98</v>
      </c>
      <c r="E1579" s="61" t="str">
        <f>VLOOKUP($A1579,'Medical Examinations'!$A$1:$J$2336,4,FALSE)</f>
        <v>Yes</v>
      </c>
      <c r="F1579" s="61" t="str">
        <f>VLOOKUP($A1579,'Medical Examinations'!$A$1:$J$2336,5,FALSE)</f>
        <v>No</v>
      </c>
      <c r="G1579" s="61" t="str">
        <f>VLOOKUP($A1579,'Medical Examinations'!$A$1:$J$2336,6,FALSE)</f>
        <v>No</v>
      </c>
      <c r="H1579" s="21">
        <f>VLOOKUP($A1579,'Medical Examinations'!$A$1:$J$2336,7,FALSE)</f>
        <v>0</v>
      </c>
      <c r="I1579" s="21" t="str">
        <f>VLOOKUP($A1579,'Medical Examinations'!$A$1:$J$2336,8,FALSE)</f>
        <v>No</v>
      </c>
      <c r="J1579" s="21" t="str">
        <f>VLOOKUP($A1579,'Medical Examinations'!$A$1:$J$2336,9,FALSE)</f>
        <v>Obesity</v>
      </c>
      <c r="K1579" s="72" t="str">
        <f>VLOOKUP($A1579,'Medical Examinations'!$A$1:$J$2336,10,FALSE)</f>
        <v>Prediabetes</v>
      </c>
      <c r="L1579" s="82" t="str">
        <f>VLOOKUP($A1579,'Hospitalization details'!$A$1:$K$2336,10,FALSE)</f>
        <v>30-Oct-1980</v>
      </c>
      <c r="M1579" s="62">
        <f>VLOOKUP($A1579,'Hospitalization details'!$A$1:$K$2336,6,FALSE)</f>
        <v>6358.78</v>
      </c>
      <c r="N1579" s="63" t="str">
        <f>VLOOKUP($A1579,'Hospitalization details'!$A$1:$K$2336,7,FALSE)</f>
        <v>tier - 2</v>
      </c>
      <c r="O1579" s="63" t="str">
        <f>VLOOKUP($A1579,'Hospitalization details'!$A$1:$K$2336,8,FALSE)</f>
        <v>tier - 1</v>
      </c>
      <c r="P1579" s="63" t="str">
        <f>VLOOKUP($A1579,'Hospitalization details'!$A$1:$K$2336,9,FALSE)</f>
        <v>R1012</v>
      </c>
      <c r="Q1579" s="83">
        <f>VLOOKUP($A1579,'Hospitalization details'!$A$1:$K$2336,11,FALSE)</f>
        <v>42</v>
      </c>
    </row>
    <row r="1580" spans="1:17" ht="15.75" customHeight="1" x14ac:dyDescent="0.25">
      <c r="A1580" s="187" t="s">
        <v>1623</v>
      </c>
      <c r="B1580" s="65" t="str">
        <f>VLOOKUP($A1580,'Customer Names'!$A$1:$E$2336,4,FALSE)</f>
        <v>Millett</v>
      </c>
      <c r="C1580" s="71">
        <f>VLOOKUP($A1580,'Medical Examinations'!$A$1:$J$2336,2,FALSE)</f>
        <v>42.94</v>
      </c>
      <c r="D1580" s="60">
        <f>VLOOKUP($A1580,'Medical Examinations'!$A$1:$J$2336,3,FALSE)</f>
        <v>4.34</v>
      </c>
      <c r="E1580" s="61" t="str">
        <f>VLOOKUP($A1580,'Medical Examinations'!$A$1:$J$2336,4,FALSE)</f>
        <v>No</v>
      </c>
      <c r="F1580" s="61" t="str">
        <f>VLOOKUP($A1580,'Medical Examinations'!$A$1:$J$2336,5,FALSE)</f>
        <v>No</v>
      </c>
      <c r="G1580" s="61" t="str">
        <f>VLOOKUP($A1580,'Medical Examinations'!$A$1:$J$2336,6,FALSE)</f>
        <v>No</v>
      </c>
      <c r="H1580" s="21">
        <f>VLOOKUP($A1580,'Medical Examinations'!$A$1:$J$2336,7,FALSE)</f>
        <v>0</v>
      </c>
      <c r="I1580" s="21" t="str">
        <f>VLOOKUP($A1580,'Medical Examinations'!$A$1:$J$2336,8,FALSE)</f>
        <v>No</v>
      </c>
      <c r="J1580" s="21" t="str">
        <f>VLOOKUP($A1580,'Medical Examinations'!$A$1:$J$2336,9,FALSE)</f>
        <v>Obesity</v>
      </c>
      <c r="K1580" s="72" t="str">
        <f>VLOOKUP($A1580,'Medical Examinations'!$A$1:$J$2336,10,FALSE)</f>
        <v>Normal</v>
      </c>
      <c r="L1580" s="82" t="str">
        <f>VLOOKUP($A1580,'Hospitalization details'!$A$1:$K$2336,10,FALSE)</f>
        <v>19-Aug-1983</v>
      </c>
      <c r="M1580" s="62">
        <f>VLOOKUP($A1580,'Hospitalization details'!$A$1:$K$2336,6,FALSE)</f>
        <v>6356.27</v>
      </c>
      <c r="N1580" s="63" t="str">
        <f>VLOOKUP($A1580,'Hospitalization details'!$A$1:$K$2336,7,FALSE)</f>
        <v>tier - 3</v>
      </c>
      <c r="O1580" s="63" t="str">
        <f>VLOOKUP($A1580,'Hospitalization details'!$A$1:$K$2336,8,FALSE)</f>
        <v>tier - 2</v>
      </c>
      <c r="P1580" s="63" t="str">
        <f>VLOOKUP($A1580,'Hospitalization details'!$A$1:$K$2336,9,FALSE)</f>
        <v>R1013</v>
      </c>
      <c r="Q1580" s="83">
        <f>VLOOKUP($A1580,'Hospitalization details'!$A$1:$K$2336,11,FALSE)</f>
        <v>39</v>
      </c>
    </row>
    <row r="1581" spans="1:17" ht="15.75" customHeight="1" x14ac:dyDescent="0.25">
      <c r="A1581" s="187" t="s">
        <v>1624</v>
      </c>
      <c r="B1581" s="65" t="str">
        <f>VLOOKUP($A1581,'Customer Names'!$A$1:$E$2336,4,FALSE)</f>
        <v>Bosl</v>
      </c>
      <c r="C1581" s="71">
        <f>VLOOKUP($A1581,'Medical Examinations'!$A$1:$J$2336,2,FALSE)</f>
        <v>31.254999999999999</v>
      </c>
      <c r="D1581" s="60">
        <f>VLOOKUP($A1581,'Medical Examinations'!$A$1:$J$2336,3,FALSE)</f>
        <v>5.17</v>
      </c>
      <c r="E1581" s="61" t="str">
        <f>VLOOKUP($A1581,'Medical Examinations'!$A$1:$J$2336,4,FALSE)</f>
        <v>No</v>
      </c>
      <c r="F1581" s="61" t="str">
        <f>VLOOKUP($A1581,'Medical Examinations'!$A$1:$J$2336,5,FALSE)</f>
        <v>No</v>
      </c>
      <c r="G1581" s="61" t="str">
        <f>VLOOKUP($A1581,'Medical Examinations'!$A$1:$J$2336,6,FALSE)</f>
        <v>No</v>
      </c>
      <c r="H1581" s="21">
        <f>VLOOKUP($A1581,'Medical Examinations'!$A$1:$J$2336,7,FALSE)</f>
        <v>0</v>
      </c>
      <c r="I1581" s="21" t="str">
        <f>VLOOKUP($A1581,'Medical Examinations'!$A$1:$J$2336,8,FALSE)</f>
        <v>No</v>
      </c>
      <c r="J1581" s="21" t="str">
        <f>VLOOKUP($A1581,'Medical Examinations'!$A$1:$J$2336,9,FALSE)</f>
        <v>Obesity</v>
      </c>
      <c r="K1581" s="72" t="str">
        <f>VLOOKUP($A1581,'Medical Examinations'!$A$1:$J$2336,10,FALSE)</f>
        <v>Normal</v>
      </c>
      <c r="L1581" s="82" t="str">
        <f>VLOOKUP($A1581,'Hospitalization details'!$A$1:$K$2336,10,FALSE)</f>
        <v>21-Oct-1983</v>
      </c>
      <c r="M1581" s="62">
        <f>VLOOKUP($A1581,'Hospitalization details'!$A$1:$K$2336,6,FALSE)</f>
        <v>6338.08</v>
      </c>
      <c r="N1581" s="63" t="str">
        <f>VLOOKUP($A1581,'Hospitalization details'!$A$1:$K$2336,7,FALSE)</f>
        <v>tier - 2</v>
      </c>
      <c r="O1581" s="63" t="str">
        <f>VLOOKUP($A1581,'Hospitalization details'!$A$1:$K$2336,8,FALSE)</f>
        <v>tier - 1</v>
      </c>
      <c r="P1581" s="63" t="str">
        <f>VLOOKUP($A1581,'Hospitalization details'!$A$1:$K$2336,9,FALSE)</f>
        <v>R1013</v>
      </c>
      <c r="Q1581" s="83">
        <f>VLOOKUP($A1581,'Hospitalization details'!$A$1:$K$2336,11,FALSE)</f>
        <v>39</v>
      </c>
    </row>
    <row r="1582" spans="1:17" ht="15.75" customHeight="1" x14ac:dyDescent="0.25">
      <c r="A1582" s="187" t="s">
        <v>1625</v>
      </c>
      <c r="B1582" s="65" t="str">
        <f>VLOOKUP($A1582,'Customer Names'!$A$1:$E$2336,4,FALSE)</f>
        <v>Goldberg</v>
      </c>
      <c r="C1582" s="71">
        <f>VLOOKUP($A1582,'Medical Examinations'!$A$1:$J$2336,2,FALSE)</f>
        <v>45.43</v>
      </c>
      <c r="D1582" s="60">
        <f>VLOOKUP($A1582,'Medical Examinations'!$A$1:$J$2336,3,FALSE)</f>
        <v>4.2300000000000004</v>
      </c>
      <c r="E1582" s="61" t="str">
        <f>VLOOKUP($A1582,'Medical Examinations'!$A$1:$J$2336,4,FALSE)</f>
        <v>Yes</v>
      </c>
      <c r="F1582" s="61" t="str">
        <f>VLOOKUP($A1582,'Medical Examinations'!$A$1:$J$2336,5,FALSE)</f>
        <v>No</v>
      </c>
      <c r="G1582" s="61" t="str">
        <f>VLOOKUP($A1582,'Medical Examinations'!$A$1:$J$2336,6,FALSE)</f>
        <v>Yes</v>
      </c>
      <c r="H1582" s="21">
        <f>VLOOKUP($A1582,'Medical Examinations'!$A$1:$J$2336,7,FALSE)</f>
        <v>1</v>
      </c>
      <c r="I1582" s="21" t="str">
        <f>VLOOKUP($A1582,'Medical Examinations'!$A$1:$J$2336,8,FALSE)</f>
        <v>No</v>
      </c>
      <c r="J1582" s="21" t="str">
        <f>VLOOKUP($A1582,'Medical Examinations'!$A$1:$J$2336,9,FALSE)</f>
        <v>Obesity</v>
      </c>
      <c r="K1582" s="72" t="str">
        <f>VLOOKUP($A1582,'Medical Examinations'!$A$1:$J$2336,10,FALSE)</f>
        <v>Normal</v>
      </c>
      <c r="L1582" s="82" t="str">
        <f>VLOOKUP($A1582,'Hospitalization details'!$A$1:$K$2336,10,FALSE)</f>
        <v>25-Sep-1986</v>
      </c>
      <c r="M1582" s="62">
        <f>VLOOKUP($A1582,'Hospitalization details'!$A$1:$K$2336,6,FALSE)</f>
        <v>6335.64</v>
      </c>
      <c r="N1582" s="63" t="str">
        <f>VLOOKUP($A1582,'Hospitalization details'!$A$1:$K$2336,7,FALSE)</f>
        <v>tier - 2</v>
      </c>
      <c r="O1582" s="63" t="str">
        <f>VLOOKUP($A1582,'Hospitalization details'!$A$1:$K$2336,8,FALSE)</f>
        <v>tier - 2</v>
      </c>
      <c r="P1582" s="63" t="str">
        <f>VLOOKUP($A1582,'Hospitalization details'!$A$1:$K$2336,9,FALSE)</f>
        <v>R1013</v>
      </c>
      <c r="Q1582" s="83">
        <f>VLOOKUP($A1582,'Hospitalization details'!$A$1:$K$2336,11,FALSE)</f>
        <v>36</v>
      </c>
    </row>
    <row r="1583" spans="1:17" ht="15.75" customHeight="1" x14ac:dyDescent="0.25">
      <c r="A1583" s="187" t="s">
        <v>1626</v>
      </c>
      <c r="B1583" s="65" t="str">
        <f>VLOOKUP($A1583,'Customer Names'!$A$1:$E$2336,4,FALSE)</f>
        <v>Kelley</v>
      </c>
      <c r="C1583" s="71">
        <f>VLOOKUP($A1583,'Medical Examinations'!$A$1:$J$2336,2,FALSE)</f>
        <v>32.340000000000003</v>
      </c>
      <c r="D1583" s="60">
        <f>VLOOKUP($A1583,'Medical Examinations'!$A$1:$J$2336,3,FALSE)</f>
        <v>4.88</v>
      </c>
      <c r="E1583" s="61" t="str">
        <f>VLOOKUP($A1583,'Medical Examinations'!$A$1:$J$2336,4,FALSE)</f>
        <v>Yes</v>
      </c>
      <c r="F1583" s="61" t="str">
        <f>VLOOKUP($A1583,'Medical Examinations'!$A$1:$J$2336,5,FALSE)</f>
        <v>No</v>
      </c>
      <c r="G1583" s="61" t="str">
        <f>VLOOKUP($A1583,'Medical Examinations'!$A$1:$J$2336,6,FALSE)</f>
        <v>Yes</v>
      </c>
      <c r="H1583" s="21">
        <f>VLOOKUP($A1583,'Medical Examinations'!$A$1:$J$2336,7,FALSE)</f>
        <v>1</v>
      </c>
      <c r="I1583" s="21" t="str">
        <f>VLOOKUP($A1583,'Medical Examinations'!$A$1:$J$2336,8,FALSE)</f>
        <v>No</v>
      </c>
      <c r="J1583" s="21" t="str">
        <f>VLOOKUP($A1583,'Medical Examinations'!$A$1:$J$2336,9,FALSE)</f>
        <v>Obesity</v>
      </c>
      <c r="K1583" s="72" t="str">
        <f>VLOOKUP($A1583,'Medical Examinations'!$A$1:$J$2336,10,FALSE)</f>
        <v>Normal</v>
      </c>
      <c r="L1583" s="82" t="str">
        <f>VLOOKUP($A1583,'Hospitalization details'!$A$1:$K$2336,10,FALSE)</f>
        <v>13-Aug-1990</v>
      </c>
      <c r="M1583" s="62">
        <f>VLOOKUP($A1583,'Hospitalization details'!$A$1:$K$2336,6,FALSE)</f>
        <v>6334.34</v>
      </c>
      <c r="N1583" s="63" t="str">
        <f>VLOOKUP($A1583,'Hospitalization details'!$A$1:$K$2336,7,FALSE)</f>
        <v>tier - 2</v>
      </c>
      <c r="O1583" s="63" t="str">
        <f>VLOOKUP($A1583,'Hospitalization details'!$A$1:$K$2336,8,FALSE)</f>
        <v>tier - 2</v>
      </c>
      <c r="P1583" s="63" t="str">
        <f>VLOOKUP($A1583,'Hospitalization details'!$A$1:$K$2336,9,FALSE)</f>
        <v>R1024</v>
      </c>
      <c r="Q1583" s="83">
        <f>VLOOKUP($A1583,'Hospitalization details'!$A$1:$K$2336,11,FALSE)</f>
        <v>32</v>
      </c>
    </row>
    <row r="1584" spans="1:17" ht="15.75" customHeight="1" x14ac:dyDescent="0.25">
      <c r="A1584" s="187" t="s">
        <v>1627</v>
      </c>
      <c r="B1584" s="65" t="str">
        <f>VLOOKUP($A1584,'Customer Names'!$A$1:$E$2336,4,FALSE)</f>
        <v>Johnston</v>
      </c>
      <c r="C1584" s="71">
        <f>VLOOKUP($A1584,'Medical Examinations'!$A$1:$J$2336,2,FALSE)</f>
        <v>25.46</v>
      </c>
      <c r="D1584" s="60">
        <f>VLOOKUP($A1584,'Medical Examinations'!$A$1:$J$2336,3,FALSE)</f>
        <v>9.7100000000000009</v>
      </c>
      <c r="E1584" s="61" t="str">
        <f>VLOOKUP($A1584,'Medical Examinations'!$A$1:$J$2336,4,FALSE)</f>
        <v>Yes</v>
      </c>
      <c r="F1584" s="61" t="str">
        <f>VLOOKUP($A1584,'Medical Examinations'!$A$1:$J$2336,5,FALSE)</f>
        <v>No</v>
      </c>
      <c r="G1584" s="61" t="str">
        <f>VLOOKUP($A1584,'Medical Examinations'!$A$1:$J$2336,6,FALSE)</f>
        <v>No</v>
      </c>
      <c r="H1584" s="21">
        <f>VLOOKUP($A1584,'Medical Examinations'!$A$1:$J$2336,7,FALSE)</f>
        <v>1</v>
      </c>
      <c r="I1584" s="21" t="str">
        <f>VLOOKUP($A1584,'Medical Examinations'!$A$1:$J$2336,8,FALSE)</f>
        <v>No</v>
      </c>
      <c r="J1584" s="21" t="str">
        <f>VLOOKUP($A1584,'Medical Examinations'!$A$1:$J$2336,9,FALSE)</f>
        <v>Over Weight</v>
      </c>
      <c r="K1584" s="72" t="str">
        <f>VLOOKUP($A1584,'Medical Examinations'!$A$1:$J$2336,10,FALSE)</f>
        <v>Diabetes</v>
      </c>
      <c r="L1584" s="82" t="str">
        <f>VLOOKUP($A1584,'Hospitalization details'!$A$1:$K$2336,10,FALSE)</f>
        <v>15-Dec-1985</v>
      </c>
      <c r="M1584" s="62">
        <f>VLOOKUP($A1584,'Hospitalization details'!$A$1:$K$2336,6,FALSE)</f>
        <v>6313.76</v>
      </c>
      <c r="N1584" s="63" t="str">
        <f>VLOOKUP($A1584,'Hospitalization details'!$A$1:$K$2336,7,FALSE)</f>
        <v>tier - 2</v>
      </c>
      <c r="O1584" s="63" t="str">
        <f>VLOOKUP($A1584,'Hospitalization details'!$A$1:$K$2336,8,FALSE)</f>
        <v>tier - 1</v>
      </c>
      <c r="P1584" s="63" t="str">
        <f>VLOOKUP($A1584,'Hospitalization details'!$A$1:$K$2336,9,FALSE)</f>
        <v>R1013</v>
      </c>
      <c r="Q1584" s="83">
        <f>VLOOKUP($A1584,'Hospitalization details'!$A$1:$K$2336,11,FALSE)</f>
        <v>37</v>
      </c>
    </row>
    <row r="1585" spans="1:17" ht="15.75" customHeight="1" x14ac:dyDescent="0.25">
      <c r="A1585" s="187" t="s">
        <v>1628</v>
      </c>
      <c r="B1585" s="65" t="str">
        <f>VLOOKUP($A1585,'Customer Names'!$A$1:$E$2336,4,FALSE)</f>
        <v>Keating</v>
      </c>
      <c r="C1585" s="71">
        <f>VLOOKUP($A1585,'Medical Examinations'!$A$1:$J$2336,2,FALSE)</f>
        <v>37.145000000000003</v>
      </c>
      <c r="D1585" s="60">
        <f>VLOOKUP($A1585,'Medical Examinations'!$A$1:$J$2336,3,FALSE)</f>
        <v>5.32</v>
      </c>
      <c r="E1585" s="61" t="str">
        <f>VLOOKUP($A1585,'Medical Examinations'!$A$1:$J$2336,4,FALSE)</f>
        <v>No</v>
      </c>
      <c r="F1585" s="61" t="str">
        <f>VLOOKUP($A1585,'Medical Examinations'!$A$1:$J$2336,5,FALSE)</f>
        <v>No</v>
      </c>
      <c r="G1585" s="61" t="str">
        <f>VLOOKUP($A1585,'Medical Examinations'!$A$1:$J$2336,6,FALSE)</f>
        <v>No</v>
      </c>
      <c r="H1585" s="21">
        <f>VLOOKUP($A1585,'Medical Examinations'!$A$1:$J$2336,7,FALSE)</f>
        <v>0</v>
      </c>
      <c r="I1585" s="21" t="str">
        <f>VLOOKUP($A1585,'Medical Examinations'!$A$1:$J$2336,8,FALSE)</f>
        <v>No</v>
      </c>
      <c r="J1585" s="21" t="str">
        <f>VLOOKUP($A1585,'Medical Examinations'!$A$1:$J$2336,9,FALSE)</f>
        <v>Obesity</v>
      </c>
      <c r="K1585" s="72" t="str">
        <f>VLOOKUP($A1585,'Medical Examinations'!$A$1:$J$2336,10,FALSE)</f>
        <v>Normal</v>
      </c>
      <c r="L1585" s="82" t="str">
        <f>VLOOKUP($A1585,'Hospitalization details'!$A$1:$K$2336,10,FALSE)</f>
        <v>19-Nov-1985</v>
      </c>
      <c r="M1585" s="62">
        <f>VLOOKUP($A1585,'Hospitalization details'!$A$1:$K$2336,6,FALSE)</f>
        <v>6311.95</v>
      </c>
      <c r="N1585" s="63" t="str">
        <f>VLOOKUP($A1585,'Hospitalization details'!$A$1:$K$2336,7,FALSE)</f>
        <v>tier - 2</v>
      </c>
      <c r="O1585" s="63" t="str">
        <f>VLOOKUP($A1585,'Hospitalization details'!$A$1:$K$2336,8,FALSE)</f>
        <v>tier - 1</v>
      </c>
      <c r="P1585" s="63" t="str">
        <f>VLOOKUP($A1585,'Hospitalization details'!$A$1:$K$2336,9,FALSE)</f>
        <v>R1011</v>
      </c>
      <c r="Q1585" s="83">
        <f>VLOOKUP($A1585,'Hospitalization details'!$A$1:$K$2336,11,FALSE)</f>
        <v>37</v>
      </c>
    </row>
    <row r="1586" spans="1:17" ht="15.75" customHeight="1" x14ac:dyDescent="0.25">
      <c r="A1586" s="187" t="s">
        <v>1629</v>
      </c>
      <c r="B1586" s="65" t="str">
        <f>VLOOKUP($A1586,'Customer Names'!$A$1:$E$2336,4,FALSE)</f>
        <v>Duhon</v>
      </c>
      <c r="C1586" s="71">
        <f>VLOOKUP($A1586,'Medical Examinations'!$A$1:$J$2336,2,FALSE)</f>
        <v>30.8</v>
      </c>
      <c r="D1586" s="60">
        <f>VLOOKUP($A1586,'Medical Examinations'!$A$1:$J$2336,3,FALSE)</f>
        <v>5.83</v>
      </c>
      <c r="E1586" s="61" t="str">
        <f>VLOOKUP($A1586,'Medical Examinations'!$A$1:$J$2336,4,FALSE)</f>
        <v>Yes</v>
      </c>
      <c r="F1586" s="61" t="str">
        <f>VLOOKUP($A1586,'Medical Examinations'!$A$1:$J$2336,5,FALSE)</f>
        <v>No</v>
      </c>
      <c r="G1586" s="61" t="str">
        <f>VLOOKUP($A1586,'Medical Examinations'!$A$1:$J$2336,6,FALSE)</f>
        <v>No</v>
      </c>
      <c r="H1586" s="21">
        <f>VLOOKUP($A1586,'Medical Examinations'!$A$1:$J$2336,7,FALSE)</f>
        <v>0</v>
      </c>
      <c r="I1586" s="21" t="str">
        <f>VLOOKUP($A1586,'Medical Examinations'!$A$1:$J$2336,8,FALSE)</f>
        <v>No</v>
      </c>
      <c r="J1586" s="21" t="str">
        <f>VLOOKUP($A1586,'Medical Examinations'!$A$1:$J$2336,9,FALSE)</f>
        <v>Obesity</v>
      </c>
      <c r="K1586" s="72" t="str">
        <f>VLOOKUP($A1586,'Medical Examinations'!$A$1:$J$2336,10,FALSE)</f>
        <v>Prediabetes</v>
      </c>
      <c r="L1586" s="82" t="str">
        <f>VLOOKUP($A1586,'Hospitalization details'!$A$1:$K$2336,10,FALSE)</f>
        <v>27-Jul-2004</v>
      </c>
      <c r="M1586" s="62">
        <f>VLOOKUP($A1586,'Hospitalization details'!$A$1:$K$2336,6,FALSE)</f>
        <v>6311.11</v>
      </c>
      <c r="N1586" s="63" t="str">
        <f>VLOOKUP($A1586,'Hospitalization details'!$A$1:$K$2336,7,FALSE)</f>
        <v>tier - 2</v>
      </c>
      <c r="O1586" s="63" t="str">
        <f>VLOOKUP($A1586,'Hospitalization details'!$A$1:$K$2336,8,FALSE)</f>
        <v>tier - 2</v>
      </c>
      <c r="P1586" s="63" t="str">
        <f>VLOOKUP($A1586,'Hospitalization details'!$A$1:$K$2336,9,FALSE)</f>
        <v>R1011</v>
      </c>
      <c r="Q1586" s="83">
        <f>VLOOKUP($A1586,'Hospitalization details'!$A$1:$K$2336,11,FALSE)</f>
        <v>18</v>
      </c>
    </row>
    <row r="1587" spans="1:17" ht="15.75" customHeight="1" x14ac:dyDescent="0.25">
      <c r="A1587" s="187" t="s">
        <v>1630</v>
      </c>
      <c r="B1587" s="65" t="str">
        <f>VLOOKUP($A1587,'Customer Names'!$A$1:$E$2336,4,FALSE)</f>
        <v>Briseno</v>
      </c>
      <c r="C1587" s="71">
        <f>VLOOKUP($A1587,'Medical Examinations'!$A$1:$J$2336,2,FALSE)</f>
        <v>29.5</v>
      </c>
      <c r="D1587" s="60">
        <f>VLOOKUP($A1587,'Medical Examinations'!$A$1:$J$2336,3,FALSE)</f>
        <v>5.54</v>
      </c>
      <c r="E1587" s="61" t="str">
        <f>VLOOKUP($A1587,'Medical Examinations'!$A$1:$J$2336,4,FALSE)</f>
        <v>Yes</v>
      </c>
      <c r="F1587" s="61" t="str">
        <f>VLOOKUP($A1587,'Medical Examinations'!$A$1:$J$2336,5,FALSE)</f>
        <v>No</v>
      </c>
      <c r="G1587" s="61" t="str">
        <f>VLOOKUP($A1587,'Medical Examinations'!$A$1:$J$2336,6,FALSE)</f>
        <v>No</v>
      </c>
      <c r="H1587" s="21">
        <f>VLOOKUP($A1587,'Medical Examinations'!$A$1:$J$2336,7,FALSE)</f>
        <v>0</v>
      </c>
      <c r="I1587" s="21" t="str">
        <f>VLOOKUP($A1587,'Medical Examinations'!$A$1:$J$2336,8,FALSE)</f>
        <v>No</v>
      </c>
      <c r="J1587" s="21" t="str">
        <f>VLOOKUP($A1587,'Medical Examinations'!$A$1:$J$2336,9,FALSE)</f>
        <v>Over Weight</v>
      </c>
      <c r="K1587" s="72" t="str">
        <f>VLOOKUP($A1587,'Medical Examinations'!$A$1:$J$2336,10,FALSE)</f>
        <v>Normal</v>
      </c>
      <c r="L1587" s="82" t="str">
        <f>VLOOKUP($A1587,'Hospitalization details'!$A$1:$K$2336,10,FALSE)</f>
        <v>4-Sep-1969</v>
      </c>
      <c r="M1587" s="62">
        <f>VLOOKUP($A1587,'Hospitalization details'!$A$1:$K$2336,6,FALSE)</f>
        <v>6305.61</v>
      </c>
      <c r="N1587" s="63" t="str">
        <f>VLOOKUP($A1587,'Hospitalization details'!$A$1:$K$2336,7,FALSE)</f>
        <v>tier - 2</v>
      </c>
      <c r="O1587" s="63" t="str">
        <f>VLOOKUP($A1587,'Hospitalization details'!$A$1:$K$2336,8,FALSE)</f>
        <v>tier - 2</v>
      </c>
      <c r="P1587" s="63" t="str">
        <f>VLOOKUP($A1587,'Hospitalization details'!$A$1:$K$2336,9,FALSE)</f>
        <v>R1012</v>
      </c>
      <c r="Q1587" s="83">
        <f>VLOOKUP($A1587,'Hospitalization details'!$A$1:$K$2336,11,FALSE)</f>
        <v>53</v>
      </c>
    </row>
    <row r="1588" spans="1:17" ht="15.75" customHeight="1" x14ac:dyDescent="0.25">
      <c r="A1588" s="187" t="s">
        <v>1631</v>
      </c>
      <c r="B1588" s="65" t="str">
        <f>VLOOKUP($A1588,'Customer Names'!$A$1:$E$2336,4,FALSE)</f>
        <v>Besse</v>
      </c>
      <c r="C1588" s="71">
        <f>VLOOKUP($A1588,'Medical Examinations'!$A$1:$J$2336,2,FALSE)</f>
        <v>43.39</v>
      </c>
      <c r="D1588" s="60">
        <f>VLOOKUP($A1588,'Medical Examinations'!$A$1:$J$2336,3,FALSE)</f>
        <v>5.85</v>
      </c>
      <c r="E1588" s="61" t="str">
        <f>VLOOKUP($A1588,'Medical Examinations'!$A$1:$J$2336,4,FALSE)</f>
        <v>No</v>
      </c>
      <c r="F1588" s="61" t="str">
        <f>VLOOKUP($A1588,'Medical Examinations'!$A$1:$J$2336,5,FALSE)</f>
        <v>Yes</v>
      </c>
      <c r="G1588" s="61" t="str">
        <f>VLOOKUP($A1588,'Medical Examinations'!$A$1:$J$2336,6,FALSE)</f>
        <v>No</v>
      </c>
      <c r="H1588" s="21">
        <f>VLOOKUP($A1588,'Medical Examinations'!$A$1:$J$2336,7,FALSE)</f>
        <v>1</v>
      </c>
      <c r="I1588" s="21" t="str">
        <f>VLOOKUP($A1588,'Medical Examinations'!$A$1:$J$2336,8,FALSE)</f>
        <v>No</v>
      </c>
      <c r="J1588" s="21" t="str">
        <f>VLOOKUP($A1588,'Medical Examinations'!$A$1:$J$2336,9,FALSE)</f>
        <v>Obesity</v>
      </c>
      <c r="K1588" s="72" t="str">
        <f>VLOOKUP($A1588,'Medical Examinations'!$A$1:$J$2336,10,FALSE)</f>
        <v>Prediabetes</v>
      </c>
      <c r="L1588" s="82" t="str">
        <f>VLOOKUP($A1588,'Hospitalization details'!$A$1:$K$2336,10,FALSE)</f>
        <v>17-Sep-1974</v>
      </c>
      <c r="M1588" s="62">
        <f>VLOOKUP($A1588,'Hospitalization details'!$A$1:$K$2336,6,FALSE)</f>
        <v>6302.23</v>
      </c>
      <c r="N1588" s="63" t="str">
        <f>VLOOKUP($A1588,'Hospitalization details'!$A$1:$K$2336,7,FALSE)</f>
        <v>tier - 2</v>
      </c>
      <c r="O1588" s="63" t="str">
        <f>VLOOKUP($A1588,'Hospitalization details'!$A$1:$K$2336,8,FALSE)</f>
        <v>tier - 1</v>
      </c>
      <c r="P1588" s="63" t="str">
        <f>VLOOKUP($A1588,'Hospitalization details'!$A$1:$K$2336,9,FALSE)</f>
        <v>R1013</v>
      </c>
      <c r="Q1588" s="83">
        <f>VLOOKUP($A1588,'Hospitalization details'!$A$1:$K$2336,11,FALSE)</f>
        <v>48</v>
      </c>
    </row>
    <row r="1589" spans="1:17" ht="15.75" customHeight="1" x14ac:dyDescent="0.25">
      <c r="A1589" s="187" t="s">
        <v>1632</v>
      </c>
      <c r="B1589" s="65" t="str">
        <f>VLOOKUP($A1589,'Customer Names'!$A$1:$E$2336,4,FALSE)</f>
        <v>Shillings</v>
      </c>
      <c r="C1589" s="71">
        <f>VLOOKUP($A1589,'Medical Examinations'!$A$1:$J$2336,2,FALSE)</f>
        <v>15.08</v>
      </c>
      <c r="D1589" s="60">
        <f>VLOOKUP($A1589,'Medical Examinations'!$A$1:$J$2336,3,FALSE)</f>
        <v>4.8499999999999996</v>
      </c>
      <c r="E1589" s="61" t="str">
        <f>VLOOKUP($A1589,'Medical Examinations'!$A$1:$J$2336,4,FALSE)</f>
        <v>Yes</v>
      </c>
      <c r="F1589" s="61" t="str">
        <f>VLOOKUP($A1589,'Medical Examinations'!$A$1:$J$2336,5,FALSE)</f>
        <v>No</v>
      </c>
      <c r="G1589" s="61" t="str">
        <f>VLOOKUP($A1589,'Medical Examinations'!$A$1:$J$2336,6,FALSE)</f>
        <v>Yes</v>
      </c>
      <c r="H1589" s="21">
        <f>VLOOKUP($A1589,'Medical Examinations'!$A$1:$J$2336,7,FALSE)</f>
        <v>1</v>
      </c>
      <c r="I1589" s="21" t="str">
        <f>VLOOKUP($A1589,'Medical Examinations'!$A$1:$J$2336,8,FALSE)</f>
        <v>No</v>
      </c>
      <c r="J1589" s="21" t="str">
        <f>VLOOKUP($A1589,'Medical Examinations'!$A$1:$J$2336,9,FALSE)</f>
        <v>Under Weight</v>
      </c>
      <c r="K1589" s="72" t="str">
        <f>VLOOKUP($A1589,'Medical Examinations'!$A$1:$J$2336,10,FALSE)</f>
        <v>Normal</v>
      </c>
      <c r="L1589" s="82" t="str">
        <f>VLOOKUP($A1589,'Hospitalization details'!$A$1:$K$2336,10,FALSE)</f>
        <v>4-Jul-1996</v>
      </c>
      <c r="M1589" s="62">
        <f>VLOOKUP($A1589,'Hospitalization details'!$A$1:$K$2336,6,FALSE)</f>
        <v>6293.63</v>
      </c>
      <c r="N1589" s="63" t="str">
        <f>VLOOKUP($A1589,'Hospitalization details'!$A$1:$K$2336,7,FALSE)</f>
        <v>tier - 2</v>
      </c>
      <c r="O1589" s="63" t="str">
        <f>VLOOKUP($A1589,'Hospitalization details'!$A$1:$K$2336,8,FALSE)</f>
        <v>tier - 3</v>
      </c>
      <c r="P1589" s="63" t="str">
        <f>VLOOKUP($A1589,'Hospitalization details'!$A$1:$K$2336,9,FALSE)</f>
        <v>R1021</v>
      </c>
      <c r="Q1589" s="83">
        <f>VLOOKUP($A1589,'Hospitalization details'!$A$1:$K$2336,11,FALSE)</f>
        <v>26</v>
      </c>
    </row>
    <row r="1590" spans="1:17" ht="15.75" customHeight="1" x14ac:dyDescent="0.25">
      <c r="A1590" s="187" t="s">
        <v>1633</v>
      </c>
      <c r="B1590" s="65" t="str">
        <f>VLOOKUP($A1590,'Customer Names'!$A$1:$E$2336,4,FALSE)</f>
        <v>Tate</v>
      </c>
      <c r="C1590" s="71">
        <f>VLOOKUP($A1590,'Medical Examinations'!$A$1:$J$2336,2,FALSE)</f>
        <v>20.48</v>
      </c>
      <c r="D1590" s="60">
        <f>VLOOKUP($A1590,'Medical Examinations'!$A$1:$J$2336,3,FALSE)</f>
        <v>11.09</v>
      </c>
      <c r="E1590" s="61" t="str">
        <f>VLOOKUP($A1590,'Medical Examinations'!$A$1:$J$2336,4,FALSE)</f>
        <v>No</v>
      </c>
      <c r="F1590" s="61" t="str">
        <f>VLOOKUP($A1590,'Medical Examinations'!$A$1:$J$2336,5,FALSE)</f>
        <v>No</v>
      </c>
      <c r="G1590" s="61" t="str">
        <f>VLOOKUP($A1590,'Medical Examinations'!$A$1:$J$2336,6,FALSE)</f>
        <v>No</v>
      </c>
      <c r="H1590" s="21">
        <f>VLOOKUP($A1590,'Medical Examinations'!$A$1:$J$2336,7,FALSE)</f>
        <v>0</v>
      </c>
      <c r="I1590" s="21" t="str">
        <f>VLOOKUP($A1590,'Medical Examinations'!$A$1:$J$2336,8,FALSE)</f>
        <v>No</v>
      </c>
      <c r="J1590" s="21" t="str">
        <f>VLOOKUP($A1590,'Medical Examinations'!$A$1:$J$2336,9,FALSE)</f>
        <v>Healthy Weight</v>
      </c>
      <c r="K1590" s="72" t="str">
        <f>VLOOKUP($A1590,'Medical Examinations'!$A$1:$J$2336,10,FALSE)</f>
        <v>Diabetes</v>
      </c>
      <c r="L1590" s="82" t="str">
        <f>VLOOKUP($A1590,'Hospitalization details'!$A$1:$K$2336,10,FALSE)</f>
        <v>26-Aug-1981</v>
      </c>
      <c r="M1590" s="62">
        <f>VLOOKUP($A1590,'Hospitalization details'!$A$1:$K$2336,6,FALSE)</f>
        <v>6289.75</v>
      </c>
      <c r="N1590" s="63" t="str">
        <f>VLOOKUP($A1590,'Hospitalization details'!$A$1:$K$2336,7,FALSE)</f>
        <v>tier - 2</v>
      </c>
      <c r="O1590" s="63" t="str">
        <f>VLOOKUP($A1590,'Hospitalization details'!$A$1:$K$2336,8,FALSE)</f>
        <v>tier - 3</v>
      </c>
      <c r="P1590" s="63" t="str">
        <f>VLOOKUP($A1590,'Hospitalization details'!$A$1:$K$2336,9,FALSE)</f>
        <v>R1013</v>
      </c>
      <c r="Q1590" s="83">
        <f>VLOOKUP($A1590,'Hospitalization details'!$A$1:$K$2336,11,FALSE)</f>
        <v>41</v>
      </c>
    </row>
    <row r="1591" spans="1:17" ht="15.75" customHeight="1" x14ac:dyDescent="0.25">
      <c r="A1591" s="187" t="s">
        <v>1634</v>
      </c>
      <c r="B1591" s="65" t="str">
        <f>VLOOKUP($A1591,'Customer Names'!$A$1:$E$2336,4,FALSE)</f>
        <v>Arsenault</v>
      </c>
      <c r="C1591" s="71">
        <f>VLOOKUP($A1591,'Medical Examinations'!$A$1:$J$2336,2,FALSE)</f>
        <v>34.450000000000003</v>
      </c>
      <c r="D1591" s="60">
        <f>VLOOKUP($A1591,'Medical Examinations'!$A$1:$J$2336,3,FALSE)</f>
        <v>5.58</v>
      </c>
      <c r="E1591" s="61" t="str">
        <f>VLOOKUP($A1591,'Medical Examinations'!$A$1:$J$2336,4,FALSE)</f>
        <v>Yes</v>
      </c>
      <c r="F1591" s="61" t="str">
        <f>VLOOKUP($A1591,'Medical Examinations'!$A$1:$J$2336,5,FALSE)</f>
        <v>No</v>
      </c>
      <c r="G1591" s="61" t="str">
        <f>VLOOKUP($A1591,'Medical Examinations'!$A$1:$J$2336,6,FALSE)</f>
        <v>No</v>
      </c>
      <c r="H1591" s="21">
        <f>VLOOKUP($A1591,'Medical Examinations'!$A$1:$J$2336,7,FALSE)</f>
        <v>0</v>
      </c>
      <c r="I1591" s="21" t="str">
        <f>VLOOKUP($A1591,'Medical Examinations'!$A$1:$J$2336,8,FALSE)</f>
        <v>No</v>
      </c>
      <c r="J1591" s="21" t="str">
        <f>VLOOKUP($A1591,'Medical Examinations'!$A$1:$J$2336,9,FALSE)</f>
        <v>Obesity</v>
      </c>
      <c r="K1591" s="72" t="str">
        <f>VLOOKUP($A1591,'Medical Examinations'!$A$1:$J$2336,10,FALSE)</f>
        <v>Normal</v>
      </c>
      <c r="L1591" s="82" t="str">
        <f>VLOOKUP($A1591,'Hospitalization details'!$A$1:$K$2336,10,FALSE)</f>
        <v>24-Nov-1981</v>
      </c>
      <c r="M1591" s="62">
        <f>VLOOKUP($A1591,'Hospitalization details'!$A$1:$K$2336,6,FALSE)</f>
        <v>6282.24</v>
      </c>
      <c r="N1591" s="63" t="str">
        <f>VLOOKUP($A1591,'Hospitalization details'!$A$1:$K$2336,7,FALSE)</f>
        <v>tier - 2</v>
      </c>
      <c r="O1591" s="63" t="str">
        <f>VLOOKUP($A1591,'Hospitalization details'!$A$1:$K$2336,8,FALSE)</f>
        <v>tier - 1</v>
      </c>
      <c r="P1591" s="63" t="str">
        <f>VLOOKUP($A1591,'Hospitalization details'!$A$1:$K$2336,9,FALSE)</f>
        <v>R1011</v>
      </c>
      <c r="Q1591" s="83">
        <f>VLOOKUP($A1591,'Hospitalization details'!$A$1:$K$2336,11,FALSE)</f>
        <v>41</v>
      </c>
    </row>
    <row r="1592" spans="1:17" ht="15.75" customHeight="1" x14ac:dyDescent="0.25">
      <c r="A1592" s="187" t="s">
        <v>1635</v>
      </c>
      <c r="B1592" s="65" t="str">
        <f>VLOOKUP($A1592,'Customer Names'!$A$1:$E$2336,4,FALSE)</f>
        <v>Hengoed</v>
      </c>
      <c r="C1592" s="71">
        <f>VLOOKUP($A1592,'Medical Examinations'!$A$1:$J$2336,2,FALSE)</f>
        <v>34.21</v>
      </c>
      <c r="D1592" s="60">
        <f>VLOOKUP($A1592,'Medical Examinations'!$A$1:$J$2336,3,FALSE)</f>
        <v>9.7200000000000006</v>
      </c>
      <c r="E1592" s="61" t="str">
        <f>VLOOKUP($A1592,'Medical Examinations'!$A$1:$J$2336,4,FALSE)</f>
        <v>Yes</v>
      </c>
      <c r="F1592" s="61" t="str">
        <f>VLOOKUP($A1592,'Medical Examinations'!$A$1:$J$2336,5,FALSE)</f>
        <v>No</v>
      </c>
      <c r="G1592" s="61" t="str">
        <f>VLOOKUP($A1592,'Medical Examinations'!$A$1:$J$2336,6,FALSE)</f>
        <v>No</v>
      </c>
      <c r="H1592" s="21">
        <f>VLOOKUP($A1592,'Medical Examinations'!$A$1:$J$2336,7,FALSE)</f>
        <v>0</v>
      </c>
      <c r="I1592" s="21" t="str">
        <f>VLOOKUP($A1592,'Medical Examinations'!$A$1:$J$2336,8,FALSE)</f>
        <v>No</v>
      </c>
      <c r="J1592" s="21" t="str">
        <f>VLOOKUP($A1592,'Medical Examinations'!$A$1:$J$2336,9,FALSE)</f>
        <v>Obesity</v>
      </c>
      <c r="K1592" s="72" t="str">
        <f>VLOOKUP($A1592,'Medical Examinations'!$A$1:$J$2336,10,FALSE)</f>
        <v>Diabetes</v>
      </c>
      <c r="L1592" s="82" t="str">
        <f>VLOOKUP($A1592,'Hospitalization details'!$A$1:$K$2336,10,FALSE)</f>
        <v>16-Oct-1993</v>
      </c>
      <c r="M1592" s="62">
        <f>VLOOKUP($A1592,'Hospitalization details'!$A$1:$K$2336,6,FALSE)</f>
        <v>6276.3</v>
      </c>
      <c r="N1592" s="63" t="str">
        <f>VLOOKUP($A1592,'Hospitalization details'!$A$1:$K$2336,7,FALSE)</f>
        <v>tier - 2</v>
      </c>
      <c r="O1592" s="63" t="str">
        <f>VLOOKUP($A1592,'Hospitalization details'!$A$1:$K$2336,8,FALSE)</f>
        <v>tier - 1</v>
      </c>
      <c r="P1592" s="63" t="str">
        <f>VLOOKUP($A1592,'Hospitalization details'!$A$1:$K$2336,9,FALSE)</f>
        <v>R1025</v>
      </c>
      <c r="Q1592" s="83">
        <f>VLOOKUP($A1592,'Hospitalization details'!$A$1:$K$2336,11,FALSE)</f>
        <v>29</v>
      </c>
    </row>
    <row r="1593" spans="1:17" ht="15.75" customHeight="1" x14ac:dyDescent="0.25">
      <c r="A1593" s="187" t="s">
        <v>1636</v>
      </c>
      <c r="B1593" s="65" t="str">
        <f>VLOOKUP($A1593,'Customer Names'!$A$1:$E$2336,4,FALSE)</f>
        <v>Aller</v>
      </c>
      <c r="C1593" s="71">
        <f>VLOOKUP($A1593,'Medical Examinations'!$A$1:$J$2336,2,FALSE)</f>
        <v>28.8</v>
      </c>
      <c r="D1593" s="60">
        <f>VLOOKUP($A1593,'Medical Examinations'!$A$1:$J$2336,3,FALSE)</f>
        <v>11.41</v>
      </c>
      <c r="E1593" s="61" t="str">
        <f>VLOOKUP($A1593,'Medical Examinations'!$A$1:$J$2336,4,FALSE)</f>
        <v>Yes</v>
      </c>
      <c r="F1593" s="61" t="str">
        <f>VLOOKUP($A1593,'Medical Examinations'!$A$1:$J$2336,5,FALSE)</f>
        <v>No</v>
      </c>
      <c r="G1593" s="61" t="str">
        <f>VLOOKUP($A1593,'Medical Examinations'!$A$1:$J$2336,6,FALSE)</f>
        <v>No</v>
      </c>
      <c r="H1593" s="21">
        <f>VLOOKUP($A1593,'Medical Examinations'!$A$1:$J$2336,7,FALSE)</f>
        <v>0</v>
      </c>
      <c r="I1593" s="21" t="str">
        <f>VLOOKUP($A1593,'Medical Examinations'!$A$1:$J$2336,8,FALSE)</f>
        <v>No</v>
      </c>
      <c r="J1593" s="21" t="str">
        <f>VLOOKUP($A1593,'Medical Examinations'!$A$1:$J$2336,9,FALSE)</f>
        <v>Over Weight</v>
      </c>
      <c r="K1593" s="72" t="str">
        <f>VLOOKUP($A1593,'Medical Examinations'!$A$1:$J$2336,10,FALSE)</f>
        <v>Diabetes</v>
      </c>
      <c r="L1593" s="82" t="str">
        <f>VLOOKUP($A1593,'Hospitalization details'!$A$1:$K$2336,10,FALSE)</f>
        <v>30-Jun-1981</v>
      </c>
      <c r="M1593" s="62">
        <f>VLOOKUP($A1593,'Hospitalization details'!$A$1:$K$2336,6,FALSE)</f>
        <v>6272.48</v>
      </c>
      <c r="N1593" s="63" t="str">
        <f>VLOOKUP($A1593,'Hospitalization details'!$A$1:$K$2336,7,FALSE)</f>
        <v>tier - 1</v>
      </c>
      <c r="O1593" s="63" t="str">
        <f>VLOOKUP($A1593,'Hospitalization details'!$A$1:$K$2336,8,FALSE)</f>
        <v>tier - 3</v>
      </c>
      <c r="P1593" s="63" t="str">
        <f>VLOOKUP($A1593,'Hospitalization details'!$A$1:$K$2336,9,FALSE)</f>
        <v>R1013</v>
      </c>
      <c r="Q1593" s="83">
        <f>VLOOKUP($A1593,'Hospitalization details'!$A$1:$K$2336,11,FALSE)</f>
        <v>41</v>
      </c>
    </row>
    <row r="1594" spans="1:17" ht="15.75" customHeight="1" x14ac:dyDescent="0.25">
      <c r="A1594" s="187" t="s">
        <v>1637</v>
      </c>
      <c r="B1594" s="65" t="str">
        <f>VLOOKUP($A1594,'Customer Names'!$A$1:$E$2336,4,FALSE)</f>
        <v>Pisano</v>
      </c>
      <c r="C1594" s="71">
        <f>VLOOKUP($A1594,'Medical Examinations'!$A$1:$J$2336,2,FALSE)</f>
        <v>31.74</v>
      </c>
      <c r="D1594" s="60">
        <f>VLOOKUP($A1594,'Medical Examinations'!$A$1:$J$2336,3,FALSE)</f>
        <v>4.46</v>
      </c>
      <c r="E1594" s="61" t="str">
        <f>VLOOKUP($A1594,'Medical Examinations'!$A$1:$J$2336,4,FALSE)</f>
        <v>No</v>
      </c>
      <c r="F1594" s="61" t="str">
        <f>VLOOKUP($A1594,'Medical Examinations'!$A$1:$J$2336,5,FALSE)</f>
        <v>No</v>
      </c>
      <c r="G1594" s="61" t="str">
        <f>VLOOKUP($A1594,'Medical Examinations'!$A$1:$J$2336,6,FALSE)</f>
        <v>Yes</v>
      </c>
      <c r="H1594" s="21">
        <f>VLOOKUP($A1594,'Medical Examinations'!$A$1:$J$2336,7,FALSE)</f>
        <v>1</v>
      </c>
      <c r="I1594" s="21" t="str">
        <f>VLOOKUP($A1594,'Medical Examinations'!$A$1:$J$2336,8,FALSE)</f>
        <v>No</v>
      </c>
      <c r="J1594" s="21" t="str">
        <f>VLOOKUP($A1594,'Medical Examinations'!$A$1:$J$2336,9,FALSE)</f>
        <v>Obesity</v>
      </c>
      <c r="K1594" s="72" t="str">
        <f>VLOOKUP($A1594,'Medical Examinations'!$A$1:$J$2336,10,FALSE)</f>
        <v>Normal</v>
      </c>
      <c r="L1594" s="82" t="str">
        <f>VLOOKUP($A1594,'Hospitalization details'!$A$1:$K$2336,10,FALSE)</f>
        <v>25-Sep-1984</v>
      </c>
      <c r="M1594" s="62">
        <f>VLOOKUP($A1594,'Hospitalization details'!$A$1:$K$2336,6,FALSE)</f>
        <v>6269.33</v>
      </c>
      <c r="N1594" s="63" t="str">
        <f>VLOOKUP($A1594,'Hospitalization details'!$A$1:$K$2336,7,FALSE)</f>
        <v>tier - 2</v>
      </c>
      <c r="O1594" s="63" t="str">
        <f>VLOOKUP($A1594,'Hospitalization details'!$A$1:$K$2336,8,FALSE)</f>
        <v>tier - 1</v>
      </c>
      <c r="P1594" s="63" t="str">
        <f>VLOOKUP($A1594,'Hospitalization details'!$A$1:$K$2336,9,FALSE)</f>
        <v>R1013</v>
      </c>
      <c r="Q1594" s="83">
        <f>VLOOKUP($A1594,'Hospitalization details'!$A$1:$K$2336,11,FALSE)</f>
        <v>38</v>
      </c>
    </row>
    <row r="1595" spans="1:17" ht="15.75" customHeight="1" x14ac:dyDescent="0.25">
      <c r="A1595" s="187" t="s">
        <v>1638</v>
      </c>
      <c r="B1595" s="65" t="str">
        <f>VLOOKUP($A1595,'Customer Names'!$A$1:$E$2336,4,FALSE)</f>
        <v>Sanca</v>
      </c>
      <c r="C1595" s="71">
        <f>VLOOKUP($A1595,'Medical Examinations'!$A$1:$J$2336,2,FALSE)</f>
        <v>21.78</v>
      </c>
      <c r="D1595" s="60">
        <f>VLOOKUP($A1595,'Medical Examinations'!$A$1:$J$2336,3,FALSE)</f>
        <v>9.31</v>
      </c>
      <c r="E1595" s="61" t="str">
        <f>VLOOKUP($A1595,'Medical Examinations'!$A$1:$J$2336,4,FALSE)</f>
        <v>Yes</v>
      </c>
      <c r="F1595" s="61" t="str">
        <f>VLOOKUP($A1595,'Medical Examinations'!$A$1:$J$2336,5,FALSE)</f>
        <v>No</v>
      </c>
      <c r="G1595" s="61" t="str">
        <f>VLOOKUP($A1595,'Medical Examinations'!$A$1:$J$2336,6,FALSE)</f>
        <v>No</v>
      </c>
      <c r="H1595" s="21">
        <f>VLOOKUP($A1595,'Medical Examinations'!$A$1:$J$2336,7,FALSE)</f>
        <v>0</v>
      </c>
      <c r="I1595" s="21" t="str">
        <f>VLOOKUP($A1595,'Medical Examinations'!$A$1:$J$2336,8,FALSE)</f>
        <v>No</v>
      </c>
      <c r="J1595" s="21" t="str">
        <f>VLOOKUP($A1595,'Medical Examinations'!$A$1:$J$2336,9,FALSE)</f>
        <v>Healthy Weight</v>
      </c>
      <c r="K1595" s="72" t="str">
        <f>VLOOKUP($A1595,'Medical Examinations'!$A$1:$J$2336,10,FALSE)</f>
        <v>Diabetes</v>
      </c>
      <c r="L1595" s="82" t="str">
        <f>VLOOKUP($A1595,'Hospitalization details'!$A$1:$K$2336,10,FALSE)</f>
        <v>17-Oct-1995</v>
      </c>
      <c r="M1595" s="62">
        <f>VLOOKUP($A1595,'Hospitalization details'!$A$1:$K$2336,6,FALSE)</f>
        <v>6261.2</v>
      </c>
      <c r="N1595" s="63" t="str">
        <f>VLOOKUP($A1595,'Hospitalization details'!$A$1:$K$2336,7,FALSE)</f>
        <v>tier - 2</v>
      </c>
      <c r="O1595" s="63" t="str">
        <f>VLOOKUP($A1595,'Hospitalization details'!$A$1:$K$2336,8,FALSE)</f>
        <v>tier - 1</v>
      </c>
      <c r="P1595" s="63" t="str">
        <f>VLOOKUP($A1595,'Hospitalization details'!$A$1:$K$2336,9,FALSE)</f>
        <v>R1026</v>
      </c>
      <c r="Q1595" s="83">
        <f>VLOOKUP($A1595,'Hospitalization details'!$A$1:$K$2336,11,FALSE)</f>
        <v>27</v>
      </c>
    </row>
    <row r="1596" spans="1:17" ht="15.75" customHeight="1" x14ac:dyDescent="0.25">
      <c r="A1596" s="187" t="s">
        <v>1639</v>
      </c>
      <c r="B1596" s="65" t="str">
        <f>VLOOKUP($A1596,'Customer Names'!$A$1:$E$2336,4,FALSE)</f>
        <v>Bond</v>
      </c>
      <c r="C1596" s="71">
        <f>VLOOKUP($A1596,'Medical Examinations'!$A$1:$J$2336,2,FALSE)</f>
        <v>23.75</v>
      </c>
      <c r="D1596" s="60">
        <f>VLOOKUP($A1596,'Medical Examinations'!$A$1:$J$2336,3,FALSE)</f>
        <v>5.03</v>
      </c>
      <c r="E1596" s="61" t="str">
        <f>VLOOKUP($A1596,'Medical Examinations'!$A$1:$J$2336,4,FALSE)</f>
        <v>No</v>
      </c>
      <c r="F1596" s="61" t="str">
        <f>VLOOKUP($A1596,'Medical Examinations'!$A$1:$J$2336,5,FALSE)</f>
        <v>No</v>
      </c>
      <c r="G1596" s="61" t="str">
        <f>VLOOKUP($A1596,'Medical Examinations'!$A$1:$J$2336,6,FALSE)</f>
        <v>No</v>
      </c>
      <c r="H1596" s="21">
        <f>VLOOKUP($A1596,'Medical Examinations'!$A$1:$J$2336,7,FALSE)</f>
        <v>1</v>
      </c>
      <c r="I1596" s="21" t="str">
        <f>VLOOKUP($A1596,'Medical Examinations'!$A$1:$J$2336,8,FALSE)</f>
        <v>No</v>
      </c>
      <c r="J1596" s="21" t="str">
        <f>VLOOKUP($A1596,'Medical Examinations'!$A$1:$J$2336,9,FALSE)</f>
        <v>Healthy Weight</v>
      </c>
      <c r="K1596" s="72" t="str">
        <f>VLOOKUP($A1596,'Medical Examinations'!$A$1:$J$2336,10,FALSE)</f>
        <v>Normal</v>
      </c>
      <c r="L1596" s="82" t="str">
        <f>VLOOKUP($A1596,'Hospitalization details'!$A$1:$K$2336,10,FALSE)</f>
        <v>11-Oct-1970</v>
      </c>
      <c r="M1596" s="62">
        <f>VLOOKUP($A1596,'Hospitalization details'!$A$1:$K$2336,6,FALSE)</f>
        <v>6255.38</v>
      </c>
      <c r="N1596" s="63" t="str">
        <f>VLOOKUP($A1596,'Hospitalization details'!$A$1:$K$2336,7,FALSE)</f>
        <v>tier - 2</v>
      </c>
      <c r="O1596" s="63" t="str">
        <f>VLOOKUP($A1596,'Hospitalization details'!$A$1:$K$2336,8,FALSE)</f>
        <v>tier - 2</v>
      </c>
      <c r="P1596" s="63" t="str">
        <f>VLOOKUP($A1596,'Hospitalization details'!$A$1:$K$2336,9,FALSE)</f>
        <v>R1013</v>
      </c>
      <c r="Q1596" s="83">
        <f>VLOOKUP($A1596,'Hospitalization details'!$A$1:$K$2336,11,FALSE)</f>
        <v>52</v>
      </c>
    </row>
    <row r="1597" spans="1:17" ht="15.75" customHeight="1" x14ac:dyDescent="0.25">
      <c r="A1597" s="187" t="s">
        <v>1640</v>
      </c>
      <c r="B1597" s="65" t="str">
        <f>VLOOKUP($A1597,'Customer Names'!$A$1:$E$2336,4,FALSE)</f>
        <v>Carron</v>
      </c>
      <c r="C1597" s="71">
        <f>VLOOKUP($A1597,'Medical Examinations'!$A$1:$J$2336,2,FALSE)</f>
        <v>33.21</v>
      </c>
      <c r="D1597" s="60">
        <f>VLOOKUP($A1597,'Medical Examinations'!$A$1:$J$2336,3,FALSE)</f>
        <v>5.07</v>
      </c>
      <c r="E1597" s="61" t="str">
        <f>VLOOKUP($A1597,'Medical Examinations'!$A$1:$J$2336,4,FALSE)</f>
        <v>Yes</v>
      </c>
      <c r="F1597" s="61" t="str">
        <f>VLOOKUP($A1597,'Medical Examinations'!$A$1:$J$2336,5,FALSE)</f>
        <v>No</v>
      </c>
      <c r="G1597" s="61" t="str">
        <f>VLOOKUP($A1597,'Medical Examinations'!$A$1:$J$2336,6,FALSE)</f>
        <v>No</v>
      </c>
      <c r="H1597" s="21">
        <f>VLOOKUP($A1597,'Medical Examinations'!$A$1:$J$2336,7,FALSE)</f>
        <v>1</v>
      </c>
      <c r="I1597" s="21" t="str">
        <f>VLOOKUP($A1597,'Medical Examinations'!$A$1:$J$2336,8,FALSE)</f>
        <v>No</v>
      </c>
      <c r="J1597" s="21" t="str">
        <f>VLOOKUP($A1597,'Medical Examinations'!$A$1:$J$2336,9,FALSE)</f>
        <v>Obesity</v>
      </c>
      <c r="K1597" s="72" t="str">
        <f>VLOOKUP($A1597,'Medical Examinations'!$A$1:$J$2336,10,FALSE)</f>
        <v>Normal</v>
      </c>
      <c r="L1597" s="82" t="str">
        <f>VLOOKUP($A1597,'Hospitalization details'!$A$1:$K$2336,10,FALSE)</f>
        <v>8-Sep-1972</v>
      </c>
      <c r="M1597" s="62">
        <f>VLOOKUP($A1597,'Hospitalization details'!$A$1:$K$2336,6,FALSE)</f>
        <v>6254.13</v>
      </c>
      <c r="N1597" s="63" t="str">
        <f>VLOOKUP($A1597,'Hospitalization details'!$A$1:$K$2336,7,FALSE)</f>
        <v>tier - 2</v>
      </c>
      <c r="O1597" s="63" t="str">
        <f>VLOOKUP($A1597,'Hospitalization details'!$A$1:$K$2336,8,FALSE)</f>
        <v>tier - 2</v>
      </c>
      <c r="P1597" s="63" t="str">
        <f>VLOOKUP($A1597,'Hospitalization details'!$A$1:$K$2336,9,FALSE)</f>
        <v>R1012</v>
      </c>
      <c r="Q1597" s="83">
        <f>VLOOKUP($A1597,'Hospitalization details'!$A$1:$K$2336,11,FALSE)</f>
        <v>50</v>
      </c>
    </row>
    <row r="1598" spans="1:17" ht="15.75" customHeight="1" x14ac:dyDescent="0.25">
      <c r="A1598" s="187" t="s">
        <v>1641</v>
      </c>
      <c r="B1598" s="65" t="str">
        <f>VLOOKUP($A1598,'Customer Names'!$A$1:$E$2336,4,FALSE)</f>
        <v>Ellwanger</v>
      </c>
      <c r="C1598" s="71">
        <f>VLOOKUP($A1598,'Medical Examinations'!$A$1:$J$2336,2,FALSE)</f>
        <v>17.7</v>
      </c>
      <c r="D1598" s="60">
        <f>VLOOKUP($A1598,'Medical Examinations'!$A$1:$J$2336,3,FALSE)</f>
        <v>10.42</v>
      </c>
      <c r="E1598" s="61" t="str">
        <f>VLOOKUP($A1598,'Medical Examinations'!$A$1:$J$2336,4,FALSE)</f>
        <v>Yes</v>
      </c>
      <c r="F1598" s="61" t="str">
        <f>VLOOKUP($A1598,'Medical Examinations'!$A$1:$J$2336,5,FALSE)</f>
        <v>No</v>
      </c>
      <c r="G1598" s="61" t="str">
        <f>VLOOKUP($A1598,'Medical Examinations'!$A$1:$J$2336,6,FALSE)</f>
        <v>No</v>
      </c>
      <c r="H1598" s="21">
        <f>VLOOKUP($A1598,'Medical Examinations'!$A$1:$J$2336,7,FALSE)</f>
        <v>2</v>
      </c>
      <c r="I1598" s="21" t="str">
        <f>VLOOKUP($A1598,'Medical Examinations'!$A$1:$J$2336,8,FALSE)</f>
        <v>No</v>
      </c>
      <c r="J1598" s="21" t="str">
        <f>VLOOKUP($A1598,'Medical Examinations'!$A$1:$J$2336,9,FALSE)</f>
        <v>Under Weight</v>
      </c>
      <c r="K1598" s="72" t="str">
        <f>VLOOKUP($A1598,'Medical Examinations'!$A$1:$J$2336,10,FALSE)</f>
        <v>Diabetes</v>
      </c>
      <c r="L1598" s="82" t="str">
        <f>VLOOKUP($A1598,'Hospitalization details'!$A$1:$K$2336,10,FALSE)</f>
        <v>11-Nov-1972</v>
      </c>
      <c r="M1598" s="62">
        <f>VLOOKUP($A1598,'Hospitalization details'!$A$1:$K$2336,6,FALSE)</f>
        <v>6253.85</v>
      </c>
      <c r="N1598" s="63" t="str">
        <f>VLOOKUP($A1598,'Hospitalization details'!$A$1:$K$2336,7,FALSE)</f>
        <v>tier - 2</v>
      </c>
      <c r="O1598" s="63" t="str">
        <f>VLOOKUP($A1598,'Hospitalization details'!$A$1:$K$2336,8,FALSE)</f>
        <v>tier - 2</v>
      </c>
      <c r="P1598" s="63" t="str">
        <f>VLOOKUP($A1598,'Hospitalization details'!$A$1:$K$2336,9,FALSE)</f>
        <v>R1013</v>
      </c>
      <c r="Q1598" s="83">
        <f>VLOOKUP($A1598,'Hospitalization details'!$A$1:$K$2336,11,FALSE)</f>
        <v>50</v>
      </c>
    </row>
    <row r="1599" spans="1:17" ht="15.75" customHeight="1" x14ac:dyDescent="0.25">
      <c r="A1599" s="187" t="s">
        <v>1642</v>
      </c>
      <c r="B1599" s="65" t="str">
        <f>VLOOKUP($A1599,'Customer Names'!$A$1:$E$2336,4,FALSE)</f>
        <v>Hanson</v>
      </c>
      <c r="C1599" s="71">
        <f>VLOOKUP($A1599,'Medical Examinations'!$A$1:$J$2336,2,FALSE)</f>
        <v>17.2</v>
      </c>
      <c r="D1599" s="60">
        <f>VLOOKUP($A1599,'Medical Examinations'!$A$1:$J$2336,3,FALSE)</f>
        <v>6.45</v>
      </c>
      <c r="E1599" s="61" t="str">
        <f>VLOOKUP($A1599,'Medical Examinations'!$A$1:$J$2336,4,FALSE)</f>
        <v>No</v>
      </c>
      <c r="F1599" s="61" t="str">
        <f>VLOOKUP($A1599,'Medical Examinations'!$A$1:$J$2336,5,FALSE)</f>
        <v>No</v>
      </c>
      <c r="G1599" s="61" t="str">
        <f>VLOOKUP($A1599,'Medical Examinations'!$A$1:$J$2336,6,FALSE)</f>
        <v>No</v>
      </c>
      <c r="H1599" s="21">
        <f>VLOOKUP($A1599,'Medical Examinations'!$A$1:$J$2336,7,FALSE)</f>
        <v>2</v>
      </c>
      <c r="I1599" s="21" t="str">
        <f>VLOOKUP($A1599,'Medical Examinations'!$A$1:$J$2336,8,FALSE)</f>
        <v>No</v>
      </c>
      <c r="J1599" s="21" t="str">
        <f>VLOOKUP($A1599,'Medical Examinations'!$A$1:$J$2336,9,FALSE)</f>
        <v>Under Weight</v>
      </c>
      <c r="K1599" s="72" t="str">
        <f>VLOOKUP($A1599,'Medical Examinations'!$A$1:$J$2336,10,FALSE)</f>
        <v>Diabetes</v>
      </c>
      <c r="L1599" s="82" t="str">
        <f>VLOOKUP($A1599,'Hospitalization details'!$A$1:$K$2336,10,FALSE)</f>
        <v>10-Oct-1979</v>
      </c>
      <c r="M1599" s="62">
        <f>VLOOKUP($A1599,'Hospitalization details'!$A$1:$K$2336,6,FALSE)</f>
        <v>6250.44</v>
      </c>
      <c r="N1599" s="63" t="str">
        <f>VLOOKUP($A1599,'Hospitalization details'!$A$1:$K$2336,7,FALSE)</f>
        <v>tier - 2</v>
      </c>
      <c r="O1599" s="63" t="str">
        <f>VLOOKUP($A1599,'Hospitalization details'!$A$1:$K$2336,8,FALSE)</f>
        <v>tier - 1</v>
      </c>
      <c r="P1599" s="63" t="str">
        <f>VLOOKUP($A1599,'Hospitalization details'!$A$1:$K$2336,9,FALSE)</f>
        <v>R1011</v>
      </c>
      <c r="Q1599" s="83">
        <f>VLOOKUP($A1599,'Hospitalization details'!$A$1:$K$2336,11,FALSE)</f>
        <v>43</v>
      </c>
    </row>
    <row r="1600" spans="1:17" ht="15.75" customHeight="1" x14ac:dyDescent="0.25">
      <c r="A1600" s="187" t="s">
        <v>1643</v>
      </c>
      <c r="B1600" s="65" t="str">
        <f>VLOOKUP($A1600,'Customer Names'!$A$1:$E$2336,4,FALSE)</f>
        <v>Tucker</v>
      </c>
      <c r="C1600" s="71">
        <f>VLOOKUP($A1600,'Medical Examinations'!$A$1:$J$2336,2,FALSE)</f>
        <v>19.21</v>
      </c>
      <c r="D1600" s="60">
        <f>VLOOKUP($A1600,'Medical Examinations'!$A$1:$J$2336,3,FALSE)</f>
        <v>5.52</v>
      </c>
      <c r="E1600" s="61" t="str">
        <f>VLOOKUP($A1600,'Medical Examinations'!$A$1:$J$2336,4,FALSE)</f>
        <v>No</v>
      </c>
      <c r="F1600" s="61" t="str">
        <f>VLOOKUP($A1600,'Medical Examinations'!$A$1:$J$2336,5,FALSE)</f>
        <v>No</v>
      </c>
      <c r="G1600" s="61" t="str">
        <f>VLOOKUP($A1600,'Medical Examinations'!$A$1:$J$2336,6,FALSE)</f>
        <v>No</v>
      </c>
      <c r="H1600" s="21">
        <f>VLOOKUP($A1600,'Medical Examinations'!$A$1:$J$2336,7,FALSE)</f>
        <v>2</v>
      </c>
      <c r="I1600" s="21" t="str">
        <f>VLOOKUP($A1600,'Medical Examinations'!$A$1:$J$2336,8,FALSE)</f>
        <v>No</v>
      </c>
      <c r="J1600" s="21" t="str">
        <f>VLOOKUP($A1600,'Medical Examinations'!$A$1:$J$2336,9,FALSE)</f>
        <v>Healthy Weight</v>
      </c>
      <c r="K1600" s="72" t="str">
        <f>VLOOKUP($A1600,'Medical Examinations'!$A$1:$J$2336,10,FALSE)</f>
        <v>Normal</v>
      </c>
      <c r="L1600" s="82" t="str">
        <f>VLOOKUP($A1600,'Hospitalization details'!$A$1:$K$2336,10,FALSE)</f>
        <v>11-Aug-1983</v>
      </c>
      <c r="M1600" s="62">
        <f>VLOOKUP($A1600,'Hospitalization details'!$A$1:$K$2336,6,FALSE)</f>
        <v>6238.3</v>
      </c>
      <c r="N1600" s="63" t="str">
        <f>VLOOKUP($A1600,'Hospitalization details'!$A$1:$K$2336,7,FALSE)</f>
        <v>tier - 2</v>
      </c>
      <c r="O1600" s="63" t="str">
        <f>VLOOKUP($A1600,'Hospitalization details'!$A$1:$K$2336,8,FALSE)</f>
        <v>tier - 1</v>
      </c>
      <c r="P1600" s="63" t="str">
        <f>VLOOKUP($A1600,'Hospitalization details'!$A$1:$K$2336,9,FALSE)</f>
        <v>R1011</v>
      </c>
      <c r="Q1600" s="83">
        <f>VLOOKUP($A1600,'Hospitalization details'!$A$1:$K$2336,11,FALSE)</f>
        <v>39</v>
      </c>
    </row>
    <row r="1601" spans="1:17" ht="15.75" customHeight="1" x14ac:dyDescent="0.25">
      <c r="A1601" s="187" t="s">
        <v>1644</v>
      </c>
      <c r="B1601" s="65" t="str">
        <f>VLOOKUP($A1601,'Customer Names'!$A$1:$E$2336,4,FALSE)</f>
        <v>Counts</v>
      </c>
      <c r="C1601" s="71">
        <f>VLOOKUP($A1601,'Medical Examinations'!$A$1:$J$2336,2,FALSE)</f>
        <v>23.2</v>
      </c>
      <c r="D1601" s="60">
        <f>VLOOKUP($A1601,'Medical Examinations'!$A$1:$J$2336,3,FALSE)</f>
        <v>4.41</v>
      </c>
      <c r="E1601" s="61" t="str">
        <f>VLOOKUP($A1601,'Medical Examinations'!$A$1:$J$2336,4,FALSE)</f>
        <v>No</v>
      </c>
      <c r="F1601" s="61" t="str">
        <f>VLOOKUP($A1601,'Medical Examinations'!$A$1:$J$2336,5,FALSE)</f>
        <v>No</v>
      </c>
      <c r="G1601" s="61" t="str">
        <f>VLOOKUP($A1601,'Medical Examinations'!$A$1:$J$2336,6,FALSE)</f>
        <v>Yes</v>
      </c>
      <c r="H1601" s="21">
        <f>VLOOKUP($A1601,'Medical Examinations'!$A$1:$J$2336,7,FALSE)</f>
        <v>1</v>
      </c>
      <c r="I1601" s="21" t="str">
        <f>VLOOKUP($A1601,'Medical Examinations'!$A$1:$J$2336,8,FALSE)</f>
        <v>No</v>
      </c>
      <c r="J1601" s="21" t="str">
        <f>VLOOKUP($A1601,'Medical Examinations'!$A$1:$J$2336,9,FALSE)</f>
        <v>Healthy Weight</v>
      </c>
      <c r="K1601" s="72" t="str">
        <f>VLOOKUP($A1601,'Medical Examinations'!$A$1:$J$2336,10,FALSE)</f>
        <v>Normal</v>
      </c>
      <c r="L1601" s="82" t="str">
        <f>VLOOKUP($A1601,'Hospitalization details'!$A$1:$K$2336,10,FALSE)</f>
        <v>19-Sep-1978</v>
      </c>
      <c r="M1601" s="62">
        <f>VLOOKUP($A1601,'Hospitalization details'!$A$1:$K$2336,6,FALSE)</f>
        <v>6236.95</v>
      </c>
      <c r="N1601" s="63" t="str">
        <f>VLOOKUP($A1601,'Hospitalization details'!$A$1:$K$2336,7,FALSE)</f>
        <v>tier - 2</v>
      </c>
      <c r="O1601" s="63" t="str">
        <f>VLOOKUP($A1601,'Hospitalization details'!$A$1:$K$2336,8,FALSE)</f>
        <v>tier - 2</v>
      </c>
      <c r="P1601" s="63" t="str">
        <f>VLOOKUP($A1601,'Hospitalization details'!$A$1:$K$2336,9,FALSE)</f>
        <v>R1013</v>
      </c>
      <c r="Q1601" s="83">
        <f>VLOOKUP($A1601,'Hospitalization details'!$A$1:$K$2336,11,FALSE)</f>
        <v>44</v>
      </c>
    </row>
    <row r="1602" spans="1:17" ht="15.75" customHeight="1" x14ac:dyDescent="0.25">
      <c r="A1602" s="187" t="s">
        <v>1645</v>
      </c>
      <c r="B1602" s="65" t="str">
        <f>VLOOKUP($A1602,'Customer Names'!$A$1:$E$2336,4,FALSE)</f>
        <v>Carson</v>
      </c>
      <c r="C1602" s="71">
        <f>VLOOKUP($A1602,'Medical Examinations'!$A$1:$J$2336,2,FALSE)</f>
        <v>32.5</v>
      </c>
      <c r="D1602" s="60">
        <f>VLOOKUP($A1602,'Medical Examinations'!$A$1:$J$2336,3,FALSE)</f>
        <v>4.6900000000000004</v>
      </c>
      <c r="E1602" s="61" t="str">
        <f>VLOOKUP($A1602,'Medical Examinations'!$A$1:$J$2336,4,FALSE)</f>
        <v>Yes</v>
      </c>
      <c r="F1602" s="61" t="str">
        <f>VLOOKUP($A1602,'Medical Examinations'!$A$1:$J$2336,5,FALSE)</f>
        <v>No</v>
      </c>
      <c r="G1602" s="61" t="str">
        <f>VLOOKUP($A1602,'Medical Examinations'!$A$1:$J$2336,6,FALSE)</f>
        <v>Yes</v>
      </c>
      <c r="H1602" s="21">
        <f>VLOOKUP($A1602,'Medical Examinations'!$A$1:$J$2336,7,FALSE)</f>
        <v>1</v>
      </c>
      <c r="I1602" s="21" t="str">
        <f>VLOOKUP($A1602,'Medical Examinations'!$A$1:$J$2336,8,FALSE)</f>
        <v>No</v>
      </c>
      <c r="J1602" s="21" t="str">
        <f>VLOOKUP($A1602,'Medical Examinations'!$A$1:$J$2336,9,FALSE)</f>
        <v>Obesity</v>
      </c>
      <c r="K1602" s="72" t="str">
        <f>VLOOKUP($A1602,'Medical Examinations'!$A$1:$J$2336,10,FALSE)</f>
        <v>Normal</v>
      </c>
      <c r="L1602" s="82" t="str">
        <f>VLOOKUP($A1602,'Hospitalization details'!$A$1:$K$2336,10,FALSE)</f>
        <v>29-Jun-1972</v>
      </c>
      <c r="M1602" s="62">
        <f>VLOOKUP($A1602,'Hospitalization details'!$A$1:$K$2336,6,FALSE)</f>
        <v>6219.93</v>
      </c>
      <c r="N1602" s="63" t="str">
        <f>VLOOKUP($A1602,'Hospitalization details'!$A$1:$K$2336,7,FALSE)</f>
        <v>tier - 2</v>
      </c>
      <c r="O1602" s="63" t="str">
        <f>VLOOKUP($A1602,'Hospitalization details'!$A$1:$K$2336,8,FALSE)</f>
        <v>tier - 2</v>
      </c>
      <c r="P1602" s="63" t="str">
        <f>VLOOKUP($A1602,'Hospitalization details'!$A$1:$K$2336,9,FALSE)</f>
        <v>R1013</v>
      </c>
      <c r="Q1602" s="83">
        <f>VLOOKUP($A1602,'Hospitalization details'!$A$1:$K$2336,11,FALSE)</f>
        <v>50</v>
      </c>
    </row>
    <row r="1603" spans="1:17" ht="15.75" customHeight="1" x14ac:dyDescent="0.25">
      <c r="A1603" s="187" t="s">
        <v>1646</v>
      </c>
      <c r="B1603" s="65" t="str">
        <f>VLOOKUP($A1603,'Customer Names'!$A$1:$E$2336,4,FALSE)</f>
        <v>Haines</v>
      </c>
      <c r="C1603" s="71">
        <f>VLOOKUP($A1603,'Medical Examinations'!$A$1:$J$2336,2,FALSE)</f>
        <v>20.9</v>
      </c>
      <c r="D1603" s="60">
        <f>VLOOKUP($A1603,'Medical Examinations'!$A$1:$J$2336,3,FALSE)</f>
        <v>6.94</v>
      </c>
      <c r="E1603" s="61" t="str">
        <f>VLOOKUP($A1603,'Medical Examinations'!$A$1:$J$2336,4,FALSE)</f>
        <v>No</v>
      </c>
      <c r="F1603" s="61" t="str">
        <f>VLOOKUP($A1603,'Medical Examinations'!$A$1:$J$2336,5,FALSE)</f>
        <v>No</v>
      </c>
      <c r="G1603" s="61" t="str">
        <f>VLOOKUP($A1603,'Medical Examinations'!$A$1:$J$2336,6,FALSE)</f>
        <v>No</v>
      </c>
      <c r="H1603" s="21">
        <f>VLOOKUP($A1603,'Medical Examinations'!$A$1:$J$2336,7,FALSE)</f>
        <v>0</v>
      </c>
      <c r="I1603" s="21" t="str">
        <f>VLOOKUP($A1603,'Medical Examinations'!$A$1:$J$2336,8,FALSE)</f>
        <v>No</v>
      </c>
      <c r="J1603" s="21" t="str">
        <f>VLOOKUP($A1603,'Medical Examinations'!$A$1:$J$2336,9,FALSE)</f>
        <v>Healthy Weight</v>
      </c>
      <c r="K1603" s="72" t="str">
        <f>VLOOKUP($A1603,'Medical Examinations'!$A$1:$J$2336,10,FALSE)</f>
        <v>Diabetes</v>
      </c>
      <c r="L1603" s="82" t="str">
        <f>VLOOKUP($A1603,'Hospitalization details'!$A$1:$K$2336,10,FALSE)</f>
        <v>12-Aug-1992</v>
      </c>
      <c r="M1603" s="62">
        <f>VLOOKUP($A1603,'Hospitalization details'!$A$1:$K$2336,6,FALSE)</f>
        <v>6208.5</v>
      </c>
      <c r="N1603" s="63" t="str">
        <f>VLOOKUP($A1603,'Hospitalization details'!$A$1:$K$2336,7,FALSE)</f>
        <v>tier - 2</v>
      </c>
      <c r="O1603" s="63" t="str">
        <f>VLOOKUP($A1603,'Hospitalization details'!$A$1:$K$2336,8,FALSE)</f>
        <v>tier - 1</v>
      </c>
      <c r="P1603" s="63" t="str">
        <f>VLOOKUP($A1603,'Hospitalization details'!$A$1:$K$2336,9,FALSE)</f>
        <v>R1021</v>
      </c>
      <c r="Q1603" s="83">
        <f>VLOOKUP($A1603,'Hospitalization details'!$A$1:$K$2336,11,FALSE)</f>
        <v>30</v>
      </c>
    </row>
    <row r="1604" spans="1:17" ht="15.75" customHeight="1" x14ac:dyDescent="0.25">
      <c r="A1604" s="187" t="s">
        <v>1647</v>
      </c>
      <c r="B1604" s="65" t="str">
        <f>VLOOKUP($A1604,'Customer Names'!$A$1:$E$2336,4,FALSE)</f>
        <v>Schnabel</v>
      </c>
      <c r="C1604" s="71">
        <f>VLOOKUP($A1604,'Medical Examinations'!$A$1:$J$2336,2,FALSE)</f>
        <v>19.11</v>
      </c>
      <c r="D1604" s="60">
        <f>VLOOKUP($A1604,'Medical Examinations'!$A$1:$J$2336,3,FALSE)</f>
        <v>4.3499999999999996</v>
      </c>
      <c r="E1604" s="61" t="str">
        <f>VLOOKUP($A1604,'Medical Examinations'!$A$1:$J$2336,4,FALSE)</f>
        <v>No</v>
      </c>
      <c r="F1604" s="61" t="str">
        <f>VLOOKUP($A1604,'Medical Examinations'!$A$1:$J$2336,5,FALSE)</f>
        <v>No</v>
      </c>
      <c r="G1604" s="61" t="str">
        <f>VLOOKUP($A1604,'Medical Examinations'!$A$1:$J$2336,6,FALSE)</f>
        <v>No</v>
      </c>
      <c r="H1604" s="21">
        <f>VLOOKUP($A1604,'Medical Examinations'!$A$1:$J$2336,7,FALSE)</f>
        <v>2</v>
      </c>
      <c r="I1604" s="21" t="str">
        <f>VLOOKUP($A1604,'Medical Examinations'!$A$1:$J$2336,8,FALSE)</f>
        <v>No</v>
      </c>
      <c r="J1604" s="21" t="str">
        <f>VLOOKUP($A1604,'Medical Examinations'!$A$1:$J$2336,9,FALSE)</f>
        <v>Healthy Weight</v>
      </c>
      <c r="K1604" s="72" t="str">
        <f>VLOOKUP($A1604,'Medical Examinations'!$A$1:$J$2336,10,FALSE)</f>
        <v>Normal</v>
      </c>
      <c r="L1604" s="82" t="str">
        <f>VLOOKUP($A1604,'Hospitalization details'!$A$1:$K$2336,10,FALSE)</f>
        <v>10-Sep-1999</v>
      </c>
      <c r="M1604" s="62">
        <f>VLOOKUP($A1604,'Hospitalization details'!$A$1:$K$2336,6,FALSE)</f>
        <v>6207.26</v>
      </c>
      <c r="N1604" s="63" t="str">
        <f>VLOOKUP($A1604,'Hospitalization details'!$A$1:$K$2336,7,FALSE)</f>
        <v>tier - 2</v>
      </c>
      <c r="O1604" s="63" t="str">
        <f>VLOOKUP($A1604,'Hospitalization details'!$A$1:$K$2336,8,FALSE)</f>
        <v>tier - 2</v>
      </c>
      <c r="P1604" s="63" t="str">
        <f>VLOOKUP($A1604,'Hospitalization details'!$A$1:$K$2336,9,FALSE)</f>
        <v>R1026</v>
      </c>
      <c r="Q1604" s="83">
        <f>VLOOKUP($A1604,'Hospitalization details'!$A$1:$K$2336,11,FALSE)</f>
        <v>23</v>
      </c>
    </row>
    <row r="1605" spans="1:17" ht="15.75" customHeight="1" x14ac:dyDescent="0.25">
      <c r="A1605" s="187" t="s">
        <v>1648</v>
      </c>
      <c r="B1605" s="65" t="str">
        <f>VLOOKUP($A1605,'Customer Names'!$A$1:$E$2336,4,FALSE)</f>
        <v>Thind</v>
      </c>
      <c r="C1605" s="71">
        <f>VLOOKUP($A1605,'Medical Examinations'!$A$1:$J$2336,2,FALSE)</f>
        <v>31.17</v>
      </c>
      <c r="D1605" s="60">
        <f>VLOOKUP($A1605,'Medical Examinations'!$A$1:$J$2336,3,FALSE)</f>
        <v>5.28</v>
      </c>
      <c r="E1605" s="61" t="str">
        <f>VLOOKUP($A1605,'Medical Examinations'!$A$1:$J$2336,4,FALSE)</f>
        <v>No</v>
      </c>
      <c r="F1605" s="61" t="str">
        <f>VLOOKUP($A1605,'Medical Examinations'!$A$1:$J$2336,5,FALSE)</f>
        <v>No</v>
      </c>
      <c r="G1605" s="61" t="str">
        <f>VLOOKUP($A1605,'Medical Examinations'!$A$1:$J$2336,6,FALSE)</f>
        <v>No</v>
      </c>
      <c r="H1605" s="21">
        <f>VLOOKUP($A1605,'Medical Examinations'!$A$1:$J$2336,7,FALSE)</f>
        <v>1</v>
      </c>
      <c r="I1605" s="21" t="str">
        <f>VLOOKUP($A1605,'Medical Examinations'!$A$1:$J$2336,8,FALSE)</f>
        <v>No</v>
      </c>
      <c r="J1605" s="21" t="str">
        <f>VLOOKUP($A1605,'Medical Examinations'!$A$1:$J$2336,9,FALSE)</f>
        <v>Obesity</v>
      </c>
      <c r="K1605" s="72" t="str">
        <f>VLOOKUP($A1605,'Medical Examinations'!$A$1:$J$2336,10,FALSE)</f>
        <v>Normal</v>
      </c>
      <c r="L1605" s="82" t="str">
        <f>VLOOKUP($A1605,'Hospitalization details'!$A$1:$K$2336,10,FALSE)</f>
        <v>22-Sep-1985</v>
      </c>
      <c r="M1605" s="62">
        <f>VLOOKUP($A1605,'Hospitalization details'!$A$1:$K$2336,6,FALSE)</f>
        <v>6203.9</v>
      </c>
      <c r="N1605" s="63" t="str">
        <f>VLOOKUP($A1605,'Hospitalization details'!$A$1:$K$2336,7,FALSE)</f>
        <v>tier - 2</v>
      </c>
      <c r="O1605" s="63" t="str">
        <f>VLOOKUP($A1605,'Hospitalization details'!$A$1:$K$2336,8,FALSE)</f>
        <v>tier - 2</v>
      </c>
      <c r="P1605" s="63" t="str">
        <f>VLOOKUP($A1605,'Hospitalization details'!$A$1:$K$2336,9,FALSE)</f>
        <v>R1012</v>
      </c>
      <c r="Q1605" s="83">
        <f>VLOOKUP($A1605,'Hospitalization details'!$A$1:$K$2336,11,FALSE)</f>
        <v>37</v>
      </c>
    </row>
    <row r="1606" spans="1:17" ht="15.75" customHeight="1" x14ac:dyDescent="0.25">
      <c r="A1606" s="187" t="s">
        <v>1649</v>
      </c>
      <c r="B1606" s="65" t="str">
        <f>VLOOKUP($A1606,'Customer Names'!$A$1:$E$2336,4,FALSE)</f>
        <v>Simon</v>
      </c>
      <c r="C1606" s="71">
        <f>VLOOKUP($A1606,'Medical Examinations'!$A$1:$J$2336,2,FALSE)</f>
        <v>36.08</v>
      </c>
      <c r="D1606" s="60">
        <f>VLOOKUP($A1606,'Medical Examinations'!$A$1:$J$2336,3,FALSE)</f>
        <v>4.29</v>
      </c>
      <c r="E1606" s="61" t="str">
        <f>VLOOKUP($A1606,'Medical Examinations'!$A$1:$J$2336,4,FALSE)</f>
        <v>No</v>
      </c>
      <c r="F1606" s="61" t="str">
        <f>VLOOKUP($A1606,'Medical Examinations'!$A$1:$J$2336,5,FALSE)</f>
        <v>No</v>
      </c>
      <c r="G1606" s="61" t="str">
        <f>VLOOKUP($A1606,'Medical Examinations'!$A$1:$J$2336,6,FALSE)</f>
        <v>No</v>
      </c>
      <c r="H1606" s="21">
        <f>VLOOKUP($A1606,'Medical Examinations'!$A$1:$J$2336,7,FALSE)</f>
        <v>0</v>
      </c>
      <c r="I1606" s="21" t="str">
        <f>VLOOKUP($A1606,'Medical Examinations'!$A$1:$J$2336,8,FALSE)</f>
        <v>No</v>
      </c>
      <c r="J1606" s="21" t="str">
        <f>VLOOKUP($A1606,'Medical Examinations'!$A$1:$J$2336,9,FALSE)</f>
        <v>Obesity</v>
      </c>
      <c r="K1606" s="72" t="str">
        <f>VLOOKUP($A1606,'Medical Examinations'!$A$1:$J$2336,10,FALSE)</f>
        <v>Normal</v>
      </c>
      <c r="L1606" s="82" t="str">
        <f>VLOOKUP($A1606,'Hospitalization details'!$A$1:$K$2336,10,FALSE)</f>
        <v>20-Dec-1985</v>
      </c>
      <c r="M1606" s="62">
        <f>VLOOKUP($A1606,'Hospitalization details'!$A$1:$K$2336,6,FALSE)</f>
        <v>6203.9</v>
      </c>
      <c r="N1606" s="63" t="str">
        <f>VLOOKUP($A1606,'Hospitalization details'!$A$1:$K$2336,7,FALSE)</f>
        <v>tier - 1</v>
      </c>
      <c r="O1606" s="63" t="str">
        <f>VLOOKUP($A1606,'Hospitalization details'!$A$1:$K$2336,8,FALSE)</f>
        <v>tier - 2</v>
      </c>
      <c r="P1606" s="63" t="str">
        <f>VLOOKUP($A1606,'Hospitalization details'!$A$1:$K$2336,9,FALSE)</f>
        <v>R1012</v>
      </c>
      <c r="Q1606" s="83">
        <f>VLOOKUP($A1606,'Hospitalization details'!$A$1:$K$2336,11,FALSE)</f>
        <v>37</v>
      </c>
    </row>
    <row r="1607" spans="1:17" ht="15.75" customHeight="1" x14ac:dyDescent="0.25">
      <c r="A1607" s="187" t="s">
        <v>1650</v>
      </c>
      <c r="B1607" s="65" t="str">
        <f>VLOOKUP($A1607,'Customer Names'!$A$1:$E$2336,4,FALSE)</f>
        <v>Arciniaga</v>
      </c>
      <c r="C1607" s="71">
        <f>VLOOKUP($A1607,'Medical Examinations'!$A$1:$J$2336,2,FALSE)</f>
        <v>28.024999999999999</v>
      </c>
      <c r="D1607" s="60">
        <f>VLOOKUP($A1607,'Medical Examinations'!$A$1:$J$2336,3,FALSE)</f>
        <v>5.69</v>
      </c>
      <c r="E1607" s="61" t="str">
        <f>VLOOKUP($A1607,'Medical Examinations'!$A$1:$J$2336,4,FALSE)</f>
        <v>Yes</v>
      </c>
      <c r="F1607" s="61" t="str">
        <f>VLOOKUP($A1607,'Medical Examinations'!$A$1:$J$2336,5,FALSE)</f>
        <v>No</v>
      </c>
      <c r="G1607" s="61" t="str">
        <f>VLOOKUP($A1607,'Medical Examinations'!$A$1:$J$2336,6,FALSE)</f>
        <v>No</v>
      </c>
      <c r="H1607" s="21">
        <f>VLOOKUP($A1607,'Medical Examinations'!$A$1:$J$2336,7,FALSE)</f>
        <v>0</v>
      </c>
      <c r="I1607" s="21" t="str">
        <f>VLOOKUP($A1607,'Medical Examinations'!$A$1:$J$2336,8,FALSE)</f>
        <v>No</v>
      </c>
      <c r="J1607" s="21" t="str">
        <f>VLOOKUP($A1607,'Medical Examinations'!$A$1:$J$2336,9,FALSE)</f>
        <v>Over Weight</v>
      </c>
      <c r="K1607" s="72" t="str">
        <f>VLOOKUP($A1607,'Medical Examinations'!$A$1:$J$2336,10,FALSE)</f>
        <v>Normal</v>
      </c>
      <c r="L1607" s="82" t="str">
        <f>VLOOKUP($A1607,'Hospitalization details'!$A$1:$K$2336,10,FALSE)</f>
        <v>22-Jul-1985</v>
      </c>
      <c r="M1607" s="62">
        <f>VLOOKUP($A1607,'Hospitalization details'!$A$1:$K$2336,6,FALSE)</f>
        <v>6198.75</v>
      </c>
      <c r="N1607" s="63" t="str">
        <f>VLOOKUP($A1607,'Hospitalization details'!$A$1:$K$2336,7,FALSE)</f>
        <v>tier - 2</v>
      </c>
      <c r="O1607" s="63" t="str">
        <f>VLOOKUP($A1607,'Hospitalization details'!$A$1:$K$2336,8,FALSE)</f>
        <v>tier - 1</v>
      </c>
      <c r="P1607" s="63" t="str">
        <f>VLOOKUP($A1607,'Hospitalization details'!$A$1:$K$2336,9,FALSE)</f>
        <v>R1012</v>
      </c>
      <c r="Q1607" s="83">
        <f>VLOOKUP($A1607,'Hospitalization details'!$A$1:$K$2336,11,FALSE)</f>
        <v>37</v>
      </c>
    </row>
    <row r="1608" spans="1:17" ht="15.75" customHeight="1" x14ac:dyDescent="0.25">
      <c r="A1608" s="187" t="s">
        <v>1651</v>
      </c>
      <c r="B1608" s="65" t="str">
        <f>VLOOKUP($A1608,'Customer Names'!$A$1:$E$2336,4,FALSE)</f>
        <v>Ryan</v>
      </c>
      <c r="C1608" s="71">
        <f>VLOOKUP($A1608,'Medical Examinations'!$A$1:$J$2336,2,FALSE)</f>
        <v>24.32</v>
      </c>
      <c r="D1608" s="60">
        <f>VLOOKUP($A1608,'Medical Examinations'!$A$1:$J$2336,3,FALSE)</f>
        <v>5.56</v>
      </c>
      <c r="E1608" s="61" t="str">
        <f>VLOOKUP($A1608,'Medical Examinations'!$A$1:$J$2336,4,FALSE)</f>
        <v>Yes</v>
      </c>
      <c r="F1608" s="61" t="str">
        <f>VLOOKUP($A1608,'Medical Examinations'!$A$1:$J$2336,5,FALSE)</f>
        <v>No</v>
      </c>
      <c r="G1608" s="61" t="str">
        <f>VLOOKUP($A1608,'Medical Examinations'!$A$1:$J$2336,6,FALSE)</f>
        <v>No</v>
      </c>
      <c r="H1608" s="21">
        <f>VLOOKUP($A1608,'Medical Examinations'!$A$1:$J$2336,7,FALSE)</f>
        <v>0</v>
      </c>
      <c r="I1608" s="21" t="str">
        <f>VLOOKUP($A1608,'Medical Examinations'!$A$1:$J$2336,8,FALSE)</f>
        <v>No</v>
      </c>
      <c r="J1608" s="21" t="str">
        <f>VLOOKUP($A1608,'Medical Examinations'!$A$1:$J$2336,9,FALSE)</f>
        <v>Healthy Weight</v>
      </c>
      <c r="K1608" s="72" t="str">
        <f>VLOOKUP($A1608,'Medical Examinations'!$A$1:$J$2336,10,FALSE)</f>
        <v>Normal</v>
      </c>
      <c r="L1608" s="82" t="str">
        <f>VLOOKUP($A1608,'Hospitalization details'!$A$1:$K$2336,10,FALSE)</f>
        <v>23-Oct-1988</v>
      </c>
      <c r="M1608" s="62">
        <f>VLOOKUP($A1608,'Hospitalization details'!$A$1:$K$2336,6,FALSE)</f>
        <v>6196.45</v>
      </c>
      <c r="N1608" s="63" t="str">
        <f>VLOOKUP($A1608,'Hospitalization details'!$A$1:$K$2336,7,FALSE)</f>
        <v>tier - 2</v>
      </c>
      <c r="O1608" s="63" t="str">
        <f>VLOOKUP($A1608,'Hospitalization details'!$A$1:$K$2336,8,FALSE)</f>
        <v>tier - 1</v>
      </c>
      <c r="P1608" s="63" t="str">
        <f>VLOOKUP($A1608,'Hospitalization details'!$A$1:$K$2336,9,FALSE)</f>
        <v>R1011</v>
      </c>
      <c r="Q1608" s="83">
        <f>VLOOKUP($A1608,'Hospitalization details'!$A$1:$K$2336,11,FALSE)</f>
        <v>34</v>
      </c>
    </row>
    <row r="1609" spans="1:17" ht="15.75" customHeight="1" x14ac:dyDescent="0.25">
      <c r="A1609" s="187" t="s">
        <v>1652</v>
      </c>
      <c r="B1609" s="65" t="str">
        <f>VLOOKUP($A1609,'Customer Names'!$A$1:$E$2336,4,FALSE)</f>
        <v>Lizak</v>
      </c>
      <c r="C1609" s="71">
        <f>VLOOKUP($A1609,'Medical Examinations'!$A$1:$J$2336,2,FALSE)</f>
        <v>38</v>
      </c>
      <c r="D1609" s="60">
        <f>VLOOKUP($A1609,'Medical Examinations'!$A$1:$J$2336,3,FALSE)</f>
        <v>5.41</v>
      </c>
      <c r="E1609" s="61" t="str">
        <f>VLOOKUP($A1609,'Medical Examinations'!$A$1:$J$2336,4,FALSE)</f>
        <v>Yes</v>
      </c>
      <c r="F1609" s="61" t="str">
        <f>VLOOKUP($A1609,'Medical Examinations'!$A$1:$J$2336,5,FALSE)</f>
        <v>No</v>
      </c>
      <c r="G1609" s="61" t="str">
        <f>VLOOKUP($A1609,'Medical Examinations'!$A$1:$J$2336,6,FALSE)</f>
        <v>No</v>
      </c>
      <c r="H1609" s="21">
        <f>VLOOKUP($A1609,'Medical Examinations'!$A$1:$J$2336,7,FALSE)</f>
        <v>1</v>
      </c>
      <c r="I1609" s="21" t="str">
        <f>VLOOKUP($A1609,'Medical Examinations'!$A$1:$J$2336,8,FALSE)</f>
        <v>No</v>
      </c>
      <c r="J1609" s="21" t="str">
        <f>VLOOKUP($A1609,'Medical Examinations'!$A$1:$J$2336,9,FALSE)</f>
        <v>Obesity</v>
      </c>
      <c r="K1609" s="72" t="str">
        <f>VLOOKUP($A1609,'Medical Examinations'!$A$1:$J$2336,10,FALSE)</f>
        <v>Normal</v>
      </c>
      <c r="L1609" s="82" t="str">
        <f>VLOOKUP($A1609,'Hospitalization details'!$A$1:$K$2336,10,FALSE)</f>
        <v>1-Oct-1981</v>
      </c>
      <c r="M1609" s="62">
        <f>VLOOKUP($A1609,'Hospitalization details'!$A$1:$K$2336,6,FALSE)</f>
        <v>6186.13</v>
      </c>
      <c r="N1609" s="63" t="str">
        <f>VLOOKUP($A1609,'Hospitalization details'!$A$1:$K$2336,7,FALSE)</f>
        <v>tier - 2</v>
      </c>
      <c r="O1609" s="63" t="str">
        <f>VLOOKUP($A1609,'Hospitalization details'!$A$1:$K$2336,8,FALSE)</f>
        <v>tier - 3</v>
      </c>
      <c r="P1609" s="63" t="str">
        <f>VLOOKUP($A1609,'Hospitalization details'!$A$1:$K$2336,9,FALSE)</f>
        <v>R1011</v>
      </c>
      <c r="Q1609" s="83">
        <f>VLOOKUP($A1609,'Hospitalization details'!$A$1:$K$2336,11,FALSE)</f>
        <v>41</v>
      </c>
    </row>
    <row r="1610" spans="1:17" ht="15.75" customHeight="1" x14ac:dyDescent="0.25">
      <c r="A1610" s="187" t="s">
        <v>1653</v>
      </c>
      <c r="B1610" s="65" t="str">
        <f>VLOOKUP($A1610,'Customer Names'!$A$1:$E$2336,4,FALSE)</f>
        <v>Howery</v>
      </c>
      <c r="C1610" s="71">
        <f>VLOOKUP($A1610,'Medical Examinations'!$A$1:$J$2336,2,FALSE)</f>
        <v>31.6</v>
      </c>
      <c r="D1610" s="60">
        <f>VLOOKUP($A1610,'Medical Examinations'!$A$1:$J$2336,3,FALSE)</f>
        <v>10.85</v>
      </c>
      <c r="E1610" s="61" t="str">
        <f>VLOOKUP($A1610,'Medical Examinations'!$A$1:$J$2336,4,FALSE)</f>
        <v>Yes</v>
      </c>
      <c r="F1610" s="61" t="str">
        <f>VLOOKUP($A1610,'Medical Examinations'!$A$1:$J$2336,5,FALSE)</f>
        <v>No</v>
      </c>
      <c r="G1610" s="61" t="str">
        <f>VLOOKUP($A1610,'Medical Examinations'!$A$1:$J$2336,6,FALSE)</f>
        <v>No</v>
      </c>
      <c r="H1610" s="21">
        <f>VLOOKUP($A1610,'Medical Examinations'!$A$1:$J$2336,7,FALSE)</f>
        <v>0</v>
      </c>
      <c r="I1610" s="21" t="str">
        <f>VLOOKUP($A1610,'Medical Examinations'!$A$1:$J$2336,8,FALSE)</f>
        <v>No</v>
      </c>
      <c r="J1610" s="21" t="str">
        <f>VLOOKUP($A1610,'Medical Examinations'!$A$1:$J$2336,9,FALSE)</f>
        <v>Obesity</v>
      </c>
      <c r="K1610" s="72" t="str">
        <f>VLOOKUP($A1610,'Medical Examinations'!$A$1:$J$2336,10,FALSE)</f>
        <v>Diabetes</v>
      </c>
      <c r="L1610" s="82" t="str">
        <f>VLOOKUP($A1610,'Hospitalization details'!$A$1:$K$2336,10,FALSE)</f>
        <v>22-Nov-1981</v>
      </c>
      <c r="M1610" s="62">
        <f>VLOOKUP($A1610,'Hospitalization details'!$A$1:$K$2336,6,FALSE)</f>
        <v>6185.32</v>
      </c>
      <c r="N1610" s="63" t="str">
        <f>VLOOKUP($A1610,'Hospitalization details'!$A$1:$K$2336,7,FALSE)</f>
        <v>tier - 2</v>
      </c>
      <c r="O1610" s="63" t="str">
        <f>VLOOKUP($A1610,'Hospitalization details'!$A$1:$K$2336,8,FALSE)</f>
        <v>tier - 1</v>
      </c>
      <c r="P1610" s="63" t="str">
        <f>VLOOKUP($A1610,'Hospitalization details'!$A$1:$K$2336,9,FALSE)</f>
        <v>R1013</v>
      </c>
      <c r="Q1610" s="83">
        <f>VLOOKUP($A1610,'Hospitalization details'!$A$1:$K$2336,11,FALSE)</f>
        <v>41</v>
      </c>
    </row>
    <row r="1611" spans="1:17" ht="15.75" customHeight="1" x14ac:dyDescent="0.25">
      <c r="A1611" s="187" t="s">
        <v>1654</v>
      </c>
      <c r="B1611" s="65" t="str">
        <f>VLOOKUP($A1611,'Customer Names'!$A$1:$E$2336,4,FALSE)</f>
        <v>Crain</v>
      </c>
      <c r="C1611" s="71">
        <f>VLOOKUP($A1611,'Medical Examinations'!$A$1:$J$2336,2,FALSE)</f>
        <v>31.02</v>
      </c>
      <c r="D1611" s="60">
        <f>VLOOKUP($A1611,'Medical Examinations'!$A$1:$J$2336,3,FALSE)</f>
        <v>11.63</v>
      </c>
      <c r="E1611" s="61" t="str">
        <f>VLOOKUP($A1611,'Medical Examinations'!$A$1:$J$2336,4,FALSE)</f>
        <v>Yes</v>
      </c>
      <c r="F1611" s="61" t="str">
        <f>VLOOKUP($A1611,'Medical Examinations'!$A$1:$J$2336,5,FALSE)</f>
        <v>No</v>
      </c>
      <c r="G1611" s="61" t="str">
        <f>VLOOKUP($A1611,'Medical Examinations'!$A$1:$J$2336,6,FALSE)</f>
        <v>No</v>
      </c>
      <c r="H1611" s="21">
        <f>VLOOKUP($A1611,'Medical Examinations'!$A$1:$J$2336,7,FALSE)</f>
        <v>0</v>
      </c>
      <c r="I1611" s="21" t="str">
        <f>VLOOKUP($A1611,'Medical Examinations'!$A$1:$J$2336,8,FALSE)</f>
        <v>No</v>
      </c>
      <c r="J1611" s="21" t="str">
        <f>VLOOKUP($A1611,'Medical Examinations'!$A$1:$J$2336,9,FALSE)</f>
        <v>Obesity</v>
      </c>
      <c r="K1611" s="72" t="str">
        <f>VLOOKUP($A1611,'Medical Examinations'!$A$1:$J$2336,10,FALSE)</f>
        <v>Diabetes</v>
      </c>
      <c r="L1611" s="82" t="str">
        <f>VLOOKUP($A1611,'Hospitalization details'!$A$1:$K$2336,10,FALSE)</f>
        <v>1-Nov-1988</v>
      </c>
      <c r="M1611" s="62">
        <f>VLOOKUP($A1611,'Hospitalization details'!$A$1:$K$2336,6,FALSE)</f>
        <v>6184.3</v>
      </c>
      <c r="N1611" s="63" t="str">
        <f>VLOOKUP($A1611,'Hospitalization details'!$A$1:$K$2336,7,FALSE)</f>
        <v>tier - 2</v>
      </c>
      <c r="O1611" s="63" t="str">
        <f>VLOOKUP($A1611,'Hospitalization details'!$A$1:$K$2336,8,FALSE)</f>
        <v>tier - 3</v>
      </c>
      <c r="P1611" s="63" t="str">
        <f>VLOOKUP($A1611,'Hospitalization details'!$A$1:$K$2336,9,FALSE)</f>
        <v>R1013</v>
      </c>
      <c r="Q1611" s="83">
        <f>VLOOKUP($A1611,'Hospitalization details'!$A$1:$K$2336,11,FALSE)</f>
        <v>34</v>
      </c>
    </row>
    <row r="1612" spans="1:17" ht="15.75" customHeight="1" x14ac:dyDescent="0.25">
      <c r="A1612" s="187" t="s">
        <v>1655</v>
      </c>
      <c r="B1612" s="65" t="str">
        <f>VLOOKUP($A1612,'Customer Names'!$A$1:$E$2336,4,FALSE)</f>
        <v>Hotze</v>
      </c>
      <c r="C1612" s="71">
        <f>VLOOKUP($A1612,'Medical Examinations'!$A$1:$J$2336,2,FALSE)</f>
        <v>29.26</v>
      </c>
      <c r="D1612" s="60">
        <f>VLOOKUP($A1612,'Medical Examinations'!$A$1:$J$2336,3,FALSE)</f>
        <v>5.68</v>
      </c>
      <c r="E1612" s="61" t="str">
        <f>VLOOKUP($A1612,'Medical Examinations'!$A$1:$J$2336,4,FALSE)</f>
        <v>Yes</v>
      </c>
      <c r="F1612" s="61" t="str">
        <f>VLOOKUP($A1612,'Medical Examinations'!$A$1:$J$2336,5,FALSE)</f>
        <v>No</v>
      </c>
      <c r="G1612" s="61" t="str">
        <f>VLOOKUP($A1612,'Medical Examinations'!$A$1:$J$2336,6,FALSE)</f>
        <v>No</v>
      </c>
      <c r="H1612" s="21">
        <f>VLOOKUP($A1612,'Medical Examinations'!$A$1:$J$2336,7,FALSE)</f>
        <v>1</v>
      </c>
      <c r="I1612" s="21" t="str">
        <f>VLOOKUP($A1612,'Medical Examinations'!$A$1:$J$2336,8,FALSE)</f>
        <v>No</v>
      </c>
      <c r="J1612" s="21" t="str">
        <f>VLOOKUP($A1612,'Medical Examinations'!$A$1:$J$2336,9,FALSE)</f>
        <v>Over Weight</v>
      </c>
      <c r="K1612" s="72" t="str">
        <f>VLOOKUP($A1612,'Medical Examinations'!$A$1:$J$2336,10,FALSE)</f>
        <v>Normal</v>
      </c>
      <c r="L1612" s="82" t="str">
        <f>VLOOKUP($A1612,'Hospitalization details'!$A$1:$K$2336,10,FALSE)</f>
        <v>5-Oct-1970</v>
      </c>
      <c r="M1612" s="62">
        <f>VLOOKUP($A1612,'Hospitalization details'!$A$1:$K$2336,6,FALSE)</f>
        <v>6183.46</v>
      </c>
      <c r="N1612" s="63" t="str">
        <f>VLOOKUP($A1612,'Hospitalization details'!$A$1:$K$2336,7,FALSE)</f>
        <v>tier - 2</v>
      </c>
      <c r="O1612" s="63" t="str">
        <f>VLOOKUP($A1612,'Hospitalization details'!$A$1:$K$2336,8,FALSE)</f>
        <v>tier - 2</v>
      </c>
      <c r="P1612" s="63" t="str">
        <f>VLOOKUP($A1612,'Hospitalization details'!$A$1:$K$2336,9,FALSE)</f>
        <v>R1012</v>
      </c>
      <c r="Q1612" s="83">
        <f>VLOOKUP($A1612,'Hospitalization details'!$A$1:$K$2336,11,FALSE)</f>
        <v>52</v>
      </c>
    </row>
    <row r="1613" spans="1:17" ht="15.75" customHeight="1" x14ac:dyDescent="0.25">
      <c r="A1613" s="187" t="s">
        <v>1656</v>
      </c>
      <c r="B1613" s="65" t="str">
        <f>VLOOKUP($A1613,'Customer Names'!$A$1:$E$2336,4,FALSE)</f>
        <v>Chauhan</v>
      </c>
      <c r="C1613" s="71">
        <f>VLOOKUP($A1613,'Medical Examinations'!$A$1:$J$2336,2,FALSE)</f>
        <v>15.09</v>
      </c>
      <c r="D1613" s="60">
        <f>VLOOKUP($A1613,'Medical Examinations'!$A$1:$J$2336,3,FALSE)</f>
        <v>7.59</v>
      </c>
      <c r="E1613" s="61" t="str">
        <f>VLOOKUP($A1613,'Medical Examinations'!$A$1:$J$2336,4,FALSE)</f>
        <v>Yes</v>
      </c>
      <c r="F1613" s="61" t="str">
        <f>VLOOKUP($A1613,'Medical Examinations'!$A$1:$J$2336,5,FALSE)</f>
        <v>No</v>
      </c>
      <c r="G1613" s="61" t="str">
        <f>VLOOKUP($A1613,'Medical Examinations'!$A$1:$J$2336,6,FALSE)</f>
        <v>No</v>
      </c>
      <c r="H1613" s="21">
        <f>VLOOKUP($A1613,'Medical Examinations'!$A$1:$J$2336,7,FALSE)</f>
        <v>2</v>
      </c>
      <c r="I1613" s="21" t="str">
        <f>VLOOKUP($A1613,'Medical Examinations'!$A$1:$J$2336,8,FALSE)</f>
        <v>No</v>
      </c>
      <c r="J1613" s="21" t="str">
        <f>VLOOKUP($A1613,'Medical Examinations'!$A$1:$J$2336,9,FALSE)</f>
        <v>Under Weight</v>
      </c>
      <c r="K1613" s="72" t="str">
        <f>VLOOKUP($A1613,'Medical Examinations'!$A$1:$J$2336,10,FALSE)</f>
        <v>Diabetes</v>
      </c>
      <c r="L1613" s="82" t="str">
        <f>VLOOKUP($A1613,'Hospitalization details'!$A$1:$K$2336,10,FALSE)</f>
        <v>9-Aug-1985</v>
      </c>
      <c r="M1613" s="62">
        <f>VLOOKUP($A1613,'Hospitalization details'!$A$1:$K$2336,6,FALSE)</f>
        <v>6183.32</v>
      </c>
      <c r="N1613" s="63" t="str">
        <f>VLOOKUP($A1613,'Hospitalization details'!$A$1:$K$2336,7,FALSE)</f>
        <v>tier - 2</v>
      </c>
      <c r="O1613" s="63" t="str">
        <f>VLOOKUP($A1613,'Hospitalization details'!$A$1:$K$2336,8,FALSE)</f>
        <v>tier - 2</v>
      </c>
      <c r="P1613" s="63" t="str">
        <f>VLOOKUP($A1613,'Hospitalization details'!$A$1:$K$2336,9,FALSE)</f>
        <v>R1012</v>
      </c>
      <c r="Q1613" s="83">
        <f>VLOOKUP($A1613,'Hospitalization details'!$A$1:$K$2336,11,FALSE)</f>
        <v>37</v>
      </c>
    </row>
    <row r="1614" spans="1:17" ht="15.75" customHeight="1" x14ac:dyDescent="0.25">
      <c r="A1614" s="187" t="s">
        <v>1657</v>
      </c>
      <c r="B1614" s="65" t="str">
        <f>VLOOKUP($A1614,'Customer Names'!$A$1:$E$2336,4,FALSE)</f>
        <v>Raab</v>
      </c>
      <c r="C1614" s="71">
        <f>VLOOKUP($A1614,'Medical Examinations'!$A$1:$J$2336,2,FALSE)</f>
        <v>22.63</v>
      </c>
      <c r="D1614" s="60">
        <f>VLOOKUP($A1614,'Medical Examinations'!$A$1:$J$2336,3,FALSE)</f>
        <v>5.09</v>
      </c>
      <c r="E1614" s="61" t="str">
        <f>VLOOKUP($A1614,'Medical Examinations'!$A$1:$J$2336,4,FALSE)</f>
        <v>Yes</v>
      </c>
      <c r="F1614" s="61" t="str">
        <f>VLOOKUP($A1614,'Medical Examinations'!$A$1:$J$2336,5,FALSE)</f>
        <v>No</v>
      </c>
      <c r="G1614" s="61" t="str">
        <f>VLOOKUP($A1614,'Medical Examinations'!$A$1:$J$2336,6,FALSE)</f>
        <v>No</v>
      </c>
      <c r="H1614" s="21">
        <f>VLOOKUP($A1614,'Medical Examinations'!$A$1:$J$2336,7,FALSE)</f>
        <v>0</v>
      </c>
      <c r="I1614" s="21" t="str">
        <f>VLOOKUP($A1614,'Medical Examinations'!$A$1:$J$2336,8,FALSE)</f>
        <v>No</v>
      </c>
      <c r="J1614" s="21" t="str">
        <f>VLOOKUP($A1614,'Medical Examinations'!$A$1:$J$2336,9,FALSE)</f>
        <v>Healthy Weight</v>
      </c>
      <c r="K1614" s="72" t="str">
        <f>VLOOKUP($A1614,'Medical Examinations'!$A$1:$J$2336,10,FALSE)</f>
        <v>Normal</v>
      </c>
      <c r="L1614" s="82" t="str">
        <f>VLOOKUP($A1614,'Hospitalization details'!$A$1:$K$2336,10,FALSE)</f>
        <v>6-Oct-1984</v>
      </c>
      <c r="M1614" s="62">
        <f>VLOOKUP($A1614,'Hospitalization details'!$A$1:$K$2336,6,FALSE)</f>
        <v>6170.96</v>
      </c>
      <c r="N1614" s="63" t="str">
        <f>VLOOKUP($A1614,'Hospitalization details'!$A$1:$K$2336,7,FALSE)</f>
        <v>tier - 2</v>
      </c>
      <c r="O1614" s="63" t="str">
        <f>VLOOKUP($A1614,'Hospitalization details'!$A$1:$K$2336,8,FALSE)</f>
        <v>tier - 1</v>
      </c>
      <c r="P1614" s="63" t="str">
        <f>VLOOKUP($A1614,'Hospitalization details'!$A$1:$K$2336,9,FALSE)</f>
        <v>R1013</v>
      </c>
      <c r="Q1614" s="83">
        <f>VLOOKUP($A1614,'Hospitalization details'!$A$1:$K$2336,11,FALSE)</f>
        <v>38</v>
      </c>
    </row>
    <row r="1615" spans="1:17" ht="15.75" customHeight="1" x14ac:dyDescent="0.25">
      <c r="A1615" s="187" t="s">
        <v>1658</v>
      </c>
      <c r="B1615" s="65" t="str">
        <f>VLOOKUP($A1615,'Customer Names'!$A$1:$E$2336,4,FALSE)</f>
        <v>Mckown</v>
      </c>
      <c r="C1615" s="71">
        <f>VLOOKUP($A1615,'Medical Examinations'!$A$1:$J$2336,2,FALSE)</f>
        <v>23.46</v>
      </c>
      <c r="D1615" s="60">
        <f>VLOOKUP($A1615,'Medical Examinations'!$A$1:$J$2336,3,FALSE)</f>
        <v>4.21</v>
      </c>
      <c r="E1615" s="61" t="str">
        <f>VLOOKUP($A1615,'Medical Examinations'!$A$1:$J$2336,4,FALSE)</f>
        <v>No</v>
      </c>
      <c r="F1615" s="61" t="str">
        <f>VLOOKUP($A1615,'Medical Examinations'!$A$1:$J$2336,5,FALSE)</f>
        <v>No</v>
      </c>
      <c r="G1615" s="61" t="str">
        <f>VLOOKUP($A1615,'Medical Examinations'!$A$1:$J$2336,6,FALSE)</f>
        <v>No</v>
      </c>
      <c r="H1615" s="21">
        <f>VLOOKUP($A1615,'Medical Examinations'!$A$1:$J$2336,7,FALSE)</f>
        <v>1</v>
      </c>
      <c r="I1615" s="21" t="str">
        <f>VLOOKUP($A1615,'Medical Examinations'!$A$1:$J$2336,8,FALSE)</f>
        <v>No</v>
      </c>
      <c r="J1615" s="21" t="str">
        <f>VLOOKUP($A1615,'Medical Examinations'!$A$1:$J$2336,9,FALSE)</f>
        <v>Healthy Weight</v>
      </c>
      <c r="K1615" s="72" t="str">
        <f>VLOOKUP($A1615,'Medical Examinations'!$A$1:$J$2336,10,FALSE)</f>
        <v>Normal</v>
      </c>
      <c r="L1615" s="82" t="str">
        <f>VLOOKUP($A1615,'Hospitalization details'!$A$1:$K$2336,10,FALSE)</f>
        <v>15-Oct-1985</v>
      </c>
      <c r="M1615" s="62">
        <f>VLOOKUP($A1615,'Hospitalization details'!$A$1:$K$2336,6,FALSE)</f>
        <v>6159.57</v>
      </c>
      <c r="N1615" s="63" t="str">
        <f>VLOOKUP($A1615,'Hospitalization details'!$A$1:$K$2336,7,FALSE)</f>
        <v>tier - 2</v>
      </c>
      <c r="O1615" s="63" t="str">
        <f>VLOOKUP($A1615,'Hospitalization details'!$A$1:$K$2336,8,FALSE)</f>
        <v>tier - 1</v>
      </c>
      <c r="P1615" s="63" t="str">
        <f>VLOOKUP($A1615,'Hospitalization details'!$A$1:$K$2336,9,FALSE)</f>
        <v>R1012</v>
      </c>
      <c r="Q1615" s="83">
        <f>VLOOKUP($A1615,'Hospitalization details'!$A$1:$K$2336,11,FALSE)</f>
        <v>37</v>
      </c>
    </row>
    <row r="1616" spans="1:17" ht="15.75" customHeight="1" x14ac:dyDescent="0.25">
      <c r="A1616" s="187" t="s">
        <v>1659</v>
      </c>
      <c r="B1616" s="65" t="str">
        <f>VLOOKUP($A1616,'Customer Names'!$A$1:$E$2336,4,FALSE)</f>
        <v>Schiemann</v>
      </c>
      <c r="C1616" s="71">
        <f>VLOOKUP($A1616,'Medical Examinations'!$A$1:$J$2336,2,FALSE)</f>
        <v>22.56</v>
      </c>
      <c r="D1616" s="60">
        <f>VLOOKUP($A1616,'Medical Examinations'!$A$1:$J$2336,3,FALSE)</f>
        <v>4.34</v>
      </c>
      <c r="E1616" s="61" t="str">
        <f>VLOOKUP($A1616,'Medical Examinations'!$A$1:$J$2336,4,FALSE)</f>
        <v>Yes</v>
      </c>
      <c r="F1616" s="61" t="str">
        <f>VLOOKUP($A1616,'Medical Examinations'!$A$1:$J$2336,5,FALSE)</f>
        <v>No</v>
      </c>
      <c r="G1616" s="61" t="str">
        <f>VLOOKUP($A1616,'Medical Examinations'!$A$1:$J$2336,6,FALSE)</f>
        <v>No</v>
      </c>
      <c r="H1616" s="21">
        <f>VLOOKUP($A1616,'Medical Examinations'!$A$1:$J$2336,7,FALSE)</f>
        <v>0</v>
      </c>
      <c r="I1616" s="21" t="str">
        <f>VLOOKUP($A1616,'Medical Examinations'!$A$1:$J$2336,8,FALSE)</f>
        <v>No</v>
      </c>
      <c r="J1616" s="21" t="str">
        <f>VLOOKUP($A1616,'Medical Examinations'!$A$1:$J$2336,9,FALSE)</f>
        <v>Healthy Weight</v>
      </c>
      <c r="K1616" s="72" t="str">
        <f>VLOOKUP($A1616,'Medical Examinations'!$A$1:$J$2336,10,FALSE)</f>
        <v>Normal</v>
      </c>
      <c r="L1616" s="82" t="str">
        <f>VLOOKUP($A1616,'Hospitalization details'!$A$1:$K$2336,10,FALSE)</f>
        <v>6-Nov-1973</v>
      </c>
      <c r="M1616" s="62">
        <f>VLOOKUP($A1616,'Hospitalization details'!$A$1:$K$2336,6,FALSE)</f>
        <v>6152.05</v>
      </c>
      <c r="N1616" s="63" t="str">
        <f>VLOOKUP($A1616,'Hospitalization details'!$A$1:$K$2336,7,FALSE)</f>
        <v>tier - 2</v>
      </c>
      <c r="O1616" s="63" t="str">
        <f>VLOOKUP($A1616,'Hospitalization details'!$A$1:$K$2336,8,FALSE)</f>
        <v>tier - 3</v>
      </c>
      <c r="P1616" s="63" t="str">
        <f>VLOOKUP($A1616,'Hospitalization details'!$A$1:$K$2336,9,FALSE)</f>
        <v>R1013</v>
      </c>
      <c r="Q1616" s="83">
        <f>VLOOKUP($A1616,'Hospitalization details'!$A$1:$K$2336,11,FALSE)</f>
        <v>49</v>
      </c>
    </row>
    <row r="1617" spans="1:17" ht="15.75" customHeight="1" x14ac:dyDescent="0.25">
      <c r="A1617" s="187" t="s">
        <v>1660</v>
      </c>
      <c r="B1617" s="65" t="str">
        <f>VLOOKUP($A1617,'Customer Names'!$A$1:$E$2336,4,FALSE)</f>
        <v>Cress</v>
      </c>
      <c r="C1617" s="71">
        <f>VLOOKUP($A1617,'Medical Examinations'!$A$1:$J$2336,2,FALSE)</f>
        <v>19.28</v>
      </c>
      <c r="D1617" s="60">
        <f>VLOOKUP($A1617,'Medical Examinations'!$A$1:$J$2336,3,FALSE)</f>
        <v>11.85</v>
      </c>
      <c r="E1617" s="61" t="str">
        <f>VLOOKUP($A1617,'Medical Examinations'!$A$1:$J$2336,4,FALSE)</f>
        <v>No</v>
      </c>
      <c r="F1617" s="61" t="str">
        <f>VLOOKUP($A1617,'Medical Examinations'!$A$1:$J$2336,5,FALSE)</f>
        <v>No</v>
      </c>
      <c r="G1617" s="61" t="str">
        <f>VLOOKUP($A1617,'Medical Examinations'!$A$1:$J$2336,6,FALSE)</f>
        <v>No</v>
      </c>
      <c r="H1617" s="21">
        <f>VLOOKUP($A1617,'Medical Examinations'!$A$1:$J$2336,7,FALSE)</f>
        <v>2</v>
      </c>
      <c r="I1617" s="21" t="str">
        <f>VLOOKUP($A1617,'Medical Examinations'!$A$1:$J$2336,8,FALSE)</f>
        <v>No</v>
      </c>
      <c r="J1617" s="21" t="str">
        <f>VLOOKUP($A1617,'Medical Examinations'!$A$1:$J$2336,9,FALSE)</f>
        <v>Healthy Weight</v>
      </c>
      <c r="K1617" s="72" t="str">
        <f>VLOOKUP($A1617,'Medical Examinations'!$A$1:$J$2336,10,FALSE)</f>
        <v>Diabetes</v>
      </c>
      <c r="L1617" s="82" t="str">
        <f>VLOOKUP($A1617,'Hospitalization details'!$A$1:$K$2336,10,FALSE)</f>
        <v>14-Oct-1970</v>
      </c>
      <c r="M1617" s="62">
        <f>VLOOKUP($A1617,'Hospitalization details'!$A$1:$K$2336,6,FALSE)</f>
        <v>6147.12</v>
      </c>
      <c r="N1617" s="63" t="str">
        <f>VLOOKUP($A1617,'Hospitalization details'!$A$1:$K$2336,7,FALSE)</f>
        <v>tier - 2</v>
      </c>
      <c r="O1617" s="63" t="str">
        <f>VLOOKUP($A1617,'Hospitalization details'!$A$1:$K$2336,8,FALSE)</f>
        <v>tier - 3</v>
      </c>
      <c r="P1617" s="63" t="str">
        <f>VLOOKUP($A1617,'Hospitalization details'!$A$1:$K$2336,9,FALSE)</f>
        <v>R1012</v>
      </c>
      <c r="Q1617" s="83">
        <f>VLOOKUP($A1617,'Hospitalization details'!$A$1:$K$2336,11,FALSE)</f>
        <v>52</v>
      </c>
    </row>
    <row r="1618" spans="1:17" ht="15.75" customHeight="1" x14ac:dyDescent="0.25">
      <c r="A1618" s="187" t="s">
        <v>1661</v>
      </c>
      <c r="B1618" s="65" t="str">
        <f>VLOOKUP($A1618,'Customer Names'!$A$1:$E$2336,4,FALSE)</f>
        <v>Mawson</v>
      </c>
      <c r="C1618" s="71">
        <f>VLOOKUP($A1618,'Medical Examinations'!$A$1:$J$2336,2,FALSE)</f>
        <v>15.37</v>
      </c>
      <c r="D1618" s="60">
        <f>VLOOKUP($A1618,'Medical Examinations'!$A$1:$J$2336,3,FALSE)</f>
        <v>9.61</v>
      </c>
      <c r="E1618" s="61" t="str">
        <f>VLOOKUP($A1618,'Medical Examinations'!$A$1:$J$2336,4,FALSE)</f>
        <v>Yes</v>
      </c>
      <c r="F1618" s="61" t="str">
        <f>VLOOKUP($A1618,'Medical Examinations'!$A$1:$J$2336,5,FALSE)</f>
        <v>No</v>
      </c>
      <c r="G1618" s="61" t="str">
        <f>VLOOKUP($A1618,'Medical Examinations'!$A$1:$J$2336,6,FALSE)</f>
        <v>No</v>
      </c>
      <c r="H1618" s="21">
        <f>VLOOKUP($A1618,'Medical Examinations'!$A$1:$J$2336,7,FALSE)</f>
        <v>2</v>
      </c>
      <c r="I1618" s="21" t="str">
        <f>VLOOKUP($A1618,'Medical Examinations'!$A$1:$J$2336,8,FALSE)</f>
        <v>No</v>
      </c>
      <c r="J1618" s="21" t="str">
        <f>VLOOKUP($A1618,'Medical Examinations'!$A$1:$J$2336,9,FALSE)</f>
        <v>Under Weight</v>
      </c>
      <c r="K1618" s="72" t="str">
        <f>VLOOKUP($A1618,'Medical Examinations'!$A$1:$J$2336,10,FALSE)</f>
        <v>Diabetes</v>
      </c>
      <c r="L1618" s="82" t="str">
        <f>VLOOKUP($A1618,'Hospitalization details'!$A$1:$K$2336,10,FALSE)</f>
        <v>12-Dec-1976</v>
      </c>
      <c r="M1618" s="62">
        <f>VLOOKUP($A1618,'Hospitalization details'!$A$1:$K$2336,6,FALSE)</f>
        <v>6139.14</v>
      </c>
      <c r="N1618" s="63" t="str">
        <f>VLOOKUP($A1618,'Hospitalization details'!$A$1:$K$2336,7,FALSE)</f>
        <v>tier - 2</v>
      </c>
      <c r="O1618" s="63" t="str">
        <f>VLOOKUP($A1618,'Hospitalization details'!$A$1:$K$2336,8,FALSE)</f>
        <v>tier - 3</v>
      </c>
      <c r="P1618" s="63" t="str">
        <f>VLOOKUP($A1618,'Hospitalization details'!$A$1:$K$2336,9,FALSE)</f>
        <v>R1013</v>
      </c>
      <c r="Q1618" s="83">
        <f>VLOOKUP($A1618,'Hospitalization details'!$A$1:$K$2336,11,FALSE)</f>
        <v>46</v>
      </c>
    </row>
    <row r="1619" spans="1:17" ht="15.75" customHeight="1" x14ac:dyDescent="0.25">
      <c r="A1619" s="187" t="s">
        <v>1662</v>
      </c>
      <c r="B1619" s="65" t="str">
        <f>VLOOKUP($A1619,'Customer Names'!$A$1:$E$2336,4,FALSE)</f>
        <v>Wigginton</v>
      </c>
      <c r="C1619" s="71">
        <f>VLOOKUP($A1619,'Medical Examinations'!$A$1:$J$2336,2,FALSE)</f>
        <v>18.71</v>
      </c>
      <c r="D1619" s="60">
        <f>VLOOKUP($A1619,'Medical Examinations'!$A$1:$J$2336,3,FALSE)</f>
        <v>5.29</v>
      </c>
      <c r="E1619" s="61" t="str">
        <f>VLOOKUP($A1619,'Medical Examinations'!$A$1:$J$2336,4,FALSE)</f>
        <v>Yes</v>
      </c>
      <c r="F1619" s="61" t="str">
        <f>VLOOKUP($A1619,'Medical Examinations'!$A$1:$J$2336,5,FALSE)</f>
        <v>No</v>
      </c>
      <c r="G1619" s="61" t="str">
        <f>VLOOKUP($A1619,'Medical Examinations'!$A$1:$J$2336,6,FALSE)</f>
        <v>No</v>
      </c>
      <c r="H1619" s="21">
        <f>VLOOKUP($A1619,'Medical Examinations'!$A$1:$J$2336,7,FALSE)</f>
        <v>0</v>
      </c>
      <c r="I1619" s="21" t="str">
        <f>VLOOKUP($A1619,'Medical Examinations'!$A$1:$J$2336,8,FALSE)</f>
        <v>No</v>
      </c>
      <c r="J1619" s="21" t="str">
        <f>VLOOKUP($A1619,'Medical Examinations'!$A$1:$J$2336,9,FALSE)</f>
        <v>Healthy Weight</v>
      </c>
      <c r="K1619" s="72" t="str">
        <f>VLOOKUP($A1619,'Medical Examinations'!$A$1:$J$2336,10,FALSE)</f>
        <v>Normal</v>
      </c>
      <c r="L1619" s="82" t="str">
        <f>VLOOKUP($A1619,'Hospitalization details'!$A$1:$K$2336,10,FALSE)</f>
        <v>5-Sep-1978</v>
      </c>
      <c r="M1619" s="62">
        <f>VLOOKUP($A1619,'Hospitalization details'!$A$1:$K$2336,6,FALSE)</f>
        <v>6138.58</v>
      </c>
      <c r="N1619" s="63" t="str">
        <f>VLOOKUP($A1619,'Hospitalization details'!$A$1:$K$2336,7,FALSE)</f>
        <v>tier - 2</v>
      </c>
      <c r="O1619" s="63" t="str">
        <f>VLOOKUP($A1619,'Hospitalization details'!$A$1:$K$2336,8,FALSE)</f>
        <v>tier - 1</v>
      </c>
      <c r="P1619" s="63" t="str">
        <f>VLOOKUP($A1619,'Hospitalization details'!$A$1:$K$2336,9,FALSE)</f>
        <v>R1013</v>
      </c>
      <c r="Q1619" s="83">
        <f>VLOOKUP($A1619,'Hospitalization details'!$A$1:$K$2336,11,FALSE)</f>
        <v>44</v>
      </c>
    </row>
    <row r="1620" spans="1:17" ht="15.75" customHeight="1" x14ac:dyDescent="0.25">
      <c r="A1620" s="187" t="s">
        <v>1663</v>
      </c>
      <c r="B1620" s="65" t="str">
        <f>VLOOKUP($A1620,'Customer Names'!$A$1:$E$2336,4,FALSE)</f>
        <v>Wang</v>
      </c>
      <c r="C1620" s="71">
        <f>VLOOKUP($A1620,'Medical Examinations'!$A$1:$J$2336,2,FALSE)</f>
        <v>20.61</v>
      </c>
      <c r="D1620" s="60">
        <f>VLOOKUP($A1620,'Medical Examinations'!$A$1:$J$2336,3,FALSE)</f>
        <v>6.89</v>
      </c>
      <c r="E1620" s="61" t="str">
        <f>VLOOKUP($A1620,'Medical Examinations'!$A$1:$J$2336,4,FALSE)</f>
        <v>No</v>
      </c>
      <c r="F1620" s="61" t="str">
        <f>VLOOKUP($A1620,'Medical Examinations'!$A$1:$J$2336,5,FALSE)</f>
        <v>No</v>
      </c>
      <c r="G1620" s="61" t="str">
        <f>VLOOKUP($A1620,'Medical Examinations'!$A$1:$J$2336,6,FALSE)</f>
        <v>No</v>
      </c>
      <c r="H1620" s="21">
        <f>VLOOKUP($A1620,'Medical Examinations'!$A$1:$J$2336,7,FALSE)</f>
        <v>0</v>
      </c>
      <c r="I1620" s="21" t="str">
        <f>VLOOKUP($A1620,'Medical Examinations'!$A$1:$J$2336,8,FALSE)</f>
        <v>No</v>
      </c>
      <c r="J1620" s="21" t="str">
        <f>VLOOKUP($A1620,'Medical Examinations'!$A$1:$J$2336,9,FALSE)</f>
        <v>Healthy Weight</v>
      </c>
      <c r="K1620" s="72" t="str">
        <f>VLOOKUP($A1620,'Medical Examinations'!$A$1:$J$2336,10,FALSE)</f>
        <v>Diabetes</v>
      </c>
      <c r="L1620" s="82" t="str">
        <f>VLOOKUP($A1620,'Hospitalization details'!$A$1:$K$2336,10,FALSE)</f>
        <v>9-Nov-1969</v>
      </c>
      <c r="M1620" s="62">
        <f>VLOOKUP($A1620,'Hospitalization details'!$A$1:$K$2336,6,FALSE)</f>
        <v>6138.5</v>
      </c>
      <c r="N1620" s="63" t="str">
        <f>VLOOKUP($A1620,'Hospitalization details'!$A$1:$K$2336,7,FALSE)</f>
        <v>tier - 2</v>
      </c>
      <c r="O1620" s="63" t="str">
        <f>VLOOKUP($A1620,'Hospitalization details'!$A$1:$K$2336,8,FALSE)</f>
        <v>tier - 2</v>
      </c>
      <c r="P1620" s="63" t="str">
        <f>VLOOKUP($A1620,'Hospitalization details'!$A$1:$K$2336,9,FALSE)</f>
        <v>R1011</v>
      </c>
      <c r="Q1620" s="83">
        <f>VLOOKUP($A1620,'Hospitalization details'!$A$1:$K$2336,11,FALSE)</f>
        <v>53</v>
      </c>
    </row>
    <row r="1621" spans="1:17" ht="15.75" customHeight="1" x14ac:dyDescent="0.25">
      <c r="A1621" s="187" t="s">
        <v>1664</v>
      </c>
      <c r="B1621" s="65" t="str">
        <f>VLOOKUP($A1621,'Customer Names'!$A$1:$E$2336,4,FALSE)</f>
        <v>Schroeder</v>
      </c>
      <c r="C1621" s="71">
        <f>VLOOKUP($A1621,'Medical Examinations'!$A$1:$J$2336,2,FALSE)</f>
        <v>15.99</v>
      </c>
      <c r="D1621" s="60">
        <f>VLOOKUP($A1621,'Medical Examinations'!$A$1:$J$2336,3,FALSE)</f>
        <v>4.57</v>
      </c>
      <c r="E1621" s="61" t="str">
        <f>VLOOKUP($A1621,'Medical Examinations'!$A$1:$J$2336,4,FALSE)</f>
        <v>Yes</v>
      </c>
      <c r="F1621" s="61" t="str">
        <f>VLOOKUP($A1621,'Medical Examinations'!$A$1:$J$2336,5,FALSE)</f>
        <v>No</v>
      </c>
      <c r="G1621" s="61" t="str">
        <f>VLOOKUP($A1621,'Medical Examinations'!$A$1:$J$2336,6,FALSE)</f>
        <v>Yes</v>
      </c>
      <c r="H1621" s="21">
        <f>VLOOKUP($A1621,'Medical Examinations'!$A$1:$J$2336,7,FALSE)</f>
        <v>1</v>
      </c>
      <c r="I1621" s="21" t="str">
        <f>VLOOKUP($A1621,'Medical Examinations'!$A$1:$J$2336,8,FALSE)</f>
        <v>No</v>
      </c>
      <c r="J1621" s="21" t="str">
        <f>VLOOKUP($A1621,'Medical Examinations'!$A$1:$J$2336,9,FALSE)</f>
        <v>Under Weight</v>
      </c>
      <c r="K1621" s="72" t="str">
        <f>VLOOKUP($A1621,'Medical Examinations'!$A$1:$J$2336,10,FALSE)</f>
        <v>Normal</v>
      </c>
      <c r="L1621" s="82" t="str">
        <f>VLOOKUP($A1621,'Hospitalization details'!$A$1:$K$2336,10,FALSE)</f>
        <v>18-Aug-1990</v>
      </c>
      <c r="M1621" s="62">
        <f>VLOOKUP($A1621,'Hospitalization details'!$A$1:$K$2336,6,FALSE)</f>
        <v>6128.8</v>
      </c>
      <c r="N1621" s="63" t="str">
        <f>VLOOKUP($A1621,'Hospitalization details'!$A$1:$K$2336,7,FALSE)</f>
        <v>tier - 2</v>
      </c>
      <c r="O1621" s="63" t="str">
        <f>VLOOKUP($A1621,'Hospitalization details'!$A$1:$K$2336,8,FALSE)</f>
        <v>tier - 3</v>
      </c>
      <c r="P1621" s="63" t="str">
        <f>VLOOKUP($A1621,'Hospitalization details'!$A$1:$K$2336,9,FALSE)</f>
        <v>R1012</v>
      </c>
      <c r="Q1621" s="83">
        <f>VLOOKUP($A1621,'Hospitalization details'!$A$1:$K$2336,11,FALSE)</f>
        <v>32</v>
      </c>
    </row>
    <row r="1622" spans="1:17" ht="15.75" customHeight="1" x14ac:dyDescent="0.25">
      <c r="A1622" s="187" t="s">
        <v>1665</v>
      </c>
      <c r="B1622" s="65" t="str">
        <f>VLOOKUP($A1622,'Customer Names'!$A$1:$E$2336,4,FALSE)</f>
        <v>Leonard</v>
      </c>
      <c r="C1622" s="71">
        <f>VLOOKUP($A1622,'Medical Examinations'!$A$1:$J$2336,2,FALSE)</f>
        <v>33.155000000000001</v>
      </c>
      <c r="D1622" s="60">
        <f>VLOOKUP($A1622,'Medical Examinations'!$A$1:$J$2336,3,FALSE)</f>
        <v>4.32</v>
      </c>
      <c r="E1622" s="61" t="str">
        <f>VLOOKUP($A1622,'Medical Examinations'!$A$1:$J$2336,4,FALSE)</f>
        <v>No</v>
      </c>
      <c r="F1622" s="61" t="str">
        <f>VLOOKUP($A1622,'Medical Examinations'!$A$1:$J$2336,5,FALSE)</f>
        <v>No</v>
      </c>
      <c r="G1622" s="61" t="str">
        <f>VLOOKUP($A1622,'Medical Examinations'!$A$1:$J$2336,6,FALSE)</f>
        <v>No</v>
      </c>
      <c r="H1622" s="21">
        <f>VLOOKUP($A1622,'Medical Examinations'!$A$1:$J$2336,7,FALSE)</f>
        <v>0</v>
      </c>
      <c r="I1622" s="21" t="str">
        <f>VLOOKUP($A1622,'Medical Examinations'!$A$1:$J$2336,8,FALSE)</f>
        <v>No</v>
      </c>
      <c r="J1622" s="21" t="str">
        <f>VLOOKUP($A1622,'Medical Examinations'!$A$1:$J$2336,9,FALSE)</f>
        <v>Obesity</v>
      </c>
      <c r="K1622" s="72" t="str">
        <f>VLOOKUP($A1622,'Medical Examinations'!$A$1:$J$2336,10,FALSE)</f>
        <v>Normal</v>
      </c>
      <c r="L1622" s="82" t="str">
        <f>VLOOKUP($A1622,'Hospitalization details'!$A$1:$K$2336,10,FALSE)</f>
        <v>16-Nov-1983</v>
      </c>
      <c r="M1622" s="62">
        <f>VLOOKUP($A1622,'Hospitalization details'!$A$1:$K$2336,6,FALSE)</f>
        <v>6123.57</v>
      </c>
      <c r="N1622" s="63" t="str">
        <f>VLOOKUP($A1622,'Hospitalization details'!$A$1:$K$2336,7,FALSE)</f>
        <v>tier - 3</v>
      </c>
      <c r="O1622" s="63" t="str">
        <f>VLOOKUP($A1622,'Hospitalization details'!$A$1:$K$2336,8,FALSE)</f>
        <v>tier - 2</v>
      </c>
      <c r="P1622" s="63" t="str">
        <f>VLOOKUP($A1622,'Hospitalization details'!$A$1:$K$2336,9,FALSE)</f>
        <v>R1012</v>
      </c>
      <c r="Q1622" s="83">
        <f>VLOOKUP($A1622,'Hospitalization details'!$A$1:$K$2336,11,FALSE)</f>
        <v>39</v>
      </c>
    </row>
    <row r="1623" spans="1:17" ht="15.75" customHeight="1" x14ac:dyDescent="0.25">
      <c r="A1623" s="187" t="s">
        <v>1666</v>
      </c>
      <c r="B1623" s="65" t="str">
        <f>VLOOKUP($A1623,'Customer Names'!$A$1:$E$2336,4,FALSE)</f>
        <v>Tissue</v>
      </c>
      <c r="C1623" s="71">
        <f>VLOOKUP($A1623,'Medical Examinations'!$A$1:$J$2336,2,FALSE)</f>
        <v>26.22</v>
      </c>
      <c r="D1623" s="60">
        <f>VLOOKUP($A1623,'Medical Examinations'!$A$1:$J$2336,3,FALSE)</f>
        <v>5.57</v>
      </c>
      <c r="E1623" s="61" t="str">
        <f>VLOOKUP($A1623,'Medical Examinations'!$A$1:$J$2336,4,FALSE)</f>
        <v>Yes</v>
      </c>
      <c r="F1623" s="61" t="str">
        <f>VLOOKUP($A1623,'Medical Examinations'!$A$1:$J$2336,5,FALSE)</f>
        <v>No</v>
      </c>
      <c r="G1623" s="61" t="str">
        <f>VLOOKUP($A1623,'Medical Examinations'!$A$1:$J$2336,6,FALSE)</f>
        <v>Yes</v>
      </c>
      <c r="H1623" s="21">
        <f>VLOOKUP($A1623,'Medical Examinations'!$A$1:$J$2336,7,FALSE)</f>
        <v>1</v>
      </c>
      <c r="I1623" s="21" t="str">
        <f>VLOOKUP($A1623,'Medical Examinations'!$A$1:$J$2336,8,FALSE)</f>
        <v>No</v>
      </c>
      <c r="J1623" s="21" t="str">
        <f>VLOOKUP($A1623,'Medical Examinations'!$A$1:$J$2336,9,FALSE)</f>
        <v>Over Weight</v>
      </c>
      <c r="K1623" s="72" t="str">
        <f>VLOOKUP($A1623,'Medical Examinations'!$A$1:$J$2336,10,FALSE)</f>
        <v>Normal</v>
      </c>
      <c r="L1623" s="82" t="str">
        <f>VLOOKUP($A1623,'Hospitalization details'!$A$1:$K$2336,10,FALSE)</f>
        <v>11-Aug-1983</v>
      </c>
      <c r="M1623" s="62">
        <f>VLOOKUP($A1623,'Hospitalization details'!$A$1:$K$2336,6,FALSE)</f>
        <v>6117.49</v>
      </c>
      <c r="N1623" s="63" t="str">
        <f>VLOOKUP($A1623,'Hospitalization details'!$A$1:$K$2336,7,FALSE)</f>
        <v>tier - 2</v>
      </c>
      <c r="O1623" s="63" t="str">
        <f>VLOOKUP($A1623,'Hospitalization details'!$A$1:$K$2336,8,FALSE)</f>
        <v>tier - 3</v>
      </c>
      <c r="P1623" s="63" t="str">
        <f>VLOOKUP($A1623,'Hospitalization details'!$A$1:$K$2336,9,FALSE)</f>
        <v>R1012</v>
      </c>
      <c r="Q1623" s="83">
        <f>VLOOKUP($A1623,'Hospitalization details'!$A$1:$K$2336,11,FALSE)</f>
        <v>39</v>
      </c>
    </row>
    <row r="1624" spans="1:17" ht="15.75" customHeight="1" x14ac:dyDescent="0.25">
      <c r="A1624" s="187" t="s">
        <v>1667</v>
      </c>
      <c r="B1624" s="65" t="str">
        <f>VLOOKUP($A1624,'Customer Names'!$A$1:$E$2336,4,FALSE)</f>
        <v>Wood</v>
      </c>
      <c r="C1624" s="71">
        <f>VLOOKUP($A1624,'Medical Examinations'!$A$1:$J$2336,2,FALSE)</f>
        <v>21.85</v>
      </c>
      <c r="D1624" s="60">
        <f>VLOOKUP($A1624,'Medical Examinations'!$A$1:$J$2336,3,FALSE)</f>
        <v>5.26</v>
      </c>
      <c r="E1624" s="61" t="str">
        <f>VLOOKUP($A1624,'Medical Examinations'!$A$1:$J$2336,4,FALSE)</f>
        <v>Yes</v>
      </c>
      <c r="F1624" s="61" t="str">
        <f>VLOOKUP($A1624,'Medical Examinations'!$A$1:$J$2336,5,FALSE)</f>
        <v>No</v>
      </c>
      <c r="G1624" s="61" t="str">
        <f>VLOOKUP($A1624,'Medical Examinations'!$A$1:$J$2336,6,FALSE)</f>
        <v>Yes</v>
      </c>
      <c r="H1624" s="21">
        <f>VLOOKUP($A1624,'Medical Examinations'!$A$1:$J$2336,7,FALSE)</f>
        <v>1</v>
      </c>
      <c r="I1624" s="21" t="str">
        <f>VLOOKUP($A1624,'Medical Examinations'!$A$1:$J$2336,8,FALSE)</f>
        <v>No</v>
      </c>
      <c r="J1624" s="21" t="str">
        <f>VLOOKUP($A1624,'Medical Examinations'!$A$1:$J$2336,9,FALSE)</f>
        <v>Healthy Weight</v>
      </c>
      <c r="K1624" s="72" t="str">
        <f>VLOOKUP($A1624,'Medical Examinations'!$A$1:$J$2336,10,FALSE)</f>
        <v>Normal</v>
      </c>
      <c r="L1624" s="82" t="str">
        <f>VLOOKUP($A1624,'Hospitalization details'!$A$1:$K$2336,10,FALSE)</f>
        <v>25-Jul-1991</v>
      </c>
      <c r="M1624" s="62">
        <f>VLOOKUP($A1624,'Hospitalization details'!$A$1:$K$2336,6,FALSE)</f>
        <v>6113.23</v>
      </c>
      <c r="N1624" s="63" t="str">
        <f>VLOOKUP($A1624,'Hospitalization details'!$A$1:$K$2336,7,FALSE)</f>
        <v>tier - 2</v>
      </c>
      <c r="O1624" s="63" t="str">
        <f>VLOOKUP($A1624,'Hospitalization details'!$A$1:$K$2336,8,FALSE)</f>
        <v>tier - 2</v>
      </c>
      <c r="P1624" s="63" t="str">
        <f>VLOOKUP($A1624,'Hospitalization details'!$A$1:$K$2336,9,FALSE)</f>
        <v>R1024</v>
      </c>
      <c r="Q1624" s="83">
        <f>VLOOKUP($A1624,'Hospitalization details'!$A$1:$K$2336,11,FALSE)</f>
        <v>31</v>
      </c>
    </row>
    <row r="1625" spans="1:17" ht="15.75" customHeight="1" x14ac:dyDescent="0.25">
      <c r="A1625" s="187" t="s">
        <v>1668</v>
      </c>
      <c r="B1625" s="65" t="str">
        <f>VLOOKUP($A1625,'Customer Names'!$A$1:$E$2336,4,FALSE)</f>
        <v>Denny</v>
      </c>
      <c r="C1625" s="71">
        <f>VLOOKUP($A1625,'Medical Examinations'!$A$1:$J$2336,2,FALSE)</f>
        <v>30.495000000000001</v>
      </c>
      <c r="D1625" s="60">
        <f>VLOOKUP($A1625,'Medical Examinations'!$A$1:$J$2336,3,FALSE)</f>
        <v>6.25</v>
      </c>
      <c r="E1625" s="61" t="str">
        <f>VLOOKUP($A1625,'Medical Examinations'!$A$1:$J$2336,4,FALSE)</f>
        <v>No</v>
      </c>
      <c r="F1625" s="61" t="str">
        <f>VLOOKUP($A1625,'Medical Examinations'!$A$1:$J$2336,5,FALSE)</f>
        <v>No</v>
      </c>
      <c r="G1625" s="61" t="str">
        <f>VLOOKUP($A1625,'Medical Examinations'!$A$1:$J$2336,6,FALSE)</f>
        <v>No</v>
      </c>
      <c r="H1625" s="21">
        <f>VLOOKUP($A1625,'Medical Examinations'!$A$1:$J$2336,7,FALSE)</f>
        <v>0</v>
      </c>
      <c r="I1625" s="21" t="str">
        <f>VLOOKUP($A1625,'Medical Examinations'!$A$1:$J$2336,8,FALSE)</f>
        <v>No</v>
      </c>
      <c r="J1625" s="21" t="str">
        <f>VLOOKUP($A1625,'Medical Examinations'!$A$1:$J$2336,9,FALSE)</f>
        <v>Obesity</v>
      </c>
      <c r="K1625" s="72" t="str">
        <f>VLOOKUP($A1625,'Medical Examinations'!$A$1:$J$2336,10,FALSE)</f>
        <v>Prediabetes</v>
      </c>
      <c r="L1625" s="82" t="str">
        <f>VLOOKUP($A1625,'Hospitalization details'!$A$1:$K$2336,10,FALSE)</f>
        <v>21-Jul-1985</v>
      </c>
      <c r="M1625" s="62">
        <f>VLOOKUP($A1625,'Hospitalization details'!$A$1:$K$2336,6,FALSE)</f>
        <v>6112.35</v>
      </c>
      <c r="N1625" s="63" t="str">
        <f>VLOOKUP($A1625,'Hospitalization details'!$A$1:$K$2336,7,FALSE)</f>
        <v>tier - 2</v>
      </c>
      <c r="O1625" s="63" t="str">
        <f>VLOOKUP($A1625,'Hospitalization details'!$A$1:$K$2336,8,FALSE)</f>
        <v>tier - 1</v>
      </c>
      <c r="P1625" s="63" t="str">
        <f>VLOOKUP($A1625,'Hospitalization details'!$A$1:$K$2336,9,FALSE)</f>
        <v>R1012</v>
      </c>
      <c r="Q1625" s="83">
        <f>VLOOKUP($A1625,'Hospitalization details'!$A$1:$K$2336,11,FALSE)</f>
        <v>37</v>
      </c>
    </row>
    <row r="1626" spans="1:17" ht="15.75" customHeight="1" x14ac:dyDescent="0.25">
      <c r="A1626" s="187" t="s">
        <v>1669</v>
      </c>
      <c r="B1626" s="65" t="str">
        <f>VLOOKUP($A1626,'Customer Names'!$A$1:$E$2336,4,FALSE)</f>
        <v>Testa</v>
      </c>
      <c r="C1626" s="71">
        <f>VLOOKUP($A1626,'Medical Examinations'!$A$1:$J$2336,2,FALSE)</f>
        <v>34.104999999999997</v>
      </c>
      <c r="D1626" s="60">
        <f>VLOOKUP($A1626,'Medical Examinations'!$A$1:$J$2336,3,FALSE)</f>
        <v>5.67</v>
      </c>
      <c r="E1626" s="61" t="str">
        <f>VLOOKUP($A1626,'Medical Examinations'!$A$1:$J$2336,4,FALSE)</f>
        <v>Yes</v>
      </c>
      <c r="F1626" s="61" t="str">
        <f>VLOOKUP($A1626,'Medical Examinations'!$A$1:$J$2336,5,FALSE)</f>
        <v>No</v>
      </c>
      <c r="G1626" s="61" t="str">
        <f>VLOOKUP($A1626,'Medical Examinations'!$A$1:$J$2336,6,FALSE)</f>
        <v>No</v>
      </c>
      <c r="H1626" s="21">
        <f>VLOOKUP($A1626,'Medical Examinations'!$A$1:$J$2336,7,FALSE)</f>
        <v>0</v>
      </c>
      <c r="I1626" s="21" t="str">
        <f>VLOOKUP($A1626,'Medical Examinations'!$A$1:$J$2336,8,FALSE)</f>
        <v>No</v>
      </c>
      <c r="J1626" s="21" t="str">
        <f>VLOOKUP($A1626,'Medical Examinations'!$A$1:$J$2336,9,FALSE)</f>
        <v>Obesity</v>
      </c>
      <c r="K1626" s="72" t="str">
        <f>VLOOKUP($A1626,'Medical Examinations'!$A$1:$J$2336,10,FALSE)</f>
        <v>Normal</v>
      </c>
      <c r="L1626" s="82" t="str">
        <f>VLOOKUP($A1626,'Hospitalization details'!$A$1:$K$2336,10,FALSE)</f>
        <v>9-Sep-1995</v>
      </c>
      <c r="M1626" s="62">
        <f>VLOOKUP($A1626,'Hospitalization details'!$A$1:$K$2336,6,FALSE)</f>
        <v>6111.95</v>
      </c>
      <c r="N1626" s="63" t="str">
        <f>VLOOKUP($A1626,'Hospitalization details'!$A$1:$K$2336,7,FALSE)</f>
        <v>tier - 2</v>
      </c>
      <c r="O1626" s="63" t="str">
        <f>VLOOKUP($A1626,'Hospitalization details'!$A$1:$K$2336,8,FALSE)</f>
        <v>tier - 3</v>
      </c>
      <c r="P1626" s="63" t="str">
        <f>VLOOKUP($A1626,'Hospitalization details'!$A$1:$K$2336,9,FALSE)</f>
        <v>R1026</v>
      </c>
      <c r="Q1626" s="83">
        <f>VLOOKUP($A1626,'Hospitalization details'!$A$1:$K$2336,11,FALSE)</f>
        <v>27</v>
      </c>
    </row>
    <row r="1627" spans="1:17" ht="15.75" customHeight="1" x14ac:dyDescent="0.25">
      <c r="A1627" s="187" t="s">
        <v>1670</v>
      </c>
      <c r="B1627" s="65" t="str">
        <f>VLOOKUP($A1627,'Customer Names'!$A$1:$E$2336,4,FALSE)</f>
        <v>Mooney</v>
      </c>
      <c r="C1627" s="71">
        <f>VLOOKUP($A1627,'Medical Examinations'!$A$1:$J$2336,2,FALSE)</f>
        <v>32.770000000000003</v>
      </c>
      <c r="D1627" s="60">
        <f>VLOOKUP($A1627,'Medical Examinations'!$A$1:$J$2336,3,FALSE)</f>
        <v>4.42</v>
      </c>
      <c r="E1627" s="61" t="str">
        <f>VLOOKUP($A1627,'Medical Examinations'!$A$1:$J$2336,4,FALSE)</f>
        <v>Yes</v>
      </c>
      <c r="F1627" s="61" t="str">
        <f>VLOOKUP($A1627,'Medical Examinations'!$A$1:$J$2336,5,FALSE)</f>
        <v>No</v>
      </c>
      <c r="G1627" s="61" t="str">
        <f>VLOOKUP($A1627,'Medical Examinations'!$A$1:$J$2336,6,FALSE)</f>
        <v>No</v>
      </c>
      <c r="H1627" s="21">
        <f>VLOOKUP($A1627,'Medical Examinations'!$A$1:$J$2336,7,FALSE)</f>
        <v>1</v>
      </c>
      <c r="I1627" s="21" t="str">
        <f>VLOOKUP($A1627,'Medical Examinations'!$A$1:$J$2336,8,FALSE)</f>
        <v>No</v>
      </c>
      <c r="J1627" s="21" t="str">
        <f>VLOOKUP($A1627,'Medical Examinations'!$A$1:$J$2336,9,FALSE)</f>
        <v>Obesity</v>
      </c>
      <c r="K1627" s="72" t="str">
        <f>VLOOKUP($A1627,'Medical Examinations'!$A$1:$J$2336,10,FALSE)</f>
        <v>Normal</v>
      </c>
      <c r="L1627" s="82" t="str">
        <f>VLOOKUP($A1627,'Hospitalization details'!$A$1:$K$2336,10,FALSE)</f>
        <v>9-Jun-1970</v>
      </c>
      <c r="M1627" s="62">
        <f>VLOOKUP($A1627,'Hospitalization details'!$A$1:$K$2336,6,FALSE)</f>
        <v>6098.38</v>
      </c>
      <c r="N1627" s="63" t="str">
        <f>VLOOKUP($A1627,'Hospitalization details'!$A$1:$K$2336,7,FALSE)</f>
        <v>tier - 2</v>
      </c>
      <c r="O1627" s="63" t="str">
        <f>VLOOKUP($A1627,'Hospitalization details'!$A$1:$K$2336,8,FALSE)</f>
        <v>tier - 2</v>
      </c>
      <c r="P1627" s="63" t="str">
        <f>VLOOKUP($A1627,'Hospitalization details'!$A$1:$K$2336,9,FALSE)</f>
        <v>R1013</v>
      </c>
      <c r="Q1627" s="83">
        <f>VLOOKUP($A1627,'Hospitalization details'!$A$1:$K$2336,11,FALSE)</f>
        <v>52</v>
      </c>
    </row>
    <row r="1628" spans="1:17" ht="15.75" customHeight="1" x14ac:dyDescent="0.25">
      <c r="A1628" s="187" t="s">
        <v>1671</v>
      </c>
      <c r="B1628" s="65" t="str">
        <f>VLOOKUP($A1628,'Customer Names'!$A$1:$E$2336,4,FALSE)</f>
        <v>Buchholtz</v>
      </c>
      <c r="C1628" s="71">
        <f>VLOOKUP($A1628,'Medical Examinations'!$A$1:$J$2336,2,FALSE)</f>
        <v>16.850000000000001</v>
      </c>
      <c r="D1628" s="60">
        <f>VLOOKUP($A1628,'Medical Examinations'!$A$1:$J$2336,3,FALSE)</f>
        <v>11.75</v>
      </c>
      <c r="E1628" s="61" t="str">
        <f>VLOOKUP($A1628,'Medical Examinations'!$A$1:$J$2336,4,FALSE)</f>
        <v>Yes</v>
      </c>
      <c r="F1628" s="61" t="str">
        <f>VLOOKUP($A1628,'Medical Examinations'!$A$1:$J$2336,5,FALSE)</f>
        <v>No</v>
      </c>
      <c r="G1628" s="61" t="str">
        <f>VLOOKUP($A1628,'Medical Examinations'!$A$1:$J$2336,6,FALSE)</f>
        <v>No</v>
      </c>
      <c r="H1628" s="21">
        <f>VLOOKUP($A1628,'Medical Examinations'!$A$1:$J$2336,7,FALSE)</f>
        <v>2</v>
      </c>
      <c r="I1628" s="21" t="str">
        <f>VLOOKUP($A1628,'Medical Examinations'!$A$1:$J$2336,8,FALSE)</f>
        <v>No</v>
      </c>
      <c r="J1628" s="21" t="str">
        <f>VLOOKUP($A1628,'Medical Examinations'!$A$1:$J$2336,9,FALSE)</f>
        <v>Under Weight</v>
      </c>
      <c r="K1628" s="72" t="str">
        <f>VLOOKUP($A1628,'Medical Examinations'!$A$1:$J$2336,10,FALSE)</f>
        <v>Diabetes</v>
      </c>
      <c r="L1628" s="82" t="str">
        <f>VLOOKUP($A1628,'Hospitalization details'!$A$1:$K$2336,10,FALSE)</f>
        <v>25-Jul-1984</v>
      </c>
      <c r="M1628" s="62">
        <f>VLOOKUP($A1628,'Hospitalization details'!$A$1:$K$2336,6,FALSE)</f>
        <v>6082.41</v>
      </c>
      <c r="N1628" s="63" t="str">
        <f>VLOOKUP($A1628,'Hospitalization details'!$A$1:$K$2336,7,FALSE)</f>
        <v>tier - 1</v>
      </c>
      <c r="O1628" s="63" t="str">
        <f>VLOOKUP($A1628,'Hospitalization details'!$A$1:$K$2336,8,FALSE)</f>
        <v>tier - 2</v>
      </c>
      <c r="P1628" s="63" t="str">
        <f>VLOOKUP($A1628,'Hospitalization details'!$A$1:$K$2336,9,FALSE)</f>
        <v>R1011</v>
      </c>
      <c r="Q1628" s="83">
        <f>VLOOKUP($A1628,'Hospitalization details'!$A$1:$K$2336,11,FALSE)</f>
        <v>38</v>
      </c>
    </row>
    <row r="1629" spans="1:17" ht="15.75" customHeight="1" x14ac:dyDescent="0.25">
      <c r="A1629" s="187" t="s">
        <v>1672</v>
      </c>
      <c r="B1629" s="65" t="str">
        <f>VLOOKUP($A1629,'Customer Names'!$A$1:$E$2336,4,FALSE)</f>
        <v>Hoyt</v>
      </c>
      <c r="C1629" s="71">
        <f>VLOOKUP($A1629,'Medical Examinations'!$A$1:$J$2336,2,FALSE)</f>
        <v>34.700000000000003</v>
      </c>
      <c r="D1629" s="60">
        <f>VLOOKUP($A1629,'Medical Examinations'!$A$1:$J$2336,3,FALSE)</f>
        <v>6.06</v>
      </c>
      <c r="E1629" s="61" t="str">
        <f>VLOOKUP($A1629,'Medical Examinations'!$A$1:$J$2336,4,FALSE)</f>
        <v>No</v>
      </c>
      <c r="F1629" s="61" t="str">
        <f>VLOOKUP($A1629,'Medical Examinations'!$A$1:$J$2336,5,FALSE)</f>
        <v>No</v>
      </c>
      <c r="G1629" s="61" t="str">
        <f>VLOOKUP($A1629,'Medical Examinations'!$A$1:$J$2336,6,FALSE)</f>
        <v>No</v>
      </c>
      <c r="H1629" s="21">
        <f>VLOOKUP($A1629,'Medical Examinations'!$A$1:$J$2336,7,FALSE)</f>
        <v>1</v>
      </c>
      <c r="I1629" s="21" t="str">
        <f>VLOOKUP($A1629,'Medical Examinations'!$A$1:$J$2336,8,FALSE)</f>
        <v>No</v>
      </c>
      <c r="J1629" s="21" t="str">
        <f>VLOOKUP($A1629,'Medical Examinations'!$A$1:$J$2336,9,FALSE)</f>
        <v>Obesity</v>
      </c>
      <c r="K1629" s="72" t="str">
        <f>VLOOKUP($A1629,'Medical Examinations'!$A$1:$J$2336,10,FALSE)</f>
        <v>Prediabetes</v>
      </c>
      <c r="L1629" s="82" t="str">
        <f>VLOOKUP($A1629,'Hospitalization details'!$A$1:$K$2336,10,FALSE)</f>
        <v>14-Oct-1984</v>
      </c>
      <c r="M1629" s="62">
        <f>VLOOKUP($A1629,'Hospitalization details'!$A$1:$K$2336,6,FALSE)</f>
        <v>6079.67</v>
      </c>
      <c r="N1629" s="63" t="str">
        <f>VLOOKUP($A1629,'Hospitalization details'!$A$1:$K$2336,7,FALSE)</f>
        <v>tier - 1</v>
      </c>
      <c r="O1629" s="63" t="str">
        <f>VLOOKUP($A1629,'Hospitalization details'!$A$1:$K$2336,8,FALSE)</f>
        <v>tier - 1</v>
      </c>
      <c r="P1629" s="63" t="str">
        <f>VLOOKUP($A1629,'Hospitalization details'!$A$1:$K$2336,9,FALSE)</f>
        <v>R1014</v>
      </c>
      <c r="Q1629" s="83">
        <f>VLOOKUP($A1629,'Hospitalization details'!$A$1:$K$2336,11,FALSE)</f>
        <v>38</v>
      </c>
    </row>
    <row r="1630" spans="1:17" ht="15.75" customHeight="1" x14ac:dyDescent="0.25">
      <c r="A1630" s="187" t="s">
        <v>1673</v>
      </c>
      <c r="B1630" s="65" t="str">
        <f>VLOOKUP($A1630,'Customer Names'!$A$1:$E$2336,4,FALSE)</f>
        <v>Cabada</v>
      </c>
      <c r="C1630" s="71">
        <f>VLOOKUP($A1630,'Medical Examinations'!$A$1:$J$2336,2,FALSE)</f>
        <v>37.049999999999997</v>
      </c>
      <c r="D1630" s="60">
        <f>VLOOKUP($A1630,'Medical Examinations'!$A$1:$J$2336,3,FALSE)</f>
        <v>5.48</v>
      </c>
      <c r="E1630" s="61" t="str">
        <f>VLOOKUP($A1630,'Medical Examinations'!$A$1:$J$2336,4,FALSE)</f>
        <v>No</v>
      </c>
      <c r="F1630" s="61" t="str">
        <f>VLOOKUP($A1630,'Medical Examinations'!$A$1:$J$2336,5,FALSE)</f>
        <v>No</v>
      </c>
      <c r="G1630" s="61" t="str">
        <f>VLOOKUP($A1630,'Medical Examinations'!$A$1:$J$2336,6,FALSE)</f>
        <v>No</v>
      </c>
      <c r="H1630" s="21">
        <f>VLOOKUP($A1630,'Medical Examinations'!$A$1:$J$2336,7,FALSE)</f>
        <v>1</v>
      </c>
      <c r="I1630" s="21" t="str">
        <f>VLOOKUP($A1630,'Medical Examinations'!$A$1:$J$2336,8,FALSE)</f>
        <v>No</v>
      </c>
      <c r="J1630" s="21" t="str">
        <f>VLOOKUP($A1630,'Medical Examinations'!$A$1:$J$2336,9,FALSE)</f>
        <v>Obesity</v>
      </c>
      <c r="K1630" s="72" t="str">
        <f>VLOOKUP($A1630,'Medical Examinations'!$A$1:$J$2336,10,FALSE)</f>
        <v>Normal</v>
      </c>
      <c r="L1630" s="82" t="str">
        <f>VLOOKUP($A1630,'Hospitalization details'!$A$1:$K$2336,10,FALSE)</f>
        <v>8-Aug-1979</v>
      </c>
      <c r="M1630" s="62">
        <f>VLOOKUP($A1630,'Hospitalization details'!$A$1:$K$2336,6,FALSE)</f>
        <v>6074.37</v>
      </c>
      <c r="N1630" s="63" t="str">
        <f>VLOOKUP($A1630,'Hospitalization details'!$A$1:$K$2336,7,FALSE)</f>
        <v>tier - 2</v>
      </c>
      <c r="O1630" s="63" t="str">
        <f>VLOOKUP($A1630,'Hospitalization details'!$A$1:$K$2336,8,FALSE)</f>
        <v>tier - 2</v>
      </c>
      <c r="P1630" s="63" t="str">
        <f>VLOOKUP($A1630,'Hospitalization details'!$A$1:$K$2336,9,FALSE)</f>
        <v>R1012</v>
      </c>
      <c r="Q1630" s="83">
        <f>VLOOKUP($A1630,'Hospitalization details'!$A$1:$K$2336,11,FALSE)</f>
        <v>43</v>
      </c>
    </row>
    <row r="1631" spans="1:17" ht="15.75" customHeight="1" x14ac:dyDescent="0.25">
      <c r="A1631" s="187" t="s">
        <v>1674</v>
      </c>
      <c r="B1631" s="65" t="str">
        <f>VLOOKUP($A1631,'Customer Names'!$A$1:$E$2336,4,FALSE)</f>
        <v>Lobaciute</v>
      </c>
      <c r="C1631" s="71">
        <f>VLOOKUP($A1631,'Medical Examinations'!$A$1:$J$2336,2,FALSE)</f>
        <v>18.78</v>
      </c>
      <c r="D1631" s="60">
        <f>VLOOKUP($A1631,'Medical Examinations'!$A$1:$J$2336,3,FALSE)</f>
        <v>4.45</v>
      </c>
      <c r="E1631" s="61" t="str">
        <f>VLOOKUP($A1631,'Medical Examinations'!$A$1:$J$2336,4,FALSE)</f>
        <v>No</v>
      </c>
      <c r="F1631" s="61" t="str">
        <f>VLOOKUP($A1631,'Medical Examinations'!$A$1:$J$2336,5,FALSE)</f>
        <v>No</v>
      </c>
      <c r="G1631" s="61" t="str">
        <f>VLOOKUP($A1631,'Medical Examinations'!$A$1:$J$2336,6,FALSE)</f>
        <v>Yes</v>
      </c>
      <c r="H1631" s="21">
        <f>VLOOKUP($A1631,'Medical Examinations'!$A$1:$J$2336,7,FALSE)</f>
        <v>1</v>
      </c>
      <c r="I1631" s="21" t="str">
        <f>VLOOKUP($A1631,'Medical Examinations'!$A$1:$J$2336,8,FALSE)</f>
        <v>No</v>
      </c>
      <c r="J1631" s="21" t="str">
        <f>VLOOKUP($A1631,'Medical Examinations'!$A$1:$J$2336,9,FALSE)</f>
        <v>Healthy Weight</v>
      </c>
      <c r="K1631" s="72" t="str">
        <f>VLOOKUP($A1631,'Medical Examinations'!$A$1:$J$2336,10,FALSE)</f>
        <v>Normal</v>
      </c>
      <c r="L1631" s="82" t="str">
        <f>VLOOKUP($A1631,'Hospitalization details'!$A$1:$K$2336,10,FALSE)</f>
        <v>21-Sep-1984</v>
      </c>
      <c r="M1631" s="62">
        <f>VLOOKUP($A1631,'Hospitalization details'!$A$1:$K$2336,6,FALSE)</f>
        <v>6067.13</v>
      </c>
      <c r="N1631" s="63" t="str">
        <f>VLOOKUP($A1631,'Hospitalization details'!$A$1:$K$2336,7,FALSE)</f>
        <v>tier - 3</v>
      </c>
      <c r="O1631" s="63" t="str">
        <f>VLOOKUP($A1631,'Hospitalization details'!$A$1:$K$2336,8,FALSE)</f>
        <v>tier - 1</v>
      </c>
      <c r="P1631" s="63" t="str">
        <f>VLOOKUP($A1631,'Hospitalization details'!$A$1:$K$2336,9,FALSE)</f>
        <v>R1016</v>
      </c>
      <c r="Q1631" s="83">
        <f>VLOOKUP($A1631,'Hospitalization details'!$A$1:$K$2336,11,FALSE)</f>
        <v>38</v>
      </c>
    </row>
    <row r="1632" spans="1:17" ht="15.75" customHeight="1" x14ac:dyDescent="0.25">
      <c r="A1632" s="187" t="s">
        <v>1675</v>
      </c>
      <c r="B1632" s="65" t="str">
        <f>VLOOKUP($A1632,'Customer Names'!$A$1:$E$2336,4,FALSE)</f>
        <v>Dawes</v>
      </c>
      <c r="C1632" s="71">
        <f>VLOOKUP($A1632,'Medical Examinations'!$A$1:$J$2336,2,FALSE)</f>
        <v>28.024999999999999</v>
      </c>
      <c r="D1632" s="60">
        <f>VLOOKUP($A1632,'Medical Examinations'!$A$1:$J$2336,3,FALSE)</f>
        <v>5</v>
      </c>
      <c r="E1632" s="61" t="str">
        <f>VLOOKUP($A1632,'Medical Examinations'!$A$1:$J$2336,4,FALSE)</f>
        <v>No</v>
      </c>
      <c r="F1632" s="61" t="str">
        <f>VLOOKUP($A1632,'Medical Examinations'!$A$1:$J$2336,5,FALSE)</f>
        <v>No</v>
      </c>
      <c r="G1632" s="61" t="str">
        <f>VLOOKUP($A1632,'Medical Examinations'!$A$1:$J$2336,6,FALSE)</f>
        <v>No</v>
      </c>
      <c r="H1632" s="21">
        <f>VLOOKUP($A1632,'Medical Examinations'!$A$1:$J$2336,7,FALSE)</f>
        <v>1</v>
      </c>
      <c r="I1632" s="21" t="str">
        <f>VLOOKUP($A1632,'Medical Examinations'!$A$1:$J$2336,8,FALSE)</f>
        <v>No</v>
      </c>
      <c r="J1632" s="21" t="str">
        <f>VLOOKUP($A1632,'Medical Examinations'!$A$1:$J$2336,9,FALSE)</f>
        <v>Over Weight</v>
      </c>
      <c r="K1632" s="72" t="str">
        <f>VLOOKUP($A1632,'Medical Examinations'!$A$1:$J$2336,10,FALSE)</f>
        <v>Normal</v>
      </c>
      <c r="L1632" s="82" t="str">
        <f>VLOOKUP($A1632,'Hospitalization details'!$A$1:$K$2336,10,FALSE)</f>
        <v>8-Nov-1994</v>
      </c>
      <c r="M1632" s="62">
        <f>VLOOKUP($A1632,'Hospitalization details'!$A$1:$K$2336,6,FALSE)</f>
        <v>6064.37</v>
      </c>
      <c r="N1632" s="63" t="str">
        <f>VLOOKUP($A1632,'Hospitalization details'!$A$1:$K$2336,7,FALSE)</f>
        <v>tier - 2</v>
      </c>
      <c r="O1632" s="63" t="str">
        <f>VLOOKUP($A1632,'Hospitalization details'!$A$1:$K$2336,8,FALSE)</f>
        <v>tier - 2</v>
      </c>
      <c r="P1632" s="63" t="str">
        <f>VLOOKUP($A1632,'Hospitalization details'!$A$1:$K$2336,9,FALSE)</f>
        <v>R1011</v>
      </c>
      <c r="Q1632" s="83">
        <f>VLOOKUP($A1632,'Hospitalization details'!$A$1:$K$2336,11,FALSE)</f>
        <v>28</v>
      </c>
    </row>
    <row r="1633" spans="1:17" ht="15.75" customHeight="1" x14ac:dyDescent="0.25">
      <c r="A1633" s="187" t="s">
        <v>1676</v>
      </c>
      <c r="B1633" s="65" t="str">
        <f>VLOOKUP($A1633,'Customer Names'!$A$1:$E$2336,4,FALSE)</f>
        <v>Deppen</v>
      </c>
      <c r="C1633" s="71">
        <f>VLOOKUP($A1633,'Medical Examinations'!$A$1:$J$2336,2,FALSE)</f>
        <v>35.090000000000003</v>
      </c>
      <c r="D1633" s="60">
        <f>VLOOKUP($A1633,'Medical Examinations'!$A$1:$J$2336,3,FALSE)</f>
        <v>5.84</v>
      </c>
      <c r="E1633" s="61" t="str">
        <f>VLOOKUP($A1633,'Medical Examinations'!$A$1:$J$2336,4,FALSE)</f>
        <v>No</v>
      </c>
      <c r="F1633" s="61" t="str">
        <f>VLOOKUP($A1633,'Medical Examinations'!$A$1:$J$2336,5,FALSE)</f>
        <v>No</v>
      </c>
      <c r="G1633" s="61" t="str">
        <f>VLOOKUP($A1633,'Medical Examinations'!$A$1:$J$2336,6,FALSE)</f>
        <v>No</v>
      </c>
      <c r="H1633" s="21">
        <f>VLOOKUP($A1633,'Medical Examinations'!$A$1:$J$2336,7,FALSE)</f>
        <v>0</v>
      </c>
      <c r="I1633" s="21" t="str">
        <f>VLOOKUP($A1633,'Medical Examinations'!$A$1:$J$2336,8,FALSE)</f>
        <v>No</v>
      </c>
      <c r="J1633" s="21" t="str">
        <f>VLOOKUP($A1633,'Medical Examinations'!$A$1:$J$2336,9,FALSE)</f>
        <v>Obesity</v>
      </c>
      <c r="K1633" s="72" t="str">
        <f>VLOOKUP($A1633,'Medical Examinations'!$A$1:$J$2336,10,FALSE)</f>
        <v>Prediabetes</v>
      </c>
      <c r="L1633" s="82" t="str">
        <f>VLOOKUP($A1633,'Hospitalization details'!$A$1:$K$2336,10,FALSE)</f>
        <v>28-Jul-1996</v>
      </c>
      <c r="M1633" s="62">
        <f>VLOOKUP($A1633,'Hospitalization details'!$A$1:$K$2336,6,FALSE)</f>
        <v>6061.8</v>
      </c>
      <c r="N1633" s="63" t="str">
        <f>VLOOKUP($A1633,'Hospitalization details'!$A$1:$K$2336,7,FALSE)</f>
        <v>tier - 2</v>
      </c>
      <c r="O1633" s="63" t="str">
        <f>VLOOKUP($A1633,'Hospitalization details'!$A$1:$K$2336,8,FALSE)</f>
        <v>tier - 3</v>
      </c>
      <c r="P1633" s="63" t="str">
        <f>VLOOKUP($A1633,'Hospitalization details'!$A$1:$K$2336,9,FALSE)</f>
        <v>R1012</v>
      </c>
      <c r="Q1633" s="83">
        <f>VLOOKUP($A1633,'Hospitalization details'!$A$1:$K$2336,11,FALSE)</f>
        <v>26</v>
      </c>
    </row>
    <row r="1634" spans="1:17" ht="15.75" customHeight="1" x14ac:dyDescent="0.25">
      <c r="A1634" s="187" t="s">
        <v>1677</v>
      </c>
      <c r="B1634" s="65" t="str">
        <f>VLOOKUP($A1634,'Customer Names'!$A$1:$E$2336,4,FALSE)</f>
        <v>Oberndorfer</v>
      </c>
      <c r="C1634" s="71">
        <f>VLOOKUP($A1634,'Medical Examinations'!$A$1:$J$2336,2,FALSE)</f>
        <v>34.42</v>
      </c>
      <c r="D1634" s="60">
        <f>VLOOKUP($A1634,'Medical Examinations'!$A$1:$J$2336,3,FALSE)</f>
        <v>5.21</v>
      </c>
      <c r="E1634" s="61" t="str">
        <f>VLOOKUP($A1634,'Medical Examinations'!$A$1:$J$2336,4,FALSE)</f>
        <v>Yes</v>
      </c>
      <c r="F1634" s="61" t="str">
        <f>VLOOKUP($A1634,'Medical Examinations'!$A$1:$J$2336,5,FALSE)</f>
        <v>No</v>
      </c>
      <c r="G1634" s="61" t="str">
        <f>VLOOKUP($A1634,'Medical Examinations'!$A$1:$J$2336,6,FALSE)</f>
        <v>No</v>
      </c>
      <c r="H1634" s="21">
        <f>VLOOKUP($A1634,'Medical Examinations'!$A$1:$J$2336,7,FALSE)</f>
        <v>0</v>
      </c>
      <c r="I1634" s="21" t="str">
        <f>VLOOKUP($A1634,'Medical Examinations'!$A$1:$J$2336,8,FALSE)</f>
        <v>No</v>
      </c>
      <c r="J1634" s="21" t="str">
        <f>VLOOKUP($A1634,'Medical Examinations'!$A$1:$J$2336,9,FALSE)</f>
        <v>Obesity</v>
      </c>
      <c r="K1634" s="72" t="str">
        <f>VLOOKUP($A1634,'Medical Examinations'!$A$1:$J$2336,10,FALSE)</f>
        <v>Normal</v>
      </c>
      <c r="L1634" s="82" t="str">
        <f>VLOOKUP($A1634,'Hospitalization details'!$A$1:$K$2336,10,FALSE)</f>
        <v>16-Aug-1989</v>
      </c>
      <c r="M1634" s="62">
        <f>VLOOKUP($A1634,'Hospitalization details'!$A$1:$K$2336,6,FALSE)</f>
        <v>6059.17</v>
      </c>
      <c r="N1634" s="63" t="str">
        <f>VLOOKUP($A1634,'Hospitalization details'!$A$1:$K$2336,7,FALSE)</f>
        <v>tier - 2</v>
      </c>
      <c r="O1634" s="63" t="str">
        <f>VLOOKUP($A1634,'Hospitalization details'!$A$1:$K$2336,8,FALSE)</f>
        <v>tier - 1</v>
      </c>
      <c r="P1634" s="63" t="str">
        <f>VLOOKUP($A1634,'Hospitalization details'!$A$1:$K$2336,9,FALSE)</f>
        <v>R1011</v>
      </c>
      <c r="Q1634" s="83">
        <f>VLOOKUP($A1634,'Hospitalization details'!$A$1:$K$2336,11,FALSE)</f>
        <v>33</v>
      </c>
    </row>
    <row r="1635" spans="1:17" ht="15.75" customHeight="1" x14ac:dyDescent="0.25">
      <c r="A1635" s="187" t="s">
        <v>1678</v>
      </c>
      <c r="B1635" s="65" t="str">
        <f>VLOOKUP($A1635,'Customer Names'!$A$1:$E$2336,4,FALSE)</f>
        <v>Hetherington</v>
      </c>
      <c r="C1635" s="71">
        <f>VLOOKUP($A1635,'Medical Examinations'!$A$1:$J$2336,2,FALSE)</f>
        <v>29.4</v>
      </c>
      <c r="D1635" s="60">
        <f>VLOOKUP($A1635,'Medical Examinations'!$A$1:$J$2336,3,FALSE)</f>
        <v>4.26</v>
      </c>
      <c r="E1635" s="61" t="str">
        <f>VLOOKUP($A1635,'Medical Examinations'!$A$1:$J$2336,4,FALSE)</f>
        <v>No</v>
      </c>
      <c r="F1635" s="61" t="str">
        <f>VLOOKUP($A1635,'Medical Examinations'!$A$1:$J$2336,5,FALSE)</f>
        <v>No</v>
      </c>
      <c r="G1635" s="61" t="str">
        <f>VLOOKUP($A1635,'Medical Examinations'!$A$1:$J$2336,6,FALSE)</f>
        <v>No</v>
      </c>
      <c r="H1635" s="21">
        <f>VLOOKUP($A1635,'Medical Examinations'!$A$1:$J$2336,7,FALSE)</f>
        <v>0</v>
      </c>
      <c r="I1635" s="21" t="str">
        <f>VLOOKUP($A1635,'Medical Examinations'!$A$1:$J$2336,8,FALSE)</f>
        <v>No</v>
      </c>
      <c r="J1635" s="21" t="str">
        <f>VLOOKUP($A1635,'Medical Examinations'!$A$1:$J$2336,9,FALSE)</f>
        <v>Over Weight</v>
      </c>
      <c r="K1635" s="72" t="str">
        <f>VLOOKUP($A1635,'Medical Examinations'!$A$1:$J$2336,10,FALSE)</f>
        <v>Normal</v>
      </c>
      <c r="L1635" s="82" t="str">
        <f>VLOOKUP($A1635,'Hospitalization details'!$A$1:$K$2336,10,FALSE)</f>
        <v>8-Aug-1980</v>
      </c>
      <c r="M1635" s="62">
        <f>VLOOKUP($A1635,'Hospitalization details'!$A$1:$K$2336,6,FALSE)</f>
        <v>5993.62</v>
      </c>
      <c r="N1635" s="63" t="str">
        <f>VLOOKUP($A1635,'Hospitalization details'!$A$1:$K$2336,7,FALSE)</f>
        <v>tier - 2</v>
      </c>
      <c r="O1635" s="63" t="str">
        <f>VLOOKUP($A1635,'Hospitalization details'!$A$1:$K$2336,8,FALSE)</f>
        <v>tier - 3</v>
      </c>
      <c r="P1635" s="63" t="str">
        <f>VLOOKUP($A1635,'Hospitalization details'!$A$1:$K$2336,9,FALSE)</f>
        <v>R1013</v>
      </c>
      <c r="Q1635" s="83">
        <f>VLOOKUP($A1635,'Hospitalization details'!$A$1:$K$2336,11,FALSE)</f>
        <v>42</v>
      </c>
    </row>
    <row r="1636" spans="1:17" ht="15.75" customHeight="1" x14ac:dyDescent="0.25">
      <c r="A1636" s="187" t="s">
        <v>1679</v>
      </c>
      <c r="B1636" s="65" t="str">
        <f>VLOOKUP($A1636,'Customer Names'!$A$1:$E$2336,4,FALSE)</f>
        <v>Murray</v>
      </c>
      <c r="C1636" s="71">
        <f>VLOOKUP($A1636,'Medical Examinations'!$A$1:$J$2336,2,FALSE)</f>
        <v>21.31</v>
      </c>
      <c r="D1636" s="60">
        <f>VLOOKUP($A1636,'Medical Examinations'!$A$1:$J$2336,3,FALSE)</f>
        <v>4.17</v>
      </c>
      <c r="E1636" s="61" t="str">
        <f>VLOOKUP($A1636,'Medical Examinations'!$A$1:$J$2336,4,FALSE)</f>
        <v>No</v>
      </c>
      <c r="F1636" s="61" t="str">
        <f>VLOOKUP($A1636,'Medical Examinations'!$A$1:$J$2336,5,FALSE)</f>
        <v>No</v>
      </c>
      <c r="G1636" s="61" t="str">
        <f>VLOOKUP($A1636,'Medical Examinations'!$A$1:$J$2336,6,FALSE)</f>
        <v>No</v>
      </c>
      <c r="H1636" s="21">
        <f>VLOOKUP($A1636,'Medical Examinations'!$A$1:$J$2336,7,FALSE)</f>
        <v>0</v>
      </c>
      <c r="I1636" s="21" t="str">
        <f>VLOOKUP($A1636,'Medical Examinations'!$A$1:$J$2336,8,FALSE)</f>
        <v>No</v>
      </c>
      <c r="J1636" s="21" t="str">
        <f>VLOOKUP($A1636,'Medical Examinations'!$A$1:$J$2336,9,FALSE)</f>
        <v>Healthy Weight</v>
      </c>
      <c r="K1636" s="72" t="str">
        <f>VLOOKUP($A1636,'Medical Examinations'!$A$1:$J$2336,10,FALSE)</f>
        <v>Normal</v>
      </c>
      <c r="L1636" s="82" t="str">
        <f>VLOOKUP($A1636,'Hospitalization details'!$A$1:$K$2336,10,FALSE)</f>
        <v>17-Aug-1974</v>
      </c>
      <c r="M1636" s="62">
        <f>VLOOKUP($A1636,'Hospitalization details'!$A$1:$K$2336,6,FALSE)</f>
        <v>5990.17</v>
      </c>
      <c r="N1636" s="63" t="str">
        <f>VLOOKUP($A1636,'Hospitalization details'!$A$1:$K$2336,7,FALSE)</f>
        <v>tier - 2</v>
      </c>
      <c r="O1636" s="63" t="str">
        <f>VLOOKUP($A1636,'Hospitalization details'!$A$1:$K$2336,8,FALSE)</f>
        <v>tier - 2</v>
      </c>
      <c r="P1636" s="63" t="str">
        <f>VLOOKUP($A1636,'Hospitalization details'!$A$1:$K$2336,9,FALSE)</f>
        <v>R1013</v>
      </c>
      <c r="Q1636" s="83">
        <f>VLOOKUP($A1636,'Hospitalization details'!$A$1:$K$2336,11,FALSE)</f>
        <v>48</v>
      </c>
    </row>
    <row r="1637" spans="1:17" ht="15.75" customHeight="1" x14ac:dyDescent="0.25">
      <c r="A1637" s="187" t="s">
        <v>1680</v>
      </c>
      <c r="B1637" s="65" t="str">
        <f>VLOOKUP($A1637,'Customer Names'!$A$1:$E$2336,4,FALSE)</f>
        <v>Higden</v>
      </c>
      <c r="C1637" s="71">
        <f>VLOOKUP($A1637,'Medical Examinations'!$A$1:$J$2336,2,FALSE)</f>
        <v>19.559999999999999</v>
      </c>
      <c r="D1637" s="60">
        <f>VLOOKUP($A1637,'Medical Examinations'!$A$1:$J$2336,3,FALSE)</f>
        <v>11.96</v>
      </c>
      <c r="E1637" s="61" t="str">
        <f>VLOOKUP($A1637,'Medical Examinations'!$A$1:$J$2336,4,FALSE)</f>
        <v>No</v>
      </c>
      <c r="F1637" s="61" t="str">
        <f>VLOOKUP($A1637,'Medical Examinations'!$A$1:$J$2336,5,FALSE)</f>
        <v>No</v>
      </c>
      <c r="G1637" s="61" t="str">
        <f>VLOOKUP($A1637,'Medical Examinations'!$A$1:$J$2336,6,FALSE)</f>
        <v>No</v>
      </c>
      <c r="H1637" s="21">
        <f>VLOOKUP($A1637,'Medical Examinations'!$A$1:$J$2336,7,FALSE)</f>
        <v>0</v>
      </c>
      <c r="I1637" s="21" t="str">
        <f>VLOOKUP($A1637,'Medical Examinations'!$A$1:$J$2336,8,FALSE)</f>
        <v>No</v>
      </c>
      <c r="J1637" s="21" t="str">
        <f>VLOOKUP($A1637,'Medical Examinations'!$A$1:$J$2336,9,FALSE)</f>
        <v>Healthy Weight</v>
      </c>
      <c r="K1637" s="72" t="str">
        <f>VLOOKUP($A1637,'Medical Examinations'!$A$1:$J$2336,10,FALSE)</f>
        <v>Diabetes</v>
      </c>
      <c r="L1637" s="82" t="str">
        <f>VLOOKUP($A1637,'Hospitalization details'!$A$1:$K$2336,10,FALSE)</f>
        <v>10-Jun-1988</v>
      </c>
      <c r="M1637" s="62">
        <f>VLOOKUP($A1637,'Hospitalization details'!$A$1:$K$2336,6,FALSE)</f>
        <v>5989.52</v>
      </c>
      <c r="N1637" s="63" t="str">
        <f>VLOOKUP($A1637,'Hospitalization details'!$A$1:$K$2336,7,FALSE)</f>
        <v>tier - 2</v>
      </c>
      <c r="O1637" s="63" t="str">
        <f>VLOOKUP($A1637,'Hospitalization details'!$A$1:$K$2336,8,FALSE)</f>
        <v>tier - 1</v>
      </c>
      <c r="P1637" s="63" t="str">
        <f>VLOOKUP($A1637,'Hospitalization details'!$A$1:$K$2336,9,FALSE)</f>
        <v>R1012</v>
      </c>
      <c r="Q1637" s="83">
        <f>VLOOKUP($A1637,'Hospitalization details'!$A$1:$K$2336,11,FALSE)</f>
        <v>34</v>
      </c>
    </row>
    <row r="1638" spans="1:17" ht="15.75" customHeight="1" x14ac:dyDescent="0.25">
      <c r="A1638" s="187" t="s">
        <v>1681</v>
      </c>
      <c r="B1638" s="65" t="str">
        <f>VLOOKUP($A1638,'Customer Names'!$A$1:$E$2336,4,FALSE)</f>
        <v>Rediger</v>
      </c>
      <c r="C1638" s="71">
        <f>VLOOKUP($A1638,'Medical Examinations'!$A$1:$J$2336,2,FALSE)</f>
        <v>37.335000000000001</v>
      </c>
      <c r="D1638" s="60">
        <f>VLOOKUP($A1638,'Medical Examinations'!$A$1:$J$2336,3,FALSE)</f>
        <v>6.26</v>
      </c>
      <c r="E1638" s="61" t="str">
        <f>VLOOKUP($A1638,'Medical Examinations'!$A$1:$J$2336,4,FALSE)</f>
        <v>Yes</v>
      </c>
      <c r="F1638" s="61" t="str">
        <f>VLOOKUP($A1638,'Medical Examinations'!$A$1:$J$2336,5,FALSE)</f>
        <v>No</v>
      </c>
      <c r="G1638" s="61" t="str">
        <f>VLOOKUP($A1638,'Medical Examinations'!$A$1:$J$2336,6,FALSE)</f>
        <v>No</v>
      </c>
      <c r="H1638" s="21">
        <f>VLOOKUP($A1638,'Medical Examinations'!$A$1:$J$2336,7,FALSE)</f>
        <v>1</v>
      </c>
      <c r="I1638" s="21" t="str">
        <f>VLOOKUP($A1638,'Medical Examinations'!$A$1:$J$2336,8,FALSE)</f>
        <v>No</v>
      </c>
      <c r="J1638" s="21" t="str">
        <f>VLOOKUP($A1638,'Medical Examinations'!$A$1:$J$2336,9,FALSE)</f>
        <v>Obesity</v>
      </c>
      <c r="K1638" s="72" t="str">
        <f>VLOOKUP($A1638,'Medical Examinations'!$A$1:$J$2336,10,FALSE)</f>
        <v>Prediabetes</v>
      </c>
      <c r="L1638" s="82" t="str">
        <f>VLOOKUP($A1638,'Hospitalization details'!$A$1:$K$2336,10,FALSE)</f>
        <v>11-Oct-1974</v>
      </c>
      <c r="M1638" s="62">
        <f>VLOOKUP($A1638,'Hospitalization details'!$A$1:$K$2336,6,FALSE)</f>
        <v>5979.99</v>
      </c>
      <c r="N1638" s="63" t="str">
        <f>VLOOKUP($A1638,'Hospitalization details'!$A$1:$K$2336,7,FALSE)</f>
        <v>tier - 2</v>
      </c>
      <c r="O1638" s="63" t="str">
        <f>VLOOKUP($A1638,'Hospitalization details'!$A$1:$K$2336,8,FALSE)</f>
        <v>tier - 3</v>
      </c>
      <c r="P1638" s="63" t="str">
        <f>VLOOKUP($A1638,'Hospitalization details'!$A$1:$K$2336,9,FALSE)</f>
        <v>R1013</v>
      </c>
      <c r="Q1638" s="83">
        <f>VLOOKUP($A1638,'Hospitalization details'!$A$1:$K$2336,11,FALSE)</f>
        <v>48</v>
      </c>
    </row>
    <row r="1639" spans="1:17" ht="15.75" customHeight="1" x14ac:dyDescent="0.25">
      <c r="A1639" s="187" t="s">
        <v>1682</v>
      </c>
      <c r="B1639" s="65" t="str">
        <f>VLOOKUP($A1639,'Customer Names'!$A$1:$E$2336,4,FALSE)</f>
        <v>Huff</v>
      </c>
      <c r="C1639" s="71">
        <f>VLOOKUP($A1639,'Medical Examinations'!$A$1:$J$2336,2,FALSE)</f>
        <v>19.53</v>
      </c>
      <c r="D1639" s="60">
        <f>VLOOKUP($A1639,'Medical Examinations'!$A$1:$J$2336,3,FALSE)</f>
        <v>11.68</v>
      </c>
      <c r="E1639" s="61" t="str">
        <f>VLOOKUP($A1639,'Medical Examinations'!$A$1:$J$2336,4,FALSE)</f>
        <v>No</v>
      </c>
      <c r="F1639" s="61" t="str">
        <f>VLOOKUP($A1639,'Medical Examinations'!$A$1:$J$2336,5,FALSE)</f>
        <v>No</v>
      </c>
      <c r="G1639" s="61" t="str">
        <f>VLOOKUP($A1639,'Medical Examinations'!$A$1:$J$2336,6,FALSE)</f>
        <v>No</v>
      </c>
      <c r="H1639" s="21">
        <f>VLOOKUP($A1639,'Medical Examinations'!$A$1:$J$2336,7,FALSE)</f>
        <v>0</v>
      </c>
      <c r="I1639" s="21" t="str">
        <f>VLOOKUP($A1639,'Medical Examinations'!$A$1:$J$2336,8,FALSE)</f>
        <v>No</v>
      </c>
      <c r="J1639" s="21" t="str">
        <f>VLOOKUP($A1639,'Medical Examinations'!$A$1:$J$2336,9,FALSE)</f>
        <v>Healthy Weight</v>
      </c>
      <c r="K1639" s="72" t="str">
        <f>VLOOKUP($A1639,'Medical Examinations'!$A$1:$J$2336,10,FALSE)</f>
        <v>Diabetes</v>
      </c>
      <c r="L1639" s="82" t="str">
        <f>VLOOKUP($A1639,'Hospitalization details'!$A$1:$K$2336,10,FALSE)</f>
        <v>10-Oct-1980</v>
      </c>
      <c r="M1639" s="62">
        <f>VLOOKUP($A1639,'Hospitalization details'!$A$1:$K$2336,6,FALSE)</f>
        <v>5979.73</v>
      </c>
      <c r="N1639" s="63" t="str">
        <f>VLOOKUP($A1639,'Hospitalization details'!$A$1:$K$2336,7,FALSE)</f>
        <v>tier - 2</v>
      </c>
      <c r="O1639" s="63" t="str">
        <f>VLOOKUP($A1639,'Hospitalization details'!$A$1:$K$2336,8,FALSE)</f>
        <v>tier - 2</v>
      </c>
      <c r="P1639" s="63" t="str">
        <f>VLOOKUP($A1639,'Hospitalization details'!$A$1:$K$2336,9,FALSE)</f>
        <v>R1011</v>
      </c>
      <c r="Q1639" s="83">
        <f>VLOOKUP($A1639,'Hospitalization details'!$A$1:$K$2336,11,FALSE)</f>
        <v>42</v>
      </c>
    </row>
    <row r="1640" spans="1:17" ht="15.75" customHeight="1" x14ac:dyDescent="0.25">
      <c r="A1640" s="187" t="s">
        <v>1683</v>
      </c>
      <c r="B1640" s="65" t="str">
        <f>VLOOKUP($A1640,'Customer Names'!$A$1:$E$2336,4,FALSE)</f>
        <v>Hall</v>
      </c>
      <c r="C1640" s="71">
        <f>VLOOKUP($A1640,'Medical Examinations'!$A$1:$J$2336,2,FALSE)</f>
        <v>34.1</v>
      </c>
      <c r="D1640" s="60">
        <f>VLOOKUP($A1640,'Medical Examinations'!$A$1:$J$2336,3,FALSE)</f>
        <v>5.16</v>
      </c>
      <c r="E1640" s="61" t="str">
        <f>VLOOKUP($A1640,'Medical Examinations'!$A$1:$J$2336,4,FALSE)</f>
        <v>No</v>
      </c>
      <c r="F1640" s="61" t="str">
        <f>VLOOKUP($A1640,'Medical Examinations'!$A$1:$J$2336,5,FALSE)</f>
        <v>No</v>
      </c>
      <c r="G1640" s="61" t="str">
        <f>VLOOKUP($A1640,'Medical Examinations'!$A$1:$J$2336,6,FALSE)</f>
        <v>No</v>
      </c>
      <c r="H1640" s="21">
        <f>VLOOKUP($A1640,'Medical Examinations'!$A$1:$J$2336,7,FALSE)</f>
        <v>0</v>
      </c>
      <c r="I1640" s="21" t="str">
        <f>VLOOKUP($A1640,'Medical Examinations'!$A$1:$J$2336,8,FALSE)</f>
        <v>No</v>
      </c>
      <c r="J1640" s="21" t="str">
        <f>VLOOKUP($A1640,'Medical Examinations'!$A$1:$J$2336,9,FALSE)</f>
        <v>Obesity</v>
      </c>
      <c r="K1640" s="72" t="str">
        <f>VLOOKUP($A1640,'Medical Examinations'!$A$1:$J$2336,10,FALSE)</f>
        <v>Normal</v>
      </c>
      <c r="L1640" s="82" t="str">
        <f>VLOOKUP($A1640,'Hospitalization details'!$A$1:$K$2336,10,FALSE)</f>
        <v>25-Jun-1970</v>
      </c>
      <c r="M1640" s="62">
        <f>VLOOKUP($A1640,'Hospitalization details'!$A$1:$K$2336,6,FALSE)</f>
        <v>5979.66</v>
      </c>
      <c r="N1640" s="63" t="str">
        <f>VLOOKUP($A1640,'Hospitalization details'!$A$1:$K$2336,7,FALSE)</f>
        <v>tier - 2</v>
      </c>
      <c r="O1640" s="63" t="str">
        <f>VLOOKUP($A1640,'Hospitalization details'!$A$1:$K$2336,8,FALSE)</f>
        <v>tier - 3</v>
      </c>
      <c r="P1640" s="63" t="str">
        <f>VLOOKUP($A1640,'Hospitalization details'!$A$1:$K$2336,9,FALSE)</f>
        <v>R1013</v>
      </c>
      <c r="Q1640" s="83">
        <f>VLOOKUP($A1640,'Hospitalization details'!$A$1:$K$2336,11,FALSE)</f>
        <v>52</v>
      </c>
    </row>
    <row r="1641" spans="1:17" ht="15.75" customHeight="1" x14ac:dyDescent="0.25">
      <c r="A1641" s="187" t="s">
        <v>1684</v>
      </c>
      <c r="B1641" s="65" t="str">
        <f>VLOOKUP($A1641,'Customer Names'!$A$1:$E$2336,4,FALSE)</f>
        <v>Grise</v>
      </c>
      <c r="C1641" s="71">
        <f>VLOOKUP($A1641,'Medical Examinations'!$A$1:$J$2336,2,FALSE)</f>
        <v>16.5</v>
      </c>
      <c r="D1641" s="60">
        <f>VLOOKUP($A1641,'Medical Examinations'!$A$1:$J$2336,3,FALSE)</f>
        <v>6.9</v>
      </c>
      <c r="E1641" s="61" t="str">
        <f>VLOOKUP($A1641,'Medical Examinations'!$A$1:$J$2336,4,FALSE)</f>
        <v>Yes</v>
      </c>
      <c r="F1641" s="61" t="str">
        <f>VLOOKUP($A1641,'Medical Examinations'!$A$1:$J$2336,5,FALSE)</f>
        <v>No</v>
      </c>
      <c r="G1641" s="61" t="str">
        <f>VLOOKUP($A1641,'Medical Examinations'!$A$1:$J$2336,6,FALSE)</f>
        <v>No</v>
      </c>
      <c r="H1641" s="21">
        <f>VLOOKUP($A1641,'Medical Examinations'!$A$1:$J$2336,7,FALSE)</f>
        <v>2</v>
      </c>
      <c r="I1641" s="21" t="str">
        <f>VLOOKUP($A1641,'Medical Examinations'!$A$1:$J$2336,8,FALSE)</f>
        <v>No</v>
      </c>
      <c r="J1641" s="21" t="str">
        <f>VLOOKUP($A1641,'Medical Examinations'!$A$1:$J$2336,9,FALSE)</f>
        <v>Under Weight</v>
      </c>
      <c r="K1641" s="72" t="str">
        <f>VLOOKUP($A1641,'Medical Examinations'!$A$1:$J$2336,10,FALSE)</f>
        <v>Diabetes</v>
      </c>
      <c r="L1641" s="82" t="str">
        <f>VLOOKUP($A1641,'Hospitalization details'!$A$1:$K$2336,10,FALSE)</f>
        <v>11-Nov-1984</v>
      </c>
      <c r="M1641" s="62">
        <f>VLOOKUP($A1641,'Hospitalization details'!$A$1:$K$2336,6,FALSE)</f>
        <v>5976.83</v>
      </c>
      <c r="N1641" s="63" t="str">
        <f>VLOOKUP($A1641,'Hospitalization details'!$A$1:$K$2336,7,FALSE)</f>
        <v>tier - 2</v>
      </c>
      <c r="O1641" s="63" t="str">
        <f>VLOOKUP($A1641,'Hospitalization details'!$A$1:$K$2336,8,FALSE)</f>
        <v>tier - 2</v>
      </c>
      <c r="P1641" s="63" t="str">
        <f>VLOOKUP($A1641,'Hospitalization details'!$A$1:$K$2336,9,FALSE)</f>
        <v>R1013</v>
      </c>
      <c r="Q1641" s="83">
        <f>VLOOKUP($A1641,'Hospitalization details'!$A$1:$K$2336,11,FALSE)</f>
        <v>38</v>
      </c>
    </row>
    <row r="1642" spans="1:17" ht="15.75" customHeight="1" x14ac:dyDescent="0.25">
      <c r="A1642" s="187" t="s">
        <v>1685</v>
      </c>
      <c r="B1642" s="65" t="str">
        <f>VLOOKUP($A1642,'Customer Names'!$A$1:$E$2336,4,FALSE)</f>
        <v>Skildum</v>
      </c>
      <c r="C1642" s="71">
        <f>VLOOKUP($A1642,'Medical Examinations'!$A$1:$J$2336,2,FALSE)</f>
        <v>30.69</v>
      </c>
      <c r="D1642" s="60">
        <f>VLOOKUP($A1642,'Medical Examinations'!$A$1:$J$2336,3,FALSE)</f>
        <v>4.83</v>
      </c>
      <c r="E1642" s="61" t="str">
        <f>VLOOKUP($A1642,'Medical Examinations'!$A$1:$J$2336,4,FALSE)</f>
        <v>No</v>
      </c>
      <c r="F1642" s="61" t="str">
        <f>VLOOKUP($A1642,'Medical Examinations'!$A$1:$J$2336,5,FALSE)</f>
        <v>No</v>
      </c>
      <c r="G1642" s="61" t="str">
        <f>VLOOKUP($A1642,'Medical Examinations'!$A$1:$J$2336,6,FALSE)</f>
        <v>No</v>
      </c>
      <c r="H1642" s="21">
        <f>VLOOKUP($A1642,'Medical Examinations'!$A$1:$J$2336,7,FALSE)</f>
        <v>1</v>
      </c>
      <c r="I1642" s="21" t="str">
        <f>VLOOKUP($A1642,'Medical Examinations'!$A$1:$J$2336,8,FALSE)</f>
        <v>No</v>
      </c>
      <c r="J1642" s="21" t="str">
        <f>VLOOKUP($A1642,'Medical Examinations'!$A$1:$J$2336,9,FALSE)</f>
        <v>Obesity</v>
      </c>
      <c r="K1642" s="72" t="str">
        <f>VLOOKUP($A1642,'Medical Examinations'!$A$1:$J$2336,10,FALSE)</f>
        <v>Normal</v>
      </c>
      <c r="L1642" s="82" t="str">
        <f>VLOOKUP($A1642,'Hospitalization details'!$A$1:$K$2336,10,FALSE)</f>
        <v>19-Sep-1984</v>
      </c>
      <c r="M1642" s="62">
        <f>VLOOKUP($A1642,'Hospitalization details'!$A$1:$K$2336,6,FALSE)</f>
        <v>5974.38</v>
      </c>
      <c r="N1642" s="63" t="str">
        <f>VLOOKUP($A1642,'Hospitalization details'!$A$1:$K$2336,7,FALSE)</f>
        <v>tier - 2</v>
      </c>
      <c r="O1642" s="63" t="str">
        <f>VLOOKUP($A1642,'Hospitalization details'!$A$1:$K$2336,8,FALSE)</f>
        <v>tier - 3</v>
      </c>
      <c r="P1642" s="63" t="str">
        <f>VLOOKUP($A1642,'Hospitalization details'!$A$1:$K$2336,9,FALSE)</f>
        <v>R1013</v>
      </c>
      <c r="Q1642" s="83">
        <f>VLOOKUP($A1642,'Hospitalization details'!$A$1:$K$2336,11,FALSE)</f>
        <v>38</v>
      </c>
    </row>
    <row r="1643" spans="1:17" ht="15.75" customHeight="1" x14ac:dyDescent="0.25">
      <c r="A1643" s="187" t="s">
        <v>1686</v>
      </c>
      <c r="B1643" s="65" t="str">
        <f>VLOOKUP($A1643,'Customer Names'!$A$1:$E$2336,4,FALSE)</f>
        <v>Yang</v>
      </c>
      <c r="C1643" s="71">
        <f>VLOOKUP($A1643,'Medical Examinations'!$A$1:$J$2336,2,FALSE)</f>
        <v>28.93</v>
      </c>
      <c r="D1643" s="60">
        <f>VLOOKUP($A1643,'Medical Examinations'!$A$1:$J$2336,3,FALSE)</f>
        <v>4.87</v>
      </c>
      <c r="E1643" s="61" t="str">
        <f>VLOOKUP($A1643,'Medical Examinations'!$A$1:$J$2336,4,FALSE)</f>
        <v>No</v>
      </c>
      <c r="F1643" s="61" t="str">
        <f>VLOOKUP($A1643,'Medical Examinations'!$A$1:$J$2336,5,FALSE)</f>
        <v>No</v>
      </c>
      <c r="G1643" s="61" t="str">
        <f>VLOOKUP($A1643,'Medical Examinations'!$A$1:$J$2336,6,FALSE)</f>
        <v>No</v>
      </c>
      <c r="H1643" s="21">
        <f>VLOOKUP($A1643,'Medical Examinations'!$A$1:$J$2336,7,FALSE)</f>
        <v>1</v>
      </c>
      <c r="I1643" s="21" t="str">
        <f>VLOOKUP($A1643,'Medical Examinations'!$A$1:$J$2336,8,FALSE)</f>
        <v>No</v>
      </c>
      <c r="J1643" s="21" t="str">
        <f>VLOOKUP($A1643,'Medical Examinations'!$A$1:$J$2336,9,FALSE)</f>
        <v>Over Weight</v>
      </c>
      <c r="K1643" s="72" t="str">
        <f>VLOOKUP($A1643,'Medical Examinations'!$A$1:$J$2336,10,FALSE)</f>
        <v>Normal</v>
      </c>
      <c r="L1643" s="82" t="str">
        <f>VLOOKUP($A1643,'Hospitalization details'!$A$1:$K$2336,10,FALSE)</f>
        <v>22-Jul-1989</v>
      </c>
      <c r="M1643" s="62">
        <f>VLOOKUP($A1643,'Hospitalization details'!$A$1:$K$2336,6,FALSE)</f>
        <v>5972.38</v>
      </c>
      <c r="N1643" s="63" t="str">
        <f>VLOOKUP($A1643,'Hospitalization details'!$A$1:$K$2336,7,FALSE)</f>
        <v>tier - 2</v>
      </c>
      <c r="O1643" s="63" t="str">
        <f>VLOOKUP($A1643,'Hospitalization details'!$A$1:$K$2336,8,FALSE)</f>
        <v>tier - 2</v>
      </c>
      <c r="P1643" s="63" t="str">
        <f>VLOOKUP($A1643,'Hospitalization details'!$A$1:$K$2336,9,FALSE)</f>
        <v>R1011</v>
      </c>
      <c r="Q1643" s="83">
        <f>VLOOKUP($A1643,'Hospitalization details'!$A$1:$K$2336,11,FALSE)</f>
        <v>33</v>
      </c>
    </row>
    <row r="1644" spans="1:17" ht="15.75" customHeight="1" x14ac:dyDescent="0.25">
      <c r="A1644" s="187" t="s">
        <v>1687</v>
      </c>
      <c r="B1644" s="65" t="str">
        <f>VLOOKUP($A1644,'Customer Names'!$A$1:$E$2336,4,FALSE)</f>
        <v>Fischer-Daly</v>
      </c>
      <c r="C1644" s="71">
        <f>VLOOKUP($A1644,'Medical Examinations'!$A$1:$J$2336,2,FALSE)</f>
        <v>38.9</v>
      </c>
      <c r="D1644" s="60">
        <f>VLOOKUP($A1644,'Medical Examinations'!$A$1:$J$2336,3,FALSE)</f>
        <v>4.28</v>
      </c>
      <c r="E1644" s="61" t="str">
        <f>VLOOKUP($A1644,'Medical Examinations'!$A$1:$J$2336,4,FALSE)</f>
        <v>No</v>
      </c>
      <c r="F1644" s="61" t="str">
        <f>VLOOKUP($A1644,'Medical Examinations'!$A$1:$J$2336,5,FALSE)</f>
        <v>No</v>
      </c>
      <c r="G1644" s="61" t="str">
        <f>VLOOKUP($A1644,'Medical Examinations'!$A$1:$J$2336,6,FALSE)</f>
        <v>No</v>
      </c>
      <c r="H1644" s="21">
        <f>VLOOKUP($A1644,'Medical Examinations'!$A$1:$J$2336,7,FALSE)</f>
        <v>0</v>
      </c>
      <c r="I1644" s="21" t="str">
        <f>VLOOKUP($A1644,'Medical Examinations'!$A$1:$J$2336,8,FALSE)</f>
        <v>No</v>
      </c>
      <c r="J1644" s="21" t="str">
        <f>VLOOKUP($A1644,'Medical Examinations'!$A$1:$J$2336,9,FALSE)</f>
        <v>Obesity</v>
      </c>
      <c r="K1644" s="72" t="str">
        <f>VLOOKUP($A1644,'Medical Examinations'!$A$1:$J$2336,10,FALSE)</f>
        <v>Normal</v>
      </c>
      <c r="L1644" s="82" t="str">
        <f>VLOOKUP($A1644,'Hospitalization details'!$A$1:$K$2336,10,FALSE)</f>
        <v>21-Jul-1980</v>
      </c>
      <c r="M1644" s="62">
        <f>VLOOKUP($A1644,'Hospitalization details'!$A$1:$K$2336,6,FALSE)</f>
        <v>5969.72</v>
      </c>
      <c r="N1644" s="63" t="str">
        <f>VLOOKUP($A1644,'Hospitalization details'!$A$1:$K$2336,7,FALSE)</f>
        <v>tier - 3</v>
      </c>
      <c r="O1644" s="63" t="str">
        <f>VLOOKUP($A1644,'Hospitalization details'!$A$1:$K$2336,8,FALSE)</f>
        <v>tier - 3</v>
      </c>
      <c r="P1644" s="63" t="str">
        <f>VLOOKUP($A1644,'Hospitalization details'!$A$1:$K$2336,9,FALSE)</f>
        <v>R1011</v>
      </c>
      <c r="Q1644" s="83">
        <f>VLOOKUP($A1644,'Hospitalization details'!$A$1:$K$2336,11,FALSE)</f>
        <v>42</v>
      </c>
    </row>
    <row r="1645" spans="1:17" ht="15.75" customHeight="1" x14ac:dyDescent="0.25">
      <c r="A1645" s="187" t="s">
        <v>1688</v>
      </c>
      <c r="B1645" s="65" t="str">
        <f>VLOOKUP($A1645,'Customer Names'!$A$1:$E$2336,4,FALSE)</f>
        <v>Asher</v>
      </c>
      <c r="C1645" s="71">
        <f>VLOOKUP($A1645,'Medical Examinations'!$A$1:$J$2336,2,FALSE)</f>
        <v>26.9</v>
      </c>
      <c r="D1645" s="60">
        <f>VLOOKUP($A1645,'Medical Examinations'!$A$1:$J$2336,3,FALSE)</f>
        <v>4.07</v>
      </c>
      <c r="E1645" s="61" t="str">
        <f>VLOOKUP($A1645,'Medical Examinations'!$A$1:$J$2336,4,FALSE)</f>
        <v>No</v>
      </c>
      <c r="F1645" s="61" t="str">
        <f>VLOOKUP($A1645,'Medical Examinations'!$A$1:$J$2336,5,FALSE)</f>
        <v>No</v>
      </c>
      <c r="G1645" s="61" t="str">
        <f>VLOOKUP($A1645,'Medical Examinations'!$A$1:$J$2336,6,FALSE)</f>
        <v>No</v>
      </c>
      <c r="H1645" s="21">
        <f>VLOOKUP($A1645,'Medical Examinations'!$A$1:$J$2336,7,FALSE)</f>
        <v>0</v>
      </c>
      <c r="I1645" s="21" t="str">
        <f>VLOOKUP($A1645,'Medical Examinations'!$A$1:$J$2336,8,FALSE)</f>
        <v>No</v>
      </c>
      <c r="J1645" s="21" t="str">
        <f>VLOOKUP($A1645,'Medical Examinations'!$A$1:$J$2336,9,FALSE)</f>
        <v>Over Weight</v>
      </c>
      <c r="K1645" s="72" t="str">
        <f>VLOOKUP($A1645,'Medical Examinations'!$A$1:$J$2336,10,FALSE)</f>
        <v>Normal</v>
      </c>
      <c r="L1645" s="82" t="str">
        <f>VLOOKUP($A1645,'Hospitalization details'!$A$1:$K$2336,10,FALSE)</f>
        <v>5-Aug-1980</v>
      </c>
      <c r="M1645" s="62">
        <f>VLOOKUP($A1645,'Hospitalization details'!$A$1:$K$2336,6,FALSE)</f>
        <v>5966.89</v>
      </c>
      <c r="N1645" s="63" t="str">
        <f>VLOOKUP($A1645,'Hospitalization details'!$A$1:$K$2336,7,FALSE)</f>
        <v>tier - 2</v>
      </c>
      <c r="O1645" s="63" t="str">
        <f>VLOOKUP($A1645,'Hospitalization details'!$A$1:$K$2336,8,FALSE)</f>
        <v>tier - 3</v>
      </c>
      <c r="P1645" s="63" t="str">
        <f>VLOOKUP($A1645,'Hospitalization details'!$A$1:$K$2336,9,FALSE)</f>
        <v>R1013</v>
      </c>
      <c r="Q1645" s="83">
        <f>VLOOKUP($A1645,'Hospitalization details'!$A$1:$K$2336,11,FALSE)</f>
        <v>42</v>
      </c>
    </row>
    <row r="1646" spans="1:17" ht="15.75" customHeight="1" x14ac:dyDescent="0.25">
      <c r="A1646" s="187" t="s">
        <v>1689</v>
      </c>
      <c r="B1646" s="65" t="str">
        <f>VLOOKUP($A1646,'Customer Names'!$A$1:$E$2336,4,FALSE)</f>
        <v>Zhou</v>
      </c>
      <c r="C1646" s="71">
        <f>VLOOKUP($A1646,'Medical Examinations'!$A$1:$J$2336,2,FALSE)</f>
        <v>24.86</v>
      </c>
      <c r="D1646" s="60">
        <f>VLOOKUP($A1646,'Medical Examinations'!$A$1:$J$2336,3,FALSE)</f>
        <v>6.23</v>
      </c>
      <c r="E1646" s="61" t="str">
        <f>VLOOKUP($A1646,'Medical Examinations'!$A$1:$J$2336,4,FALSE)</f>
        <v>No</v>
      </c>
      <c r="F1646" s="61" t="str">
        <f>VLOOKUP($A1646,'Medical Examinations'!$A$1:$J$2336,5,FALSE)</f>
        <v>No</v>
      </c>
      <c r="G1646" s="61" t="str">
        <f>VLOOKUP($A1646,'Medical Examinations'!$A$1:$J$2336,6,FALSE)</f>
        <v>No</v>
      </c>
      <c r="H1646" s="21">
        <f>VLOOKUP($A1646,'Medical Examinations'!$A$1:$J$2336,7,FALSE)</f>
        <v>0</v>
      </c>
      <c r="I1646" s="21" t="str">
        <f>VLOOKUP($A1646,'Medical Examinations'!$A$1:$J$2336,8,FALSE)</f>
        <v>No</v>
      </c>
      <c r="J1646" s="21" t="str">
        <f>VLOOKUP($A1646,'Medical Examinations'!$A$1:$J$2336,9,FALSE)</f>
        <v>Healthy Weight</v>
      </c>
      <c r="K1646" s="72" t="str">
        <f>VLOOKUP($A1646,'Medical Examinations'!$A$1:$J$2336,10,FALSE)</f>
        <v>Prediabetes</v>
      </c>
      <c r="L1646" s="82" t="str">
        <f>VLOOKUP($A1646,'Hospitalization details'!$A$1:$K$2336,10,FALSE)</f>
        <v>15-Jul-2004</v>
      </c>
      <c r="M1646" s="62">
        <f>VLOOKUP($A1646,'Hospitalization details'!$A$1:$K$2336,6,FALSE)</f>
        <v>5960.91</v>
      </c>
      <c r="N1646" s="63" t="str">
        <f>VLOOKUP($A1646,'Hospitalization details'!$A$1:$K$2336,7,FALSE)</f>
        <v>tier - 2</v>
      </c>
      <c r="O1646" s="63" t="str">
        <f>VLOOKUP($A1646,'Hospitalization details'!$A$1:$K$2336,8,FALSE)</f>
        <v>tier - 1</v>
      </c>
      <c r="P1646" s="63" t="str">
        <f>VLOOKUP($A1646,'Hospitalization details'!$A$1:$K$2336,9,FALSE)</f>
        <v>R1026</v>
      </c>
      <c r="Q1646" s="83">
        <f>VLOOKUP($A1646,'Hospitalization details'!$A$1:$K$2336,11,FALSE)</f>
        <v>18</v>
      </c>
    </row>
    <row r="1647" spans="1:17" ht="15.75" customHeight="1" x14ac:dyDescent="0.25">
      <c r="A1647" s="187" t="s">
        <v>1690</v>
      </c>
      <c r="B1647" s="65" t="str">
        <f>VLOOKUP($A1647,'Customer Names'!$A$1:$E$2336,4,FALSE)</f>
        <v>Rudder</v>
      </c>
      <c r="C1647" s="71">
        <f>VLOOKUP($A1647,'Medical Examinations'!$A$1:$J$2336,2,FALSE)</f>
        <v>39.14</v>
      </c>
      <c r="D1647" s="60">
        <f>VLOOKUP($A1647,'Medical Examinations'!$A$1:$J$2336,3,FALSE)</f>
        <v>6.24</v>
      </c>
      <c r="E1647" s="61" t="str">
        <f>VLOOKUP($A1647,'Medical Examinations'!$A$1:$J$2336,4,FALSE)</f>
        <v>No</v>
      </c>
      <c r="F1647" s="61" t="str">
        <f>VLOOKUP($A1647,'Medical Examinations'!$A$1:$J$2336,5,FALSE)</f>
        <v>Yes</v>
      </c>
      <c r="G1647" s="61" t="str">
        <f>VLOOKUP($A1647,'Medical Examinations'!$A$1:$J$2336,6,FALSE)</f>
        <v>No</v>
      </c>
      <c r="H1647" s="21">
        <f>VLOOKUP($A1647,'Medical Examinations'!$A$1:$J$2336,7,FALSE)</f>
        <v>1</v>
      </c>
      <c r="I1647" s="21" t="str">
        <f>VLOOKUP($A1647,'Medical Examinations'!$A$1:$J$2336,8,FALSE)</f>
        <v>No</v>
      </c>
      <c r="J1647" s="21" t="str">
        <f>VLOOKUP($A1647,'Medical Examinations'!$A$1:$J$2336,9,FALSE)</f>
        <v>Obesity</v>
      </c>
      <c r="K1647" s="72" t="str">
        <f>VLOOKUP($A1647,'Medical Examinations'!$A$1:$J$2336,10,FALSE)</f>
        <v>Prediabetes</v>
      </c>
      <c r="L1647" s="82" t="str">
        <f>VLOOKUP($A1647,'Hospitalization details'!$A$1:$K$2336,10,FALSE)</f>
        <v>13-Aug-2003</v>
      </c>
      <c r="M1647" s="62">
        <f>VLOOKUP($A1647,'Hospitalization details'!$A$1:$K$2336,6,FALSE)</f>
        <v>5957.35</v>
      </c>
      <c r="N1647" s="63" t="str">
        <f>VLOOKUP($A1647,'Hospitalization details'!$A$1:$K$2336,7,FALSE)</f>
        <v>tier - 2</v>
      </c>
      <c r="O1647" s="63" t="str">
        <f>VLOOKUP($A1647,'Hospitalization details'!$A$1:$K$2336,8,FALSE)</f>
        <v>tier - 2</v>
      </c>
      <c r="P1647" s="63" t="str">
        <f>VLOOKUP($A1647,'Hospitalization details'!$A$1:$K$2336,9,FALSE)</f>
        <v>R1012</v>
      </c>
      <c r="Q1647" s="83">
        <f>VLOOKUP($A1647,'Hospitalization details'!$A$1:$K$2336,11,FALSE)</f>
        <v>19</v>
      </c>
    </row>
    <row r="1648" spans="1:17" ht="15.75" customHeight="1" x14ac:dyDescent="0.25">
      <c r="A1648" s="187" t="s">
        <v>1691</v>
      </c>
      <c r="B1648" s="65" t="str">
        <f>VLOOKUP($A1648,'Customer Names'!$A$1:$E$2336,4,FALSE)</f>
        <v>Cartmell</v>
      </c>
      <c r="C1648" s="71">
        <f>VLOOKUP($A1648,'Medical Examinations'!$A$1:$J$2336,2,FALSE)</f>
        <v>39.799999999999997</v>
      </c>
      <c r="D1648" s="60">
        <f>VLOOKUP($A1648,'Medical Examinations'!$A$1:$J$2336,3,FALSE)</f>
        <v>6.17</v>
      </c>
      <c r="E1648" s="61" t="str">
        <f>VLOOKUP($A1648,'Medical Examinations'!$A$1:$J$2336,4,FALSE)</f>
        <v>No</v>
      </c>
      <c r="F1648" s="61" t="str">
        <f>VLOOKUP($A1648,'Medical Examinations'!$A$1:$J$2336,5,FALSE)</f>
        <v>No</v>
      </c>
      <c r="G1648" s="61" t="str">
        <f>VLOOKUP($A1648,'Medical Examinations'!$A$1:$J$2336,6,FALSE)</f>
        <v>Yes</v>
      </c>
      <c r="H1648" s="21">
        <f>VLOOKUP($A1648,'Medical Examinations'!$A$1:$J$2336,7,FALSE)</f>
        <v>1</v>
      </c>
      <c r="I1648" s="21" t="str">
        <f>VLOOKUP($A1648,'Medical Examinations'!$A$1:$J$2336,8,FALSE)</f>
        <v>No</v>
      </c>
      <c r="J1648" s="21" t="str">
        <f>VLOOKUP($A1648,'Medical Examinations'!$A$1:$J$2336,9,FALSE)</f>
        <v>Obesity</v>
      </c>
      <c r="K1648" s="72" t="str">
        <f>VLOOKUP($A1648,'Medical Examinations'!$A$1:$J$2336,10,FALSE)</f>
        <v>Prediabetes</v>
      </c>
      <c r="L1648" s="82" t="str">
        <f>VLOOKUP($A1648,'Hospitalization details'!$A$1:$K$2336,10,FALSE)</f>
        <v>14-Jul-1987</v>
      </c>
      <c r="M1648" s="62">
        <f>VLOOKUP($A1648,'Hospitalization details'!$A$1:$K$2336,6,FALSE)</f>
        <v>5934.38</v>
      </c>
      <c r="N1648" s="63" t="str">
        <f>VLOOKUP($A1648,'Hospitalization details'!$A$1:$K$2336,7,FALSE)</f>
        <v>tier - 3</v>
      </c>
      <c r="O1648" s="63" t="str">
        <f>VLOOKUP($A1648,'Hospitalization details'!$A$1:$K$2336,8,FALSE)</f>
        <v>tier - 2</v>
      </c>
      <c r="P1648" s="63" t="str">
        <f>VLOOKUP($A1648,'Hospitalization details'!$A$1:$K$2336,9,FALSE)</f>
        <v>R1013</v>
      </c>
      <c r="Q1648" s="83">
        <f>VLOOKUP($A1648,'Hospitalization details'!$A$1:$K$2336,11,FALSE)</f>
        <v>35</v>
      </c>
    </row>
    <row r="1649" spans="1:17" ht="15.75" customHeight="1" x14ac:dyDescent="0.25">
      <c r="A1649" s="187" t="s">
        <v>1692</v>
      </c>
      <c r="B1649" s="65" t="str">
        <f>VLOOKUP($A1649,'Customer Names'!$A$1:$E$2336,4,FALSE)</f>
        <v>Troland</v>
      </c>
      <c r="C1649" s="71">
        <f>VLOOKUP($A1649,'Medical Examinations'!$A$1:$J$2336,2,FALSE)</f>
        <v>34.32</v>
      </c>
      <c r="D1649" s="60">
        <f>VLOOKUP($A1649,'Medical Examinations'!$A$1:$J$2336,3,FALSE)</f>
        <v>5.16</v>
      </c>
      <c r="E1649" s="61" t="str">
        <f>VLOOKUP($A1649,'Medical Examinations'!$A$1:$J$2336,4,FALSE)</f>
        <v>No</v>
      </c>
      <c r="F1649" s="61" t="str">
        <f>VLOOKUP($A1649,'Medical Examinations'!$A$1:$J$2336,5,FALSE)</f>
        <v>No</v>
      </c>
      <c r="G1649" s="61" t="str">
        <f>VLOOKUP($A1649,'Medical Examinations'!$A$1:$J$2336,6,FALSE)</f>
        <v>No</v>
      </c>
      <c r="H1649" s="21">
        <f>VLOOKUP($A1649,'Medical Examinations'!$A$1:$J$2336,7,FALSE)</f>
        <v>1</v>
      </c>
      <c r="I1649" s="21" t="str">
        <f>VLOOKUP($A1649,'Medical Examinations'!$A$1:$J$2336,8,FALSE)</f>
        <v>No</v>
      </c>
      <c r="J1649" s="21" t="str">
        <f>VLOOKUP($A1649,'Medical Examinations'!$A$1:$J$2336,9,FALSE)</f>
        <v>Obesity</v>
      </c>
      <c r="K1649" s="72" t="str">
        <f>VLOOKUP($A1649,'Medical Examinations'!$A$1:$J$2336,10,FALSE)</f>
        <v>Normal</v>
      </c>
      <c r="L1649" s="82" t="str">
        <f>VLOOKUP($A1649,'Hospitalization details'!$A$1:$K$2336,10,FALSE)</f>
        <v>30-Jul-1994</v>
      </c>
      <c r="M1649" s="62">
        <f>VLOOKUP($A1649,'Hospitalization details'!$A$1:$K$2336,6,FALSE)</f>
        <v>5927.65</v>
      </c>
      <c r="N1649" s="63" t="str">
        <f>VLOOKUP($A1649,'Hospitalization details'!$A$1:$K$2336,7,FALSE)</f>
        <v>tier - 2</v>
      </c>
      <c r="O1649" s="63" t="str">
        <f>VLOOKUP($A1649,'Hospitalization details'!$A$1:$K$2336,8,FALSE)</f>
        <v>tier - 1</v>
      </c>
      <c r="P1649" s="63" t="str">
        <f>VLOOKUP($A1649,'Hospitalization details'!$A$1:$K$2336,9,FALSE)</f>
        <v>R1012</v>
      </c>
      <c r="Q1649" s="83">
        <f>VLOOKUP($A1649,'Hospitalization details'!$A$1:$K$2336,11,FALSE)</f>
        <v>28</v>
      </c>
    </row>
    <row r="1650" spans="1:17" ht="15.75" customHeight="1" x14ac:dyDescent="0.25">
      <c r="A1650" s="187" t="s">
        <v>1693</v>
      </c>
      <c r="B1650" s="65" t="str">
        <f>VLOOKUP($A1650,'Customer Names'!$A$1:$E$2336,4,FALSE)</f>
        <v>Hall</v>
      </c>
      <c r="C1650" s="71">
        <f>VLOOKUP($A1650,'Medical Examinations'!$A$1:$J$2336,2,FALSE)</f>
        <v>32.51</v>
      </c>
      <c r="D1650" s="60">
        <f>VLOOKUP($A1650,'Medical Examinations'!$A$1:$J$2336,3,FALSE)</f>
        <v>4.3</v>
      </c>
      <c r="E1650" s="61" t="str">
        <f>VLOOKUP($A1650,'Medical Examinations'!$A$1:$J$2336,4,FALSE)</f>
        <v>No</v>
      </c>
      <c r="F1650" s="61" t="str">
        <f>VLOOKUP($A1650,'Medical Examinations'!$A$1:$J$2336,5,FALSE)</f>
        <v>No</v>
      </c>
      <c r="G1650" s="61" t="str">
        <f>VLOOKUP($A1650,'Medical Examinations'!$A$1:$J$2336,6,FALSE)</f>
        <v>No</v>
      </c>
      <c r="H1650" s="21">
        <f>VLOOKUP($A1650,'Medical Examinations'!$A$1:$J$2336,7,FALSE)</f>
        <v>0</v>
      </c>
      <c r="I1650" s="21" t="str">
        <f>VLOOKUP($A1650,'Medical Examinations'!$A$1:$J$2336,8,FALSE)</f>
        <v>No</v>
      </c>
      <c r="J1650" s="21" t="str">
        <f>VLOOKUP($A1650,'Medical Examinations'!$A$1:$J$2336,9,FALSE)</f>
        <v>Obesity</v>
      </c>
      <c r="K1650" s="72" t="str">
        <f>VLOOKUP($A1650,'Medical Examinations'!$A$1:$J$2336,10,FALSE)</f>
        <v>Normal</v>
      </c>
      <c r="L1650" s="82" t="str">
        <f>VLOOKUP($A1650,'Hospitalization details'!$A$1:$K$2336,10,FALSE)</f>
        <v>13-Aug-1993</v>
      </c>
      <c r="M1650" s="62">
        <f>VLOOKUP($A1650,'Hospitalization details'!$A$1:$K$2336,6,FALSE)</f>
        <v>5926.93</v>
      </c>
      <c r="N1650" s="63" t="str">
        <f>VLOOKUP($A1650,'Hospitalization details'!$A$1:$K$2336,7,FALSE)</f>
        <v>tier - 2</v>
      </c>
      <c r="O1650" s="63" t="str">
        <f>VLOOKUP($A1650,'Hospitalization details'!$A$1:$K$2336,8,FALSE)</f>
        <v>tier - 2</v>
      </c>
      <c r="P1650" s="63" t="str">
        <f>VLOOKUP($A1650,'Hospitalization details'!$A$1:$K$2336,9,FALSE)</f>
        <v>R1025</v>
      </c>
      <c r="Q1650" s="83">
        <f>VLOOKUP($A1650,'Hospitalization details'!$A$1:$K$2336,11,FALSE)</f>
        <v>29</v>
      </c>
    </row>
    <row r="1651" spans="1:17" ht="15.75" customHeight="1" x14ac:dyDescent="0.25">
      <c r="A1651" s="187" t="s">
        <v>1694</v>
      </c>
      <c r="B1651" s="65" t="str">
        <f>VLOOKUP($A1651,'Customer Names'!$A$1:$E$2336,4,FALSE)</f>
        <v>Berg</v>
      </c>
      <c r="C1651" s="71">
        <f>VLOOKUP($A1651,'Medical Examinations'!$A$1:$J$2336,2,FALSE)</f>
        <v>30.71</v>
      </c>
      <c r="D1651" s="60">
        <f>VLOOKUP($A1651,'Medical Examinations'!$A$1:$J$2336,3,FALSE)</f>
        <v>6.14</v>
      </c>
      <c r="E1651" s="61" t="str">
        <f>VLOOKUP($A1651,'Medical Examinations'!$A$1:$J$2336,4,FALSE)</f>
        <v>No</v>
      </c>
      <c r="F1651" s="61" t="str">
        <f>VLOOKUP($A1651,'Medical Examinations'!$A$1:$J$2336,5,FALSE)</f>
        <v>No</v>
      </c>
      <c r="G1651" s="61" t="str">
        <f>VLOOKUP($A1651,'Medical Examinations'!$A$1:$J$2336,6,FALSE)</f>
        <v>Yes</v>
      </c>
      <c r="H1651" s="21">
        <f>VLOOKUP($A1651,'Medical Examinations'!$A$1:$J$2336,7,FALSE)</f>
        <v>1</v>
      </c>
      <c r="I1651" s="21" t="str">
        <f>VLOOKUP($A1651,'Medical Examinations'!$A$1:$J$2336,8,FALSE)</f>
        <v>No</v>
      </c>
      <c r="J1651" s="21" t="str">
        <f>VLOOKUP($A1651,'Medical Examinations'!$A$1:$J$2336,9,FALSE)</f>
        <v>Obesity</v>
      </c>
      <c r="K1651" s="72" t="str">
        <f>VLOOKUP($A1651,'Medical Examinations'!$A$1:$J$2336,10,FALSE)</f>
        <v>Prediabetes</v>
      </c>
      <c r="L1651" s="82" t="str">
        <f>VLOOKUP($A1651,'Hospitalization details'!$A$1:$K$2336,10,FALSE)</f>
        <v>29-Jul-1987</v>
      </c>
      <c r="M1651" s="62">
        <f>VLOOKUP($A1651,'Hospitalization details'!$A$1:$K$2336,6,FALSE)</f>
        <v>5926.85</v>
      </c>
      <c r="N1651" s="63" t="str">
        <f>VLOOKUP($A1651,'Hospitalization details'!$A$1:$K$2336,7,FALSE)</f>
        <v>tier - 3</v>
      </c>
      <c r="O1651" s="63" t="str">
        <f>VLOOKUP($A1651,'Hospitalization details'!$A$1:$K$2336,8,FALSE)</f>
        <v>tier - 3</v>
      </c>
      <c r="P1651" s="63" t="str">
        <f>VLOOKUP($A1651,'Hospitalization details'!$A$1:$K$2336,9,FALSE)</f>
        <v>R1011</v>
      </c>
      <c r="Q1651" s="83">
        <f>VLOOKUP($A1651,'Hospitalization details'!$A$1:$K$2336,11,FALSE)</f>
        <v>35</v>
      </c>
    </row>
    <row r="1652" spans="1:17" ht="15.75" customHeight="1" x14ac:dyDescent="0.25">
      <c r="A1652" s="187" t="s">
        <v>1695</v>
      </c>
      <c r="B1652" s="65" t="str">
        <f>VLOOKUP($A1652,'Customer Names'!$A$1:$E$2336,4,FALSE)</f>
        <v>Engtrakul</v>
      </c>
      <c r="C1652" s="71">
        <f>VLOOKUP($A1652,'Medical Examinations'!$A$1:$J$2336,2,FALSE)</f>
        <v>28.9</v>
      </c>
      <c r="D1652" s="60">
        <f>VLOOKUP($A1652,'Medical Examinations'!$A$1:$J$2336,3,FALSE)</f>
        <v>5.36</v>
      </c>
      <c r="E1652" s="61" t="str">
        <f>VLOOKUP($A1652,'Medical Examinations'!$A$1:$J$2336,4,FALSE)</f>
        <v>No</v>
      </c>
      <c r="F1652" s="61" t="str">
        <f>VLOOKUP($A1652,'Medical Examinations'!$A$1:$J$2336,5,FALSE)</f>
        <v>No</v>
      </c>
      <c r="G1652" s="61" t="str">
        <f>VLOOKUP($A1652,'Medical Examinations'!$A$1:$J$2336,6,FALSE)</f>
        <v>No</v>
      </c>
      <c r="H1652" s="21">
        <f>VLOOKUP($A1652,'Medical Examinations'!$A$1:$J$2336,7,FALSE)</f>
        <v>1</v>
      </c>
      <c r="I1652" s="21" t="str">
        <f>VLOOKUP($A1652,'Medical Examinations'!$A$1:$J$2336,8,FALSE)</f>
        <v>No</v>
      </c>
      <c r="J1652" s="21" t="str">
        <f>VLOOKUP($A1652,'Medical Examinations'!$A$1:$J$2336,9,FALSE)</f>
        <v>Over Weight</v>
      </c>
      <c r="K1652" s="72" t="str">
        <f>VLOOKUP($A1652,'Medical Examinations'!$A$1:$J$2336,10,FALSE)</f>
        <v>Normal</v>
      </c>
      <c r="L1652" s="82" t="str">
        <f>VLOOKUP($A1652,'Hospitalization details'!$A$1:$K$2336,10,FALSE)</f>
        <v>21-Dec-1982</v>
      </c>
      <c r="M1652" s="62">
        <f>VLOOKUP($A1652,'Hospitalization details'!$A$1:$K$2336,6,FALSE)</f>
        <v>5920.1</v>
      </c>
      <c r="N1652" s="63" t="str">
        <f>VLOOKUP($A1652,'Hospitalization details'!$A$1:$K$2336,7,FALSE)</f>
        <v>tier - 2</v>
      </c>
      <c r="O1652" s="63" t="str">
        <f>VLOOKUP($A1652,'Hospitalization details'!$A$1:$K$2336,8,FALSE)</f>
        <v>tier - 1</v>
      </c>
      <c r="P1652" s="63" t="str">
        <f>VLOOKUP($A1652,'Hospitalization details'!$A$1:$K$2336,9,FALSE)</f>
        <v>R1013</v>
      </c>
      <c r="Q1652" s="83">
        <f>VLOOKUP($A1652,'Hospitalization details'!$A$1:$K$2336,11,FALSE)</f>
        <v>40</v>
      </c>
    </row>
    <row r="1653" spans="1:17" ht="15.75" customHeight="1" x14ac:dyDescent="0.25">
      <c r="A1653" s="187" t="s">
        <v>1696</v>
      </c>
      <c r="B1653" s="65" t="str">
        <f>VLOOKUP($A1653,'Customer Names'!$A$1:$E$2336,4,FALSE)</f>
        <v>Leonhardt</v>
      </c>
      <c r="C1653" s="71">
        <f>VLOOKUP($A1653,'Medical Examinations'!$A$1:$J$2336,2,FALSE)</f>
        <v>36.19</v>
      </c>
      <c r="D1653" s="60">
        <f>VLOOKUP($A1653,'Medical Examinations'!$A$1:$J$2336,3,FALSE)</f>
        <v>4.3</v>
      </c>
      <c r="E1653" s="61" t="str">
        <f>VLOOKUP($A1653,'Medical Examinations'!$A$1:$J$2336,4,FALSE)</f>
        <v>No</v>
      </c>
      <c r="F1653" s="61" t="str">
        <f>VLOOKUP($A1653,'Medical Examinations'!$A$1:$J$2336,5,FALSE)</f>
        <v>No</v>
      </c>
      <c r="G1653" s="61" t="str">
        <f>VLOOKUP($A1653,'Medical Examinations'!$A$1:$J$2336,6,FALSE)</f>
        <v>No</v>
      </c>
      <c r="H1653" s="21">
        <f>VLOOKUP($A1653,'Medical Examinations'!$A$1:$J$2336,7,FALSE)</f>
        <v>0</v>
      </c>
      <c r="I1653" s="21" t="str">
        <f>VLOOKUP($A1653,'Medical Examinations'!$A$1:$J$2336,8,FALSE)</f>
        <v>No</v>
      </c>
      <c r="J1653" s="21" t="str">
        <f>VLOOKUP($A1653,'Medical Examinations'!$A$1:$J$2336,9,FALSE)</f>
        <v>Obesity</v>
      </c>
      <c r="K1653" s="72" t="str">
        <f>VLOOKUP($A1653,'Medical Examinations'!$A$1:$J$2336,10,FALSE)</f>
        <v>Normal</v>
      </c>
      <c r="L1653" s="82" t="str">
        <f>VLOOKUP($A1653,'Hospitalization details'!$A$1:$K$2336,10,FALSE)</f>
        <v>8-Jul-1982</v>
      </c>
      <c r="M1653" s="62">
        <f>VLOOKUP($A1653,'Hospitalization details'!$A$1:$K$2336,6,FALSE)</f>
        <v>5910.94</v>
      </c>
      <c r="N1653" s="63" t="str">
        <f>VLOOKUP($A1653,'Hospitalization details'!$A$1:$K$2336,7,FALSE)</f>
        <v>tier - 2</v>
      </c>
      <c r="O1653" s="63" t="str">
        <f>VLOOKUP($A1653,'Hospitalization details'!$A$1:$K$2336,8,FALSE)</f>
        <v>tier - 1</v>
      </c>
      <c r="P1653" s="63" t="str">
        <f>VLOOKUP($A1653,'Hospitalization details'!$A$1:$K$2336,9,FALSE)</f>
        <v>R1011</v>
      </c>
      <c r="Q1653" s="83">
        <f>VLOOKUP($A1653,'Hospitalization details'!$A$1:$K$2336,11,FALSE)</f>
        <v>40</v>
      </c>
    </row>
    <row r="1654" spans="1:17" ht="15.75" customHeight="1" x14ac:dyDescent="0.25">
      <c r="A1654" s="187" t="s">
        <v>1697</v>
      </c>
      <c r="B1654" s="65" t="str">
        <f>VLOOKUP($A1654,'Customer Names'!$A$1:$E$2336,4,FALSE)</f>
        <v>Goetz</v>
      </c>
      <c r="C1654" s="71">
        <f>VLOOKUP($A1654,'Medical Examinations'!$A$1:$J$2336,2,FALSE)</f>
        <v>29.6</v>
      </c>
      <c r="D1654" s="60">
        <f>VLOOKUP($A1654,'Medical Examinations'!$A$1:$J$2336,3,FALSE)</f>
        <v>4.09</v>
      </c>
      <c r="E1654" s="61" t="str">
        <f>VLOOKUP($A1654,'Medical Examinations'!$A$1:$J$2336,4,FALSE)</f>
        <v>No</v>
      </c>
      <c r="F1654" s="61" t="str">
        <f>VLOOKUP($A1654,'Medical Examinations'!$A$1:$J$2336,5,FALSE)</f>
        <v>No</v>
      </c>
      <c r="G1654" s="61" t="str">
        <f>VLOOKUP($A1654,'Medical Examinations'!$A$1:$J$2336,6,FALSE)</f>
        <v>No</v>
      </c>
      <c r="H1654" s="21">
        <f>VLOOKUP($A1654,'Medical Examinations'!$A$1:$J$2336,7,FALSE)</f>
        <v>0</v>
      </c>
      <c r="I1654" s="21" t="str">
        <f>VLOOKUP($A1654,'Medical Examinations'!$A$1:$J$2336,8,FALSE)</f>
        <v>No</v>
      </c>
      <c r="J1654" s="21" t="str">
        <f>VLOOKUP($A1654,'Medical Examinations'!$A$1:$J$2336,9,FALSE)</f>
        <v>Over Weight</v>
      </c>
      <c r="K1654" s="72" t="str">
        <f>VLOOKUP($A1654,'Medical Examinations'!$A$1:$J$2336,10,FALSE)</f>
        <v>Normal</v>
      </c>
      <c r="L1654" s="82" t="str">
        <f>VLOOKUP($A1654,'Hospitalization details'!$A$1:$K$2336,10,FALSE)</f>
        <v>19-Oct-1993</v>
      </c>
      <c r="M1654" s="62">
        <f>VLOOKUP($A1654,'Hospitalization details'!$A$1:$K$2336,6,FALSE)</f>
        <v>5877.02</v>
      </c>
      <c r="N1654" s="63" t="str">
        <f>VLOOKUP($A1654,'Hospitalization details'!$A$1:$K$2336,7,FALSE)</f>
        <v>tier - 2</v>
      </c>
      <c r="O1654" s="63" t="str">
        <f>VLOOKUP($A1654,'Hospitalization details'!$A$1:$K$2336,8,FALSE)</f>
        <v>tier - 2</v>
      </c>
      <c r="P1654" s="63" t="str">
        <f>VLOOKUP($A1654,'Hospitalization details'!$A$1:$K$2336,9,FALSE)</f>
        <v>R1021</v>
      </c>
      <c r="Q1654" s="83">
        <f>VLOOKUP($A1654,'Hospitalization details'!$A$1:$K$2336,11,FALSE)</f>
        <v>29</v>
      </c>
    </row>
    <row r="1655" spans="1:17" ht="15.75" customHeight="1" x14ac:dyDescent="0.25">
      <c r="A1655" s="187" t="s">
        <v>1698</v>
      </c>
      <c r="B1655" s="65" t="str">
        <f>VLOOKUP($A1655,'Customer Names'!$A$1:$E$2336,4,FALSE)</f>
        <v>Cacharelis</v>
      </c>
      <c r="C1655" s="71">
        <f>VLOOKUP($A1655,'Medical Examinations'!$A$1:$J$2336,2,FALSE)</f>
        <v>30.95</v>
      </c>
      <c r="D1655" s="60">
        <f>VLOOKUP($A1655,'Medical Examinations'!$A$1:$J$2336,3,FALSE)</f>
        <v>6.27</v>
      </c>
      <c r="E1655" s="61" t="str">
        <f>VLOOKUP($A1655,'Medical Examinations'!$A$1:$J$2336,4,FALSE)</f>
        <v>No</v>
      </c>
      <c r="F1655" s="61" t="str">
        <f>VLOOKUP($A1655,'Medical Examinations'!$A$1:$J$2336,5,FALSE)</f>
        <v>No</v>
      </c>
      <c r="G1655" s="61" t="str">
        <f>VLOOKUP($A1655,'Medical Examinations'!$A$1:$J$2336,6,FALSE)</f>
        <v>Yes</v>
      </c>
      <c r="H1655" s="21">
        <f>VLOOKUP($A1655,'Medical Examinations'!$A$1:$J$2336,7,FALSE)</f>
        <v>1</v>
      </c>
      <c r="I1655" s="21" t="str">
        <f>VLOOKUP($A1655,'Medical Examinations'!$A$1:$J$2336,8,FALSE)</f>
        <v>No</v>
      </c>
      <c r="J1655" s="21" t="str">
        <f>VLOOKUP($A1655,'Medical Examinations'!$A$1:$J$2336,9,FALSE)</f>
        <v>Obesity</v>
      </c>
      <c r="K1655" s="72" t="str">
        <f>VLOOKUP($A1655,'Medical Examinations'!$A$1:$J$2336,10,FALSE)</f>
        <v>Prediabetes</v>
      </c>
      <c r="L1655" s="82" t="str">
        <f>VLOOKUP($A1655,'Hospitalization details'!$A$1:$K$2336,10,FALSE)</f>
        <v>22-Nov-1984</v>
      </c>
      <c r="M1655" s="62">
        <f>VLOOKUP($A1655,'Hospitalization details'!$A$1:$K$2336,6,FALSE)</f>
        <v>5855.9</v>
      </c>
      <c r="N1655" s="63" t="str">
        <f>VLOOKUP($A1655,'Hospitalization details'!$A$1:$K$2336,7,FALSE)</f>
        <v>tier - 2</v>
      </c>
      <c r="O1655" s="63" t="str">
        <f>VLOOKUP($A1655,'Hospitalization details'!$A$1:$K$2336,8,FALSE)</f>
        <v>tier - 3</v>
      </c>
      <c r="P1655" s="63" t="str">
        <f>VLOOKUP($A1655,'Hospitalization details'!$A$1:$K$2336,9,FALSE)</f>
        <v>R1012</v>
      </c>
      <c r="Q1655" s="83">
        <f>VLOOKUP($A1655,'Hospitalization details'!$A$1:$K$2336,11,FALSE)</f>
        <v>38</v>
      </c>
    </row>
    <row r="1656" spans="1:17" ht="15.75" customHeight="1" x14ac:dyDescent="0.25">
      <c r="A1656" s="187" t="s">
        <v>1699</v>
      </c>
      <c r="B1656" s="65" t="str">
        <f>VLOOKUP($A1656,'Customer Names'!$A$1:$E$2336,4,FALSE)</f>
        <v>Kariolis</v>
      </c>
      <c r="C1656" s="71">
        <f>VLOOKUP($A1656,'Medical Examinations'!$A$1:$J$2336,2,FALSE)</f>
        <v>19.95</v>
      </c>
      <c r="D1656" s="60">
        <f>VLOOKUP($A1656,'Medical Examinations'!$A$1:$J$2336,3,FALSE)</f>
        <v>5.39</v>
      </c>
      <c r="E1656" s="61" t="str">
        <f>VLOOKUP($A1656,'Medical Examinations'!$A$1:$J$2336,4,FALSE)</f>
        <v>No</v>
      </c>
      <c r="F1656" s="61" t="str">
        <f>VLOOKUP($A1656,'Medical Examinations'!$A$1:$J$2336,5,FALSE)</f>
        <v>No</v>
      </c>
      <c r="G1656" s="61" t="str">
        <f>VLOOKUP($A1656,'Medical Examinations'!$A$1:$J$2336,6,FALSE)</f>
        <v>No</v>
      </c>
      <c r="H1656" s="21">
        <f>VLOOKUP($A1656,'Medical Examinations'!$A$1:$J$2336,7,FALSE)</f>
        <v>1</v>
      </c>
      <c r="I1656" s="21" t="str">
        <f>VLOOKUP($A1656,'Medical Examinations'!$A$1:$J$2336,8,FALSE)</f>
        <v>No</v>
      </c>
      <c r="J1656" s="21" t="str">
        <f>VLOOKUP($A1656,'Medical Examinations'!$A$1:$J$2336,9,FALSE)</f>
        <v>Healthy Weight</v>
      </c>
      <c r="K1656" s="72" t="str">
        <f>VLOOKUP($A1656,'Medical Examinations'!$A$1:$J$2336,10,FALSE)</f>
        <v>Normal</v>
      </c>
      <c r="L1656" s="82" t="str">
        <f>VLOOKUP($A1656,'Hospitalization details'!$A$1:$K$2336,10,FALSE)</f>
        <v>18-Jun-1985</v>
      </c>
      <c r="M1656" s="62">
        <f>VLOOKUP($A1656,'Hospitalization details'!$A$1:$K$2336,6,FALSE)</f>
        <v>5847.24</v>
      </c>
      <c r="N1656" s="63" t="str">
        <f>VLOOKUP($A1656,'Hospitalization details'!$A$1:$K$2336,7,FALSE)</f>
        <v>tier - 2</v>
      </c>
      <c r="O1656" s="63" t="str">
        <f>VLOOKUP($A1656,'Hospitalization details'!$A$1:$K$2336,8,FALSE)</f>
        <v>tier - 1</v>
      </c>
      <c r="P1656" s="63" t="str">
        <f>VLOOKUP($A1656,'Hospitalization details'!$A$1:$K$2336,9,FALSE)</f>
        <v>R1013</v>
      </c>
      <c r="Q1656" s="83">
        <f>VLOOKUP($A1656,'Hospitalization details'!$A$1:$K$2336,11,FALSE)</f>
        <v>37</v>
      </c>
    </row>
    <row r="1657" spans="1:17" ht="15.75" customHeight="1" x14ac:dyDescent="0.25">
      <c r="A1657" s="187" t="s">
        <v>1700</v>
      </c>
      <c r="B1657" s="65" t="str">
        <f>VLOOKUP($A1657,'Customer Names'!$A$1:$E$2336,4,FALSE)</f>
        <v>Zelwin</v>
      </c>
      <c r="C1657" s="71">
        <f>VLOOKUP($A1657,'Medical Examinations'!$A$1:$J$2336,2,FALSE)</f>
        <v>23.65</v>
      </c>
      <c r="D1657" s="60">
        <f>VLOOKUP($A1657,'Medical Examinations'!$A$1:$J$2336,3,FALSE)</f>
        <v>5.75</v>
      </c>
      <c r="E1657" s="61" t="str">
        <f>VLOOKUP($A1657,'Medical Examinations'!$A$1:$J$2336,4,FALSE)</f>
        <v>Yes</v>
      </c>
      <c r="F1657" s="61" t="str">
        <f>VLOOKUP($A1657,'Medical Examinations'!$A$1:$J$2336,5,FALSE)</f>
        <v>No</v>
      </c>
      <c r="G1657" s="61" t="str">
        <f>VLOOKUP($A1657,'Medical Examinations'!$A$1:$J$2336,6,FALSE)</f>
        <v>No</v>
      </c>
      <c r="H1657" s="21">
        <f>VLOOKUP($A1657,'Medical Examinations'!$A$1:$J$2336,7,FALSE)</f>
        <v>0</v>
      </c>
      <c r="I1657" s="21" t="str">
        <f>VLOOKUP($A1657,'Medical Examinations'!$A$1:$J$2336,8,FALSE)</f>
        <v>No</v>
      </c>
      <c r="J1657" s="21" t="str">
        <f>VLOOKUP($A1657,'Medical Examinations'!$A$1:$J$2336,9,FALSE)</f>
        <v>Healthy Weight</v>
      </c>
      <c r="K1657" s="72" t="str">
        <f>VLOOKUP($A1657,'Medical Examinations'!$A$1:$J$2336,10,FALSE)</f>
        <v>Prediabetes</v>
      </c>
      <c r="L1657" s="82" t="str">
        <f>VLOOKUP($A1657,'Hospitalization details'!$A$1:$K$2336,10,FALSE)</f>
        <v>30-Sep-1987</v>
      </c>
      <c r="M1657" s="62">
        <f>VLOOKUP($A1657,'Hospitalization details'!$A$1:$K$2336,6,FALSE)</f>
        <v>5846.92</v>
      </c>
      <c r="N1657" s="63" t="str">
        <f>VLOOKUP($A1657,'Hospitalization details'!$A$1:$K$2336,7,FALSE)</f>
        <v>tier - 2</v>
      </c>
      <c r="O1657" s="63" t="str">
        <f>VLOOKUP($A1657,'Hospitalization details'!$A$1:$K$2336,8,FALSE)</f>
        <v>tier - 2</v>
      </c>
      <c r="P1657" s="63" t="str">
        <f>VLOOKUP($A1657,'Hospitalization details'!$A$1:$K$2336,9,FALSE)</f>
        <v>R1013</v>
      </c>
      <c r="Q1657" s="83">
        <f>VLOOKUP($A1657,'Hospitalization details'!$A$1:$K$2336,11,FALSE)</f>
        <v>35</v>
      </c>
    </row>
    <row r="1658" spans="1:17" ht="15.75" customHeight="1" x14ac:dyDescent="0.25">
      <c r="A1658" s="187" t="s">
        <v>1701</v>
      </c>
      <c r="B1658" s="65" t="str">
        <f>VLOOKUP($A1658,'Customer Names'!$A$1:$E$2336,4,FALSE)</f>
        <v>Barry</v>
      </c>
      <c r="C1658" s="71">
        <f>VLOOKUP($A1658,'Medical Examinations'!$A$1:$J$2336,2,FALSE)</f>
        <v>43.34</v>
      </c>
      <c r="D1658" s="60">
        <f>VLOOKUP($A1658,'Medical Examinations'!$A$1:$J$2336,3,FALSE)</f>
        <v>4.91</v>
      </c>
      <c r="E1658" s="61" t="str">
        <f>VLOOKUP($A1658,'Medical Examinations'!$A$1:$J$2336,4,FALSE)</f>
        <v>No</v>
      </c>
      <c r="F1658" s="61" t="str">
        <f>VLOOKUP($A1658,'Medical Examinations'!$A$1:$J$2336,5,FALSE)</f>
        <v>No</v>
      </c>
      <c r="G1658" s="61" t="str">
        <f>VLOOKUP($A1658,'Medical Examinations'!$A$1:$J$2336,6,FALSE)</f>
        <v>No</v>
      </c>
      <c r="H1658" s="21">
        <f>VLOOKUP($A1658,'Medical Examinations'!$A$1:$J$2336,7,FALSE)</f>
        <v>1</v>
      </c>
      <c r="I1658" s="21" t="str">
        <f>VLOOKUP($A1658,'Medical Examinations'!$A$1:$J$2336,8,FALSE)</f>
        <v>No</v>
      </c>
      <c r="J1658" s="21" t="str">
        <f>VLOOKUP($A1658,'Medical Examinations'!$A$1:$J$2336,9,FALSE)</f>
        <v>Obesity</v>
      </c>
      <c r="K1658" s="72" t="str">
        <f>VLOOKUP($A1658,'Medical Examinations'!$A$1:$J$2336,10,FALSE)</f>
        <v>Normal</v>
      </c>
      <c r="L1658" s="82" t="str">
        <f>VLOOKUP($A1658,'Hospitalization details'!$A$1:$K$2336,10,FALSE)</f>
        <v>20-Aug-1995</v>
      </c>
      <c r="M1658" s="62">
        <f>VLOOKUP($A1658,'Hospitalization details'!$A$1:$K$2336,6,FALSE)</f>
        <v>5843.99</v>
      </c>
      <c r="N1658" s="63" t="str">
        <f>VLOOKUP($A1658,'Hospitalization details'!$A$1:$K$2336,7,FALSE)</f>
        <v>tier - 2</v>
      </c>
      <c r="O1658" s="63" t="str">
        <f>VLOOKUP($A1658,'Hospitalization details'!$A$1:$K$2336,8,FALSE)</f>
        <v>tier - 2</v>
      </c>
      <c r="P1658" s="63" t="str">
        <f>VLOOKUP($A1658,'Hospitalization details'!$A$1:$K$2336,9,FALSE)</f>
        <v>R1025</v>
      </c>
      <c r="Q1658" s="83">
        <f>VLOOKUP($A1658,'Hospitalization details'!$A$1:$K$2336,11,FALSE)</f>
        <v>27</v>
      </c>
    </row>
    <row r="1659" spans="1:17" ht="15.75" customHeight="1" x14ac:dyDescent="0.25">
      <c r="A1659" s="187" t="s">
        <v>1702</v>
      </c>
      <c r="B1659" s="65" t="str">
        <f>VLOOKUP($A1659,'Customer Names'!$A$1:$E$2336,4,FALSE)</f>
        <v>Bannon</v>
      </c>
      <c r="C1659" s="71">
        <f>VLOOKUP($A1659,'Medical Examinations'!$A$1:$J$2336,2,FALSE)</f>
        <v>31.98</v>
      </c>
      <c r="D1659" s="60">
        <f>VLOOKUP($A1659,'Medical Examinations'!$A$1:$J$2336,3,FALSE)</f>
        <v>4.46</v>
      </c>
      <c r="E1659" s="61" t="str">
        <f>VLOOKUP($A1659,'Medical Examinations'!$A$1:$J$2336,4,FALSE)</f>
        <v>Yes</v>
      </c>
      <c r="F1659" s="61" t="str">
        <f>VLOOKUP($A1659,'Medical Examinations'!$A$1:$J$2336,5,FALSE)</f>
        <v>No</v>
      </c>
      <c r="G1659" s="61" t="str">
        <f>VLOOKUP($A1659,'Medical Examinations'!$A$1:$J$2336,6,FALSE)</f>
        <v>No</v>
      </c>
      <c r="H1659" s="21">
        <f>VLOOKUP($A1659,'Medical Examinations'!$A$1:$J$2336,7,FALSE)</f>
        <v>1</v>
      </c>
      <c r="I1659" s="21" t="str">
        <f>VLOOKUP($A1659,'Medical Examinations'!$A$1:$J$2336,8,FALSE)</f>
        <v>No</v>
      </c>
      <c r="J1659" s="21" t="str">
        <f>VLOOKUP($A1659,'Medical Examinations'!$A$1:$J$2336,9,FALSE)</f>
        <v>Obesity</v>
      </c>
      <c r="K1659" s="72" t="str">
        <f>VLOOKUP($A1659,'Medical Examinations'!$A$1:$J$2336,10,FALSE)</f>
        <v>Normal</v>
      </c>
      <c r="L1659" s="82" t="str">
        <f>VLOOKUP($A1659,'Hospitalization details'!$A$1:$K$2336,10,FALSE)</f>
        <v>27-Jul-1987</v>
      </c>
      <c r="M1659" s="62">
        <f>VLOOKUP($A1659,'Hospitalization details'!$A$1:$K$2336,6,FALSE)</f>
        <v>5836.52</v>
      </c>
      <c r="N1659" s="63" t="str">
        <f>VLOOKUP($A1659,'Hospitalization details'!$A$1:$K$2336,7,FALSE)</f>
        <v>tier - 2</v>
      </c>
      <c r="O1659" s="63" t="str">
        <f>VLOOKUP($A1659,'Hospitalization details'!$A$1:$K$2336,8,FALSE)</f>
        <v>tier - 3</v>
      </c>
      <c r="P1659" s="63" t="str">
        <f>VLOOKUP($A1659,'Hospitalization details'!$A$1:$K$2336,9,FALSE)</f>
        <v>R1013</v>
      </c>
      <c r="Q1659" s="83">
        <f>VLOOKUP($A1659,'Hospitalization details'!$A$1:$K$2336,11,FALSE)</f>
        <v>35</v>
      </c>
    </row>
    <row r="1660" spans="1:17" ht="15.75" customHeight="1" x14ac:dyDescent="0.25">
      <c r="A1660" s="187" t="s">
        <v>1703</v>
      </c>
      <c r="B1660" s="65" t="str">
        <f>VLOOKUP($A1660,'Customer Names'!$A$1:$E$2336,4,FALSE)</f>
        <v>Chang</v>
      </c>
      <c r="C1660" s="71">
        <f>VLOOKUP($A1660,'Medical Examinations'!$A$1:$J$2336,2,FALSE)</f>
        <v>35.86</v>
      </c>
      <c r="D1660" s="60">
        <f>VLOOKUP($A1660,'Medical Examinations'!$A$1:$J$2336,3,FALSE)</f>
        <v>6.22</v>
      </c>
      <c r="E1660" s="61" t="str">
        <f>VLOOKUP($A1660,'Medical Examinations'!$A$1:$J$2336,4,FALSE)</f>
        <v>No</v>
      </c>
      <c r="F1660" s="61" t="str">
        <f>VLOOKUP($A1660,'Medical Examinations'!$A$1:$J$2336,5,FALSE)</f>
        <v>No</v>
      </c>
      <c r="G1660" s="61" t="str">
        <f>VLOOKUP($A1660,'Medical Examinations'!$A$1:$J$2336,6,FALSE)</f>
        <v>No</v>
      </c>
      <c r="H1660" s="21">
        <f>VLOOKUP($A1660,'Medical Examinations'!$A$1:$J$2336,7,FALSE)</f>
        <v>1</v>
      </c>
      <c r="I1660" s="21" t="str">
        <f>VLOOKUP($A1660,'Medical Examinations'!$A$1:$J$2336,8,FALSE)</f>
        <v>No</v>
      </c>
      <c r="J1660" s="21" t="str">
        <f>VLOOKUP($A1660,'Medical Examinations'!$A$1:$J$2336,9,FALSE)</f>
        <v>Obesity</v>
      </c>
      <c r="K1660" s="72" t="str">
        <f>VLOOKUP($A1660,'Medical Examinations'!$A$1:$J$2336,10,FALSE)</f>
        <v>Prediabetes</v>
      </c>
      <c r="L1660" s="82" t="str">
        <f>VLOOKUP($A1660,'Hospitalization details'!$A$1:$K$2336,10,FALSE)</f>
        <v>27-Sep-1971</v>
      </c>
      <c r="M1660" s="62">
        <f>VLOOKUP($A1660,'Hospitalization details'!$A$1:$K$2336,6,FALSE)</f>
        <v>5832.6</v>
      </c>
      <c r="N1660" s="63" t="str">
        <f>VLOOKUP($A1660,'Hospitalization details'!$A$1:$K$2336,7,FALSE)</f>
        <v>tier - 2</v>
      </c>
      <c r="O1660" s="63" t="str">
        <f>VLOOKUP($A1660,'Hospitalization details'!$A$1:$K$2336,8,FALSE)</f>
        <v>tier - 3</v>
      </c>
      <c r="P1660" s="63" t="str">
        <f>VLOOKUP($A1660,'Hospitalization details'!$A$1:$K$2336,9,FALSE)</f>
        <v>R1012</v>
      </c>
      <c r="Q1660" s="83">
        <f>VLOOKUP($A1660,'Hospitalization details'!$A$1:$K$2336,11,FALSE)</f>
        <v>51</v>
      </c>
    </row>
    <row r="1661" spans="1:17" ht="15.75" customHeight="1" x14ac:dyDescent="0.25">
      <c r="A1661" s="187" t="s">
        <v>1704</v>
      </c>
      <c r="B1661" s="65" t="str">
        <f>VLOOKUP($A1661,'Customer Names'!$A$1:$E$2336,4,FALSE)</f>
        <v>Vetter</v>
      </c>
      <c r="C1661" s="71">
        <f>VLOOKUP($A1661,'Medical Examinations'!$A$1:$J$2336,2,FALSE)</f>
        <v>15.2</v>
      </c>
      <c r="D1661" s="60">
        <f>VLOOKUP($A1661,'Medical Examinations'!$A$1:$J$2336,3,FALSE)</f>
        <v>8.82</v>
      </c>
      <c r="E1661" s="61" t="str">
        <f>VLOOKUP($A1661,'Medical Examinations'!$A$1:$J$2336,4,FALSE)</f>
        <v>No</v>
      </c>
      <c r="F1661" s="61" t="str">
        <f>VLOOKUP($A1661,'Medical Examinations'!$A$1:$J$2336,5,FALSE)</f>
        <v>No</v>
      </c>
      <c r="G1661" s="61" t="str">
        <f>VLOOKUP($A1661,'Medical Examinations'!$A$1:$J$2336,6,FALSE)</f>
        <v>No</v>
      </c>
      <c r="H1661" s="21">
        <f>VLOOKUP($A1661,'Medical Examinations'!$A$1:$J$2336,7,FALSE)</f>
        <v>0</v>
      </c>
      <c r="I1661" s="21" t="str">
        <f>VLOOKUP($A1661,'Medical Examinations'!$A$1:$J$2336,8,FALSE)</f>
        <v>No</v>
      </c>
      <c r="J1661" s="21" t="str">
        <f>VLOOKUP($A1661,'Medical Examinations'!$A$1:$J$2336,9,FALSE)</f>
        <v>Under Weight</v>
      </c>
      <c r="K1661" s="72" t="str">
        <f>VLOOKUP($A1661,'Medical Examinations'!$A$1:$J$2336,10,FALSE)</f>
        <v>Diabetes</v>
      </c>
      <c r="L1661" s="82" t="str">
        <f>VLOOKUP($A1661,'Hospitalization details'!$A$1:$K$2336,10,FALSE)</f>
        <v>22-Jul-2002</v>
      </c>
      <c r="M1661" s="62">
        <f>VLOOKUP($A1661,'Hospitalization details'!$A$1:$K$2336,6,FALSE)</f>
        <v>5816.58</v>
      </c>
      <c r="N1661" s="63" t="str">
        <f>VLOOKUP($A1661,'Hospitalization details'!$A$1:$K$2336,7,FALSE)</f>
        <v>tier - 2</v>
      </c>
      <c r="O1661" s="63" t="str">
        <f>VLOOKUP($A1661,'Hospitalization details'!$A$1:$K$2336,8,FALSE)</f>
        <v>tier - 2</v>
      </c>
      <c r="P1661" s="63" t="str">
        <f>VLOOKUP($A1661,'Hospitalization details'!$A$1:$K$2336,9,FALSE)</f>
        <v>R1026</v>
      </c>
      <c r="Q1661" s="83">
        <f>VLOOKUP($A1661,'Hospitalization details'!$A$1:$K$2336,11,FALSE)</f>
        <v>20</v>
      </c>
    </row>
    <row r="1662" spans="1:17" ht="15.75" customHeight="1" x14ac:dyDescent="0.25">
      <c r="A1662" s="187" t="s">
        <v>1705</v>
      </c>
      <c r="B1662" s="65" t="str">
        <f>VLOOKUP($A1662,'Customer Names'!$A$1:$E$2336,4,FALSE)</f>
        <v>Jablonski</v>
      </c>
      <c r="C1662" s="71">
        <f>VLOOKUP($A1662,'Medical Examinations'!$A$1:$J$2336,2,FALSE)</f>
        <v>37.200000000000003</v>
      </c>
      <c r="D1662" s="60">
        <f>VLOOKUP($A1662,'Medical Examinations'!$A$1:$J$2336,3,FALSE)</f>
        <v>10.14</v>
      </c>
      <c r="E1662" s="61" t="str">
        <f>VLOOKUP($A1662,'Medical Examinations'!$A$1:$J$2336,4,FALSE)</f>
        <v>No</v>
      </c>
      <c r="F1662" s="61" t="str">
        <f>VLOOKUP($A1662,'Medical Examinations'!$A$1:$J$2336,5,FALSE)</f>
        <v>No</v>
      </c>
      <c r="G1662" s="61" t="str">
        <f>VLOOKUP($A1662,'Medical Examinations'!$A$1:$J$2336,6,FALSE)</f>
        <v>No</v>
      </c>
      <c r="H1662" s="21">
        <f>VLOOKUP($A1662,'Medical Examinations'!$A$1:$J$2336,7,FALSE)</f>
        <v>0</v>
      </c>
      <c r="I1662" s="21" t="str">
        <f>VLOOKUP($A1662,'Medical Examinations'!$A$1:$J$2336,8,FALSE)</f>
        <v>No</v>
      </c>
      <c r="J1662" s="21" t="str">
        <f>VLOOKUP($A1662,'Medical Examinations'!$A$1:$J$2336,9,FALSE)</f>
        <v>Obesity</v>
      </c>
      <c r="K1662" s="72" t="str">
        <f>VLOOKUP($A1662,'Medical Examinations'!$A$1:$J$2336,10,FALSE)</f>
        <v>Diabetes</v>
      </c>
      <c r="L1662" s="82" t="str">
        <f>VLOOKUP($A1662,'Hospitalization details'!$A$1:$K$2336,10,FALSE)</f>
        <v>2-Nov-1972</v>
      </c>
      <c r="M1662" s="62">
        <f>VLOOKUP($A1662,'Hospitalization details'!$A$1:$K$2336,6,FALSE)</f>
        <v>5812.9</v>
      </c>
      <c r="N1662" s="63" t="str">
        <f>VLOOKUP($A1662,'Hospitalization details'!$A$1:$K$2336,7,FALSE)</f>
        <v>tier - 2</v>
      </c>
      <c r="O1662" s="63" t="str">
        <f>VLOOKUP($A1662,'Hospitalization details'!$A$1:$K$2336,8,FALSE)</f>
        <v>tier - 2</v>
      </c>
      <c r="P1662" s="63" t="str">
        <f>VLOOKUP($A1662,'Hospitalization details'!$A$1:$K$2336,9,FALSE)</f>
        <v>R1013</v>
      </c>
      <c r="Q1662" s="83">
        <f>VLOOKUP($A1662,'Hospitalization details'!$A$1:$K$2336,11,FALSE)</f>
        <v>50</v>
      </c>
    </row>
    <row r="1663" spans="1:17" ht="15.75" customHeight="1" x14ac:dyDescent="0.25">
      <c r="A1663" s="187" t="s">
        <v>1706</v>
      </c>
      <c r="B1663" s="65" t="str">
        <f>VLOOKUP($A1663,'Customer Names'!$A$1:$E$2336,4,FALSE)</f>
        <v>Jakubowitch</v>
      </c>
      <c r="C1663" s="71">
        <f>VLOOKUP($A1663,'Medical Examinations'!$A$1:$J$2336,2,FALSE)</f>
        <v>17.91</v>
      </c>
      <c r="D1663" s="60">
        <f>VLOOKUP($A1663,'Medical Examinations'!$A$1:$J$2336,3,FALSE)</f>
        <v>4.66</v>
      </c>
      <c r="E1663" s="61" t="str">
        <f>VLOOKUP($A1663,'Medical Examinations'!$A$1:$J$2336,4,FALSE)</f>
        <v>No</v>
      </c>
      <c r="F1663" s="61" t="str">
        <f>VLOOKUP($A1663,'Medical Examinations'!$A$1:$J$2336,5,FALSE)</f>
        <v>No</v>
      </c>
      <c r="G1663" s="61" t="str">
        <f>VLOOKUP($A1663,'Medical Examinations'!$A$1:$J$2336,6,FALSE)</f>
        <v>No</v>
      </c>
      <c r="H1663" s="21">
        <f>VLOOKUP($A1663,'Medical Examinations'!$A$1:$J$2336,7,FALSE)</f>
        <v>2</v>
      </c>
      <c r="I1663" s="21" t="str">
        <f>VLOOKUP($A1663,'Medical Examinations'!$A$1:$J$2336,8,FALSE)</f>
        <v>No</v>
      </c>
      <c r="J1663" s="21" t="str">
        <f>VLOOKUP($A1663,'Medical Examinations'!$A$1:$J$2336,9,FALSE)</f>
        <v>Under Weight</v>
      </c>
      <c r="K1663" s="72" t="str">
        <f>VLOOKUP($A1663,'Medical Examinations'!$A$1:$J$2336,10,FALSE)</f>
        <v>Normal</v>
      </c>
      <c r="L1663" s="82" t="str">
        <f>VLOOKUP($A1663,'Hospitalization details'!$A$1:$K$2336,10,FALSE)</f>
        <v>18-Sep-1980</v>
      </c>
      <c r="M1663" s="62">
        <f>VLOOKUP($A1663,'Hospitalization details'!$A$1:$K$2336,6,FALSE)</f>
        <v>5807.06</v>
      </c>
      <c r="N1663" s="63" t="str">
        <f>VLOOKUP($A1663,'Hospitalization details'!$A$1:$K$2336,7,FALSE)</f>
        <v>tier - 2</v>
      </c>
      <c r="O1663" s="63" t="str">
        <f>VLOOKUP($A1663,'Hospitalization details'!$A$1:$K$2336,8,FALSE)</f>
        <v>tier - 3</v>
      </c>
      <c r="P1663" s="63" t="str">
        <f>VLOOKUP($A1663,'Hospitalization details'!$A$1:$K$2336,9,FALSE)</f>
        <v>R1013</v>
      </c>
      <c r="Q1663" s="83">
        <f>VLOOKUP($A1663,'Hospitalization details'!$A$1:$K$2336,11,FALSE)</f>
        <v>42</v>
      </c>
    </row>
    <row r="1664" spans="1:17" ht="15.75" customHeight="1" x14ac:dyDescent="0.25">
      <c r="A1664" s="187" t="s">
        <v>1707</v>
      </c>
      <c r="B1664" s="65" t="str">
        <f>VLOOKUP($A1664,'Customer Names'!$A$1:$E$2336,4,FALSE)</f>
        <v>Altshuler</v>
      </c>
      <c r="C1664" s="71">
        <f>VLOOKUP($A1664,'Medical Examinations'!$A$1:$J$2336,2,FALSE)</f>
        <v>20.76</v>
      </c>
      <c r="D1664" s="60">
        <f>VLOOKUP($A1664,'Medical Examinations'!$A$1:$J$2336,3,FALSE)</f>
        <v>6.26</v>
      </c>
      <c r="E1664" s="61" t="str">
        <f>VLOOKUP($A1664,'Medical Examinations'!$A$1:$J$2336,4,FALSE)</f>
        <v>No</v>
      </c>
      <c r="F1664" s="61" t="str">
        <f>VLOOKUP($A1664,'Medical Examinations'!$A$1:$J$2336,5,FALSE)</f>
        <v>No</v>
      </c>
      <c r="G1664" s="61" t="str">
        <f>VLOOKUP($A1664,'Medical Examinations'!$A$1:$J$2336,6,FALSE)</f>
        <v>No</v>
      </c>
      <c r="H1664" s="21">
        <f>VLOOKUP($A1664,'Medical Examinations'!$A$1:$J$2336,7,FALSE)</f>
        <v>0</v>
      </c>
      <c r="I1664" s="21" t="str">
        <f>VLOOKUP($A1664,'Medical Examinations'!$A$1:$J$2336,8,FALSE)</f>
        <v>No</v>
      </c>
      <c r="J1664" s="21" t="str">
        <f>VLOOKUP($A1664,'Medical Examinations'!$A$1:$J$2336,9,FALSE)</f>
        <v>Healthy Weight</v>
      </c>
      <c r="K1664" s="72" t="str">
        <f>VLOOKUP($A1664,'Medical Examinations'!$A$1:$J$2336,10,FALSE)</f>
        <v>Prediabetes</v>
      </c>
      <c r="L1664" s="82" t="str">
        <f>VLOOKUP($A1664,'Hospitalization details'!$A$1:$K$2336,10,FALSE)</f>
        <v>1-Nov-2004</v>
      </c>
      <c r="M1664" s="62">
        <f>VLOOKUP($A1664,'Hospitalization details'!$A$1:$K$2336,6,FALSE)</f>
        <v>5778.71</v>
      </c>
      <c r="N1664" s="63" t="str">
        <f>VLOOKUP($A1664,'Hospitalization details'!$A$1:$K$2336,7,FALSE)</f>
        <v>tier - 2</v>
      </c>
      <c r="O1664" s="63" t="str">
        <f>VLOOKUP($A1664,'Hospitalization details'!$A$1:$K$2336,8,FALSE)</f>
        <v>tier - 3</v>
      </c>
      <c r="P1664" s="63" t="str">
        <f>VLOOKUP($A1664,'Hospitalization details'!$A$1:$K$2336,9,FALSE)</f>
        <v>R1022</v>
      </c>
      <c r="Q1664" s="83">
        <f>VLOOKUP($A1664,'Hospitalization details'!$A$1:$K$2336,11,FALSE)</f>
        <v>18</v>
      </c>
    </row>
    <row r="1665" spans="1:17" ht="15.75" customHeight="1" x14ac:dyDescent="0.25">
      <c r="A1665" s="187" t="s">
        <v>1708</v>
      </c>
      <c r="B1665" s="65" t="str">
        <f>VLOOKUP($A1665,'Customer Names'!$A$1:$E$2336,4,FALSE)</f>
        <v>Ugarte</v>
      </c>
      <c r="C1665" s="71">
        <f>VLOOKUP($A1665,'Medical Examinations'!$A$1:$J$2336,2,FALSE)</f>
        <v>38.99</v>
      </c>
      <c r="D1665" s="60">
        <f>VLOOKUP($A1665,'Medical Examinations'!$A$1:$J$2336,3,FALSE)</f>
        <v>5.21</v>
      </c>
      <c r="E1665" s="61" t="str">
        <f>VLOOKUP($A1665,'Medical Examinations'!$A$1:$J$2336,4,FALSE)</f>
        <v>No</v>
      </c>
      <c r="F1665" s="61" t="str">
        <f>VLOOKUP($A1665,'Medical Examinations'!$A$1:$J$2336,5,FALSE)</f>
        <v>Yes</v>
      </c>
      <c r="G1665" s="61" t="str">
        <f>VLOOKUP($A1665,'Medical Examinations'!$A$1:$J$2336,6,FALSE)</f>
        <v>No</v>
      </c>
      <c r="H1665" s="21">
        <f>VLOOKUP($A1665,'Medical Examinations'!$A$1:$J$2336,7,FALSE)</f>
        <v>1</v>
      </c>
      <c r="I1665" s="21" t="str">
        <f>VLOOKUP($A1665,'Medical Examinations'!$A$1:$J$2336,8,FALSE)</f>
        <v>No</v>
      </c>
      <c r="J1665" s="21" t="str">
        <f>VLOOKUP($A1665,'Medical Examinations'!$A$1:$J$2336,9,FALSE)</f>
        <v>Obesity</v>
      </c>
      <c r="K1665" s="72" t="str">
        <f>VLOOKUP($A1665,'Medical Examinations'!$A$1:$J$2336,10,FALSE)</f>
        <v>Normal</v>
      </c>
      <c r="L1665" s="82" t="str">
        <f>VLOOKUP($A1665,'Hospitalization details'!$A$1:$K$2336,10,FALSE)</f>
        <v>30-Aug-1983</v>
      </c>
      <c r="M1665" s="62">
        <f>VLOOKUP($A1665,'Hospitalization details'!$A$1:$K$2336,6,FALSE)</f>
        <v>5757.41</v>
      </c>
      <c r="N1665" s="63" t="str">
        <f>VLOOKUP($A1665,'Hospitalization details'!$A$1:$K$2336,7,FALSE)</f>
        <v>tier - 2</v>
      </c>
      <c r="O1665" s="63" t="str">
        <f>VLOOKUP($A1665,'Hospitalization details'!$A$1:$K$2336,8,FALSE)</f>
        <v>tier - 3</v>
      </c>
      <c r="P1665" s="63" t="str">
        <f>VLOOKUP($A1665,'Hospitalization details'!$A$1:$K$2336,9,FALSE)</f>
        <v>R1019</v>
      </c>
      <c r="Q1665" s="83">
        <f>VLOOKUP($A1665,'Hospitalization details'!$A$1:$K$2336,11,FALSE)</f>
        <v>39</v>
      </c>
    </row>
    <row r="1666" spans="1:17" ht="15.75" customHeight="1" x14ac:dyDescent="0.25">
      <c r="A1666" s="187" t="s">
        <v>1709</v>
      </c>
      <c r="B1666" s="65" t="str">
        <f>VLOOKUP($A1666,'Customer Names'!$A$1:$E$2336,4,FALSE)</f>
        <v>Tusso</v>
      </c>
      <c r="C1666" s="71">
        <f>VLOOKUP($A1666,'Medical Examinations'!$A$1:$J$2336,2,FALSE)</f>
        <v>42.655000000000001</v>
      </c>
      <c r="D1666" s="60">
        <f>VLOOKUP($A1666,'Medical Examinations'!$A$1:$J$2336,3,FALSE)</f>
        <v>5.94</v>
      </c>
      <c r="E1666" s="61" t="str">
        <f>VLOOKUP($A1666,'Medical Examinations'!$A$1:$J$2336,4,FALSE)</f>
        <v>Yes</v>
      </c>
      <c r="F1666" s="61" t="str">
        <f>VLOOKUP($A1666,'Medical Examinations'!$A$1:$J$2336,5,FALSE)</f>
        <v>No</v>
      </c>
      <c r="G1666" s="61" t="str">
        <f>VLOOKUP($A1666,'Medical Examinations'!$A$1:$J$2336,6,FALSE)</f>
        <v>Yes</v>
      </c>
      <c r="H1666" s="21">
        <f>VLOOKUP($A1666,'Medical Examinations'!$A$1:$J$2336,7,FALSE)</f>
        <v>1</v>
      </c>
      <c r="I1666" s="21" t="str">
        <f>VLOOKUP($A1666,'Medical Examinations'!$A$1:$J$2336,8,FALSE)</f>
        <v>No</v>
      </c>
      <c r="J1666" s="21" t="str">
        <f>VLOOKUP($A1666,'Medical Examinations'!$A$1:$J$2336,9,FALSE)</f>
        <v>Obesity</v>
      </c>
      <c r="K1666" s="72" t="str">
        <f>VLOOKUP($A1666,'Medical Examinations'!$A$1:$J$2336,10,FALSE)</f>
        <v>Prediabetes</v>
      </c>
      <c r="L1666" s="82" t="str">
        <f>VLOOKUP($A1666,'Hospitalization details'!$A$1:$K$2336,10,FALSE)</f>
        <v>10-Jun-1993</v>
      </c>
      <c r="M1666" s="62">
        <f>VLOOKUP($A1666,'Hospitalization details'!$A$1:$K$2336,6,FALSE)</f>
        <v>5748.13</v>
      </c>
      <c r="N1666" s="63" t="str">
        <f>VLOOKUP($A1666,'Hospitalization details'!$A$1:$K$2336,7,FALSE)</f>
        <v>tier - 2</v>
      </c>
      <c r="O1666" s="63" t="str">
        <f>VLOOKUP($A1666,'Hospitalization details'!$A$1:$K$2336,8,FALSE)</f>
        <v>tier - 1</v>
      </c>
      <c r="P1666" s="63" t="str">
        <f>VLOOKUP($A1666,'Hospitalization details'!$A$1:$K$2336,9,FALSE)</f>
        <v>R1021</v>
      </c>
      <c r="Q1666" s="83">
        <f>VLOOKUP($A1666,'Hospitalization details'!$A$1:$K$2336,11,FALSE)</f>
        <v>29</v>
      </c>
    </row>
    <row r="1667" spans="1:17" ht="15.75" customHeight="1" x14ac:dyDescent="0.25">
      <c r="A1667" s="187" t="s">
        <v>1710</v>
      </c>
      <c r="B1667" s="65" t="str">
        <f>VLOOKUP($A1667,'Customer Names'!$A$1:$E$2336,4,FALSE)</f>
        <v>Johnson</v>
      </c>
      <c r="C1667" s="71">
        <f>VLOOKUP($A1667,'Medical Examinations'!$A$1:$J$2336,2,FALSE)</f>
        <v>30.57</v>
      </c>
      <c r="D1667" s="60">
        <f>VLOOKUP($A1667,'Medical Examinations'!$A$1:$J$2336,3,FALSE)</f>
        <v>5.34</v>
      </c>
      <c r="E1667" s="61" t="str">
        <f>VLOOKUP($A1667,'Medical Examinations'!$A$1:$J$2336,4,FALSE)</f>
        <v>No</v>
      </c>
      <c r="F1667" s="61" t="str">
        <f>VLOOKUP($A1667,'Medical Examinations'!$A$1:$J$2336,5,FALSE)</f>
        <v>No</v>
      </c>
      <c r="G1667" s="61" t="str">
        <f>VLOOKUP($A1667,'Medical Examinations'!$A$1:$J$2336,6,FALSE)</f>
        <v>Yes</v>
      </c>
      <c r="H1667" s="21">
        <f>VLOOKUP($A1667,'Medical Examinations'!$A$1:$J$2336,7,FALSE)</f>
        <v>1</v>
      </c>
      <c r="I1667" s="21" t="str">
        <f>VLOOKUP($A1667,'Medical Examinations'!$A$1:$J$2336,8,FALSE)</f>
        <v>No</v>
      </c>
      <c r="J1667" s="21" t="str">
        <f>VLOOKUP($A1667,'Medical Examinations'!$A$1:$J$2336,9,FALSE)</f>
        <v>Obesity</v>
      </c>
      <c r="K1667" s="72" t="str">
        <f>VLOOKUP($A1667,'Medical Examinations'!$A$1:$J$2336,10,FALSE)</f>
        <v>Normal</v>
      </c>
      <c r="L1667" s="82" t="str">
        <f>VLOOKUP($A1667,'Hospitalization details'!$A$1:$K$2336,10,FALSE)</f>
        <v>21-Aug-1972</v>
      </c>
      <c r="M1667" s="62">
        <f>VLOOKUP($A1667,'Hospitalization details'!$A$1:$K$2336,6,FALSE)</f>
        <v>5741.67</v>
      </c>
      <c r="N1667" s="63" t="str">
        <f>VLOOKUP($A1667,'Hospitalization details'!$A$1:$K$2336,7,FALSE)</f>
        <v>tier - 2</v>
      </c>
      <c r="O1667" s="63" t="str">
        <f>VLOOKUP($A1667,'Hospitalization details'!$A$1:$K$2336,8,FALSE)</f>
        <v>tier - 3</v>
      </c>
      <c r="P1667" s="63" t="str">
        <f>VLOOKUP($A1667,'Hospitalization details'!$A$1:$K$2336,9,FALSE)</f>
        <v>R1013</v>
      </c>
      <c r="Q1667" s="83">
        <f>VLOOKUP($A1667,'Hospitalization details'!$A$1:$K$2336,11,FALSE)</f>
        <v>50</v>
      </c>
    </row>
    <row r="1668" spans="1:17" ht="15.75" customHeight="1" x14ac:dyDescent="0.25">
      <c r="A1668" s="187" t="s">
        <v>1711</v>
      </c>
      <c r="B1668" s="65" t="str">
        <f>VLOOKUP($A1668,'Customer Names'!$A$1:$E$2336,4,FALSE)</f>
        <v>Landry</v>
      </c>
      <c r="C1668" s="71">
        <f>VLOOKUP($A1668,'Medical Examinations'!$A$1:$J$2336,2,FALSE)</f>
        <v>17.7</v>
      </c>
      <c r="D1668" s="60">
        <f>VLOOKUP($A1668,'Medical Examinations'!$A$1:$J$2336,3,FALSE)</f>
        <v>6.38</v>
      </c>
      <c r="E1668" s="61" t="str">
        <f>VLOOKUP($A1668,'Medical Examinations'!$A$1:$J$2336,4,FALSE)</f>
        <v>No</v>
      </c>
      <c r="F1668" s="61" t="str">
        <f>VLOOKUP($A1668,'Medical Examinations'!$A$1:$J$2336,5,FALSE)</f>
        <v>No</v>
      </c>
      <c r="G1668" s="61" t="str">
        <f>VLOOKUP($A1668,'Medical Examinations'!$A$1:$J$2336,6,FALSE)</f>
        <v>No</v>
      </c>
      <c r="H1668" s="21">
        <f>VLOOKUP($A1668,'Medical Examinations'!$A$1:$J$2336,7,FALSE)</f>
        <v>2</v>
      </c>
      <c r="I1668" s="21" t="str">
        <f>VLOOKUP($A1668,'Medical Examinations'!$A$1:$J$2336,8,FALSE)</f>
        <v>No</v>
      </c>
      <c r="J1668" s="21" t="str">
        <f>VLOOKUP($A1668,'Medical Examinations'!$A$1:$J$2336,9,FALSE)</f>
        <v>Under Weight</v>
      </c>
      <c r="K1668" s="72" t="str">
        <f>VLOOKUP($A1668,'Medical Examinations'!$A$1:$J$2336,10,FALSE)</f>
        <v>Prediabetes</v>
      </c>
      <c r="L1668" s="82" t="str">
        <f>VLOOKUP($A1668,'Hospitalization details'!$A$1:$K$2336,10,FALSE)</f>
        <v>19-Oct-1987</v>
      </c>
      <c r="M1668" s="62">
        <f>VLOOKUP($A1668,'Hospitalization details'!$A$1:$K$2336,6,FALSE)</f>
        <v>5729.01</v>
      </c>
      <c r="N1668" s="63" t="str">
        <f>VLOOKUP($A1668,'Hospitalization details'!$A$1:$K$2336,7,FALSE)</f>
        <v>tier - 1</v>
      </c>
      <c r="O1668" s="63" t="str">
        <f>VLOOKUP($A1668,'Hospitalization details'!$A$1:$K$2336,8,FALSE)</f>
        <v>tier - 2</v>
      </c>
      <c r="P1668" s="63" t="str">
        <f>VLOOKUP($A1668,'Hospitalization details'!$A$1:$K$2336,9,FALSE)</f>
        <v>R1012</v>
      </c>
      <c r="Q1668" s="83">
        <f>VLOOKUP($A1668,'Hospitalization details'!$A$1:$K$2336,11,FALSE)</f>
        <v>35</v>
      </c>
    </row>
    <row r="1669" spans="1:17" ht="15.75" customHeight="1" x14ac:dyDescent="0.25">
      <c r="A1669" s="187" t="s">
        <v>1712</v>
      </c>
      <c r="B1669" s="65" t="str">
        <f>VLOOKUP($A1669,'Customer Names'!$A$1:$E$2336,4,FALSE)</f>
        <v>Mcdonald</v>
      </c>
      <c r="C1669" s="71">
        <f>VLOOKUP($A1669,'Medical Examinations'!$A$1:$J$2336,2,FALSE)</f>
        <v>34.770000000000003</v>
      </c>
      <c r="D1669" s="60">
        <f>VLOOKUP($A1669,'Medical Examinations'!$A$1:$J$2336,3,FALSE)</f>
        <v>4.47</v>
      </c>
      <c r="E1669" s="61" t="str">
        <f>VLOOKUP($A1669,'Medical Examinations'!$A$1:$J$2336,4,FALSE)</f>
        <v>No</v>
      </c>
      <c r="F1669" s="61" t="str">
        <f>VLOOKUP($A1669,'Medical Examinations'!$A$1:$J$2336,5,FALSE)</f>
        <v>No</v>
      </c>
      <c r="G1669" s="61" t="str">
        <f>VLOOKUP($A1669,'Medical Examinations'!$A$1:$J$2336,6,FALSE)</f>
        <v>No</v>
      </c>
      <c r="H1669" s="21">
        <f>VLOOKUP($A1669,'Medical Examinations'!$A$1:$J$2336,7,FALSE)</f>
        <v>1</v>
      </c>
      <c r="I1669" s="21" t="str">
        <f>VLOOKUP($A1669,'Medical Examinations'!$A$1:$J$2336,8,FALSE)</f>
        <v>No</v>
      </c>
      <c r="J1669" s="21" t="str">
        <f>VLOOKUP($A1669,'Medical Examinations'!$A$1:$J$2336,9,FALSE)</f>
        <v>Obesity</v>
      </c>
      <c r="K1669" s="72" t="str">
        <f>VLOOKUP($A1669,'Medical Examinations'!$A$1:$J$2336,10,FALSE)</f>
        <v>Normal</v>
      </c>
      <c r="L1669" s="82" t="str">
        <f>VLOOKUP($A1669,'Hospitalization details'!$A$1:$K$2336,10,FALSE)</f>
        <v>18-Dec-1971</v>
      </c>
      <c r="M1669" s="62">
        <f>VLOOKUP($A1669,'Hospitalization details'!$A$1:$K$2336,6,FALSE)</f>
        <v>5720.38</v>
      </c>
      <c r="N1669" s="63" t="str">
        <f>VLOOKUP($A1669,'Hospitalization details'!$A$1:$K$2336,7,FALSE)</f>
        <v>tier - 2</v>
      </c>
      <c r="O1669" s="63" t="str">
        <f>VLOOKUP($A1669,'Hospitalization details'!$A$1:$K$2336,8,FALSE)</f>
        <v>tier - 1</v>
      </c>
      <c r="P1669" s="63" t="str">
        <f>VLOOKUP($A1669,'Hospitalization details'!$A$1:$K$2336,9,FALSE)</f>
        <v>R1013</v>
      </c>
      <c r="Q1669" s="83">
        <f>VLOOKUP($A1669,'Hospitalization details'!$A$1:$K$2336,11,FALSE)</f>
        <v>51</v>
      </c>
    </row>
    <row r="1670" spans="1:17" ht="15.75" customHeight="1" x14ac:dyDescent="0.25">
      <c r="A1670" s="187" t="s">
        <v>1713</v>
      </c>
      <c r="B1670" s="65" t="str">
        <f>VLOOKUP($A1670,'Customer Names'!$A$1:$E$2336,4,FALSE)</f>
        <v>Dunlap</v>
      </c>
      <c r="C1670" s="71">
        <f>VLOOKUP($A1670,'Medical Examinations'!$A$1:$J$2336,2,FALSE)</f>
        <v>16.88</v>
      </c>
      <c r="D1670" s="60">
        <f>VLOOKUP($A1670,'Medical Examinations'!$A$1:$J$2336,3,FALSE)</f>
        <v>9.9600000000000009</v>
      </c>
      <c r="E1670" s="61" t="str">
        <f>VLOOKUP($A1670,'Medical Examinations'!$A$1:$J$2336,4,FALSE)</f>
        <v>No</v>
      </c>
      <c r="F1670" s="61" t="str">
        <f>VLOOKUP($A1670,'Medical Examinations'!$A$1:$J$2336,5,FALSE)</f>
        <v>No</v>
      </c>
      <c r="G1670" s="61" t="str">
        <f>VLOOKUP($A1670,'Medical Examinations'!$A$1:$J$2336,6,FALSE)</f>
        <v>No</v>
      </c>
      <c r="H1670" s="21">
        <f>VLOOKUP($A1670,'Medical Examinations'!$A$1:$J$2336,7,FALSE)</f>
        <v>0</v>
      </c>
      <c r="I1670" s="21" t="str">
        <f>VLOOKUP($A1670,'Medical Examinations'!$A$1:$J$2336,8,FALSE)</f>
        <v>No</v>
      </c>
      <c r="J1670" s="21" t="str">
        <f>VLOOKUP($A1670,'Medical Examinations'!$A$1:$J$2336,9,FALSE)</f>
        <v>Under Weight</v>
      </c>
      <c r="K1670" s="72" t="str">
        <f>VLOOKUP($A1670,'Medical Examinations'!$A$1:$J$2336,10,FALSE)</f>
        <v>Diabetes</v>
      </c>
      <c r="L1670" s="82" t="str">
        <f>VLOOKUP($A1670,'Hospitalization details'!$A$1:$K$2336,10,FALSE)</f>
        <v>30-Aug-1981</v>
      </c>
      <c r="M1670" s="62">
        <f>VLOOKUP($A1670,'Hospitalization details'!$A$1:$K$2336,6,FALSE)</f>
        <v>5709.16</v>
      </c>
      <c r="N1670" s="63" t="str">
        <f>VLOOKUP($A1670,'Hospitalization details'!$A$1:$K$2336,7,FALSE)</f>
        <v>tier - 3</v>
      </c>
      <c r="O1670" s="63" t="str">
        <f>VLOOKUP($A1670,'Hospitalization details'!$A$1:$K$2336,8,FALSE)</f>
        <v>tier - 3</v>
      </c>
      <c r="P1670" s="63" t="str">
        <f>VLOOKUP($A1670,'Hospitalization details'!$A$1:$K$2336,9,FALSE)</f>
        <v>R1013</v>
      </c>
      <c r="Q1670" s="83">
        <f>VLOOKUP($A1670,'Hospitalization details'!$A$1:$K$2336,11,FALSE)</f>
        <v>41</v>
      </c>
    </row>
    <row r="1671" spans="1:17" ht="15.75" customHeight="1" x14ac:dyDescent="0.25">
      <c r="A1671" s="187" t="s">
        <v>1714</v>
      </c>
      <c r="B1671" s="65" t="str">
        <f>VLOOKUP($A1671,'Customer Names'!$A$1:$E$2336,4,FALSE)</f>
        <v>Larue</v>
      </c>
      <c r="C1671" s="71">
        <f>VLOOKUP($A1671,'Medical Examinations'!$A$1:$J$2336,2,FALSE)</f>
        <v>40.26</v>
      </c>
      <c r="D1671" s="60">
        <f>VLOOKUP($A1671,'Medical Examinations'!$A$1:$J$2336,3,FALSE)</f>
        <v>9.92</v>
      </c>
      <c r="E1671" s="61" t="str">
        <f>VLOOKUP($A1671,'Medical Examinations'!$A$1:$J$2336,4,FALSE)</f>
        <v>Yes</v>
      </c>
      <c r="F1671" s="61" t="str">
        <f>VLOOKUP($A1671,'Medical Examinations'!$A$1:$J$2336,5,FALSE)</f>
        <v>No</v>
      </c>
      <c r="G1671" s="61" t="str">
        <f>VLOOKUP($A1671,'Medical Examinations'!$A$1:$J$2336,6,FALSE)</f>
        <v>No</v>
      </c>
      <c r="H1671" s="21">
        <f>VLOOKUP($A1671,'Medical Examinations'!$A$1:$J$2336,7,FALSE)</f>
        <v>0</v>
      </c>
      <c r="I1671" s="21" t="str">
        <f>VLOOKUP($A1671,'Medical Examinations'!$A$1:$J$2336,8,FALSE)</f>
        <v>No</v>
      </c>
      <c r="J1671" s="21" t="str">
        <f>VLOOKUP($A1671,'Medical Examinations'!$A$1:$J$2336,9,FALSE)</f>
        <v>Obesity</v>
      </c>
      <c r="K1671" s="72" t="str">
        <f>VLOOKUP($A1671,'Medical Examinations'!$A$1:$J$2336,10,FALSE)</f>
        <v>Diabetes</v>
      </c>
      <c r="L1671" s="82" t="str">
        <f>VLOOKUP($A1671,'Hospitalization details'!$A$1:$K$2336,10,FALSE)</f>
        <v>3-Nov-1993</v>
      </c>
      <c r="M1671" s="62">
        <f>VLOOKUP($A1671,'Hospitalization details'!$A$1:$K$2336,6,FALSE)</f>
        <v>5708.87</v>
      </c>
      <c r="N1671" s="63" t="str">
        <f>VLOOKUP($A1671,'Hospitalization details'!$A$1:$K$2336,7,FALSE)</f>
        <v>tier - 2</v>
      </c>
      <c r="O1671" s="63" t="str">
        <f>VLOOKUP($A1671,'Hospitalization details'!$A$1:$K$2336,8,FALSE)</f>
        <v>tier - 1</v>
      </c>
      <c r="P1671" s="63" t="str">
        <f>VLOOKUP($A1671,'Hospitalization details'!$A$1:$K$2336,9,FALSE)</f>
        <v>R1011</v>
      </c>
      <c r="Q1671" s="83">
        <f>VLOOKUP($A1671,'Hospitalization details'!$A$1:$K$2336,11,FALSE)</f>
        <v>29</v>
      </c>
    </row>
    <row r="1672" spans="1:17" ht="15.75" customHeight="1" x14ac:dyDescent="0.25">
      <c r="A1672" s="187" t="s">
        <v>1715</v>
      </c>
      <c r="B1672" s="65" t="str">
        <f>VLOOKUP($A1672,'Customer Names'!$A$1:$E$2336,4,FALSE)</f>
        <v>Hodge</v>
      </c>
      <c r="C1672" s="71">
        <f>VLOOKUP($A1672,'Medical Examinations'!$A$1:$J$2336,2,FALSE)</f>
        <v>25.6</v>
      </c>
      <c r="D1672" s="60">
        <f>VLOOKUP($A1672,'Medical Examinations'!$A$1:$J$2336,3,FALSE)</f>
        <v>6.03</v>
      </c>
      <c r="E1672" s="61" t="str">
        <f>VLOOKUP($A1672,'Medical Examinations'!$A$1:$J$2336,4,FALSE)</f>
        <v>No</v>
      </c>
      <c r="F1672" s="61" t="str">
        <f>VLOOKUP($A1672,'Medical Examinations'!$A$1:$J$2336,5,FALSE)</f>
        <v>No</v>
      </c>
      <c r="G1672" s="61" t="str">
        <f>VLOOKUP($A1672,'Medical Examinations'!$A$1:$J$2336,6,FALSE)</f>
        <v>Yes</v>
      </c>
      <c r="H1672" s="21">
        <f>VLOOKUP($A1672,'Medical Examinations'!$A$1:$J$2336,7,FALSE)</f>
        <v>1</v>
      </c>
      <c r="I1672" s="21" t="str">
        <f>VLOOKUP($A1672,'Medical Examinations'!$A$1:$J$2336,8,FALSE)</f>
        <v>No</v>
      </c>
      <c r="J1672" s="21" t="str">
        <f>VLOOKUP($A1672,'Medical Examinations'!$A$1:$J$2336,9,FALSE)</f>
        <v>Over Weight</v>
      </c>
      <c r="K1672" s="72" t="str">
        <f>VLOOKUP($A1672,'Medical Examinations'!$A$1:$J$2336,10,FALSE)</f>
        <v>Prediabetes</v>
      </c>
      <c r="L1672" s="82" t="str">
        <f>VLOOKUP($A1672,'Hospitalization details'!$A$1:$K$2336,10,FALSE)</f>
        <v>15-Jun-1981</v>
      </c>
      <c r="M1672" s="62">
        <f>VLOOKUP($A1672,'Hospitalization details'!$A$1:$K$2336,6,FALSE)</f>
        <v>5699.84</v>
      </c>
      <c r="N1672" s="63" t="str">
        <f>VLOOKUP($A1672,'Hospitalization details'!$A$1:$K$2336,7,FALSE)</f>
        <v>tier - 2</v>
      </c>
      <c r="O1672" s="63" t="str">
        <f>VLOOKUP($A1672,'Hospitalization details'!$A$1:$K$2336,8,FALSE)</f>
        <v>tier - 3</v>
      </c>
      <c r="P1672" s="63" t="str">
        <f>VLOOKUP($A1672,'Hospitalization details'!$A$1:$K$2336,9,FALSE)</f>
        <v>R1013</v>
      </c>
      <c r="Q1672" s="83">
        <f>VLOOKUP($A1672,'Hospitalization details'!$A$1:$K$2336,11,FALSE)</f>
        <v>41</v>
      </c>
    </row>
    <row r="1673" spans="1:17" ht="15.75" customHeight="1" x14ac:dyDescent="0.25">
      <c r="A1673" s="187" t="s">
        <v>1716</v>
      </c>
      <c r="B1673" s="65" t="str">
        <f>VLOOKUP($A1673,'Customer Names'!$A$1:$E$2336,4,FALSE)</f>
        <v>Marcus</v>
      </c>
      <c r="C1673" s="71">
        <f>VLOOKUP($A1673,'Medical Examinations'!$A$1:$J$2336,2,FALSE)</f>
        <v>33.549999999999997</v>
      </c>
      <c r="D1673" s="60">
        <f>VLOOKUP($A1673,'Medical Examinations'!$A$1:$J$2336,3,FALSE)</f>
        <v>10.9</v>
      </c>
      <c r="E1673" s="61" t="str">
        <f>VLOOKUP($A1673,'Medical Examinations'!$A$1:$J$2336,4,FALSE)</f>
        <v>Yes</v>
      </c>
      <c r="F1673" s="61" t="str">
        <f>VLOOKUP($A1673,'Medical Examinations'!$A$1:$J$2336,5,FALSE)</f>
        <v>No</v>
      </c>
      <c r="G1673" s="61" t="str">
        <f>VLOOKUP($A1673,'Medical Examinations'!$A$1:$J$2336,6,FALSE)</f>
        <v>No</v>
      </c>
      <c r="H1673" s="21">
        <f>VLOOKUP($A1673,'Medical Examinations'!$A$1:$J$2336,7,FALSE)</f>
        <v>0</v>
      </c>
      <c r="I1673" s="21" t="str">
        <f>VLOOKUP($A1673,'Medical Examinations'!$A$1:$J$2336,8,FALSE)</f>
        <v>No</v>
      </c>
      <c r="J1673" s="21" t="str">
        <f>VLOOKUP($A1673,'Medical Examinations'!$A$1:$J$2336,9,FALSE)</f>
        <v>Obesity</v>
      </c>
      <c r="K1673" s="72" t="str">
        <f>VLOOKUP($A1673,'Medical Examinations'!$A$1:$J$2336,10,FALSE)</f>
        <v>Diabetes</v>
      </c>
      <c r="L1673" s="82" t="str">
        <f>VLOOKUP($A1673,'Hospitalization details'!$A$1:$K$2336,10,FALSE)</f>
        <v>6-Jul-1974</v>
      </c>
      <c r="M1673" s="62">
        <f>VLOOKUP($A1673,'Hospitalization details'!$A$1:$K$2336,6,FALSE)</f>
        <v>5698.74</v>
      </c>
      <c r="N1673" s="63" t="str">
        <f>VLOOKUP($A1673,'Hospitalization details'!$A$1:$K$2336,7,FALSE)</f>
        <v>tier - 2</v>
      </c>
      <c r="O1673" s="63" t="str">
        <f>VLOOKUP($A1673,'Hospitalization details'!$A$1:$K$2336,8,FALSE)</f>
        <v>tier - 2</v>
      </c>
      <c r="P1673" s="63" t="str">
        <f>VLOOKUP($A1673,'Hospitalization details'!$A$1:$K$2336,9,FALSE)</f>
        <v>R1012</v>
      </c>
      <c r="Q1673" s="83">
        <f>VLOOKUP($A1673,'Hospitalization details'!$A$1:$K$2336,11,FALSE)</f>
        <v>48</v>
      </c>
    </row>
    <row r="1674" spans="1:17" ht="15.75" customHeight="1" x14ac:dyDescent="0.25">
      <c r="A1674" s="187" t="s">
        <v>1717</v>
      </c>
      <c r="B1674" s="65" t="str">
        <f>VLOOKUP($A1674,'Customer Names'!$A$1:$E$2336,4,FALSE)</f>
        <v>Daubert</v>
      </c>
      <c r="C1674" s="71">
        <f>VLOOKUP($A1674,'Medical Examinations'!$A$1:$J$2336,2,FALSE)</f>
        <v>16.690000000000001</v>
      </c>
      <c r="D1674" s="60">
        <f>VLOOKUP($A1674,'Medical Examinations'!$A$1:$J$2336,3,FALSE)</f>
        <v>10.66</v>
      </c>
      <c r="E1674" s="61" t="str">
        <f>VLOOKUP($A1674,'Medical Examinations'!$A$1:$J$2336,4,FALSE)</f>
        <v>No</v>
      </c>
      <c r="F1674" s="61" t="str">
        <f>VLOOKUP($A1674,'Medical Examinations'!$A$1:$J$2336,5,FALSE)</f>
        <v>No</v>
      </c>
      <c r="G1674" s="61" t="str">
        <f>VLOOKUP($A1674,'Medical Examinations'!$A$1:$J$2336,6,FALSE)</f>
        <v>No</v>
      </c>
      <c r="H1674" s="21">
        <f>VLOOKUP($A1674,'Medical Examinations'!$A$1:$J$2336,7,FALSE)</f>
        <v>0</v>
      </c>
      <c r="I1674" s="21" t="str">
        <f>VLOOKUP($A1674,'Medical Examinations'!$A$1:$J$2336,8,FALSE)</f>
        <v>No</v>
      </c>
      <c r="J1674" s="21" t="str">
        <f>VLOOKUP($A1674,'Medical Examinations'!$A$1:$J$2336,9,FALSE)</f>
        <v>Under Weight</v>
      </c>
      <c r="K1674" s="72" t="str">
        <f>VLOOKUP($A1674,'Medical Examinations'!$A$1:$J$2336,10,FALSE)</f>
        <v>Diabetes</v>
      </c>
      <c r="L1674" s="82" t="str">
        <f>VLOOKUP($A1674,'Hospitalization details'!$A$1:$K$2336,10,FALSE)</f>
        <v>3-Nov-1992</v>
      </c>
      <c r="M1674" s="62">
        <f>VLOOKUP($A1674,'Hospitalization details'!$A$1:$K$2336,6,FALSE)</f>
        <v>5693.43</v>
      </c>
      <c r="N1674" s="63" t="str">
        <f>VLOOKUP($A1674,'Hospitalization details'!$A$1:$K$2336,7,FALSE)</f>
        <v>tier - 2</v>
      </c>
      <c r="O1674" s="63" t="str">
        <f>VLOOKUP($A1674,'Hospitalization details'!$A$1:$K$2336,8,FALSE)</f>
        <v>tier - 3</v>
      </c>
      <c r="P1674" s="63" t="str">
        <f>VLOOKUP($A1674,'Hospitalization details'!$A$1:$K$2336,9,FALSE)</f>
        <v>R1012</v>
      </c>
      <c r="Q1674" s="83">
        <f>VLOOKUP($A1674,'Hospitalization details'!$A$1:$K$2336,11,FALSE)</f>
        <v>30</v>
      </c>
    </row>
    <row r="1675" spans="1:17" ht="15.75" customHeight="1" x14ac:dyDescent="0.25">
      <c r="A1675" s="187" t="s">
        <v>1718</v>
      </c>
      <c r="B1675" s="65" t="str">
        <f>VLOOKUP($A1675,'Customer Names'!$A$1:$E$2336,4,FALSE)</f>
        <v>Close</v>
      </c>
      <c r="C1675" s="71">
        <f>VLOOKUP($A1675,'Medical Examinations'!$A$1:$J$2336,2,FALSE)</f>
        <v>19.95</v>
      </c>
      <c r="D1675" s="60">
        <f>VLOOKUP($A1675,'Medical Examinations'!$A$1:$J$2336,3,FALSE)</f>
        <v>4.05</v>
      </c>
      <c r="E1675" s="61" t="str">
        <f>VLOOKUP($A1675,'Medical Examinations'!$A$1:$J$2336,4,FALSE)</f>
        <v>No</v>
      </c>
      <c r="F1675" s="61" t="str">
        <f>VLOOKUP($A1675,'Medical Examinations'!$A$1:$J$2336,5,FALSE)</f>
        <v>No</v>
      </c>
      <c r="G1675" s="61" t="str">
        <f>VLOOKUP($A1675,'Medical Examinations'!$A$1:$J$2336,6,FALSE)</f>
        <v>No</v>
      </c>
      <c r="H1675" s="21">
        <f>VLOOKUP($A1675,'Medical Examinations'!$A$1:$J$2336,7,FALSE)</f>
        <v>1</v>
      </c>
      <c r="I1675" s="21" t="str">
        <f>VLOOKUP($A1675,'Medical Examinations'!$A$1:$J$2336,8,FALSE)</f>
        <v>No</v>
      </c>
      <c r="J1675" s="21" t="str">
        <f>VLOOKUP($A1675,'Medical Examinations'!$A$1:$J$2336,9,FALSE)</f>
        <v>Healthy Weight</v>
      </c>
      <c r="K1675" s="72" t="str">
        <f>VLOOKUP($A1675,'Medical Examinations'!$A$1:$J$2336,10,FALSE)</f>
        <v>Normal</v>
      </c>
      <c r="L1675" s="82" t="str">
        <f>VLOOKUP($A1675,'Hospitalization details'!$A$1:$K$2336,10,FALSE)</f>
        <v>28-Oct-1972</v>
      </c>
      <c r="M1675" s="62">
        <f>VLOOKUP($A1675,'Hospitalization details'!$A$1:$K$2336,6,FALSE)</f>
        <v>5690.79</v>
      </c>
      <c r="N1675" s="63" t="str">
        <f>VLOOKUP($A1675,'Hospitalization details'!$A$1:$K$2336,7,FALSE)</f>
        <v>tier - 2</v>
      </c>
      <c r="O1675" s="63" t="str">
        <f>VLOOKUP($A1675,'Hospitalization details'!$A$1:$K$2336,8,FALSE)</f>
        <v>tier - 1</v>
      </c>
      <c r="P1675" s="63" t="str">
        <f>VLOOKUP($A1675,'Hospitalization details'!$A$1:$K$2336,9,FALSE)</f>
        <v>R1013</v>
      </c>
      <c r="Q1675" s="83">
        <f>VLOOKUP($A1675,'Hospitalization details'!$A$1:$K$2336,11,FALSE)</f>
        <v>50</v>
      </c>
    </row>
    <row r="1676" spans="1:17" ht="15.75" customHeight="1" x14ac:dyDescent="0.25">
      <c r="A1676" s="187" t="s">
        <v>1719</v>
      </c>
      <c r="B1676" s="65" t="str">
        <f>VLOOKUP($A1676,'Customer Names'!$A$1:$E$2336,4,FALSE)</f>
        <v>Roels</v>
      </c>
      <c r="C1676" s="71">
        <f>VLOOKUP($A1676,'Medical Examinations'!$A$1:$J$2336,2,FALSE)</f>
        <v>17.55</v>
      </c>
      <c r="D1676" s="60">
        <f>VLOOKUP($A1676,'Medical Examinations'!$A$1:$J$2336,3,FALSE)</f>
        <v>4.2300000000000004</v>
      </c>
      <c r="E1676" s="61" t="str">
        <f>VLOOKUP($A1676,'Medical Examinations'!$A$1:$J$2336,4,FALSE)</f>
        <v>No</v>
      </c>
      <c r="F1676" s="61" t="str">
        <f>VLOOKUP($A1676,'Medical Examinations'!$A$1:$J$2336,5,FALSE)</f>
        <v>No</v>
      </c>
      <c r="G1676" s="61" t="str">
        <f>VLOOKUP($A1676,'Medical Examinations'!$A$1:$J$2336,6,FALSE)</f>
        <v>No</v>
      </c>
      <c r="H1676" s="21">
        <f>VLOOKUP($A1676,'Medical Examinations'!$A$1:$J$2336,7,FALSE)</f>
        <v>2</v>
      </c>
      <c r="I1676" s="21" t="str">
        <f>VLOOKUP($A1676,'Medical Examinations'!$A$1:$J$2336,8,FALSE)</f>
        <v>No</v>
      </c>
      <c r="J1676" s="21" t="str">
        <f>VLOOKUP($A1676,'Medical Examinations'!$A$1:$J$2336,9,FALSE)</f>
        <v>Under Weight</v>
      </c>
      <c r="K1676" s="72" t="str">
        <f>VLOOKUP($A1676,'Medical Examinations'!$A$1:$J$2336,10,FALSE)</f>
        <v>Normal</v>
      </c>
      <c r="L1676" s="82" t="str">
        <f>VLOOKUP($A1676,'Hospitalization details'!$A$1:$K$2336,10,FALSE)</f>
        <v>12-Aug-1984</v>
      </c>
      <c r="M1676" s="62">
        <f>VLOOKUP($A1676,'Hospitalization details'!$A$1:$K$2336,6,FALSE)</f>
        <v>5679.13</v>
      </c>
      <c r="N1676" s="63" t="str">
        <f>VLOOKUP($A1676,'Hospitalization details'!$A$1:$K$2336,7,FALSE)</f>
        <v>tier - 2</v>
      </c>
      <c r="O1676" s="63" t="str">
        <f>VLOOKUP($A1676,'Hospitalization details'!$A$1:$K$2336,8,FALSE)</f>
        <v>tier - 2</v>
      </c>
      <c r="P1676" s="63" t="str">
        <f>VLOOKUP($A1676,'Hospitalization details'!$A$1:$K$2336,9,FALSE)</f>
        <v>R1013</v>
      </c>
      <c r="Q1676" s="83">
        <f>VLOOKUP($A1676,'Hospitalization details'!$A$1:$K$2336,11,FALSE)</f>
        <v>38</v>
      </c>
    </row>
    <row r="1677" spans="1:17" ht="15.75" customHeight="1" x14ac:dyDescent="0.25">
      <c r="A1677" s="187" t="s">
        <v>1720</v>
      </c>
      <c r="B1677" s="65" t="str">
        <f>VLOOKUP($A1677,'Customer Names'!$A$1:$E$2336,4,FALSE)</f>
        <v>Venosky</v>
      </c>
      <c r="C1677" s="71">
        <f>VLOOKUP($A1677,'Medical Examinations'!$A$1:$J$2336,2,FALSE)</f>
        <v>22.01</v>
      </c>
      <c r="D1677" s="60">
        <f>VLOOKUP($A1677,'Medical Examinations'!$A$1:$J$2336,3,FALSE)</f>
        <v>5.01</v>
      </c>
      <c r="E1677" s="61" t="str">
        <f>VLOOKUP($A1677,'Medical Examinations'!$A$1:$J$2336,4,FALSE)</f>
        <v>No</v>
      </c>
      <c r="F1677" s="61" t="str">
        <f>VLOOKUP($A1677,'Medical Examinations'!$A$1:$J$2336,5,FALSE)</f>
        <v>No</v>
      </c>
      <c r="G1677" s="61" t="str">
        <f>VLOOKUP($A1677,'Medical Examinations'!$A$1:$J$2336,6,FALSE)</f>
        <v>No</v>
      </c>
      <c r="H1677" s="21">
        <f>VLOOKUP($A1677,'Medical Examinations'!$A$1:$J$2336,7,FALSE)</f>
        <v>1</v>
      </c>
      <c r="I1677" s="21" t="str">
        <f>VLOOKUP($A1677,'Medical Examinations'!$A$1:$J$2336,8,FALSE)</f>
        <v>No</v>
      </c>
      <c r="J1677" s="21" t="str">
        <f>VLOOKUP($A1677,'Medical Examinations'!$A$1:$J$2336,9,FALSE)</f>
        <v>Healthy Weight</v>
      </c>
      <c r="K1677" s="72" t="str">
        <f>VLOOKUP($A1677,'Medical Examinations'!$A$1:$J$2336,10,FALSE)</f>
        <v>Normal</v>
      </c>
      <c r="L1677" s="82" t="str">
        <f>VLOOKUP($A1677,'Hospitalization details'!$A$1:$K$2336,10,FALSE)</f>
        <v>3-Sep-1983</v>
      </c>
      <c r="M1677" s="62">
        <f>VLOOKUP($A1677,'Hospitalization details'!$A$1:$K$2336,6,FALSE)</f>
        <v>5662.23</v>
      </c>
      <c r="N1677" s="63" t="str">
        <f>VLOOKUP($A1677,'Hospitalization details'!$A$1:$K$2336,7,FALSE)</f>
        <v>tier - 2</v>
      </c>
      <c r="O1677" s="63" t="str">
        <f>VLOOKUP($A1677,'Hospitalization details'!$A$1:$K$2336,8,FALSE)</f>
        <v>tier - 1</v>
      </c>
      <c r="P1677" s="63" t="str">
        <f>VLOOKUP($A1677,'Hospitalization details'!$A$1:$K$2336,9,FALSE)</f>
        <v>R1013</v>
      </c>
      <c r="Q1677" s="83">
        <f>VLOOKUP($A1677,'Hospitalization details'!$A$1:$K$2336,11,FALSE)</f>
        <v>39</v>
      </c>
    </row>
    <row r="1678" spans="1:17" ht="15.75" customHeight="1" x14ac:dyDescent="0.25">
      <c r="A1678" s="187" t="s">
        <v>1721</v>
      </c>
      <c r="B1678" s="65" t="str">
        <f>VLOOKUP($A1678,'Customer Names'!$A$1:$E$2336,4,FALSE)</f>
        <v>Gosnell</v>
      </c>
      <c r="C1678" s="71">
        <f>VLOOKUP($A1678,'Medical Examinations'!$A$1:$J$2336,2,FALSE)</f>
        <v>41.8</v>
      </c>
      <c r="D1678" s="60">
        <f>VLOOKUP($A1678,'Medical Examinations'!$A$1:$J$2336,3,FALSE)</f>
        <v>5.82</v>
      </c>
      <c r="E1678" s="61" t="str">
        <f>VLOOKUP($A1678,'Medical Examinations'!$A$1:$J$2336,4,FALSE)</f>
        <v>Yes</v>
      </c>
      <c r="F1678" s="61" t="str">
        <f>VLOOKUP($A1678,'Medical Examinations'!$A$1:$J$2336,5,FALSE)</f>
        <v>No</v>
      </c>
      <c r="G1678" s="61" t="str">
        <f>VLOOKUP($A1678,'Medical Examinations'!$A$1:$J$2336,6,FALSE)</f>
        <v>Yes</v>
      </c>
      <c r="H1678" s="21">
        <f>VLOOKUP($A1678,'Medical Examinations'!$A$1:$J$2336,7,FALSE)</f>
        <v>1</v>
      </c>
      <c r="I1678" s="21" t="str">
        <f>VLOOKUP($A1678,'Medical Examinations'!$A$1:$J$2336,8,FALSE)</f>
        <v>No</v>
      </c>
      <c r="J1678" s="21" t="str">
        <f>VLOOKUP($A1678,'Medical Examinations'!$A$1:$J$2336,9,FALSE)</f>
        <v>Obesity</v>
      </c>
      <c r="K1678" s="72" t="str">
        <f>VLOOKUP($A1678,'Medical Examinations'!$A$1:$J$2336,10,FALSE)</f>
        <v>Prediabetes</v>
      </c>
      <c r="L1678" s="82" t="str">
        <f>VLOOKUP($A1678,'Hospitalization details'!$A$1:$K$2336,10,FALSE)</f>
        <v>27-Sep-1978</v>
      </c>
      <c r="M1678" s="62">
        <f>VLOOKUP($A1678,'Hospitalization details'!$A$1:$K$2336,6,FALSE)</f>
        <v>5650.14</v>
      </c>
      <c r="N1678" s="63" t="str">
        <f>VLOOKUP($A1678,'Hospitalization details'!$A$1:$K$2336,7,FALSE)</f>
        <v>tier - 2</v>
      </c>
      <c r="O1678" s="63" t="str">
        <f>VLOOKUP($A1678,'Hospitalization details'!$A$1:$K$2336,8,FALSE)</f>
        <v>tier - 1</v>
      </c>
      <c r="P1678" s="63" t="str">
        <f>VLOOKUP($A1678,'Hospitalization details'!$A$1:$K$2336,9,FALSE)</f>
        <v>R1013</v>
      </c>
      <c r="Q1678" s="83">
        <f>VLOOKUP($A1678,'Hospitalization details'!$A$1:$K$2336,11,FALSE)</f>
        <v>44</v>
      </c>
    </row>
    <row r="1679" spans="1:17" ht="15.75" customHeight="1" x14ac:dyDescent="0.25">
      <c r="A1679" s="187" t="s">
        <v>1722</v>
      </c>
      <c r="B1679" s="65" t="str">
        <f>VLOOKUP($A1679,'Customer Names'!$A$1:$E$2336,4,FALSE)</f>
        <v>Chewning-Kulick</v>
      </c>
      <c r="C1679" s="71">
        <f>VLOOKUP($A1679,'Medical Examinations'!$A$1:$J$2336,2,FALSE)</f>
        <v>19.170000000000002</v>
      </c>
      <c r="D1679" s="60">
        <f>VLOOKUP($A1679,'Medical Examinations'!$A$1:$J$2336,3,FALSE)</f>
        <v>7.94</v>
      </c>
      <c r="E1679" s="61" t="str">
        <f>VLOOKUP($A1679,'Medical Examinations'!$A$1:$J$2336,4,FALSE)</f>
        <v>No</v>
      </c>
      <c r="F1679" s="61" t="str">
        <f>VLOOKUP($A1679,'Medical Examinations'!$A$1:$J$2336,5,FALSE)</f>
        <v>No</v>
      </c>
      <c r="G1679" s="61" t="str">
        <f>VLOOKUP($A1679,'Medical Examinations'!$A$1:$J$2336,6,FALSE)</f>
        <v>No</v>
      </c>
      <c r="H1679" s="21">
        <f>VLOOKUP($A1679,'Medical Examinations'!$A$1:$J$2336,7,FALSE)</f>
        <v>0</v>
      </c>
      <c r="I1679" s="21" t="str">
        <f>VLOOKUP($A1679,'Medical Examinations'!$A$1:$J$2336,8,FALSE)</f>
        <v>No</v>
      </c>
      <c r="J1679" s="21" t="str">
        <f>VLOOKUP($A1679,'Medical Examinations'!$A$1:$J$2336,9,FALSE)</f>
        <v>Healthy Weight</v>
      </c>
      <c r="K1679" s="72" t="str">
        <f>VLOOKUP($A1679,'Medical Examinations'!$A$1:$J$2336,10,FALSE)</f>
        <v>Diabetes</v>
      </c>
      <c r="L1679" s="82" t="str">
        <f>VLOOKUP($A1679,'Hospitalization details'!$A$1:$K$2336,10,FALSE)</f>
        <v>8-Jun-1983</v>
      </c>
      <c r="M1679" s="62">
        <f>VLOOKUP($A1679,'Hospitalization details'!$A$1:$K$2336,6,FALSE)</f>
        <v>5649.72</v>
      </c>
      <c r="N1679" s="63" t="str">
        <f>VLOOKUP($A1679,'Hospitalization details'!$A$1:$K$2336,7,FALSE)</f>
        <v>tier - 2</v>
      </c>
      <c r="O1679" s="63" t="str">
        <f>VLOOKUP($A1679,'Hospitalization details'!$A$1:$K$2336,8,FALSE)</f>
        <v>tier - 3</v>
      </c>
      <c r="P1679" s="63" t="str">
        <f>VLOOKUP($A1679,'Hospitalization details'!$A$1:$K$2336,9,FALSE)</f>
        <v>R1011</v>
      </c>
      <c r="Q1679" s="83">
        <f>VLOOKUP($A1679,'Hospitalization details'!$A$1:$K$2336,11,FALSE)</f>
        <v>40</v>
      </c>
    </row>
    <row r="1680" spans="1:17" ht="15.75" customHeight="1" x14ac:dyDescent="0.25">
      <c r="A1680" s="187" t="s">
        <v>1723</v>
      </c>
      <c r="B1680" s="65" t="str">
        <f>VLOOKUP($A1680,'Customer Names'!$A$1:$E$2336,4,FALSE)</f>
        <v>Mccarron</v>
      </c>
      <c r="C1680" s="71">
        <f>VLOOKUP($A1680,'Medical Examinations'!$A$1:$J$2336,2,FALSE)</f>
        <v>32.799999999999997</v>
      </c>
      <c r="D1680" s="60">
        <f>VLOOKUP($A1680,'Medical Examinations'!$A$1:$J$2336,3,FALSE)</f>
        <v>6.16</v>
      </c>
      <c r="E1680" s="61" t="str">
        <f>VLOOKUP($A1680,'Medical Examinations'!$A$1:$J$2336,4,FALSE)</f>
        <v>Yes</v>
      </c>
      <c r="F1680" s="61" t="str">
        <f>VLOOKUP($A1680,'Medical Examinations'!$A$1:$J$2336,5,FALSE)</f>
        <v>No</v>
      </c>
      <c r="G1680" s="61" t="str">
        <f>VLOOKUP($A1680,'Medical Examinations'!$A$1:$J$2336,6,FALSE)</f>
        <v>Yes</v>
      </c>
      <c r="H1680" s="21">
        <f>VLOOKUP($A1680,'Medical Examinations'!$A$1:$J$2336,7,FALSE)</f>
        <v>1</v>
      </c>
      <c r="I1680" s="21" t="str">
        <f>VLOOKUP($A1680,'Medical Examinations'!$A$1:$J$2336,8,FALSE)</f>
        <v>No</v>
      </c>
      <c r="J1680" s="21" t="str">
        <f>VLOOKUP($A1680,'Medical Examinations'!$A$1:$J$2336,9,FALSE)</f>
        <v>Obesity</v>
      </c>
      <c r="K1680" s="72" t="str">
        <f>VLOOKUP($A1680,'Medical Examinations'!$A$1:$J$2336,10,FALSE)</f>
        <v>Prediabetes</v>
      </c>
      <c r="L1680" s="82" t="str">
        <f>VLOOKUP($A1680,'Hospitalization details'!$A$1:$K$2336,10,FALSE)</f>
        <v>9-Dec-1987</v>
      </c>
      <c r="M1680" s="62">
        <f>VLOOKUP($A1680,'Hospitalization details'!$A$1:$K$2336,6,FALSE)</f>
        <v>5630.46</v>
      </c>
      <c r="N1680" s="63" t="str">
        <f>VLOOKUP($A1680,'Hospitalization details'!$A$1:$K$2336,7,FALSE)</f>
        <v>tier - 2</v>
      </c>
      <c r="O1680" s="63" t="str">
        <f>VLOOKUP($A1680,'Hospitalization details'!$A$1:$K$2336,8,FALSE)</f>
        <v>tier - 3</v>
      </c>
      <c r="P1680" s="63" t="str">
        <f>VLOOKUP($A1680,'Hospitalization details'!$A$1:$K$2336,9,FALSE)</f>
        <v>R1012</v>
      </c>
      <c r="Q1680" s="83">
        <f>VLOOKUP($A1680,'Hospitalization details'!$A$1:$K$2336,11,FALSE)</f>
        <v>35</v>
      </c>
    </row>
    <row r="1681" spans="1:17" ht="15.75" customHeight="1" x14ac:dyDescent="0.25">
      <c r="A1681" s="187" t="s">
        <v>1724</v>
      </c>
      <c r="B1681" s="65" t="str">
        <f>VLOOKUP($A1681,'Customer Names'!$A$1:$E$2336,4,FALSE)</f>
        <v>Manion</v>
      </c>
      <c r="C1681" s="71">
        <f>VLOOKUP($A1681,'Medical Examinations'!$A$1:$J$2336,2,FALSE)</f>
        <v>35.814999999999998</v>
      </c>
      <c r="D1681" s="60">
        <f>VLOOKUP($A1681,'Medical Examinations'!$A$1:$J$2336,3,FALSE)</f>
        <v>4.1500000000000004</v>
      </c>
      <c r="E1681" s="61" t="str">
        <f>VLOOKUP($A1681,'Medical Examinations'!$A$1:$J$2336,4,FALSE)</f>
        <v>No</v>
      </c>
      <c r="F1681" s="61" t="str">
        <f>VLOOKUP($A1681,'Medical Examinations'!$A$1:$J$2336,5,FALSE)</f>
        <v>No</v>
      </c>
      <c r="G1681" s="61" t="str">
        <f>VLOOKUP($A1681,'Medical Examinations'!$A$1:$J$2336,6,FALSE)</f>
        <v>No</v>
      </c>
      <c r="H1681" s="21">
        <f>VLOOKUP($A1681,'Medical Examinations'!$A$1:$J$2336,7,FALSE)</f>
        <v>1</v>
      </c>
      <c r="I1681" s="21" t="str">
        <f>VLOOKUP($A1681,'Medical Examinations'!$A$1:$J$2336,8,FALSE)</f>
        <v>No</v>
      </c>
      <c r="J1681" s="21" t="str">
        <f>VLOOKUP($A1681,'Medical Examinations'!$A$1:$J$2336,9,FALSE)</f>
        <v>Obesity</v>
      </c>
      <c r="K1681" s="72" t="str">
        <f>VLOOKUP($A1681,'Medical Examinations'!$A$1:$J$2336,10,FALSE)</f>
        <v>Normal</v>
      </c>
      <c r="L1681" s="82" t="str">
        <f>VLOOKUP($A1681,'Hospitalization details'!$A$1:$K$2336,10,FALSE)</f>
        <v>15-Nov-1994</v>
      </c>
      <c r="M1681" s="62">
        <f>VLOOKUP($A1681,'Hospitalization details'!$A$1:$K$2336,6,FALSE)</f>
        <v>5615.37</v>
      </c>
      <c r="N1681" s="63" t="str">
        <f>VLOOKUP($A1681,'Hospitalization details'!$A$1:$K$2336,7,FALSE)</f>
        <v>tier - 2</v>
      </c>
      <c r="O1681" s="63" t="str">
        <f>VLOOKUP($A1681,'Hospitalization details'!$A$1:$K$2336,8,FALSE)</f>
        <v>tier - 3</v>
      </c>
      <c r="P1681" s="63" t="str">
        <f>VLOOKUP($A1681,'Hospitalization details'!$A$1:$K$2336,9,FALSE)</f>
        <v>R1011</v>
      </c>
      <c r="Q1681" s="83">
        <f>VLOOKUP($A1681,'Hospitalization details'!$A$1:$K$2336,11,FALSE)</f>
        <v>28</v>
      </c>
    </row>
    <row r="1682" spans="1:17" ht="15.75" customHeight="1" x14ac:dyDescent="0.25">
      <c r="A1682" s="187" t="s">
        <v>1725</v>
      </c>
      <c r="B1682" s="65" t="str">
        <f>VLOOKUP($A1682,'Customer Names'!$A$1:$E$2336,4,FALSE)</f>
        <v>Strong</v>
      </c>
      <c r="C1682" s="71">
        <f>VLOOKUP($A1682,'Medical Examinations'!$A$1:$J$2336,2,FALSE)</f>
        <v>24.3</v>
      </c>
      <c r="D1682" s="60">
        <f>VLOOKUP($A1682,'Medical Examinations'!$A$1:$J$2336,3,FALSE)</f>
        <v>6.23</v>
      </c>
      <c r="E1682" s="61" t="str">
        <f>VLOOKUP($A1682,'Medical Examinations'!$A$1:$J$2336,4,FALSE)</f>
        <v>No</v>
      </c>
      <c r="F1682" s="61" t="str">
        <f>VLOOKUP($A1682,'Medical Examinations'!$A$1:$J$2336,5,FALSE)</f>
        <v>No</v>
      </c>
      <c r="G1682" s="61" t="str">
        <f>VLOOKUP($A1682,'Medical Examinations'!$A$1:$J$2336,6,FALSE)</f>
        <v>No</v>
      </c>
      <c r="H1682" s="21">
        <f>VLOOKUP($A1682,'Medical Examinations'!$A$1:$J$2336,7,FALSE)</f>
        <v>0</v>
      </c>
      <c r="I1682" s="21" t="str">
        <f>VLOOKUP($A1682,'Medical Examinations'!$A$1:$J$2336,8,FALSE)</f>
        <v>No</v>
      </c>
      <c r="J1682" s="21" t="str">
        <f>VLOOKUP($A1682,'Medical Examinations'!$A$1:$J$2336,9,FALSE)</f>
        <v>Healthy Weight</v>
      </c>
      <c r="K1682" s="72" t="str">
        <f>VLOOKUP($A1682,'Medical Examinations'!$A$1:$J$2336,10,FALSE)</f>
        <v>Prediabetes</v>
      </c>
      <c r="L1682" s="82" t="str">
        <f>VLOOKUP($A1682,'Hospitalization details'!$A$1:$K$2336,10,FALSE)</f>
        <v>11-Sep-1978</v>
      </c>
      <c r="M1682" s="62">
        <f>VLOOKUP($A1682,'Hospitalization details'!$A$1:$K$2336,6,FALSE)</f>
        <v>5612.83</v>
      </c>
      <c r="N1682" s="63" t="str">
        <f>VLOOKUP($A1682,'Hospitalization details'!$A$1:$K$2336,7,FALSE)</f>
        <v>tier - 2</v>
      </c>
      <c r="O1682" s="63" t="str">
        <f>VLOOKUP($A1682,'Hospitalization details'!$A$1:$K$2336,8,FALSE)</f>
        <v>tier - 3</v>
      </c>
      <c r="P1682" s="63" t="str">
        <f>VLOOKUP($A1682,'Hospitalization details'!$A$1:$K$2336,9,FALSE)</f>
        <v>R1013</v>
      </c>
      <c r="Q1682" s="83">
        <f>VLOOKUP($A1682,'Hospitalization details'!$A$1:$K$2336,11,FALSE)</f>
        <v>44</v>
      </c>
    </row>
    <row r="1683" spans="1:17" ht="15.75" customHeight="1" x14ac:dyDescent="0.25">
      <c r="A1683" s="187" t="s">
        <v>1726</v>
      </c>
      <c r="B1683" s="65" t="str">
        <f>VLOOKUP($A1683,'Customer Names'!$A$1:$E$2336,4,FALSE)</f>
        <v>Leblanc</v>
      </c>
      <c r="C1683" s="71">
        <f>VLOOKUP($A1683,'Medical Examinations'!$A$1:$J$2336,2,FALSE)</f>
        <v>19.059999999999999</v>
      </c>
      <c r="D1683" s="60">
        <f>VLOOKUP($A1683,'Medical Examinations'!$A$1:$J$2336,3,FALSE)</f>
        <v>7.41</v>
      </c>
      <c r="E1683" s="61" t="str">
        <f>VLOOKUP($A1683,'Medical Examinations'!$A$1:$J$2336,4,FALSE)</f>
        <v>No</v>
      </c>
      <c r="F1683" s="61" t="str">
        <f>VLOOKUP($A1683,'Medical Examinations'!$A$1:$J$2336,5,FALSE)</f>
        <v>No</v>
      </c>
      <c r="G1683" s="61" t="str">
        <f>VLOOKUP($A1683,'Medical Examinations'!$A$1:$J$2336,6,FALSE)</f>
        <v>No</v>
      </c>
      <c r="H1683" s="21">
        <f>VLOOKUP($A1683,'Medical Examinations'!$A$1:$J$2336,7,FALSE)</f>
        <v>0</v>
      </c>
      <c r="I1683" s="21" t="str">
        <f>VLOOKUP($A1683,'Medical Examinations'!$A$1:$J$2336,8,FALSE)</f>
        <v>No</v>
      </c>
      <c r="J1683" s="21" t="str">
        <f>VLOOKUP($A1683,'Medical Examinations'!$A$1:$J$2336,9,FALSE)</f>
        <v>Healthy Weight</v>
      </c>
      <c r="K1683" s="72" t="str">
        <f>VLOOKUP($A1683,'Medical Examinations'!$A$1:$J$2336,10,FALSE)</f>
        <v>Diabetes</v>
      </c>
      <c r="L1683" s="82" t="str">
        <f>VLOOKUP($A1683,'Hospitalization details'!$A$1:$K$2336,10,FALSE)</f>
        <v>18-Nov-1988</v>
      </c>
      <c r="M1683" s="62">
        <f>VLOOKUP($A1683,'Hospitalization details'!$A$1:$K$2336,6,FALSE)</f>
        <v>5594.85</v>
      </c>
      <c r="N1683" s="63" t="str">
        <f>VLOOKUP($A1683,'Hospitalization details'!$A$1:$K$2336,7,FALSE)</f>
        <v>tier - 2</v>
      </c>
      <c r="O1683" s="63" t="str">
        <f>VLOOKUP($A1683,'Hospitalization details'!$A$1:$K$2336,8,FALSE)</f>
        <v>tier - 3</v>
      </c>
      <c r="P1683" s="63" t="str">
        <f>VLOOKUP($A1683,'Hospitalization details'!$A$1:$K$2336,9,FALSE)</f>
        <v>R1024</v>
      </c>
      <c r="Q1683" s="83">
        <f>VLOOKUP($A1683,'Hospitalization details'!$A$1:$K$2336,11,FALSE)</f>
        <v>34</v>
      </c>
    </row>
    <row r="1684" spans="1:17" ht="15.75" customHeight="1" x14ac:dyDescent="0.25">
      <c r="A1684" s="187" t="s">
        <v>1727</v>
      </c>
      <c r="B1684" s="65" t="str">
        <f>VLOOKUP($A1684,'Customer Names'!$A$1:$E$2336,4,FALSE)</f>
        <v>Palmer</v>
      </c>
      <c r="C1684" s="71">
        <f>VLOOKUP($A1684,'Medical Examinations'!$A$1:$J$2336,2,FALSE)</f>
        <v>33.25</v>
      </c>
      <c r="D1684" s="60">
        <f>VLOOKUP($A1684,'Medical Examinations'!$A$1:$J$2336,3,FALSE)</f>
        <v>5.62</v>
      </c>
      <c r="E1684" s="61" t="str">
        <f>VLOOKUP($A1684,'Medical Examinations'!$A$1:$J$2336,4,FALSE)</f>
        <v>Yes</v>
      </c>
      <c r="F1684" s="61" t="str">
        <f>VLOOKUP($A1684,'Medical Examinations'!$A$1:$J$2336,5,FALSE)</f>
        <v>No</v>
      </c>
      <c r="G1684" s="61" t="str">
        <f>VLOOKUP($A1684,'Medical Examinations'!$A$1:$J$2336,6,FALSE)</f>
        <v>No</v>
      </c>
      <c r="H1684" s="21">
        <f>VLOOKUP($A1684,'Medical Examinations'!$A$1:$J$2336,7,FALSE)</f>
        <v>1</v>
      </c>
      <c r="I1684" s="21" t="str">
        <f>VLOOKUP($A1684,'Medical Examinations'!$A$1:$J$2336,8,FALSE)</f>
        <v>No</v>
      </c>
      <c r="J1684" s="21" t="str">
        <f>VLOOKUP($A1684,'Medical Examinations'!$A$1:$J$2336,9,FALSE)</f>
        <v>Obesity</v>
      </c>
      <c r="K1684" s="72" t="str">
        <f>VLOOKUP($A1684,'Medical Examinations'!$A$1:$J$2336,10,FALSE)</f>
        <v>Normal</v>
      </c>
      <c r="L1684" s="82" t="str">
        <f>VLOOKUP($A1684,'Hospitalization details'!$A$1:$K$2336,10,FALSE)</f>
        <v>3-Oct-1983</v>
      </c>
      <c r="M1684" s="62">
        <f>VLOOKUP($A1684,'Hospitalization details'!$A$1:$K$2336,6,FALSE)</f>
        <v>5587.59</v>
      </c>
      <c r="N1684" s="63" t="str">
        <f>VLOOKUP($A1684,'Hospitalization details'!$A$1:$K$2336,7,FALSE)</f>
        <v>tier - 2</v>
      </c>
      <c r="O1684" s="63" t="str">
        <f>VLOOKUP($A1684,'Hospitalization details'!$A$1:$K$2336,8,FALSE)</f>
        <v>tier - 1</v>
      </c>
      <c r="P1684" s="63" t="str">
        <f>VLOOKUP($A1684,'Hospitalization details'!$A$1:$K$2336,9,FALSE)</f>
        <v>R1013</v>
      </c>
      <c r="Q1684" s="83">
        <f>VLOOKUP($A1684,'Hospitalization details'!$A$1:$K$2336,11,FALSE)</f>
        <v>39</v>
      </c>
    </row>
    <row r="1685" spans="1:17" ht="15.75" customHeight="1" x14ac:dyDescent="0.25">
      <c r="A1685" s="187" t="s">
        <v>1728</v>
      </c>
      <c r="B1685" s="65" t="str">
        <f>VLOOKUP($A1685,'Customer Names'!$A$1:$E$2336,4,FALSE)</f>
        <v>Shen</v>
      </c>
      <c r="C1685" s="71">
        <f>VLOOKUP($A1685,'Medical Examinations'!$A$1:$J$2336,2,FALSE)</f>
        <v>21.37</v>
      </c>
      <c r="D1685" s="60">
        <f>VLOOKUP($A1685,'Medical Examinations'!$A$1:$J$2336,3,FALSE)</f>
        <v>4.54</v>
      </c>
      <c r="E1685" s="61" t="str">
        <f>VLOOKUP($A1685,'Medical Examinations'!$A$1:$J$2336,4,FALSE)</f>
        <v>Yes</v>
      </c>
      <c r="F1685" s="61" t="str">
        <f>VLOOKUP($A1685,'Medical Examinations'!$A$1:$J$2336,5,FALSE)</f>
        <v>No</v>
      </c>
      <c r="G1685" s="61" t="str">
        <f>VLOOKUP($A1685,'Medical Examinations'!$A$1:$J$2336,6,FALSE)</f>
        <v>Yes</v>
      </c>
      <c r="H1685" s="21">
        <f>VLOOKUP($A1685,'Medical Examinations'!$A$1:$J$2336,7,FALSE)</f>
        <v>1</v>
      </c>
      <c r="I1685" s="21" t="str">
        <f>VLOOKUP($A1685,'Medical Examinations'!$A$1:$J$2336,8,FALSE)</f>
        <v>No</v>
      </c>
      <c r="J1685" s="21" t="str">
        <f>VLOOKUP($A1685,'Medical Examinations'!$A$1:$J$2336,9,FALSE)</f>
        <v>Healthy Weight</v>
      </c>
      <c r="K1685" s="72" t="str">
        <f>VLOOKUP($A1685,'Medical Examinations'!$A$1:$J$2336,10,FALSE)</f>
        <v>Normal</v>
      </c>
      <c r="L1685" s="82" t="str">
        <f>VLOOKUP($A1685,'Hospitalization details'!$A$1:$K$2336,10,FALSE)</f>
        <v>21-Nov-1986</v>
      </c>
      <c r="M1685" s="62">
        <f>VLOOKUP($A1685,'Hospitalization details'!$A$1:$K$2336,6,FALSE)</f>
        <v>5584.31</v>
      </c>
      <c r="N1685" s="63" t="str">
        <f>VLOOKUP($A1685,'Hospitalization details'!$A$1:$K$2336,7,FALSE)</f>
        <v>tier - 3</v>
      </c>
      <c r="O1685" s="63" t="str">
        <f>VLOOKUP($A1685,'Hospitalization details'!$A$1:$K$2336,8,FALSE)</f>
        <v>tier - 1</v>
      </c>
      <c r="P1685" s="63" t="str">
        <f>VLOOKUP($A1685,'Hospitalization details'!$A$1:$K$2336,9,FALSE)</f>
        <v>R1013</v>
      </c>
      <c r="Q1685" s="83">
        <f>VLOOKUP($A1685,'Hospitalization details'!$A$1:$K$2336,11,FALSE)</f>
        <v>36</v>
      </c>
    </row>
    <row r="1686" spans="1:17" ht="15.75" customHeight="1" x14ac:dyDescent="0.25">
      <c r="A1686" s="187" t="s">
        <v>1729</v>
      </c>
      <c r="B1686" s="65" t="str">
        <f>VLOOKUP($A1686,'Customer Names'!$A$1:$E$2336,4,FALSE)</f>
        <v>Goldsby</v>
      </c>
      <c r="C1686" s="71">
        <f>VLOOKUP($A1686,'Medical Examinations'!$A$1:$J$2336,2,FALSE)</f>
        <v>34.43</v>
      </c>
      <c r="D1686" s="60">
        <f>VLOOKUP($A1686,'Medical Examinations'!$A$1:$J$2336,3,FALSE)</f>
        <v>8.6199999999999992</v>
      </c>
      <c r="E1686" s="61" t="str">
        <f>VLOOKUP($A1686,'Medical Examinations'!$A$1:$J$2336,4,FALSE)</f>
        <v>Yes</v>
      </c>
      <c r="F1686" s="61" t="str">
        <f>VLOOKUP($A1686,'Medical Examinations'!$A$1:$J$2336,5,FALSE)</f>
        <v>No</v>
      </c>
      <c r="G1686" s="61" t="str">
        <f>VLOOKUP($A1686,'Medical Examinations'!$A$1:$J$2336,6,FALSE)</f>
        <v>No</v>
      </c>
      <c r="H1686" s="21">
        <f>VLOOKUP($A1686,'Medical Examinations'!$A$1:$J$2336,7,FALSE)</f>
        <v>1</v>
      </c>
      <c r="I1686" s="21" t="str">
        <f>VLOOKUP($A1686,'Medical Examinations'!$A$1:$J$2336,8,FALSE)</f>
        <v>No</v>
      </c>
      <c r="J1686" s="21" t="str">
        <f>VLOOKUP($A1686,'Medical Examinations'!$A$1:$J$2336,9,FALSE)</f>
        <v>Obesity</v>
      </c>
      <c r="K1686" s="72" t="str">
        <f>VLOOKUP($A1686,'Medical Examinations'!$A$1:$J$2336,10,FALSE)</f>
        <v>Diabetes</v>
      </c>
      <c r="L1686" s="82" t="str">
        <f>VLOOKUP($A1686,'Hospitalization details'!$A$1:$K$2336,10,FALSE)</f>
        <v>5-Sep-1985</v>
      </c>
      <c r="M1686" s="62">
        <f>VLOOKUP($A1686,'Hospitalization details'!$A$1:$K$2336,6,FALSE)</f>
        <v>5582.95</v>
      </c>
      <c r="N1686" s="63" t="str">
        <f>VLOOKUP($A1686,'Hospitalization details'!$A$1:$K$2336,7,FALSE)</f>
        <v>tier - 2</v>
      </c>
      <c r="O1686" s="63" t="str">
        <f>VLOOKUP($A1686,'Hospitalization details'!$A$1:$K$2336,8,FALSE)</f>
        <v>tier - 1</v>
      </c>
      <c r="P1686" s="63" t="str">
        <f>VLOOKUP($A1686,'Hospitalization details'!$A$1:$K$2336,9,FALSE)</f>
        <v>R1012</v>
      </c>
      <c r="Q1686" s="83">
        <f>VLOOKUP($A1686,'Hospitalization details'!$A$1:$K$2336,11,FALSE)</f>
        <v>37</v>
      </c>
    </row>
    <row r="1687" spans="1:17" ht="15.75" customHeight="1" x14ac:dyDescent="0.25">
      <c r="A1687" s="187" t="s">
        <v>1730</v>
      </c>
      <c r="B1687" s="65" t="str">
        <f>VLOOKUP($A1687,'Customer Names'!$A$1:$E$2336,4,FALSE)</f>
        <v>Whitney</v>
      </c>
      <c r="C1687" s="71">
        <f>VLOOKUP($A1687,'Medical Examinations'!$A$1:$J$2336,2,FALSE)</f>
        <v>20.86</v>
      </c>
      <c r="D1687" s="60">
        <f>VLOOKUP($A1687,'Medical Examinations'!$A$1:$J$2336,3,FALSE)</f>
        <v>4.3600000000000003</v>
      </c>
      <c r="E1687" s="61" t="str">
        <f>VLOOKUP($A1687,'Medical Examinations'!$A$1:$J$2336,4,FALSE)</f>
        <v>Yes</v>
      </c>
      <c r="F1687" s="61" t="str">
        <f>VLOOKUP($A1687,'Medical Examinations'!$A$1:$J$2336,5,FALSE)</f>
        <v>No</v>
      </c>
      <c r="G1687" s="61" t="str">
        <f>VLOOKUP($A1687,'Medical Examinations'!$A$1:$J$2336,6,FALSE)</f>
        <v>No</v>
      </c>
      <c r="H1687" s="21">
        <f>VLOOKUP($A1687,'Medical Examinations'!$A$1:$J$2336,7,FALSE)</f>
        <v>0</v>
      </c>
      <c r="I1687" s="21" t="str">
        <f>VLOOKUP($A1687,'Medical Examinations'!$A$1:$J$2336,8,FALSE)</f>
        <v>No</v>
      </c>
      <c r="J1687" s="21" t="str">
        <f>VLOOKUP($A1687,'Medical Examinations'!$A$1:$J$2336,9,FALSE)</f>
        <v>Healthy Weight</v>
      </c>
      <c r="K1687" s="72" t="str">
        <f>VLOOKUP($A1687,'Medical Examinations'!$A$1:$J$2336,10,FALSE)</f>
        <v>Normal</v>
      </c>
      <c r="L1687" s="82" t="str">
        <f>VLOOKUP($A1687,'Hospitalization details'!$A$1:$K$2336,10,FALSE)</f>
        <v>18-Sep-1974</v>
      </c>
      <c r="M1687" s="62">
        <f>VLOOKUP($A1687,'Hospitalization details'!$A$1:$K$2336,6,FALSE)</f>
        <v>5576.35</v>
      </c>
      <c r="N1687" s="63" t="str">
        <f>VLOOKUP($A1687,'Hospitalization details'!$A$1:$K$2336,7,FALSE)</f>
        <v>tier - 2</v>
      </c>
      <c r="O1687" s="63" t="str">
        <f>VLOOKUP($A1687,'Hospitalization details'!$A$1:$K$2336,8,FALSE)</f>
        <v>tier - 3</v>
      </c>
      <c r="P1687" s="63" t="str">
        <f>VLOOKUP($A1687,'Hospitalization details'!$A$1:$K$2336,9,FALSE)</f>
        <v>R1013</v>
      </c>
      <c r="Q1687" s="83">
        <f>VLOOKUP($A1687,'Hospitalization details'!$A$1:$K$2336,11,FALSE)</f>
        <v>48</v>
      </c>
    </row>
    <row r="1688" spans="1:17" ht="15.75" customHeight="1" x14ac:dyDescent="0.25">
      <c r="A1688" s="187" t="s">
        <v>1731</v>
      </c>
      <c r="B1688" s="65" t="str">
        <f>VLOOKUP($A1688,'Customer Names'!$A$1:$E$2336,4,FALSE)</f>
        <v>Mahoney</v>
      </c>
      <c r="C1688" s="71">
        <f>VLOOKUP($A1688,'Medical Examinations'!$A$1:$J$2336,2,FALSE)</f>
        <v>18.34</v>
      </c>
      <c r="D1688" s="60">
        <f>VLOOKUP($A1688,'Medical Examinations'!$A$1:$J$2336,3,FALSE)</f>
        <v>10.01</v>
      </c>
      <c r="E1688" s="61" t="str">
        <f>VLOOKUP($A1688,'Medical Examinations'!$A$1:$J$2336,4,FALSE)</f>
        <v>No</v>
      </c>
      <c r="F1688" s="61" t="str">
        <f>VLOOKUP($A1688,'Medical Examinations'!$A$1:$J$2336,5,FALSE)</f>
        <v>No</v>
      </c>
      <c r="G1688" s="61" t="str">
        <f>VLOOKUP($A1688,'Medical Examinations'!$A$1:$J$2336,6,FALSE)</f>
        <v>No</v>
      </c>
      <c r="H1688" s="21">
        <f>VLOOKUP($A1688,'Medical Examinations'!$A$1:$J$2336,7,FALSE)</f>
        <v>0</v>
      </c>
      <c r="I1688" s="21" t="str">
        <f>VLOOKUP($A1688,'Medical Examinations'!$A$1:$J$2336,8,FALSE)</f>
        <v>No</v>
      </c>
      <c r="J1688" s="21" t="str">
        <f>VLOOKUP($A1688,'Medical Examinations'!$A$1:$J$2336,9,FALSE)</f>
        <v>Under Weight</v>
      </c>
      <c r="K1688" s="72" t="str">
        <f>VLOOKUP($A1688,'Medical Examinations'!$A$1:$J$2336,10,FALSE)</f>
        <v>Diabetes</v>
      </c>
      <c r="L1688" s="82" t="str">
        <f>VLOOKUP($A1688,'Hospitalization details'!$A$1:$K$2336,10,FALSE)</f>
        <v>22-Sep-1999</v>
      </c>
      <c r="M1688" s="62">
        <f>VLOOKUP($A1688,'Hospitalization details'!$A$1:$K$2336,6,FALSE)</f>
        <v>5552.61</v>
      </c>
      <c r="N1688" s="63" t="str">
        <f>VLOOKUP($A1688,'Hospitalization details'!$A$1:$K$2336,7,FALSE)</f>
        <v>tier - 2</v>
      </c>
      <c r="O1688" s="63" t="str">
        <f>VLOOKUP($A1688,'Hospitalization details'!$A$1:$K$2336,8,FALSE)</f>
        <v>tier - 3</v>
      </c>
      <c r="P1688" s="63" t="str">
        <f>VLOOKUP($A1688,'Hospitalization details'!$A$1:$K$2336,9,FALSE)</f>
        <v>R1026</v>
      </c>
      <c r="Q1688" s="83">
        <f>VLOOKUP($A1688,'Hospitalization details'!$A$1:$K$2336,11,FALSE)</f>
        <v>23</v>
      </c>
    </row>
    <row r="1689" spans="1:17" ht="15.75" customHeight="1" x14ac:dyDescent="0.25">
      <c r="A1689" s="187" t="s">
        <v>1732</v>
      </c>
      <c r="B1689" s="65" t="str">
        <f>VLOOKUP($A1689,'Customer Names'!$A$1:$E$2336,4,FALSE)</f>
        <v>Mccracken</v>
      </c>
      <c r="C1689" s="71">
        <f>VLOOKUP($A1689,'Medical Examinations'!$A$1:$J$2336,2,FALSE)</f>
        <v>34.15</v>
      </c>
      <c r="D1689" s="60">
        <f>VLOOKUP($A1689,'Medical Examinations'!$A$1:$J$2336,3,FALSE)</f>
        <v>5.42</v>
      </c>
      <c r="E1689" s="61" t="str">
        <f>VLOOKUP($A1689,'Medical Examinations'!$A$1:$J$2336,4,FALSE)</f>
        <v>No</v>
      </c>
      <c r="F1689" s="61" t="str">
        <f>VLOOKUP($A1689,'Medical Examinations'!$A$1:$J$2336,5,FALSE)</f>
        <v>No</v>
      </c>
      <c r="G1689" s="61" t="str">
        <f>VLOOKUP($A1689,'Medical Examinations'!$A$1:$J$2336,6,FALSE)</f>
        <v>No</v>
      </c>
      <c r="H1689" s="21">
        <f>VLOOKUP($A1689,'Medical Examinations'!$A$1:$J$2336,7,FALSE)</f>
        <v>0</v>
      </c>
      <c r="I1689" s="21" t="str">
        <f>VLOOKUP($A1689,'Medical Examinations'!$A$1:$J$2336,8,FALSE)</f>
        <v>No</v>
      </c>
      <c r="J1689" s="21" t="str">
        <f>VLOOKUP($A1689,'Medical Examinations'!$A$1:$J$2336,9,FALSE)</f>
        <v>Obesity</v>
      </c>
      <c r="K1689" s="72" t="str">
        <f>VLOOKUP($A1689,'Medical Examinations'!$A$1:$J$2336,10,FALSE)</f>
        <v>Normal</v>
      </c>
      <c r="L1689" s="82" t="str">
        <f>VLOOKUP($A1689,'Hospitalization details'!$A$1:$K$2336,10,FALSE)</f>
        <v>7-Dec-1980</v>
      </c>
      <c r="M1689" s="62">
        <f>VLOOKUP($A1689,'Hospitalization details'!$A$1:$K$2336,6,FALSE)</f>
        <v>5540.35</v>
      </c>
      <c r="N1689" s="63" t="str">
        <f>VLOOKUP($A1689,'Hospitalization details'!$A$1:$K$2336,7,FALSE)</f>
        <v>tier - 2</v>
      </c>
      <c r="O1689" s="63" t="str">
        <f>VLOOKUP($A1689,'Hospitalization details'!$A$1:$K$2336,8,FALSE)</f>
        <v>tier - 2</v>
      </c>
      <c r="P1689" s="63" t="str">
        <f>VLOOKUP($A1689,'Hospitalization details'!$A$1:$K$2336,9,FALSE)</f>
        <v>R1012</v>
      </c>
      <c r="Q1689" s="83">
        <f>VLOOKUP($A1689,'Hospitalization details'!$A$1:$K$2336,11,FALSE)</f>
        <v>42</v>
      </c>
    </row>
    <row r="1690" spans="1:17" ht="15.75" customHeight="1" x14ac:dyDescent="0.25">
      <c r="A1690" s="187" t="s">
        <v>1733</v>
      </c>
      <c r="B1690" s="65" t="str">
        <f>VLOOKUP($A1690,'Customer Names'!$A$1:$E$2336,4,FALSE)</f>
        <v>Spewak</v>
      </c>
      <c r="C1690" s="71">
        <f>VLOOKUP($A1690,'Medical Examinations'!$A$1:$J$2336,2,FALSE)</f>
        <v>18.350000000000001</v>
      </c>
      <c r="D1690" s="60">
        <f>VLOOKUP($A1690,'Medical Examinations'!$A$1:$J$2336,3,FALSE)</f>
        <v>5.12</v>
      </c>
      <c r="E1690" s="61" t="str">
        <f>VLOOKUP($A1690,'Medical Examinations'!$A$1:$J$2336,4,FALSE)</f>
        <v>No</v>
      </c>
      <c r="F1690" s="61" t="str">
        <f>VLOOKUP($A1690,'Medical Examinations'!$A$1:$J$2336,5,FALSE)</f>
        <v>No</v>
      </c>
      <c r="G1690" s="61" t="str">
        <f>VLOOKUP($A1690,'Medical Examinations'!$A$1:$J$2336,6,FALSE)</f>
        <v>No</v>
      </c>
      <c r="H1690" s="21">
        <f>VLOOKUP($A1690,'Medical Examinations'!$A$1:$J$2336,7,FALSE)</f>
        <v>0</v>
      </c>
      <c r="I1690" s="21" t="str">
        <f>VLOOKUP($A1690,'Medical Examinations'!$A$1:$J$2336,8,FALSE)</f>
        <v>No</v>
      </c>
      <c r="J1690" s="21" t="str">
        <f>VLOOKUP($A1690,'Medical Examinations'!$A$1:$J$2336,9,FALSE)</f>
        <v>Under Weight</v>
      </c>
      <c r="K1690" s="72" t="str">
        <f>VLOOKUP($A1690,'Medical Examinations'!$A$1:$J$2336,10,FALSE)</f>
        <v>Normal</v>
      </c>
      <c r="L1690" s="82" t="str">
        <f>VLOOKUP($A1690,'Hospitalization details'!$A$1:$K$2336,10,FALSE)</f>
        <v>7-Nov-1981</v>
      </c>
      <c r="M1690" s="62">
        <f>VLOOKUP($A1690,'Hospitalization details'!$A$1:$K$2336,6,FALSE)</f>
        <v>5539.4</v>
      </c>
      <c r="N1690" s="63" t="str">
        <f>VLOOKUP($A1690,'Hospitalization details'!$A$1:$K$2336,7,FALSE)</f>
        <v>tier - 2</v>
      </c>
      <c r="O1690" s="63" t="str">
        <f>VLOOKUP($A1690,'Hospitalization details'!$A$1:$K$2336,8,FALSE)</f>
        <v>tier - 2</v>
      </c>
      <c r="P1690" s="63" t="str">
        <f>VLOOKUP($A1690,'Hospitalization details'!$A$1:$K$2336,9,FALSE)</f>
        <v>R1013</v>
      </c>
      <c r="Q1690" s="83">
        <f>VLOOKUP($A1690,'Hospitalization details'!$A$1:$K$2336,11,FALSE)</f>
        <v>41</v>
      </c>
    </row>
    <row r="1691" spans="1:17" ht="15.75" customHeight="1" x14ac:dyDescent="0.25">
      <c r="A1691" s="187" t="s">
        <v>1734</v>
      </c>
      <c r="B1691" s="65" t="str">
        <f>VLOOKUP($A1691,'Customer Names'!$A$1:$E$2336,4,FALSE)</f>
        <v>Cottini</v>
      </c>
      <c r="C1691" s="71">
        <f>VLOOKUP($A1691,'Medical Examinations'!$A$1:$J$2336,2,FALSE)</f>
        <v>22.13</v>
      </c>
      <c r="D1691" s="60">
        <f>VLOOKUP($A1691,'Medical Examinations'!$A$1:$J$2336,3,FALSE)</f>
        <v>9.1999999999999993</v>
      </c>
      <c r="E1691" s="61" t="str">
        <f>VLOOKUP($A1691,'Medical Examinations'!$A$1:$J$2336,4,FALSE)</f>
        <v>Yes</v>
      </c>
      <c r="F1691" s="61" t="str">
        <f>VLOOKUP($A1691,'Medical Examinations'!$A$1:$J$2336,5,FALSE)</f>
        <v>No</v>
      </c>
      <c r="G1691" s="61" t="str">
        <f>VLOOKUP($A1691,'Medical Examinations'!$A$1:$J$2336,6,FALSE)</f>
        <v>No</v>
      </c>
      <c r="H1691" s="21">
        <f>VLOOKUP($A1691,'Medical Examinations'!$A$1:$J$2336,7,FALSE)</f>
        <v>0</v>
      </c>
      <c r="I1691" s="21" t="str">
        <f>VLOOKUP($A1691,'Medical Examinations'!$A$1:$J$2336,8,FALSE)</f>
        <v>No</v>
      </c>
      <c r="J1691" s="21" t="str">
        <f>VLOOKUP($A1691,'Medical Examinations'!$A$1:$J$2336,9,FALSE)</f>
        <v>Healthy Weight</v>
      </c>
      <c r="K1691" s="72" t="str">
        <f>VLOOKUP($A1691,'Medical Examinations'!$A$1:$J$2336,10,FALSE)</f>
        <v>Diabetes</v>
      </c>
      <c r="L1691" s="82" t="str">
        <f>VLOOKUP($A1691,'Hospitalization details'!$A$1:$K$2336,10,FALSE)</f>
        <v>29-Jul-1988</v>
      </c>
      <c r="M1691" s="62">
        <f>VLOOKUP($A1691,'Hospitalization details'!$A$1:$K$2336,6,FALSE)</f>
        <v>5503.36</v>
      </c>
      <c r="N1691" s="63" t="str">
        <f>VLOOKUP($A1691,'Hospitalization details'!$A$1:$K$2336,7,FALSE)</f>
        <v>tier - 2</v>
      </c>
      <c r="O1691" s="63" t="str">
        <f>VLOOKUP($A1691,'Hospitalization details'!$A$1:$K$2336,8,FALSE)</f>
        <v>tier - 2</v>
      </c>
      <c r="P1691" s="63" t="str">
        <f>VLOOKUP($A1691,'Hospitalization details'!$A$1:$K$2336,9,FALSE)</f>
        <v>R1012</v>
      </c>
      <c r="Q1691" s="83">
        <f>VLOOKUP($A1691,'Hospitalization details'!$A$1:$K$2336,11,FALSE)</f>
        <v>34</v>
      </c>
    </row>
    <row r="1692" spans="1:17" ht="15.75" customHeight="1" x14ac:dyDescent="0.25">
      <c r="A1692" s="187" t="s">
        <v>1735</v>
      </c>
      <c r="B1692" s="65" t="str">
        <f>VLOOKUP($A1692,'Customer Names'!$A$1:$E$2336,4,FALSE)</f>
        <v>Findlay</v>
      </c>
      <c r="C1692" s="71">
        <f>VLOOKUP($A1692,'Medical Examinations'!$A$1:$J$2336,2,FALSE)</f>
        <v>22.51</v>
      </c>
      <c r="D1692" s="60">
        <f>VLOOKUP($A1692,'Medical Examinations'!$A$1:$J$2336,3,FALSE)</f>
        <v>6.08</v>
      </c>
      <c r="E1692" s="61" t="str">
        <f>VLOOKUP($A1692,'Medical Examinations'!$A$1:$J$2336,4,FALSE)</f>
        <v>Yes</v>
      </c>
      <c r="F1692" s="61" t="str">
        <f>VLOOKUP($A1692,'Medical Examinations'!$A$1:$J$2336,5,FALSE)</f>
        <v>No</v>
      </c>
      <c r="G1692" s="61" t="str">
        <f>VLOOKUP($A1692,'Medical Examinations'!$A$1:$J$2336,6,FALSE)</f>
        <v>No</v>
      </c>
      <c r="H1692" s="21">
        <f>VLOOKUP($A1692,'Medical Examinations'!$A$1:$J$2336,7,FALSE)</f>
        <v>1</v>
      </c>
      <c r="I1692" s="21" t="str">
        <f>VLOOKUP($A1692,'Medical Examinations'!$A$1:$J$2336,8,FALSE)</f>
        <v>No</v>
      </c>
      <c r="J1692" s="21" t="str">
        <f>VLOOKUP($A1692,'Medical Examinations'!$A$1:$J$2336,9,FALSE)</f>
        <v>Healthy Weight</v>
      </c>
      <c r="K1692" s="72" t="str">
        <f>VLOOKUP($A1692,'Medical Examinations'!$A$1:$J$2336,10,FALSE)</f>
        <v>Prediabetes</v>
      </c>
      <c r="L1692" s="82" t="str">
        <f>VLOOKUP($A1692,'Hospitalization details'!$A$1:$K$2336,10,FALSE)</f>
        <v>17-Aug-1984</v>
      </c>
      <c r="M1692" s="62">
        <f>VLOOKUP($A1692,'Hospitalization details'!$A$1:$K$2336,6,FALSE)</f>
        <v>5488.26</v>
      </c>
      <c r="N1692" s="63" t="str">
        <f>VLOOKUP($A1692,'Hospitalization details'!$A$1:$K$2336,7,FALSE)</f>
        <v>tier - 2</v>
      </c>
      <c r="O1692" s="63" t="str">
        <f>VLOOKUP($A1692,'Hospitalization details'!$A$1:$K$2336,8,FALSE)</f>
        <v>tier - 3</v>
      </c>
      <c r="P1692" s="63" t="str">
        <f>VLOOKUP($A1692,'Hospitalization details'!$A$1:$K$2336,9,FALSE)</f>
        <v>R1011</v>
      </c>
      <c r="Q1692" s="83">
        <f>VLOOKUP($A1692,'Hospitalization details'!$A$1:$K$2336,11,FALSE)</f>
        <v>38</v>
      </c>
    </row>
    <row r="1693" spans="1:17" ht="15.75" customHeight="1" x14ac:dyDescent="0.25">
      <c r="A1693" s="187" t="s">
        <v>1736</v>
      </c>
      <c r="B1693" s="65" t="str">
        <f>VLOOKUP($A1693,'Customer Names'!$A$1:$E$2336,4,FALSE)</f>
        <v>Strasburg</v>
      </c>
      <c r="C1693" s="71">
        <f>VLOOKUP($A1693,'Medical Examinations'!$A$1:$J$2336,2,FALSE)</f>
        <v>31</v>
      </c>
      <c r="D1693" s="60">
        <f>VLOOKUP($A1693,'Medical Examinations'!$A$1:$J$2336,3,FALSE)</f>
        <v>4.7699999999999996</v>
      </c>
      <c r="E1693" s="61" t="str">
        <f>VLOOKUP($A1693,'Medical Examinations'!$A$1:$J$2336,4,FALSE)</f>
        <v>No</v>
      </c>
      <c r="F1693" s="61" t="str">
        <f>VLOOKUP($A1693,'Medical Examinations'!$A$1:$J$2336,5,FALSE)</f>
        <v>No</v>
      </c>
      <c r="G1693" s="61" t="str">
        <f>VLOOKUP($A1693,'Medical Examinations'!$A$1:$J$2336,6,FALSE)</f>
        <v>No</v>
      </c>
      <c r="H1693" s="21">
        <f>VLOOKUP($A1693,'Medical Examinations'!$A$1:$J$2336,7,FALSE)</f>
        <v>1</v>
      </c>
      <c r="I1693" s="21" t="str">
        <f>VLOOKUP($A1693,'Medical Examinations'!$A$1:$J$2336,8,FALSE)</f>
        <v>No</v>
      </c>
      <c r="J1693" s="21" t="str">
        <f>VLOOKUP($A1693,'Medical Examinations'!$A$1:$J$2336,9,FALSE)</f>
        <v>Obesity</v>
      </c>
      <c r="K1693" s="72" t="str">
        <f>VLOOKUP($A1693,'Medical Examinations'!$A$1:$J$2336,10,FALSE)</f>
        <v>Normal</v>
      </c>
      <c r="L1693" s="82" t="str">
        <f>VLOOKUP($A1693,'Hospitalization details'!$A$1:$K$2336,10,FALSE)</f>
        <v>26-Aug-1984</v>
      </c>
      <c r="M1693" s="62">
        <f>VLOOKUP($A1693,'Hospitalization details'!$A$1:$K$2336,6,FALSE)</f>
        <v>5484.47</v>
      </c>
      <c r="N1693" s="63" t="str">
        <f>VLOOKUP($A1693,'Hospitalization details'!$A$1:$K$2336,7,FALSE)</f>
        <v>tier - 2</v>
      </c>
      <c r="O1693" s="63" t="str">
        <f>VLOOKUP($A1693,'Hospitalization details'!$A$1:$K$2336,8,FALSE)</f>
        <v>tier - 2</v>
      </c>
      <c r="P1693" s="63" t="str">
        <f>VLOOKUP($A1693,'Hospitalization details'!$A$1:$K$2336,9,FALSE)</f>
        <v>R1013</v>
      </c>
      <c r="Q1693" s="83">
        <f>VLOOKUP($A1693,'Hospitalization details'!$A$1:$K$2336,11,FALSE)</f>
        <v>38</v>
      </c>
    </row>
    <row r="1694" spans="1:17" ht="15.75" customHeight="1" x14ac:dyDescent="0.25">
      <c r="A1694" s="187" t="s">
        <v>1737</v>
      </c>
      <c r="B1694" s="65" t="str">
        <f>VLOOKUP($A1694,'Customer Names'!$A$1:$E$2336,4,FALSE)</f>
        <v>Adams</v>
      </c>
      <c r="C1694" s="71">
        <f>VLOOKUP($A1694,'Medical Examinations'!$A$1:$J$2336,2,FALSE)</f>
        <v>28.27</v>
      </c>
      <c r="D1694" s="60">
        <f>VLOOKUP($A1694,'Medical Examinations'!$A$1:$J$2336,3,FALSE)</f>
        <v>4.62</v>
      </c>
      <c r="E1694" s="61" t="str">
        <f>VLOOKUP($A1694,'Medical Examinations'!$A$1:$J$2336,4,FALSE)</f>
        <v>No</v>
      </c>
      <c r="F1694" s="61" t="str">
        <f>VLOOKUP($A1694,'Medical Examinations'!$A$1:$J$2336,5,FALSE)</f>
        <v>No</v>
      </c>
      <c r="G1694" s="61" t="str">
        <f>VLOOKUP($A1694,'Medical Examinations'!$A$1:$J$2336,6,FALSE)</f>
        <v>No</v>
      </c>
      <c r="H1694" s="21">
        <f>VLOOKUP($A1694,'Medical Examinations'!$A$1:$J$2336,7,FALSE)</f>
        <v>1</v>
      </c>
      <c r="I1694" s="21" t="str">
        <f>VLOOKUP($A1694,'Medical Examinations'!$A$1:$J$2336,8,FALSE)</f>
        <v>No</v>
      </c>
      <c r="J1694" s="21" t="str">
        <f>VLOOKUP($A1694,'Medical Examinations'!$A$1:$J$2336,9,FALSE)</f>
        <v>Over Weight</v>
      </c>
      <c r="K1694" s="72" t="str">
        <f>VLOOKUP($A1694,'Medical Examinations'!$A$1:$J$2336,10,FALSE)</f>
        <v>Normal</v>
      </c>
      <c r="L1694" s="82" t="str">
        <f>VLOOKUP($A1694,'Hospitalization details'!$A$1:$K$2336,10,FALSE)</f>
        <v>30-Sep-1986</v>
      </c>
      <c r="M1694" s="62">
        <f>VLOOKUP($A1694,'Hospitalization details'!$A$1:$K$2336,6,FALSE)</f>
        <v>5478.04</v>
      </c>
      <c r="N1694" s="63" t="str">
        <f>VLOOKUP($A1694,'Hospitalization details'!$A$1:$K$2336,7,FALSE)</f>
        <v>tier - 2</v>
      </c>
      <c r="O1694" s="63" t="str">
        <f>VLOOKUP($A1694,'Hospitalization details'!$A$1:$K$2336,8,FALSE)</f>
        <v>tier - 3</v>
      </c>
      <c r="P1694" s="63" t="str">
        <f>VLOOKUP($A1694,'Hospitalization details'!$A$1:$K$2336,9,FALSE)</f>
        <v>R1013</v>
      </c>
      <c r="Q1694" s="83">
        <f>VLOOKUP($A1694,'Hospitalization details'!$A$1:$K$2336,11,FALSE)</f>
        <v>36</v>
      </c>
    </row>
    <row r="1695" spans="1:17" ht="15.75" customHeight="1" x14ac:dyDescent="0.25">
      <c r="A1695" s="187" t="s">
        <v>1738</v>
      </c>
      <c r="B1695" s="65" t="str">
        <f>VLOOKUP($A1695,'Customer Names'!$A$1:$E$2336,4,FALSE)</f>
        <v>Deeter</v>
      </c>
      <c r="C1695" s="71">
        <f>VLOOKUP($A1695,'Medical Examinations'!$A$1:$J$2336,2,FALSE)</f>
        <v>29.92</v>
      </c>
      <c r="D1695" s="60">
        <f>VLOOKUP($A1695,'Medical Examinations'!$A$1:$J$2336,3,FALSE)</f>
        <v>9.07</v>
      </c>
      <c r="E1695" s="61" t="str">
        <f>VLOOKUP($A1695,'Medical Examinations'!$A$1:$J$2336,4,FALSE)</f>
        <v>Yes</v>
      </c>
      <c r="F1695" s="61" t="str">
        <f>VLOOKUP($A1695,'Medical Examinations'!$A$1:$J$2336,5,FALSE)</f>
        <v>No</v>
      </c>
      <c r="G1695" s="61" t="str">
        <f>VLOOKUP($A1695,'Medical Examinations'!$A$1:$J$2336,6,FALSE)</f>
        <v>No</v>
      </c>
      <c r="H1695" s="21">
        <f>VLOOKUP($A1695,'Medical Examinations'!$A$1:$J$2336,7,FALSE)</f>
        <v>1</v>
      </c>
      <c r="I1695" s="21" t="str">
        <f>VLOOKUP($A1695,'Medical Examinations'!$A$1:$J$2336,8,FALSE)</f>
        <v>No</v>
      </c>
      <c r="J1695" s="21" t="str">
        <f>VLOOKUP($A1695,'Medical Examinations'!$A$1:$J$2336,9,FALSE)</f>
        <v>Obesity</v>
      </c>
      <c r="K1695" s="72" t="str">
        <f>VLOOKUP($A1695,'Medical Examinations'!$A$1:$J$2336,10,FALSE)</f>
        <v>Diabetes</v>
      </c>
      <c r="L1695" s="82" t="str">
        <f>VLOOKUP($A1695,'Hospitalization details'!$A$1:$K$2336,10,FALSE)</f>
        <v>12-Jul-1986</v>
      </c>
      <c r="M1695" s="62">
        <f>VLOOKUP($A1695,'Hospitalization details'!$A$1:$K$2336,6,FALSE)</f>
        <v>5472.45</v>
      </c>
      <c r="N1695" s="63" t="str">
        <f>VLOOKUP($A1695,'Hospitalization details'!$A$1:$K$2336,7,FALSE)</f>
        <v>tier - 2</v>
      </c>
      <c r="O1695" s="63" t="str">
        <f>VLOOKUP($A1695,'Hospitalization details'!$A$1:$K$2336,8,FALSE)</f>
        <v>tier - 3</v>
      </c>
      <c r="P1695" s="63" t="str">
        <f>VLOOKUP($A1695,'Hospitalization details'!$A$1:$K$2336,9,FALSE)</f>
        <v>R1011</v>
      </c>
      <c r="Q1695" s="83">
        <f>VLOOKUP($A1695,'Hospitalization details'!$A$1:$K$2336,11,FALSE)</f>
        <v>36</v>
      </c>
    </row>
    <row r="1696" spans="1:17" ht="15.75" customHeight="1" x14ac:dyDescent="0.25">
      <c r="A1696" s="187" t="s">
        <v>1739</v>
      </c>
      <c r="B1696" s="65" t="str">
        <f>VLOOKUP($A1696,'Customer Names'!$A$1:$E$2336,4,FALSE)</f>
        <v>Arpin</v>
      </c>
      <c r="C1696" s="71">
        <f>VLOOKUP($A1696,'Medical Examinations'!$A$1:$J$2336,2,FALSE)</f>
        <v>25.9</v>
      </c>
      <c r="D1696" s="60">
        <f>VLOOKUP($A1696,'Medical Examinations'!$A$1:$J$2336,3,FALSE)</f>
        <v>9.1199999999999992</v>
      </c>
      <c r="E1696" s="61" t="str">
        <f>VLOOKUP($A1696,'Medical Examinations'!$A$1:$J$2336,4,FALSE)</f>
        <v>Yes</v>
      </c>
      <c r="F1696" s="61" t="str">
        <f>VLOOKUP($A1696,'Medical Examinations'!$A$1:$J$2336,5,FALSE)</f>
        <v>No</v>
      </c>
      <c r="G1696" s="61" t="str">
        <f>VLOOKUP($A1696,'Medical Examinations'!$A$1:$J$2336,6,FALSE)</f>
        <v>No</v>
      </c>
      <c r="H1696" s="21">
        <f>VLOOKUP($A1696,'Medical Examinations'!$A$1:$J$2336,7,FALSE)</f>
        <v>1</v>
      </c>
      <c r="I1696" s="21" t="str">
        <f>VLOOKUP($A1696,'Medical Examinations'!$A$1:$J$2336,8,FALSE)</f>
        <v>No</v>
      </c>
      <c r="J1696" s="21" t="str">
        <f>VLOOKUP($A1696,'Medical Examinations'!$A$1:$J$2336,9,FALSE)</f>
        <v>Over Weight</v>
      </c>
      <c r="K1696" s="72" t="str">
        <f>VLOOKUP($A1696,'Medical Examinations'!$A$1:$J$2336,10,FALSE)</f>
        <v>Diabetes</v>
      </c>
      <c r="L1696" s="82" t="str">
        <f>VLOOKUP($A1696,'Hospitalization details'!$A$1:$K$2336,10,FALSE)</f>
        <v>2-Dec-1986</v>
      </c>
      <c r="M1696" s="62">
        <f>VLOOKUP($A1696,'Hospitalization details'!$A$1:$K$2336,6,FALSE)</f>
        <v>5469.01</v>
      </c>
      <c r="N1696" s="63" t="str">
        <f>VLOOKUP($A1696,'Hospitalization details'!$A$1:$K$2336,7,FALSE)</f>
        <v>tier - 2</v>
      </c>
      <c r="O1696" s="63" t="str">
        <f>VLOOKUP($A1696,'Hospitalization details'!$A$1:$K$2336,8,FALSE)</f>
        <v>tier - 2</v>
      </c>
      <c r="P1696" s="63" t="str">
        <f>VLOOKUP($A1696,'Hospitalization details'!$A$1:$K$2336,9,FALSE)</f>
        <v>R1024</v>
      </c>
      <c r="Q1696" s="83">
        <f>VLOOKUP($A1696,'Hospitalization details'!$A$1:$K$2336,11,FALSE)</f>
        <v>36</v>
      </c>
    </row>
    <row r="1697" spans="1:17" ht="15.75" customHeight="1" x14ac:dyDescent="0.25">
      <c r="A1697" s="187" t="s">
        <v>1740</v>
      </c>
      <c r="B1697" s="65" t="str">
        <f>VLOOKUP($A1697,'Customer Names'!$A$1:$E$2336,4,FALSE)</f>
        <v>Schoeneck</v>
      </c>
      <c r="C1697" s="71">
        <f>VLOOKUP($A1697,'Medical Examinations'!$A$1:$J$2336,2,FALSE)</f>
        <v>27.74</v>
      </c>
      <c r="D1697" s="60">
        <f>VLOOKUP($A1697,'Medical Examinations'!$A$1:$J$2336,3,FALSE)</f>
        <v>7.32</v>
      </c>
      <c r="E1697" s="61" t="str">
        <f>VLOOKUP($A1697,'Medical Examinations'!$A$1:$J$2336,4,FALSE)</f>
        <v>Yes</v>
      </c>
      <c r="F1697" s="61" t="str">
        <f>VLOOKUP($A1697,'Medical Examinations'!$A$1:$J$2336,5,FALSE)</f>
        <v>No</v>
      </c>
      <c r="G1697" s="61" t="str">
        <f>VLOOKUP($A1697,'Medical Examinations'!$A$1:$J$2336,6,FALSE)</f>
        <v>No</v>
      </c>
      <c r="H1697" s="21">
        <f>VLOOKUP($A1697,'Medical Examinations'!$A$1:$J$2336,7,FALSE)</f>
        <v>1</v>
      </c>
      <c r="I1697" s="21" t="str">
        <f>VLOOKUP($A1697,'Medical Examinations'!$A$1:$J$2336,8,FALSE)</f>
        <v>No</v>
      </c>
      <c r="J1697" s="21" t="str">
        <f>VLOOKUP($A1697,'Medical Examinations'!$A$1:$J$2336,9,FALSE)</f>
        <v>Over Weight</v>
      </c>
      <c r="K1697" s="72" t="str">
        <f>VLOOKUP($A1697,'Medical Examinations'!$A$1:$J$2336,10,FALSE)</f>
        <v>Diabetes</v>
      </c>
      <c r="L1697" s="82" t="str">
        <f>VLOOKUP($A1697,'Hospitalization details'!$A$1:$K$2336,10,FALSE)</f>
        <v>24-Oct-1973</v>
      </c>
      <c r="M1697" s="62">
        <f>VLOOKUP($A1697,'Hospitalization details'!$A$1:$K$2336,6,FALSE)</f>
        <v>5466.88</v>
      </c>
      <c r="N1697" s="63" t="str">
        <f>VLOOKUP($A1697,'Hospitalization details'!$A$1:$K$2336,7,FALSE)</f>
        <v>tier - 2</v>
      </c>
      <c r="O1697" s="63" t="str">
        <f>VLOOKUP($A1697,'Hospitalization details'!$A$1:$K$2336,8,FALSE)</f>
        <v>tier - 2</v>
      </c>
      <c r="P1697" s="63" t="str">
        <f>VLOOKUP($A1697,'Hospitalization details'!$A$1:$K$2336,9,FALSE)</f>
        <v>R1013</v>
      </c>
      <c r="Q1697" s="83">
        <f>VLOOKUP($A1697,'Hospitalization details'!$A$1:$K$2336,11,FALSE)</f>
        <v>49</v>
      </c>
    </row>
    <row r="1698" spans="1:17" ht="15.75" customHeight="1" x14ac:dyDescent="0.25">
      <c r="A1698" s="187" t="s">
        <v>1741</v>
      </c>
      <c r="B1698" s="65" t="str">
        <f>VLOOKUP($A1698,'Customer Names'!$A$1:$E$2336,4,FALSE)</f>
        <v>Mueller</v>
      </c>
      <c r="C1698" s="71">
        <f>VLOOKUP($A1698,'Medical Examinations'!$A$1:$J$2336,2,FALSE)</f>
        <v>17.260000000000002</v>
      </c>
      <c r="D1698" s="60">
        <f>VLOOKUP($A1698,'Medical Examinations'!$A$1:$J$2336,3,FALSE)</f>
        <v>11.73</v>
      </c>
      <c r="E1698" s="61" t="str">
        <f>VLOOKUP($A1698,'Medical Examinations'!$A$1:$J$2336,4,FALSE)</f>
        <v>No</v>
      </c>
      <c r="F1698" s="61" t="str">
        <f>VLOOKUP($A1698,'Medical Examinations'!$A$1:$J$2336,5,FALSE)</f>
        <v>No</v>
      </c>
      <c r="G1698" s="61" t="str">
        <f>VLOOKUP($A1698,'Medical Examinations'!$A$1:$J$2336,6,FALSE)</f>
        <v>No</v>
      </c>
      <c r="H1698" s="21">
        <f>VLOOKUP($A1698,'Medical Examinations'!$A$1:$J$2336,7,FALSE)</f>
        <v>2</v>
      </c>
      <c r="I1698" s="21" t="str">
        <f>VLOOKUP($A1698,'Medical Examinations'!$A$1:$J$2336,8,FALSE)</f>
        <v>No</v>
      </c>
      <c r="J1698" s="21" t="str">
        <f>VLOOKUP($A1698,'Medical Examinations'!$A$1:$J$2336,9,FALSE)</f>
        <v>Under Weight</v>
      </c>
      <c r="K1698" s="72" t="str">
        <f>VLOOKUP($A1698,'Medical Examinations'!$A$1:$J$2336,10,FALSE)</f>
        <v>Diabetes</v>
      </c>
      <c r="L1698" s="82" t="str">
        <f>VLOOKUP($A1698,'Hospitalization details'!$A$1:$K$2336,10,FALSE)</f>
        <v>25-Dec-1986</v>
      </c>
      <c r="M1698" s="62">
        <f>VLOOKUP($A1698,'Hospitalization details'!$A$1:$K$2336,6,FALSE)</f>
        <v>5458.05</v>
      </c>
      <c r="N1698" s="63" t="str">
        <f>VLOOKUP($A1698,'Hospitalization details'!$A$1:$K$2336,7,FALSE)</f>
        <v>tier - 2</v>
      </c>
      <c r="O1698" s="63" t="str">
        <f>VLOOKUP($A1698,'Hospitalization details'!$A$1:$K$2336,8,FALSE)</f>
        <v>tier - 2</v>
      </c>
      <c r="P1698" s="63" t="str">
        <f>VLOOKUP($A1698,'Hospitalization details'!$A$1:$K$2336,9,FALSE)</f>
        <v>R1024</v>
      </c>
      <c r="Q1698" s="83">
        <f>VLOOKUP($A1698,'Hospitalization details'!$A$1:$K$2336,11,FALSE)</f>
        <v>36</v>
      </c>
    </row>
    <row r="1699" spans="1:17" ht="15.75" customHeight="1" x14ac:dyDescent="0.25">
      <c r="A1699" s="187" t="s">
        <v>1742</v>
      </c>
      <c r="B1699" s="65" t="str">
        <f>VLOOKUP($A1699,'Customer Names'!$A$1:$E$2336,4,FALSE)</f>
        <v>Willits</v>
      </c>
      <c r="C1699" s="71">
        <f>VLOOKUP($A1699,'Medical Examinations'!$A$1:$J$2336,2,FALSE)</f>
        <v>19.855</v>
      </c>
      <c r="D1699" s="60">
        <f>VLOOKUP($A1699,'Medical Examinations'!$A$1:$J$2336,3,FALSE)</f>
        <v>6.64</v>
      </c>
      <c r="E1699" s="61" t="str">
        <f>VLOOKUP($A1699,'Medical Examinations'!$A$1:$J$2336,4,FALSE)</f>
        <v>Yes</v>
      </c>
      <c r="F1699" s="61" t="str">
        <f>VLOOKUP($A1699,'Medical Examinations'!$A$1:$J$2336,5,FALSE)</f>
        <v>No</v>
      </c>
      <c r="G1699" s="61" t="str">
        <f>VLOOKUP($A1699,'Medical Examinations'!$A$1:$J$2336,6,FALSE)</f>
        <v>No</v>
      </c>
      <c r="H1699" s="21">
        <f>VLOOKUP($A1699,'Medical Examinations'!$A$1:$J$2336,7,FALSE)</f>
        <v>1</v>
      </c>
      <c r="I1699" s="21" t="str">
        <f>VLOOKUP($A1699,'Medical Examinations'!$A$1:$J$2336,8,FALSE)</f>
        <v>No</v>
      </c>
      <c r="J1699" s="21" t="str">
        <f>VLOOKUP($A1699,'Medical Examinations'!$A$1:$J$2336,9,FALSE)</f>
        <v>Healthy Weight</v>
      </c>
      <c r="K1699" s="72" t="str">
        <f>VLOOKUP($A1699,'Medical Examinations'!$A$1:$J$2336,10,FALSE)</f>
        <v>Diabetes</v>
      </c>
      <c r="L1699" s="82" t="str">
        <f>VLOOKUP($A1699,'Hospitalization details'!$A$1:$K$2336,10,FALSE)</f>
        <v>25-Aug-1982</v>
      </c>
      <c r="M1699" s="62">
        <f>VLOOKUP($A1699,'Hospitalization details'!$A$1:$K$2336,6,FALSE)</f>
        <v>5438.75</v>
      </c>
      <c r="N1699" s="63" t="str">
        <f>VLOOKUP($A1699,'Hospitalization details'!$A$1:$K$2336,7,FALSE)</f>
        <v>tier - 3</v>
      </c>
      <c r="O1699" s="63" t="str">
        <f>VLOOKUP($A1699,'Hospitalization details'!$A$1:$K$2336,8,FALSE)</f>
        <v>tier - 2</v>
      </c>
      <c r="P1699" s="63" t="str">
        <f>VLOOKUP($A1699,'Hospitalization details'!$A$1:$K$2336,9,FALSE)</f>
        <v>R1013</v>
      </c>
      <c r="Q1699" s="83">
        <f>VLOOKUP($A1699,'Hospitalization details'!$A$1:$K$2336,11,FALSE)</f>
        <v>40</v>
      </c>
    </row>
    <row r="1700" spans="1:17" ht="15.75" customHeight="1" x14ac:dyDescent="0.25">
      <c r="A1700" s="187" t="s">
        <v>1743</v>
      </c>
      <c r="B1700" s="65" t="str">
        <f>VLOOKUP($A1700,'Customer Names'!$A$1:$E$2336,4,FALSE)</f>
        <v>Syring</v>
      </c>
      <c r="C1700" s="71">
        <f>VLOOKUP($A1700,'Medical Examinations'!$A$1:$J$2336,2,FALSE)</f>
        <v>41.69</v>
      </c>
      <c r="D1700" s="60">
        <f>VLOOKUP($A1700,'Medical Examinations'!$A$1:$J$2336,3,FALSE)</f>
        <v>5.78</v>
      </c>
      <c r="E1700" s="61" t="str">
        <f>VLOOKUP($A1700,'Medical Examinations'!$A$1:$J$2336,4,FALSE)</f>
        <v>No</v>
      </c>
      <c r="F1700" s="61" t="str">
        <f>VLOOKUP($A1700,'Medical Examinations'!$A$1:$J$2336,5,FALSE)</f>
        <v>No</v>
      </c>
      <c r="G1700" s="61" t="str">
        <f>VLOOKUP($A1700,'Medical Examinations'!$A$1:$J$2336,6,FALSE)</f>
        <v>No</v>
      </c>
      <c r="H1700" s="21">
        <f>VLOOKUP($A1700,'Medical Examinations'!$A$1:$J$2336,7,FALSE)</f>
        <v>0</v>
      </c>
      <c r="I1700" s="21" t="str">
        <f>VLOOKUP($A1700,'Medical Examinations'!$A$1:$J$2336,8,FALSE)</f>
        <v>No</v>
      </c>
      <c r="J1700" s="21" t="str">
        <f>VLOOKUP($A1700,'Medical Examinations'!$A$1:$J$2336,9,FALSE)</f>
        <v>Obesity</v>
      </c>
      <c r="K1700" s="72" t="str">
        <f>VLOOKUP($A1700,'Medical Examinations'!$A$1:$J$2336,10,FALSE)</f>
        <v>Prediabetes</v>
      </c>
      <c r="L1700" s="82" t="str">
        <f>VLOOKUP($A1700,'Hospitalization details'!$A$1:$K$2336,10,FALSE)</f>
        <v>8-Jun-1978</v>
      </c>
      <c r="M1700" s="62">
        <f>VLOOKUP($A1700,'Hospitalization details'!$A$1:$K$2336,6,FALSE)</f>
        <v>5428.98</v>
      </c>
      <c r="N1700" s="63" t="str">
        <f>VLOOKUP($A1700,'Hospitalization details'!$A$1:$K$2336,7,FALSE)</f>
        <v>tier - 2</v>
      </c>
      <c r="O1700" s="63" t="str">
        <f>VLOOKUP($A1700,'Hospitalization details'!$A$1:$K$2336,8,FALSE)</f>
        <v>tier - 2</v>
      </c>
      <c r="P1700" s="63" t="str">
        <f>VLOOKUP($A1700,'Hospitalization details'!$A$1:$K$2336,9,FALSE)</f>
        <v>R1012</v>
      </c>
      <c r="Q1700" s="83">
        <f>VLOOKUP($A1700,'Hospitalization details'!$A$1:$K$2336,11,FALSE)</f>
        <v>45</v>
      </c>
    </row>
    <row r="1701" spans="1:17" ht="15.75" customHeight="1" x14ac:dyDescent="0.25">
      <c r="A1701" s="187" t="s">
        <v>1744</v>
      </c>
      <c r="B1701" s="65" t="str">
        <f>VLOOKUP($A1701,'Customer Names'!$A$1:$E$2336,4,FALSE)</f>
        <v>Strike</v>
      </c>
      <c r="C1701" s="71">
        <f>VLOOKUP($A1701,'Medical Examinations'!$A$1:$J$2336,2,FALSE)</f>
        <v>16.12</v>
      </c>
      <c r="D1701" s="60">
        <f>VLOOKUP($A1701,'Medical Examinations'!$A$1:$J$2336,3,FALSE)</f>
        <v>10.45</v>
      </c>
      <c r="E1701" s="61" t="str">
        <f>VLOOKUP($A1701,'Medical Examinations'!$A$1:$J$2336,4,FALSE)</f>
        <v>No</v>
      </c>
      <c r="F1701" s="61" t="str">
        <f>VLOOKUP($A1701,'Medical Examinations'!$A$1:$J$2336,5,FALSE)</f>
        <v>No</v>
      </c>
      <c r="G1701" s="61" t="str">
        <f>VLOOKUP($A1701,'Medical Examinations'!$A$1:$J$2336,6,FALSE)</f>
        <v>No</v>
      </c>
      <c r="H1701" s="21">
        <f>VLOOKUP($A1701,'Medical Examinations'!$A$1:$J$2336,7,FALSE)</f>
        <v>0</v>
      </c>
      <c r="I1701" s="21" t="str">
        <f>VLOOKUP($A1701,'Medical Examinations'!$A$1:$J$2336,8,FALSE)</f>
        <v>No</v>
      </c>
      <c r="J1701" s="21" t="str">
        <f>VLOOKUP($A1701,'Medical Examinations'!$A$1:$J$2336,9,FALSE)</f>
        <v>Under Weight</v>
      </c>
      <c r="K1701" s="72" t="str">
        <f>VLOOKUP($A1701,'Medical Examinations'!$A$1:$J$2336,10,FALSE)</f>
        <v>Diabetes</v>
      </c>
      <c r="L1701" s="82" t="str">
        <f>VLOOKUP($A1701,'Hospitalization details'!$A$1:$K$2336,10,FALSE)</f>
        <v>17-Sep-1992</v>
      </c>
      <c r="M1701" s="62">
        <f>VLOOKUP($A1701,'Hospitalization details'!$A$1:$K$2336,6,FALSE)</f>
        <v>5428.73</v>
      </c>
      <c r="N1701" s="63" t="str">
        <f>VLOOKUP($A1701,'Hospitalization details'!$A$1:$K$2336,7,FALSE)</f>
        <v>tier - 3</v>
      </c>
      <c r="O1701" s="63" t="str">
        <f>VLOOKUP($A1701,'Hospitalization details'!$A$1:$K$2336,8,FALSE)</f>
        <v>tier - 1</v>
      </c>
      <c r="P1701" s="63" t="str">
        <f>VLOOKUP($A1701,'Hospitalization details'!$A$1:$K$2336,9,FALSE)</f>
        <v>R1017</v>
      </c>
      <c r="Q1701" s="83">
        <f>VLOOKUP($A1701,'Hospitalization details'!$A$1:$K$2336,11,FALSE)</f>
        <v>30</v>
      </c>
    </row>
    <row r="1702" spans="1:17" ht="15.75" customHeight="1" x14ac:dyDescent="0.25">
      <c r="A1702" s="187" t="s">
        <v>1745</v>
      </c>
      <c r="B1702" s="65" t="str">
        <f>VLOOKUP($A1702,'Customer Names'!$A$1:$E$2336,4,FALSE)</f>
        <v>Hennigar</v>
      </c>
      <c r="C1702" s="71">
        <f>VLOOKUP($A1702,'Medical Examinations'!$A$1:$J$2336,2,FALSE)</f>
        <v>37.43</v>
      </c>
      <c r="D1702" s="60">
        <f>VLOOKUP($A1702,'Medical Examinations'!$A$1:$J$2336,3,FALSE)</f>
        <v>4.5199999999999996</v>
      </c>
      <c r="E1702" s="61" t="str">
        <f>VLOOKUP($A1702,'Medical Examinations'!$A$1:$J$2336,4,FALSE)</f>
        <v>No</v>
      </c>
      <c r="F1702" s="61" t="str">
        <f>VLOOKUP($A1702,'Medical Examinations'!$A$1:$J$2336,5,FALSE)</f>
        <v>No</v>
      </c>
      <c r="G1702" s="61" t="str">
        <f>VLOOKUP($A1702,'Medical Examinations'!$A$1:$J$2336,6,FALSE)</f>
        <v>No</v>
      </c>
      <c r="H1702" s="21">
        <f>VLOOKUP($A1702,'Medical Examinations'!$A$1:$J$2336,7,FALSE)</f>
        <v>1</v>
      </c>
      <c r="I1702" s="21" t="str">
        <f>VLOOKUP($A1702,'Medical Examinations'!$A$1:$J$2336,8,FALSE)</f>
        <v>No</v>
      </c>
      <c r="J1702" s="21" t="str">
        <f>VLOOKUP($A1702,'Medical Examinations'!$A$1:$J$2336,9,FALSE)</f>
        <v>Obesity</v>
      </c>
      <c r="K1702" s="72" t="str">
        <f>VLOOKUP($A1702,'Medical Examinations'!$A$1:$J$2336,10,FALSE)</f>
        <v>Normal</v>
      </c>
      <c r="L1702" s="82" t="str">
        <f>VLOOKUP($A1702,'Hospitalization details'!$A$1:$K$2336,10,FALSE)</f>
        <v>6-Jul-1991</v>
      </c>
      <c r="M1702" s="62">
        <f>VLOOKUP($A1702,'Hospitalization details'!$A$1:$K$2336,6,FALSE)</f>
        <v>5425.02</v>
      </c>
      <c r="N1702" s="63" t="str">
        <f>VLOOKUP($A1702,'Hospitalization details'!$A$1:$K$2336,7,FALSE)</f>
        <v>tier - 2</v>
      </c>
      <c r="O1702" s="63" t="str">
        <f>VLOOKUP($A1702,'Hospitalization details'!$A$1:$K$2336,8,FALSE)</f>
        <v>tier - 1</v>
      </c>
      <c r="P1702" s="63" t="str">
        <f>VLOOKUP($A1702,'Hospitalization details'!$A$1:$K$2336,9,FALSE)</f>
        <v>R1012</v>
      </c>
      <c r="Q1702" s="83">
        <f>VLOOKUP($A1702,'Hospitalization details'!$A$1:$K$2336,11,FALSE)</f>
        <v>31</v>
      </c>
    </row>
    <row r="1703" spans="1:17" ht="15.75" customHeight="1" x14ac:dyDescent="0.25">
      <c r="A1703" s="187" t="s">
        <v>1746</v>
      </c>
      <c r="B1703" s="65" t="str">
        <f>VLOOKUP($A1703,'Customer Names'!$A$1:$E$2336,4,FALSE)</f>
        <v>May</v>
      </c>
      <c r="C1703" s="71">
        <f>VLOOKUP($A1703,'Medical Examinations'!$A$1:$J$2336,2,FALSE)</f>
        <v>31.065000000000001</v>
      </c>
      <c r="D1703" s="60">
        <f>VLOOKUP($A1703,'Medical Examinations'!$A$1:$J$2336,3,FALSE)</f>
        <v>5.71</v>
      </c>
      <c r="E1703" s="61" t="str">
        <f>VLOOKUP($A1703,'Medical Examinations'!$A$1:$J$2336,4,FALSE)</f>
        <v>No</v>
      </c>
      <c r="F1703" s="61" t="str">
        <f>VLOOKUP($A1703,'Medical Examinations'!$A$1:$J$2336,5,FALSE)</f>
        <v>No</v>
      </c>
      <c r="G1703" s="61" t="str">
        <f>VLOOKUP($A1703,'Medical Examinations'!$A$1:$J$2336,6,FALSE)</f>
        <v>No</v>
      </c>
      <c r="H1703" s="21">
        <f>VLOOKUP($A1703,'Medical Examinations'!$A$1:$J$2336,7,FALSE)</f>
        <v>0</v>
      </c>
      <c r="I1703" s="21" t="str">
        <f>VLOOKUP($A1703,'Medical Examinations'!$A$1:$J$2336,8,FALSE)</f>
        <v>No</v>
      </c>
      <c r="J1703" s="21" t="str">
        <f>VLOOKUP($A1703,'Medical Examinations'!$A$1:$J$2336,9,FALSE)</f>
        <v>Obesity</v>
      </c>
      <c r="K1703" s="72" t="str">
        <f>VLOOKUP($A1703,'Medical Examinations'!$A$1:$J$2336,10,FALSE)</f>
        <v>Prediabetes</v>
      </c>
      <c r="L1703" s="82" t="str">
        <f>VLOOKUP($A1703,'Hospitalization details'!$A$1:$K$2336,10,FALSE)</f>
        <v>27-Sep-1982</v>
      </c>
      <c r="M1703" s="62">
        <f>VLOOKUP($A1703,'Hospitalization details'!$A$1:$K$2336,6,FALSE)</f>
        <v>5415.66</v>
      </c>
      <c r="N1703" s="63" t="str">
        <f>VLOOKUP($A1703,'Hospitalization details'!$A$1:$K$2336,7,FALSE)</f>
        <v>tier - 2</v>
      </c>
      <c r="O1703" s="63" t="str">
        <f>VLOOKUP($A1703,'Hospitalization details'!$A$1:$K$2336,8,FALSE)</f>
        <v>tier - 3</v>
      </c>
      <c r="P1703" s="63" t="str">
        <f>VLOOKUP($A1703,'Hospitalization details'!$A$1:$K$2336,9,FALSE)</f>
        <v>R1013</v>
      </c>
      <c r="Q1703" s="83">
        <f>VLOOKUP($A1703,'Hospitalization details'!$A$1:$K$2336,11,FALSE)</f>
        <v>40</v>
      </c>
    </row>
    <row r="1704" spans="1:17" ht="15.75" customHeight="1" x14ac:dyDescent="0.25">
      <c r="A1704" s="187" t="s">
        <v>1747</v>
      </c>
      <c r="B1704" s="65" t="str">
        <f>VLOOKUP($A1704,'Customer Names'!$A$1:$E$2336,4,FALSE)</f>
        <v>Metcalf</v>
      </c>
      <c r="C1704" s="71">
        <f>VLOOKUP($A1704,'Medical Examinations'!$A$1:$J$2336,2,FALSE)</f>
        <v>25.08</v>
      </c>
      <c r="D1704" s="60">
        <f>VLOOKUP($A1704,'Medical Examinations'!$A$1:$J$2336,3,FALSE)</f>
        <v>4.7699999999999996</v>
      </c>
      <c r="E1704" s="61" t="str">
        <f>VLOOKUP($A1704,'Medical Examinations'!$A$1:$J$2336,4,FALSE)</f>
        <v>No</v>
      </c>
      <c r="F1704" s="61" t="str">
        <f>VLOOKUP($A1704,'Medical Examinations'!$A$1:$J$2336,5,FALSE)</f>
        <v>No</v>
      </c>
      <c r="G1704" s="61" t="str">
        <f>VLOOKUP($A1704,'Medical Examinations'!$A$1:$J$2336,6,FALSE)</f>
        <v>No</v>
      </c>
      <c r="H1704" s="21">
        <f>VLOOKUP($A1704,'Medical Examinations'!$A$1:$J$2336,7,FALSE)</f>
        <v>0</v>
      </c>
      <c r="I1704" s="21" t="str">
        <f>VLOOKUP($A1704,'Medical Examinations'!$A$1:$J$2336,8,FALSE)</f>
        <v>No</v>
      </c>
      <c r="J1704" s="21" t="str">
        <f>VLOOKUP($A1704,'Medical Examinations'!$A$1:$J$2336,9,FALSE)</f>
        <v>Over Weight</v>
      </c>
      <c r="K1704" s="72" t="str">
        <f>VLOOKUP($A1704,'Medical Examinations'!$A$1:$J$2336,10,FALSE)</f>
        <v>Normal</v>
      </c>
      <c r="L1704" s="82" t="str">
        <f>VLOOKUP($A1704,'Hospitalization details'!$A$1:$K$2336,10,FALSE)</f>
        <v>27-Sep-1975</v>
      </c>
      <c r="M1704" s="62">
        <f>VLOOKUP($A1704,'Hospitalization details'!$A$1:$K$2336,6,FALSE)</f>
        <v>5411.99</v>
      </c>
      <c r="N1704" s="63" t="str">
        <f>VLOOKUP($A1704,'Hospitalization details'!$A$1:$K$2336,7,FALSE)</f>
        <v>tier - 2</v>
      </c>
      <c r="O1704" s="63" t="str">
        <f>VLOOKUP($A1704,'Hospitalization details'!$A$1:$K$2336,8,FALSE)</f>
        <v>tier - 3</v>
      </c>
      <c r="P1704" s="63" t="str">
        <f>VLOOKUP($A1704,'Hospitalization details'!$A$1:$K$2336,9,FALSE)</f>
        <v>R1012</v>
      </c>
      <c r="Q1704" s="83">
        <f>VLOOKUP($A1704,'Hospitalization details'!$A$1:$K$2336,11,FALSE)</f>
        <v>47</v>
      </c>
    </row>
    <row r="1705" spans="1:17" ht="15.75" customHeight="1" x14ac:dyDescent="0.25">
      <c r="A1705" s="187" t="s">
        <v>1748</v>
      </c>
      <c r="B1705" s="65" t="str">
        <f>VLOOKUP($A1705,'Customer Names'!$A$1:$E$2336,4,FALSE)</f>
        <v>Tiska</v>
      </c>
      <c r="C1705" s="71">
        <f>VLOOKUP($A1705,'Medical Examinations'!$A$1:$J$2336,2,FALSE)</f>
        <v>15.2</v>
      </c>
      <c r="D1705" s="60">
        <f>VLOOKUP($A1705,'Medical Examinations'!$A$1:$J$2336,3,FALSE)</f>
        <v>7.81</v>
      </c>
      <c r="E1705" s="61" t="str">
        <f>VLOOKUP($A1705,'Medical Examinations'!$A$1:$J$2336,4,FALSE)</f>
        <v>Yes</v>
      </c>
      <c r="F1705" s="61" t="str">
        <f>VLOOKUP($A1705,'Medical Examinations'!$A$1:$J$2336,5,FALSE)</f>
        <v>No</v>
      </c>
      <c r="G1705" s="61" t="str">
        <f>VLOOKUP($A1705,'Medical Examinations'!$A$1:$J$2336,6,FALSE)</f>
        <v>No</v>
      </c>
      <c r="H1705" s="21">
        <f>VLOOKUP($A1705,'Medical Examinations'!$A$1:$J$2336,7,FALSE)</f>
        <v>1</v>
      </c>
      <c r="I1705" s="21" t="str">
        <f>VLOOKUP($A1705,'Medical Examinations'!$A$1:$J$2336,8,FALSE)</f>
        <v>No</v>
      </c>
      <c r="J1705" s="21" t="str">
        <f>VLOOKUP($A1705,'Medical Examinations'!$A$1:$J$2336,9,FALSE)</f>
        <v>Under Weight</v>
      </c>
      <c r="K1705" s="72" t="str">
        <f>VLOOKUP($A1705,'Medical Examinations'!$A$1:$J$2336,10,FALSE)</f>
        <v>Diabetes</v>
      </c>
      <c r="L1705" s="82" t="str">
        <f>VLOOKUP($A1705,'Hospitalization details'!$A$1:$K$2336,10,FALSE)</f>
        <v>23-Dec-1985</v>
      </c>
      <c r="M1705" s="62">
        <f>VLOOKUP($A1705,'Hospitalization details'!$A$1:$K$2336,6,FALSE)</f>
        <v>5402.89</v>
      </c>
      <c r="N1705" s="63" t="str">
        <f>VLOOKUP($A1705,'Hospitalization details'!$A$1:$K$2336,7,FALSE)</f>
        <v>tier - 2</v>
      </c>
      <c r="O1705" s="63" t="str">
        <f>VLOOKUP($A1705,'Hospitalization details'!$A$1:$K$2336,8,FALSE)</f>
        <v>tier - 1</v>
      </c>
      <c r="P1705" s="63" t="str">
        <f>VLOOKUP($A1705,'Hospitalization details'!$A$1:$K$2336,9,FALSE)</f>
        <v>R1013</v>
      </c>
      <c r="Q1705" s="83">
        <f>VLOOKUP($A1705,'Hospitalization details'!$A$1:$K$2336,11,FALSE)</f>
        <v>37</v>
      </c>
    </row>
    <row r="1706" spans="1:17" ht="15.75" customHeight="1" x14ac:dyDescent="0.25">
      <c r="A1706" s="187" t="s">
        <v>1749</v>
      </c>
      <c r="B1706" s="65" t="str">
        <f>VLOOKUP($A1706,'Customer Names'!$A$1:$E$2336,4,FALSE)</f>
        <v>Mcdonough</v>
      </c>
      <c r="C1706" s="71">
        <f>VLOOKUP($A1706,'Medical Examinations'!$A$1:$J$2336,2,FALSE)</f>
        <v>22.34</v>
      </c>
      <c r="D1706" s="60">
        <f>VLOOKUP($A1706,'Medical Examinations'!$A$1:$J$2336,3,FALSE)</f>
        <v>5.19</v>
      </c>
      <c r="E1706" s="61" t="str">
        <f>VLOOKUP($A1706,'Medical Examinations'!$A$1:$J$2336,4,FALSE)</f>
        <v>Yes</v>
      </c>
      <c r="F1706" s="61" t="str">
        <f>VLOOKUP($A1706,'Medical Examinations'!$A$1:$J$2336,5,FALSE)</f>
        <v>No</v>
      </c>
      <c r="G1706" s="61" t="str">
        <f>VLOOKUP($A1706,'Medical Examinations'!$A$1:$J$2336,6,FALSE)</f>
        <v>No</v>
      </c>
      <c r="H1706" s="21">
        <f>VLOOKUP($A1706,'Medical Examinations'!$A$1:$J$2336,7,FALSE)</f>
        <v>0</v>
      </c>
      <c r="I1706" s="21" t="str">
        <f>VLOOKUP($A1706,'Medical Examinations'!$A$1:$J$2336,8,FALSE)</f>
        <v>No</v>
      </c>
      <c r="J1706" s="21" t="str">
        <f>VLOOKUP($A1706,'Medical Examinations'!$A$1:$J$2336,9,FALSE)</f>
        <v>Healthy Weight</v>
      </c>
      <c r="K1706" s="72" t="str">
        <f>VLOOKUP($A1706,'Medical Examinations'!$A$1:$J$2336,10,FALSE)</f>
        <v>Normal</v>
      </c>
      <c r="L1706" s="82" t="str">
        <f>VLOOKUP($A1706,'Hospitalization details'!$A$1:$K$2336,10,FALSE)</f>
        <v>1-Aug-1984</v>
      </c>
      <c r="M1706" s="62">
        <f>VLOOKUP($A1706,'Hospitalization details'!$A$1:$K$2336,6,FALSE)</f>
        <v>5400.98</v>
      </c>
      <c r="N1706" s="63" t="str">
        <f>VLOOKUP($A1706,'Hospitalization details'!$A$1:$K$2336,7,FALSE)</f>
        <v>tier - 2</v>
      </c>
      <c r="O1706" s="63" t="str">
        <f>VLOOKUP($A1706,'Hospitalization details'!$A$1:$K$2336,8,FALSE)</f>
        <v>tier - 2</v>
      </c>
      <c r="P1706" s="63" t="str">
        <f>VLOOKUP($A1706,'Hospitalization details'!$A$1:$K$2336,9,FALSE)</f>
        <v>R1013</v>
      </c>
      <c r="Q1706" s="83">
        <f>VLOOKUP($A1706,'Hospitalization details'!$A$1:$K$2336,11,FALSE)</f>
        <v>38</v>
      </c>
    </row>
    <row r="1707" spans="1:17" ht="15.75" customHeight="1" x14ac:dyDescent="0.25">
      <c r="A1707" s="187" t="s">
        <v>1750</v>
      </c>
      <c r="B1707" s="65" t="str">
        <f>VLOOKUP($A1707,'Customer Names'!$A$1:$E$2336,4,FALSE)</f>
        <v>Fairley</v>
      </c>
      <c r="C1707" s="71">
        <f>VLOOKUP($A1707,'Medical Examinations'!$A$1:$J$2336,2,FALSE)</f>
        <v>40.15</v>
      </c>
      <c r="D1707" s="60">
        <f>VLOOKUP($A1707,'Medical Examinations'!$A$1:$J$2336,3,FALSE)</f>
        <v>5.93</v>
      </c>
      <c r="E1707" s="61" t="str">
        <f>VLOOKUP($A1707,'Medical Examinations'!$A$1:$J$2336,4,FALSE)</f>
        <v>No</v>
      </c>
      <c r="F1707" s="61" t="str">
        <f>VLOOKUP($A1707,'Medical Examinations'!$A$1:$J$2336,5,FALSE)</f>
        <v>No</v>
      </c>
      <c r="G1707" s="61" t="str">
        <f>VLOOKUP($A1707,'Medical Examinations'!$A$1:$J$2336,6,FALSE)</f>
        <v>No</v>
      </c>
      <c r="H1707" s="21">
        <f>VLOOKUP($A1707,'Medical Examinations'!$A$1:$J$2336,7,FALSE)</f>
        <v>1</v>
      </c>
      <c r="I1707" s="21" t="str">
        <f>VLOOKUP($A1707,'Medical Examinations'!$A$1:$J$2336,8,FALSE)</f>
        <v>No</v>
      </c>
      <c r="J1707" s="21" t="str">
        <f>VLOOKUP($A1707,'Medical Examinations'!$A$1:$J$2336,9,FALSE)</f>
        <v>Obesity</v>
      </c>
      <c r="K1707" s="72" t="str">
        <f>VLOOKUP($A1707,'Medical Examinations'!$A$1:$J$2336,10,FALSE)</f>
        <v>Prediabetes</v>
      </c>
      <c r="L1707" s="82" t="str">
        <f>VLOOKUP($A1707,'Hospitalization details'!$A$1:$K$2336,10,FALSE)</f>
        <v>3-Sep-1984</v>
      </c>
      <c r="M1707" s="62">
        <f>VLOOKUP($A1707,'Hospitalization details'!$A$1:$K$2336,6,FALSE)</f>
        <v>5397.62</v>
      </c>
      <c r="N1707" s="63" t="str">
        <f>VLOOKUP($A1707,'Hospitalization details'!$A$1:$K$2336,7,FALSE)</f>
        <v>tier - 2</v>
      </c>
      <c r="O1707" s="63" t="str">
        <f>VLOOKUP($A1707,'Hospitalization details'!$A$1:$K$2336,8,FALSE)</f>
        <v>tier - 2</v>
      </c>
      <c r="P1707" s="63" t="str">
        <f>VLOOKUP($A1707,'Hospitalization details'!$A$1:$K$2336,9,FALSE)</f>
        <v>R1013</v>
      </c>
      <c r="Q1707" s="83">
        <f>VLOOKUP($A1707,'Hospitalization details'!$A$1:$K$2336,11,FALSE)</f>
        <v>38</v>
      </c>
    </row>
    <row r="1708" spans="1:17" ht="15.75" customHeight="1" x14ac:dyDescent="0.25">
      <c r="A1708" s="187" t="s">
        <v>1751</v>
      </c>
      <c r="B1708" s="65" t="str">
        <f>VLOOKUP($A1708,'Customer Names'!$A$1:$E$2336,4,FALSE)</f>
        <v>Barnett</v>
      </c>
      <c r="C1708" s="71">
        <f>VLOOKUP($A1708,'Medical Examinations'!$A$1:$J$2336,2,FALSE)</f>
        <v>37.729999999999997</v>
      </c>
      <c r="D1708" s="60">
        <f>VLOOKUP($A1708,'Medical Examinations'!$A$1:$J$2336,3,FALSE)</f>
        <v>6.29</v>
      </c>
      <c r="E1708" s="61" t="str">
        <f>VLOOKUP($A1708,'Medical Examinations'!$A$1:$J$2336,4,FALSE)</f>
        <v>No</v>
      </c>
      <c r="F1708" s="61" t="str">
        <f>VLOOKUP($A1708,'Medical Examinations'!$A$1:$J$2336,5,FALSE)</f>
        <v>No</v>
      </c>
      <c r="G1708" s="61" t="str">
        <f>VLOOKUP($A1708,'Medical Examinations'!$A$1:$J$2336,6,FALSE)</f>
        <v>No</v>
      </c>
      <c r="H1708" s="21">
        <f>VLOOKUP($A1708,'Medical Examinations'!$A$1:$J$2336,7,FALSE)</f>
        <v>1</v>
      </c>
      <c r="I1708" s="21" t="str">
        <f>VLOOKUP($A1708,'Medical Examinations'!$A$1:$J$2336,8,FALSE)</f>
        <v>No</v>
      </c>
      <c r="J1708" s="21" t="str">
        <f>VLOOKUP($A1708,'Medical Examinations'!$A$1:$J$2336,9,FALSE)</f>
        <v>Obesity</v>
      </c>
      <c r="K1708" s="72" t="str">
        <f>VLOOKUP($A1708,'Medical Examinations'!$A$1:$J$2336,10,FALSE)</f>
        <v>Prediabetes</v>
      </c>
      <c r="L1708" s="82" t="str">
        <f>VLOOKUP($A1708,'Hospitalization details'!$A$1:$K$2336,10,FALSE)</f>
        <v>6-Nov-1989</v>
      </c>
      <c r="M1708" s="62">
        <f>VLOOKUP($A1708,'Hospitalization details'!$A$1:$K$2336,6,FALSE)</f>
        <v>5396.44</v>
      </c>
      <c r="N1708" s="63" t="str">
        <f>VLOOKUP($A1708,'Hospitalization details'!$A$1:$K$2336,7,FALSE)</f>
        <v>tier - 2</v>
      </c>
      <c r="O1708" s="63" t="str">
        <f>VLOOKUP($A1708,'Hospitalization details'!$A$1:$K$2336,8,FALSE)</f>
        <v>tier - 3</v>
      </c>
      <c r="P1708" s="63" t="str">
        <f>VLOOKUP($A1708,'Hospitalization details'!$A$1:$K$2336,9,FALSE)</f>
        <v>R1013</v>
      </c>
      <c r="Q1708" s="83">
        <f>VLOOKUP($A1708,'Hospitalization details'!$A$1:$K$2336,11,FALSE)</f>
        <v>33</v>
      </c>
    </row>
    <row r="1709" spans="1:17" ht="15.75" customHeight="1" x14ac:dyDescent="0.25">
      <c r="A1709" s="187" t="s">
        <v>1752</v>
      </c>
      <c r="B1709" s="65" t="str">
        <f>VLOOKUP($A1709,'Customer Names'!$A$1:$E$2336,4,FALSE)</f>
        <v>Piasta</v>
      </c>
      <c r="C1709" s="71">
        <f>VLOOKUP($A1709,'Medical Examinations'!$A$1:$J$2336,2,FALSE)</f>
        <v>25.35</v>
      </c>
      <c r="D1709" s="60">
        <f>VLOOKUP($A1709,'Medical Examinations'!$A$1:$J$2336,3,FALSE)</f>
        <v>4.9000000000000004</v>
      </c>
      <c r="E1709" s="61" t="str">
        <f>VLOOKUP($A1709,'Medical Examinations'!$A$1:$J$2336,4,FALSE)</f>
        <v>No</v>
      </c>
      <c r="F1709" s="61" t="str">
        <f>VLOOKUP($A1709,'Medical Examinations'!$A$1:$J$2336,5,FALSE)</f>
        <v>No</v>
      </c>
      <c r="G1709" s="61" t="str">
        <f>VLOOKUP($A1709,'Medical Examinations'!$A$1:$J$2336,6,FALSE)</f>
        <v>No</v>
      </c>
      <c r="H1709" s="21">
        <f>VLOOKUP($A1709,'Medical Examinations'!$A$1:$J$2336,7,FALSE)</f>
        <v>0</v>
      </c>
      <c r="I1709" s="21" t="str">
        <f>VLOOKUP($A1709,'Medical Examinations'!$A$1:$J$2336,8,FALSE)</f>
        <v>No</v>
      </c>
      <c r="J1709" s="21" t="str">
        <f>VLOOKUP($A1709,'Medical Examinations'!$A$1:$J$2336,9,FALSE)</f>
        <v>Over Weight</v>
      </c>
      <c r="K1709" s="72" t="str">
        <f>VLOOKUP($A1709,'Medical Examinations'!$A$1:$J$2336,10,FALSE)</f>
        <v>Normal</v>
      </c>
      <c r="L1709" s="82" t="str">
        <f>VLOOKUP($A1709,'Hospitalization details'!$A$1:$K$2336,10,FALSE)</f>
        <v>8-Aug-1988</v>
      </c>
      <c r="M1709" s="62">
        <f>VLOOKUP($A1709,'Hospitalization details'!$A$1:$K$2336,6,FALSE)</f>
        <v>5385.34</v>
      </c>
      <c r="N1709" s="63" t="str">
        <f>VLOOKUP($A1709,'Hospitalization details'!$A$1:$K$2336,7,FALSE)</f>
        <v>tier - 2</v>
      </c>
      <c r="O1709" s="63" t="str">
        <f>VLOOKUP($A1709,'Hospitalization details'!$A$1:$K$2336,8,FALSE)</f>
        <v>tier - 3</v>
      </c>
      <c r="P1709" s="63" t="str">
        <f>VLOOKUP($A1709,'Hospitalization details'!$A$1:$K$2336,9,FALSE)</f>
        <v>R1012</v>
      </c>
      <c r="Q1709" s="83">
        <f>VLOOKUP($A1709,'Hospitalization details'!$A$1:$K$2336,11,FALSE)</f>
        <v>34</v>
      </c>
    </row>
    <row r="1710" spans="1:17" ht="15.75" customHeight="1" x14ac:dyDescent="0.25">
      <c r="A1710" s="187" t="s">
        <v>1753</v>
      </c>
      <c r="B1710" s="65" t="str">
        <f>VLOOKUP($A1710,'Customer Names'!$A$1:$E$2336,4,FALSE)</f>
        <v>Mueller</v>
      </c>
      <c r="C1710" s="71">
        <f>VLOOKUP($A1710,'Medical Examinations'!$A$1:$J$2336,2,FALSE)</f>
        <v>26.41</v>
      </c>
      <c r="D1710" s="60">
        <f>VLOOKUP($A1710,'Medical Examinations'!$A$1:$J$2336,3,FALSE)</f>
        <v>5.07</v>
      </c>
      <c r="E1710" s="61" t="str">
        <f>VLOOKUP($A1710,'Medical Examinations'!$A$1:$J$2336,4,FALSE)</f>
        <v>Yes</v>
      </c>
      <c r="F1710" s="61" t="str">
        <f>VLOOKUP($A1710,'Medical Examinations'!$A$1:$J$2336,5,FALSE)</f>
        <v>No</v>
      </c>
      <c r="G1710" s="61" t="str">
        <f>VLOOKUP($A1710,'Medical Examinations'!$A$1:$J$2336,6,FALSE)</f>
        <v>No</v>
      </c>
      <c r="H1710" s="21">
        <f>VLOOKUP($A1710,'Medical Examinations'!$A$1:$J$2336,7,FALSE)</f>
        <v>1</v>
      </c>
      <c r="I1710" s="21" t="str">
        <f>VLOOKUP($A1710,'Medical Examinations'!$A$1:$J$2336,8,FALSE)</f>
        <v>No</v>
      </c>
      <c r="J1710" s="21" t="str">
        <f>VLOOKUP($A1710,'Medical Examinations'!$A$1:$J$2336,9,FALSE)</f>
        <v>Over Weight</v>
      </c>
      <c r="K1710" s="72" t="str">
        <f>VLOOKUP($A1710,'Medical Examinations'!$A$1:$J$2336,10,FALSE)</f>
        <v>Normal</v>
      </c>
      <c r="L1710" s="82" t="str">
        <f>VLOOKUP($A1710,'Hospitalization details'!$A$1:$K$2336,10,FALSE)</f>
        <v>1-Jun-1984</v>
      </c>
      <c r="M1710" s="62">
        <f>VLOOKUP($A1710,'Hospitalization details'!$A$1:$K$2336,6,FALSE)</f>
        <v>5383.54</v>
      </c>
      <c r="N1710" s="63" t="str">
        <f>VLOOKUP($A1710,'Hospitalization details'!$A$1:$K$2336,7,FALSE)</f>
        <v>tier - 2</v>
      </c>
      <c r="O1710" s="63" t="str">
        <f>VLOOKUP($A1710,'Hospitalization details'!$A$1:$K$2336,8,FALSE)</f>
        <v>tier - 3</v>
      </c>
      <c r="P1710" s="63" t="str">
        <f>VLOOKUP($A1710,'Hospitalization details'!$A$1:$K$2336,9,FALSE)</f>
        <v>R1011</v>
      </c>
      <c r="Q1710" s="83">
        <f>VLOOKUP($A1710,'Hospitalization details'!$A$1:$K$2336,11,FALSE)</f>
        <v>39</v>
      </c>
    </row>
    <row r="1711" spans="1:17" ht="15.75" customHeight="1" x14ac:dyDescent="0.25">
      <c r="A1711" s="187" t="s">
        <v>1754</v>
      </c>
      <c r="B1711" s="65" t="str">
        <f>VLOOKUP($A1711,'Customer Names'!$A$1:$E$2336,4,FALSE)</f>
        <v>Olsen</v>
      </c>
      <c r="C1711" s="71">
        <f>VLOOKUP($A1711,'Medical Examinations'!$A$1:$J$2336,2,FALSE)</f>
        <v>27.6</v>
      </c>
      <c r="D1711" s="60">
        <f>VLOOKUP($A1711,'Medical Examinations'!$A$1:$J$2336,3,FALSE)</f>
        <v>5.33</v>
      </c>
      <c r="E1711" s="61" t="str">
        <f>VLOOKUP($A1711,'Medical Examinations'!$A$1:$J$2336,4,FALSE)</f>
        <v>No</v>
      </c>
      <c r="F1711" s="61" t="str">
        <f>VLOOKUP($A1711,'Medical Examinations'!$A$1:$J$2336,5,FALSE)</f>
        <v>No</v>
      </c>
      <c r="G1711" s="61" t="str">
        <f>VLOOKUP($A1711,'Medical Examinations'!$A$1:$J$2336,6,FALSE)</f>
        <v>No</v>
      </c>
      <c r="H1711" s="21">
        <f>VLOOKUP($A1711,'Medical Examinations'!$A$1:$J$2336,7,FALSE)</f>
        <v>1</v>
      </c>
      <c r="I1711" s="21" t="str">
        <f>VLOOKUP($A1711,'Medical Examinations'!$A$1:$J$2336,8,FALSE)</f>
        <v>No</v>
      </c>
      <c r="J1711" s="21" t="str">
        <f>VLOOKUP($A1711,'Medical Examinations'!$A$1:$J$2336,9,FALSE)</f>
        <v>Over Weight</v>
      </c>
      <c r="K1711" s="72" t="str">
        <f>VLOOKUP($A1711,'Medical Examinations'!$A$1:$J$2336,10,FALSE)</f>
        <v>Normal</v>
      </c>
      <c r="L1711" s="82" t="str">
        <f>VLOOKUP($A1711,'Hospitalization details'!$A$1:$K$2336,10,FALSE)</f>
        <v>22-Jul-1986</v>
      </c>
      <c r="M1711" s="62">
        <f>VLOOKUP($A1711,'Hospitalization details'!$A$1:$K$2336,6,FALSE)</f>
        <v>5377.46</v>
      </c>
      <c r="N1711" s="63" t="str">
        <f>VLOOKUP($A1711,'Hospitalization details'!$A$1:$K$2336,7,FALSE)</f>
        <v>tier - 2</v>
      </c>
      <c r="O1711" s="63" t="str">
        <f>VLOOKUP($A1711,'Hospitalization details'!$A$1:$K$2336,8,FALSE)</f>
        <v>tier - 3</v>
      </c>
      <c r="P1711" s="63" t="str">
        <f>VLOOKUP($A1711,'Hospitalization details'!$A$1:$K$2336,9,FALSE)</f>
        <v>R1012</v>
      </c>
      <c r="Q1711" s="83">
        <f>VLOOKUP($A1711,'Hospitalization details'!$A$1:$K$2336,11,FALSE)</f>
        <v>36</v>
      </c>
    </row>
    <row r="1712" spans="1:17" ht="15.75" customHeight="1" x14ac:dyDescent="0.25">
      <c r="A1712" s="187" t="s">
        <v>1755</v>
      </c>
      <c r="B1712" s="65" t="str">
        <f>VLOOKUP($A1712,'Customer Names'!$A$1:$E$2336,4,FALSE)</f>
        <v>De Jesus</v>
      </c>
      <c r="C1712" s="71">
        <f>VLOOKUP($A1712,'Medical Examinations'!$A$1:$J$2336,2,FALSE)</f>
        <v>33.82</v>
      </c>
      <c r="D1712" s="60">
        <f>VLOOKUP($A1712,'Medical Examinations'!$A$1:$J$2336,3,FALSE)</f>
        <v>8.93</v>
      </c>
      <c r="E1712" s="61" t="str">
        <f>VLOOKUP($A1712,'Medical Examinations'!$A$1:$J$2336,4,FALSE)</f>
        <v>Yes</v>
      </c>
      <c r="F1712" s="61" t="str">
        <f>VLOOKUP($A1712,'Medical Examinations'!$A$1:$J$2336,5,FALSE)</f>
        <v>No</v>
      </c>
      <c r="G1712" s="61" t="str">
        <f>VLOOKUP($A1712,'Medical Examinations'!$A$1:$J$2336,6,FALSE)</f>
        <v>No</v>
      </c>
      <c r="H1712" s="21">
        <f>VLOOKUP($A1712,'Medical Examinations'!$A$1:$J$2336,7,FALSE)</f>
        <v>1</v>
      </c>
      <c r="I1712" s="21" t="str">
        <f>VLOOKUP($A1712,'Medical Examinations'!$A$1:$J$2336,8,FALSE)</f>
        <v>No</v>
      </c>
      <c r="J1712" s="21" t="str">
        <f>VLOOKUP($A1712,'Medical Examinations'!$A$1:$J$2336,9,FALSE)</f>
        <v>Obesity</v>
      </c>
      <c r="K1712" s="72" t="str">
        <f>VLOOKUP($A1712,'Medical Examinations'!$A$1:$J$2336,10,FALSE)</f>
        <v>Diabetes</v>
      </c>
      <c r="L1712" s="82" t="str">
        <f>VLOOKUP($A1712,'Hospitalization details'!$A$1:$K$2336,10,FALSE)</f>
        <v>18-Nov-1989</v>
      </c>
      <c r="M1712" s="62">
        <f>VLOOKUP($A1712,'Hospitalization details'!$A$1:$K$2336,6,FALSE)</f>
        <v>5375.04</v>
      </c>
      <c r="N1712" s="63" t="str">
        <f>VLOOKUP($A1712,'Hospitalization details'!$A$1:$K$2336,7,FALSE)</f>
        <v>tier - 2</v>
      </c>
      <c r="O1712" s="63" t="str">
        <f>VLOOKUP($A1712,'Hospitalization details'!$A$1:$K$2336,8,FALSE)</f>
        <v>tier - 1</v>
      </c>
      <c r="P1712" s="63" t="str">
        <f>VLOOKUP($A1712,'Hospitalization details'!$A$1:$K$2336,9,FALSE)</f>
        <v>R1011</v>
      </c>
      <c r="Q1712" s="83">
        <f>VLOOKUP($A1712,'Hospitalization details'!$A$1:$K$2336,11,FALSE)</f>
        <v>33</v>
      </c>
    </row>
    <row r="1713" spans="1:17" ht="15.75" customHeight="1" x14ac:dyDescent="0.25">
      <c r="A1713" s="187" t="s">
        <v>1756</v>
      </c>
      <c r="B1713" s="65" t="str">
        <f>VLOOKUP($A1713,'Customer Names'!$A$1:$E$2336,4,FALSE)</f>
        <v>Bartus</v>
      </c>
      <c r="C1713" s="71">
        <f>VLOOKUP($A1713,'Medical Examinations'!$A$1:$J$2336,2,FALSE)</f>
        <v>32.9</v>
      </c>
      <c r="D1713" s="60">
        <f>VLOOKUP($A1713,'Medical Examinations'!$A$1:$J$2336,3,FALSE)</f>
        <v>4.3499999999999996</v>
      </c>
      <c r="E1713" s="61" t="str">
        <f>VLOOKUP($A1713,'Medical Examinations'!$A$1:$J$2336,4,FALSE)</f>
        <v>No</v>
      </c>
      <c r="F1713" s="61" t="str">
        <f>VLOOKUP($A1713,'Medical Examinations'!$A$1:$J$2336,5,FALSE)</f>
        <v>No</v>
      </c>
      <c r="G1713" s="61" t="str">
        <f>VLOOKUP($A1713,'Medical Examinations'!$A$1:$J$2336,6,FALSE)</f>
        <v>No</v>
      </c>
      <c r="H1713" s="21">
        <f>VLOOKUP($A1713,'Medical Examinations'!$A$1:$J$2336,7,FALSE)</f>
        <v>0</v>
      </c>
      <c r="I1713" s="21" t="str">
        <f>VLOOKUP($A1713,'Medical Examinations'!$A$1:$J$2336,8,FALSE)</f>
        <v>No</v>
      </c>
      <c r="J1713" s="21" t="str">
        <f>VLOOKUP($A1713,'Medical Examinations'!$A$1:$J$2336,9,FALSE)</f>
        <v>Obesity</v>
      </c>
      <c r="K1713" s="72" t="str">
        <f>VLOOKUP($A1713,'Medical Examinations'!$A$1:$J$2336,10,FALSE)</f>
        <v>Normal</v>
      </c>
      <c r="L1713" s="82" t="str">
        <f>VLOOKUP($A1713,'Hospitalization details'!$A$1:$K$2336,10,FALSE)</f>
        <v>1-Jun-1986</v>
      </c>
      <c r="M1713" s="62">
        <f>VLOOKUP($A1713,'Hospitalization details'!$A$1:$K$2336,6,FALSE)</f>
        <v>5373.36</v>
      </c>
      <c r="N1713" s="63" t="str">
        <f>VLOOKUP($A1713,'Hospitalization details'!$A$1:$K$2336,7,FALSE)</f>
        <v>tier - 2</v>
      </c>
      <c r="O1713" s="63" t="str">
        <f>VLOOKUP($A1713,'Hospitalization details'!$A$1:$K$2336,8,FALSE)</f>
        <v>tier - 2</v>
      </c>
      <c r="P1713" s="63" t="str">
        <f>VLOOKUP($A1713,'Hospitalization details'!$A$1:$K$2336,9,FALSE)</f>
        <v>R1012</v>
      </c>
      <c r="Q1713" s="83">
        <f>VLOOKUP($A1713,'Hospitalization details'!$A$1:$K$2336,11,FALSE)</f>
        <v>37</v>
      </c>
    </row>
    <row r="1714" spans="1:17" ht="15.75" customHeight="1" x14ac:dyDescent="0.25">
      <c r="A1714" s="187" t="s">
        <v>1757</v>
      </c>
      <c r="B1714" s="65" t="str">
        <f>VLOOKUP($A1714,'Customer Names'!$A$1:$E$2336,4,FALSE)</f>
        <v>Stevens</v>
      </c>
      <c r="C1714" s="71">
        <f>VLOOKUP($A1714,'Medical Examinations'!$A$1:$J$2336,2,FALSE)</f>
        <v>30.875</v>
      </c>
      <c r="D1714" s="60">
        <f>VLOOKUP($A1714,'Medical Examinations'!$A$1:$J$2336,3,FALSE)</f>
        <v>9.5399999999999991</v>
      </c>
      <c r="E1714" s="61" t="str">
        <f>VLOOKUP($A1714,'Medical Examinations'!$A$1:$J$2336,4,FALSE)</f>
        <v>Yes</v>
      </c>
      <c r="F1714" s="61" t="str">
        <f>VLOOKUP($A1714,'Medical Examinations'!$A$1:$J$2336,5,FALSE)</f>
        <v>No</v>
      </c>
      <c r="G1714" s="61" t="str">
        <f>VLOOKUP($A1714,'Medical Examinations'!$A$1:$J$2336,6,FALSE)</f>
        <v>No</v>
      </c>
      <c r="H1714" s="21">
        <f>VLOOKUP($A1714,'Medical Examinations'!$A$1:$J$2336,7,FALSE)</f>
        <v>1</v>
      </c>
      <c r="I1714" s="21" t="str">
        <f>VLOOKUP($A1714,'Medical Examinations'!$A$1:$J$2336,8,FALSE)</f>
        <v>No</v>
      </c>
      <c r="J1714" s="21" t="str">
        <f>VLOOKUP($A1714,'Medical Examinations'!$A$1:$J$2336,9,FALSE)</f>
        <v>Obesity</v>
      </c>
      <c r="K1714" s="72" t="str">
        <f>VLOOKUP($A1714,'Medical Examinations'!$A$1:$J$2336,10,FALSE)</f>
        <v>Diabetes</v>
      </c>
      <c r="L1714" s="82" t="str">
        <f>VLOOKUP($A1714,'Hospitalization details'!$A$1:$K$2336,10,FALSE)</f>
        <v>7-Dec-1994</v>
      </c>
      <c r="M1714" s="62">
        <f>VLOOKUP($A1714,'Hospitalization details'!$A$1:$K$2336,6,FALSE)</f>
        <v>5364.66</v>
      </c>
      <c r="N1714" s="63" t="str">
        <f>VLOOKUP($A1714,'Hospitalization details'!$A$1:$K$2336,7,FALSE)</f>
        <v>tier - 2</v>
      </c>
      <c r="O1714" s="63" t="str">
        <f>VLOOKUP($A1714,'Hospitalization details'!$A$1:$K$2336,8,FALSE)</f>
        <v>tier - 1</v>
      </c>
      <c r="P1714" s="63" t="str">
        <f>VLOOKUP($A1714,'Hospitalization details'!$A$1:$K$2336,9,FALSE)</f>
        <v>R1011</v>
      </c>
      <c r="Q1714" s="83">
        <f>VLOOKUP($A1714,'Hospitalization details'!$A$1:$K$2336,11,FALSE)</f>
        <v>28</v>
      </c>
    </row>
    <row r="1715" spans="1:17" ht="15.75" customHeight="1" x14ac:dyDescent="0.25">
      <c r="A1715" s="187" t="s">
        <v>1758</v>
      </c>
      <c r="B1715" s="65" t="str">
        <f>VLOOKUP($A1715,'Customer Names'!$A$1:$E$2336,4,FALSE)</f>
        <v>Rich</v>
      </c>
      <c r="C1715" s="71">
        <f>VLOOKUP($A1715,'Medical Examinations'!$A$1:$J$2336,2,FALSE)</f>
        <v>32.64</v>
      </c>
      <c r="D1715" s="60">
        <f>VLOOKUP($A1715,'Medical Examinations'!$A$1:$J$2336,3,FALSE)</f>
        <v>5.91</v>
      </c>
      <c r="E1715" s="61" t="str">
        <f>VLOOKUP($A1715,'Medical Examinations'!$A$1:$J$2336,4,FALSE)</f>
        <v>No</v>
      </c>
      <c r="F1715" s="61" t="str">
        <f>VLOOKUP($A1715,'Medical Examinations'!$A$1:$J$2336,5,FALSE)</f>
        <v>No</v>
      </c>
      <c r="G1715" s="61" t="str">
        <f>VLOOKUP($A1715,'Medical Examinations'!$A$1:$J$2336,6,FALSE)</f>
        <v>No</v>
      </c>
      <c r="H1715" s="21">
        <f>VLOOKUP($A1715,'Medical Examinations'!$A$1:$J$2336,7,FALSE)</f>
        <v>0</v>
      </c>
      <c r="I1715" s="21" t="str">
        <f>VLOOKUP($A1715,'Medical Examinations'!$A$1:$J$2336,8,FALSE)</f>
        <v>No</v>
      </c>
      <c r="J1715" s="21" t="str">
        <f>VLOOKUP($A1715,'Medical Examinations'!$A$1:$J$2336,9,FALSE)</f>
        <v>Obesity</v>
      </c>
      <c r="K1715" s="72" t="str">
        <f>VLOOKUP($A1715,'Medical Examinations'!$A$1:$J$2336,10,FALSE)</f>
        <v>Prediabetes</v>
      </c>
      <c r="L1715" s="82" t="str">
        <f>VLOOKUP($A1715,'Hospitalization details'!$A$1:$K$2336,10,FALSE)</f>
        <v>7-Nov-1989</v>
      </c>
      <c r="M1715" s="62">
        <f>VLOOKUP($A1715,'Hospitalization details'!$A$1:$K$2336,6,FALSE)</f>
        <v>5354.07</v>
      </c>
      <c r="N1715" s="63" t="str">
        <f>VLOOKUP($A1715,'Hospitalization details'!$A$1:$K$2336,7,FALSE)</f>
        <v>tier - 2</v>
      </c>
      <c r="O1715" s="63" t="str">
        <f>VLOOKUP($A1715,'Hospitalization details'!$A$1:$K$2336,8,FALSE)</f>
        <v>tier - 3</v>
      </c>
      <c r="P1715" s="63" t="str">
        <f>VLOOKUP($A1715,'Hospitalization details'!$A$1:$K$2336,9,FALSE)</f>
        <v>R1024</v>
      </c>
      <c r="Q1715" s="83">
        <f>VLOOKUP($A1715,'Hospitalization details'!$A$1:$K$2336,11,FALSE)</f>
        <v>33</v>
      </c>
    </row>
    <row r="1716" spans="1:17" ht="15.75" customHeight="1" x14ac:dyDescent="0.25">
      <c r="A1716" s="187" t="s">
        <v>1759</v>
      </c>
      <c r="B1716" s="65" t="str">
        <f>VLOOKUP($A1716,'Customer Names'!$A$1:$E$2336,4,FALSE)</f>
        <v>Fayter</v>
      </c>
      <c r="C1716" s="71">
        <f>VLOOKUP($A1716,'Medical Examinations'!$A$1:$J$2336,2,FALSE)</f>
        <v>22.135000000000002</v>
      </c>
      <c r="D1716" s="60">
        <f>VLOOKUP($A1716,'Medical Examinations'!$A$1:$J$2336,3,FALSE)</f>
        <v>5.0999999999999996</v>
      </c>
      <c r="E1716" s="61" t="str">
        <f>VLOOKUP($A1716,'Medical Examinations'!$A$1:$J$2336,4,FALSE)</f>
        <v>No</v>
      </c>
      <c r="F1716" s="61" t="str">
        <f>VLOOKUP($A1716,'Medical Examinations'!$A$1:$J$2336,5,FALSE)</f>
        <v>No</v>
      </c>
      <c r="G1716" s="61" t="str">
        <f>VLOOKUP($A1716,'Medical Examinations'!$A$1:$J$2336,6,FALSE)</f>
        <v>No</v>
      </c>
      <c r="H1716" s="21">
        <f>VLOOKUP($A1716,'Medical Examinations'!$A$1:$J$2336,7,FALSE)</f>
        <v>0</v>
      </c>
      <c r="I1716" s="21" t="str">
        <f>VLOOKUP($A1716,'Medical Examinations'!$A$1:$J$2336,8,FALSE)</f>
        <v>No</v>
      </c>
      <c r="J1716" s="21" t="str">
        <f>VLOOKUP($A1716,'Medical Examinations'!$A$1:$J$2336,9,FALSE)</f>
        <v>Healthy Weight</v>
      </c>
      <c r="K1716" s="72" t="str">
        <f>VLOOKUP($A1716,'Medical Examinations'!$A$1:$J$2336,10,FALSE)</f>
        <v>Normal</v>
      </c>
      <c r="L1716" s="82" t="str">
        <f>VLOOKUP($A1716,'Hospitalization details'!$A$1:$K$2336,10,FALSE)</f>
        <v>15-Dec-1972</v>
      </c>
      <c r="M1716" s="62">
        <f>VLOOKUP($A1716,'Hospitalization details'!$A$1:$K$2336,6,FALSE)</f>
        <v>5344.81</v>
      </c>
      <c r="N1716" s="63" t="str">
        <f>VLOOKUP($A1716,'Hospitalization details'!$A$1:$K$2336,7,FALSE)</f>
        <v>tier - 2</v>
      </c>
      <c r="O1716" s="63" t="str">
        <f>VLOOKUP($A1716,'Hospitalization details'!$A$1:$K$2336,8,FALSE)</f>
        <v>tier - 3</v>
      </c>
      <c r="P1716" s="63" t="str">
        <f>VLOOKUP($A1716,'Hospitalization details'!$A$1:$K$2336,9,FALSE)</f>
        <v>R1013</v>
      </c>
      <c r="Q1716" s="83">
        <f>VLOOKUP($A1716,'Hospitalization details'!$A$1:$K$2336,11,FALSE)</f>
        <v>50</v>
      </c>
    </row>
    <row r="1717" spans="1:17" ht="15.75" customHeight="1" x14ac:dyDescent="0.25">
      <c r="A1717" s="187" t="s">
        <v>1760</v>
      </c>
      <c r="B1717" s="65" t="str">
        <f>VLOOKUP($A1717,'Customer Names'!$A$1:$E$2336,4,FALSE)</f>
        <v>Parise</v>
      </c>
      <c r="C1717" s="71">
        <f>VLOOKUP($A1717,'Medical Examinations'!$A$1:$J$2336,2,FALSE)</f>
        <v>16.53</v>
      </c>
      <c r="D1717" s="60">
        <f>VLOOKUP($A1717,'Medical Examinations'!$A$1:$J$2336,3,FALSE)</f>
        <v>5.08</v>
      </c>
      <c r="E1717" s="61" t="str">
        <f>VLOOKUP($A1717,'Medical Examinations'!$A$1:$J$2336,4,FALSE)</f>
        <v>No</v>
      </c>
      <c r="F1717" s="61" t="str">
        <f>VLOOKUP($A1717,'Medical Examinations'!$A$1:$J$2336,5,FALSE)</f>
        <v>No</v>
      </c>
      <c r="G1717" s="61" t="str">
        <f>VLOOKUP($A1717,'Medical Examinations'!$A$1:$J$2336,6,FALSE)</f>
        <v>No</v>
      </c>
      <c r="H1717" s="21">
        <f>VLOOKUP($A1717,'Medical Examinations'!$A$1:$J$2336,7,FALSE)</f>
        <v>2</v>
      </c>
      <c r="I1717" s="21" t="str">
        <f>VLOOKUP($A1717,'Medical Examinations'!$A$1:$J$2336,8,FALSE)</f>
        <v>No</v>
      </c>
      <c r="J1717" s="21" t="str">
        <f>VLOOKUP($A1717,'Medical Examinations'!$A$1:$J$2336,9,FALSE)</f>
        <v>Under Weight</v>
      </c>
      <c r="K1717" s="72" t="str">
        <f>VLOOKUP($A1717,'Medical Examinations'!$A$1:$J$2336,10,FALSE)</f>
        <v>Normal</v>
      </c>
      <c r="L1717" s="82" t="str">
        <f>VLOOKUP($A1717,'Hospitalization details'!$A$1:$K$2336,10,FALSE)</f>
        <v>28-Aug-1991</v>
      </c>
      <c r="M1717" s="62">
        <f>VLOOKUP($A1717,'Hospitalization details'!$A$1:$K$2336,6,FALSE)</f>
        <v>5327.4</v>
      </c>
      <c r="N1717" s="63" t="str">
        <f>VLOOKUP($A1717,'Hospitalization details'!$A$1:$K$2336,7,FALSE)</f>
        <v>tier - 2</v>
      </c>
      <c r="O1717" s="63" t="str">
        <f>VLOOKUP($A1717,'Hospitalization details'!$A$1:$K$2336,8,FALSE)</f>
        <v>tier - 1</v>
      </c>
      <c r="P1717" s="63" t="str">
        <f>VLOOKUP($A1717,'Hospitalization details'!$A$1:$K$2336,9,FALSE)</f>
        <v>R1012</v>
      </c>
      <c r="Q1717" s="83">
        <f>VLOOKUP($A1717,'Hospitalization details'!$A$1:$K$2336,11,FALSE)</f>
        <v>31</v>
      </c>
    </row>
    <row r="1718" spans="1:17" ht="15.75" customHeight="1" x14ac:dyDescent="0.25">
      <c r="A1718" s="187" t="s">
        <v>1761</v>
      </c>
      <c r="B1718" s="65" t="str">
        <f>VLOOKUP($A1718,'Customer Names'!$A$1:$E$2336,4,FALSE)</f>
        <v>Andrew</v>
      </c>
      <c r="C1718" s="71">
        <f>VLOOKUP($A1718,'Medical Examinations'!$A$1:$J$2336,2,FALSE)</f>
        <v>32.774999999999999</v>
      </c>
      <c r="D1718" s="60">
        <f>VLOOKUP($A1718,'Medical Examinations'!$A$1:$J$2336,3,FALSE)</f>
        <v>4.75</v>
      </c>
      <c r="E1718" s="61" t="str">
        <f>VLOOKUP($A1718,'Medical Examinations'!$A$1:$J$2336,4,FALSE)</f>
        <v>No</v>
      </c>
      <c r="F1718" s="61" t="str">
        <f>VLOOKUP($A1718,'Medical Examinations'!$A$1:$J$2336,5,FALSE)</f>
        <v>No</v>
      </c>
      <c r="G1718" s="61" t="str">
        <f>VLOOKUP($A1718,'Medical Examinations'!$A$1:$J$2336,6,FALSE)</f>
        <v>No</v>
      </c>
      <c r="H1718" s="21">
        <f>VLOOKUP($A1718,'Medical Examinations'!$A$1:$J$2336,7,FALSE)</f>
        <v>0</v>
      </c>
      <c r="I1718" s="21" t="str">
        <f>VLOOKUP($A1718,'Medical Examinations'!$A$1:$J$2336,8,FALSE)</f>
        <v>No</v>
      </c>
      <c r="J1718" s="21" t="str">
        <f>VLOOKUP($A1718,'Medical Examinations'!$A$1:$J$2336,9,FALSE)</f>
        <v>Obesity</v>
      </c>
      <c r="K1718" s="72" t="str">
        <f>VLOOKUP($A1718,'Medical Examinations'!$A$1:$J$2336,10,FALSE)</f>
        <v>Normal</v>
      </c>
      <c r="L1718" s="82" t="str">
        <f>VLOOKUP($A1718,'Hospitalization details'!$A$1:$K$2336,10,FALSE)</f>
        <v>18-Jun-1992</v>
      </c>
      <c r="M1718" s="62">
        <f>VLOOKUP($A1718,'Hospitalization details'!$A$1:$K$2336,6,FALSE)</f>
        <v>5325.65</v>
      </c>
      <c r="N1718" s="63" t="str">
        <f>VLOOKUP($A1718,'Hospitalization details'!$A$1:$K$2336,7,FALSE)</f>
        <v>tier - 2</v>
      </c>
      <c r="O1718" s="63" t="str">
        <f>VLOOKUP($A1718,'Hospitalization details'!$A$1:$K$2336,8,FALSE)</f>
        <v>tier - 1</v>
      </c>
      <c r="P1718" s="63" t="str">
        <f>VLOOKUP($A1718,'Hospitalization details'!$A$1:$K$2336,9,FALSE)</f>
        <v>R1011</v>
      </c>
      <c r="Q1718" s="83">
        <f>VLOOKUP($A1718,'Hospitalization details'!$A$1:$K$2336,11,FALSE)</f>
        <v>30</v>
      </c>
    </row>
    <row r="1719" spans="1:17" ht="15.75" customHeight="1" x14ac:dyDescent="0.25">
      <c r="A1719" s="187" t="s">
        <v>1762</v>
      </c>
      <c r="B1719" s="65" t="str">
        <f>VLOOKUP($A1719,'Customer Names'!$A$1:$E$2336,4,FALSE)</f>
        <v>Gryniewicz</v>
      </c>
      <c r="C1719" s="71">
        <f>VLOOKUP($A1719,'Medical Examinations'!$A$1:$J$2336,2,FALSE)</f>
        <v>30.9</v>
      </c>
      <c r="D1719" s="60">
        <f>VLOOKUP($A1719,'Medical Examinations'!$A$1:$J$2336,3,FALSE)</f>
        <v>6.05</v>
      </c>
      <c r="E1719" s="61" t="str">
        <f>VLOOKUP($A1719,'Medical Examinations'!$A$1:$J$2336,4,FALSE)</f>
        <v>No</v>
      </c>
      <c r="F1719" s="61" t="str">
        <f>VLOOKUP($A1719,'Medical Examinations'!$A$1:$J$2336,5,FALSE)</f>
        <v>No</v>
      </c>
      <c r="G1719" s="61" t="str">
        <f>VLOOKUP($A1719,'Medical Examinations'!$A$1:$J$2336,6,FALSE)</f>
        <v>No</v>
      </c>
      <c r="H1719" s="21">
        <f>VLOOKUP($A1719,'Medical Examinations'!$A$1:$J$2336,7,FALSE)</f>
        <v>1</v>
      </c>
      <c r="I1719" s="21" t="str">
        <f>VLOOKUP($A1719,'Medical Examinations'!$A$1:$J$2336,8,FALSE)</f>
        <v>No</v>
      </c>
      <c r="J1719" s="21" t="str">
        <f>VLOOKUP($A1719,'Medical Examinations'!$A$1:$J$2336,9,FALSE)</f>
        <v>Obesity</v>
      </c>
      <c r="K1719" s="72" t="str">
        <f>VLOOKUP($A1719,'Medical Examinations'!$A$1:$J$2336,10,FALSE)</f>
        <v>Prediabetes</v>
      </c>
      <c r="L1719" s="82" t="str">
        <f>VLOOKUP($A1719,'Hospitalization details'!$A$1:$K$2336,10,FALSE)</f>
        <v>2-Sep-1974</v>
      </c>
      <c r="M1719" s="62">
        <f>VLOOKUP($A1719,'Hospitalization details'!$A$1:$K$2336,6,FALSE)</f>
        <v>5322.24</v>
      </c>
      <c r="N1719" s="63" t="str">
        <f>VLOOKUP($A1719,'Hospitalization details'!$A$1:$K$2336,7,FALSE)</f>
        <v>tier - 2</v>
      </c>
      <c r="O1719" s="63" t="str">
        <f>VLOOKUP($A1719,'Hospitalization details'!$A$1:$K$2336,8,FALSE)</f>
        <v>tier - 1</v>
      </c>
      <c r="P1719" s="63" t="str">
        <f>VLOOKUP($A1719,'Hospitalization details'!$A$1:$K$2336,9,FALSE)</f>
        <v>R1012</v>
      </c>
      <c r="Q1719" s="83">
        <f>VLOOKUP($A1719,'Hospitalization details'!$A$1:$K$2336,11,FALSE)</f>
        <v>48</v>
      </c>
    </row>
    <row r="1720" spans="1:17" ht="15.75" customHeight="1" x14ac:dyDescent="0.25">
      <c r="A1720" s="187" t="s">
        <v>1763</v>
      </c>
      <c r="B1720" s="65" t="str">
        <f>VLOOKUP($A1720,'Customer Names'!$A$1:$E$2336,4,FALSE)</f>
        <v>Panora</v>
      </c>
      <c r="C1720" s="71">
        <f>VLOOKUP($A1720,'Medical Examinations'!$A$1:$J$2336,2,FALSE)</f>
        <v>15.58</v>
      </c>
      <c r="D1720" s="60">
        <f>VLOOKUP($A1720,'Medical Examinations'!$A$1:$J$2336,3,FALSE)</f>
        <v>11.56</v>
      </c>
      <c r="E1720" s="61" t="str">
        <f>VLOOKUP($A1720,'Medical Examinations'!$A$1:$J$2336,4,FALSE)</f>
        <v>No</v>
      </c>
      <c r="F1720" s="61" t="str">
        <f>VLOOKUP($A1720,'Medical Examinations'!$A$1:$J$2336,5,FALSE)</f>
        <v>No</v>
      </c>
      <c r="G1720" s="61" t="str">
        <f>VLOOKUP($A1720,'Medical Examinations'!$A$1:$J$2336,6,FALSE)</f>
        <v>No</v>
      </c>
      <c r="H1720" s="21">
        <f>VLOOKUP($A1720,'Medical Examinations'!$A$1:$J$2336,7,FALSE)</f>
        <v>0</v>
      </c>
      <c r="I1720" s="21" t="str">
        <f>VLOOKUP($A1720,'Medical Examinations'!$A$1:$J$2336,8,FALSE)</f>
        <v>No</v>
      </c>
      <c r="J1720" s="21" t="str">
        <f>VLOOKUP($A1720,'Medical Examinations'!$A$1:$J$2336,9,FALSE)</f>
        <v>Under Weight</v>
      </c>
      <c r="K1720" s="72" t="str">
        <f>VLOOKUP($A1720,'Medical Examinations'!$A$1:$J$2336,10,FALSE)</f>
        <v>Diabetes</v>
      </c>
      <c r="L1720" s="82" t="str">
        <f>VLOOKUP($A1720,'Hospitalization details'!$A$1:$K$2336,10,FALSE)</f>
        <v>13-Nov-1994</v>
      </c>
      <c r="M1720" s="62">
        <f>VLOOKUP($A1720,'Hospitalization details'!$A$1:$K$2336,6,FALSE)</f>
        <v>5312.17</v>
      </c>
      <c r="N1720" s="63" t="str">
        <f>VLOOKUP($A1720,'Hospitalization details'!$A$1:$K$2336,7,FALSE)</f>
        <v>tier - 2</v>
      </c>
      <c r="O1720" s="63" t="str">
        <f>VLOOKUP($A1720,'Hospitalization details'!$A$1:$K$2336,8,FALSE)</f>
        <v>tier - 2</v>
      </c>
      <c r="P1720" s="63" t="str">
        <f>VLOOKUP($A1720,'Hospitalization details'!$A$1:$K$2336,9,FALSE)</f>
        <v>R1012</v>
      </c>
      <c r="Q1720" s="83">
        <f>VLOOKUP($A1720,'Hospitalization details'!$A$1:$K$2336,11,FALSE)</f>
        <v>28</v>
      </c>
    </row>
    <row r="1721" spans="1:17" ht="15.75" customHeight="1" x14ac:dyDescent="0.25">
      <c r="A1721" s="187" t="s">
        <v>1764</v>
      </c>
      <c r="B1721" s="65" t="str">
        <f>VLOOKUP($A1721,'Customer Names'!$A$1:$E$2336,4,FALSE)</f>
        <v>Woodward</v>
      </c>
      <c r="C1721" s="71">
        <f>VLOOKUP($A1721,'Medical Examinations'!$A$1:$J$2336,2,FALSE)</f>
        <v>26.315000000000001</v>
      </c>
      <c r="D1721" s="60">
        <f>VLOOKUP($A1721,'Medical Examinations'!$A$1:$J$2336,3,FALSE)</f>
        <v>5.76</v>
      </c>
      <c r="E1721" s="61" t="str">
        <f>VLOOKUP($A1721,'Medical Examinations'!$A$1:$J$2336,4,FALSE)</f>
        <v>No</v>
      </c>
      <c r="F1721" s="61" t="str">
        <f>VLOOKUP($A1721,'Medical Examinations'!$A$1:$J$2336,5,FALSE)</f>
        <v>No</v>
      </c>
      <c r="G1721" s="61" t="str">
        <f>VLOOKUP($A1721,'Medical Examinations'!$A$1:$J$2336,6,FALSE)</f>
        <v>No</v>
      </c>
      <c r="H1721" s="21">
        <f>VLOOKUP($A1721,'Medical Examinations'!$A$1:$J$2336,7,FALSE)</f>
        <v>0</v>
      </c>
      <c r="I1721" s="21" t="str">
        <f>VLOOKUP($A1721,'Medical Examinations'!$A$1:$J$2336,8,FALSE)</f>
        <v>No</v>
      </c>
      <c r="J1721" s="21" t="str">
        <f>VLOOKUP($A1721,'Medical Examinations'!$A$1:$J$2336,9,FALSE)</f>
        <v>Over Weight</v>
      </c>
      <c r="K1721" s="72" t="str">
        <f>VLOOKUP($A1721,'Medical Examinations'!$A$1:$J$2336,10,FALSE)</f>
        <v>Prediabetes</v>
      </c>
      <c r="L1721" s="82" t="str">
        <f>VLOOKUP($A1721,'Hospitalization details'!$A$1:$K$2336,10,FALSE)</f>
        <v>9-Sep-2000</v>
      </c>
      <c r="M1721" s="62">
        <f>VLOOKUP($A1721,'Hospitalization details'!$A$1:$K$2336,6,FALSE)</f>
        <v>5306.7</v>
      </c>
      <c r="N1721" s="63" t="str">
        <f>VLOOKUP($A1721,'Hospitalization details'!$A$1:$K$2336,7,FALSE)</f>
        <v>tier - 2</v>
      </c>
      <c r="O1721" s="63" t="str">
        <f>VLOOKUP($A1721,'Hospitalization details'!$A$1:$K$2336,8,FALSE)</f>
        <v>tier - 3</v>
      </c>
      <c r="P1721" s="63" t="str">
        <f>VLOOKUP($A1721,'Hospitalization details'!$A$1:$K$2336,9,FALSE)</f>
        <v>R1012</v>
      </c>
      <c r="Q1721" s="83">
        <f>VLOOKUP($A1721,'Hospitalization details'!$A$1:$K$2336,11,FALSE)</f>
        <v>22</v>
      </c>
    </row>
    <row r="1722" spans="1:17" ht="15.75" customHeight="1" x14ac:dyDescent="0.25">
      <c r="A1722" s="187" t="s">
        <v>1765</v>
      </c>
      <c r="B1722" s="65" t="str">
        <f>VLOOKUP($A1722,'Customer Names'!$A$1:$E$2336,4,FALSE)</f>
        <v>Lambe</v>
      </c>
      <c r="C1722" s="71">
        <f>VLOOKUP($A1722,'Medical Examinations'!$A$1:$J$2336,2,FALSE)</f>
        <v>35.61</v>
      </c>
      <c r="D1722" s="60">
        <f>VLOOKUP($A1722,'Medical Examinations'!$A$1:$J$2336,3,FALSE)</f>
        <v>5.65</v>
      </c>
      <c r="E1722" s="61" t="str">
        <f>VLOOKUP($A1722,'Medical Examinations'!$A$1:$J$2336,4,FALSE)</f>
        <v>No</v>
      </c>
      <c r="F1722" s="61" t="str">
        <f>VLOOKUP($A1722,'Medical Examinations'!$A$1:$J$2336,5,FALSE)</f>
        <v>Yes</v>
      </c>
      <c r="G1722" s="61" t="str">
        <f>VLOOKUP($A1722,'Medical Examinations'!$A$1:$J$2336,6,FALSE)</f>
        <v>No</v>
      </c>
      <c r="H1722" s="21">
        <f>VLOOKUP($A1722,'Medical Examinations'!$A$1:$J$2336,7,FALSE)</f>
        <v>1</v>
      </c>
      <c r="I1722" s="21" t="str">
        <f>VLOOKUP($A1722,'Medical Examinations'!$A$1:$J$2336,8,FALSE)</f>
        <v>No</v>
      </c>
      <c r="J1722" s="21" t="str">
        <f>VLOOKUP($A1722,'Medical Examinations'!$A$1:$J$2336,9,FALSE)</f>
        <v>Obesity</v>
      </c>
      <c r="K1722" s="72" t="str">
        <f>VLOOKUP($A1722,'Medical Examinations'!$A$1:$J$2336,10,FALSE)</f>
        <v>Normal</v>
      </c>
      <c r="L1722" s="82" t="str">
        <f>VLOOKUP($A1722,'Hospitalization details'!$A$1:$K$2336,10,FALSE)</f>
        <v>22-Aug-2004</v>
      </c>
      <c r="M1722" s="62">
        <f>VLOOKUP($A1722,'Hospitalization details'!$A$1:$K$2336,6,FALSE)</f>
        <v>5293.67</v>
      </c>
      <c r="N1722" s="63" t="str">
        <f>VLOOKUP($A1722,'Hospitalization details'!$A$1:$K$2336,7,FALSE)</f>
        <v>tier - 2</v>
      </c>
      <c r="O1722" s="63" t="str">
        <f>VLOOKUP($A1722,'Hospitalization details'!$A$1:$K$2336,8,FALSE)</f>
        <v>tier - 2</v>
      </c>
      <c r="P1722" s="63" t="str">
        <f>VLOOKUP($A1722,'Hospitalization details'!$A$1:$K$2336,9,FALSE)</f>
        <v>R1022</v>
      </c>
      <c r="Q1722" s="83">
        <f>VLOOKUP($A1722,'Hospitalization details'!$A$1:$K$2336,11,FALSE)</f>
        <v>18</v>
      </c>
    </row>
    <row r="1723" spans="1:17" ht="15.75" customHeight="1" x14ac:dyDescent="0.25">
      <c r="A1723" s="187" t="s">
        <v>1766</v>
      </c>
      <c r="B1723" s="65" t="str">
        <f>VLOOKUP($A1723,'Customer Names'!$A$1:$E$2336,4,FALSE)</f>
        <v>Casto</v>
      </c>
      <c r="C1723" s="71">
        <f>VLOOKUP($A1723,'Medical Examinations'!$A$1:$J$2336,2,FALSE)</f>
        <v>37.56</v>
      </c>
      <c r="D1723" s="60">
        <f>VLOOKUP($A1723,'Medical Examinations'!$A$1:$J$2336,3,FALSE)</f>
        <v>5.88</v>
      </c>
      <c r="E1723" s="61" t="str">
        <f>VLOOKUP($A1723,'Medical Examinations'!$A$1:$J$2336,4,FALSE)</f>
        <v>No</v>
      </c>
      <c r="F1723" s="61" t="str">
        <f>VLOOKUP($A1723,'Medical Examinations'!$A$1:$J$2336,5,FALSE)</f>
        <v>Yes</v>
      </c>
      <c r="G1723" s="61" t="str">
        <f>VLOOKUP($A1723,'Medical Examinations'!$A$1:$J$2336,6,FALSE)</f>
        <v>No</v>
      </c>
      <c r="H1723" s="21">
        <f>VLOOKUP($A1723,'Medical Examinations'!$A$1:$J$2336,7,FALSE)</f>
        <v>1</v>
      </c>
      <c r="I1723" s="21" t="str">
        <f>VLOOKUP($A1723,'Medical Examinations'!$A$1:$J$2336,8,FALSE)</f>
        <v>No</v>
      </c>
      <c r="J1723" s="21" t="str">
        <f>VLOOKUP($A1723,'Medical Examinations'!$A$1:$J$2336,9,FALSE)</f>
        <v>Obesity</v>
      </c>
      <c r="K1723" s="72" t="str">
        <f>VLOOKUP($A1723,'Medical Examinations'!$A$1:$J$2336,10,FALSE)</f>
        <v>Prediabetes</v>
      </c>
      <c r="L1723" s="82" t="str">
        <f>VLOOKUP($A1723,'Hospitalization details'!$A$1:$K$2336,10,FALSE)</f>
        <v>12-Nov-1974</v>
      </c>
      <c r="M1723" s="62">
        <f>VLOOKUP($A1723,'Hospitalization details'!$A$1:$K$2336,6,FALSE)</f>
        <v>5291.71</v>
      </c>
      <c r="N1723" s="63" t="str">
        <f>VLOOKUP($A1723,'Hospitalization details'!$A$1:$K$2336,7,FALSE)</f>
        <v>tier - 2</v>
      </c>
      <c r="O1723" s="63" t="str">
        <f>VLOOKUP($A1723,'Hospitalization details'!$A$1:$K$2336,8,FALSE)</f>
        <v>tier - 2</v>
      </c>
      <c r="P1723" s="63" t="str">
        <f>VLOOKUP($A1723,'Hospitalization details'!$A$1:$K$2336,9,FALSE)</f>
        <v>R1012</v>
      </c>
      <c r="Q1723" s="83">
        <f>VLOOKUP($A1723,'Hospitalization details'!$A$1:$K$2336,11,FALSE)</f>
        <v>48</v>
      </c>
    </row>
    <row r="1724" spans="1:17" ht="15.75" customHeight="1" x14ac:dyDescent="0.25">
      <c r="A1724" s="187" t="s">
        <v>1767</v>
      </c>
      <c r="B1724" s="65" t="str">
        <f>VLOOKUP($A1724,'Customer Names'!$A$1:$E$2336,4,FALSE)</f>
        <v>Martelli</v>
      </c>
      <c r="C1724" s="71">
        <f>VLOOKUP($A1724,'Medical Examinations'!$A$1:$J$2336,2,FALSE)</f>
        <v>15.49</v>
      </c>
      <c r="D1724" s="60">
        <f>VLOOKUP($A1724,'Medical Examinations'!$A$1:$J$2336,3,FALSE)</f>
        <v>9.6</v>
      </c>
      <c r="E1724" s="61" t="str">
        <f>VLOOKUP($A1724,'Medical Examinations'!$A$1:$J$2336,4,FALSE)</f>
        <v>No</v>
      </c>
      <c r="F1724" s="61" t="str">
        <f>VLOOKUP($A1724,'Medical Examinations'!$A$1:$J$2336,5,FALSE)</f>
        <v>No</v>
      </c>
      <c r="G1724" s="61" t="str">
        <f>VLOOKUP($A1724,'Medical Examinations'!$A$1:$J$2336,6,FALSE)</f>
        <v>No</v>
      </c>
      <c r="H1724" s="21">
        <f>VLOOKUP($A1724,'Medical Examinations'!$A$1:$J$2336,7,FALSE)</f>
        <v>0</v>
      </c>
      <c r="I1724" s="21" t="str">
        <f>VLOOKUP($A1724,'Medical Examinations'!$A$1:$J$2336,8,FALSE)</f>
        <v>No</v>
      </c>
      <c r="J1724" s="21" t="str">
        <f>VLOOKUP($A1724,'Medical Examinations'!$A$1:$J$2336,9,FALSE)</f>
        <v>Under Weight</v>
      </c>
      <c r="K1724" s="72" t="str">
        <f>VLOOKUP($A1724,'Medical Examinations'!$A$1:$J$2336,10,FALSE)</f>
        <v>Diabetes</v>
      </c>
      <c r="L1724" s="82" t="str">
        <f>VLOOKUP($A1724,'Hospitalization details'!$A$1:$K$2336,10,FALSE)</f>
        <v>1-Sep-1987</v>
      </c>
      <c r="M1724" s="62">
        <f>VLOOKUP($A1724,'Hospitalization details'!$A$1:$K$2336,6,FALSE)</f>
        <v>5275.86</v>
      </c>
      <c r="N1724" s="63" t="str">
        <f>VLOOKUP($A1724,'Hospitalization details'!$A$1:$K$2336,7,FALSE)</f>
        <v>tier - 2</v>
      </c>
      <c r="O1724" s="63" t="str">
        <f>VLOOKUP($A1724,'Hospitalization details'!$A$1:$K$2336,8,FALSE)</f>
        <v>tier - 2</v>
      </c>
      <c r="P1724" s="63" t="str">
        <f>VLOOKUP($A1724,'Hospitalization details'!$A$1:$K$2336,9,FALSE)</f>
        <v>R1013</v>
      </c>
      <c r="Q1724" s="83">
        <f>VLOOKUP($A1724,'Hospitalization details'!$A$1:$K$2336,11,FALSE)</f>
        <v>35</v>
      </c>
    </row>
    <row r="1725" spans="1:17" ht="15.75" customHeight="1" x14ac:dyDescent="0.25">
      <c r="A1725" s="187" t="s">
        <v>1768</v>
      </c>
      <c r="B1725" s="65" t="str">
        <f>VLOOKUP($A1725,'Customer Names'!$A$1:$E$2336,4,FALSE)</f>
        <v>Naskret</v>
      </c>
      <c r="C1725" s="71">
        <f>VLOOKUP($A1725,'Medical Examinations'!$A$1:$J$2336,2,FALSE)</f>
        <v>23.48</v>
      </c>
      <c r="D1725" s="60">
        <f>VLOOKUP($A1725,'Medical Examinations'!$A$1:$J$2336,3,FALSE)</f>
        <v>6.24</v>
      </c>
      <c r="E1725" s="61" t="str">
        <f>VLOOKUP($A1725,'Medical Examinations'!$A$1:$J$2336,4,FALSE)</f>
        <v>No</v>
      </c>
      <c r="F1725" s="61" t="str">
        <f>VLOOKUP($A1725,'Medical Examinations'!$A$1:$J$2336,5,FALSE)</f>
        <v>No</v>
      </c>
      <c r="G1725" s="61" t="str">
        <f>VLOOKUP($A1725,'Medical Examinations'!$A$1:$J$2336,6,FALSE)</f>
        <v>No</v>
      </c>
      <c r="H1725" s="21">
        <f>VLOOKUP($A1725,'Medical Examinations'!$A$1:$J$2336,7,FALSE)</f>
        <v>1</v>
      </c>
      <c r="I1725" s="21" t="str">
        <f>VLOOKUP($A1725,'Medical Examinations'!$A$1:$J$2336,8,FALSE)</f>
        <v>No</v>
      </c>
      <c r="J1725" s="21" t="str">
        <f>VLOOKUP($A1725,'Medical Examinations'!$A$1:$J$2336,9,FALSE)</f>
        <v>Healthy Weight</v>
      </c>
      <c r="K1725" s="72" t="str">
        <f>VLOOKUP($A1725,'Medical Examinations'!$A$1:$J$2336,10,FALSE)</f>
        <v>Prediabetes</v>
      </c>
      <c r="L1725" s="82" t="str">
        <f>VLOOKUP($A1725,'Hospitalization details'!$A$1:$K$2336,10,FALSE)</f>
        <v>20-Oct-1986</v>
      </c>
      <c r="M1725" s="62">
        <f>VLOOKUP($A1725,'Hospitalization details'!$A$1:$K$2336,6,FALSE)</f>
        <v>5272.18</v>
      </c>
      <c r="N1725" s="63" t="str">
        <f>VLOOKUP($A1725,'Hospitalization details'!$A$1:$K$2336,7,FALSE)</f>
        <v>tier - 2</v>
      </c>
      <c r="O1725" s="63" t="str">
        <f>VLOOKUP($A1725,'Hospitalization details'!$A$1:$K$2336,8,FALSE)</f>
        <v>tier - 3</v>
      </c>
      <c r="P1725" s="63" t="str">
        <f>VLOOKUP($A1725,'Hospitalization details'!$A$1:$K$2336,9,FALSE)</f>
        <v>R1012</v>
      </c>
      <c r="Q1725" s="83">
        <f>VLOOKUP($A1725,'Hospitalization details'!$A$1:$K$2336,11,FALSE)</f>
        <v>36</v>
      </c>
    </row>
    <row r="1726" spans="1:17" ht="15.75" customHeight="1" x14ac:dyDescent="0.25">
      <c r="A1726" s="187" t="s">
        <v>1769</v>
      </c>
      <c r="B1726" s="65" t="str">
        <f>VLOOKUP($A1726,'Customer Names'!$A$1:$E$2336,4,FALSE)</f>
        <v>Morgan</v>
      </c>
      <c r="C1726" s="71">
        <f>VLOOKUP($A1726,'Medical Examinations'!$A$1:$J$2336,2,FALSE)</f>
        <v>30.02</v>
      </c>
      <c r="D1726" s="60">
        <f>VLOOKUP($A1726,'Medical Examinations'!$A$1:$J$2336,3,FALSE)</f>
        <v>7.63</v>
      </c>
      <c r="E1726" s="61" t="str">
        <f>VLOOKUP($A1726,'Medical Examinations'!$A$1:$J$2336,4,FALSE)</f>
        <v>Yes</v>
      </c>
      <c r="F1726" s="61" t="str">
        <f>VLOOKUP($A1726,'Medical Examinations'!$A$1:$J$2336,5,FALSE)</f>
        <v>No</v>
      </c>
      <c r="G1726" s="61" t="str">
        <f>VLOOKUP($A1726,'Medical Examinations'!$A$1:$J$2336,6,FALSE)</f>
        <v>No</v>
      </c>
      <c r="H1726" s="21">
        <f>VLOOKUP($A1726,'Medical Examinations'!$A$1:$J$2336,7,FALSE)</f>
        <v>1</v>
      </c>
      <c r="I1726" s="21" t="str">
        <f>VLOOKUP($A1726,'Medical Examinations'!$A$1:$J$2336,8,FALSE)</f>
        <v>No</v>
      </c>
      <c r="J1726" s="21" t="str">
        <f>VLOOKUP($A1726,'Medical Examinations'!$A$1:$J$2336,9,FALSE)</f>
        <v>Obesity</v>
      </c>
      <c r="K1726" s="72" t="str">
        <f>VLOOKUP($A1726,'Medical Examinations'!$A$1:$J$2336,10,FALSE)</f>
        <v>Diabetes</v>
      </c>
      <c r="L1726" s="82" t="str">
        <f>VLOOKUP($A1726,'Hospitalization details'!$A$1:$K$2336,10,FALSE)</f>
        <v>20-Sep-1986</v>
      </c>
      <c r="M1726" s="62">
        <f>VLOOKUP($A1726,'Hospitalization details'!$A$1:$K$2336,6,FALSE)</f>
        <v>5267.82</v>
      </c>
      <c r="N1726" s="63" t="str">
        <f>VLOOKUP($A1726,'Hospitalization details'!$A$1:$K$2336,7,FALSE)</f>
        <v>tier - 2</v>
      </c>
      <c r="O1726" s="63" t="str">
        <f>VLOOKUP($A1726,'Hospitalization details'!$A$1:$K$2336,8,FALSE)</f>
        <v>tier - 2</v>
      </c>
      <c r="P1726" s="63" t="str">
        <f>VLOOKUP($A1726,'Hospitalization details'!$A$1:$K$2336,9,FALSE)</f>
        <v>R1012</v>
      </c>
      <c r="Q1726" s="83">
        <f>VLOOKUP($A1726,'Hospitalization details'!$A$1:$K$2336,11,FALSE)</f>
        <v>36</v>
      </c>
    </row>
    <row r="1727" spans="1:17" ht="15.75" customHeight="1" x14ac:dyDescent="0.25">
      <c r="A1727" s="187" t="s">
        <v>1770</v>
      </c>
      <c r="B1727" s="65" t="str">
        <f>VLOOKUP($A1727,'Customer Names'!$A$1:$E$2336,4,FALSE)</f>
        <v>Maloney</v>
      </c>
      <c r="C1727" s="71">
        <f>VLOOKUP($A1727,'Medical Examinations'!$A$1:$J$2336,2,FALSE)</f>
        <v>26.885000000000002</v>
      </c>
      <c r="D1727" s="60">
        <f>VLOOKUP($A1727,'Medical Examinations'!$A$1:$J$2336,3,FALSE)</f>
        <v>8.66</v>
      </c>
      <c r="E1727" s="61" t="str">
        <f>VLOOKUP($A1727,'Medical Examinations'!$A$1:$J$2336,4,FALSE)</f>
        <v>Yes</v>
      </c>
      <c r="F1727" s="61" t="str">
        <f>VLOOKUP($A1727,'Medical Examinations'!$A$1:$J$2336,5,FALSE)</f>
        <v>No</v>
      </c>
      <c r="G1727" s="61" t="str">
        <f>VLOOKUP($A1727,'Medical Examinations'!$A$1:$J$2336,6,FALSE)</f>
        <v>No</v>
      </c>
      <c r="H1727" s="21">
        <f>VLOOKUP($A1727,'Medical Examinations'!$A$1:$J$2336,7,FALSE)</f>
        <v>1</v>
      </c>
      <c r="I1727" s="21" t="str">
        <f>VLOOKUP($A1727,'Medical Examinations'!$A$1:$J$2336,8,FALSE)</f>
        <v>No</v>
      </c>
      <c r="J1727" s="21" t="str">
        <f>VLOOKUP($A1727,'Medical Examinations'!$A$1:$J$2336,9,FALSE)</f>
        <v>Over Weight</v>
      </c>
      <c r="K1727" s="72" t="str">
        <f>VLOOKUP($A1727,'Medical Examinations'!$A$1:$J$2336,10,FALSE)</f>
        <v>Diabetes</v>
      </c>
      <c r="L1727" s="82" t="str">
        <f>VLOOKUP($A1727,'Hospitalization details'!$A$1:$K$2336,10,FALSE)</f>
        <v>25-Oct-1986</v>
      </c>
      <c r="M1727" s="62">
        <f>VLOOKUP($A1727,'Hospitalization details'!$A$1:$K$2336,6,FALSE)</f>
        <v>5266.37</v>
      </c>
      <c r="N1727" s="63" t="str">
        <f>VLOOKUP($A1727,'Hospitalization details'!$A$1:$K$2336,7,FALSE)</f>
        <v>tier - 2</v>
      </c>
      <c r="O1727" s="63" t="str">
        <f>VLOOKUP($A1727,'Hospitalization details'!$A$1:$K$2336,8,FALSE)</f>
        <v>tier - 2</v>
      </c>
      <c r="P1727" s="63" t="str">
        <f>VLOOKUP($A1727,'Hospitalization details'!$A$1:$K$2336,9,FALSE)</f>
        <v>R1012</v>
      </c>
      <c r="Q1727" s="83">
        <f>VLOOKUP($A1727,'Hospitalization details'!$A$1:$K$2336,11,FALSE)</f>
        <v>36</v>
      </c>
    </row>
    <row r="1728" spans="1:17" ht="15.75" customHeight="1" x14ac:dyDescent="0.25">
      <c r="A1728" s="187" t="s">
        <v>1771</v>
      </c>
      <c r="B1728" s="65" t="str">
        <f>VLOOKUP($A1728,'Customer Names'!$A$1:$E$2336,4,FALSE)</f>
        <v>Amherst</v>
      </c>
      <c r="C1728" s="71">
        <f>VLOOKUP($A1728,'Medical Examinations'!$A$1:$J$2336,2,FALSE)</f>
        <v>25.84</v>
      </c>
      <c r="D1728" s="60">
        <f>VLOOKUP($A1728,'Medical Examinations'!$A$1:$J$2336,3,FALSE)</f>
        <v>8.5500000000000007</v>
      </c>
      <c r="E1728" s="61" t="str">
        <f>VLOOKUP($A1728,'Medical Examinations'!$A$1:$J$2336,4,FALSE)</f>
        <v>Yes</v>
      </c>
      <c r="F1728" s="61" t="str">
        <f>VLOOKUP($A1728,'Medical Examinations'!$A$1:$J$2336,5,FALSE)</f>
        <v>No</v>
      </c>
      <c r="G1728" s="61" t="str">
        <f>VLOOKUP($A1728,'Medical Examinations'!$A$1:$J$2336,6,FALSE)</f>
        <v>No</v>
      </c>
      <c r="H1728" s="21">
        <f>VLOOKUP($A1728,'Medical Examinations'!$A$1:$J$2336,7,FALSE)</f>
        <v>1</v>
      </c>
      <c r="I1728" s="21" t="str">
        <f>VLOOKUP($A1728,'Medical Examinations'!$A$1:$J$2336,8,FALSE)</f>
        <v>No</v>
      </c>
      <c r="J1728" s="21" t="str">
        <f>VLOOKUP($A1728,'Medical Examinations'!$A$1:$J$2336,9,FALSE)</f>
        <v>Over Weight</v>
      </c>
      <c r="K1728" s="72" t="str">
        <f>VLOOKUP($A1728,'Medical Examinations'!$A$1:$J$2336,10,FALSE)</f>
        <v>Diabetes</v>
      </c>
      <c r="L1728" s="82" t="str">
        <f>VLOOKUP($A1728,'Hospitalization details'!$A$1:$K$2336,10,FALSE)</f>
        <v>19-Jul-1989</v>
      </c>
      <c r="M1728" s="62">
        <f>VLOOKUP($A1728,'Hospitalization details'!$A$1:$K$2336,6,FALSE)</f>
        <v>5261.47</v>
      </c>
      <c r="N1728" s="63" t="str">
        <f>VLOOKUP($A1728,'Hospitalization details'!$A$1:$K$2336,7,FALSE)</f>
        <v>tier - 2</v>
      </c>
      <c r="O1728" s="63" t="str">
        <f>VLOOKUP($A1728,'Hospitalization details'!$A$1:$K$2336,8,FALSE)</f>
        <v>tier - 2</v>
      </c>
      <c r="P1728" s="63" t="str">
        <f>VLOOKUP($A1728,'Hospitalization details'!$A$1:$K$2336,9,FALSE)</f>
        <v>R1012</v>
      </c>
      <c r="Q1728" s="83">
        <f>VLOOKUP($A1728,'Hospitalization details'!$A$1:$K$2336,11,FALSE)</f>
        <v>33</v>
      </c>
    </row>
    <row r="1729" spans="1:17" ht="15.75" customHeight="1" x14ac:dyDescent="0.25">
      <c r="A1729" s="187" t="s">
        <v>1772</v>
      </c>
      <c r="B1729" s="65" t="str">
        <f>VLOOKUP($A1729,'Customer Names'!$A$1:$E$2336,4,FALSE)</f>
        <v>Davenport</v>
      </c>
      <c r="C1729" s="71">
        <f>VLOOKUP($A1729,'Medical Examinations'!$A$1:$J$2336,2,FALSE)</f>
        <v>27.454999999999998</v>
      </c>
      <c r="D1729" s="60">
        <f>VLOOKUP($A1729,'Medical Examinations'!$A$1:$J$2336,3,FALSE)</f>
        <v>4.54</v>
      </c>
      <c r="E1729" s="61" t="str">
        <f>VLOOKUP($A1729,'Medical Examinations'!$A$1:$J$2336,4,FALSE)</f>
        <v>No</v>
      </c>
      <c r="F1729" s="61" t="str">
        <f>VLOOKUP($A1729,'Medical Examinations'!$A$1:$J$2336,5,FALSE)</f>
        <v>No</v>
      </c>
      <c r="G1729" s="61" t="str">
        <f>VLOOKUP($A1729,'Medical Examinations'!$A$1:$J$2336,6,FALSE)</f>
        <v>No</v>
      </c>
      <c r="H1729" s="21">
        <f>VLOOKUP($A1729,'Medical Examinations'!$A$1:$J$2336,7,FALSE)</f>
        <v>0</v>
      </c>
      <c r="I1729" s="21" t="str">
        <f>VLOOKUP($A1729,'Medical Examinations'!$A$1:$J$2336,8,FALSE)</f>
        <v>No</v>
      </c>
      <c r="J1729" s="21" t="str">
        <f>VLOOKUP($A1729,'Medical Examinations'!$A$1:$J$2336,9,FALSE)</f>
        <v>Over Weight</v>
      </c>
      <c r="K1729" s="72" t="str">
        <f>VLOOKUP($A1729,'Medical Examinations'!$A$1:$J$2336,10,FALSE)</f>
        <v>Normal</v>
      </c>
      <c r="L1729" s="82" t="str">
        <f>VLOOKUP($A1729,'Hospitalization details'!$A$1:$K$2336,10,FALSE)</f>
        <v>25-Nov-1989</v>
      </c>
      <c r="M1729" s="62">
        <f>VLOOKUP($A1729,'Hospitalization details'!$A$1:$K$2336,6,FALSE)</f>
        <v>5257.51</v>
      </c>
      <c r="N1729" s="63" t="str">
        <f>VLOOKUP($A1729,'Hospitalization details'!$A$1:$K$2336,7,FALSE)</f>
        <v>tier - 2</v>
      </c>
      <c r="O1729" s="63" t="str">
        <f>VLOOKUP($A1729,'Hospitalization details'!$A$1:$K$2336,8,FALSE)</f>
        <v>tier - 2</v>
      </c>
      <c r="P1729" s="63" t="str">
        <f>VLOOKUP($A1729,'Hospitalization details'!$A$1:$K$2336,9,FALSE)</f>
        <v>R1012</v>
      </c>
      <c r="Q1729" s="83">
        <f>VLOOKUP($A1729,'Hospitalization details'!$A$1:$K$2336,11,FALSE)</f>
        <v>33</v>
      </c>
    </row>
    <row r="1730" spans="1:17" ht="15.75" customHeight="1" x14ac:dyDescent="0.25">
      <c r="A1730" s="187" t="s">
        <v>1773</v>
      </c>
      <c r="B1730" s="65" t="str">
        <f>VLOOKUP($A1730,'Customer Names'!$A$1:$E$2336,4,FALSE)</f>
        <v>Johansen</v>
      </c>
      <c r="C1730" s="71">
        <f>VLOOKUP($A1730,'Medical Examinations'!$A$1:$J$2336,2,FALSE)</f>
        <v>24.605</v>
      </c>
      <c r="D1730" s="60">
        <f>VLOOKUP($A1730,'Medical Examinations'!$A$1:$J$2336,3,FALSE)</f>
        <v>5.7</v>
      </c>
      <c r="E1730" s="61" t="str">
        <f>VLOOKUP($A1730,'Medical Examinations'!$A$1:$J$2336,4,FALSE)</f>
        <v>No</v>
      </c>
      <c r="F1730" s="61" t="str">
        <f>VLOOKUP($A1730,'Medical Examinations'!$A$1:$J$2336,5,FALSE)</f>
        <v>No</v>
      </c>
      <c r="G1730" s="61" t="str">
        <f>VLOOKUP($A1730,'Medical Examinations'!$A$1:$J$2336,6,FALSE)</f>
        <v>No</v>
      </c>
      <c r="H1730" s="21">
        <f>VLOOKUP($A1730,'Medical Examinations'!$A$1:$J$2336,7,FALSE)</f>
        <v>0</v>
      </c>
      <c r="I1730" s="21" t="str">
        <f>VLOOKUP($A1730,'Medical Examinations'!$A$1:$J$2336,8,FALSE)</f>
        <v>No</v>
      </c>
      <c r="J1730" s="21" t="str">
        <f>VLOOKUP($A1730,'Medical Examinations'!$A$1:$J$2336,9,FALSE)</f>
        <v>Healthy Weight</v>
      </c>
      <c r="K1730" s="72" t="str">
        <f>VLOOKUP($A1730,'Medical Examinations'!$A$1:$J$2336,10,FALSE)</f>
        <v>Prediabetes</v>
      </c>
      <c r="L1730" s="82" t="str">
        <f>VLOOKUP($A1730,'Hospitalization details'!$A$1:$K$2336,10,FALSE)</f>
        <v>6-Jul-1990</v>
      </c>
      <c r="M1730" s="62">
        <f>VLOOKUP($A1730,'Hospitalization details'!$A$1:$K$2336,6,FALSE)</f>
        <v>5253.52</v>
      </c>
      <c r="N1730" s="63" t="str">
        <f>VLOOKUP($A1730,'Hospitalization details'!$A$1:$K$2336,7,FALSE)</f>
        <v>tier - 3</v>
      </c>
      <c r="O1730" s="63" t="str">
        <f>VLOOKUP($A1730,'Hospitalization details'!$A$1:$K$2336,8,FALSE)</f>
        <v>tier - 3</v>
      </c>
      <c r="P1730" s="63" t="str">
        <f>VLOOKUP($A1730,'Hospitalization details'!$A$1:$K$2336,9,FALSE)</f>
        <v>R1011</v>
      </c>
      <c r="Q1730" s="83">
        <f>VLOOKUP($A1730,'Hospitalization details'!$A$1:$K$2336,11,FALSE)</f>
        <v>32</v>
      </c>
    </row>
    <row r="1731" spans="1:17" ht="15.75" customHeight="1" x14ac:dyDescent="0.25">
      <c r="A1731" s="187" t="s">
        <v>1774</v>
      </c>
      <c r="B1731" s="65" t="str">
        <f>VLOOKUP($A1731,'Customer Names'!$A$1:$E$2336,4,FALSE)</f>
        <v>Bond</v>
      </c>
      <c r="C1731" s="71">
        <f>VLOOKUP($A1731,'Medical Examinations'!$A$1:$J$2336,2,FALSE)</f>
        <v>30.8</v>
      </c>
      <c r="D1731" s="60">
        <f>VLOOKUP($A1731,'Medical Examinations'!$A$1:$J$2336,3,FALSE)</f>
        <v>5.07</v>
      </c>
      <c r="E1731" s="61" t="str">
        <f>VLOOKUP($A1731,'Medical Examinations'!$A$1:$J$2336,4,FALSE)</f>
        <v>No</v>
      </c>
      <c r="F1731" s="61" t="str">
        <f>VLOOKUP($A1731,'Medical Examinations'!$A$1:$J$2336,5,FALSE)</f>
        <v>No</v>
      </c>
      <c r="G1731" s="61" t="str">
        <f>VLOOKUP($A1731,'Medical Examinations'!$A$1:$J$2336,6,FALSE)</f>
        <v>No</v>
      </c>
      <c r="H1731" s="21">
        <f>VLOOKUP($A1731,'Medical Examinations'!$A$1:$J$2336,7,FALSE)</f>
        <v>0</v>
      </c>
      <c r="I1731" s="21" t="str">
        <f>VLOOKUP($A1731,'Medical Examinations'!$A$1:$J$2336,8,FALSE)</f>
        <v>No</v>
      </c>
      <c r="J1731" s="21" t="str">
        <f>VLOOKUP($A1731,'Medical Examinations'!$A$1:$J$2336,9,FALSE)</f>
        <v>Obesity</v>
      </c>
      <c r="K1731" s="72" t="str">
        <f>VLOOKUP($A1731,'Medical Examinations'!$A$1:$J$2336,10,FALSE)</f>
        <v>Normal</v>
      </c>
      <c r="L1731" s="82" t="str">
        <f>VLOOKUP($A1731,'Hospitalization details'!$A$1:$K$2336,10,FALSE)</f>
        <v>9-Sep-1987</v>
      </c>
      <c r="M1731" s="62">
        <f>VLOOKUP($A1731,'Hospitalization details'!$A$1:$K$2336,6,FALSE)</f>
        <v>5246.05</v>
      </c>
      <c r="N1731" s="63" t="str">
        <f>VLOOKUP($A1731,'Hospitalization details'!$A$1:$K$2336,7,FALSE)</f>
        <v>tier - 2</v>
      </c>
      <c r="O1731" s="63" t="str">
        <f>VLOOKUP($A1731,'Hospitalization details'!$A$1:$K$2336,8,FALSE)</f>
        <v>tier - 3</v>
      </c>
      <c r="P1731" s="63" t="str">
        <f>VLOOKUP($A1731,'Hospitalization details'!$A$1:$K$2336,9,FALSE)</f>
        <v>R1011</v>
      </c>
      <c r="Q1731" s="83">
        <f>VLOOKUP($A1731,'Hospitalization details'!$A$1:$K$2336,11,FALSE)</f>
        <v>35</v>
      </c>
    </row>
    <row r="1732" spans="1:17" ht="15.75" customHeight="1" x14ac:dyDescent="0.25">
      <c r="A1732" s="187" t="s">
        <v>1775</v>
      </c>
      <c r="B1732" s="65" t="str">
        <f>VLOOKUP($A1732,'Customer Names'!$A$1:$E$2336,4,FALSE)</f>
        <v>Reilly</v>
      </c>
      <c r="C1732" s="71">
        <f>VLOOKUP($A1732,'Medical Examinations'!$A$1:$J$2336,2,FALSE)</f>
        <v>34.799999999999997</v>
      </c>
      <c r="D1732" s="60">
        <f>VLOOKUP($A1732,'Medical Examinations'!$A$1:$J$2336,3,FALSE)</f>
        <v>4.38</v>
      </c>
      <c r="E1732" s="61" t="str">
        <f>VLOOKUP($A1732,'Medical Examinations'!$A$1:$J$2336,4,FALSE)</f>
        <v>No</v>
      </c>
      <c r="F1732" s="61" t="str">
        <f>VLOOKUP($A1732,'Medical Examinations'!$A$1:$J$2336,5,FALSE)</f>
        <v>No</v>
      </c>
      <c r="G1732" s="61" t="str">
        <f>VLOOKUP($A1732,'Medical Examinations'!$A$1:$J$2336,6,FALSE)</f>
        <v>No</v>
      </c>
      <c r="H1732" s="21">
        <f>VLOOKUP($A1732,'Medical Examinations'!$A$1:$J$2336,7,FALSE)</f>
        <v>1</v>
      </c>
      <c r="I1732" s="21" t="str">
        <f>VLOOKUP($A1732,'Medical Examinations'!$A$1:$J$2336,8,FALSE)</f>
        <v>No</v>
      </c>
      <c r="J1732" s="21" t="str">
        <f>VLOOKUP($A1732,'Medical Examinations'!$A$1:$J$2336,9,FALSE)</f>
        <v>Obesity</v>
      </c>
      <c r="K1732" s="72" t="str">
        <f>VLOOKUP($A1732,'Medical Examinations'!$A$1:$J$2336,10,FALSE)</f>
        <v>Normal</v>
      </c>
      <c r="L1732" s="82" t="str">
        <f>VLOOKUP($A1732,'Hospitalization details'!$A$1:$K$2336,10,FALSE)</f>
        <v>5-Jul-1987</v>
      </c>
      <c r="M1732" s="62">
        <f>VLOOKUP($A1732,'Hospitalization details'!$A$1:$K$2336,6,FALSE)</f>
        <v>5245.23</v>
      </c>
      <c r="N1732" s="63" t="str">
        <f>VLOOKUP($A1732,'Hospitalization details'!$A$1:$K$2336,7,FALSE)</f>
        <v>tier - 2</v>
      </c>
      <c r="O1732" s="63" t="str">
        <f>VLOOKUP($A1732,'Hospitalization details'!$A$1:$K$2336,8,FALSE)</f>
        <v>tier - 2</v>
      </c>
      <c r="P1732" s="63" t="str">
        <f>VLOOKUP($A1732,'Hospitalization details'!$A$1:$K$2336,9,FALSE)</f>
        <v>R1013</v>
      </c>
      <c r="Q1732" s="83">
        <f>VLOOKUP($A1732,'Hospitalization details'!$A$1:$K$2336,11,FALSE)</f>
        <v>35</v>
      </c>
    </row>
    <row r="1733" spans="1:17" ht="15.75" customHeight="1" x14ac:dyDescent="0.25">
      <c r="A1733" s="187" t="s">
        <v>1776</v>
      </c>
      <c r="B1733" s="65" t="str">
        <f>VLOOKUP($A1733,'Customer Names'!$A$1:$E$2336,4,FALSE)</f>
        <v>Chandler</v>
      </c>
      <c r="C1733" s="71">
        <f>VLOOKUP($A1733,'Medical Examinations'!$A$1:$J$2336,2,FALSE)</f>
        <v>34.21</v>
      </c>
      <c r="D1733" s="60">
        <f>VLOOKUP($A1733,'Medical Examinations'!$A$1:$J$2336,3,FALSE)</f>
        <v>4.54</v>
      </c>
      <c r="E1733" s="61" t="str">
        <f>VLOOKUP($A1733,'Medical Examinations'!$A$1:$J$2336,4,FALSE)</f>
        <v>No</v>
      </c>
      <c r="F1733" s="61" t="str">
        <f>VLOOKUP($A1733,'Medical Examinations'!$A$1:$J$2336,5,FALSE)</f>
        <v>No</v>
      </c>
      <c r="G1733" s="61" t="str">
        <f>VLOOKUP($A1733,'Medical Examinations'!$A$1:$J$2336,6,FALSE)</f>
        <v>No</v>
      </c>
      <c r="H1733" s="21">
        <f>VLOOKUP($A1733,'Medical Examinations'!$A$1:$J$2336,7,FALSE)</f>
        <v>1</v>
      </c>
      <c r="I1733" s="21" t="str">
        <f>VLOOKUP($A1733,'Medical Examinations'!$A$1:$J$2336,8,FALSE)</f>
        <v>No</v>
      </c>
      <c r="J1733" s="21" t="str">
        <f>VLOOKUP($A1733,'Medical Examinations'!$A$1:$J$2336,9,FALSE)</f>
        <v>Obesity</v>
      </c>
      <c r="K1733" s="72" t="str">
        <f>VLOOKUP($A1733,'Medical Examinations'!$A$1:$J$2336,10,FALSE)</f>
        <v>Normal</v>
      </c>
      <c r="L1733" s="82" t="str">
        <f>VLOOKUP($A1733,'Hospitalization details'!$A$1:$K$2336,10,FALSE)</f>
        <v>26-Dec-1987</v>
      </c>
      <c r="M1733" s="62">
        <f>VLOOKUP($A1733,'Hospitalization details'!$A$1:$K$2336,6,FALSE)</f>
        <v>5240.7700000000004</v>
      </c>
      <c r="N1733" s="63" t="str">
        <f>VLOOKUP($A1733,'Hospitalization details'!$A$1:$K$2336,7,FALSE)</f>
        <v>tier - 2</v>
      </c>
      <c r="O1733" s="63" t="str">
        <f>VLOOKUP($A1733,'Hospitalization details'!$A$1:$K$2336,8,FALSE)</f>
        <v>tier - 2</v>
      </c>
      <c r="P1733" s="63" t="str">
        <f>VLOOKUP($A1733,'Hospitalization details'!$A$1:$K$2336,9,FALSE)</f>
        <v>R1011</v>
      </c>
      <c r="Q1733" s="83">
        <f>VLOOKUP($A1733,'Hospitalization details'!$A$1:$K$2336,11,FALSE)</f>
        <v>35</v>
      </c>
    </row>
    <row r="1734" spans="1:17" ht="15.75" customHeight="1" x14ac:dyDescent="0.25">
      <c r="A1734" s="187" t="s">
        <v>1777</v>
      </c>
      <c r="B1734" s="65" t="str">
        <f>VLOOKUP($A1734,'Customer Names'!$A$1:$E$2336,4,FALSE)</f>
        <v>Kaufmann</v>
      </c>
      <c r="C1734" s="71">
        <f>VLOOKUP($A1734,'Medical Examinations'!$A$1:$J$2336,2,FALSE)</f>
        <v>31</v>
      </c>
      <c r="D1734" s="60">
        <f>VLOOKUP($A1734,'Medical Examinations'!$A$1:$J$2336,3,FALSE)</f>
        <v>5.38</v>
      </c>
      <c r="E1734" s="61" t="str">
        <f>VLOOKUP($A1734,'Medical Examinations'!$A$1:$J$2336,4,FALSE)</f>
        <v>No</v>
      </c>
      <c r="F1734" s="61" t="str">
        <f>VLOOKUP($A1734,'Medical Examinations'!$A$1:$J$2336,5,FALSE)</f>
        <v>No</v>
      </c>
      <c r="G1734" s="61" t="str">
        <f>VLOOKUP($A1734,'Medical Examinations'!$A$1:$J$2336,6,FALSE)</f>
        <v>No</v>
      </c>
      <c r="H1734" s="21">
        <f>VLOOKUP($A1734,'Medical Examinations'!$A$1:$J$2336,7,FALSE)</f>
        <v>1</v>
      </c>
      <c r="I1734" s="21" t="str">
        <f>VLOOKUP($A1734,'Medical Examinations'!$A$1:$J$2336,8,FALSE)</f>
        <v>No</v>
      </c>
      <c r="J1734" s="21" t="str">
        <f>VLOOKUP($A1734,'Medical Examinations'!$A$1:$J$2336,9,FALSE)</f>
        <v>Obesity</v>
      </c>
      <c r="K1734" s="72" t="str">
        <f>VLOOKUP($A1734,'Medical Examinations'!$A$1:$J$2336,10,FALSE)</f>
        <v>Normal</v>
      </c>
      <c r="L1734" s="82" t="str">
        <f>VLOOKUP($A1734,'Hospitalization details'!$A$1:$K$2336,10,FALSE)</f>
        <v>29-Jun-1987</v>
      </c>
      <c r="M1734" s="62">
        <f>VLOOKUP($A1734,'Hospitalization details'!$A$1:$K$2336,6,FALSE)</f>
        <v>5227.99</v>
      </c>
      <c r="N1734" s="63" t="str">
        <f>VLOOKUP($A1734,'Hospitalization details'!$A$1:$K$2336,7,FALSE)</f>
        <v>tier - 2</v>
      </c>
      <c r="O1734" s="63" t="str">
        <f>VLOOKUP($A1734,'Hospitalization details'!$A$1:$K$2336,8,FALSE)</f>
        <v>tier - 1</v>
      </c>
      <c r="P1734" s="63" t="str">
        <f>VLOOKUP($A1734,'Hospitalization details'!$A$1:$K$2336,9,FALSE)</f>
        <v>R1024</v>
      </c>
      <c r="Q1734" s="83">
        <f>VLOOKUP($A1734,'Hospitalization details'!$A$1:$K$2336,11,FALSE)</f>
        <v>35</v>
      </c>
    </row>
    <row r="1735" spans="1:17" ht="15.75" customHeight="1" x14ac:dyDescent="0.25">
      <c r="A1735" s="187" t="s">
        <v>1778</v>
      </c>
      <c r="B1735" s="65" t="str">
        <f>VLOOKUP($A1735,'Customer Names'!$A$1:$E$2336,4,FALSE)</f>
        <v>Barnes-Zurkinden</v>
      </c>
      <c r="C1735" s="71">
        <f>VLOOKUP($A1735,'Medical Examinations'!$A$1:$J$2336,2,FALSE)</f>
        <v>26.125</v>
      </c>
      <c r="D1735" s="60">
        <f>VLOOKUP($A1735,'Medical Examinations'!$A$1:$J$2336,3,FALSE)</f>
        <v>5.55</v>
      </c>
      <c r="E1735" s="61" t="str">
        <f>VLOOKUP($A1735,'Medical Examinations'!$A$1:$J$2336,4,FALSE)</f>
        <v>No</v>
      </c>
      <c r="F1735" s="61" t="str">
        <f>VLOOKUP($A1735,'Medical Examinations'!$A$1:$J$2336,5,FALSE)</f>
        <v>No</v>
      </c>
      <c r="G1735" s="61" t="str">
        <f>VLOOKUP($A1735,'Medical Examinations'!$A$1:$J$2336,6,FALSE)</f>
        <v>No</v>
      </c>
      <c r="H1735" s="21">
        <f>VLOOKUP($A1735,'Medical Examinations'!$A$1:$J$2336,7,FALSE)</f>
        <v>1</v>
      </c>
      <c r="I1735" s="21" t="str">
        <f>VLOOKUP($A1735,'Medical Examinations'!$A$1:$J$2336,8,FALSE)</f>
        <v>No</v>
      </c>
      <c r="J1735" s="21" t="str">
        <f>VLOOKUP($A1735,'Medical Examinations'!$A$1:$J$2336,9,FALSE)</f>
        <v>Over Weight</v>
      </c>
      <c r="K1735" s="72" t="str">
        <f>VLOOKUP($A1735,'Medical Examinations'!$A$1:$J$2336,10,FALSE)</f>
        <v>Normal</v>
      </c>
      <c r="L1735" s="82" t="str">
        <f>VLOOKUP($A1735,'Hospitalization details'!$A$1:$K$2336,10,FALSE)</f>
        <v>6-Jun-1995</v>
      </c>
      <c r="M1735" s="62">
        <f>VLOOKUP($A1735,'Hospitalization details'!$A$1:$K$2336,6,FALSE)</f>
        <v>5216.4799999999996</v>
      </c>
      <c r="N1735" s="63" t="str">
        <f>VLOOKUP($A1735,'Hospitalization details'!$A$1:$K$2336,7,FALSE)</f>
        <v>tier - 2</v>
      </c>
      <c r="O1735" s="63" t="str">
        <f>VLOOKUP($A1735,'Hospitalization details'!$A$1:$K$2336,8,FALSE)</f>
        <v>tier - 2</v>
      </c>
      <c r="P1735" s="63" t="str">
        <f>VLOOKUP($A1735,'Hospitalization details'!$A$1:$K$2336,9,FALSE)</f>
        <v>R1025</v>
      </c>
      <c r="Q1735" s="83">
        <f>VLOOKUP($A1735,'Hospitalization details'!$A$1:$K$2336,11,FALSE)</f>
        <v>28</v>
      </c>
    </row>
    <row r="1736" spans="1:17" ht="15.75" customHeight="1" x14ac:dyDescent="0.25">
      <c r="A1736" s="187" t="s">
        <v>1779</v>
      </c>
      <c r="B1736" s="65" t="str">
        <f>VLOOKUP($A1736,'Customer Names'!$A$1:$E$2336,4,FALSE)</f>
        <v>Wolter</v>
      </c>
      <c r="C1736" s="71">
        <f>VLOOKUP($A1736,'Medical Examinations'!$A$1:$J$2336,2,FALSE)</f>
        <v>30.13</v>
      </c>
      <c r="D1736" s="60">
        <f>VLOOKUP($A1736,'Medical Examinations'!$A$1:$J$2336,3,FALSE)</f>
        <v>4.03</v>
      </c>
      <c r="E1736" s="61" t="str">
        <f>VLOOKUP($A1736,'Medical Examinations'!$A$1:$J$2336,4,FALSE)</f>
        <v>Yes</v>
      </c>
      <c r="F1736" s="61" t="str">
        <f>VLOOKUP($A1736,'Medical Examinations'!$A$1:$J$2336,5,FALSE)</f>
        <v>No</v>
      </c>
      <c r="G1736" s="61" t="str">
        <f>VLOOKUP($A1736,'Medical Examinations'!$A$1:$J$2336,6,FALSE)</f>
        <v>No</v>
      </c>
      <c r="H1736" s="21">
        <f>VLOOKUP($A1736,'Medical Examinations'!$A$1:$J$2336,7,FALSE)</f>
        <v>1</v>
      </c>
      <c r="I1736" s="21" t="str">
        <f>VLOOKUP($A1736,'Medical Examinations'!$A$1:$J$2336,8,FALSE)</f>
        <v>No</v>
      </c>
      <c r="J1736" s="21" t="str">
        <f>VLOOKUP($A1736,'Medical Examinations'!$A$1:$J$2336,9,FALSE)</f>
        <v>Obesity</v>
      </c>
      <c r="K1736" s="72" t="str">
        <f>VLOOKUP($A1736,'Medical Examinations'!$A$1:$J$2336,10,FALSE)</f>
        <v>Normal</v>
      </c>
      <c r="L1736" s="82" t="str">
        <f>VLOOKUP($A1736,'Hospitalization details'!$A$1:$K$2336,10,FALSE)</f>
        <v>1-Dec-1999</v>
      </c>
      <c r="M1736" s="62">
        <f>VLOOKUP($A1736,'Hospitalization details'!$A$1:$K$2336,6,FALSE)</f>
        <v>5213.22</v>
      </c>
      <c r="N1736" s="63" t="str">
        <f>VLOOKUP($A1736,'Hospitalization details'!$A$1:$K$2336,7,FALSE)</f>
        <v>tier - 2</v>
      </c>
      <c r="O1736" s="63" t="str">
        <f>VLOOKUP($A1736,'Hospitalization details'!$A$1:$K$2336,8,FALSE)</f>
        <v>tier - 1</v>
      </c>
      <c r="P1736" s="63" t="str">
        <f>VLOOKUP($A1736,'Hospitalization details'!$A$1:$K$2336,9,FALSE)</f>
        <v>R1012</v>
      </c>
      <c r="Q1736" s="83">
        <f>VLOOKUP($A1736,'Hospitalization details'!$A$1:$K$2336,11,FALSE)</f>
        <v>23</v>
      </c>
    </row>
    <row r="1737" spans="1:17" ht="15.75" customHeight="1" x14ac:dyDescent="0.25">
      <c r="A1737" s="187" t="s">
        <v>1780</v>
      </c>
      <c r="B1737" s="65" t="str">
        <f>VLOOKUP($A1737,'Customer Names'!$A$1:$E$2336,4,FALSE)</f>
        <v>Pearson</v>
      </c>
      <c r="C1737" s="71">
        <f>VLOOKUP($A1737,'Medical Examinations'!$A$1:$J$2336,2,FALSE)</f>
        <v>34.19</v>
      </c>
      <c r="D1737" s="60">
        <f>VLOOKUP($A1737,'Medical Examinations'!$A$1:$J$2336,3,FALSE)</f>
        <v>4.1900000000000004</v>
      </c>
      <c r="E1737" s="61" t="str">
        <f>VLOOKUP($A1737,'Medical Examinations'!$A$1:$J$2336,4,FALSE)</f>
        <v>No</v>
      </c>
      <c r="F1737" s="61" t="str">
        <f>VLOOKUP($A1737,'Medical Examinations'!$A$1:$J$2336,5,FALSE)</f>
        <v>No</v>
      </c>
      <c r="G1737" s="61" t="str">
        <f>VLOOKUP($A1737,'Medical Examinations'!$A$1:$J$2336,6,FALSE)</f>
        <v>No</v>
      </c>
      <c r="H1737" s="21">
        <f>VLOOKUP($A1737,'Medical Examinations'!$A$1:$J$2336,7,FALSE)</f>
        <v>0</v>
      </c>
      <c r="I1737" s="21" t="str">
        <f>VLOOKUP($A1737,'Medical Examinations'!$A$1:$J$2336,8,FALSE)</f>
        <v>No</v>
      </c>
      <c r="J1737" s="21" t="str">
        <f>VLOOKUP($A1737,'Medical Examinations'!$A$1:$J$2336,9,FALSE)</f>
        <v>Obesity</v>
      </c>
      <c r="K1737" s="72" t="str">
        <f>VLOOKUP($A1737,'Medical Examinations'!$A$1:$J$2336,10,FALSE)</f>
        <v>Normal</v>
      </c>
      <c r="L1737" s="82" t="str">
        <f>VLOOKUP($A1737,'Hospitalization details'!$A$1:$K$2336,10,FALSE)</f>
        <v>17-Jun-1993</v>
      </c>
      <c r="M1737" s="62">
        <f>VLOOKUP($A1737,'Hospitalization details'!$A$1:$K$2336,6,FALSE)</f>
        <v>5209.58</v>
      </c>
      <c r="N1737" s="63" t="str">
        <f>VLOOKUP($A1737,'Hospitalization details'!$A$1:$K$2336,7,FALSE)</f>
        <v>tier - 3</v>
      </c>
      <c r="O1737" s="63" t="str">
        <f>VLOOKUP($A1737,'Hospitalization details'!$A$1:$K$2336,8,FALSE)</f>
        <v>tier - 3</v>
      </c>
      <c r="P1737" s="63" t="str">
        <f>VLOOKUP($A1737,'Hospitalization details'!$A$1:$K$2336,9,FALSE)</f>
        <v>R1017</v>
      </c>
      <c r="Q1737" s="83">
        <f>VLOOKUP($A1737,'Hospitalization details'!$A$1:$K$2336,11,FALSE)</f>
        <v>29</v>
      </c>
    </row>
    <row r="1738" spans="1:17" ht="15.75" customHeight="1" x14ac:dyDescent="0.25">
      <c r="A1738" s="187" t="s">
        <v>1781</v>
      </c>
      <c r="B1738" s="65" t="str">
        <f>VLOOKUP($A1738,'Customer Names'!$A$1:$E$2336,4,FALSE)</f>
        <v>Thomas</v>
      </c>
      <c r="C1738" s="71">
        <f>VLOOKUP($A1738,'Medical Examinations'!$A$1:$J$2336,2,FALSE)</f>
        <v>22.515000000000001</v>
      </c>
      <c r="D1738" s="60">
        <f>VLOOKUP($A1738,'Medical Examinations'!$A$1:$J$2336,3,FALSE)</f>
        <v>4.37</v>
      </c>
      <c r="E1738" s="61" t="str">
        <f>VLOOKUP($A1738,'Medical Examinations'!$A$1:$J$2336,4,FALSE)</f>
        <v>No</v>
      </c>
      <c r="F1738" s="61" t="str">
        <f>VLOOKUP($A1738,'Medical Examinations'!$A$1:$J$2336,5,FALSE)</f>
        <v>No</v>
      </c>
      <c r="G1738" s="61" t="str">
        <f>VLOOKUP($A1738,'Medical Examinations'!$A$1:$J$2336,6,FALSE)</f>
        <v>Yes</v>
      </c>
      <c r="H1738" s="21">
        <f>VLOOKUP($A1738,'Medical Examinations'!$A$1:$J$2336,7,FALSE)</f>
        <v>1</v>
      </c>
      <c r="I1738" s="21" t="str">
        <f>VLOOKUP($A1738,'Medical Examinations'!$A$1:$J$2336,8,FALSE)</f>
        <v>No</v>
      </c>
      <c r="J1738" s="21" t="str">
        <f>VLOOKUP($A1738,'Medical Examinations'!$A$1:$J$2336,9,FALSE)</f>
        <v>Healthy Weight</v>
      </c>
      <c r="K1738" s="72" t="str">
        <f>VLOOKUP($A1738,'Medical Examinations'!$A$1:$J$2336,10,FALSE)</f>
        <v>Normal</v>
      </c>
      <c r="L1738" s="82" t="str">
        <f>VLOOKUP($A1738,'Hospitalization details'!$A$1:$K$2336,10,FALSE)</f>
        <v>24-Oct-1983</v>
      </c>
      <c r="M1738" s="62">
        <f>VLOOKUP($A1738,'Hospitalization details'!$A$1:$K$2336,6,FALSE)</f>
        <v>5207.97</v>
      </c>
      <c r="N1738" s="63" t="str">
        <f>VLOOKUP($A1738,'Hospitalization details'!$A$1:$K$2336,7,FALSE)</f>
        <v>tier - 2</v>
      </c>
      <c r="O1738" s="63" t="str">
        <f>VLOOKUP($A1738,'Hospitalization details'!$A$1:$K$2336,8,FALSE)</f>
        <v>tier - 2</v>
      </c>
      <c r="P1738" s="63" t="str">
        <f>VLOOKUP($A1738,'Hospitalization details'!$A$1:$K$2336,9,FALSE)</f>
        <v>R1012</v>
      </c>
      <c r="Q1738" s="83">
        <f>VLOOKUP($A1738,'Hospitalization details'!$A$1:$K$2336,11,FALSE)</f>
        <v>39</v>
      </c>
    </row>
    <row r="1739" spans="1:17" ht="15.75" customHeight="1" x14ac:dyDescent="0.25">
      <c r="A1739" s="187" t="s">
        <v>1782</v>
      </c>
      <c r="B1739" s="65" t="str">
        <f>VLOOKUP($A1739,'Customer Names'!$A$1:$E$2336,4,FALSE)</f>
        <v>Leon</v>
      </c>
      <c r="C1739" s="71">
        <f>VLOOKUP($A1739,'Medical Examinations'!$A$1:$J$2336,2,FALSE)</f>
        <v>18.239999999999998</v>
      </c>
      <c r="D1739" s="60">
        <f>VLOOKUP($A1739,'Medical Examinations'!$A$1:$J$2336,3,FALSE)</f>
        <v>5.31</v>
      </c>
      <c r="E1739" s="61" t="str">
        <f>VLOOKUP($A1739,'Medical Examinations'!$A$1:$J$2336,4,FALSE)</f>
        <v>Yes</v>
      </c>
      <c r="F1739" s="61" t="str">
        <f>VLOOKUP($A1739,'Medical Examinations'!$A$1:$J$2336,5,FALSE)</f>
        <v>No</v>
      </c>
      <c r="G1739" s="61" t="str">
        <f>VLOOKUP($A1739,'Medical Examinations'!$A$1:$J$2336,6,FALSE)</f>
        <v>Yes</v>
      </c>
      <c r="H1739" s="21">
        <f>VLOOKUP($A1739,'Medical Examinations'!$A$1:$J$2336,7,FALSE)</f>
        <v>1</v>
      </c>
      <c r="I1739" s="21" t="str">
        <f>VLOOKUP($A1739,'Medical Examinations'!$A$1:$J$2336,8,FALSE)</f>
        <v>No</v>
      </c>
      <c r="J1739" s="21" t="str">
        <f>VLOOKUP($A1739,'Medical Examinations'!$A$1:$J$2336,9,FALSE)</f>
        <v>Under Weight</v>
      </c>
      <c r="K1739" s="72" t="str">
        <f>VLOOKUP($A1739,'Medical Examinations'!$A$1:$J$2336,10,FALSE)</f>
        <v>Normal</v>
      </c>
      <c r="L1739" s="82" t="str">
        <f>VLOOKUP($A1739,'Hospitalization details'!$A$1:$K$2336,10,FALSE)</f>
        <v>6-Jun-2004</v>
      </c>
      <c r="M1739" s="62">
        <f>VLOOKUP($A1739,'Hospitalization details'!$A$1:$K$2336,6,FALSE)</f>
        <v>5198.6899999999996</v>
      </c>
      <c r="N1739" s="63" t="str">
        <f>VLOOKUP($A1739,'Hospitalization details'!$A$1:$K$2336,7,FALSE)</f>
        <v>tier - 2</v>
      </c>
      <c r="O1739" s="63" t="str">
        <f>VLOOKUP($A1739,'Hospitalization details'!$A$1:$K$2336,8,FALSE)</f>
        <v>tier - 2</v>
      </c>
      <c r="P1739" s="63" t="str">
        <f>VLOOKUP($A1739,'Hospitalization details'!$A$1:$K$2336,9,FALSE)</f>
        <v>R1022</v>
      </c>
      <c r="Q1739" s="83">
        <f>VLOOKUP($A1739,'Hospitalization details'!$A$1:$K$2336,11,FALSE)</f>
        <v>19</v>
      </c>
    </row>
    <row r="1740" spans="1:17" ht="15.75" customHeight="1" x14ac:dyDescent="0.25">
      <c r="A1740" s="187" t="s">
        <v>1783</v>
      </c>
      <c r="B1740" s="65" t="str">
        <f>VLOOKUP($A1740,'Customer Names'!$A$1:$E$2336,4,FALSE)</f>
        <v>Marriott</v>
      </c>
      <c r="C1740" s="71">
        <f>VLOOKUP($A1740,'Medical Examinations'!$A$1:$J$2336,2,FALSE)</f>
        <v>37.28</v>
      </c>
      <c r="D1740" s="60">
        <f>VLOOKUP($A1740,'Medical Examinations'!$A$1:$J$2336,3,FALSE)</f>
        <v>4.66</v>
      </c>
      <c r="E1740" s="61" t="str">
        <f>VLOOKUP($A1740,'Medical Examinations'!$A$1:$J$2336,4,FALSE)</f>
        <v>No</v>
      </c>
      <c r="F1740" s="61" t="str">
        <f>VLOOKUP($A1740,'Medical Examinations'!$A$1:$J$2336,5,FALSE)</f>
        <v>Yes</v>
      </c>
      <c r="G1740" s="61" t="str">
        <f>VLOOKUP($A1740,'Medical Examinations'!$A$1:$J$2336,6,FALSE)</f>
        <v>No</v>
      </c>
      <c r="H1740" s="21">
        <f>VLOOKUP($A1740,'Medical Examinations'!$A$1:$J$2336,7,FALSE)</f>
        <v>1</v>
      </c>
      <c r="I1740" s="21" t="str">
        <f>VLOOKUP($A1740,'Medical Examinations'!$A$1:$J$2336,8,FALSE)</f>
        <v>No</v>
      </c>
      <c r="J1740" s="21" t="str">
        <f>VLOOKUP($A1740,'Medical Examinations'!$A$1:$J$2336,9,FALSE)</f>
        <v>Obesity</v>
      </c>
      <c r="K1740" s="72" t="str">
        <f>VLOOKUP($A1740,'Medical Examinations'!$A$1:$J$2336,10,FALSE)</f>
        <v>Normal</v>
      </c>
      <c r="L1740" s="82" t="str">
        <f>VLOOKUP($A1740,'Hospitalization details'!$A$1:$K$2336,10,FALSE)</f>
        <v>12-Sep-1979</v>
      </c>
      <c r="M1740" s="62">
        <f>VLOOKUP($A1740,'Hospitalization details'!$A$1:$K$2336,6,FALSE)</f>
        <v>5195.58</v>
      </c>
      <c r="N1740" s="63" t="str">
        <f>VLOOKUP($A1740,'Hospitalization details'!$A$1:$K$2336,7,FALSE)</f>
        <v>tier - 2</v>
      </c>
      <c r="O1740" s="63" t="str">
        <f>VLOOKUP($A1740,'Hospitalization details'!$A$1:$K$2336,8,FALSE)</f>
        <v>tier - 2</v>
      </c>
      <c r="P1740" s="63" t="str">
        <f>VLOOKUP($A1740,'Hospitalization details'!$A$1:$K$2336,9,FALSE)</f>
        <v>R1013</v>
      </c>
      <c r="Q1740" s="83">
        <f>VLOOKUP($A1740,'Hospitalization details'!$A$1:$K$2336,11,FALSE)</f>
        <v>43</v>
      </c>
    </row>
    <row r="1741" spans="1:17" ht="15.75" customHeight="1" x14ac:dyDescent="0.25">
      <c r="A1741" s="187" t="s">
        <v>1784</v>
      </c>
      <c r="B1741" s="65" t="str">
        <f>VLOOKUP($A1741,'Customer Names'!$A$1:$E$2336,4,FALSE)</f>
        <v>Wilkins</v>
      </c>
      <c r="C1741" s="71">
        <f>VLOOKUP($A1741,'Medical Examinations'!$A$1:$J$2336,2,FALSE)</f>
        <v>18.2</v>
      </c>
      <c r="D1741" s="60">
        <f>VLOOKUP($A1741,'Medical Examinations'!$A$1:$J$2336,3,FALSE)</f>
        <v>6.19</v>
      </c>
      <c r="E1741" s="61" t="str">
        <f>VLOOKUP($A1741,'Medical Examinations'!$A$1:$J$2336,4,FALSE)</f>
        <v>No</v>
      </c>
      <c r="F1741" s="61" t="str">
        <f>VLOOKUP($A1741,'Medical Examinations'!$A$1:$J$2336,5,FALSE)</f>
        <v>No</v>
      </c>
      <c r="G1741" s="61" t="str">
        <f>VLOOKUP($A1741,'Medical Examinations'!$A$1:$J$2336,6,FALSE)</f>
        <v>Yes</v>
      </c>
      <c r="H1741" s="21">
        <f>VLOOKUP($A1741,'Medical Examinations'!$A$1:$J$2336,7,FALSE)</f>
        <v>1</v>
      </c>
      <c r="I1741" s="21" t="str">
        <f>VLOOKUP($A1741,'Medical Examinations'!$A$1:$J$2336,8,FALSE)</f>
        <v>No</v>
      </c>
      <c r="J1741" s="21" t="str">
        <f>VLOOKUP($A1741,'Medical Examinations'!$A$1:$J$2336,9,FALSE)</f>
        <v>Under Weight</v>
      </c>
      <c r="K1741" s="72" t="str">
        <f>VLOOKUP($A1741,'Medical Examinations'!$A$1:$J$2336,10,FALSE)</f>
        <v>Prediabetes</v>
      </c>
      <c r="L1741" s="82" t="str">
        <f>VLOOKUP($A1741,'Hospitalization details'!$A$1:$K$2336,10,FALSE)</f>
        <v>16-Oct-1984</v>
      </c>
      <c r="M1741" s="62">
        <f>VLOOKUP($A1741,'Hospitalization details'!$A$1:$K$2336,6,FALSE)</f>
        <v>5177.12</v>
      </c>
      <c r="N1741" s="63" t="str">
        <f>VLOOKUP($A1741,'Hospitalization details'!$A$1:$K$2336,7,FALSE)</f>
        <v>tier - 2</v>
      </c>
      <c r="O1741" s="63" t="str">
        <f>VLOOKUP($A1741,'Hospitalization details'!$A$1:$K$2336,8,FALSE)</f>
        <v>tier - 1</v>
      </c>
      <c r="P1741" s="63" t="str">
        <f>VLOOKUP($A1741,'Hospitalization details'!$A$1:$K$2336,9,FALSE)</f>
        <v>R1013</v>
      </c>
      <c r="Q1741" s="83">
        <f>VLOOKUP($A1741,'Hospitalization details'!$A$1:$K$2336,11,FALSE)</f>
        <v>38</v>
      </c>
    </row>
    <row r="1742" spans="1:17" ht="15.75" customHeight="1" x14ac:dyDescent="0.25">
      <c r="A1742" s="187" t="s">
        <v>1785</v>
      </c>
      <c r="B1742" s="65" t="str">
        <f>VLOOKUP($A1742,'Customer Names'!$A$1:$E$2336,4,FALSE)</f>
        <v>Saiter</v>
      </c>
      <c r="C1742" s="71">
        <f>VLOOKUP($A1742,'Medical Examinations'!$A$1:$J$2336,2,FALSE)</f>
        <v>20.53</v>
      </c>
      <c r="D1742" s="60">
        <f>VLOOKUP($A1742,'Medical Examinations'!$A$1:$J$2336,3,FALSE)</f>
        <v>4.8600000000000003</v>
      </c>
      <c r="E1742" s="61" t="str">
        <f>VLOOKUP($A1742,'Medical Examinations'!$A$1:$J$2336,4,FALSE)</f>
        <v>No</v>
      </c>
      <c r="F1742" s="61" t="str">
        <f>VLOOKUP($A1742,'Medical Examinations'!$A$1:$J$2336,5,FALSE)</f>
        <v>No</v>
      </c>
      <c r="G1742" s="61" t="str">
        <f>VLOOKUP($A1742,'Medical Examinations'!$A$1:$J$2336,6,FALSE)</f>
        <v>No</v>
      </c>
      <c r="H1742" s="21">
        <f>VLOOKUP($A1742,'Medical Examinations'!$A$1:$J$2336,7,FALSE)</f>
        <v>1</v>
      </c>
      <c r="I1742" s="21" t="str">
        <f>VLOOKUP($A1742,'Medical Examinations'!$A$1:$J$2336,8,FALSE)</f>
        <v>No</v>
      </c>
      <c r="J1742" s="21" t="str">
        <f>VLOOKUP($A1742,'Medical Examinations'!$A$1:$J$2336,9,FALSE)</f>
        <v>Healthy Weight</v>
      </c>
      <c r="K1742" s="72" t="str">
        <f>VLOOKUP($A1742,'Medical Examinations'!$A$1:$J$2336,10,FALSE)</f>
        <v>Normal</v>
      </c>
      <c r="L1742" s="82" t="str">
        <f>VLOOKUP($A1742,'Hospitalization details'!$A$1:$K$2336,10,FALSE)</f>
        <v>29-Aug-1991</v>
      </c>
      <c r="M1742" s="62">
        <f>VLOOKUP($A1742,'Hospitalization details'!$A$1:$K$2336,6,FALSE)</f>
        <v>5166.96</v>
      </c>
      <c r="N1742" s="63" t="str">
        <f>VLOOKUP($A1742,'Hospitalization details'!$A$1:$K$2336,7,FALSE)</f>
        <v>tier - 2</v>
      </c>
      <c r="O1742" s="63" t="str">
        <f>VLOOKUP($A1742,'Hospitalization details'!$A$1:$K$2336,8,FALSE)</f>
        <v>tier - 2</v>
      </c>
      <c r="P1742" s="63" t="str">
        <f>VLOOKUP($A1742,'Hospitalization details'!$A$1:$K$2336,9,FALSE)</f>
        <v>R1012</v>
      </c>
      <c r="Q1742" s="83">
        <f>VLOOKUP($A1742,'Hospitalization details'!$A$1:$K$2336,11,FALSE)</f>
        <v>31</v>
      </c>
    </row>
    <row r="1743" spans="1:17" ht="15.75" customHeight="1" x14ac:dyDescent="0.25">
      <c r="A1743" s="187" t="s">
        <v>1786</v>
      </c>
      <c r="B1743" s="65" t="str">
        <f>VLOOKUP($A1743,'Customer Names'!$A$1:$E$2336,4,FALSE)</f>
        <v>Winrow</v>
      </c>
      <c r="C1743" s="71">
        <f>VLOOKUP($A1743,'Medical Examinations'!$A$1:$J$2336,2,FALSE)</f>
        <v>23.79</v>
      </c>
      <c r="D1743" s="60">
        <f>VLOOKUP($A1743,'Medical Examinations'!$A$1:$J$2336,3,FALSE)</f>
        <v>4.74</v>
      </c>
      <c r="E1743" s="61" t="str">
        <f>VLOOKUP($A1743,'Medical Examinations'!$A$1:$J$2336,4,FALSE)</f>
        <v>No</v>
      </c>
      <c r="F1743" s="61" t="str">
        <f>VLOOKUP($A1743,'Medical Examinations'!$A$1:$J$2336,5,FALSE)</f>
        <v>No</v>
      </c>
      <c r="G1743" s="61" t="str">
        <f>VLOOKUP($A1743,'Medical Examinations'!$A$1:$J$2336,6,FALSE)</f>
        <v>No</v>
      </c>
      <c r="H1743" s="21">
        <f>VLOOKUP($A1743,'Medical Examinations'!$A$1:$J$2336,7,FALSE)</f>
        <v>0</v>
      </c>
      <c r="I1743" s="21" t="str">
        <f>VLOOKUP($A1743,'Medical Examinations'!$A$1:$J$2336,8,FALSE)</f>
        <v>No</v>
      </c>
      <c r="J1743" s="21" t="str">
        <f>VLOOKUP($A1743,'Medical Examinations'!$A$1:$J$2336,9,FALSE)</f>
        <v>Healthy Weight</v>
      </c>
      <c r="K1743" s="72" t="str">
        <f>VLOOKUP($A1743,'Medical Examinations'!$A$1:$J$2336,10,FALSE)</f>
        <v>Normal</v>
      </c>
      <c r="L1743" s="82" t="str">
        <f>VLOOKUP($A1743,'Hospitalization details'!$A$1:$K$2336,10,FALSE)</f>
        <v>9-Oct-1990</v>
      </c>
      <c r="M1743" s="62">
        <f>VLOOKUP($A1743,'Hospitalization details'!$A$1:$K$2336,6,FALSE)</f>
        <v>5152.13</v>
      </c>
      <c r="N1743" s="63" t="str">
        <f>VLOOKUP($A1743,'Hospitalization details'!$A$1:$K$2336,7,FALSE)</f>
        <v>tier - 2</v>
      </c>
      <c r="O1743" s="63" t="str">
        <f>VLOOKUP($A1743,'Hospitalization details'!$A$1:$K$2336,8,FALSE)</f>
        <v>tier - 2</v>
      </c>
      <c r="P1743" s="63" t="str">
        <f>VLOOKUP($A1743,'Hospitalization details'!$A$1:$K$2336,9,FALSE)</f>
        <v>R1011</v>
      </c>
      <c r="Q1743" s="83">
        <f>VLOOKUP($A1743,'Hospitalization details'!$A$1:$K$2336,11,FALSE)</f>
        <v>32</v>
      </c>
    </row>
    <row r="1744" spans="1:17" ht="15.75" customHeight="1" x14ac:dyDescent="0.25">
      <c r="A1744" s="187" t="s">
        <v>1787</v>
      </c>
      <c r="B1744" s="65" t="str">
        <f>VLOOKUP($A1744,'Customer Names'!$A$1:$E$2336,4,FALSE)</f>
        <v>Gries</v>
      </c>
      <c r="C1744" s="71">
        <f>VLOOKUP($A1744,'Medical Examinations'!$A$1:$J$2336,2,FALSE)</f>
        <v>29.8</v>
      </c>
      <c r="D1744" s="60">
        <f>VLOOKUP($A1744,'Medical Examinations'!$A$1:$J$2336,3,FALSE)</f>
        <v>6.03</v>
      </c>
      <c r="E1744" s="61" t="str">
        <f>VLOOKUP($A1744,'Medical Examinations'!$A$1:$J$2336,4,FALSE)</f>
        <v>No</v>
      </c>
      <c r="F1744" s="61" t="str">
        <f>VLOOKUP($A1744,'Medical Examinations'!$A$1:$J$2336,5,FALSE)</f>
        <v>No</v>
      </c>
      <c r="G1744" s="61" t="str">
        <f>VLOOKUP($A1744,'Medical Examinations'!$A$1:$J$2336,6,FALSE)</f>
        <v>No</v>
      </c>
      <c r="H1744" s="21">
        <f>VLOOKUP($A1744,'Medical Examinations'!$A$1:$J$2336,7,FALSE)</f>
        <v>0</v>
      </c>
      <c r="I1744" s="21" t="str">
        <f>VLOOKUP($A1744,'Medical Examinations'!$A$1:$J$2336,8,FALSE)</f>
        <v>No</v>
      </c>
      <c r="J1744" s="21" t="str">
        <f>VLOOKUP($A1744,'Medical Examinations'!$A$1:$J$2336,9,FALSE)</f>
        <v>Over Weight</v>
      </c>
      <c r="K1744" s="72" t="str">
        <f>VLOOKUP($A1744,'Medical Examinations'!$A$1:$J$2336,10,FALSE)</f>
        <v>Prediabetes</v>
      </c>
      <c r="L1744" s="82" t="str">
        <f>VLOOKUP($A1744,'Hospitalization details'!$A$1:$K$2336,10,FALSE)</f>
        <v>22-Aug-1990</v>
      </c>
      <c r="M1744" s="62">
        <f>VLOOKUP($A1744,'Hospitalization details'!$A$1:$K$2336,6,FALSE)</f>
        <v>5148.55</v>
      </c>
      <c r="N1744" s="63" t="str">
        <f>VLOOKUP($A1744,'Hospitalization details'!$A$1:$K$2336,7,FALSE)</f>
        <v>tier - 2</v>
      </c>
      <c r="O1744" s="63" t="str">
        <f>VLOOKUP($A1744,'Hospitalization details'!$A$1:$K$2336,8,FALSE)</f>
        <v>tier - 2</v>
      </c>
      <c r="P1744" s="63" t="str">
        <f>VLOOKUP($A1744,'Hospitalization details'!$A$1:$K$2336,9,FALSE)</f>
        <v>R1024</v>
      </c>
      <c r="Q1744" s="83">
        <f>VLOOKUP($A1744,'Hospitalization details'!$A$1:$K$2336,11,FALSE)</f>
        <v>32</v>
      </c>
    </row>
    <row r="1745" spans="1:17" ht="15.75" customHeight="1" x14ac:dyDescent="0.25">
      <c r="A1745" s="187" t="s">
        <v>1788</v>
      </c>
      <c r="B1745" s="65" t="str">
        <f>VLOOKUP($A1745,'Customer Names'!$A$1:$E$2336,4,FALSE)</f>
        <v>Strohschein</v>
      </c>
      <c r="C1745" s="71">
        <f>VLOOKUP($A1745,'Medical Examinations'!$A$1:$J$2336,2,FALSE)</f>
        <v>31.54</v>
      </c>
      <c r="D1745" s="60">
        <f>VLOOKUP($A1745,'Medical Examinations'!$A$1:$J$2336,3,FALSE)</f>
        <v>4.71</v>
      </c>
      <c r="E1745" s="61" t="str">
        <f>VLOOKUP($A1745,'Medical Examinations'!$A$1:$J$2336,4,FALSE)</f>
        <v>No</v>
      </c>
      <c r="F1745" s="61" t="str">
        <f>VLOOKUP($A1745,'Medical Examinations'!$A$1:$J$2336,5,FALSE)</f>
        <v>No</v>
      </c>
      <c r="G1745" s="61" t="str">
        <f>VLOOKUP($A1745,'Medical Examinations'!$A$1:$J$2336,6,FALSE)</f>
        <v>No</v>
      </c>
      <c r="H1745" s="21">
        <f>VLOOKUP($A1745,'Medical Examinations'!$A$1:$J$2336,7,FALSE)</f>
        <v>0</v>
      </c>
      <c r="I1745" s="21" t="str">
        <f>VLOOKUP($A1745,'Medical Examinations'!$A$1:$J$2336,8,FALSE)</f>
        <v>No</v>
      </c>
      <c r="J1745" s="21" t="str">
        <f>VLOOKUP($A1745,'Medical Examinations'!$A$1:$J$2336,9,FALSE)</f>
        <v>Obesity</v>
      </c>
      <c r="K1745" s="72" t="str">
        <f>VLOOKUP($A1745,'Medical Examinations'!$A$1:$J$2336,10,FALSE)</f>
        <v>Normal</v>
      </c>
      <c r="L1745" s="82" t="str">
        <f>VLOOKUP($A1745,'Hospitalization details'!$A$1:$K$2336,10,FALSE)</f>
        <v>22-Aug-1984</v>
      </c>
      <c r="M1745" s="62">
        <f>VLOOKUP($A1745,'Hospitalization details'!$A$1:$K$2336,6,FALSE)</f>
        <v>5144.18</v>
      </c>
      <c r="N1745" s="63" t="str">
        <f>VLOOKUP($A1745,'Hospitalization details'!$A$1:$K$2336,7,FALSE)</f>
        <v>tier - 2</v>
      </c>
      <c r="O1745" s="63" t="str">
        <f>VLOOKUP($A1745,'Hospitalization details'!$A$1:$K$2336,8,FALSE)</f>
        <v>tier - 1</v>
      </c>
      <c r="P1745" s="63" t="str">
        <f>VLOOKUP($A1745,'Hospitalization details'!$A$1:$K$2336,9,FALSE)</f>
        <v>R1013</v>
      </c>
      <c r="Q1745" s="83">
        <f>VLOOKUP($A1745,'Hospitalization details'!$A$1:$K$2336,11,FALSE)</f>
        <v>38</v>
      </c>
    </row>
    <row r="1746" spans="1:17" ht="15.75" customHeight="1" x14ac:dyDescent="0.25">
      <c r="A1746" s="187" t="s">
        <v>1789</v>
      </c>
      <c r="B1746" s="65" t="str">
        <f>VLOOKUP($A1746,'Customer Names'!$A$1:$E$2336,4,FALSE)</f>
        <v>Berger</v>
      </c>
      <c r="C1746" s="71">
        <f>VLOOKUP($A1746,'Medical Examinations'!$A$1:$J$2336,2,FALSE)</f>
        <v>20.82</v>
      </c>
      <c r="D1746" s="60">
        <f>VLOOKUP($A1746,'Medical Examinations'!$A$1:$J$2336,3,FALSE)</f>
        <v>5.55</v>
      </c>
      <c r="E1746" s="61" t="str">
        <f>VLOOKUP($A1746,'Medical Examinations'!$A$1:$J$2336,4,FALSE)</f>
        <v>No</v>
      </c>
      <c r="F1746" s="61" t="str">
        <f>VLOOKUP($A1746,'Medical Examinations'!$A$1:$J$2336,5,FALSE)</f>
        <v>No</v>
      </c>
      <c r="G1746" s="61" t="str">
        <f>VLOOKUP($A1746,'Medical Examinations'!$A$1:$J$2336,6,FALSE)</f>
        <v>No</v>
      </c>
      <c r="H1746" s="21">
        <f>VLOOKUP($A1746,'Medical Examinations'!$A$1:$J$2336,7,FALSE)</f>
        <v>1</v>
      </c>
      <c r="I1746" s="21" t="str">
        <f>VLOOKUP($A1746,'Medical Examinations'!$A$1:$J$2336,8,FALSE)</f>
        <v>No</v>
      </c>
      <c r="J1746" s="21" t="str">
        <f>VLOOKUP($A1746,'Medical Examinations'!$A$1:$J$2336,9,FALSE)</f>
        <v>Healthy Weight</v>
      </c>
      <c r="K1746" s="72" t="str">
        <f>VLOOKUP($A1746,'Medical Examinations'!$A$1:$J$2336,10,FALSE)</f>
        <v>Normal</v>
      </c>
      <c r="L1746" s="82" t="str">
        <f>VLOOKUP($A1746,'Hospitalization details'!$A$1:$K$2336,10,FALSE)</f>
        <v>10-Dec-1993</v>
      </c>
      <c r="M1746" s="62">
        <f>VLOOKUP($A1746,'Hospitalization details'!$A$1:$K$2336,6,FALSE)</f>
        <v>5138.26</v>
      </c>
      <c r="N1746" s="63" t="str">
        <f>VLOOKUP($A1746,'Hospitalization details'!$A$1:$K$2336,7,FALSE)</f>
        <v>tier - 2</v>
      </c>
      <c r="O1746" s="63" t="str">
        <f>VLOOKUP($A1746,'Hospitalization details'!$A$1:$K$2336,8,FALSE)</f>
        <v>tier - 2</v>
      </c>
      <c r="P1746" s="63" t="str">
        <f>VLOOKUP($A1746,'Hospitalization details'!$A$1:$K$2336,9,FALSE)</f>
        <v>R1013</v>
      </c>
      <c r="Q1746" s="83">
        <f>VLOOKUP($A1746,'Hospitalization details'!$A$1:$K$2336,11,FALSE)</f>
        <v>29</v>
      </c>
    </row>
    <row r="1747" spans="1:17" ht="15.75" customHeight="1" x14ac:dyDescent="0.25">
      <c r="A1747" s="187" t="s">
        <v>1790</v>
      </c>
      <c r="B1747" s="65" t="str">
        <f>VLOOKUP($A1747,'Customer Names'!$A$1:$E$2336,4,FALSE)</f>
        <v>Coogan</v>
      </c>
      <c r="C1747" s="71">
        <f>VLOOKUP($A1747,'Medical Examinations'!$A$1:$J$2336,2,FALSE)</f>
        <v>38.83</v>
      </c>
      <c r="D1747" s="60">
        <f>VLOOKUP($A1747,'Medical Examinations'!$A$1:$J$2336,3,FALSE)</f>
        <v>4.78</v>
      </c>
      <c r="E1747" s="61" t="str">
        <f>VLOOKUP($A1747,'Medical Examinations'!$A$1:$J$2336,4,FALSE)</f>
        <v>No</v>
      </c>
      <c r="F1747" s="61" t="str">
        <f>VLOOKUP($A1747,'Medical Examinations'!$A$1:$J$2336,5,FALSE)</f>
        <v>No</v>
      </c>
      <c r="G1747" s="61" t="str">
        <f>VLOOKUP($A1747,'Medical Examinations'!$A$1:$J$2336,6,FALSE)</f>
        <v>Yes</v>
      </c>
      <c r="H1747" s="21">
        <f>VLOOKUP($A1747,'Medical Examinations'!$A$1:$J$2336,7,FALSE)</f>
        <v>1</v>
      </c>
      <c r="I1747" s="21" t="str">
        <f>VLOOKUP($A1747,'Medical Examinations'!$A$1:$J$2336,8,FALSE)</f>
        <v>No</v>
      </c>
      <c r="J1747" s="21" t="str">
        <f>VLOOKUP($A1747,'Medical Examinations'!$A$1:$J$2336,9,FALSE)</f>
        <v>Obesity</v>
      </c>
      <c r="K1747" s="72" t="str">
        <f>VLOOKUP($A1747,'Medical Examinations'!$A$1:$J$2336,10,FALSE)</f>
        <v>Normal</v>
      </c>
      <c r="L1747" s="82" t="str">
        <f>VLOOKUP($A1747,'Hospitalization details'!$A$1:$K$2336,10,FALSE)</f>
        <v>15-Sep-1988</v>
      </c>
      <c r="M1747" s="62">
        <f>VLOOKUP($A1747,'Hospitalization details'!$A$1:$K$2336,6,FALSE)</f>
        <v>5136.75</v>
      </c>
      <c r="N1747" s="63" t="str">
        <f>VLOOKUP($A1747,'Hospitalization details'!$A$1:$K$2336,7,FALSE)</f>
        <v>tier - 2</v>
      </c>
      <c r="O1747" s="63" t="str">
        <f>VLOOKUP($A1747,'Hospitalization details'!$A$1:$K$2336,8,FALSE)</f>
        <v>tier - 1</v>
      </c>
      <c r="P1747" s="63" t="str">
        <f>VLOOKUP($A1747,'Hospitalization details'!$A$1:$K$2336,9,FALSE)</f>
        <v>R1013</v>
      </c>
      <c r="Q1747" s="83">
        <f>VLOOKUP($A1747,'Hospitalization details'!$A$1:$K$2336,11,FALSE)</f>
        <v>34</v>
      </c>
    </row>
    <row r="1748" spans="1:17" ht="15.75" customHeight="1" x14ac:dyDescent="0.25">
      <c r="A1748" s="187" t="s">
        <v>1791</v>
      </c>
      <c r="B1748" s="65" t="str">
        <f>VLOOKUP($A1748,'Customer Names'!$A$1:$E$2336,4,FALSE)</f>
        <v>Gagnon</v>
      </c>
      <c r="C1748" s="71">
        <f>VLOOKUP($A1748,'Medical Examinations'!$A$1:$J$2336,2,FALSE)</f>
        <v>23.44</v>
      </c>
      <c r="D1748" s="60">
        <f>VLOOKUP($A1748,'Medical Examinations'!$A$1:$J$2336,3,FALSE)</f>
        <v>4.6500000000000004</v>
      </c>
      <c r="E1748" s="61" t="str">
        <f>VLOOKUP($A1748,'Medical Examinations'!$A$1:$J$2336,4,FALSE)</f>
        <v>Yes</v>
      </c>
      <c r="F1748" s="61" t="str">
        <f>VLOOKUP($A1748,'Medical Examinations'!$A$1:$J$2336,5,FALSE)</f>
        <v>No</v>
      </c>
      <c r="G1748" s="61" t="str">
        <f>VLOOKUP($A1748,'Medical Examinations'!$A$1:$J$2336,6,FALSE)</f>
        <v>No</v>
      </c>
      <c r="H1748" s="21">
        <f>VLOOKUP($A1748,'Medical Examinations'!$A$1:$J$2336,7,FALSE)</f>
        <v>1</v>
      </c>
      <c r="I1748" s="21" t="str">
        <f>VLOOKUP($A1748,'Medical Examinations'!$A$1:$J$2336,8,FALSE)</f>
        <v>No</v>
      </c>
      <c r="J1748" s="21" t="str">
        <f>VLOOKUP($A1748,'Medical Examinations'!$A$1:$J$2336,9,FALSE)</f>
        <v>Healthy Weight</v>
      </c>
      <c r="K1748" s="72" t="str">
        <f>VLOOKUP($A1748,'Medical Examinations'!$A$1:$J$2336,10,FALSE)</f>
        <v>Normal</v>
      </c>
      <c r="L1748" s="82" t="str">
        <f>VLOOKUP($A1748,'Hospitalization details'!$A$1:$K$2336,10,FALSE)</f>
        <v>13-Sep-1987</v>
      </c>
      <c r="M1748" s="62">
        <f>VLOOKUP($A1748,'Hospitalization details'!$A$1:$K$2336,6,FALSE)</f>
        <v>5125.22</v>
      </c>
      <c r="N1748" s="63" t="str">
        <f>VLOOKUP($A1748,'Hospitalization details'!$A$1:$K$2336,7,FALSE)</f>
        <v>tier - 1</v>
      </c>
      <c r="O1748" s="63" t="str">
        <f>VLOOKUP($A1748,'Hospitalization details'!$A$1:$K$2336,8,FALSE)</f>
        <v>tier - 2</v>
      </c>
      <c r="P1748" s="63" t="str">
        <f>VLOOKUP($A1748,'Hospitalization details'!$A$1:$K$2336,9,FALSE)</f>
        <v>R1012</v>
      </c>
      <c r="Q1748" s="83">
        <f>VLOOKUP($A1748,'Hospitalization details'!$A$1:$K$2336,11,FALSE)</f>
        <v>35</v>
      </c>
    </row>
    <row r="1749" spans="1:17" ht="15.75" customHeight="1" x14ac:dyDescent="0.25">
      <c r="A1749" s="187" t="s">
        <v>1792</v>
      </c>
      <c r="B1749" s="65" t="str">
        <f>VLOOKUP($A1749,'Customer Names'!$A$1:$E$2336,4,FALSE)</f>
        <v>Pearson</v>
      </c>
      <c r="C1749" s="71">
        <f>VLOOKUP($A1749,'Medical Examinations'!$A$1:$J$2336,2,FALSE)</f>
        <v>24.13</v>
      </c>
      <c r="D1749" s="60">
        <f>VLOOKUP($A1749,'Medical Examinations'!$A$1:$J$2336,3,FALSE)</f>
        <v>5.2</v>
      </c>
      <c r="E1749" s="61" t="str">
        <f>VLOOKUP($A1749,'Medical Examinations'!$A$1:$J$2336,4,FALSE)</f>
        <v>No</v>
      </c>
      <c r="F1749" s="61" t="str">
        <f>VLOOKUP($A1749,'Medical Examinations'!$A$1:$J$2336,5,FALSE)</f>
        <v>No</v>
      </c>
      <c r="G1749" s="61" t="str">
        <f>VLOOKUP($A1749,'Medical Examinations'!$A$1:$J$2336,6,FALSE)</f>
        <v>No</v>
      </c>
      <c r="H1749" s="21">
        <f>VLOOKUP($A1749,'Medical Examinations'!$A$1:$J$2336,7,FALSE)</f>
        <v>1</v>
      </c>
      <c r="I1749" s="21" t="str">
        <f>VLOOKUP($A1749,'Medical Examinations'!$A$1:$J$2336,8,FALSE)</f>
        <v>No</v>
      </c>
      <c r="J1749" s="21" t="str">
        <f>VLOOKUP($A1749,'Medical Examinations'!$A$1:$J$2336,9,FALSE)</f>
        <v>Healthy Weight</v>
      </c>
      <c r="K1749" s="72" t="str">
        <f>VLOOKUP($A1749,'Medical Examinations'!$A$1:$J$2336,10,FALSE)</f>
        <v>Normal</v>
      </c>
      <c r="L1749" s="82" t="str">
        <f>VLOOKUP($A1749,'Hospitalization details'!$A$1:$K$2336,10,FALSE)</f>
        <v>1-Nov-1988</v>
      </c>
      <c r="M1749" s="62">
        <f>VLOOKUP($A1749,'Hospitalization details'!$A$1:$K$2336,6,FALSE)</f>
        <v>5124.1899999999996</v>
      </c>
      <c r="N1749" s="63" t="str">
        <f>VLOOKUP($A1749,'Hospitalization details'!$A$1:$K$2336,7,FALSE)</f>
        <v>tier - 2</v>
      </c>
      <c r="O1749" s="63" t="str">
        <f>VLOOKUP($A1749,'Hospitalization details'!$A$1:$K$2336,8,FALSE)</f>
        <v>tier - 3</v>
      </c>
      <c r="P1749" s="63" t="str">
        <f>VLOOKUP($A1749,'Hospitalization details'!$A$1:$K$2336,9,FALSE)</f>
        <v>R1013</v>
      </c>
      <c r="Q1749" s="83">
        <f>VLOOKUP($A1749,'Hospitalization details'!$A$1:$K$2336,11,FALSE)</f>
        <v>34</v>
      </c>
    </row>
    <row r="1750" spans="1:17" ht="15.75" customHeight="1" x14ac:dyDescent="0.25">
      <c r="A1750" s="187" t="s">
        <v>1793</v>
      </c>
      <c r="B1750" s="65" t="str">
        <f>VLOOKUP($A1750,'Customer Names'!$A$1:$E$2336,4,FALSE)</f>
        <v>Brian</v>
      </c>
      <c r="C1750" s="71">
        <f>VLOOKUP($A1750,'Medical Examinations'!$A$1:$J$2336,2,FALSE)</f>
        <v>42.13</v>
      </c>
      <c r="D1750" s="60">
        <f>VLOOKUP($A1750,'Medical Examinations'!$A$1:$J$2336,3,FALSE)</f>
        <v>4.54</v>
      </c>
      <c r="E1750" s="61" t="str">
        <f>VLOOKUP($A1750,'Medical Examinations'!$A$1:$J$2336,4,FALSE)</f>
        <v>Yes</v>
      </c>
      <c r="F1750" s="61" t="str">
        <f>VLOOKUP($A1750,'Medical Examinations'!$A$1:$J$2336,5,FALSE)</f>
        <v>No</v>
      </c>
      <c r="G1750" s="61" t="str">
        <f>VLOOKUP($A1750,'Medical Examinations'!$A$1:$J$2336,6,FALSE)</f>
        <v>No</v>
      </c>
      <c r="H1750" s="21">
        <f>VLOOKUP($A1750,'Medical Examinations'!$A$1:$J$2336,7,FALSE)</f>
        <v>1</v>
      </c>
      <c r="I1750" s="21" t="str">
        <f>VLOOKUP($A1750,'Medical Examinations'!$A$1:$J$2336,8,FALSE)</f>
        <v>No</v>
      </c>
      <c r="J1750" s="21" t="str">
        <f>VLOOKUP($A1750,'Medical Examinations'!$A$1:$J$2336,9,FALSE)</f>
        <v>Obesity</v>
      </c>
      <c r="K1750" s="72" t="str">
        <f>VLOOKUP($A1750,'Medical Examinations'!$A$1:$J$2336,10,FALSE)</f>
        <v>Normal</v>
      </c>
      <c r="L1750" s="82" t="str">
        <f>VLOOKUP($A1750,'Hospitalization details'!$A$1:$K$2336,10,FALSE)</f>
        <v>18-Nov-1987</v>
      </c>
      <c r="M1750" s="62">
        <f>VLOOKUP($A1750,'Hospitalization details'!$A$1:$K$2336,6,FALSE)</f>
        <v>5116.5</v>
      </c>
      <c r="N1750" s="63" t="str">
        <f>VLOOKUP($A1750,'Hospitalization details'!$A$1:$K$2336,7,FALSE)</f>
        <v>tier - 2</v>
      </c>
      <c r="O1750" s="63" t="str">
        <f>VLOOKUP($A1750,'Hospitalization details'!$A$1:$K$2336,8,FALSE)</f>
        <v>tier - 2</v>
      </c>
      <c r="P1750" s="63" t="str">
        <f>VLOOKUP($A1750,'Hospitalization details'!$A$1:$K$2336,9,FALSE)</f>
        <v>R1012</v>
      </c>
      <c r="Q1750" s="83">
        <f>VLOOKUP($A1750,'Hospitalization details'!$A$1:$K$2336,11,FALSE)</f>
        <v>35</v>
      </c>
    </row>
    <row r="1751" spans="1:17" ht="15.75" customHeight="1" x14ac:dyDescent="0.25">
      <c r="A1751" s="187" t="s">
        <v>1794</v>
      </c>
      <c r="B1751" s="65" t="str">
        <f>VLOOKUP($A1751,'Customer Names'!$A$1:$E$2336,4,FALSE)</f>
        <v>Brown</v>
      </c>
      <c r="C1751" s="71">
        <f>VLOOKUP($A1751,'Medical Examinations'!$A$1:$J$2336,2,FALSE)</f>
        <v>17.86</v>
      </c>
      <c r="D1751" s="60">
        <f>VLOOKUP($A1751,'Medical Examinations'!$A$1:$J$2336,3,FALSE)</f>
        <v>4.1100000000000003</v>
      </c>
      <c r="E1751" s="61" t="str">
        <f>VLOOKUP($A1751,'Medical Examinations'!$A$1:$J$2336,4,FALSE)</f>
        <v>No</v>
      </c>
      <c r="F1751" s="61" t="str">
        <f>VLOOKUP($A1751,'Medical Examinations'!$A$1:$J$2336,5,FALSE)</f>
        <v>No</v>
      </c>
      <c r="G1751" s="61" t="str">
        <f>VLOOKUP($A1751,'Medical Examinations'!$A$1:$J$2336,6,FALSE)</f>
        <v>No</v>
      </c>
      <c r="H1751" s="21">
        <f>VLOOKUP($A1751,'Medical Examinations'!$A$1:$J$2336,7,FALSE)</f>
        <v>1</v>
      </c>
      <c r="I1751" s="21" t="str">
        <f>VLOOKUP($A1751,'Medical Examinations'!$A$1:$J$2336,8,FALSE)</f>
        <v>No</v>
      </c>
      <c r="J1751" s="21" t="str">
        <f>VLOOKUP($A1751,'Medical Examinations'!$A$1:$J$2336,9,FALSE)</f>
        <v>Under Weight</v>
      </c>
      <c r="K1751" s="72" t="str">
        <f>VLOOKUP($A1751,'Medical Examinations'!$A$1:$J$2336,10,FALSE)</f>
        <v>Normal</v>
      </c>
      <c r="L1751" s="82" t="str">
        <f>VLOOKUP($A1751,'Hospitalization details'!$A$1:$K$2336,10,FALSE)</f>
        <v>19-Jun-1999</v>
      </c>
      <c r="M1751" s="62">
        <f>VLOOKUP($A1751,'Hospitalization details'!$A$1:$K$2336,6,FALSE)</f>
        <v>5087.92</v>
      </c>
      <c r="N1751" s="63" t="str">
        <f>VLOOKUP($A1751,'Hospitalization details'!$A$1:$K$2336,7,FALSE)</f>
        <v>tier - 2</v>
      </c>
      <c r="O1751" s="63" t="str">
        <f>VLOOKUP($A1751,'Hospitalization details'!$A$1:$K$2336,8,FALSE)</f>
        <v>tier - 2</v>
      </c>
      <c r="P1751" s="63" t="str">
        <f>VLOOKUP($A1751,'Hospitalization details'!$A$1:$K$2336,9,FALSE)</f>
        <v>R1026</v>
      </c>
      <c r="Q1751" s="83">
        <f>VLOOKUP($A1751,'Hospitalization details'!$A$1:$K$2336,11,FALSE)</f>
        <v>23</v>
      </c>
    </row>
    <row r="1752" spans="1:17" ht="15.75" customHeight="1" x14ac:dyDescent="0.25">
      <c r="A1752" s="187" t="s">
        <v>1795</v>
      </c>
      <c r="B1752" s="65" t="str">
        <f>VLOOKUP($A1752,'Customer Names'!$A$1:$E$2336,4,FALSE)</f>
        <v>Fox</v>
      </c>
      <c r="C1752" s="71">
        <f>VLOOKUP($A1752,'Medical Examinations'!$A$1:$J$2336,2,FALSE)</f>
        <v>32.78</v>
      </c>
      <c r="D1752" s="60">
        <f>VLOOKUP($A1752,'Medical Examinations'!$A$1:$J$2336,3,FALSE)</f>
        <v>4.63</v>
      </c>
      <c r="E1752" s="61" t="str">
        <f>VLOOKUP($A1752,'Medical Examinations'!$A$1:$J$2336,4,FALSE)</f>
        <v>No</v>
      </c>
      <c r="F1752" s="61" t="str">
        <f>VLOOKUP($A1752,'Medical Examinations'!$A$1:$J$2336,5,FALSE)</f>
        <v>No</v>
      </c>
      <c r="G1752" s="61" t="str">
        <f>VLOOKUP($A1752,'Medical Examinations'!$A$1:$J$2336,6,FALSE)</f>
        <v>No</v>
      </c>
      <c r="H1752" s="21">
        <f>VLOOKUP($A1752,'Medical Examinations'!$A$1:$J$2336,7,FALSE)</f>
        <v>0</v>
      </c>
      <c r="I1752" s="21" t="str">
        <f>VLOOKUP($A1752,'Medical Examinations'!$A$1:$J$2336,8,FALSE)</f>
        <v>No</v>
      </c>
      <c r="J1752" s="21" t="str">
        <f>VLOOKUP($A1752,'Medical Examinations'!$A$1:$J$2336,9,FALSE)</f>
        <v>Obesity</v>
      </c>
      <c r="K1752" s="72" t="str">
        <f>VLOOKUP($A1752,'Medical Examinations'!$A$1:$J$2336,10,FALSE)</f>
        <v>Normal</v>
      </c>
      <c r="L1752" s="82" t="str">
        <f>VLOOKUP($A1752,'Hospitalization details'!$A$1:$K$2336,10,FALSE)</f>
        <v>14-Jul-1997</v>
      </c>
      <c r="M1752" s="62">
        <f>VLOOKUP($A1752,'Hospitalization details'!$A$1:$K$2336,6,FALSE)</f>
        <v>5080.1000000000004</v>
      </c>
      <c r="N1752" s="63" t="str">
        <f>VLOOKUP($A1752,'Hospitalization details'!$A$1:$K$2336,7,FALSE)</f>
        <v>tier - 3</v>
      </c>
      <c r="O1752" s="63" t="str">
        <f>VLOOKUP($A1752,'Hospitalization details'!$A$1:$K$2336,8,FALSE)</f>
        <v>tier - 2</v>
      </c>
      <c r="P1752" s="63" t="str">
        <f>VLOOKUP($A1752,'Hospitalization details'!$A$1:$K$2336,9,FALSE)</f>
        <v>R1011</v>
      </c>
      <c r="Q1752" s="83">
        <f>VLOOKUP($A1752,'Hospitalization details'!$A$1:$K$2336,11,FALSE)</f>
        <v>25</v>
      </c>
    </row>
    <row r="1753" spans="1:17" ht="15.75" customHeight="1" x14ac:dyDescent="0.25">
      <c r="A1753" s="187" t="s">
        <v>1796</v>
      </c>
      <c r="B1753" s="65" t="str">
        <f>VLOOKUP($A1753,'Customer Names'!$A$1:$E$2336,4,FALSE)</f>
        <v>Traver</v>
      </c>
      <c r="C1753" s="71">
        <f>VLOOKUP($A1753,'Medical Examinations'!$A$1:$J$2336,2,FALSE)</f>
        <v>23.9</v>
      </c>
      <c r="D1753" s="60">
        <f>VLOOKUP($A1753,'Medical Examinations'!$A$1:$J$2336,3,FALSE)</f>
        <v>6.06</v>
      </c>
      <c r="E1753" s="61" t="str">
        <f>VLOOKUP($A1753,'Medical Examinations'!$A$1:$J$2336,4,FALSE)</f>
        <v>Yes</v>
      </c>
      <c r="F1753" s="61" t="str">
        <f>VLOOKUP($A1753,'Medical Examinations'!$A$1:$J$2336,5,FALSE)</f>
        <v>No</v>
      </c>
      <c r="G1753" s="61" t="str">
        <f>VLOOKUP($A1753,'Medical Examinations'!$A$1:$J$2336,6,FALSE)</f>
        <v>Yes</v>
      </c>
      <c r="H1753" s="21">
        <f>VLOOKUP($A1753,'Medical Examinations'!$A$1:$J$2336,7,FALSE)</f>
        <v>1</v>
      </c>
      <c r="I1753" s="21" t="str">
        <f>VLOOKUP($A1753,'Medical Examinations'!$A$1:$J$2336,8,FALSE)</f>
        <v>No</v>
      </c>
      <c r="J1753" s="21" t="str">
        <f>VLOOKUP($A1753,'Medical Examinations'!$A$1:$J$2336,9,FALSE)</f>
        <v>Healthy Weight</v>
      </c>
      <c r="K1753" s="72" t="str">
        <f>VLOOKUP($A1753,'Medical Examinations'!$A$1:$J$2336,10,FALSE)</f>
        <v>Prediabetes</v>
      </c>
      <c r="L1753" s="82" t="str">
        <f>VLOOKUP($A1753,'Hospitalization details'!$A$1:$K$2336,10,FALSE)</f>
        <v>22-Nov-1978</v>
      </c>
      <c r="M1753" s="62">
        <f>VLOOKUP($A1753,'Hospitalization details'!$A$1:$K$2336,6,FALSE)</f>
        <v>5077.1899999999996</v>
      </c>
      <c r="N1753" s="63" t="str">
        <f>VLOOKUP($A1753,'Hospitalization details'!$A$1:$K$2336,7,FALSE)</f>
        <v>tier - 2</v>
      </c>
      <c r="O1753" s="63" t="str">
        <f>VLOOKUP($A1753,'Hospitalization details'!$A$1:$K$2336,8,FALSE)</f>
        <v>tier - 3</v>
      </c>
      <c r="P1753" s="63" t="str">
        <f>VLOOKUP($A1753,'Hospitalization details'!$A$1:$K$2336,9,FALSE)</f>
        <v>R1012</v>
      </c>
      <c r="Q1753" s="83">
        <f>VLOOKUP($A1753,'Hospitalization details'!$A$1:$K$2336,11,FALSE)</f>
        <v>44</v>
      </c>
    </row>
    <row r="1754" spans="1:17" ht="15.75" customHeight="1" x14ac:dyDescent="0.25">
      <c r="A1754" s="187" t="s">
        <v>1797</v>
      </c>
      <c r="B1754" s="65" t="str">
        <f>VLOOKUP($A1754,'Customer Names'!$A$1:$E$2336,4,FALSE)</f>
        <v>Quick</v>
      </c>
      <c r="C1754" s="71">
        <f>VLOOKUP($A1754,'Medical Examinations'!$A$1:$J$2336,2,FALSE)</f>
        <v>15.47</v>
      </c>
      <c r="D1754" s="60">
        <f>VLOOKUP($A1754,'Medical Examinations'!$A$1:$J$2336,3,FALSE)</f>
        <v>8.43</v>
      </c>
      <c r="E1754" s="61" t="str">
        <f>VLOOKUP($A1754,'Medical Examinations'!$A$1:$J$2336,4,FALSE)</f>
        <v>No</v>
      </c>
      <c r="F1754" s="61" t="str">
        <f>VLOOKUP($A1754,'Medical Examinations'!$A$1:$J$2336,5,FALSE)</f>
        <v>No</v>
      </c>
      <c r="G1754" s="61" t="str">
        <f>VLOOKUP($A1754,'Medical Examinations'!$A$1:$J$2336,6,FALSE)</f>
        <v>No</v>
      </c>
      <c r="H1754" s="21">
        <f>VLOOKUP($A1754,'Medical Examinations'!$A$1:$J$2336,7,FALSE)</f>
        <v>0</v>
      </c>
      <c r="I1754" s="21" t="str">
        <f>VLOOKUP($A1754,'Medical Examinations'!$A$1:$J$2336,8,FALSE)</f>
        <v>No</v>
      </c>
      <c r="J1754" s="21" t="str">
        <f>VLOOKUP($A1754,'Medical Examinations'!$A$1:$J$2336,9,FALSE)</f>
        <v>Under Weight</v>
      </c>
      <c r="K1754" s="72" t="str">
        <f>VLOOKUP($A1754,'Medical Examinations'!$A$1:$J$2336,10,FALSE)</f>
        <v>Diabetes</v>
      </c>
      <c r="L1754" s="82" t="str">
        <f>VLOOKUP($A1754,'Hospitalization details'!$A$1:$K$2336,10,FALSE)</f>
        <v>11-Jun-1993</v>
      </c>
      <c r="M1754" s="62">
        <f>VLOOKUP($A1754,'Hospitalization details'!$A$1:$K$2336,6,FALSE)</f>
        <v>5059.5600000000004</v>
      </c>
      <c r="N1754" s="63" t="str">
        <f>VLOOKUP($A1754,'Hospitalization details'!$A$1:$K$2336,7,FALSE)</f>
        <v>tier - 2</v>
      </c>
      <c r="O1754" s="63" t="str">
        <f>VLOOKUP($A1754,'Hospitalization details'!$A$1:$K$2336,8,FALSE)</f>
        <v>tier - 1</v>
      </c>
      <c r="P1754" s="63" t="str">
        <f>VLOOKUP($A1754,'Hospitalization details'!$A$1:$K$2336,9,FALSE)</f>
        <v>R1021</v>
      </c>
      <c r="Q1754" s="83">
        <f>VLOOKUP($A1754,'Hospitalization details'!$A$1:$K$2336,11,FALSE)</f>
        <v>29</v>
      </c>
    </row>
    <row r="1755" spans="1:17" ht="15.75" customHeight="1" x14ac:dyDescent="0.25">
      <c r="A1755" s="187" t="s">
        <v>1798</v>
      </c>
      <c r="B1755" s="65" t="str">
        <f>VLOOKUP($A1755,'Customer Names'!$A$1:$E$2336,4,FALSE)</f>
        <v>Scott</v>
      </c>
      <c r="C1755" s="71">
        <f>VLOOKUP($A1755,'Medical Examinations'!$A$1:$J$2336,2,FALSE)</f>
        <v>28.54</v>
      </c>
      <c r="D1755" s="60">
        <f>VLOOKUP($A1755,'Medical Examinations'!$A$1:$J$2336,3,FALSE)</f>
        <v>5.51</v>
      </c>
      <c r="E1755" s="61" t="str">
        <f>VLOOKUP($A1755,'Medical Examinations'!$A$1:$J$2336,4,FALSE)</f>
        <v>No</v>
      </c>
      <c r="F1755" s="61" t="str">
        <f>VLOOKUP($A1755,'Medical Examinations'!$A$1:$J$2336,5,FALSE)</f>
        <v>No</v>
      </c>
      <c r="G1755" s="61" t="str">
        <f>VLOOKUP($A1755,'Medical Examinations'!$A$1:$J$2336,6,FALSE)</f>
        <v>Yes</v>
      </c>
      <c r="H1755" s="21">
        <f>VLOOKUP($A1755,'Medical Examinations'!$A$1:$J$2336,7,FALSE)</f>
        <v>1</v>
      </c>
      <c r="I1755" s="21" t="str">
        <f>VLOOKUP($A1755,'Medical Examinations'!$A$1:$J$2336,8,FALSE)</f>
        <v>No</v>
      </c>
      <c r="J1755" s="21" t="str">
        <f>VLOOKUP($A1755,'Medical Examinations'!$A$1:$J$2336,9,FALSE)</f>
        <v>Over Weight</v>
      </c>
      <c r="K1755" s="72" t="str">
        <f>VLOOKUP($A1755,'Medical Examinations'!$A$1:$J$2336,10,FALSE)</f>
        <v>Normal</v>
      </c>
      <c r="L1755" s="82" t="str">
        <f>VLOOKUP($A1755,'Hospitalization details'!$A$1:$K$2336,10,FALSE)</f>
        <v>7-Sep-1980</v>
      </c>
      <c r="M1755" s="62">
        <f>VLOOKUP($A1755,'Hospitalization details'!$A$1:$K$2336,6,FALSE)</f>
        <v>5054.05</v>
      </c>
      <c r="N1755" s="63" t="str">
        <f>VLOOKUP($A1755,'Hospitalization details'!$A$1:$K$2336,7,FALSE)</f>
        <v>tier - 2</v>
      </c>
      <c r="O1755" s="63" t="str">
        <f>VLOOKUP($A1755,'Hospitalization details'!$A$1:$K$2336,8,FALSE)</f>
        <v>tier - 2</v>
      </c>
      <c r="P1755" s="63" t="str">
        <f>VLOOKUP($A1755,'Hospitalization details'!$A$1:$K$2336,9,FALSE)</f>
        <v>R1013</v>
      </c>
      <c r="Q1755" s="83">
        <f>VLOOKUP($A1755,'Hospitalization details'!$A$1:$K$2336,11,FALSE)</f>
        <v>42</v>
      </c>
    </row>
    <row r="1756" spans="1:17" ht="15.75" customHeight="1" x14ac:dyDescent="0.25">
      <c r="A1756" s="187" t="s">
        <v>1799</v>
      </c>
      <c r="B1756" s="65" t="str">
        <f>VLOOKUP($A1756,'Customer Names'!$A$1:$E$2336,4,FALSE)</f>
        <v>Theriot</v>
      </c>
      <c r="C1756" s="71">
        <f>VLOOKUP($A1756,'Medical Examinations'!$A$1:$J$2336,2,FALSE)</f>
        <v>18.54</v>
      </c>
      <c r="D1756" s="60">
        <f>VLOOKUP($A1756,'Medical Examinations'!$A$1:$J$2336,3,FALSE)</f>
        <v>4.95</v>
      </c>
      <c r="E1756" s="61" t="str">
        <f>VLOOKUP($A1756,'Medical Examinations'!$A$1:$J$2336,4,FALSE)</f>
        <v>No</v>
      </c>
      <c r="F1756" s="61" t="str">
        <f>VLOOKUP($A1756,'Medical Examinations'!$A$1:$J$2336,5,FALSE)</f>
        <v>No</v>
      </c>
      <c r="G1756" s="61" t="str">
        <f>VLOOKUP($A1756,'Medical Examinations'!$A$1:$J$2336,6,FALSE)</f>
        <v>No</v>
      </c>
      <c r="H1756" s="21">
        <f>VLOOKUP($A1756,'Medical Examinations'!$A$1:$J$2336,7,FALSE)</f>
        <v>0</v>
      </c>
      <c r="I1756" s="21" t="str">
        <f>VLOOKUP($A1756,'Medical Examinations'!$A$1:$J$2336,8,FALSE)</f>
        <v>No</v>
      </c>
      <c r="J1756" s="21" t="str">
        <f>VLOOKUP($A1756,'Medical Examinations'!$A$1:$J$2336,9,FALSE)</f>
        <v>Healthy Weight</v>
      </c>
      <c r="K1756" s="72" t="str">
        <f>VLOOKUP($A1756,'Medical Examinations'!$A$1:$J$2336,10,FALSE)</f>
        <v>Normal</v>
      </c>
      <c r="L1756" s="82" t="str">
        <f>VLOOKUP($A1756,'Hospitalization details'!$A$1:$K$2336,10,FALSE)</f>
        <v>29-Jul-1997</v>
      </c>
      <c r="M1756" s="62">
        <f>VLOOKUP($A1756,'Hospitalization details'!$A$1:$K$2336,6,FALSE)</f>
        <v>5045.1499999999996</v>
      </c>
      <c r="N1756" s="63" t="str">
        <f>VLOOKUP($A1756,'Hospitalization details'!$A$1:$K$2336,7,FALSE)</f>
        <v>tier - 2</v>
      </c>
      <c r="O1756" s="63" t="str">
        <f>VLOOKUP($A1756,'Hospitalization details'!$A$1:$K$2336,8,FALSE)</f>
        <v>tier - 2</v>
      </c>
      <c r="P1756" s="63" t="str">
        <f>VLOOKUP($A1756,'Hospitalization details'!$A$1:$K$2336,9,FALSE)</f>
        <v>R1012</v>
      </c>
      <c r="Q1756" s="83">
        <f>VLOOKUP($A1756,'Hospitalization details'!$A$1:$K$2336,11,FALSE)</f>
        <v>25</v>
      </c>
    </row>
    <row r="1757" spans="1:17" ht="15.75" customHeight="1" x14ac:dyDescent="0.25">
      <c r="A1757" s="187" t="s">
        <v>1800</v>
      </c>
      <c r="B1757" s="65" t="str">
        <f>VLOOKUP($A1757,'Customer Names'!$A$1:$E$2336,4,FALSE)</f>
        <v>Michalis</v>
      </c>
      <c r="C1757" s="71">
        <f>VLOOKUP($A1757,'Medical Examinations'!$A$1:$J$2336,2,FALSE)</f>
        <v>32.18</v>
      </c>
      <c r="D1757" s="60">
        <f>VLOOKUP($A1757,'Medical Examinations'!$A$1:$J$2336,3,FALSE)</f>
        <v>6.44</v>
      </c>
      <c r="E1757" s="61" t="str">
        <f>VLOOKUP($A1757,'Medical Examinations'!$A$1:$J$2336,4,FALSE)</f>
        <v>Yes</v>
      </c>
      <c r="F1757" s="61" t="str">
        <f>VLOOKUP($A1757,'Medical Examinations'!$A$1:$J$2336,5,FALSE)</f>
        <v>No</v>
      </c>
      <c r="G1757" s="61" t="str">
        <f>VLOOKUP($A1757,'Medical Examinations'!$A$1:$J$2336,6,FALSE)</f>
        <v>Yes</v>
      </c>
      <c r="H1757" s="21">
        <f>VLOOKUP($A1757,'Medical Examinations'!$A$1:$J$2336,7,FALSE)</f>
        <v>1</v>
      </c>
      <c r="I1757" s="21" t="str">
        <f>VLOOKUP($A1757,'Medical Examinations'!$A$1:$J$2336,8,FALSE)</f>
        <v>No</v>
      </c>
      <c r="J1757" s="21" t="str">
        <f>VLOOKUP($A1757,'Medical Examinations'!$A$1:$J$2336,9,FALSE)</f>
        <v>Obesity</v>
      </c>
      <c r="K1757" s="72" t="str">
        <f>VLOOKUP($A1757,'Medical Examinations'!$A$1:$J$2336,10,FALSE)</f>
        <v>Diabetes</v>
      </c>
      <c r="L1757" s="82" t="str">
        <f>VLOOKUP($A1757,'Hospitalization details'!$A$1:$K$2336,10,FALSE)</f>
        <v>16-Oct-2001</v>
      </c>
      <c r="M1757" s="62">
        <f>VLOOKUP($A1757,'Hospitalization details'!$A$1:$K$2336,6,FALSE)</f>
        <v>5043.13</v>
      </c>
      <c r="N1757" s="63" t="str">
        <f>VLOOKUP($A1757,'Hospitalization details'!$A$1:$K$2336,7,FALSE)</f>
        <v>tier - 2</v>
      </c>
      <c r="O1757" s="63" t="str">
        <f>VLOOKUP($A1757,'Hospitalization details'!$A$1:$K$2336,8,FALSE)</f>
        <v>tier - 3</v>
      </c>
      <c r="P1757" s="63" t="str">
        <f>VLOOKUP($A1757,'Hospitalization details'!$A$1:$K$2336,9,FALSE)</f>
        <v>R1011</v>
      </c>
      <c r="Q1757" s="83">
        <f>VLOOKUP($A1757,'Hospitalization details'!$A$1:$K$2336,11,FALSE)</f>
        <v>21</v>
      </c>
    </row>
    <row r="1758" spans="1:17" ht="15.75" customHeight="1" x14ac:dyDescent="0.25">
      <c r="A1758" s="187" t="s">
        <v>1801</v>
      </c>
      <c r="B1758" s="65" t="str">
        <f>VLOOKUP($A1758,'Customer Names'!$A$1:$E$2336,4,FALSE)</f>
        <v>Hall</v>
      </c>
      <c r="C1758" s="71">
        <f>VLOOKUP($A1758,'Medical Examinations'!$A$1:$J$2336,2,FALSE)</f>
        <v>37.380000000000003</v>
      </c>
      <c r="D1758" s="60">
        <f>VLOOKUP($A1758,'Medical Examinations'!$A$1:$J$2336,3,FALSE)</f>
        <v>6.05</v>
      </c>
      <c r="E1758" s="61" t="str">
        <f>VLOOKUP($A1758,'Medical Examinations'!$A$1:$J$2336,4,FALSE)</f>
        <v>Yes</v>
      </c>
      <c r="F1758" s="61" t="str">
        <f>VLOOKUP($A1758,'Medical Examinations'!$A$1:$J$2336,5,FALSE)</f>
        <v>No</v>
      </c>
      <c r="G1758" s="61" t="str">
        <f>VLOOKUP($A1758,'Medical Examinations'!$A$1:$J$2336,6,FALSE)</f>
        <v>No</v>
      </c>
      <c r="H1758" s="21">
        <f>VLOOKUP($A1758,'Medical Examinations'!$A$1:$J$2336,7,FALSE)</f>
        <v>0</v>
      </c>
      <c r="I1758" s="21" t="str">
        <f>VLOOKUP($A1758,'Medical Examinations'!$A$1:$J$2336,8,FALSE)</f>
        <v>No</v>
      </c>
      <c r="J1758" s="21" t="str">
        <f>VLOOKUP($A1758,'Medical Examinations'!$A$1:$J$2336,9,FALSE)</f>
        <v>Obesity</v>
      </c>
      <c r="K1758" s="72" t="str">
        <f>VLOOKUP($A1758,'Medical Examinations'!$A$1:$J$2336,10,FALSE)</f>
        <v>Prediabetes</v>
      </c>
      <c r="L1758" s="82" t="str">
        <f>VLOOKUP($A1758,'Hospitalization details'!$A$1:$K$2336,10,FALSE)</f>
        <v>4-Dec-1997</v>
      </c>
      <c r="M1758" s="62">
        <f>VLOOKUP($A1758,'Hospitalization details'!$A$1:$K$2336,6,FALSE)</f>
        <v>5038.57</v>
      </c>
      <c r="N1758" s="63" t="str">
        <f>VLOOKUP($A1758,'Hospitalization details'!$A$1:$K$2336,7,FALSE)</f>
        <v>tier - 2</v>
      </c>
      <c r="O1758" s="63" t="str">
        <f>VLOOKUP($A1758,'Hospitalization details'!$A$1:$K$2336,8,FALSE)</f>
        <v>tier - 2</v>
      </c>
      <c r="P1758" s="63" t="str">
        <f>VLOOKUP($A1758,'Hospitalization details'!$A$1:$K$2336,9,FALSE)</f>
        <v>R1025</v>
      </c>
      <c r="Q1758" s="83">
        <f>VLOOKUP($A1758,'Hospitalization details'!$A$1:$K$2336,11,FALSE)</f>
        <v>25</v>
      </c>
    </row>
    <row r="1759" spans="1:17" ht="15.75" customHeight="1" x14ac:dyDescent="0.25">
      <c r="A1759" s="187" t="s">
        <v>1802</v>
      </c>
      <c r="B1759" s="65" t="str">
        <f>VLOOKUP($A1759,'Customer Names'!$A$1:$E$2336,4,FALSE)</f>
        <v>Tjong Clemons</v>
      </c>
      <c r="C1759" s="71">
        <f>VLOOKUP($A1759,'Medical Examinations'!$A$1:$J$2336,2,FALSE)</f>
        <v>31.12</v>
      </c>
      <c r="D1759" s="60">
        <f>VLOOKUP($A1759,'Medical Examinations'!$A$1:$J$2336,3,FALSE)</f>
        <v>4.76</v>
      </c>
      <c r="E1759" s="61" t="str">
        <f>VLOOKUP($A1759,'Medical Examinations'!$A$1:$J$2336,4,FALSE)</f>
        <v>Yes</v>
      </c>
      <c r="F1759" s="61" t="str">
        <f>VLOOKUP($A1759,'Medical Examinations'!$A$1:$J$2336,5,FALSE)</f>
        <v>No</v>
      </c>
      <c r="G1759" s="61" t="str">
        <f>VLOOKUP($A1759,'Medical Examinations'!$A$1:$J$2336,6,FALSE)</f>
        <v>Yes</v>
      </c>
      <c r="H1759" s="21">
        <f>VLOOKUP($A1759,'Medical Examinations'!$A$1:$J$2336,7,FALSE)</f>
        <v>1</v>
      </c>
      <c r="I1759" s="21" t="str">
        <f>VLOOKUP($A1759,'Medical Examinations'!$A$1:$J$2336,8,FALSE)</f>
        <v>No</v>
      </c>
      <c r="J1759" s="21" t="str">
        <f>VLOOKUP($A1759,'Medical Examinations'!$A$1:$J$2336,9,FALSE)</f>
        <v>Obesity</v>
      </c>
      <c r="K1759" s="72" t="str">
        <f>VLOOKUP($A1759,'Medical Examinations'!$A$1:$J$2336,10,FALSE)</f>
        <v>Normal</v>
      </c>
      <c r="L1759" s="82" t="str">
        <f>VLOOKUP($A1759,'Hospitalization details'!$A$1:$K$2336,10,FALSE)</f>
        <v>29-Jun-1986</v>
      </c>
      <c r="M1759" s="62">
        <f>VLOOKUP($A1759,'Hospitalization details'!$A$1:$K$2336,6,FALSE)</f>
        <v>5034.1000000000004</v>
      </c>
      <c r="N1759" s="63" t="str">
        <f>VLOOKUP($A1759,'Hospitalization details'!$A$1:$K$2336,7,FALSE)</f>
        <v>tier - 2</v>
      </c>
      <c r="O1759" s="63" t="str">
        <f>VLOOKUP($A1759,'Hospitalization details'!$A$1:$K$2336,8,FALSE)</f>
        <v>tier - 2</v>
      </c>
      <c r="P1759" s="63" t="str">
        <f>VLOOKUP($A1759,'Hospitalization details'!$A$1:$K$2336,9,FALSE)</f>
        <v>R1013</v>
      </c>
      <c r="Q1759" s="83">
        <f>VLOOKUP($A1759,'Hospitalization details'!$A$1:$K$2336,11,FALSE)</f>
        <v>36</v>
      </c>
    </row>
    <row r="1760" spans="1:17" ht="15.75" customHeight="1" x14ac:dyDescent="0.25">
      <c r="A1760" s="187" t="s">
        <v>1803</v>
      </c>
      <c r="B1760" s="65" t="str">
        <f>VLOOKUP($A1760,'Customer Names'!$A$1:$E$2336,4,FALSE)</f>
        <v>Palma</v>
      </c>
      <c r="C1760" s="71">
        <f>VLOOKUP($A1760,'Medical Examinations'!$A$1:$J$2336,2,FALSE)</f>
        <v>22.01</v>
      </c>
      <c r="D1760" s="60">
        <f>VLOOKUP($A1760,'Medical Examinations'!$A$1:$J$2336,3,FALSE)</f>
        <v>6.72</v>
      </c>
      <c r="E1760" s="61" t="str">
        <f>VLOOKUP($A1760,'Medical Examinations'!$A$1:$J$2336,4,FALSE)</f>
        <v>Yes</v>
      </c>
      <c r="F1760" s="61" t="str">
        <f>VLOOKUP($A1760,'Medical Examinations'!$A$1:$J$2336,5,FALSE)</f>
        <v>No</v>
      </c>
      <c r="G1760" s="61" t="str">
        <f>VLOOKUP($A1760,'Medical Examinations'!$A$1:$J$2336,6,FALSE)</f>
        <v>No</v>
      </c>
      <c r="H1760" s="21">
        <f>VLOOKUP($A1760,'Medical Examinations'!$A$1:$J$2336,7,FALSE)</f>
        <v>1</v>
      </c>
      <c r="I1760" s="21" t="str">
        <f>VLOOKUP($A1760,'Medical Examinations'!$A$1:$J$2336,8,FALSE)</f>
        <v>No</v>
      </c>
      <c r="J1760" s="21" t="str">
        <f>VLOOKUP($A1760,'Medical Examinations'!$A$1:$J$2336,9,FALSE)</f>
        <v>Healthy Weight</v>
      </c>
      <c r="K1760" s="72" t="str">
        <f>VLOOKUP($A1760,'Medical Examinations'!$A$1:$J$2336,10,FALSE)</f>
        <v>Diabetes</v>
      </c>
      <c r="L1760" s="82" t="str">
        <f>VLOOKUP($A1760,'Hospitalization details'!$A$1:$K$2336,10,FALSE)</f>
        <v>10-Sep-1991</v>
      </c>
      <c r="M1760" s="62">
        <f>VLOOKUP($A1760,'Hospitalization details'!$A$1:$K$2336,6,FALSE)</f>
        <v>5031.2700000000004</v>
      </c>
      <c r="N1760" s="63" t="str">
        <f>VLOOKUP($A1760,'Hospitalization details'!$A$1:$K$2336,7,FALSE)</f>
        <v>tier - 3</v>
      </c>
      <c r="O1760" s="63" t="str">
        <f>VLOOKUP($A1760,'Hospitalization details'!$A$1:$K$2336,8,FALSE)</f>
        <v>tier - 1</v>
      </c>
      <c r="P1760" s="63" t="str">
        <f>VLOOKUP($A1760,'Hospitalization details'!$A$1:$K$2336,9,FALSE)</f>
        <v>R1016</v>
      </c>
      <c r="Q1760" s="83">
        <f>VLOOKUP($A1760,'Hospitalization details'!$A$1:$K$2336,11,FALSE)</f>
        <v>31</v>
      </c>
    </row>
    <row r="1761" spans="1:17" ht="15.75" customHeight="1" x14ac:dyDescent="0.25">
      <c r="A1761" s="187" t="s">
        <v>1804</v>
      </c>
      <c r="B1761" s="65" t="str">
        <f>VLOOKUP($A1761,'Customer Names'!$A$1:$E$2336,4,FALSE)</f>
        <v>Takaoka</v>
      </c>
      <c r="C1761" s="71">
        <f>VLOOKUP($A1761,'Medical Examinations'!$A$1:$J$2336,2,FALSE)</f>
        <v>27.645</v>
      </c>
      <c r="D1761" s="60">
        <f>VLOOKUP($A1761,'Medical Examinations'!$A$1:$J$2336,3,FALSE)</f>
        <v>5.7</v>
      </c>
      <c r="E1761" s="61" t="str">
        <f>VLOOKUP($A1761,'Medical Examinations'!$A$1:$J$2336,4,FALSE)</f>
        <v>No</v>
      </c>
      <c r="F1761" s="61" t="str">
        <f>VLOOKUP($A1761,'Medical Examinations'!$A$1:$J$2336,5,FALSE)</f>
        <v>No</v>
      </c>
      <c r="G1761" s="61" t="str">
        <f>VLOOKUP($A1761,'Medical Examinations'!$A$1:$J$2336,6,FALSE)</f>
        <v>No</v>
      </c>
      <c r="H1761" s="21">
        <f>VLOOKUP($A1761,'Medical Examinations'!$A$1:$J$2336,7,FALSE)</f>
        <v>0</v>
      </c>
      <c r="I1761" s="21" t="str">
        <f>VLOOKUP($A1761,'Medical Examinations'!$A$1:$J$2336,8,FALSE)</f>
        <v>No</v>
      </c>
      <c r="J1761" s="21" t="str">
        <f>VLOOKUP($A1761,'Medical Examinations'!$A$1:$J$2336,9,FALSE)</f>
        <v>Over Weight</v>
      </c>
      <c r="K1761" s="72" t="str">
        <f>VLOOKUP($A1761,'Medical Examinations'!$A$1:$J$2336,10,FALSE)</f>
        <v>Prediabetes</v>
      </c>
      <c r="L1761" s="82" t="str">
        <f>VLOOKUP($A1761,'Hospitalization details'!$A$1:$K$2336,10,FALSE)</f>
        <v>28-Dec-1985</v>
      </c>
      <c r="M1761" s="62">
        <f>VLOOKUP($A1761,'Hospitalization details'!$A$1:$K$2336,6,FALSE)</f>
        <v>5028.1499999999996</v>
      </c>
      <c r="N1761" s="63" t="str">
        <f>VLOOKUP($A1761,'Hospitalization details'!$A$1:$K$2336,7,FALSE)</f>
        <v>tier - 1</v>
      </c>
      <c r="O1761" s="63" t="str">
        <f>VLOOKUP($A1761,'Hospitalization details'!$A$1:$K$2336,8,FALSE)</f>
        <v>tier - 2</v>
      </c>
      <c r="P1761" s="63" t="str">
        <f>VLOOKUP($A1761,'Hospitalization details'!$A$1:$K$2336,9,FALSE)</f>
        <v>R1012</v>
      </c>
      <c r="Q1761" s="83">
        <f>VLOOKUP($A1761,'Hospitalization details'!$A$1:$K$2336,11,FALSE)</f>
        <v>37</v>
      </c>
    </row>
    <row r="1762" spans="1:17" ht="15.75" customHeight="1" x14ac:dyDescent="0.25">
      <c r="A1762" s="187" t="s">
        <v>1805</v>
      </c>
      <c r="B1762" s="65" t="str">
        <f>VLOOKUP($A1762,'Customer Names'!$A$1:$E$2336,4,FALSE)</f>
        <v>Sherman</v>
      </c>
      <c r="C1762" s="71">
        <f>VLOOKUP($A1762,'Medical Examinations'!$A$1:$J$2336,2,FALSE)</f>
        <v>29.64</v>
      </c>
      <c r="D1762" s="60">
        <f>VLOOKUP($A1762,'Medical Examinations'!$A$1:$J$2336,3,FALSE)</f>
        <v>5.31</v>
      </c>
      <c r="E1762" s="61" t="str">
        <f>VLOOKUP($A1762,'Medical Examinations'!$A$1:$J$2336,4,FALSE)</f>
        <v>Yes</v>
      </c>
      <c r="F1762" s="61" t="str">
        <f>VLOOKUP($A1762,'Medical Examinations'!$A$1:$J$2336,5,FALSE)</f>
        <v>No</v>
      </c>
      <c r="G1762" s="61" t="str">
        <f>VLOOKUP($A1762,'Medical Examinations'!$A$1:$J$2336,6,FALSE)</f>
        <v>No</v>
      </c>
      <c r="H1762" s="21">
        <f>VLOOKUP($A1762,'Medical Examinations'!$A$1:$J$2336,7,FALSE)</f>
        <v>0</v>
      </c>
      <c r="I1762" s="21" t="str">
        <f>VLOOKUP($A1762,'Medical Examinations'!$A$1:$J$2336,8,FALSE)</f>
        <v>No</v>
      </c>
      <c r="J1762" s="21" t="str">
        <f>VLOOKUP($A1762,'Medical Examinations'!$A$1:$J$2336,9,FALSE)</f>
        <v>Over Weight</v>
      </c>
      <c r="K1762" s="72" t="str">
        <f>VLOOKUP($A1762,'Medical Examinations'!$A$1:$J$2336,10,FALSE)</f>
        <v>Normal</v>
      </c>
      <c r="L1762" s="82" t="str">
        <f>VLOOKUP($A1762,'Hospitalization details'!$A$1:$K$2336,10,FALSE)</f>
        <v>9-Nov-1988</v>
      </c>
      <c r="M1762" s="62">
        <f>VLOOKUP($A1762,'Hospitalization details'!$A$1:$K$2336,6,FALSE)</f>
        <v>5012.47</v>
      </c>
      <c r="N1762" s="63" t="str">
        <f>VLOOKUP($A1762,'Hospitalization details'!$A$1:$K$2336,7,FALSE)</f>
        <v>tier - 2</v>
      </c>
      <c r="O1762" s="63" t="str">
        <f>VLOOKUP($A1762,'Hospitalization details'!$A$1:$K$2336,8,FALSE)</f>
        <v>tier - 3</v>
      </c>
      <c r="P1762" s="63" t="str">
        <f>VLOOKUP($A1762,'Hospitalization details'!$A$1:$K$2336,9,FALSE)</f>
        <v>R1011</v>
      </c>
      <c r="Q1762" s="83">
        <f>VLOOKUP($A1762,'Hospitalization details'!$A$1:$K$2336,11,FALSE)</f>
        <v>34</v>
      </c>
    </row>
    <row r="1763" spans="1:17" ht="15.75" customHeight="1" x14ac:dyDescent="0.25">
      <c r="A1763" s="187" t="s">
        <v>1806</v>
      </c>
      <c r="B1763" s="65" t="str">
        <f>VLOOKUP($A1763,'Customer Names'!$A$1:$E$2336,4,FALSE)</f>
        <v>Andre</v>
      </c>
      <c r="C1763" s="71">
        <f>VLOOKUP($A1763,'Medical Examinations'!$A$1:$J$2336,2,FALSE)</f>
        <v>33.700000000000003</v>
      </c>
      <c r="D1763" s="60">
        <f>VLOOKUP($A1763,'Medical Examinations'!$A$1:$J$2336,3,FALSE)</f>
        <v>4.32</v>
      </c>
      <c r="E1763" s="61" t="str">
        <f>VLOOKUP($A1763,'Medical Examinations'!$A$1:$J$2336,4,FALSE)</f>
        <v>Yes</v>
      </c>
      <c r="F1763" s="61" t="str">
        <f>VLOOKUP($A1763,'Medical Examinations'!$A$1:$J$2336,5,FALSE)</f>
        <v>No</v>
      </c>
      <c r="G1763" s="61" t="str">
        <f>VLOOKUP($A1763,'Medical Examinations'!$A$1:$J$2336,6,FALSE)</f>
        <v>No</v>
      </c>
      <c r="H1763" s="21">
        <f>VLOOKUP($A1763,'Medical Examinations'!$A$1:$J$2336,7,FALSE)</f>
        <v>1</v>
      </c>
      <c r="I1763" s="21" t="str">
        <f>VLOOKUP($A1763,'Medical Examinations'!$A$1:$J$2336,8,FALSE)</f>
        <v>No</v>
      </c>
      <c r="J1763" s="21" t="str">
        <f>VLOOKUP($A1763,'Medical Examinations'!$A$1:$J$2336,9,FALSE)</f>
        <v>Obesity</v>
      </c>
      <c r="K1763" s="72" t="str">
        <f>VLOOKUP($A1763,'Medical Examinations'!$A$1:$J$2336,10,FALSE)</f>
        <v>Normal</v>
      </c>
      <c r="L1763" s="82" t="str">
        <f>VLOOKUP($A1763,'Hospitalization details'!$A$1:$K$2336,10,FALSE)</f>
        <v>8-Jul-1988</v>
      </c>
      <c r="M1763" s="62">
        <f>VLOOKUP($A1763,'Hospitalization details'!$A$1:$K$2336,6,FALSE)</f>
        <v>5003.8500000000004</v>
      </c>
      <c r="N1763" s="63" t="str">
        <f>VLOOKUP($A1763,'Hospitalization details'!$A$1:$K$2336,7,FALSE)</f>
        <v>tier - 2</v>
      </c>
      <c r="O1763" s="63" t="str">
        <f>VLOOKUP($A1763,'Hospitalization details'!$A$1:$K$2336,8,FALSE)</f>
        <v>tier - 3</v>
      </c>
      <c r="P1763" s="63" t="str">
        <f>VLOOKUP($A1763,'Hospitalization details'!$A$1:$K$2336,9,FALSE)</f>
        <v>R1011</v>
      </c>
      <c r="Q1763" s="83">
        <f>VLOOKUP($A1763,'Hospitalization details'!$A$1:$K$2336,11,FALSE)</f>
        <v>34</v>
      </c>
    </row>
    <row r="1764" spans="1:17" ht="15.75" customHeight="1" x14ac:dyDescent="0.25">
      <c r="A1764" s="187" t="s">
        <v>1807</v>
      </c>
      <c r="B1764" s="65" t="str">
        <f>VLOOKUP($A1764,'Customer Names'!$A$1:$E$2336,4,FALSE)</f>
        <v>Switt</v>
      </c>
      <c r="C1764" s="71">
        <f>VLOOKUP($A1764,'Medical Examinations'!$A$1:$J$2336,2,FALSE)</f>
        <v>27.5</v>
      </c>
      <c r="D1764" s="60">
        <f>VLOOKUP($A1764,'Medical Examinations'!$A$1:$J$2336,3,FALSE)</f>
        <v>4.2300000000000004</v>
      </c>
      <c r="E1764" s="61" t="str">
        <f>VLOOKUP($A1764,'Medical Examinations'!$A$1:$J$2336,4,FALSE)</f>
        <v>Yes</v>
      </c>
      <c r="F1764" s="61" t="str">
        <f>VLOOKUP($A1764,'Medical Examinations'!$A$1:$J$2336,5,FALSE)</f>
        <v>No</v>
      </c>
      <c r="G1764" s="61" t="str">
        <f>VLOOKUP($A1764,'Medical Examinations'!$A$1:$J$2336,6,FALSE)</f>
        <v>No</v>
      </c>
      <c r="H1764" s="21">
        <f>VLOOKUP($A1764,'Medical Examinations'!$A$1:$J$2336,7,FALSE)</f>
        <v>1</v>
      </c>
      <c r="I1764" s="21" t="str">
        <f>VLOOKUP($A1764,'Medical Examinations'!$A$1:$J$2336,8,FALSE)</f>
        <v>No</v>
      </c>
      <c r="J1764" s="21" t="str">
        <f>VLOOKUP($A1764,'Medical Examinations'!$A$1:$J$2336,9,FALSE)</f>
        <v>Over Weight</v>
      </c>
      <c r="K1764" s="72" t="str">
        <f>VLOOKUP($A1764,'Medical Examinations'!$A$1:$J$2336,10,FALSE)</f>
        <v>Normal</v>
      </c>
      <c r="L1764" s="82" t="str">
        <f>VLOOKUP($A1764,'Hospitalization details'!$A$1:$K$2336,10,FALSE)</f>
        <v>9-Jun-1977</v>
      </c>
      <c r="M1764" s="62">
        <f>VLOOKUP($A1764,'Hospitalization details'!$A$1:$K$2336,6,FALSE)</f>
        <v>5003.7700000000004</v>
      </c>
      <c r="N1764" s="63" t="str">
        <f>VLOOKUP($A1764,'Hospitalization details'!$A$1:$K$2336,7,FALSE)</f>
        <v>tier - 2</v>
      </c>
      <c r="O1764" s="63" t="str">
        <f>VLOOKUP($A1764,'Hospitalization details'!$A$1:$K$2336,8,FALSE)</f>
        <v>tier - 3</v>
      </c>
      <c r="P1764" s="63" t="str">
        <f>VLOOKUP($A1764,'Hospitalization details'!$A$1:$K$2336,9,FALSE)</f>
        <v>R1013</v>
      </c>
      <c r="Q1764" s="83">
        <f>VLOOKUP($A1764,'Hospitalization details'!$A$1:$K$2336,11,FALSE)</f>
        <v>45</v>
      </c>
    </row>
    <row r="1765" spans="1:17" ht="15.75" customHeight="1" x14ac:dyDescent="0.25">
      <c r="A1765" s="187" t="s">
        <v>1808</v>
      </c>
      <c r="B1765" s="65" t="str">
        <f>VLOOKUP($A1765,'Customer Names'!$A$1:$E$2336,4,FALSE)</f>
        <v>Erickson</v>
      </c>
      <c r="C1765" s="71">
        <f>VLOOKUP($A1765,'Medical Examinations'!$A$1:$J$2336,2,FALSE)</f>
        <v>16.12</v>
      </c>
      <c r="D1765" s="60">
        <f>VLOOKUP($A1765,'Medical Examinations'!$A$1:$J$2336,3,FALSE)</f>
        <v>6.09</v>
      </c>
      <c r="E1765" s="61" t="str">
        <f>VLOOKUP($A1765,'Medical Examinations'!$A$1:$J$2336,4,FALSE)</f>
        <v>No</v>
      </c>
      <c r="F1765" s="61" t="str">
        <f>VLOOKUP($A1765,'Medical Examinations'!$A$1:$J$2336,5,FALSE)</f>
        <v>No</v>
      </c>
      <c r="G1765" s="61" t="str">
        <f>VLOOKUP($A1765,'Medical Examinations'!$A$1:$J$2336,6,FALSE)</f>
        <v>No</v>
      </c>
      <c r="H1765" s="21">
        <f>VLOOKUP($A1765,'Medical Examinations'!$A$1:$J$2336,7,FALSE)</f>
        <v>0</v>
      </c>
      <c r="I1765" s="21" t="str">
        <f>VLOOKUP($A1765,'Medical Examinations'!$A$1:$J$2336,8,FALSE)</f>
        <v>No</v>
      </c>
      <c r="J1765" s="21" t="str">
        <f>VLOOKUP($A1765,'Medical Examinations'!$A$1:$J$2336,9,FALSE)</f>
        <v>Under Weight</v>
      </c>
      <c r="K1765" s="72" t="str">
        <f>VLOOKUP($A1765,'Medical Examinations'!$A$1:$J$2336,10,FALSE)</f>
        <v>Prediabetes</v>
      </c>
      <c r="L1765" s="82" t="str">
        <f>VLOOKUP($A1765,'Hospitalization details'!$A$1:$K$2336,10,FALSE)</f>
        <v>4-Sep-1988</v>
      </c>
      <c r="M1765" s="62">
        <f>VLOOKUP($A1765,'Hospitalization details'!$A$1:$K$2336,6,FALSE)</f>
        <v>5002.78</v>
      </c>
      <c r="N1765" s="63" t="str">
        <f>VLOOKUP($A1765,'Hospitalization details'!$A$1:$K$2336,7,FALSE)</f>
        <v>tier - 2</v>
      </c>
      <c r="O1765" s="63" t="str">
        <f>VLOOKUP($A1765,'Hospitalization details'!$A$1:$K$2336,8,FALSE)</f>
        <v>tier - 2</v>
      </c>
      <c r="P1765" s="63" t="str">
        <f>VLOOKUP($A1765,'Hospitalization details'!$A$1:$K$2336,9,FALSE)</f>
        <v>R1013</v>
      </c>
      <c r="Q1765" s="83">
        <f>VLOOKUP($A1765,'Hospitalization details'!$A$1:$K$2336,11,FALSE)</f>
        <v>34</v>
      </c>
    </row>
    <row r="1766" spans="1:17" ht="15.75" customHeight="1" x14ac:dyDescent="0.25">
      <c r="A1766" s="187" t="s">
        <v>1809</v>
      </c>
      <c r="B1766" s="65" t="str">
        <f>VLOOKUP($A1766,'Customer Names'!$A$1:$E$2336,4,FALSE)</f>
        <v>Miller</v>
      </c>
      <c r="C1766" s="71">
        <f>VLOOKUP($A1766,'Medical Examinations'!$A$1:$J$2336,2,FALSE)</f>
        <v>26.73</v>
      </c>
      <c r="D1766" s="60">
        <f>VLOOKUP($A1766,'Medical Examinations'!$A$1:$J$2336,3,FALSE)</f>
        <v>4.74</v>
      </c>
      <c r="E1766" s="61" t="str">
        <f>VLOOKUP($A1766,'Medical Examinations'!$A$1:$J$2336,4,FALSE)</f>
        <v>Yes</v>
      </c>
      <c r="F1766" s="61" t="str">
        <f>VLOOKUP($A1766,'Medical Examinations'!$A$1:$J$2336,5,FALSE)</f>
        <v>No</v>
      </c>
      <c r="G1766" s="61" t="str">
        <f>VLOOKUP($A1766,'Medical Examinations'!$A$1:$J$2336,6,FALSE)</f>
        <v>No</v>
      </c>
      <c r="H1766" s="21">
        <f>VLOOKUP($A1766,'Medical Examinations'!$A$1:$J$2336,7,FALSE)</f>
        <v>1</v>
      </c>
      <c r="I1766" s="21" t="str">
        <f>VLOOKUP($A1766,'Medical Examinations'!$A$1:$J$2336,8,FALSE)</f>
        <v>No</v>
      </c>
      <c r="J1766" s="21" t="str">
        <f>VLOOKUP($A1766,'Medical Examinations'!$A$1:$J$2336,9,FALSE)</f>
        <v>Over Weight</v>
      </c>
      <c r="K1766" s="72" t="str">
        <f>VLOOKUP($A1766,'Medical Examinations'!$A$1:$J$2336,10,FALSE)</f>
        <v>Normal</v>
      </c>
      <c r="L1766" s="82" t="str">
        <f>VLOOKUP($A1766,'Hospitalization details'!$A$1:$K$2336,10,FALSE)</f>
        <v>5-Oct-2001</v>
      </c>
      <c r="M1766" s="62">
        <f>VLOOKUP($A1766,'Hospitalization details'!$A$1:$K$2336,6,FALSE)</f>
        <v>4999.04</v>
      </c>
      <c r="N1766" s="63" t="str">
        <f>VLOOKUP($A1766,'Hospitalization details'!$A$1:$K$2336,7,FALSE)</f>
        <v>tier - 2</v>
      </c>
      <c r="O1766" s="63" t="str">
        <f>VLOOKUP($A1766,'Hospitalization details'!$A$1:$K$2336,8,FALSE)</f>
        <v>tier - 2</v>
      </c>
      <c r="P1766" s="63" t="str">
        <f>VLOOKUP($A1766,'Hospitalization details'!$A$1:$K$2336,9,FALSE)</f>
        <v>R1011</v>
      </c>
      <c r="Q1766" s="83">
        <f>VLOOKUP($A1766,'Hospitalization details'!$A$1:$K$2336,11,FALSE)</f>
        <v>21</v>
      </c>
    </row>
    <row r="1767" spans="1:17" ht="15.75" customHeight="1" x14ac:dyDescent="0.25">
      <c r="A1767" s="187" t="s">
        <v>1810</v>
      </c>
      <c r="B1767" s="65" t="str">
        <f>VLOOKUP($A1767,'Customer Names'!$A$1:$E$2336,4,FALSE)</f>
        <v>Whitbeck</v>
      </c>
      <c r="C1767" s="71">
        <f>VLOOKUP($A1767,'Medical Examinations'!$A$1:$J$2336,2,FALSE)</f>
        <v>37.25</v>
      </c>
      <c r="D1767" s="60">
        <f>VLOOKUP($A1767,'Medical Examinations'!$A$1:$J$2336,3,FALSE)</f>
        <v>6.23</v>
      </c>
      <c r="E1767" s="61" t="str">
        <f>VLOOKUP($A1767,'Medical Examinations'!$A$1:$J$2336,4,FALSE)</f>
        <v>Yes</v>
      </c>
      <c r="F1767" s="61" t="str">
        <f>VLOOKUP($A1767,'Medical Examinations'!$A$1:$J$2336,5,FALSE)</f>
        <v>No</v>
      </c>
      <c r="G1767" s="61" t="str">
        <f>VLOOKUP($A1767,'Medical Examinations'!$A$1:$J$2336,6,FALSE)</f>
        <v>No</v>
      </c>
      <c r="H1767" s="21">
        <f>VLOOKUP($A1767,'Medical Examinations'!$A$1:$J$2336,7,FALSE)</f>
        <v>0</v>
      </c>
      <c r="I1767" s="21" t="str">
        <f>VLOOKUP($A1767,'Medical Examinations'!$A$1:$J$2336,8,FALSE)</f>
        <v>No</v>
      </c>
      <c r="J1767" s="21" t="str">
        <f>VLOOKUP($A1767,'Medical Examinations'!$A$1:$J$2336,9,FALSE)</f>
        <v>Obesity</v>
      </c>
      <c r="K1767" s="72" t="str">
        <f>VLOOKUP($A1767,'Medical Examinations'!$A$1:$J$2336,10,FALSE)</f>
        <v>Prediabetes</v>
      </c>
      <c r="L1767" s="82" t="str">
        <f>VLOOKUP($A1767,'Hospitalization details'!$A$1:$K$2336,10,FALSE)</f>
        <v>24-Jun-1988</v>
      </c>
      <c r="M1767" s="62">
        <f>VLOOKUP($A1767,'Hospitalization details'!$A$1:$K$2336,6,FALSE)</f>
        <v>4992.38</v>
      </c>
      <c r="N1767" s="63" t="str">
        <f>VLOOKUP($A1767,'Hospitalization details'!$A$1:$K$2336,7,FALSE)</f>
        <v>tier - 2</v>
      </c>
      <c r="O1767" s="63" t="str">
        <f>VLOOKUP($A1767,'Hospitalization details'!$A$1:$K$2336,8,FALSE)</f>
        <v>tier - 3</v>
      </c>
      <c r="P1767" s="63" t="str">
        <f>VLOOKUP($A1767,'Hospitalization details'!$A$1:$K$2336,9,FALSE)</f>
        <v>R1024</v>
      </c>
      <c r="Q1767" s="83">
        <f>VLOOKUP($A1767,'Hospitalization details'!$A$1:$K$2336,11,FALSE)</f>
        <v>34</v>
      </c>
    </row>
    <row r="1768" spans="1:17" ht="15.75" customHeight="1" x14ac:dyDescent="0.25">
      <c r="A1768" s="187" t="s">
        <v>1811</v>
      </c>
      <c r="B1768" s="65" t="str">
        <f>VLOOKUP($A1768,'Customer Names'!$A$1:$E$2336,4,FALSE)</f>
        <v>Auer</v>
      </c>
      <c r="C1768" s="71">
        <f>VLOOKUP($A1768,'Medical Examinations'!$A$1:$J$2336,2,FALSE)</f>
        <v>23.56</v>
      </c>
      <c r="D1768" s="60">
        <f>VLOOKUP($A1768,'Medical Examinations'!$A$1:$J$2336,3,FALSE)</f>
        <v>5.45</v>
      </c>
      <c r="E1768" s="61" t="str">
        <f>VLOOKUP($A1768,'Medical Examinations'!$A$1:$J$2336,4,FALSE)</f>
        <v>Yes</v>
      </c>
      <c r="F1768" s="61" t="str">
        <f>VLOOKUP($A1768,'Medical Examinations'!$A$1:$J$2336,5,FALSE)</f>
        <v>No</v>
      </c>
      <c r="G1768" s="61" t="str">
        <f>VLOOKUP($A1768,'Medical Examinations'!$A$1:$J$2336,6,FALSE)</f>
        <v>No</v>
      </c>
      <c r="H1768" s="21">
        <f>VLOOKUP($A1768,'Medical Examinations'!$A$1:$J$2336,7,FALSE)</f>
        <v>1</v>
      </c>
      <c r="I1768" s="21" t="str">
        <f>VLOOKUP($A1768,'Medical Examinations'!$A$1:$J$2336,8,FALSE)</f>
        <v>No</v>
      </c>
      <c r="J1768" s="21" t="str">
        <f>VLOOKUP($A1768,'Medical Examinations'!$A$1:$J$2336,9,FALSE)</f>
        <v>Healthy Weight</v>
      </c>
      <c r="K1768" s="72" t="str">
        <f>VLOOKUP($A1768,'Medical Examinations'!$A$1:$J$2336,10,FALSE)</f>
        <v>Normal</v>
      </c>
      <c r="L1768" s="82" t="str">
        <f>VLOOKUP($A1768,'Hospitalization details'!$A$1:$K$2336,10,FALSE)</f>
        <v>7-Nov-1973</v>
      </c>
      <c r="M1768" s="62">
        <f>VLOOKUP($A1768,'Hospitalization details'!$A$1:$K$2336,6,FALSE)</f>
        <v>4985.22</v>
      </c>
      <c r="N1768" s="63" t="str">
        <f>VLOOKUP($A1768,'Hospitalization details'!$A$1:$K$2336,7,FALSE)</f>
        <v>tier - 2</v>
      </c>
      <c r="O1768" s="63" t="str">
        <f>VLOOKUP($A1768,'Hospitalization details'!$A$1:$K$2336,8,FALSE)</f>
        <v>tier - 3</v>
      </c>
      <c r="P1768" s="63" t="str">
        <f>VLOOKUP($A1768,'Hospitalization details'!$A$1:$K$2336,9,FALSE)</f>
        <v>R1013</v>
      </c>
      <c r="Q1768" s="83">
        <f>VLOOKUP($A1768,'Hospitalization details'!$A$1:$K$2336,11,FALSE)</f>
        <v>49</v>
      </c>
    </row>
    <row r="1769" spans="1:17" ht="15.75" customHeight="1" x14ac:dyDescent="0.25">
      <c r="A1769" s="187" t="s">
        <v>1812</v>
      </c>
      <c r="B1769" s="65" t="str">
        <f>VLOOKUP($A1769,'Customer Names'!$A$1:$E$2336,4,FALSE)</f>
        <v>Attar</v>
      </c>
      <c r="C1769" s="71">
        <f>VLOOKUP($A1769,'Medical Examinations'!$A$1:$J$2336,2,FALSE)</f>
        <v>15.84</v>
      </c>
      <c r="D1769" s="60">
        <f>VLOOKUP($A1769,'Medical Examinations'!$A$1:$J$2336,3,FALSE)</f>
        <v>10.34</v>
      </c>
      <c r="E1769" s="61" t="str">
        <f>VLOOKUP($A1769,'Medical Examinations'!$A$1:$J$2336,4,FALSE)</f>
        <v>No</v>
      </c>
      <c r="F1769" s="61" t="str">
        <f>VLOOKUP($A1769,'Medical Examinations'!$A$1:$J$2336,5,FALSE)</f>
        <v>No</v>
      </c>
      <c r="G1769" s="61" t="str">
        <f>VLOOKUP($A1769,'Medical Examinations'!$A$1:$J$2336,6,FALSE)</f>
        <v>No</v>
      </c>
      <c r="H1769" s="21">
        <f>VLOOKUP($A1769,'Medical Examinations'!$A$1:$J$2336,7,FALSE)</f>
        <v>2</v>
      </c>
      <c r="I1769" s="21" t="str">
        <f>VLOOKUP($A1769,'Medical Examinations'!$A$1:$J$2336,8,FALSE)</f>
        <v>No</v>
      </c>
      <c r="J1769" s="21" t="str">
        <f>VLOOKUP($A1769,'Medical Examinations'!$A$1:$J$2336,9,FALSE)</f>
        <v>Under Weight</v>
      </c>
      <c r="K1769" s="72" t="str">
        <f>VLOOKUP($A1769,'Medical Examinations'!$A$1:$J$2336,10,FALSE)</f>
        <v>Diabetes</v>
      </c>
      <c r="L1769" s="82" t="str">
        <f>VLOOKUP($A1769,'Hospitalization details'!$A$1:$K$2336,10,FALSE)</f>
        <v>30-Aug-1991</v>
      </c>
      <c r="M1769" s="62">
        <f>VLOOKUP($A1769,'Hospitalization details'!$A$1:$K$2336,6,FALSE)</f>
        <v>4949.76</v>
      </c>
      <c r="N1769" s="63" t="str">
        <f>VLOOKUP($A1769,'Hospitalization details'!$A$1:$K$2336,7,FALSE)</f>
        <v>tier - 2</v>
      </c>
      <c r="O1769" s="63" t="str">
        <f>VLOOKUP($A1769,'Hospitalization details'!$A$1:$K$2336,8,FALSE)</f>
        <v>tier - 1</v>
      </c>
      <c r="P1769" s="63" t="str">
        <f>VLOOKUP($A1769,'Hospitalization details'!$A$1:$K$2336,9,FALSE)</f>
        <v>R1013</v>
      </c>
      <c r="Q1769" s="83">
        <f>VLOOKUP($A1769,'Hospitalization details'!$A$1:$K$2336,11,FALSE)</f>
        <v>31</v>
      </c>
    </row>
    <row r="1770" spans="1:17" ht="15.75" customHeight="1" x14ac:dyDescent="0.25">
      <c r="A1770" s="187" t="s">
        <v>1813</v>
      </c>
      <c r="B1770" s="65" t="str">
        <f>VLOOKUP($A1770,'Customer Names'!$A$1:$E$2336,4,FALSE)</f>
        <v>Misuraca</v>
      </c>
      <c r="C1770" s="71">
        <f>VLOOKUP($A1770,'Medical Examinations'!$A$1:$J$2336,2,FALSE)</f>
        <v>36.630000000000003</v>
      </c>
      <c r="D1770" s="60">
        <f>VLOOKUP($A1770,'Medical Examinations'!$A$1:$J$2336,3,FALSE)</f>
        <v>5.15</v>
      </c>
      <c r="E1770" s="61" t="str">
        <f>VLOOKUP($A1770,'Medical Examinations'!$A$1:$J$2336,4,FALSE)</f>
        <v>No</v>
      </c>
      <c r="F1770" s="61" t="str">
        <f>VLOOKUP($A1770,'Medical Examinations'!$A$1:$J$2336,5,FALSE)</f>
        <v>No</v>
      </c>
      <c r="G1770" s="61" t="str">
        <f>VLOOKUP($A1770,'Medical Examinations'!$A$1:$J$2336,6,FALSE)</f>
        <v>No</v>
      </c>
      <c r="H1770" s="21">
        <f>VLOOKUP($A1770,'Medical Examinations'!$A$1:$J$2336,7,FALSE)</f>
        <v>0</v>
      </c>
      <c r="I1770" s="21" t="str">
        <f>VLOOKUP($A1770,'Medical Examinations'!$A$1:$J$2336,8,FALSE)</f>
        <v>No</v>
      </c>
      <c r="J1770" s="21" t="str">
        <f>VLOOKUP($A1770,'Medical Examinations'!$A$1:$J$2336,9,FALSE)</f>
        <v>Obesity</v>
      </c>
      <c r="K1770" s="72" t="str">
        <f>VLOOKUP($A1770,'Medical Examinations'!$A$1:$J$2336,10,FALSE)</f>
        <v>Normal</v>
      </c>
      <c r="L1770" s="82" t="str">
        <f>VLOOKUP($A1770,'Hospitalization details'!$A$1:$K$2336,10,FALSE)</f>
        <v>26-Jun-1974</v>
      </c>
      <c r="M1770" s="62">
        <f>VLOOKUP($A1770,'Hospitalization details'!$A$1:$K$2336,6,FALSE)</f>
        <v>4942.0600000000004</v>
      </c>
      <c r="N1770" s="63" t="str">
        <f>VLOOKUP($A1770,'Hospitalization details'!$A$1:$K$2336,7,FALSE)</f>
        <v>tier - 2</v>
      </c>
      <c r="O1770" s="63" t="str">
        <f>VLOOKUP($A1770,'Hospitalization details'!$A$1:$K$2336,8,FALSE)</f>
        <v>tier - 2</v>
      </c>
      <c r="P1770" s="63" t="str">
        <f>VLOOKUP($A1770,'Hospitalization details'!$A$1:$K$2336,9,FALSE)</f>
        <v>R1013</v>
      </c>
      <c r="Q1770" s="83">
        <f>VLOOKUP($A1770,'Hospitalization details'!$A$1:$K$2336,11,FALSE)</f>
        <v>48</v>
      </c>
    </row>
    <row r="1771" spans="1:17" ht="15.75" customHeight="1" x14ac:dyDescent="0.25">
      <c r="A1771" s="187" t="s">
        <v>1814</v>
      </c>
      <c r="B1771" s="65" t="str">
        <f>VLOOKUP($A1771,'Customer Names'!$A$1:$E$2336,4,FALSE)</f>
        <v>Spannaus</v>
      </c>
      <c r="C1771" s="71">
        <f>VLOOKUP($A1771,'Medical Examinations'!$A$1:$J$2336,2,FALSE)</f>
        <v>16.47</v>
      </c>
      <c r="D1771" s="60">
        <f>VLOOKUP($A1771,'Medical Examinations'!$A$1:$J$2336,3,FALSE)</f>
        <v>11.72</v>
      </c>
      <c r="E1771" s="61" t="str">
        <f>VLOOKUP($A1771,'Medical Examinations'!$A$1:$J$2336,4,FALSE)</f>
        <v>No</v>
      </c>
      <c r="F1771" s="61" t="str">
        <f>VLOOKUP($A1771,'Medical Examinations'!$A$1:$J$2336,5,FALSE)</f>
        <v>No</v>
      </c>
      <c r="G1771" s="61" t="str">
        <f>VLOOKUP($A1771,'Medical Examinations'!$A$1:$J$2336,6,FALSE)</f>
        <v>No</v>
      </c>
      <c r="H1771" s="21">
        <f>VLOOKUP($A1771,'Medical Examinations'!$A$1:$J$2336,7,FALSE)</f>
        <v>0</v>
      </c>
      <c r="I1771" s="21" t="str">
        <f>VLOOKUP($A1771,'Medical Examinations'!$A$1:$J$2336,8,FALSE)</f>
        <v>No</v>
      </c>
      <c r="J1771" s="21" t="str">
        <f>VLOOKUP($A1771,'Medical Examinations'!$A$1:$J$2336,9,FALSE)</f>
        <v>Under Weight</v>
      </c>
      <c r="K1771" s="72" t="str">
        <f>VLOOKUP($A1771,'Medical Examinations'!$A$1:$J$2336,10,FALSE)</f>
        <v>Diabetes</v>
      </c>
      <c r="L1771" s="82" t="str">
        <f>VLOOKUP($A1771,'Hospitalization details'!$A$1:$K$2336,10,FALSE)</f>
        <v>27-Nov-1991</v>
      </c>
      <c r="M1771" s="62">
        <f>VLOOKUP($A1771,'Hospitalization details'!$A$1:$K$2336,6,FALSE)</f>
        <v>4934.71</v>
      </c>
      <c r="N1771" s="63" t="str">
        <f>VLOOKUP($A1771,'Hospitalization details'!$A$1:$K$2336,7,FALSE)</f>
        <v>tier - 2</v>
      </c>
      <c r="O1771" s="63" t="str">
        <f>VLOOKUP($A1771,'Hospitalization details'!$A$1:$K$2336,8,FALSE)</f>
        <v>tier - 3</v>
      </c>
      <c r="P1771" s="63" t="str">
        <f>VLOOKUP($A1771,'Hospitalization details'!$A$1:$K$2336,9,FALSE)</f>
        <v>R1011</v>
      </c>
      <c r="Q1771" s="83">
        <f>VLOOKUP($A1771,'Hospitalization details'!$A$1:$K$2336,11,FALSE)</f>
        <v>31</v>
      </c>
    </row>
    <row r="1772" spans="1:17" ht="15.75" customHeight="1" x14ac:dyDescent="0.25">
      <c r="A1772" s="187" t="s">
        <v>1815</v>
      </c>
      <c r="B1772" s="65" t="str">
        <f>VLOOKUP($A1772,'Customer Names'!$A$1:$E$2336,4,FALSE)</f>
        <v>Tarbiat</v>
      </c>
      <c r="C1772" s="71">
        <f>VLOOKUP($A1772,'Medical Examinations'!$A$1:$J$2336,2,FALSE)</f>
        <v>25.8</v>
      </c>
      <c r="D1772" s="60">
        <f>VLOOKUP($A1772,'Medical Examinations'!$A$1:$J$2336,3,FALSE)</f>
        <v>5.29</v>
      </c>
      <c r="E1772" s="61" t="str">
        <f>VLOOKUP($A1772,'Medical Examinations'!$A$1:$J$2336,4,FALSE)</f>
        <v>No</v>
      </c>
      <c r="F1772" s="61" t="str">
        <f>VLOOKUP($A1772,'Medical Examinations'!$A$1:$J$2336,5,FALSE)</f>
        <v>No</v>
      </c>
      <c r="G1772" s="61" t="str">
        <f>VLOOKUP($A1772,'Medical Examinations'!$A$1:$J$2336,6,FALSE)</f>
        <v>No</v>
      </c>
      <c r="H1772" s="21">
        <f>VLOOKUP($A1772,'Medical Examinations'!$A$1:$J$2336,7,FALSE)</f>
        <v>0</v>
      </c>
      <c r="I1772" s="21" t="str">
        <f>VLOOKUP($A1772,'Medical Examinations'!$A$1:$J$2336,8,FALSE)</f>
        <v>No</v>
      </c>
      <c r="J1772" s="21" t="str">
        <f>VLOOKUP($A1772,'Medical Examinations'!$A$1:$J$2336,9,FALSE)</f>
        <v>Over Weight</v>
      </c>
      <c r="K1772" s="72" t="str">
        <f>VLOOKUP($A1772,'Medical Examinations'!$A$1:$J$2336,10,FALSE)</f>
        <v>Normal</v>
      </c>
      <c r="L1772" s="82" t="str">
        <f>VLOOKUP($A1772,'Hospitalization details'!$A$1:$K$2336,10,FALSE)</f>
        <v>23-Aug-1991</v>
      </c>
      <c r="M1772" s="62">
        <f>VLOOKUP($A1772,'Hospitalization details'!$A$1:$K$2336,6,FALSE)</f>
        <v>4931.6499999999996</v>
      </c>
      <c r="N1772" s="63" t="str">
        <f>VLOOKUP($A1772,'Hospitalization details'!$A$1:$K$2336,7,FALSE)</f>
        <v>tier - 2</v>
      </c>
      <c r="O1772" s="63" t="str">
        <f>VLOOKUP($A1772,'Hospitalization details'!$A$1:$K$2336,8,FALSE)</f>
        <v>tier - 3</v>
      </c>
      <c r="P1772" s="63" t="str">
        <f>VLOOKUP($A1772,'Hospitalization details'!$A$1:$K$2336,9,FALSE)</f>
        <v>R1011</v>
      </c>
      <c r="Q1772" s="83">
        <f>VLOOKUP($A1772,'Hospitalization details'!$A$1:$K$2336,11,FALSE)</f>
        <v>31</v>
      </c>
    </row>
    <row r="1773" spans="1:17" ht="15.75" customHeight="1" x14ac:dyDescent="0.25">
      <c r="A1773" s="187" t="s">
        <v>1816</v>
      </c>
      <c r="B1773" s="65" t="str">
        <f>VLOOKUP($A1773,'Customer Names'!$A$1:$E$2336,4,FALSE)</f>
        <v>Pulkkinen</v>
      </c>
      <c r="C1773" s="71">
        <f>VLOOKUP($A1773,'Medical Examinations'!$A$1:$J$2336,2,FALSE)</f>
        <v>23.6</v>
      </c>
      <c r="D1773" s="60">
        <f>VLOOKUP($A1773,'Medical Examinations'!$A$1:$J$2336,3,FALSE)</f>
        <v>4.33</v>
      </c>
      <c r="E1773" s="61" t="str">
        <f>VLOOKUP($A1773,'Medical Examinations'!$A$1:$J$2336,4,FALSE)</f>
        <v>No</v>
      </c>
      <c r="F1773" s="61" t="str">
        <f>VLOOKUP($A1773,'Medical Examinations'!$A$1:$J$2336,5,FALSE)</f>
        <v>No</v>
      </c>
      <c r="G1773" s="61" t="str">
        <f>VLOOKUP($A1773,'Medical Examinations'!$A$1:$J$2336,6,FALSE)</f>
        <v>No</v>
      </c>
      <c r="H1773" s="21">
        <f>VLOOKUP($A1773,'Medical Examinations'!$A$1:$J$2336,7,FALSE)</f>
        <v>0</v>
      </c>
      <c r="I1773" s="21" t="str">
        <f>VLOOKUP($A1773,'Medical Examinations'!$A$1:$J$2336,8,FALSE)</f>
        <v>No</v>
      </c>
      <c r="J1773" s="21" t="str">
        <f>VLOOKUP($A1773,'Medical Examinations'!$A$1:$J$2336,9,FALSE)</f>
        <v>Healthy Weight</v>
      </c>
      <c r="K1773" s="72" t="str">
        <f>VLOOKUP($A1773,'Medical Examinations'!$A$1:$J$2336,10,FALSE)</f>
        <v>Normal</v>
      </c>
      <c r="L1773" s="82" t="str">
        <f>VLOOKUP($A1773,'Hospitalization details'!$A$1:$K$2336,10,FALSE)</f>
        <v>10-Aug-1993</v>
      </c>
      <c r="M1773" s="62">
        <f>VLOOKUP($A1773,'Hospitalization details'!$A$1:$K$2336,6,FALSE)</f>
        <v>4922.92</v>
      </c>
      <c r="N1773" s="63" t="str">
        <f>VLOOKUP($A1773,'Hospitalization details'!$A$1:$K$2336,7,FALSE)</f>
        <v>tier - 2</v>
      </c>
      <c r="O1773" s="63" t="str">
        <f>VLOOKUP($A1773,'Hospitalization details'!$A$1:$K$2336,8,FALSE)</f>
        <v>tier - 2</v>
      </c>
      <c r="P1773" s="63" t="str">
        <f>VLOOKUP($A1773,'Hospitalization details'!$A$1:$K$2336,9,FALSE)</f>
        <v>R1012</v>
      </c>
      <c r="Q1773" s="83">
        <f>VLOOKUP($A1773,'Hospitalization details'!$A$1:$K$2336,11,FALSE)</f>
        <v>29</v>
      </c>
    </row>
    <row r="1774" spans="1:17" ht="15.75" customHeight="1" x14ac:dyDescent="0.25">
      <c r="A1774" s="187" t="s">
        <v>1817</v>
      </c>
      <c r="B1774" s="65" t="str">
        <f>VLOOKUP($A1774,'Customer Names'!$A$1:$E$2336,4,FALSE)</f>
        <v>Trnovcova</v>
      </c>
      <c r="C1774" s="71">
        <f>VLOOKUP($A1774,'Medical Examinations'!$A$1:$J$2336,2,FALSE)</f>
        <v>32.11</v>
      </c>
      <c r="D1774" s="60">
        <f>VLOOKUP($A1774,'Medical Examinations'!$A$1:$J$2336,3,FALSE)</f>
        <v>6.24</v>
      </c>
      <c r="E1774" s="61" t="str">
        <f>VLOOKUP($A1774,'Medical Examinations'!$A$1:$J$2336,4,FALSE)</f>
        <v>No</v>
      </c>
      <c r="F1774" s="61" t="str">
        <f>VLOOKUP($A1774,'Medical Examinations'!$A$1:$J$2336,5,FALSE)</f>
        <v>No</v>
      </c>
      <c r="G1774" s="61" t="str">
        <f>VLOOKUP($A1774,'Medical Examinations'!$A$1:$J$2336,6,FALSE)</f>
        <v>Yes</v>
      </c>
      <c r="H1774" s="21">
        <f>VLOOKUP($A1774,'Medical Examinations'!$A$1:$J$2336,7,FALSE)</f>
        <v>1</v>
      </c>
      <c r="I1774" s="21" t="str">
        <f>VLOOKUP($A1774,'Medical Examinations'!$A$1:$J$2336,8,FALSE)</f>
        <v>No</v>
      </c>
      <c r="J1774" s="21" t="str">
        <f>VLOOKUP($A1774,'Medical Examinations'!$A$1:$J$2336,9,FALSE)</f>
        <v>Obesity</v>
      </c>
      <c r="K1774" s="72" t="str">
        <f>VLOOKUP($A1774,'Medical Examinations'!$A$1:$J$2336,10,FALSE)</f>
        <v>Prediabetes</v>
      </c>
      <c r="L1774" s="82" t="str">
        <f>VLOOKUP($A1774,'Hospitalization details'!$A$1:$K$2336,10,FALSE)</f>
        <v>21-Aug-2002</v>
      </c>
      <c r="M1774" s="62">
        <f>VLOOKUP($A1774,'Hospitalization details'!$A$1:$K$2336,6,FALSE)</f>
        <v>4915.0600000000004</v>
      </c>
      <c r="N1774" s="63" t="str">
        <f>VLOOKUP($A1774,'Hospitalization details'!$A$1:$K$2336,7,FALSE)</f>
        <v>tier - 2</v>
      </c>
      <c r="O1774" s="63" t="str">
        <f>VLOOKUP($A1774,'Hospitalization details'!$A$1:$K$2336,8,FALSE)</f>
        <v>tier - 1</v>
      </c>
      <c r="P1774" s="63" t="str">
        <f>VLOOKUP($A1774,'Hospitalization details'!$A$1:$K$2336,9,FALSE)</f>
        <v>R1017</v>
      </c>
      <c r="Q1774" s="83">
        <f>VLOOKUP($A1774,'Hospitalization details'!$A$1:$K$2336,11,FALSE)</f>
        <v>20</v>
      </c>
    </row>
    <row r="1775" spans="1:17" ht="15.75" customHeight="1" x14ac:dyDescent="0.25">
      <c r="A1775" s="187" t="s">
        <v>1818</v>
      </c>
      <c r="B1775" s="65" t="str">
        <f>VLOOKUP($A1775,'Customer Names'!$A$1:$E$2336,4,FALSE)</f>
        <v>Anthony</v>
      </c>
      <c r="C1775" s="71">
        <f>VLOOKUP($A1775,'Medical Examinations'!$A$1:$J$2336,2,FALSE)</f>
        <v>30.114999999999998</v>
      </c>
      <c r="D1775" s="60">
        <f>VLOOKUP($A1775,'Medical Examinations'!$A$1:$J$2336,3,FALSE)</f>
        <v>11.61</v>
      </c>
      <c r="E1775" s="61" t="str">
        <f>VLOOKUP($A1775,'Medical Examinations'!$A$1:$J$2336,4,FALSE)</f>
        <v>No</v>
      </c>
      <c r="F1775" s="61" t="str">
        <f>VLOOKUP($A1775,'Medical Examinations'!$A$1:$J$2336,5,FALSE)</f>
        <v>No</v>
      </c>
      <c r="G1775" s="61" t="str">
        <f>VLOOKUP($A1775,'Medical Examinations'!$A$1:$J$2336,6,FALSE)</f>
        <v>No</v>
      </c>
      <c r="H1775" s="21">
        <f>VLOOKUP($A1775,'Medical Examinations'!$A$1:$J$2336,7,FALSE)</f>
        <v>0</v>
      </c>
      <c r="I1775" s="21" t="str">
        <f>VLOOKUP($A1775,'Medical Examinations'!$A$1:$J$2336,8,FALSE)</f>
        <v>No</v>
      </c>
      <c r="J1775" s="21" t="str">
        <f>VLOOKUP($A1775,'Medical Examinations'!$A$1:$J$2336,9,FALSE)</f>
        <v>Obesity</v>
      </c>
      <c r="K1775" s="72" t="str">
        <f>VLOOKUP($A1775,'Medical Examinations'!$A$1:$J$2336,10,FALSE)</f>
        <v>Diabetes</v>
      </c>
      <c r="L1775" s="82" t="str">
        <f>VLOOKUP($A1775,'Hospitalization details'!$A$1:$K$2336,10,FALSE)</f>
        <v>18-Oct-1981</v>
      </c>
      <c r="M1775" s="62">
        <f>VLOOKUP($A1775,'Hospitalization details'!$A$1:$K$2336,6,FALSE)</f>
        <v>4911.8900000000003</v>
      </c>
      <c r="N1775" s="63" t="str">
        <f>VLOOKUP($A1775,'Hospitalization details'!$A$1:$K$2336,7,FALSE)</f>
        <v>tier - 2</v>
      </c>
      <c r="O1775" s="63" t="str">
        <f>VLOOKUP($A1775,'Hospitalization details'!$A$1:$K$2336,8,FALSE)</f>
        <v>tier - 3</v>
      </c>
      <c r="P1775" s="63" t="str">
        <f>VLOOKUP($A1775,'Hospitalization details'!$A$1:$K$2336,9,FALSE)</f>
        <v>R1013</v>
      </c>
      <c r="Q1775" s="83">
        <f>VLOOKUP($A1775,'Hospitalization details'!$A$1:$K$2336,11,FALSE)</f>
        <v>41</v>
      </c>
    </row>
    <row r="1776" spans="1:17" ht="15.75" customHeight="1" x14ac:dyDescent="0.25">
      <c r="A1776" s="187" t="s">
        <v>1819</v>
      </c>
      <c r="B1776" s="65" t="str">
        <f>VLOOKUP($A1776,'Customer Names'!$A$1:$E$2336,4,FALSE)</f>
        <v>Hetrick</v>
      </c>
      <c r="C1776" s="71">
        <f>VLOOKUP($A1776,'Medical Examinations'!$A$1:$J$2336,2,FALSE)</f>
        <v>20.28</v>
      </c>
      <c r="D1776" s="60">
        <f>VLOOKUP($A1776,'Medical Examinations'!$A$1:$J$2336,3,FALSE)</f>
        <v>11.07</v>
      </c>
      <c r="E1776" s="61" t="str">
        <f>VLOOKUP($A1776,'Medical Examinations'!$A$1:$J$2336,4,FALSE)</f>
        <v>Yes</v>
      </c>
      <c r="F1776" s="61" t="str">
        <f>VLOOKUP($A1776,'Medical Examinations'!$A$1:$J$2336,5,FALSE)</f>
        <v>No</v>
      </c>
      <c r="G1776" s="61" t="str">
        <f>VLOOKUP($A1776,'Medical Examinations'!$A$1:$J$2336,6,FALSE)</f>
        <v>No</v>
      </c>
      <c r="H1776" s="21">
        <f>VLOOKUP($A1776,'Medical Examinations'!$A$1:$J$2336,7,FALSE)</f>
        <v>0</v>
      </c>
      <c r="I1776" s="21" t="str">
        <f>VLOOKUP($A1776,'Medical Examinations'!$A$1:$J$2336,8,FALSE)</f>
        <v>No</v>
      </c>
      <c r="J1776" s="21" t="str">
        <f>VLOOKUP($A1776,'Medical Examinations'!$A$1:$J$2336,9,FALSE)</f>
        <v>Healthy Weight</v>
      </c>
      <c r="K1776" s="72" t="str">
        <f>VLOOKUP($A1776,'Medical Examinations'!$A$1:$J$2336,10,FALSE)</f>
        <v>Diabetes</v>
      </c>
      <c r="L1776" s="82" t="str">
        <f>VLOOKUP($A1776,'Hospitalization details'!$A$1:$K$2336,10,FALSE)</f>
        <v>10-Jul-1993</v>
      </c>
      <c r="M1776" s="62">
        <f>VLOOKUP($A1776,'Hospitalization details'!$A$1:$K$2336,6,FALSE)</f>
        <v>4906.41</v>
      </c>
      <c r="N1776" s="63" t="str">
        <f>VLOOKUP($A1776,'Hospitalization details'!$A$1:$K$2336,7,FALSE)</f>
        <v>tier - 2</v>
      </c>
      <c r="O1776" s="63" t="str">
        <f>VLOOKUP($A1776,'Hospitalization details'!$A$1:$K$2336,8,FALSE)</f>
        <v>tier - 1</v>
      </c>
      <c r="P1776" s="63" t="str">
        <f>VLOOKUP($A1776,'Hospitalization details'!$A$1:$K$2336,9,FALSE)</f>
        <v>R1012</v>
      </c>
      <c r="Q1776" s="83">
        <f>VLOOKUP($A1776,'Hospitalization details'!$A$1:$K$2336,11,FALSE)</f>
        <v>29</v>
      </c>
    </row>
    <row r="1777" spans="1:17" ht="15.75" customHeight="1" x14ac:dyDescent="0.25">
      <c r="A1777" s="187" t="s">
        <v>1820</v>
      </c>
      <c r="B1777" s="65" t="str">
        <f>VLOOKUP($A1777,'Customer Names'!$A$1:$E$2336,4,FALSE)</f>
        <v>Stern</v>
      </c>
      <c r="C1777" s="71">
        <f>VLOOKUP($A1777,'Medical Examinations'!$A$1:$J$2336,2,FALSE)</f>
        <v>20.234999999999999</v>
      </c>
      <c r="D1777" s="60">
        <f>VLOOKUP($A1777,'Medical Examinations'!$A$1:$J$2336,3,FALSE)</f>
        <v>5.19</v>
      </c>
      <c r="E1777" s="61" t="str">
        <f>VLOOKUP($A1777,'Medical Examinations'!$A$1:$J$2336,4,FALSE)</f>
        <v>No</v>
      </c>
      <c r="F1777" s="61" t="str">
        <f>VLOOKUP($A1777,'Medical Examinations'!$A$1:$J$2336,5,FALSE)</f>
        <v>No</v>
      </c>
      <c r="G1777" s="61" t="str">
        <f>VLOOKUP($A1777,'Medical Examinations'!$A$1:$J$2336,6,FALSE)</f>
        <v>Yes</v>
      </c>
      <c r="H1777" s="21">
        <f>VLOOKUP($A1777,'Medical Examinations'!$A$1:$J$2336,7,FALSE)</f>
        <v>1</v>
      </c>
      <c r="I1777" s="21" t="str">
        <f>VLOOKUP($A1777,'Medical Examinations'!$A$1:$J$2336,8,FALSE)</f>
        <v>No</v>
      </c>
      <c r="J1777" s="21" t="str">
        <f>VLOOKUP($A1777,'Medical Examinations'!$A$1:$J$2336,9,FALSE)</f>
        <v>Healthy Weight</v>
      </c>
      <c r="K1777" s="72" t="str">
        <f>VLOOKUP($A1777,'Medical Examinations'!$A$1:$J$2336,10,FALSE)</f>
        <v>Normal</v>
      </c>
      <c r="L1777" s="82" t="str">
        <f>VLOOKUP($A1777,'Hospitalization details'!$A$1:$K$2336,10,FALSE)</f>
        <v>23-Sep-1988</v>
      </c>
      <c r="M1777" s="62">
        <f>VLOOKUP($A1777,'Hospitalization details'!$A$1:$K$2336,6,FALSE)</f>
        <v>4894.75</v>
      </c>
      <c r="N1777" s="63" t="str">
        <f>VLOOKUP($A1777,'Hospitalization details'!$A$1:$K$2336,7,FALSE)</f>
        <v>tier - 3</v>
      </c>
      <c r="O1777" s="63" t="str">
        <f>VLOOKUP($A1777,'Hospitalization details'!$A$1:$K$2336,8,FALSE)</f>
        <v>tier - 3</v>
      </c>
      <c r="P1777" s="63" t="str">
        <f>VLOOKUP($A1777,'Hospitalization details'!$A$1:$K$2336,9,FALSE)</f>
        <v>R1012</v>
      </c>
      <c r="Q1777" s="83">
        <f>VLOOKUP($A1777,'Hospitalization details'!$A$1:$K$2336,11,FALSE)</f>
        <v>34</v>
      </c>
    </row>
    <row r="1778" spans="1:17" ht="15.75" customHeight="1" x14ac:dyDescent="0.25">
      <c r="A1778" s="187" t="s">
        <v>1821</v>
      </c>
      <c r="B1778" s="65" t="str">
        <f>VLOOKUP($A1778,'Customer Names'!$A$1:$E$2336,4,FALSE)</f>
        <v>Newman</v>
      </c>
      <c r="C1778" s="71">
        <f>VLOOKUP($A1778,'Medical Examinations'!$A$1:$J$2336,2,FALSE)</f>
        <v>25.27</v>
      </c>
      <c r="D1778" s="60">
        <f>VLOOKUP($A1778,'Medical Examinations'!$A$1:$J$2336,3,FALSE)</f>
        <v>5.7</v>
      </c>
      <c r="E1778" s="61" t="str">
        <f>VLOOKUP($A1778,'Medical Examinations'!$A$1:$J$2336,4,FALSE)</f>
        <v>Yes</v>
      </c>
      <c r="F1778" s="61" t="str">
        <f>VLOOKUP($A1778,'Medical Examinations'!$A$1:$J$2336,5,FALSE)</f>
        <v>No</v>
      </c>
      <c r="G1778" s="61" t="str">
        <f>VLOOKUP($A1778,'Medical Examinations'!$A$1:$J$2336,6,FALSE)</f>
        <v>No</v>
      </c>
      <c r="H1778" s="21">
        <f>VLOOKUP($A1778,'Medical Examinations'!$A$1:$J$2336,7,FALSE)</f>
        <v>1</v>
      </c>
      <c r="I1778" s="21" t="str">
        <f>VLOOKUP($A1778,'Medical Examinations'!$A$1:$J$2336,8,FALSE)</f>
        <v>No</v>
      </c>
      <c r="J1778" s="21" t="str">
        <f>VLOOKUP($A1778,'Medical Examinations'!$A$1:$J$2336,9,FALSE)</f>
        <v>Over Weight</v>
      </c>
      <c r="K1778" s="72" t="str">
        <f>VLOOKUP($A1778,'Medical Examinations'!$A$1:$J$2336,10,FALSE)</f>
        <v>Prediabetes</v>
      </c>
      <c r="L1778" s="82" t="str">
        <f>VLOOKUP($A1778,'Hospitalization details'!$A$1:$K$2336,10,FALSE)</f>
        <v>28-Nov-1990</v>
      </c>
      <c r="M1778" s="62">
        <f>VLOOKUP($A1778,'Hospitalization details'!$A$1:$K$2336,6,FALSE)</f>
        <v>4894.3900000000003</v>
      </c>
      <c r="N1778" s="63" t="str">
        <f>VLOOKUP($A1778,'Hospitalization details'!$A$1:$K$2336,7,FALSE)</f>
        <v>tier - 2</v>
      </c>
      <c r="O1778" s="63" t="str">
        <f>VLOOKUP($A1778,'Hospitalization details'!$A$1:$K$2336,8,FALSE)</f>
        <v>tier - 3</v>
      </c>
      <c r="P1778" s="63" t="str">
        <f>VLOOKUP($A1778,'Hospitalization details'!$A$1:$K$2336,9,FALSE)</f>
        <v>R1013</v>
      </c>
      <c r="Q1778" s="83">
        <f>VLOOKUP($A1778,'Hospitalization details'!$A$1:$K$2336,11,FALSE)</f>
        <v>32</v>
      </c>
    </row>
    <row r="1779" spans="1:17" ht="15.75" customHeight="1" x14ac:dyDescent="0.25">
      <c r="A1779" s="187" t="s">
        <v>1822</v>
      </c>
      <c r="B1779" s="65" t="str">
        <f>VLOOKUP($A1779,'Customer Names'!$A$1:$E$2336,4,FALSE)</f>
        <v>Reasoner</v>
      </c>
      <c r="C1779" s="71">
        <f>VLOOKUP($A1779,'Medical Examinations'!$A$1:$J$2336,2,FALSE)</f>
        <v>24.24</v>
      </c>
      <c r="D1779" s="60">
        <f>VLOOKUP($A1779,'Medical Examinations'!$A$1:$J$2336,3,FALSE)</f>
        <v>6.15</v>
      </c>
      <c r="E1779" s="61" t="str">
        <f>VLOOKUP($A1779,'Medical Examinations'!$A$1:$J$2336,4,FALSE)</f>
        <v>No</v>
      </c>
      <c r="F1779" s="61" t="str">
        <f>VLOOKUP($A1779,'Medical Examinations'!$A$1:$J$2336,5,FALSE)</f>
        <v>No</v>
      </c>
      <c r="G1779" s="61" t="str">
        <f>VLOOKUP($A1779,'Medical Examinations'!$A$1:$J$2336,6,FALSE)</f>
        <v>No</v>
      </c>
      <c r="H1779" s="21">
        <f>VLOOKUP($A1779,'Medical Examinations'!$A$1:$J$2336,7,FALSE)</f>
        <v>0</v>
      </c>
      <c r="I1779" s="21" t="str">
        <f>VLOOKUP($A1779,'Medical Examinations'!$A$1:$J$2336,8,FALSE)</f>
        <v>No</v>
      </c>
      <c r="J1779" s="21" t="str">
        <f>VLOOKUP($A1779,'Medical Examinations'!$A$1:$J$2336,9,FALSE)</f>
        <v>Healthy Weight</v>
      </c>
      <c r="K1779" s="72" t="str">
        <f>VLOOKUP($A1779,'Medical Examinations'!$A$1:$J$2336,10,FALSE)</f>
        <v>Prediabetes</v>
      </c>
      <c r="L1779" s="82" t="str">
        <f>VLOOKUP($A1779,'Hospitalization details'!$A$1:$K$2336,10,FALSE)</f>
        <v>10-Jul-1989</v>
      </c>
      <c r="M1779" s="62">
        <f>VLOOKUP($A1779,'Hospitalization details'!$A$1:$K$2336,6,FALSE)</f>
        <v>4890</v>
      </c>
      <c r="N1779" s="63" t="str">
        <f>VLOOKUP($A1779,'Hospitalization details'!$A$1:$K$2336,7,FALSE)</f>
        <v>tier - 3</v>
      </c>
      <c r="O1779" s="63" t="str">
        <f>VLOOKUP($A1779,'Hospitalization details'!$A$1:$K$2336,8,FALSE)</f>
        <v>tier - 2</v>
      </c>
      <c r="P1779" s="63" t="str">
        <f>VLOOKUP($A1779,'Hospitalization details'!$A$1:$K$2336,9,FALSE)</f>
        <v>R1013</v>
      </c>
      <c r="Q1779" s="83">
        <f>VLOOKUP($A1779,'Hospitalization details'!$A$1:$K$2336,11,FALSE)</f>
        <v>33</v>
      </c>
    </row>
    <row r="1780" spans="1:17" ht="15.75" customHeight="1" x14ac:dyDescent="0.25">
      <c r="A1780" s="187" t="s">
        <v>1823</v>
      </c>
      <c r="B1780" s="65" t="str">
        <f>VLOOKUP($A1780,'Customer Names'!$A$1:$E$2336,4,FALSE)</f>
        <v>Mone</v>
      </c>
      <c r="C1780" s="71">
        <f>VLOOKUP($A1780,'Medical Examinations'!$A$1:$J$2336,2,FALSE)</f>
        <v>35.75</v>
      </c>
      <c r="D1780" s="60">
        <f>VLOOKUP($A1780,'Medical Examinations'!$A$1:$J$2336,3,FALSE)</f>
        <v>5.07</v>
      </c>
      <c r="E1780" s="61" t="str">
        <f>VLOOKUP($A1780,'Medical Examinations'!$A$1:$J$2336,4,FALSE)</f>
        <v>No</v>
      </c>
      <c r="F1780" s="61" t="str">
        <f>VLOOKUP($A1780,'Medical Examinations'!$A$1:$J$2336,5,FALSE)</f>
        <v>No</v>
      </c>
      <c r="G1780" s="61" t="str">
        <f>VLOOKUP($A1780,'Medical Examinations'!$A$1:$J$2336,6,FALSE)</f>
        <v>No</v>
      </c>
      <c r="H1780" s="21">
        <f>VLOOKUP($A1780,'Medical Examinations'!$A$1:$J$2336,7,FALSE)</f>
        <v>0</v>
      </c>
      <c r="I1780" s="21" t="str">
        <f>VLOOKUP($A1780,'Medical Examinations'!$A$1:$J$2336,8,FALSE)</f>
        <v>No</v>
      </c>
      <c r="J1780" s="21" t="str">
        <f>VLOOKUP($A1780,'Medical Examinations'!$A$1:$J$2336,9,FALSE)</f>
        <v>Obesity</v>
      </c>
      <c r="K1780" s="72" t="str">
        <f>VLOOKUP($A1780,'Medical Examinations'!$A$1:$J$2336,10,FALSE)</f>
        <v>Normal</v>
      </c>
      <c r="L1780" s="82" t="str">
        <f>VLOOKUP($A1780,'Hospitalization details'!$A$1:$K$2336,10,FALSE)</f>
        <v>27-Oct-1986</v>
      </c>
      <c r="M1780" s="62">
        <f>VLOOKUP($A1780,'Hospitalization details'!$A$1:$K$2336,6,FALSE)</f>
        <v>4889.04</v>
      </c>
      <c r="N1780" s="63" t="str">
        <f>VLOOKUP($A1780,'Hospitalization details'!$A$1:$K$2336,7,FALSE)</f>
        <v>tier - 2</v>
      </c>
      <c r="O1780" s="63" t="str">
        <f>VLOOKUP($A1780,'Hospitalization details'!$A$1:$K$2336,8,FALSE)</f>
        <v>tier - 1</v>
      </c>
      <c r="P1780" s="63" t="str">
        <f>VLOOKUP($A1780,'Hospitalization details'!$A$1:$K$2336,9,FALSE)</f>
        <v>R1013</v>
      </c>
      <c r="Q1780" s="83">
        <f>VLOOKUP($A1780,'Hospitalization details'!$A$1:$K$2336,11,FALSE)</f>
        <v>36</v>
      </c>
    </row>
    <row r="1781" spans="1:17" ht="15.75" customHeight="1" x14ac:dyDescent="0.25">
      <c r="A1781" s="187" t="s">
        <v>1824</v>
      </c>
      <c r="B1781" s="65" t="str">
        <f>VLOOKUP($A1781,'Customer Names'!$A$1:$E$2336,4,FALSE)</f>
        <v>Powers</v>
      </c>
      <c r="C1781" s="71">
        <f>VLOOKUP($A1781,'Medical Examinations'!$A$1:$J$2336,2,FALSE)</f>
        <v>29.92</v>
      </c>
      <c r="D1781" s="60">
        <f>VLOOKUP($A1781,'Medical Examinations'!$A$1:$J$2336,3,FALSE)</f>
        <v>10.97</v>
      </c>
      <c r="E1781" s="61" t="str">
        <f>VLOOKUP($A1781,'Medical Examinations'!$A$1:$J$2336,4,FALSE)</f>
        <v>Yes</v>
      </c>
      <c r="F1781" s="61" t="str">
        <f>VLOOKUP($A1781,'Medical Examinations'!$A$1:$J$2336,5,FALSE)</f>
        <v>No</v>
      </c>
      <c r="G1781" s="61" t="str">
        <f>VLOOKUP($A1781,'Medical Examinations'!$A$1:$J$2336,6,FALSE)</f>
        <v>No</v>
      </c>
      <c r="H1781" s="21">
        <f>VLOOKUP($A1781,'Medical Examinations'!$A$1:$J$2336,7,FALSE)</f>
        <v>1</v>
      </c>
      <c r="I1781" s="21" t="str">
        <f>VLOOKUP($A1781,'Medical Examinations'!$A$1:$J$2336,8,FALSE)</f>
        <v>No</v>
      </c>
      <c r="J1781" s="21" t="str">
        <f>VLOOKUP($A1781,'Medical Examinations'!$A$1:$J$2336,9,FALSE)</f>
        <v>Obesity</v>
      </c>
      <c r="K1781" s="72" t="str">
        <f>VLOOKUP($A1781,'Medical Examinations'!$A$1:$J$2336,10,FALSE)</f>
        <v>Diabetes</v>
      </c>
      <c r="L1781" s="82" t="str">
        <f>VLOOKUP($A1781,'Hospitalization details'!$A$1:$K$2336,10,FALSE)</f>
        <v>23-Dec-1986</v>
      </c>
      <c r="M1781" s="62">
        <f>VLOOKUP($A1781,'Hospitalization details'!$A$1:$K$2336,6,FALSE)</f>
        <v>4883.87</v>
      </c>
      <c r="N1781" s="63" t="str">
        <f>VLOOKUP($A1781,'Hospitalization details'!$A$1:$K$2336,7,FALSE)</f>
        <v>tier - 2</v>
      </c>
      <c r="O1781" s="63" t="str">
        <f>VLOOKUP($A1781,'Hospitalization details'!$A$1:$K$2336,8,FALSE)</f>
        <v>tier - 1</v>
      </c>
      <c r="P1781" s="63" t="str">
        <f>VLOOKUP($A1781,'Hospitalization details'!$A$1:$K$2336,9,FALSE)</f>
        <v>R1011</v>
      </c>
      <c r="Q1781" s="83">
        <f>VLOOKUP($A1781,'Hospitalization details'!$A$1:$K$2336,11,FALSE)</f>
        <v>36</v>
      </c>
    </row>
    <row r="1782" spans="1:17" ht="15.75" customHeight="1" x14ac:dyDescent="0.25">
      <c r="A1782" s="187" t="s">
        <v>1825</v>
      </c>
      <c r="B1782" s="65" t="str">
        <f>VLOOKUP($A1782,'Customer Names'!$A$1:$E$2336,4,FALSE)</f>
        <v>Ulery</v>
      </c>
      <c r="C1782" s="71">
        <f>VLOOKUP($A1782,'Medical Examinations'!$A$1:$J$2336,2,FALSE)</f>
        <v>26.2</v>
      </c>
      <c r="D1782" s="60">
        <f>VLOOKUP($A1782,'Medical Examinations'!$A$1:$J$2336,3,FALSE)</f>
        <v>10.93</v>
      </c>
      <c r="E1782" s="61" t="str">
        <f>VLOOKUP($A1782,'Medical Examinations'!$A$1:$J$2336,4,FALSE)</f>
        <v>Yes</v>
      </c>
      <c r="F1782" s="61" t="str">
        <f>VLOOKUP($A1782,'Medical Examinations'!$A$1:$J$2336,5,FALSE)</f>
        <v>No</v>
      </c>
      <c r="G1782" s="61" t="str">
        <f>VLOOKUP($A1782,'Medical Examinations'!$A$1:$J$2336,6,FALSE)</f>
        <v>No</v>
      </c>
      <c r="H1782" s="21">
        <f>VLOOKUP($A1782,'Medical Examinations'!$A$1:$J$2336,7,FALSE)</f>
        <v>1</v>
      </c>
      <c r="I1782" s="21" t="str">
        <f>VLOOKUP($A1782,'Medical Examinations'!$A$1:$J$2336,8,FALSE)</f>
        <v>No</v>
      </c>
      <c r="J1782" s="21" t="str">
        <f>VLOOKUP($A1782,'Medical Examinations'!$A$1:$J$2336,9,FALSE)</f>
        <v>Over Weight</v>
      </c>
      <c r="K1782" s="72" t="str">
        <f>VLOOKUP($A1782,'Medical Examinations'!$A$1:$J$2336,10,FALSE)</f>
        <v>Diabetes</v>
      </c>
      <c r="L1782" s="82" t="str">
        <f>VLOOKUP($A1782,'Hospitalization details'!$A$1:$K$2336,10,FALSE)</f>
        <v>29-Sep-1997</v>
      </c>
      <c r="M1782" s="62">
        <f>VLOOKUP($A1782,'Hospitalization details'!$A$1:$K$2336,6,FALSE)</f>
        <v>4877.9799999999996</v>
      </c>
      <c r="N1782" s="63" t="str">
        <f>VLOOKUP($A1782,'Hospitalization details'!$A$1:$K$2336,7,FALSE)</f>
        <v>tier - 2</v>
      </c>
      <c r="O1782" s="63" t="str">
        <f>VLOOKUP($A1782,'Hospitalization details'!$A$1:$K$2336,8,FALSE)</f>
        <v>tier - 3</v>
      </c>
      <c r="P1782" s="63" t="str">
        <f>VLOOKUP($A1782,'Hospitalization details'!$A$1:$K$2336,9,FALSE)</f>
        <v>R1012</v>
      </c>
      <c r="Q1782" s="83">
        <f>VLOOKUP($A1782,'Hospitalization details'!$A$1:$K$2336,11,FALSE)</f>
        <v>25</v>
      </c>
    </row>
    <row r="1783" spans="1:17" ht="15.75" customHeight="1" x14ac:dyDescent="0.25">
      <c r="A1783" s="187" t="s">
        <v>1826</v>
      </c>
      <c r="B1783" s="65" t="str">
        <f>VLOOKUP($A1783,'Customer Names'!$A$1:$E$2336,4,FALSE)</f>
        <v>Haines</v>
      </c>
      <c r="C1783" s="71">
        <f>VLOOKUP($A1783,'Medical Examinations'!$A$1:$J$2336,2,FALSE)</f>
        <v>26.695</v>
      </c>
      <c r="D1783" s="60">
        <f>VLOOKUP($A1783,'Medical Examinations'!$A$1:$J$2336,3,FALSE)</f>
        <v>4.21</v>
      </c>
      <c r="E1783" s="61" t="str">
        <f>VLOOKUP($A1783,'Medical Examinations'!$A$1:$J$2336,4,FALSE)</f>
        <v>Yes</v>
      </c>
      <c r="F1783" s="61" t="str">
        <f>VLOOKUP($A1783,'Medical Examinations'!$A$1:$J$2336,5,FALSE)</f>
        <v>No</v>
      </c>
      <c r="G1783" s="61" t="str">
        <f>VLOOKUP($A1783,'Medical Examinations'!$A$1:$J$2336,6,FALSE)</f>
        <v>Yes</v>
      </c>
      <c r="H1783" s="21">
        <f>VLOOKUP($A1783,'Medical Examinations'!$A$1:$J$2336,7,FALSE)</f>
        <v>1</v>
      </c>
      <c r="I1783" s="21" t="str">
        <f>VLOOKUP($A1783,'Medical Examinations'!$A$1:$J$2336,8,FALSE)</f>
        <v>No</v>
      </c>
      <c r="J1783" s="21" t="str">
        <f>VLOOKUP($A1783,'Medical Examinations'!$A$1:$J$2336,9,FALSE)</f>
        <v>Over Weight</v>
      </c>
      <c r="K1783" s="72" t="str">
        <f>VLOOKUP($A1783,'Medical Examinations'!$A$1:$J$2336,10,FALSE)</f>
        <v>Normal</v>
      </c>
      <c r="L1783" s="82" t="str">
        <f>VLOOKUP($A1783,'Hospitalization details'!$A$1:$K$2336,10,FALSE)</f>
        <v>1-Sep-1989</v>
      </c>
      <c r="M1783" s="62">
        <f>VLOOKUP($A1783,'Hospitalization details'!$A$1:$K$2336,6,FALSE)</f>
        <v>4859.8900000000003</v>
      </c>
      <c r="N1783" s="63" t="str">
        <f>VLOOKUP($A1783,'Hospitalization details'!$A$1:$K$2336,7,FALSE)</f>
        <v>tier - 2</v>
      </c>
      <c r="O1783" s="63" t="str">
        <f>VLOOKUP($A1783,'Hospitalization details'!$A$1:$K$2336,8,FALSE)</f>
        <v>tier - 3</v>
      </c>
      <c r="P1783" s="63" t="str">
        <f>VLOOKUP($A1783,'Hospitalization details'!$A$1:$K$2336,9,FALSE)</f>
        <v>R1011</v>
      </c>
      <c r="Q1783" s="83">
        <f>VLOOKUP($A1783,'Hospitalization details'!$A$1:$K$2336,11,FALSE)</f>
        <v>33</v>
      </c>
    </row>
    <row r="1784" spans="1:17" ht="15.75" customHeight="1" x14ac:dyDescent="0.25">
      <c r="A1784" s="187" t="s">
        <v>1827</v>
      </c>
      <c r="B1784" s="65" t="str">
        <f>VLOOKUP($A1784,'Customer Names'!$A$1:$E$2336,4,FALSE)</f>
        <v>Airoldi</v>
      </c>
      <c r="C1784" s="71">
        <f>VLOOKUP($A1784,'Medical Examinations'!$A$1:$J$2336,2,FALSE)</f>
        <v>23.16</v>
      </c>
      <c r="D1784" s="60">
        <f>VLOOKUP($A1784,'Medical Examinations'!$A$1:$J$2336,3,FALSE)</f>
        <v>5.5</v>
      </c>
      <c r="E1784" s="61" t="str">
        <f>VLOOKUP($A1784,'Medical Examinations'!$A$1:$J$2336,4,FALSE)</f>
        <v>No</v>
      </c>
      <c r="F1784" s="61" t="str">
        <f>VLOOKUP($A1784,'Medical Examinations'!$A$1:$J$2336,5,FALSE)</f>
        <v>No</v>
      </c>
      <c r="G1784" s="61" t="str">
        <f>VLOOKUP($A1784,'Medical Examinations'!$A$1:$J$2336,6,FALSE)</f>
        <v>No</v>
      </c>
      <c r="H1784" s="21">
        <f>VLOOKUP($A1784,'Medical Examinations'!$A$1:$J$2336,7,FALSE)</f>
        <v>0</v>
      </c>
      <c r="I1784" s="21" t="str">
        <f>VLOOKUP($A1784,'Medical Examinations'!$A$1:$J$2336,8,FALSE)</f>
        <v>No</v>
      </c>
      <c r="J1784" s="21" t="str">
        <f>VLOOKUP($A1784,'Medical Examinations'!$A$1:$J$2336,9,FALSE)</f>
        <v>Healthy Weight</v>
      </c>
      <c r="K1784" s="72" t="str">
        <f>VLOOKUP($A1784,'Medical Examinations'!$A$1:$J$2336,10,FALSE)</f>
        <v>Normal</v>
      </c>
      <c r="L1784" s="82" t="str">
        <f>VLOOKUP($A1784,'Hospitalization details'!$A$1:$K$2336,10,FALSE)</f>
        <v>27-Dec-1995</v>
      </c>
      <c r="M1784" s="62">
        <f>VLOOKUP($A1784,'Hospitalization details'!$A$1:$K$2336,6,FALSE)</f>
        <v>4846.92</v>
      </c>
      <c r="N1784" s="63" t="str">
        <f>VLOOKUP($A1784,'Hospitalization details'!$A$1:$K$2336,7,FALSE)</f>
        <v>tier - 2</v>
      </c>
      <c r="O1784" s="63" t="str">
        <f>VLOOKUP($A1784,'Hospitalization details'!$A$1:$K$2336,8,FALSE)</f>
        <v>tier - 3</v>
      </c>
      <c r="P1784" s="63" t="str">
        <f>VLOOKUP($A1784,'Hospitalization details'!$A$1:$K$2336,9,FALSE)</f>
        <v>R1017</v>
      </c>
      <c r="Q1784" s="83">
        <f>VLOOKUP($A1784,'Hospitalization details'!$A$1:$K$2336,11,FALSE)</f>
        <v>27</v>
      </c>
    </row>
    <row r="1785" spans="1:17" ht="15.75" customHeight="1" x14ac:dyDescent="0.25">
      <c r="A1785" s="187" t="s">
        <v>1828</v>
      </c>
      <c r="B1785" s="65" t="str">
        <f>VLOOKUP($A1785,'Customer Names'!$A$1:$E$2336,4,FALSE)</f>
        <v>Mattis</v>
      </c>
      <c r="C1785" s="71">
        <f>VLOOKUP($A1785,'Medical Examinations'!$A$1:$J$2336,2,FALSE)</f>
        <v>32.585000000000001</v>
      </c>
      <c r="D1785" s="60">
        <f>VLOOKUP($A1785,'Medical Examinations'!$A$1:$J$2336,3,FALSE)</f>
        <v>4.93</v>
      </c>
      <c r="E1785" s="61" t="str">
        <f>VLOOKUP($A1785,'Medical Examinations'!$A$1:$J$2336,4,FALSE)</f>
        <v>Yes</v>
      </c>
      <c r="F1785" s="61" t="str">
        <f>VLOOKUP($A1785,'Medical Examinations'!$A$1:$J$2336,5,FALSE)</f>
        <v>No</v>
      </c>
      <c r="G1785" s="61" t="str">
        <f>VLOOKUP($A1785,'Medical Examinations'!$A$1:$J$2336,6,FALSE)</f>
        <v>No</v>
      </c>
      <c r="H1785" s="21">
        <f>VLOOKUP($A1785,'Medical Examinations'!$A$1:$J$2336,7,FALSE)</f>
        <v>1</v>
      </c>
      <c r="I1785" s="21" t="str">
        <f>VLOOKUP($A1785,'Medical Examinations'!$A$1:$J$2336,8,FALSE)</f>
        <v>No</v>
      </c>
      <c r="J1785" s="21" t="str">
        <f>VLOOKUP($A1785,'Medical Examinations'!$A$1:$J$2336,9,FALSE)</f>
        <v>Obesity</v>
      </c>
      <c r="K1785" s="72" t="str">
        <f>VLOOKUP($A1785,'Medical Examinations'!$A$1:$J$2336,10,FALSE)</f>
        <v>Normal</v>
      </c>
      <c r="L1785" s="82" t="str">
        <f>VLOOKUP($A1785,'Hospitalization details'!$A$1:$K$2336,10,FALSE)</f>
        <v>7-Jun-2001</v>
      </c>
      <c r="M1785" s="62">
        <f>VLOOKUP($A1785,'Hospitalization details'!$A$1:$K$2336,6,FALSE)</f>
        <v>4846.53</v>
      </c>
      <c r="N1785" s="63" t="str">
        <f>VLOOKUP($A1785,'Hospitalization details'!$A$1:$K$2336,7,FALSE)</f>
        <v>tier - 2</v>
      </c>
      <c r="O1785" s="63" t="str">
        <f>VLOOKUP($A1785,'Hospitalization details'!$A$1:$K$2336,8,FALSE)</f>
        <v>tier - 3</v>
      </c>
      <c r="P1785" s="63" t="str">
        <f>VLOOKUP($A1785,'Hospitalization details'!$A$1:$K$2336,9,FALSE)</f>
        <v>R1021</v>
      </c>
      <c r="Q1785" s="83">
        <f>VLOOKUP($A1785,'Hospitalization details'!$A$1:$K$2336,11,FALSE)</f>
        <v>22</v>
      </c>
    </row>
    <row r="1786" spans="1:17" ht="15.75" customHeight="1" x14ac:dyDescent="0.25">
      <c r="A1786" s="187" t="s">
        <v>1829</v>
      </c>
      <c r="B1786" s="65" t="str">
        <f>VLOOKUP($A1786,'Customer Names'!$A$1:$E$2336,4,FALSE)</f>
        <v>Cho</v>
      </c>
      <c r="C1786" s="71">
        <f>VLOOKUP($A1786,'Medical Examinations'!$A$1:$J$2336,2,FALSE)</f>
        <v>33.97</v>
      </c>
      <c r="D1786" s="60">
        <f>VLOOKUP($A1786,'Medical Examinations'!$A$1:$J$2336,3,FALSE)</f>
        <v>5.6</v>
      </c>
      <c r="E1786" s="61" t="str">
        <f>VLOOKUP($A1786,'Medical Examinations'!$A$1:$J$2336,4,FALSE)</f>
        <v>Yes</v>
      </c>
      <c r="F1786" s="61" t="str">
        <f>VLOOKUP($A1786,'Medical Examinations'!$A$1:$J$2336,5,FALSE)</f>
        <v>No</v>
      </c>
      <c r="G1786" s="61" t="str">
        <f>VLOOKUP($A1786,'Medical Examinations'!$A$1:$J$2336,6,FALSE)</f>
        <v>No</v>
      </c>
      <c r="H1786" s="21">
        <f>VLOOKUP($A1786,'Medical Examinations'!$A$1:$J$2336,7,FALSE)</f>
        <v>0</v>
      </c>
      <c r="I1786" s="21" t="str">
        <f>VLOOKUP($A1786,'Medical Examinations'!$A$1:$J$2336,8,FALSE)</f>
        <v>No</v>
      </c>
      <c r="J1786" s="21" t="str">
        <f>VLOOKUP($A1786,'Medical Examinations'!$A$1:$J$2336,9,FALSE)</f>
        <v>Obesity</v>
      </c>
      <c r="K1786" s="72" t="str">
        <f>VLOOKUP($A1786,'Medical Examinations'!$A$1:$J$2336,10,FALSE)</f>
        <v>Normal</v>
      </c>
      <c r="L1786" s="82" t="str">
        <f>VLOOKUP($A1786,'Hospitalization details'!$A$1:$K$2336,10,FALSE)</f>
        <v>11-Sep-1974</v>
      </c>
      <c r="M1786" s="62">
        <f>VLOOKUP($A1786,'Hospitalization details'!$A$1:$K$2336,6,FALSE)</f>
        <v>4844.67</v>
      </c>
      <c r="N1786" s="63" t="str">
        <f>VLOOKUP($A1786,'Hospitalization details'!$A$1:$K$2336,7,FALSE)</f>
        <v>tier - 2</v>
      </c>
      <c r="O1786" s="63" t="str">
        <f>VLOOKUP($A1786,'Hospitalization details'!$A$1:$K$2336,8,FALSE)</f>
        <v>tier - 2</v>
      </c>
      <c r="P1786" s="63" t="str">
        <f>VLOOKUP($A1786,'Hospitalization details'!$A$1:$K$2336,9,FALSE)</f>
        <v>R1013</v>
      </c>
      <c r="Q1786" s="83">
        <f>VLOOKUP($A1786,'Hospitalization details'!$A$1:$K$2336,11,FALSE)</f>
        <v>48</v>
      </c>
    </row>
    <row r="1787" spans="1:17" ht="15.75" customHeight="1" x14ac:dyDescent="0.25">
      <c r="A1787" s="187" t="s">
        <v>1830</v>
      </c>
      <c r="B1787" s="65" t="str">
        <f>VLOOKUP($A1787,'Customer Names'!$A$1:$E$2336,4,FALSE)</f>
        <v>Reumann</v>
      </c>
      <c r="C1787" s="71">
        <f>VLOOKUP($A1787,'Medical Examinations'!$A$1:$J$2336,2,FALSE)</f>
        <v>16.57</v>
      </c>
      <c r="D1787" s="60">
        <f>VLOOKUP($A1787,'Medical Examinations'!$A$1:$J$2336,3,FALSE)</f>
        <v>9.99</v>
      </c>
      <c r="E1787" s="61" t="str">
        <f>VLOOKUP($A1787,'Medical Examinations'!$A$1:$J$2336,4,FALSE)</f>
        <v>No</v>
      </c>
      <c r="F1787" s="61" t="str">
        <f>VLOOKUP($A1787,'Medical Examinations'!$A$1:$J$2336,5,FALSE)</f>
        <v>No</v>
      </c>
      <c r="G1787" s="61" t="str">
        <f>VLOOKUP($A1787,'Medical Examinations'!$A$1:$J$2336,6,FALSE)</f>
        <v>No</v>
      </c>
      <c r="H1787" s="21">
        <f>VLOOKUP($A1787,'Medical Examinations'!$A$1:$J$2336,7,FALSE)</f>
        <v>0</v>
      </c>
      <c r="I1787" s="21" t="str">
        <f>VLOOKUP($A1787,'Medical Examinations'!$A$1:$J$2336,8,FALSE)</f>
        <v>No</v>
      </c>
      <c r="J1787" s="21" t="str">
        <f>VLOOKUP($A1787,'Medical Examinations'!$A$1:$J$2336,9,FALSE)</f>
        <v>Under Weight</v>
      </c>
      <c r="K1787" s="72" t="str">
        <f>VLOOKUP($A1787,'Medical Examinations'!$A$1:$J$2336,10,FALSE)</f>
        <v>Diabetes</v>
      </c>
      <c r="L1787" s="82" t="str">
        <f>VLOOKUP($A1787,'Hospitalization details'!$A$1:$K$2336,10,FALSE)</f>
        <v>13-Dec-1979</v>
      </c>
      <c r="M1787" s="62">
        <f>VLOOKUP($A1787,'Hospitalization details'!$A$1:$K$2336,6,FALSE)</f>
        <v>4843.79</v>
      </c>
      <c r="N1787" s="63" t="str">
        <f>VLOOKUP($A1787,'Hospitalization details'!$A$1:$K$2336,7,FALSE)</f>
        <v>tier - 2</v>
      </c>
      <c r="O1787" s="63" t="str">
        <f>VLOOKUP($A1787,'Hospitalization details'!$A$1:$K$2336,8,FALSE)</f>
        <v>tier - 3</v>
      </c>
      <c r="P1787" s="63" t="str">
        <f>VLOOKUP($A1787,'Hospitalization details'!$A$1:$K$2336,9,FALSE)</f>
        <v>R1013</v>
      </c>
      <c r="Q1787" s="83">
        <f>VLOOKUP($A1787,'Hospitalization details'!$A$1:$K$2336,11,FALSE)</f>
        <v>43</v>
      </c>
    </row>
    <row r="1788" spans="1:17" ht="15.75" customHeight="1" x14ac:dyDescent="0.25">
      <c r="A1788" s="187" t="s">
        <v>1831</v>
      </c>
      <c r="B1788" s="65" t="str">
        <f>VLOOKUP($A1788,'Customer Names'!$A$1:$E$2336,4,FALSE)</f>
        <v>Cooper</v>
      </c>
      <c r="C1788" s="71">
        <f>VLOOKUP($A1788,'Medical Examinations'!$A$1:$J$2336,2,FALSE)</f>
        <v>17.55</v>
      </c>
      <c r="D1788" s="60">
        <f>VLOOKUP($A1788,'Medical Examinations'!$A$1:$J$2336,3,FALSE)</f>
        <v>5.93</v>
      </c>
      <c r="E1788" s="61" t="str">
        <f>VLOOKUP($A1788,'Medical Examinations'!$A$1:$J$2336,4,FALSE)</f>
        <v>No</v>
      </c>
      <c r="F1788" s="61" t="str">
        <f>VLOOKUP($A1788,'Medical Examinations'!$A$1:$J$2336,5,FALSE)</f>
        <v>No</v>
      </c>
      <c r="G1788" s="61" t="str">
        <f>VLOOKUP($A1788,'Medical Examinations'!$A$1:$J$2336,6,FALSE)</f>
        <v>Yes</v>
      </c>
      <c r="H1788" s="21">
        <f>VLOOKUP($A1788,'Medical Examinations'!$A$1:$J$2336,7,FALSE)</f>
        <v>1</v>
      </c>
      <c r="I1788" s="21" t="str">
        <f>VLOOKUP($A1788,'Medical Examinations'!$A$1:$J$2336,8,FALSE)</f>
        <v>No</v>
      </c>
      <c r="J1788" s="21" t="str">
        <f>VLOOKUP($A1788,'Medical Examinations'!$A$1:$J$2336,9,FALSE)</f>
        <v>Under Weight</v>
      </c>
      <c r="K1788" s="72" t="str">
        <f>VLOOKUP($A1788,'Medical Examinations'!$A$1:$J$2336,10,FALSE)</f>
        <v>Prediabetes</v>
      </c>
      <c r="L1788" s="82" t="str">
        <f>VLOOKUP($A1788,'Hospitalization details'!$A$1:$K$2336,10,FALSE)</f>
        <v>29-Sep-1995</v>
      </c>
      <c r="M1788" s="62">
        <f>VLOOKUP($A1788,'Hospitalization details'!$A$1:$K$2336,6,FALSE)</f>
        <v>4840.95</v>
      </c>
      <c r="N1788" s="63" t="str">
        <f>VLOOKUP($A1788,'Hospitalization details'!$A$1:$K$2336,7,FALSE)</f>
        <v>tier - 2</v>
      </c>
      <c r="O1788" s="63" t="str">
        <f>VLOOKUP($A1788,'Hospitalization details'!$A$1:$K$2336,8,FALSE)</f>
        <v>tier - 1</v>
      </c>
      <c r="P1788" s="63" t="str">
        <f>VLOOKUP($A1788,'Hospitalization details'!$A$1:$K$2336,9,FALSE)</f>
        <v>R1021</v>
      </c>
      <c r="Q1788" s="83">
        <f>VLOOKUP($A1788,'Hospitalization details'!$A$1:$K$2336,11,FALSE)</f>
        <v>27</v>
      </c>
    </row>
    <row r="1789" spans="1:17" ht="15.75" customHeight="1" x14ac:dyDescent="0.25">
      <c r="A1789" s="187" t="s">
        <v>1832</v>
      </c>
      <c r="B1789" s="65" t="str">
        <f>VLOOKUP($A1789,'Customer Names'!$A$1:$E$2336,4,FALSE)</f>
        <v>Kennedy</v>
      </c>
      <c r="C1789" s="71">
        <f>VLOOKUP($A1789,'Medical Examinations'!$A$1:$J$2336,2,FALSE)</f>
        <v>29.41</v>
      </c>
      <c r="D1789" s="60">
        <f>VLOOKUP($A1789,'Medical Examinations'!$A$1:$J$2336,3,FALSE)</f>
        <v>6.29</v>
      </c>
      <c r="E1789" s="61" t="str">
        <f>VLOOKUP($A1789,'Medical Examinations'!$A$1:$J$2336,4,FALSE)</f>
        <v>Yes</v>
      </c>
      <c r="F1789" s="61" t="str">
        <f>VLOOKUP($A1789,'Medical Examinations'!$A$1:$J$2336,5,FALSE)</f>
        <v>No</v>
      </c>
      <c r="G1789" s="61" t="str">
        <f>VLOOKUP($A1789,'Medical Examinations'!$A$1:$J$2336,6,FALSE)</f>
        <v>No</v>
      </c>
      <c r="H1789" s="21">
        <f>VLOOKUP($A1789,'Medical Examinations'!$A$1:$J$2336,7,FALSE)</f>
        <v>1</v>
      </c>
      <c r="I1789" s="21" t="str">
        <f>VLOOKUP($A1789,'Medical Examinations'!$A$1:$J$2336,8,FALSE)</f>
        <v>No</v>
      </c>
      <c r="J1789" s="21" t="str">
        <f>VLOOKUP($A1789,'Medical Examinations'!$A$1:$J$2336,9,FALSE)</f>
        <v>Over Weight</v>
      </c>
      <c r="K1789" s="72" t="str">
        <f>VLOOKUP($A1789,'Medical Examinations'!$A$1:$J$2336,10,FALSE)</f>
        <v>Prediabetes</v>
      </c>
      <c r="L1789" s="82" t="str">
        <f>VLOOKUP($A1789,'Hospitalization details'!$A$1:$K$2336,10,FALSE)</f>
        <v>15-Oct-1984</v>
      </c>
      <c r="M1789" s="62">
        <f>VLOOKUP($A1789,'Hospitalization details'!$A$1:$K$2336,6,FALSE)</f>
        <v>4839.18</v>
      </c>
      <c r="N1789" s="63" t="str">
        <f>VLOOKUP($A1789,'Hospitalization details'!$A$1:$K$2336,7,FALSE)</f>
        <v>tier - 2</v>
      </c>
      <c r="O1789" s="63" t="str">
        <f>VLOOKUP($A1789,'Hospitalization details'!$A$1:$K$2336,8,FALSE)</f>
        <v>tier - 1</v>
      </c>
      <c r="P1789" s="63" t="str">
        <f>VLOOKUP($A1789,'Hospitalization details'!$A$1:$K$2336,9,FALSE)</f>
        <v>R1012</v>
      </c>
      <c r="Q1789" s="83">
        <f>VLOOKUP($A1789,'Hospitalization details'!$A$1:$K$2336,11,FALSE)</f>
        <v>38</v>
      </c>
    </row>
    <row r="1790" spans="1:17" ht="15.75" customHeight="1" x14ac:dyDescent="0.25">
      <c r="A1790" s="187" t="s">
        <v>1833</v>
      </c>
      <c r="B1790" s="65" t="str">
        <f>VLOOKUP($A1790,'Customer Names'!$A$1:$E$2336,4,FALSE)</f>
        <v>Cichon</v>
      </c>
      <c r="C1790" s="71">
        <f>VLOOKUP($A1790,'Medical Examinations'!$A$1:$J$2336,2,FALSE)</f>
        <v>17.91</v>
      </c>
      <c r="D1790" s="60">
        <f>VLOOKUP($A1790,'Medical Examinations'!$A$1:$J$2336,3,FALSE)</f>
        <v>5.65</v>
      </c>
      <c r="E1790" s="61" t="str">
        <f>VLOOKUP($A1790,'Medical Examinations'!$A$1:$J$2336,4,FALSE)</f>
        <v>No</v>
      </c>
      <c r="F1790" s="61" t="str">
        <f>VLOOKUP($A1790,'Medical Examinations'!$A$1:$J$2336,5,FALSE)</f>
        <v>No</v>
      </c>
      <c r="G1790" s="61" t="str">
        <f>VLOOKUP($A1790,'Medical Examinations'!$A$1:$J$2336,6,FALSE)</f>
        <v>No</v>
      </c>
      <c r="H1790" s="21">
        <f>VLOOKUP($A1790,'Medical Examinations'!$A$1:$J$2336,7,FALSE)</f>
        <v>1</v>
      </c>
      <c r="I1790" s="21" t="str">
        <f>VLOOKUP($A1790,'Medical Examinations'!$A$1:$J$2336,8,FALSE)</f>
        <v>No</v>
      </c>
      <c r="J1790" s="21" t="str">
        <f>VLOOKUP($A1790,'Medical Examinations'!$A$1:$J$2336,9,FALSE)</f>
        <v>Under Weight</v>
      </c>
      <c r="K1790" s="72" t="str">
        <f>VLOOKUP($A1790,'Medical Examinations'!$A$1:$J$2336,10,FALSE)</f>
        <v>Normal</v>
      </c>
      <c r="L1790" s="82" t="str">
        <f>VLOOKUP($A1790,'Hospitalization details'!$A$1:$K$2336,10,FALSE)</f>
        <v>10-Sep-1992</v>
      </c>
      <c r="M1790" s="62">
        <f>VLOOKUP($A1790,'Hospitalization details'!$A$1:$K$2336,6,FALSE)</f>
        <v>4837.58</v>
      </c>
      <c r="N1790" s="63" t="str">
        <f>VLOOKUP($A1790,'Hospitalization details'!$A$1:$K$2336,7,FALSE)</f>
        <v>tier - 3</v>
      </c>
      <c r="O1790" s="63" t="str">
        <f>VLOOKUP($A1790,'Hospitalization details'!$A$1:$K$2336,8,FALSE)</f>
        <v>tier - 2</v>
      </c>
      <c r="P1790" s="63" t="str">
        <f>VLOOKUP($A1790,'Hospitalization details'!$A$1:$K$2336,9,FALSE)</f>
        <v>R1013</v>
      </c>
      <c r="Q1790" s="83">
        <f>VLOOKUP($A1790,'Hospitalization details'!$A$1:$K$2336,11,FALSE)</f>
        <v>30</v>
      </c>
    </row>
    <row r="1791" spans="1:17" ht="15.75" customHeight="1" x14ac:dyDescent="0.25">
      <c r="A1791" s="187" t="s">
        <v>1834</v>
      </c>
      <c r="B1791" s="65" t="str">
        <f>VLOOKUP($A1791,'Customer Names'!$A$1:$E$2336,4,FALSE)</f>
        <v>Maroevic</v>
      </c>
      <c r="C1791" s="71">
        <f>VLOOKUP($A1791,'Medical Examinations'!$A$1:$J$2336,2,FALSE)</f>
        <v>31.57</v>
      </c>
      <c r="D1791" s="60">
        <f>VLOOKUP($A1791,'Medical Examinations'!$A$1:$J$2336,3,FALSE)</f>
        <v>6.15</v>
      </c>
      <c r="E1791" s="61" t="str">
        <f>VLOOKUP($A1791,'Medical Examinations'!$A$1:$J$2336,4,FALSE)</f>
        <v>No</v>
      </c>
      <c r="F1791" s="61" t="str">
        <f>VLOOKUP($A1791,'Medical Examinations'!$A$1:$J$2336,5,FALSE)</f>
        <v>No</v>
      </c>
      <c r="G1791" s="61" t="str">
        <f>VLOOKUP($A1791,'Medical Examinations'!$A$1:$J$2336,6,FALSE)</f>
        <v>No</v>
      </c>
      <c r="H1791" s="21">
        <f>VLOOKUP($A1791,'Medical Examinations'!$A$1:$J$2336,7,FALSE)</f>
        <v>1</v>
      </c>
      <c r="I1791" s="21" t="str">
        <f>VLOOKUP($A1791,'Medical Examinations'!$A$1:$J$2336,8,FALSE)</f>
        <v>No</v>
      </c>
      <c r="J1791" s="21" t="str">
        <f>VLOOKUP($A1791,'Medical Examinations'!$A$1:$J$2336,9,FALSE)</f>
        <v>Obesity</v>
      </c>
      <c r="K1791" s="72" t="str">
        <f>VLOOKUP($A1791,'Medical Examinations'!$A$1:$J$2336,10,FALSE)</f>
        <v>Prediabetes</v>
      </c>
      <c r="L1791" s="82" t="str">
        <f>VLOOKUP($A1791,'Hospitalization details'!$A$1:$K$2336,10,FALSE)</f>
        <v>11-Dec-2000</v>
      </c>
      <c r="M1791" s="62">
        <f>VLOOKUP($A1791,'Hospitalization details'!$A$1:$K$2336,6,FALSE)</f>
        <v>4835.43</v>
      </c>
      <c r="N1791" s="63" t="str">
        <f>VLOOKUP($A1791,'Hospitalization details'!$A$1:$K$2336,7,FALSE)</f>
        <v>tier - 2</v>
      </c>
      <c r="O1791" s="63" t="str">
        <f>VLOOKUP($A1791,'Hospitalization details'!$A$1:$K$2336,8,FALSE)</f>
        <v>tier - 2</v>
      </c>
      <c r="P1791" s="63" t="str">
        <f>VLOOKUP($A1791,'Hospitalization details'!$A$1:$K$2336,9,FALSE)</f>
        <v>R1021</v>
      </c>
      <c r="Q1791" s="83">
        <f>VLOOKUP($A1791,'Hospitalization details'!$A$1:$K$2336,11,FALSE)</f>
        <v>22</v>
      </c>
    </row>
    <row r="1792" spans="1:17" ht="15.75" customHeight="1" x14ac:dyDescent="0.25">
      <c r="A1792" s="187" t="s">
        <v>1835</v>
      </c>
      <c r="B1792" s="65" t="str">
        <f>VLOOKUP($A1792,'Customer Names'!$A$1:$E$2336,4,FALSE)</f>
        <v>Martin</v>
      </c>
      <c r="C1792" s="71">
        <f>VLOOKUP($A1792,'Medical Examinations'!$A$1:$J$2336,2,FALSE)</f>
        <v>33.18</v>
      </c>
      <c r="D1792" s="60">
        <f>VLOOKUP($A1792,'Medical Examinations'!$A$1:$J$2336,3,FALSE)</f>
        <v>5.22</v>
      </c>
      <c r="E1792" s="61" t="str">
        <f>VLOOKUP($A1792,'Medical Examinations'!$A$1:$J$2336,4,FALSE)</f>
        <v>No</v>
      </c>
      <c r="F1792" s="61" t="str">
        <f>VLOOKUP($A1792,'Medical Examinations'!$A$1:$J$2336,5,FALSE)</f>
        <v>Yes</v>
      </c>
      <c r="G1792" s="61" t="str">
        <f>VLOOKUP($A1792,'Medical Examinations'!$A$1:$J$2336,6,FALSE)</f>
        <v>No</v>
      </c>
      <c r="H1792" s="21">
        <f>VLOOKUP($A1792,'Medical Examinations'!$A$1:$J$2336,7,FALSE)</f>
        <v>1</v>
      </c>
      <c r="I1792" s="21" t="str">
        <f>VLOOKUP($A1792,'Medical Examinations'!$A$1:$J$2336,8,FALSE)</f>
        <v>No</v>
      </c>
      <c r="J1792" s="21" t="str">
        <f>VLOOKUP($A1792,'Medical Examinations'!$A$1:$J$2336,9,FALSE)</f>
        <v>Obesity</v>
      </c>
      <c r="K1792" s="72" t="str">
        <f>VLOOKUP($A1792,'Medical Examinations'!$A$1:$J$2336,10,FALSE)</f>
        <v>Normal</v>
      </c>
      <c r="L1792" s="82" t="str">
        <f>VLOOKUP($A1792,'Hospitalization details'!$A$1:$K$2336,10,FALSE)</f>
        <v>27-Jun-2002</v>
      </c>
      <c r="M1792" s="62">
        <f>VLOOKUP($A1792,'Hospitalization details'!$A$1:$K$2336,6,FALSE)</f>
        <v>4830.63</v>
      </c>
      <c r="N1792" s="63" t="str">
        <f>VLOOKUP($A1792,'Hospitalization details'!$A$1:$K$2336,7,FALSE)</f>
        <v>tier - 2</v>
      </c>
      <c r="O1792" s="63" t="str">
        <f>VLOOKUP($A1792,'Hospitalization details'!$A$1:$K$2336,8,FALSE)</f>
        <v>tier - 1</v>
      </c>
      <c r="P1792" s="63" t="str">
        <f>VLOOKUP($A1792,'Hospitalization details'!$A$1:$K$2336,9,FALSE)</f>
        <v>R1011</v>
      </c>
      <c r="Q1792" s="83">
        <f>VLOOKUP($A1792,'Hospitalization details'!$A$1:$K$2336,11,FALSE)</f>
        <v>20</v>
      </c>
    </row>
    <row r="1793" spans="1:17" ht="15.75" customHeight="1" x14ac:dyDescent="0.25">
      <c r="A1793" s="187" t="s">
        <v>1836</v>
      </c>
      <c r="B1793" s="65" t="str">
        <f>VLOOKUP($A1793,'Customer Names'!$A$1:$E$2336,4,FALSE)</f>
        <v>Schulz</v>
      </c>
      <c r="C1793" s="71">
        <f>VLOOKUP($A1793,'Medical Examinations'!$A$1:$J$2336,2,FALSE)</f>
        <v>37</v>
      </c>
      <c r="D1793" s="60">
        <f>VLOOKUP($A1793,'Medical Examinations'!$A$1:$J$2336,3,FALSE)</f>
        <v>11.66</v>
      </c>
      <c r="E1793" s="61" t="str">
        <f>VLOOKUP($A1793,'Medical Examinations'!$A$1:$J$2336,4,FALSE)</f>
        <v>No</v>
      </c>
      <c r="F1793" s="61" t="str">
        <f>VLOOKUP($A1793,'Medical Examinations'!$A$1:$J$2336,5,FALSE)</f>
        <v>No</v>
      </c>
      <c r="G1793" s="61" t="str">
        <f>VLOOKUP($A1793,'Medical Examinations'!$A$1:$J$2336,6,FALSE)</f>
        <v>No</v>
      </c>
      <c r="H1793" s="21">
        <f>VLOOKUP($A1793,'Medical Examinations'!$A$1:$J$2336,7,FALSE)</f>
        <v>0</v>
      </c>
      <c r="I1793" s="21" t="str">
        <f>VLOOKUP($A1793,'Medical Examinations'!$A$1:$J$2336,8,FALSE)</f>
        <v>No</v>
      </c>
      <c r="J1793" s="21" t="str">
        <f>VLOOKUP($A1793,'Medical Examinations'!$A$1:$J$2336,9,FALSE)</f>
        <v>Obesity</v>
      </c>
      <c r="K1793" s="72" t="str">
        <f>VLOOKUP($A1793,'Medical Examinations'!$A$1:$J$2336,10,FALSE)</f>
        <v>Diabetes</v>
      </c>
      <c r="L1793" s="82" t="str">
        <f>VLOOKUP($A1793,'Hospitalization details'!$A$1:$K$2336,10,FALSE)</f>
        <v>1-Dec-1995</v>
      </c>
      <c r="M1793" s="62">
        <f>VLOOKUP($A1793,'Hospitalization details'!$A$1:$K$2336,6,FALSE)</f>
        <v>4827.8999999999996</v>
      </c>
      <c r="N1793" s="63" t="str">
        <f>VLOOKUP($A1793,'Hospitalization details'!$A$1:$K$2336,7,FALSE)</f>
        <v>tier - 1</v>
      </c>
      <c r="O1793" s="63" t="str">
        <f>VLOOKUP($A1793,'Hospitalization details'!$A$1:$K$2336,8,FALSE)</f>
        <v>tier - 2</v>
      </c>
      <c r="P1793" s="63" t="str">
        <f>VLOOKUP($A1793,'Hospitalization details'!$A$1:$K$2336,9,FALSE)</f>
        <v>R1013</v>
      </c>
      <c r="Q1793" s="83">
        <f>VLOOKUP($A1793,'Hospitalization details'!$A$1:$K$2336,11,FALSE)</f>
        <v>27</v>
      </c>
    </row>
    <row r="1794" spans="1:17" ht="15.75" customHeight="1" x14ac:dyDescent="0.25">
      <c r="A1794" s="187" t="s">
        <v>1837</v>
      </c>
      <c r="B1794" s="65" t="str">
        <f>VLOOKUP($A1794,'Customer Names'!$A$1:$E$2336,4,FALSE)</f>
        <v>Capriolo</v>
      </c>
      <c r="C1794" s="71">
        <f>VLOOKUP($A1794,'Medical Examinations'!$A$1:$J$2336,2,FALSE)</f>
        <v>18.905000000000001</v>
      </c>
      <c r="D1794" s="60">
        <f>VLOOKUP($A1794,'Medical Examinations'!$A$1:$J$2336,3,FALSE)</f>
        <v>4.91</v>
      </c>
      <c r="E1794" s="61" t="str">
        <f>VLOOKUP($A1794,'Medical Examinations'!$A$1:$J$2336,4,FALSE)</f>
        <v>Yes</v>
      </c>
      <c r="F1794" s="61" t="str">
        <f>VLOOKUP($A1794,'Medical Examinations'!$A$1:$J$2336,5,FALSE)</f>
        <v>No</v>
      </c>
      <c r="G1794" s="61" t="str">
        <f>VLOOKUP($A1794,'Medical Examinations'!$A$1:$J$2336,6,FALSE)</f>
        <v>No</v>
      </c>
      <c r="H1794" s="21">
        <f>VLOOKUP($A1794,'Medical Examinations'!$A$1:$J$2336,7,FALSE)</f>
        <v>1</v>
      </c>
      <c r="I1794" s="21" t="str">
        <f>VLOOKUP($A1794,'Medical Examinations'!$A$1:$J$2336,8,FALSE)</f>
        <v>No</v>
      </c>
      <c r="J1794" s="21" t="str">
        <f>VLOOKUP($A1794,'Medical Examinations'!$A$1:$J$2336,9,FALSE)</f>
        <v>Healthy Weight</v>
      </c>
      <c r="K1794" s="72" t="str">
        <f>VLOOKUP($A1794,'Medical Examinations'!$A$1:$J$2336,10,FALSE)</f>
        <v>Normal</v>
      </c>
      <c r="L1794" s="82" t="str">
        <f>VLOOKUP($A1794,'Hospitalization details'!$A$1:$K$2336,10,FALSE)</f>
        <v>3-Jul-1981</v>
      </c>
      <c r="M1794" s="62">
        <f>VLOOKUP($A1794,'Hospitalization details'!$A$1:$K$2336,6,FALSE)</f>
        <v>4827.1000000000004</v>
      </c>
      <c r="N1794" s="63" t="str">
        <f>VLOOKUP($A1794,'Hospitalization details'!$A$1:$K$2336,7,FALSE)</f>
        <v>tier - 2</v>
      </c>
      <c r="O1794" s="63" t="str">
        <f>VLOOKUP($A1794,'Hospitalization details'!$A$1:$K$2336,8,FALSE)</f>
        <v>tier - 1</v>
      </c>
      <c r="P1794" s="63" t="str">
        <f>VLOOKUP($A1794,'Hospitalization details'!$A$1:$K$2336,9,FALSE)</f>
        <v>R1013</v>
      </c>
      <c r="Q1794" s="83">
        <f>VLOOKUP($A1794,'Hospitalization details'!$A$1:$K$2336,11,FALSE)</f>
        <v>41</v>
      </c>
    </row>
    <row r="1795" spans="1:17" ht="15.75" customHeight="1" x14ac:dyDescent="0.25">
      <c r="A1795" s="187" t="s">
        <v>1838</v>
      </c>
      <c r="B1795" s="65" t="str">
        <f>VLOOKUP($A1795,'Customer Names'!$A$1:$E$2336,4,FALSE)</f>
        <v>Borleis</v>
      </c>
      <c r="C1795" s="71">
        <f>VLOOKUP($A1795,'Medical Examinations'!$A$1:$J$2336,2,FALSE)</f>
        <v>20.03</v>
      </c>
      <c r="D1795" s="60">
        <f>VLOOKUP($A1795,'Medical Examinations'!$A$1:$J$2336,3,FALSE)</f>
        <v>9.25</v>
      </c>
      <c r="E1795" s="61" t="str">
        <f>VLOOKUP($A1795,'Medical Examinations'!$A$1:$J$2336,4,FALSE)</f>
        <v>Yes</v>
      </c>
      <c r="F1795" s="61" t="str">
        <f>VLOOKUP($A1795,'Medical Examinations'!$A$1:$J$2336,5,FALSE)</f>
        <v>No</v>
      </c>
      <c r="G1795" s="61" t="str">
        <f>VLOOKUP($A1795,'Medical Examinations'!$A$1:$J$2336,6,FALSE)</f>
        <v>No</v>
      </c>
      <c r="H1795" s="21">
        <f>VLOOKUP($A1795,'Medical Examinations'!$A$1:$J$2336,7,FALSE)</f>
        <v>0</v>
      </c>
      <c r="I1795" s="21" t="str">
        <f>VLOOKUP($A1795,'Medical Examinations'!$A$1:$J$2336,8,FALSE)</f>
        <v>No</v>
      </c>
      <c r="J1795" s="21" t="str">
        <f>VLOOKUP($A1795,'Medical Examinations'!$A$1:$J$2336,9,FALSE)</f>
        <v>Healthy Weight</v>
      </c>
      <c r="K1795" s="72" t="str">
        <f>VLOOKUP($A1795,'Medical Examinations'!$A$1:$J$2336,10,FALSE)</f>
        <v>Diabetes</v>
      </c>
      <c r="L1795" s="82" t="str">
        <f>VLOOKUP($A1795,'Hospitalization details'!$A$1:$K$2336,10,FALSE)</f>
        <v>3-Oct-1978</v>
      </c>
      <c r="M1795" s="62">
        <f>VLOOKUP($A1795,'Hospitalization details'!$A$1:$K$2336,6,FALSE)</f>
        <v>4812.34</v>
      </c>
      <c r="N1795" s="63" t="str">
        <f>VLOOKUP($A1795,'Hospitalization details'!$A$1:$K$2336,7,FALSE)</f>
        <v>tier - 2</v>
      </c>
      <c r="O1795" s="63" t="str">
        <f>VLOOKUP($A1795,'Hospitalization details'!$A$1:$K$2336,8,FALSE)</f>
        <v>tier - 3</v>
      </c>
      <c r="P1795" s="63" t="str">
        <f>VLOOKUP($A1795,'Hospitalization details'!$A$1:$K$2336,9,FALSE)</f>
        <v>R1013</v>
      </c>
      <c r="Q1795" s="83">
        <f>VLOOKUP($A1795,'Hospitalization details'!$A$1:$K$2336,11,FALSE)</f>
        <v>44</v>
      </c>
    </row>
    <row r="1796" spans="1:17" ht="15.75" customHeight="1" x14ac:dyDescent="0.25">
      <c r="A1796" s="187" t="s">
        <v>1839</v>
      </c>
      <c r="B1796" s="65" t="str">
        <f>VLOOKUP($A1796,'Customer Names'!$A$1:$E$2336,4,FALSE)</f>
        <v>Kramer</v>
      </c>
      <c r="C1796" s="71">
        <f>VLOOKUP($A1796,'Medical Examinations'!$A$1:$J$2336,2,FALSE)</f>
        <v>16.7</v>
      </c>
      <c r="D1796" s="60">
        <f>VLOOKUP($A1796,'Medical Examinations'!$A$1:$J$2336,3,FALSE)</f>
        <v>11.48</v>
      </c>
      <c r="E1796" s="61" t="str">
        <f>VLOOKUP($A1796,'Medical Examinations'!$A$1:$J$2336,4,FALSE)</f>
        <v>No</v>
      </c>
      <c r="F1796" s="61" t="str">
        <f>VLOOKUP($A1796,'Medical Examinations'!$A$1:$J$2336,5,FALSE)</f>
        <v>No</v>
      </c>
      <c r="G1796" s="61" t="str">
        <f>VLOOKUP($A1796,'Medical Examinations'!$A$1:$J$2336,6,FALSE)</f>
        <v>No</v>
      </c>
      <c r="H1796" s="21">
        <f>VLOOKUP($A1796,'Medical Examinations'!$A$1:$J$2336,7,FALSE)</f>
        <v>0</v>
      </c>
      <c r="I1796" s="21" t="str">
        <f>VLOOKUP($A1796,'Medical Examinations'!$A$1:$J$2336,8,FALSE)</f>
        <v>No</v>
      </c>
      <c r="J1796" s="21" t="str">
        <f>VLOOKUP($A1796,'Medical Examinations'!$A$1:$J$2336,9,FALSE)</f>
        <v>Under Weight</v>
      </c>
      <c r="K1796" s="72" t="str">
        <f>VLOOKUP($A1796,'Medical Examinations'!$A$1:$J$2336,10,FALSE)</f>
        <v>Diabetes</v>
      </c>
      <c r="L1796" s="82" t="str">
        <f>VLOOKUP($A1796,'Hospitalization details'!$A$1:$K$2336,10,FALSE)</f>
        <v>16-Dec-1989</v>
      </c>
      <c r="M1796" s="62">
        <f>VLOOKUP($A1796,'Hospitalization details'!$A$1:$K$2336,6,FALSE)</f>
        <v>4795.66</v>
      </c>
      <c r="N1796" s="63" t="str">
        <f>VLOOKUP($A1796,'Hospitalization details'!$A$1:$K$2336,7,FALSE)</f>
        <v>tier - 2</v>
      </c>
      <c r="O1796" s="63" t="str">
        <f>VLOOKUP($A1796,'Hospitalization details'!$A$1:$K$2336,8,FALSE)</f>
        <v>tier - 1</v>
      </c>
      <c r="P1796" s="63" t="str">
        <f>VLOOKUP($A1796,'Hospitalization details'!$A$1:$K$2336,9,FALSE)</f>
        <v>R1013</v>
      </c>
      <c r="Q1796" s="83">
        <f>VLOOKUP($A1796,'Hospitalization details'!$A$1:$K$2336,11,FALSE)</f>
        <v>33</v>
      </c>
    </row>
    <row r="1797" spans="1:17" ht="15.75" customHeight="1" x14ac:dyDescent="0.25">
      <c r="A1797" s="187" t="s">
        <v>1840</v>
      </c>
      <c r="B1797" s="65" t="str">
        <f>VLOOKUP($A1797,'Customer Names'!$A$1:$E$2336,4,FALSE)</f>
        <v>Conrad</v>
      </c>
      <c r="C1797" s="71">
        <f>VLOOKUP($A1797,'Medical Examinations'!$A$1:$J$2336,2,FALSE)</f>
        <v>39.82</v>
      </c>
      <c r="D1797" s="60">
        <f>VLOOKUP($A1797,'Medical Examinations'!$A$1:$J$2336,3,FALSE)</f>
        <v>6.06</v>
      </c>
      <c r="E1797" s="61" t="str">
        <f>VLOOKUP($A1797,'Medical Examinations'!$A$1:$J$2336,4,FALSE)</f>
        <v>No</v>
      </c>
      <c r="F1797" s="61" t="str">
        <f>VLOOKUP($A1797,'Medical Examinations'!$A$1:$J$2336,5,FALSE)</f>
        <v>No</v>
      </c>
      <c r="G1797" s="61" t="str">
        <f>VLOOKUP($A1797,'Medical Examinations'!$A$1:$J$2336,6,FALSE)</f>
        <v>No</v>
      </c>
      <c r="H1797" s="21">
        <f>VLOOKUP($A1797,'Medical Examinations'!$A$1:$J$2336,7,FALSE)</f>
        <v>0</v>
      </c>
      <c r="I1797" s="21" t="str">
        <f>VLOOKUP($A1797,'Medical Examinations'!$A$1:$J$2336,8,FALSE)</f>
        <v>No</v>
      </c>
      <c r="J1797" s="21" t="str">
        <f>VLOOKUP($A1797,'Medical Examinations'!$A$1:$J$2336,9,FALSE)</f>
        <v>Obesity</v>
      </c>
      <c r="K1797" s="72" t="str">
        <f>VLOOKUP($A1797,'Medical Examinations'!$A$1:$J$2336,10,FALSE)</f>
        <v>Prediabetes</v>
      </c>
      <c r="L1797" s="82" t="str">
        <f>VLOOKUP($A1797,'Hospitalization details'!$A$1:$K$2336,10,FALSE)</f>
        <v>22-Jun-1987</v>
      </c>
      <c r="M1797" s="62">
        <f>VLOOKUP($A1797,'Hospitalization details'!$A$1:$K$2336,6,FALSE)</f>
        <v>4787.42</v>
      </c>
      <c r="N1797" s="63" t="str">
        <f>VLOOKUP($A1797,'Hospitalization details'!$A$1:$K$2336,7,FALSE)</f>
        <v>tier - 2</v>
      </c>
      <c r="O1797" s="63" t="str">
        <f>VLOOKUP($A1797,'Hospitalization details'!$A$1:$K$2336,8,FALSE)</f>
        <v>tier - 3</v>
      </c>
      <c r="P1797" s="63" t="str">
        <f>VLOOKUP($A1797,'Hospitalization details'!$A$1:$K$2336,9,FALSE)</f>
        <v>R1013</v>
      </c>
      <c r="Q1797" s="83">
        <f>VLOOKUP($A1797,'Hospitalization details'!$A$1:$K$2336,11,FALSE)</f>
        <v>35</v>
      </c>
    </row>
    <row r="1798" spans="1:17" ht="15.75" customHeight="1" x14ac:dyDescent="0.25">
      <c r="A1798" s="187" t="s">
        <v>1841</v>
      </c>
      <c r="B1798" s="65" t="str">
        <f>VLOOKUP($A1798,'Customer Names'!$A$1:$E$2336,4,FALSE)</f>
        <v>Karakoyunlu</v>
      </c>
      <c r="C1798" s="71">
        <f>VLOOKUP($A1798,'Medical Examinations'!$A$1:$J$2336,2,FALSE)</f>
        <v>22.04</v>
      </c>
      <c r="D1798" s="60">
        <f>VLOOKUP($A1798,'Medical Examinations'!$A$1:$J$2336,3,FALSE)</f>
        <v>5.86</v>
      </c>
      <c r="E1798" s="61" t="str">
        <f>VLOOKUP($A1798,'Medical Examinations'!$A$1:$J$2336,4,FALSE)</f>
        <v>No</v>
      </c>
      <c r="F1798" s="61" t="str">
        <f>VLOOKUP($A1798,'Medical Examinations'!$A$1:$J$2336,5,FALSE)</f>
        <v>No</v>
      </c>
      <c r="G1798" s="61" t="str">
        <f>VLOOKUP($A1798,'Medical Examinations'!$A$1:$J$2336,6,FALSE)</f>
        <v>No</v>
      </c>
      <c r="H1798" s="21">
        <f>VLOOKUP($A1798,'Medical Examinations'!$A$1:$J$2336,7,FALSE)</f>
        <v>1</v>
      </c>
      <c r="I1798" s="21" t="str">
        <f>VLOOKUP($A1798,'Medical Examinations'!$A$1:$J$2336,8,FALSE)</f>
        <v>No</v>
      </c>
      <c r="J1798" s="21" t="str">
        <f>VLOOKUP($A1798,'Medical Examinations'!$A$1:$J$2336,9,FALSE)</f>
        <v>Healthy Weight</v>
      </c>
      <c r="K1798" s="72" t="str">
        <f>VLOOKUP($A1798,'Medical Examinations'!$A$1:$J$2336,10,FALSE)</f>
        <v>Prediabetes</v>
      </c>
      <c r="L1798" s="82" t="str">
        <f>VLOOKUP($A1798,'Hospitalization details'!$A$1:$K$2336,10,FALSE)</f>
        <v>9-Dec-1989</v>
      </c>
      <c r="M1798" s="62">
        <f>VLOOKUP($A1798,'Hospitalization details'!$A$1:$K$2336,6,FALSE)</f>
        <v>4779.6000000000004</v>
      </c>
      <c r="N1798" s="63" t="str">
        <f>VLOOKUP($A1798,'Hospitalization details'!$A$1:$K$2336,7,FALSE)</f>
        <v>tier - 2</v>
      </c>
      <c r="O1798" s="63" t="str">
        <f>VLOOKUP($A1798,'Hospitalization details'!$A$1:$K$2336,8,FALSE)</f>
        <v>tier - 3</v>
      </c>
      <c r="P1798" s="63" t="str">
        <f>VLOOKUP($A1798,'Hospitalization details'!$A$1:$K$2336,9,FALSE)</f>
        <v>R1013</v>
      </c>
      <c r="Q1798" s="83">
        <f>VLOOKUP($A1798,'Hospitalization details'!$A$1:$K$2336,11,FALSE)</f>
        <v>33</v>
      </c>
    </row>
    <row r="1799" spans="1:17" ht="15.75" customHeight="1" x14ac:dyDescent="0.25">
      <c r="A1799" s="187" t="s">
        <v>1842</v>
      </c>
      <c r="B1799" s="65" t="str">
        <f>VLOOKUP($A1799,'Customer Names'!$A$1:$E$2336,4,FALSE)</f>
        <v>Desrosiers</v>
      </c>
      <c r="C1799" s="71">
        <f>VLOOKUP($A1799,'Medical Examinations'!$A$1:$J$2336,2,FALSE)</f>
        <v>28.27</v>
      </c>
      <c r="D1799" s="60">
        <f>VLOOKUP($A1799,'Medical Examinations'!$A$1:$J$2336,3,FALSE)</f>
        <v>5.33</v>
      </c>
      <c r="E1799" s="61" t="str">
        <f>VLOOKUP($A1799,'Medical Examinations'!$A$1:$J$2336,4,FALSE)</f>
        <v>No</v>
      </c>
      <c r="F1799" s="61" t="str">
        <f>VLOOKUP($A1799,'Medical Examinations'!$A$1:$J$2336,5,FALSE)</f>
        <v>No</v>
      </c>
      <c r="G1799" s="61" t="str">
        <f>VLOOKUP($A1799,'Medical Examinations'!$A$1:$J$2336,6,FALSE)</f>
        <v>No</v>
      </c>
      <c r="H1799" s="21">
        <f>VLOOKUP($A1799,'Medical Examinations'!$A$1:$J$2336,7,FALSE)</f>
        <v>0</v>
      </c>
      <c r="I1799" s="21" t="str">
        <f>VLOOKUP($A1799,'Medical Examinations'!$A$1:$J$2336,8,FALSE)</f>
        <v>No</v>
      </c>
      <c r="J1799" s="21" t="str">
        <f>VLOOKUP($A1799,'Medical Examinations'!$A$1:$J$2336,9,FALSE)</f>
        <v>Over Weight</v>
      </c>
      <c r="K1799" s="72" t="str">
        <f>VLOOKUP($A1799,'Medical Examinations'!$A$1:$J$2336,10,FALSE)</f>
        <v>Normal</v>
      </c>
      <c r="L1799" s="82" t="str">
        <f>VLOOKUP($A1799,'Hospitalization details'!$A$1:$K$2336,10,FALSE)</f>
        <v>1-Aug-1989</v>
      </c>
      <c r="M1799" s="62">
        <f>VLOOKUP($A1799,'Hospitalization details'!$A$1:$K$2336,6,FALSE)</f>
        <v>4766.0200000000004</v>
      </c>
      <c r="N1799" s="63" t="str">
        <f>VLOOKUP($A1799,'Hospitalization details'!$A$1:$K$2336,7,FALSE)</f>
        <v>tier - 2</v>
      </c>
      <c r="O1799" s="63" t="str">
        <f>VLOOKUP($A1799,'Hospitalization details'!$A$1:$K$2336,8,FALSE)</f>
        <v>tier - 3</v>
      </c>
      <c r="P1799" s="63" t="str">
        <f>VLOOKUP($A1799,'Hospitalization details'!$A$1:$K$2336,9,FALSE)</f>
        <v>R1011</v>
      </c>
      <c r="Q1799" s="83">
        <f>VLOOKUP($A1799,'Hospitalization details'!$A$1:$K$2336,11,FALSE)</f>
        <v>33</v>
      </c>
    </row>
    <row r="1800" spans="1:17" ht="15.75" customHeight="1" x14ac:dyDescent="0.25">
      <c r="A1800" s="187" t="s">
        <v>1843</v>
      </c>
      <c r="B1800" s="65" t="str">
        <f>VLOOKUP($A1800,'Customer Names'!$A$1:$E$2336,4,FALSE)</f>
        <v>O'Mara</v>
      </c>
      <c r="C1800" s="71">
        <f>VLOOKUP($A1800,'Medical Examinations'!$A$1:$J$2336,2,FALSE)</f>
        <v>18.5</v>
      </c>
      <c r="D1800" s="60">
        <f>VLOOKUP($A1800,'Medical Examinations'!$A$1:$J$2336,3,FALSE)</f>
        <v>5.33</v>
      </c>
      <c r="E1800" s="61" t="str">
        <f>VLOOKUP($A1800,'Medical Examinations'!$A$1:$J$2336,4,FALSE)</f>
        <v>No</v>
      </c>
      <c r="F1800" s="61" t="str">
        <f>VLOOKUP($A1800,'Medical Examinations'!$A$1:$J$2336,5,FALSE)</f>
        <v>No</v>
      </c>
      <c r="G1800" s="61" t="str">
        <f>VLOOKUP($A1800,'Medical Examinations'!$A$1:$J$2336,6,FALSE)</f>
        <v>No</v>
      </c>
      <c r="H1800" s="21">
        <f>VLOOKUP($A1800,'Medical Examinations'!$A$1:$J$2336,7,FALSE)</f>
        <v>0</v>
      </c>
      <c r="I1800" s="21" t="str">
        <f>VLOOKUP($A1800,'Medical Examinations'!$A$1:$J$2336,8,FALSE)</f>
        <v>No</v>
      </c>
      <c r="J1800" s="21" t="str">
        <f>VLOOKUP($A1800,'Medical Examinations'!$A$1:$J$2336,9,FALSE)</f>
        <v>Healthy Weight</v>
      </c>
      <c r="K1800" s="72" t="str">
        <f>VLOOKUP($A1800,'Medical Examinations'!$A$1:$J$2336,10,FALSE)</f>
        <v>Normal</v>
      </c>
      <c r="L1800" s="82" t="str">
        <f>VLOOKUP($A1800,'Hospitalization details'!$A$1:$K$2336,10,FALSE)</f>
        <v>27-Sep-1987</v>
      </c>
      <c r="M1800" s="62">
        <f>VLOOKUP($A1800,'Hospitalization details'!$A$1:$K$2336,6,FALSE)</f>
        <v>4762.33</v>
      </c>
      <c r="N1800" s="63" t="str">
        <f>VLOOKUP($A1800,'Hospitalization details'!$A$1:$K$2336,7,FALSE)</f>
        <v>tier - 3</v>
      </c>
      <c r="O1800" s="63" t="str">
        <f>VLOOKUP($A1800,'Hospitalization details'!$A$1:$K$2336,8,FALSE)</f>
        <v>tier - 3</v>
      </c>
      <c r="P1800" s="63" t="str">
        <f>VLOOKUP($A1800,'Hospitalization details'!$A$1:$K$2336,9,FALSE)</f>
        <v>R1011</v>
      </c>
      <c r="Q1800" s="83">
        <f>VLOOKUP($A1800,'Hospitalization details'!$A$1:$K$2336,11,FALSE)</f>
        <v>35</v>
      </c>
    </row>
    <row r="1801" spans="1:17" ht="15.75" customHeight="1" x14ac:dyDescent="0.25">
      <c r="A1801" s="187" t="s">
        <v>1844</v>
      </c>
      <c r="B1801" s="65" t="str">
        <f>VLOOKUP($A1801,'Customer Names'!$A$1:$E$2336,4,FALSE)</f>
        <v>Shabot Marcos</v>
      </c>
      <c r="C1801" s="71">
        <f>VLOOKUP($A1801,'Medical Examinations'!$A$1:$J$2336,2,FALSE)</f>
        <v>38.6</v>
      </c>
      <c r="D1801" s="60">
        <f>VLOOKUP($A1801,'Medical Examinations'!$A$1:$J$2336,3,FALSE)</f>
        <v>6.02</v>
      </c>
      <c r="E1801" s="61" t="str">
        <f>VLOOKUP($A1801,'Medical Examinations'!$A$1:$J$2336,4,FALSE)</f>
        <v>No</v>
      </c>
      <c r="F1801" s="61" t="str">
        <f>VLOOKUP($A1801,'Medical Examinations'!$A$1:$J$2336,5,FALSE)</f>
        <v>No</v>
      </c>
      <c r="G1801" s="61" t="str">
        <f>VLOOKUP($A1801,'Medical Examinations'!$A$1:$J$2336,6,FALSE)</f>
        <v>No</v>
      </c>
      <c r="H1801" s="21">
        <f>VLOOKUP($A1801,'Medical Examinations'!$A$1:$J$2336,7,FALSE)</f>
        <v>1</v>
      </c>
      <c r="I1801" s="21" t="str">
        <f>VLOOKUP($A1801,'Medical Examinations'!$A$1:$J$2336,8,FALSE)</f>
        <v>No</v>
      </c>
      <c r="J1801" s="21" t="str">
        <f>VLOOKUP($A1801,'Medical Examinations'!$A$1:$J$2336,9,FALSE)</f>
        <v>Obesity</v>
      </c>
      <c r="K1801" s="72" t="str">
        <f>VLOOKUP($A1801,'Medical Examinations'!$A$1:$J$2336,10,FALSE)</f>
        <v>Prediabetes</v>
      </c>
      <c r="L1801" s="82" t="str">
        <f>VLOOKUP($A1801,'Hospitalization details'!$A$1:$K$2336,10,FALSE)</f>
        <v>16-Aug-1992</v>
      </c>
      <c r="M1801" s="62">
        <f>VLOOKUP($A1801,'Hospitalization details'!$A$1:$K$2336,6,FALSE)</f>
        <v>4753.6400000000003</v>
      </c>
      <c r="N1801" s="63" t="str">
        <f>VLOOKUP($A1801,'Hospitalization details'!$A$1:$K$2336,7,FALSE)</f>
        <v>tier - 2</v>
      </c>
      <c r="O1801" s="63" t="str">
        <f>VLOOKUP($A1801,'Hospitalization details'!$A$1:$K$2336,8,FALSE)</f>
        <v>tier - 3</v>
      </c>
      <c r="P1801" s="63" t="str">
        <f>VLOOKUP($A1801,'Hospitalization details'!$A$1:$K$2336,9,FALSE)</f>
        <v>R1013</v>
      </c>
      <c r="Q1801" s="83">
        <f>VLOOKUP($A1801,'Hospitalization details'!$A$1:$K$2336,11,FALSE)</f>
        <v>30</v>
      </c>
    </row>
    <row r="1802" spans="1:17" ht="15.75" customHeight="1" x14ac:dyDescent="0.25">
      <c r="A1802" s="187" t="s">
        <v>1845</v>
      </c>
      <c r="B1802" s="65" t="str">
        <f>VLOOKUP($A1802,'Customer Names'!$A$1:$E$2336,4,FALSE)</f>
        <v>Comment</v>
      </c>
      <c r="C1802" s="71">
        <f>VLOOKUP($A1802,'Medical Examinations'!$A$1:$J$2336,2,FALSE)</f>
        <v>43.12</v>
      </c>
      <c r="D1802" s="60">
        <f>VLOOKUP($A1802,'Medical Examinations'!$A$1:$J$2336,3,FALSE)</f>
        <v>6.25</v>
      </c>
      <c r="E1802" s="61" t="str">
        <f>VLOOKUP($A1802,'Medical Examinations'!$A$1:$J$2336,4,FALSE)</f>
        <v>No</v>
      </c>
      <c r="F1802" s="61" t="str">
        <f>VLOOKUP($A1802,'Medical Examinations'!$A$1:$J$2336,5,FALSE)</f>
        <v>No</v>
      </c>
      <c r="G1802" s="61" t="str">
        <f>VLOOKUP($A1802,'Medical Examinations'!$A$1:$J$2336,6,FALSE)</f>
        <v>No</v>
      </c>
      <c r="H1802" s="21">
        <f>VLOOKUP($A1802,'Medical Examinations'!$A$1:$J$2336,7,FALSE)</f>
        <v>1</v>
      </c>
      <c r="I1802" s="21" t="str">
        <f>VLOOKUP($A1802,'Medical Examinations'!$A$1:$J$2336,8,FALSE)</f>
        <v>No</v>
      </c>
      <c r="J1802" s="21" t="str">
        <f>VLOOKUP($A1802,'Medical Examinations'!$A$1:$J$2336,9,FALSE)</f>
        <v>Obesity</v>
      </c>
      <c r="K1802" s="72" t="str">
        <f>VLOOKUP($A1802,'Medical Examinations'!$A$1:$J$2336,10,FALSE)</f>
        <v>Prediabetes</v>
      </c>
      <c r="L1802" s="82" t="str">
        <f>VLOOKUP($A1802,'Hospitalization details'!$A$1:$K$2336,10,FALSE)</f>
        <v>22-Nov-1987</v>
      </c>
      <c r="M1802" s="62">
        <f>VLOOKUP($A1802,'Hospitalization details'!$A$1:$K$2336,6,FALSE)</f>
        <v>4751.07</v>
      </c>
      <c r="N1802" s="63" t="str">
        <f>VLOOKUP($A1802,'Hospitalization details'!$A$1:$K$2336,7,FALSE)</f>
        <v>tier - 3</v>
      </c>
      <c r="O1802" s="63" t="str">
        <f>VLOOKUP($A1802,'Hospitalization details'!$A$1:$K$2336,8,FALSE)</f>
        <v>tier - 1</v>
      </c>
      <c r="P1802" s="63" t="str">
        <f>VLOOKUP($A1802,'Hospitalization details'!$A$1:$K$2336,9,FALSE)</f>
        <v>R1011</v>
      </c>
      <c r="Q1802" s="83">
        <f>VLOOKUP($A1802,'Hospitalization details'!$A$1:$K$2336,11,FALSE)</f>
        <v>35</v>
      </c>
    </row>
    <row r="1803" spans="1:17" ht="15.75" customHeight="1" x14ac:dyDescent="0.25">
      <c r="A1803" s="187" t="s">
        <v>1846</v>
      </c>
      <c r="B1803" s="65" t="str">
        <f>VLOOKUP($A1803,'Customer Names'!$A$1:$E$2336,4,FALSE)</f>
        <v>Moss</v>
      </c>
      <c r="C1803" s="71">
        <f>VLOOKUP($A1803,'Medical Examinations'!$A$1:$J$2336,2,FALSE)</f>
        <v>30.5</v>
      </c>
      <c r="D1803" s="60">
        <f>VLOOKUP($A1803,'Medical Examinations'!$A$1:$J$2336,3,FALSE)</f>
        <v>4.8099999999999996</v>
      </c>
      <c r="E1803" s="61" t="str">
        <f>VLOOKUP($A1803,'Medical Examinations'!$A$1:$J$2336,4,FALSE)</f>
        <v>No</v>
      </c>
      <c r="F1803" s="61" t="str">
        <f>VLOOKUP($A1803,'Medical Examinations'!$A$1:$J$2336,5,FALSE)</f>
        <v>No</v>
      </c>
      <c r="G1803" s="61" t="str">
        <f>VLOOKUP($A1803,'Medical Examinations'!$A$1:$J$2336,6,FALSE)</f>
        <v>No</v>
      </c>
      <c r="H1803" s="21">
        <f>VLOOKUP($A1803,'Medical Examinations'!$A$1:$J$2336,7,FALSE)</f>
        <v>1</v>
      </c>
      <c r="I1803" s="21" t="str">
        <f>VLOOKUP($A1803,'Medical Examinations'!$A$1:$J$2336,8,FALSE)</f>
        <v>No</v>
      </c>
      <c r="J1803" s="21" t="str">
        <f>VLOOKUP($A1803,'Medical Examinations'!$A$1:$J$2336,9,FALSE)</f>
        <v>Obesity</v>
      </c>
      <c r="K1803" s="72" t="str">
        <f>VLOOKUP($A1803,'Medical Examinations'!$A$1:$J$2336,10,FALSE)</f>
        <v>Normal</v>
      </c>
      <c r="L1803" s="82" t="str">
        <f>VLOOKUP($A1803,'Hospitalization details'!$A$1:$K$2336,10,FALSE)</f>
        <v>2-Sep-1987</v>
      </c>
      <c r="M1803" s="62">
        <f>VLOOKUP($A1803,'Hospitalization details'!$A$1:$K$2336,6,FALSE)</f>
        <v>4747.05</v>
      </c>
      <c r="N1803" s="63" t="str">
        <f>VLOOKUP($A1803,'Hospitalization details'!$A$1:$K$2336,7,FALSE)</f>
        <v>tier - 2</v>
      </c>
      <c r="O1803" s="63" t="str">
        <f>VLOOKUP($A1803,'Hospitalization details'!$A$1:$K$2336,8,FALSE)</f>
        <v>tier - 2</v>
      </c>
      <c r="P1803" s="63" t="str">
        <f>VLOOKUP($A1803,'Hospitalization details'!$A$1:$K$2336,9,FALSE)</f>
        <v>R1013</v>
      </c>
      <c r="Q1803" s="83">
        <f>VLOOKUP($A1803,'Hospitalization details'!$A$1:$K$2336,11,FALSE)</f>
        <v>35</v>
      </c>
    </row>
    <row r="1804" spans="1:17" ht="15.75" customHeight="1" x14ac:dyDescent="0.25">
      <c r="A1804" s="187" t="s">
        <v>1847</v>
      </c>
      <c r="B1804" s="65" t="str">
        <f>VLOOKUP($A1804,'Customer Names'!$A$1:$E$2336,4,FALSE)</f>
        <v>Guzman</v>
      </c>
      <c r="C1804" s="71">
        <f>VLOOKUP($A1804,'Medical Examinations'!$A$1:$J$2336,2,FALSE)</f>
        <v>27.61</v>
      </c>
      <c r="D1804" s="60">
        <f>VLOOKUP($A1804,'Medical Examinations'!$A$1:$J$2336,3,FALSE)</f>
        <v>4.5999999999999996</v>
      </c>
      <c r="E1804" s="61" t="str">
        <f>VLOOKUP($A1804,'Medical Examinations'!$A$1:$J$2336,4,FALSE)</f>
        <v>No</v>
      </c>
      <c r="F1804" s="61" t="str">
        <f>VLOOKUP($A1804,'Medical Examinations'!$A$1:$J$2336,5,FALSE)</f>
        <v>No</v>
      </c>
      <c r="G1804" s="61" t="str">
        <f>VLOOKUP($A1804,'Medical Examinations'!$A$1:$J$2336,6,FALSE)</f>
        <v>No</v>
      </c>
      <c r="H1804" s="21">
        <f>VLOOKUP($A1804,'Medical Examinations'!$A$1:$J$2336,7,FALSE)</f>
        <v>1</v>
      </c>
      <c r="I1804" s="21" t="str">
        <f>VLOOKUP($A1804,'Medical Examinations'!$A$1:$J$2336,8,FALSE)</f>
        <v>No</v>
      </c>
      <c r="J1804" s="21" t="str">
        <f>VLOOKUP($A1804,'Medical Examinations'!$A$1:$J$2336,9,FALSE)</f>
        <v>Over Weight</v>
      </c>
      <c r="K1804" s="72" t="str">
        <f>VLOOKUP($A1804,'Medical Examinations'!$A$1:$J$2336,10,FALSE)</f>
        <v>Normal</v>
      </c>
      <c r="L1804" s="82" t="str">
        <f>VLOOKUP($A1804,'Hospitalization details'!$A$1:$K$2336,10,FALSE)</f>
        <v>5-Jun-1987</v>
      </c>
      <c r="M1804" s="62">
        <f>VLOOKUP($A1804,'Hospitalization details'!$A$1:$K$2336,6,FALSE)</f>
        <v>4746.34</v>
      </c>
      <c r="N1804" s="63" t="str">
        <f>VLOOKUP($A1804,'Hospitalization details'!$A$1:$K$2336,7,FALSE)</f>
        <v>tier - 2</v>
      </c>
      <c r="O1804" s="63" t="str">
        <f>VLOOKUP($A1804,'Hospitalization details'!$A$1:$K$2336,8,FALSE)</f>
        <v>tier - 2</v>
      </c>
      <c r="P1804" s="63" t="str">
        <f>VLOOKUP($A1804,'Hospitalization details'!$A$1:$K$2336,9,FALSE)</f>
        <v>R1011</v>
      </c>
      <c r="Q1804" s="83">
        <f>VLOOKUP($A1804,'Hospitalization details'!$A$1:$K$2336,11,FALSE)</f>
        <v>36</v>
      </c>
    </row>
    <row r="1805" spans="1:17" ht="15.75" customHeight="1" x14ac:dyDescent="0.25">
      <c r="A1805" s="187" t="s">
        <v>1848</v>
      </c>
      <c r="B1805" s="65" t="str">
        <f>VLOOKUP($A1805,'Customer Names'!$A$1:$E$2336,4,FALSE)</f>
        <v>Cox</v>
      </c>
      <c r="C1805" s="71">
        <f>VLOOKUP($A1805,'Medical Examinations'!$A$1:$J$2336,2,FALSE)</f>
        <v>27.1</v>
      </c>
      <c r="D1805" s="60">
        <f>VLOOKUP($A1805,'Medical Examinations'!$A$1:$J$2336,3,FALSE)</f>
        <v>5.08</v>
      </c>
      <c r="E1805" s="61" t="str">
        <f>VLOOKUP($A1805,'Medical Examinations'!$A$1:$J$2336,4,FALSE)</f>
        <v>No</v>
      </c>
      <c r="F1805" s="61" t="str">
        <f>VLOOKUP($A1805,'Medical Examinations'!$A$1:$J$2336,5,FALSE)</f>
        <v>No</v>
      </c>
      <c r="G1805" s="61" t="str">
        <f>VLOOKUP($A1805,'Medical Examinations'!$A$1:$J$2336,6,FALSE)</f>
        <v>No</v>
      </c>
      <c r="H1805" s="21">
        <f>VLOOKUP($A1805,'Medical Examinations'!$A$1:$J$2336,7,FALSE)</f>
        <v>1</v>
      </c>
      <c r="I1805" s="21" t="str">
        <f>VLOOKUP($A1805,'Medical Examinations'!$A$1:$J$2336,8,FALSE)</f>
        <v>No</v>
      </c>
      <c r="J1805" s="21" t="str">
        <f>VLOOKUP($A1805,'Medical Examinations'!$A$1:$J$2336,9,FALSE)</f>
        <v>Over Weight</v>
      </c>
      <c r="K1805" s="72" t="str">
        <f>VLOOKUP($A1805,'Medical Examinations'!$A$1:$J$2336,10,FALSE)</f>
        <v>Normal</v>
      </c>
      <c r="L1805" s="82" t="str">
        <f>VLOOKUP($A1805,'Hospitalization details'!$A$1:$K$2336,10,FALSE)</f>
        <v>24-Nov-2004</v>
      </c>
      <c r="M1805" s="62">
        <f>VLOOKUP($A1805,'Hospitalization details'!$A$1:$K$2336,6,FALSE)</f>
        <v>4740.78</v>
      </c>
      <c r="N1805" s="63" t="str">
        <f>VLOOKUP($A1805,'Hospitalization details'!$A$1:$K$2336,7,FALSE)</f>
        <v>tier - 2</v>
      </c>
      <c r="O1805" s="63" t="str">
        <f>VLOOKUP($A1805,'Hospitalization details'!$A$1:$K$2336,8,FALSE)</f>
        <v>tier - 3</v>
      </c>
      <c r="P1805" s="63" t="str">
        <f>VLOOKUP($A1805,'Hospitalization details'!$A$1:$K$2336,9,FALSE)</f>
        <v>R1021</v>
      </c>
      <c r="Q1805" s="83">
        <f>VLOOKUP($A1805,'Hospitalization details'!$A$1:$K$2336,11,FALSE)</f>
        <v>18</v>
      </c>
    </row>
    <row r="1806" spans="1:17" ht="15.75" customHeight="1" x14ac:dyDescent="0.25">
      <c r="A1806" s="187" t="s">
        <v>1849</v>
      </c>
      <c r="B1806" s="65" t="str">
        <f>VLOOKUP($A1806,'Customer Names'!$A$1:$E$2336,4,FALSE)</f>
        <v>Clash</v>
      </c>
      <c r="C1806" s="71">
        <f>VLOOKUP($A1806,'Medical Examinations'!$A$1:$J$2336,2,FALSE)</f>
        <v>35.93</v>
      </c>
      <c r="D1806" s="60">
        <f>VLOOKUP($A1806,'Medical Examinations'!$A$1:$J$2336,3,FALSE)</f>
        <v>5.43</v>
      </c>
      <c r="E1806" s="61" t="str">
        <f>VLOOKUP($A1806,'Medical Examinations'!$A$1:$J$2336,4,FALSE)</f>
        <v>No</v>
      </c>
      <c r="F1806" s="61" t="str">
        <f>VLOOKUP($A1806,'Medical Examinations'!$A$1:$J$2336,5,FALSE)</f>
        <v>Yes</v>
      </c>
      <c r="G1806" s="61" t="str">
        <f>VLOOKUP($A1806,'Medical Examinations'!$A$1:$J$2336,6,FALSE)</f>
        <v>No</v>
      </c>
      <c r="H1806" s="21">
        <f>VLOOKUP($A1806,'Medical Examinations'!$A$1:$J$2336,7,FALSE)</f>
        <v>1</v>
      </c>
      <c r="I1806" s="21" t="str">
        <f>VLOOKUP($A1806,'Medical Examinations'!$A$1:$J$2336,8,FALSE)</f>
        <v>No</v>
      </c>
      <c r="J1806" s="21" t="str">
        <f>VLOOKUP($A1806,'Medical Examinations'!$A$1:$J$2336,9,FALSE)</f>
        <v>Obesity</v>
      </c>
      <c r="K1806" s="72" t="str">
        <f>VLOOKUP($A1806,'Medical Examinations'!$A$1:$J$2336,10,FALSE)</f>
        <v>Normal</v>
      </c>
      <c r="L1806" s="82" t="str">
        <f>VLOOKUP($A1806,'Hospitalization details'!$A$1:$K$2336,10,FALSE)</f>
        <v>12-Oct-1991</v>
      </c>
      <c r="M1806" s="62">
        <f>VLOOKUP($A1806,'Hospitalization details'!$A$1:$K$2336,6,FALSE)</f>
        <v>4738.2700000000004</v>
      </c>
      <c r="N1806" s="63" t="str">
        <f>VLOOKUP($A1806,'Hospitalization details'!$A$1:$K$2336,7,FALSE)</f>
        <v>tier - 2</v>
      </c>
      <c r="O1806" s="63" t="str">
        <f>VLOOKUP($A1806,'Hospitalization details'!$A$1:$K$2336,8,FALSE)</f>
        <v>tier - 3</v>
      </c>
      <c r="P1806" s="63" t="str">
        <f>VLOOKUP($A1806,'Hospitalization details'!$A$1:$K$2336,9,FALSE)</f>
        <v>R1012</v>
      </c>
      <c r="Q1806" s="83">
        <f>VLOOKUP($A1806,'Hospitalization details'!$A$1:$K$2336,11,FALSE)</f>
        <v>31</v>
      </c>
    </row>
    <row r="1807" spans="1:17" ht="15.75" customHeight="1" x14ac:dyDescent="0.25">
      <c r="A1807" s="187" t="s">
        <v>1850</v>
      </c>
      <c r="B1807" s="65" t="str">
        <f>VLOOKUP($A1807,'Customer Names'!$A$1:$E$2336,4,FALSE)</f>
        <v>Blankenship</v>
      </c>
      <c r="C1807" s="71">
        <f>VLOOKUP($A1807,'Medical Examinations'!$A$1:$J$2336,2,FALSE)</f>
        <v>32.68</v>
      </c>
      <c r="D1807" s="60">
        <f>VLOOKUP($A1807,'Medical Examinations'!$A$1:$J$2336,3,FALSE)</f>
        <v>5.44</v>
      </c>
      <c r="E1807" s="61" t="str">
        <f>VLOOKUP($A1807,'Medical Examinations'!$A$1:$J$2336,4,FALSE)</f>
        <v>No</v>
      </c>
      <c r="F1807" s="61" t="str">
        <f>VLOOKUP($A1807,'Medical Examinations'!$A$1:$J$2336,5,FALSE)</f>
        <v>No</v>
      </c>
      <c r="G1807" s="61" t="str">
        <f>VLOOKUP($A1807,'Medical Examinations'!$A$1:$J$2336,6,FALSE)</f>
        <v>No</v>
      </c>
      <c r="H1807" s="21">
        <f>VLOOKUP($A1807,'Medical Examinations'!$A$1:$J$2336,7,FALSE)</f>
        <v>0</v>
      </c>
      <c r="I1807" s="21" t="str">
        <f>VLOOKUP($A1807,'Medical Examinations'!$A$1:$J$2336,8,FALSE)</f>
        <v>No</v>
      </c>
      <c r="J1807" s="21" t="str">
        <f>VLOOKUP($A1807,'Medical Examinations'!$A$1:$J$2336,9,FALSE)</f>
        <v>Obesity</v>
      </c>
      <c r="K1807" s="72" t="str">
        <f>VLOOKUP($A1807,'Medical Examinations'!$A$1:$J$2336,10,FALSE)</f>
        <v>Normal</v>
      </c>
      <c r="L1807" s="82" t="str">
        <f>VLOOKUP($A1807,'Hospitalization details'!$A$1:$K$2336,10,FALSE)</f>
        <v>5-Sep-1986</v>
      </c>
      <c r="M1807" s="62">
        <f>VLOOKUP($A1807,'Hospitalization details'!$A$1:$K$2336,6,FALSE)</f>
        <v>4734.6400000000003</v>
      </c>
      <c r="N1807" s="63" t="str">
        <f>VLOOKUP($A1807,'Hospitalization details'!$A$1:$K$2336,7,FALSE)</f>
        <v>tier - 2</v>
      </c>
      <c r="O1807" s="63" t="str">
        <f>VLOOKUP($A1807,'Hospitalization details'!$A$1:$K$2336,8,FALSE)</f>
        <v>tier - 1</v>
      </c>
      <c r="P1807" s="63" t="str">
        <f>VLOOKUP($A1807,'Hospitalization details'!$A$1:$K$2336,9,FALSE)</f>
        <v>R1013</v>
      </c>
      <c r="Q1807" s="83">
        <f>VLOOKUP($A1807,'Hospitalization details'!$A$1:$K$2336,11,FALSE)</f>
        <v>36</v>
      </c>
    </row>
    <row r="1808" spans="1:17" ht="15.75" customHeight="1" x14ac:dyDescent="0.25">
      <c r="A1808" s="187" t="s">
        <v>1851</v>
      </c>
      <c r="B1808" s="65" t="str">
        <f>VLOOKUP($A1808,'Customer Names'!$A$1:$E$2336,4,FALSE)</f>
        <v>Lloyd</v>
      </c>
      <c r="C1808" s="71">
        <f>VLOOKUP($A1808,'Medical Examinations'!$A$1:$J$2336,2,FALSE)</f>
        <v>20.74</v>
      </c>
      <c r="D1808" s="60">
        <f>VLOOKUP($A1808,'Medical Examinations'!$A$1:$J$2336,3,FALSE)</f>
        <v>11.69</v>
      </c>
      <c r="E1808" s="61" t="str">
        <f>VLOOKUP($A1808,'Medical Examinations'!$A$1:$J$2336,4,FALSE)</f>
        <v>Yes</v>
      </c>
      <c r="F1808" s="61" t="str">
        <f>VLOOKUP($A1808,'Medical Examinations'!$A$1:$J$2336,5,FALSE)</f>
        <v>No</v>
      </c>
      <c r="G1808" s="61" t="str">
        <f>VLOOKUP($A1808,'Medical Examinations'!$A$1:$J$2336,6,FALSE)</f>
        <v>No</v>
      </c>
      <c r="H1808" s="21">
        <f>VLOOKUP($A1808,'Medical Examinations'!$A$1:$J$2336,7,FALSE)</f>
        <v>1</v>
      </c>
      <c r="I1808" s="21" t="str">
        <f>VLOOKUP($A1808,'Medical Examinations'!$A$1:$J$2336,8,FALSE)</f>
        <v>No</v>
      </c>
      <c r="J1808" s="21" t="str">
        <f>VLOOKUP($A1808,'Medical Examinations'!$A$1:$J$2336,9,FALSE)</f>
        <v>Healthy Weight</v>
      </c>
      <c r="K1808" s="72" t="str">
        <f>VLOOKUP($A1808,'Medical Examinations'!$A$1:$J$2336,10,FALSE)</f>
        <v>Diabetes</v>
      </c>
      <c r="L1808" s="82" t="str">
        <f>VLOOKUP($A1808,'Hospitalization details'!$A$1:$K$2336,10,FALSE)</f>
        <v>2-Jul-1980</v>
      </c>
      <c r="M1808" s="62">
        <f>VLOOKUP($A1808,'Hospitalization details'!$A$1:$K$2336,6,FALSE)</f>
        <v>4728.71</v>
      </c>
      <c r="N1808" s="63" t="str">
        <f>VLOOKUP($A1808,'Hospitalization details'!$A$1:$K$2336,7,FALSE)</f>
        <v>tier - 2</v>
      </c>
      <c r="O1808" s="63" t="str">
        <f>VLOOKUP($A1808,'Hospitalization details'!$A$1:$K$2336,8,FALSE)</f>
        <v>tier - 3</v>
      </c>
      <c r="P1808" s="63" t="str">
        <f>VLOOKUP($A1808,'Hospitalization details'!$A$1:$K$2336,9,FALSE)</f>
        <v>R1012</v>
      </c>
      <c r="Q1808" s="83">
        <f>VLOOKUP($A1808,'Hospitalization details'!$A$1:$K$2336,11,FALSE)</f>
        <v>42</v>
      </c>
    </row>
    <row r="1809" spans="1:17" ht="15.75" customHeight="1" x14ac:dyDescent="0.25">
      <c r="A1809" s="187" t="s">
        <v>1852</v>
      </c>
      <c r="B1809" s="65" t="str">
        <f>VLOOKUP($A1809,'Customer Names'!$A$1:$E$2336,4,FALSE)</f>
        <v>Kong</v>
      </c>
      <c r="C1809" s="71">
        <f>VLOOKUP($A1809,'Medical Examinations'!$A$1:$J$2336,2,FALSE)</f>
        <v>15.57</v>
      </c>
      <c r="D1809" s="60">
        <f>VLOOKUP($A1809,'Medical Examinations'!$A$1:$J$2336,3,FALSE)</f>
        <v>6.07</v>
      </c>
      <c r="E1809" s="61" t="str">
        <f>VLOOKUP($A1809,'Medical Examinations'!$A$1:$J$2336,4,FALSE)</f>
        <v>No</v>
      </c>
      <c r="F1809" s="61" t="str">
        <f>VLOOKUP($A1809,'Medical Examinations'!$A$1:$J$2336,5,FALSE)</f>
        <v>No</v>
      </c>
      <c r="G1809" s="61" t="str">
        <f>VLOOKUP($A1809,'Medical Examinations'!$A$1:$J$2336,6,FALSE)</f>
        <v>No</v>
      </c>
      <c r="H1809" s="21">
        <f>VLOOKUP($A1809,'Medical Examinations'!$A$1:$J$2336,7,FALSE)</f>
        <v>0</v>
      </c>
      <c r="I1809" s="21" t="str">
        <f>VLOOKUP($A1809,'Medical Examinations'!$A$1:$J$2336,8,FALSE)</f>
        <v>No</v>
      </c>
      <c r="J1809" s="21" t="str">
        <f>VLOOKUP($A1809,'Medical Examinations'!$A$1:$J$2336,9,FALSE)</f>
        <v>Under Weight</v>
      </c>
      <c r="K1809" s="72" t="str">
        <f>VLOOKUP($A1809,'Medical Examinations'!$A$1:$J$2336,10,FALSE)</f>
        <v>Prediabetes</v>
      </c>
      <c r="L1809" s="82" t="str">
        <f>VLOOKUP($A1809,'Hospitalization details'!$A$1:$K$2336,10,FALSE)</f>
        <v>12-Aug-1994</v>
      </c>
      <c r="M1809" s="62">
        <f>VLOOKUP($A1809,'Hospitalization details'!$A$1:$K$2336,6,FALSE)</f>
        <v>4719.74</v>
      </c>
      <c r="N1809" s="63" t="str">
        <f>VLOOKUP($A1809,'Hospitalization details'!$A$1:$K$2336,7,FALSE)</f>
        <v>tier - 2</v>
      </c>
      <c r="O1809" s="63" t="str">
        <f>VLOOKUP($A1809,'Hospitalization details'!$A$1:$K$2336,8,FALSE)</f>
        <v>tier - 1</v>
      </c>
      <c r="P1809" s="63" t="str">
        <f>VLOOKUP($A1809,'Hospitalization details'!$A$1:$K$2336,9,FALSE)</f>
        <v>R1012</v>
      </c>
      <c r="Q1809" s="83">
        <f>VLOOKUP($A1809,'Hospitalization details'!$A$1:$K$2336,11,FALSE)</f>
        <v>28</v>
      </c>
    </row>
    <row r="1810" spans="1:17" ht="15.75" customHeight="1" x14ac:dyDescent="0.25">
      <c r="A1810" s="187" t="s">
        <v>1853</v>
      </c>
      <c r="B1810" s="65" t="str">
        <f>VLOOKUP($A1810,'Customer Names'!$A$1:$E$2336,4,FALSE)</f>
        <v>Benson</v>
      </c>
      <c r="C1810" s="71">
        <f>VLOOKUP($A1810,'Medical Examinations'!$A$1:$J$2336,2,FALSE)</f>
        <v>23.844999999999999</v>
      </c>
      <c r="D1810" s="60">
        <f>VLOOKUP($A1810,'Medical Examinations'!$A$1:$J$2336,3,FALSE)</f>
        <v>4.3600000000000003</v>
      </c>
      <c r="E1810" s="61" t="str">
        <f>VLOOKUP($A1810,'Medical Examinations'!$A$1:$J$2336,4,FALSE)</f>
        <v>No</v>
      </c>
      <c r="F1810" s="61" t="str">
        <f>VLOOKUP($A1810,'Medical Examinations'!$A$1:$J$2336,5,FALSE)</f>
        <v>No</v>
      </c>
      <c r="G1810" s="61" t="str">
        <f>VLOOKUP($A1810,'Medical Examinations'!$A$1:$J$2336,6,FALSE)</f>
        <v>No</v>
      </c>
      <c r="H1810" s="21">
        <f>VLOOKUP($A1810,'Medical Examinations'!$A$1:$J$2336,7,FALSE)</f>
        <v>0</v>
      </c>
      <c r="I1810" s="21" t="str">
        <f>VLOOKUP($A1810,'Medical Examinations'!$A$1:$J$2336,8,FALSE)</f>
        <v>No</v>
      </c>
      <c r="J1810" s="21" t="str">
        <f>VLOOKUP($A1810,'Medical Examinations'!$A$1:$J$2336,9,FALSE)</f>
        <v>Healthy Weight</v>
      </c>
      <c r="K1810" s="72" t="str">
        <f>VLOOKUP($A1810,'Medical Examinations'!$A$1:$J$2336,10,FALSE)</f>
        <v>Normal</v>
      </c>
      <c r="L1810" s="82" t="str">
        <f>VLOOKUP($A1810,'Hospitalization details'!$A$1:$K$2336,10,FALSE)</f>
        <v>28-Sep-1992</v>
      </c>
      <c r="M1810" s="62">
        <f>VLOOKUP($A1810,'Hospitalization details'!$A$1:$K$2336,6,FALSE)</f>
        <v>4719.5200000000004</v>
      </c>
      <c r="N1810" s="63" t="str">
        <f>VLOOKUP($A1810,'Hospitalization details'!$A$1:$K$2336,7,FALSE)</f>
        <v>tier - 2</v>
      </c>
      <c r="O1810" s="63" t="str">
        <f>VLOOKUP($A1810,'Hospitalization details'!$A$1:$K$2336,8,FALSE)</f>
        <v>tier - 2</v>
      </c>
      <c r="P1810" s="63" t="str">
        <f>VLOOKUP($A1810,'Hospitalization details'!$A$1:$K$2336,9,FALSE)</f>
        <v>R1024</v>
      </c>
      <c r="Q1810" s="83">
        <f>VLOOKUP($A1810,'Hospitalization details'!$A$1:$K$2336,11,FALSE)</f>
        <v>30</v>
      </c>
    </row>
    <row r="1811" spans="1:17" ht="15.75" customHeight="1" x14ac:dyDescent="0.25">
      <c r="A1811" s="187" t="s">
        <v>1854</v>
      </c>
      <c r="B1811" s="65" t="str">
        <f>VLOOKUP($A1811,'Customer Names'!$A$1:$E$2336,4,FALSE)</f>
        <v>Huntington</v>
      </c>
      <c r="C1811" s="71">
        <f>VLOOKUP($A1811,'Medical Examinations'!$A$1:$J$2336,2,FALSE)</f>
        <v>22.895</v>
      </c>
      <c r="D1811" s="60">
        <f>VLOOKUP($A1811,'Medical Examinations'!$A$1:$J$2336,3,FALSE)</f>
        <v>5.24</v>
      </c>
      <c r="E1811" s="61" t="str">
        <f>VLOOKUP($A1811,'Medical Examinations'!$A$1:$J$2336,4,FALSE)</f>
        <v>No</v>
      </c>
      <c r="F1811" s="61" t="str">
        <f>VLOOKUP($A1811,'Medical Examinations'!$A$1:$J$2336,5,FALSE)</f>
        <v>No</v>
      </c>
      <c r="G1811" s="61" t="str">
        <f>VLOOKUP($A1811,'Medical Examinations'!$A$1:$J$2336,6,FALSE)</f>
        <v>No</v>
      </c>
      <c r="H1811" s="21">
        <f>VLOOKUP($A1811,'Medical Examinations'!$A$1:$J$2336,7,FALSE)</f>
        <v>1</v>
      </c>
      <c r="I1811" s="21" t="str">
        <f>VLOOKUP($A1811,'Medical Examinations'!$A$1:$J$2336,8,FALSE)</f>
        <v>No</v>
      </c>
      <c r="J1811" s="21" t="str">
        <f>VLOOKUP($A1811,'Medical Examinations'!$A$1:$J$2336,9,FALSE)</f>
        <v>Healthy Weight</v>
      </c>
      <c r="K1811" s="72" t="str">
        <f>VLOOKUP($A1811,'Medical Examinations'!$A$1:$J$2336,10,FALSE)</f>
        <v>Normal</v>
      </c>
      <c r="L1811" s="82" t="str">
        <f>VLOOKUP($A1811,'Hospitalization details'!$A$1:$K$2336,10,FALSE)</f>
        <v>9-Oct-1992</v>
      </c>
      <c r="M1811" s="62">
        <f>VLOOKUP($A1811,'Hospitalization details'!$A$1:$K$2336,6,FALSE)</f>
        <v>4718.2</v>
      </c>
      <c r="N1811" s="63" t="str">
        <f>VLOOKUP($A1811,'Hospitalization details'!$A$1:$K$2336,7,FALSE)</f>
        <v>tier - 2</v>
      </c>
      <c r="O1811" s="63" t="str">
        <f>VLOOKUP($A1811,'Hospitalization details'!$A$1:$K$2336,8,FALSE)</f>
        <v>tier - 3</v>
      </c>
      <c r="P1811" s="63" t="str">
        <f>VLOOKUP($A1811,'Hospitalization details'!$A$1:$K$2336,9,FALSE)</f>
        <v>R1024</v>
      </c>
      <c r="Q1811" s="83">
        <f>VLOOKUP($A1811,'Hospitalization details'!$A$1:$K$2336,11,FALSE)</f>
        <v>30</v>
      </c>
    </row>
    <row r="1812" spans="1:17" ht="15.75" customHeight="1" x14ac:dyDescent="0.25">
      <c r="A1812" s="187" t="s">
        <v>1855</v>
      </c>
      <c r="B1812" s="65" t="str">
        <f>VLOOKUP($A1812,'Customer Names'!$A$1:$E$2336,4,FALSE)</f>
        <v>Kendall</v>
      </c>
      <c r="C1812" s="71">
        <f>VLOOKUP($A1812,'Medical Examinations'!$A$1:$J$2336,2,FALSE)</f>
        <v>21.945</v>
      </c>
      <c r="D1812" s="60">
        <f>VLOOKUP($A1812,'Medical Examinations'!$A$1:$J$2336,3,FALSE)</f>
        <v>5.37</v>
      </c>
      <c r="E1812" s="61" t="str">
        <f>VLOOKUP($A1812,'Medical Examinations'!$A$1:$J$2336,4,FALSE)</f>
        <v>No</v>
      </c>
      <c r="F1812" s="61" t="str">
        <f>VLOOKUP($A1812,'Medical Examinations'!$A$1:$J$2336,5,FALSE)</f>
        <v>No</v>
      </c>
      <c r="G1812" s="61" t="str">
        <f>VLOOKUP($A1812,'Medical Examinations'!$A$1:$J$2336,6,FALSE)</f>
        <v>No</v>
      </c>
      <c r="H1812" s="21">
        <f>VLOOKUP($A1812,'Medical Examinations'!$A$1:$J$2336,7,FALSE)</f>
        <v>1</v>
      </c>
      <c r="I1812" s="21" t="str">
        <f>VLOOKUP($A1812,'Medical Examinations'!$A$1:$J$2336,8,FALSE)</f>
        <v>No</v>
      </c>
      <c r="J1812" s="21" t="str">
        <f>VLOOKUP($A1812,'Medical Examinations'!$A$1:$J$2336,9,FALSE)</f>
        <v>Healthy Weight</v>
      </c>
      <c r="K1812" s="72" t="str">
        <f>VLOOKUP($A1812,'Medical Examinations'!$A$1:$J$2336,10,FALSE)</f>
        <v>Normal</v>
      </c>
      <c r="L1812" s="82" t="str">
        <f>VLOOKUP($A1812,'Hospitalization details'!$A$1:$K$2336,10,FALSE)</f>
        <v>12-Aug-1981</v>
      </c>
      <c r="M1812" s="62">
        <f>VLOOKUP($A1812,'Hospitalization details'!$A$1:$K$2336,6,FALSE)</f>
        <v>4712.12</v>
      </c>
      <c r="N1812" s="63" t="str">
        <f>VLOOKUP($A1812,'Hospitalization details'!$A$1:$K$2336,7,FALSE)</f>
        <v>tier - 2</v>
      </c>
      <c r="O1812" s="63" t="str">
        <f>VLOOKUP($A1812,'Hospitalization details'!$A$1:$K$2336,8,FALSE)</f>
        <v>tier - 3</v>
      </c>
      <c r="P1812" s="63" t="str">
        <f>VLOOKUP($A1812,'Hospitalization details'!$A$1:$K$2336,9,FALSE)</f>
        <v>R1011</v>
      </c>
      <c r="Q1812" s="83">
        <f>VLOOKUP($A1812,'Hospitalization details'!$A$1:$K$2336,11,FALSE)</f>
        <v>41</v>
      </c>
    </row>
    <row r="1813" spans="1:17" ht="15.75" customHeight="1" x14ac:dyDescent="0.25">
      <c r="A1813" s="187" t="s">
        <v>1856</v>
      </c>
      <c r="B1813" s="65" t="str">
        <f>VLOOKUP($A1813,'Customer Names'!$A$1:$E$2336,4,FALSE)</f>
        <v>Gast</v>
      </c>
      <c r="C1813" s="71">
        <f>VLOOKUP($A1813,'Medical Examinations'!$A$1:$J$2336,2,FALSE)</f>
        <v>19.47</v>
      </c>
      <c r="D1813" s="60">
        <f>VLOOKUP($A1813,'Medical Examinations'!$A$1:$J$2336,3,FALSE)</f>
        <v>6.6</v>
      </c>
      <c r="E1813" s="61" t="str">
        <f>VLOOKUP($A1813,'Medical Examinations'!$A$1:$J$2336,4,FALSE)</f>
        <v>Yes</v>
      </c>
      <c r="F1813" s="61" t="str">
        <f>VLOOKUP($A1813,'Medical Examinations'!$A$1:$J$2336,5,FALSE)</f>
        <v>No</v>
      </c>
      <c r="G1813" s="61" t="str">
        <f>VLOOKUP($A1813,'Medical Examinations'!$A$1:$J$2336,6,FALSE)</f>
        <v>No</v>
      </c>
      <c r="H1813" s="21">
        <f>VLOOKUP($A1813,'Medical Examinations'!$A$1:$J$2336,7,FALSE)</f>
        <v>0</v>
      </c>
      <c r="I1813" s="21" t="str">
        <f>VLOOKUP($A1813,'Medical Examinations'!$A$1:$J$2336,8,FALSE)</f>
        <v>No</v>
      </c>
      <c r="J1813" s="21" t="str">
        <f>VLOOKUP($A1813,'Medical Examinations'!$A$1:$J$2336,9,FALSE)</f>
        <v>Healthy Weight</v>
      </c>
      <c r="K1813" s="72" t="str">
        <f>VLOOKUP($A1813,'Medical Examinations'!$A$1:$J$2336,10,FALSE)</f>
        <v>Diabetes</v>
      </c>
      <c r="L1813" s="82" t="str">
        <f>VLOOKUP($A1813,'Hospitalization details'!$A$1:$K$2336,10,FALSE)</f>
        <v>4-Dec-1977</v>
      </c>
      <c r="M1813" s="62">
        <f>VLOOKUP($A1813,'Hospitalization details'!$A$1:$K$2336,6,FALSE)</f>
        <v>4699.47</v>
      </c>
      <c r="N1813" s="63" t="str">
        <f>VLOOKUP($A1813,'Hospitalization details'!$A$1:$K$2336,7,FALSE)</f>
        <v>tier - 2</v>
      </c>
      <c r="O1813" s="63" t="str">
        <f>VLOOKUP($A1813,'Hospitalization details'!$A$1:$K$2336,8,FALSE)</f>
        <v>tier - 3</v>
      </c>
      <c r="P1813" s="63" t="str">
        <f>VLOOKUP($A1813,'Hospitalization details'!$A$1:$K$2336,9,FALSE)</f>
        <v>R1013</v>
      </c>
      <c r="Q1813" s="83">
        <f>VLOOKUP($A1813,'Hospitalization details'!$A$1:$K$2336,11,FALSE)</f>
        <v>45</v>
      </c>
    </row>
    <row r="1814" spans="1:17" ht="15.75" customHeight="1" x14ac:dyDescent="0.25">
      <c r="A1814" s="187" t="s">
        <v>1857</v>
      </c>
      <c r="B1814" s="65" t="str">
        <f>VLOOKUP($A1814,'Customer Names'!$A$1:$E$2336,4,FALSE)</f>
        <v>Scanlin</v>
      </c>
      <c r="C1814" s="71">
        <f>VLOOKUP($A1814,'Medical Examinations'!$A$1:$J$2336,2,FALSE)</f>
        <v>15.61</v>
      </c>
      <c r="D1814" s="60">
        <f>VLOOKUP($A1814,'Medical Examinations'!$A$1:$J$2336,3,FALSE)</f>
        <v>5.77</v>
      </c>
      <c r="E1814" s="61" t="str">
        <f>VLOOKUP($A1814,'Medical Examinations'!$A$1:$J$2336,4,FALSE)</f>
        <v>No</v>
      </c>
      <c r="F1814" s="61" t="str">
        <f>VLOOKUP($A1814,'Medical Examinations'!$A$1:$J$2336,5,FALSE)</f>
        <v>No</v>
      </c>
      <c r="G1814" s="61" t="str">
        <f>VLOOKUP($A1814,'Medical Examinations'!$A$1:$J$2336,6,FALSE)</f>
        <v>No</v>
      </c>
      <c r="H1814" s="21">
        <f>VLOOKUP($A1814,'Medical Examinations'!$A$1:$J$2336,7,FALSE)</f>
        <v>0</v>
      </c>
      <c r="I1814" s="21" t="str">
        <f>VLOOKUP($A1814,'Medical Examinations'!$A$1:$J$2336,8,FALSE)</f>
        <v>No</v>
      </c>
      <c r="J1814" s="21" t="str">
        <f>VLOOKUP($A1814,'Medical Examinations'!$A$1:$J$2336,9,FALSE)</f>
        <v>Under Weight</v>
      </c>
      <c r="K1814" s="72" t="str">
        <f>VLOOKUP($A1814,'Medical Examinations'!$A$1:$J$2336,10,FALSE)</f>
        <v>Prediabetes</v>
      </c>
      <c r="L1814" s="82" t="str">
        <f>VLOOKUP($A1814,'Hospitalization details'!$A$1:$K$2336,10,FALSE)</f>
        <v>22-Jun-2003</v>
      </c>
      <c r="M1814" s="62">
        <f>VLOOKUP($A1814,'Hospitalization details'!$A$1:$K$2336,6,FALSE)</f>
        <v>4687.8</v>
      </c>
      <c r="N1814" s="63" t="str">
        <f>VLOOKUP($A1814,'Hospitalization details'!$A$1:$K$2336,7,FALSE)</f>
        <v>tier - 2</v>
      </c>
      <c r="O1814" s="63" t="str">
        <f>VLOOKUP($A1814,'Hospitalization details'!$A$1:$K$2336,8,FALSE)</f>
        <v>tier - 3</v>
      </c>
      <c r="P1814" s="63" t="str">
        <f>VLOOKUP($A1814,'Hospitalization details'!$A$1:$K$2336,9,FALSE)</f>
        <v>R1011</v>
      </c>
      <c r="Q1814" s="83">
        <f>VLOOKUP($A1814,'Hospitalization details'!$A$1:$K$2336,11,FALSE)</f>
        <v>19</v>
      </c>
    </row>
    <row r="1815" spans="1:17" ht="15.75" customHeight="1" x14ac:dyDescent="0.25">
      <c r="A1815" s="187" t="s">
        <v>1858</v>
      </c>
      <c r="B1815" s="65" t="str">
        <f>VLOOKUP($A1815,'Customer Names'!$A$1:$E$2336,4,FALSE)</f>
        <v>Philbrook</v>
      </c>
      <c r="C1815" s="71">
        <f>VLOOKUP($A1815,'Medical Examinations'!$A$1:$J$2336,2,FALSE)</f>
        <v>28.6</v>
      </c>
      <c r="D1815" s="60">
        <f>VLOOKUP($A1815,'Medical Examinations'!$A$1:$J$2336,3,FALSE)</f>
        <v>6.08</v>
      </c>
      <c r="E1815" s="61" t="str">
        <f>VLOOKUP($A1815,'Medical Examinations'!$A$1:$J$2336,4,FALSE)</f>
        <v>No</v>
      </c>
      <c r="F1815" s="61" t="str">
        <f>VLOOKUP($A1815,'Medical Examinations'!$A$1:$J$2336,5,FALSE)</f>
        <v>No</v>
      </c>
      <c r="G1815" s="61" t="str">
        <f>VLOOKUP($A1815,'Medical Examinations'!$A$1:$J$2336,6,FALSE)</f>
        <v>Yes</v>
      </c>
      <c r="H1815" s="21">
        <f>VLOOKUP($A1815,'Medical Examinations'!$A$1:$J$2336,7,FALSE)</f>
        <v>1</v>
      </c>
      <c r="I1815" s="21" t="str">
        <f>VLOOKUP($A1815,'Medical Examinations'!$A$1:$J$2336,8,FALSE)</f>
        <v>No</v>
      </c>
      <c r="J1815" s="21" t="str">
        <f>VLOOKUP($A1815,'Medical Examinations'!$A$1:$J$2336,9,FALSE)</f>
        <v>Over Weight</v>
      </c>
      <c r="K1815" s="72" t="str">
        <f>VLOOKUP($A1815,'Medical Examinations'!$A$1:$J$2336,10,FALSE)</f>
        <v>Prediabetes</v>
      </c>
      <c r="L1815" s="82" t="str">
        <f>VLOOKUP($A1815,'Hospitalization details'!$A$1:$K$2336,10,FALSE)</f>
        <v>4-Sep-1990</v>
      </c>
      <c r="M1815" s="62">
        <f>VLOOKUP($A1815,'Hospitalization details'!$A$1:$K$2336,6,FALSE)</f>
        <v>4686.3900000000003</v>
      </c>
      <c r="N1815" s="63" t="str">
        <f>VLOOKUP($A1815,'Hospitalization details'!$A$1:$K$2336,7,FALSE)</f>
        <v>tier - 3</v>
      </c>
      <c r="O1815" s="63" t="str">
        <f>VLOOKUP($A1815,'Hospitalization details'!$A$1:$K$2336,8,FALSE)</f>
        <v>tier - 3</v>
      </c>
      <c r="P1815" s="63" t="str">
        <f>VLOOKUP($A1815,'Hospitalization details'!$A$1:$K$2336,9,FALSE)</f>
        <v>R1013</v>
      </c>
      <c r="Q1815" s="83">
        <f>VLOOKUP($A1815,'Hospitalization details'!$A$1:$K$2336,11,FALSE)</f>
        <v>32</v>
      </c>
    </row>
    <row r="1816" spans="1:17" ht="15.75" customHeight="1" x14ac:dyDescent="0.25">
      <c r="A1816" s="187" t="s">
        <v>1859</v>
      </c>
      <c r="B1816" s="65" t="str">
        <f>VLOOKUP($A1816,'Customer Names'!$A$1:$E$2336,4,FALSE)</f>
        <v>Cowan</v>
      </c>
      <c r="C1816" s="71">
        <f>VLOOKUP($A1816,'Medical Examinations'!$A$1:$J$2336,2,FALSE)</f>
        <v>46.53</v>
      </c>
      <c r="D1816" s="60">
        <f>VLOOKUP($A1816,'Medical Examinations'!$A$1:$J$2336,3,FALSE)</f>
        <v>4.16</v>
      </c>
      <c r="E1816" s="61" t="str">
        <f>VLOOKUP($A1816,'Medical Examinations'!$A$1:$J$2336,4,FALSE)</f>
        <v>No</v>
      </c>
      <c r="F1816" s="61" t="str">
        <f>VLOOKUP($A1816,'Medical Examinations'!$A$1:$J$2336,5,FALSE)</f>
        <v>No</v>
      </c>
      <c r="G1816" s="61" t="str">
        <f>VLOOKUP($A1816,'Medical Examinations'!$A$1:$J$2336,6,FALSE)</f>
        <v>No</v>
      </c>
      <c r="H1816" s="21">
        <f>VLOOKUP($A1816,'Medical Examinations'!$A$1:$J$2336,7,FALSE)</f>
        <v>0</v>
      </c>
      <c r="I1816" s="21" t="str">
        <f>VLOOKUP($A1816,'Medical Examinations'!$A$1:$J$2336,8,FALSE)</f>
        <v>No</v>
      </c>
      <c r="J1816" s="21" t="str">
        <f>VLOOKUP($A1816,'Medical Examinations'!$A$1:$J$2336,9,FALSE)</f>
        <v>Obesity</v>
      </c>
      <c r="K1816" s="72" t="str">
        <f>VLOOKUP($A1816,'Medical Examinations'!$A$1:$J$2336,10,FALSE)</f>
        <v>Normal</v>
      </c>
      <c r="L1816" s="82" t="str">
        <f>VLOOKUP($A1816,'Hospitalization details'!$A$1:$K$2336,10,FALSE)</f>
        <v>4-Oct-2003</v>
      </c>
      <c r="M1816" s="62">
        <f>VLOOKUP($A1816,'Hospitalization details'!$A$1:$K$2336,6,FALSE)</f>
        <v>4678.8</v>
      </c>
      <c r="N1816" s="63" t="str">
        <f>VLOOKUP($A1816,'Hospitalization details'!$A$1:$K$2336,7,FALSE)</f>
        <v>tier - 2</v>
      </c>
      <c r="O1816" s="63" t="str">
        <f>VLOOKUP($A1816,'Hospitalization details'!$A$1:$K$2336,8,FALSE)</f>
        <v>tier - 1</v>
      </c>
      <c r="P1816" s="63" t="str">
        <f>VLOOKUP($A1816,'Hospitalization details'!$A$1:$K$2336,9,FALSE)</f>
        <v>R1021</v>
      </c>
      <c r="Q1816" s="83">
        <f>VLOOKUP($A1816,'Hospitalization details'!$A$1:$K$2336,11,FALSE)</f>
        <v>19</v>
      </c>
    </row>
    <row r="1817" spans="1:17" ht="15.75" customHeight="1" x14ac:dyDescent="0.25">
      <c r="A1817" s="187" t="s">
        <v>1860</v>
      </c>
      <c r="B1817" s="65" t="str">
        <f>VLOOKUP($A1817,'Customer Names'!$A$1:$E$2336,4,FALSE)</f>
        <v>Sousa</v>
      </c>
      <c r="C1817" s="71">
        <f>VLOOKUP($A1817,'Medical Examinations'!$A$1:$J$2336,2,FALSE)</f>
        <v>34.99</v>
      </c>
      <c r="D1817" s="60">
        <f>VLOOKUP($A1817,'Medical Examinations'!$A$1:$J$2336,3,FALSE)</f>
        <v>5.0999999999999996</v>
      </c>
      <c r="E1817" s="61" t="str">
        <f>VLOOKUP($A1817,'Medical Examinations'!$A$1:$J$2336,4,FALSE)</f>
        <v>No</v>
      </c>
      <c r="F1817" s="61" t="str">
        <f>VLOOKUP($A1817,'Medical Examinations'!$A$1:$J$2336,5,FALSE)</f>
        <v>No</v>
      </c>
      <c r="G1817" s="61" t="str">
        <f>VLOOKUP($A1817,'Medical Examinations'!$A$1:$J$2336,6,FALSE)</f>
        <v>Yes</v>
      </c>
      <c r="H1817" s="21">
        <f>VLOOKUP($A1817,'Medical Examinations'!$A$1:$J$2336,7,FALSE)</f>
        <v>1</v>
      </c>
      <c r="I1817" s="21" t="str">
        <f>VLOOKUP($A1817,'Medical Examinations'!$A$1:$J$2336,8,FALSE)</f>
        <v>No</v>
      </c>
      <c r="J1817" s="21" t="str">
        <f>VLOOKUP($A1817,'Medical Examinations'!$A$1:$J$2336,9,FALSE)</f>
        <v>Obesity</v>
      </c>
      <c r="K1817" s="72" t="str">
        <f>VLOOKUP($A1817,'Medical Examinations'!$A$1:$J$2336,10,FALSE)</f>
        <v>Normal</v>
      </c>
      <c r="L1817" s="82" t="str">
        <f>VLOOKUP($A1817,'Hospitalization details'!$A$1:$K$2336,10,FALSE)</f>
        <v>18-Oct-1979</v>
      </c>
      <c r="M1817" s="62">
        <f>VLOOKUP($A1817,'Hospitalization details'!$A$1:$K$2336,6,FALSE)</f>
        <v>4674.2</v>
      </c>
      <c r="N1817" s="63" t="str">
        <f>VLOOKUP($A1817,'Hospitalization details'!$A$1:$K$2336,7,FALSE)</f>
        <v>tier - 2</v>
      </c>
      <c r="O1817" s="63" t="str">
        <f>VLOOKUP($A1817,'Hospitalization details'!$A$1:$K$2336,8,FALSE)</f>
        <v>tier - 1</v>
      </c>
      <c r="P1817" s="63" t="str">
        <f>VLOOKUP($A1817,'Hospitalization details'!$A$1:$K$2336,9,FALSE)</f>
        <v>R1013</v>
      </c>
      <c r="Q1817" s="83">
        <f>VLOOKUP($A1817,'Hospitalization details'!$A$1:$K$2336,11,FALSE)</f>
        <v>43</v>
      </c>
    </row>
    <row r="1818" spans="1:17" ht="15.75" customHeight="1" x14ac:dyDescent="0.25">
      <c r="A1818" s="187" t="s">
        <v>1861</v>
      </c>
      <c r="B1818" s="65" t="str">
        <f>VLOOKUP($A1818,'Customer Names'!$A$1:$E$2336,4,FALSE)</f>
        <v>Stanton</v>
      </c>
      <c r="C1818" s="71">
        <f>VLOOKUP($A1818,'Medical Examinations'!$A$1:$J$2336,2,FALSE)</f>
        <v>17.05</v>
      </c>
      <c r="D1818" s="60">
        <f>VLOOKUP($A1818,'Medical Examinations'!$A$1:$J$2336,3,FALSE)</f>
        <v>5.3</v>
      </c>
      <c r="E1818" s="61" t="str">
        <f>VLOOKUP($A1818,'Medical Examinations'!$A$1:$J$2336,4,FALSE)</f>
        <v>No</v>
      </c>
      <c r="F1818" s="61" t="str">
        <f>VLOOKUP($A1818,'Medical Examinations'!$A$1:$J$2336,5,FALSE)</f>
        <v>No</v>
      </c>
      <c r="G1818" s="61" t="str">
        <f>VLOOKUP($A1818,'Medical Examinations'!$A$1:$J$2336,6,FALSE)</f>
        <v>Yes</v>
      </c>
      <c r="H1818" s="21">
        <f>VLOOKUP($A1818,'Medical Examinations'!$A$1:$J$2336,7,FALSE)</f>
        <v>1</v>
      </c>
      <c r="I1818" s="21" t="str">
        <f>VLOOKUP($A1818,'Medical Examinations'!$A$1:$J$2336,8,FALSE)</f>
        <v>No</v>
      </c>
      <c r="J1818" s="21" t="str">
        <f>VLOOKUP($A1818,'Medical Examinations'!$A$1:$J$2336,9,FALSE)</f>
        <v>Under Weight</v>
      </c>
      <c r="K1818" s="72" t="str">
        <f>VLOOKUP($A1818,'Medical Examinations'!$A$1:$J$2336,10,FALSE)</f>
        <v>Normal</v>
      </c>
      <c r="L1818" s="82" t="str">
        <f>VLOOKUP($A1818,'Hospitalization details'!$A$1:$K$2336,10,FALSE)</f>
        <v>13-Jul-1990</v>
      </c>
      <c r="M1818" s="62">
        <f>VLOOKUP($A1818,'Hospitalization details'!$A$1:$K$2336,6,FALSE)</f>
        <v>4673.3900000000003</v>
      </c>
      <c r="N1818" s="63" t="str">
        <f>VLOOKUP($A1818,'Hospitalization details'!$A$1:$K$2336,7,FALSE)</f>
        <v>tier - 2</v>
      </c>
      <c r="O1818" s="63" t="str">
        <f>VLOOKUP($A1818,'Hospitalization details'!$A$1:$K$2336,8,FALSE)</f>
        <v>tier - 1</v>
      </c>
      <c r="P1818" s="63" t="str">
        <f>VLOOKUP($A1818,'Hospitalization details'!$A$1:$K$2336,9,FALSE)</f>
        <v>R1013</v>
      </c>
      <c r="Q1818" s="83">
        <f>VLOOKUP($A1818,'Hospitalization details'!$A$1:$K$2336,11,FALSE)</f>
        <v>32</v>
      </c>
    </row>
    <row r="1819" spans="1:17" ht="15.75" customHeight="1" x14ac:dyDescent="0.25">
      <c r="A1819" s="187" t="s">
        <v>1862</v>
      </c>
      <c r="B1819" s="65" t="str">
        <f>VLOOKUP($A1819,'Customer Names'!$A$1:$E$2336,4,FALSE)</f>
        <v>Mollak</v>
      </c>
      <c r="C1819" s="71">
        <f>VLOOKUP($A1819,'Medical Examinations'!$A$1:$J$2336,2,FALSE)</f>
        <v>37.18</v>
      </c>
      <c r="D1819" s="60">
        <f>VLOOKUP($A1819,'Medical Examinations'!$A$1:$J$2336,3,FALSE)</f>
        <v>4.9000000000000004</v>
      </c>
      <c r="E1819" s="61" t="str">
        <f>VLOOKUP($A1819,'Medical Examinations'!$A$1:$J$2336,4,FALSE)</f>
        <v>No</v>
      </c>
      <c r="F1819" s="61" t="str">
        <f>VLOOKUP($A1819,'Medical Examinations'!$A$1:$J$2336,5,FALSE)</f>
        <v>No</v>
      </c>
      <c r="G1819" s="61" t="str">
        <f>VLOOKUP($A1819,'Medical Examinations'!$A$1:$J$2336,6,FALSE)</f>
        <v>No</v>
      </c>
      <c r="H1819" s="21">
        <f>VLOOKUP($A1819,'Medical Examinations'!$A$1:$J$2336,7,FALSE)</f>
        <v>0</v>
      </c>
      <c r="I1819" s="21" t="str">
        <f>VLOOKUP($A1819,'Medical Examinations'!$A$1:$J$2336,8,FALSE)</f>
        <v>No</v>
      </c>
      <c r="J1819" s="21" t="str">
        <f>VLOOKUP($A1819,'Medical Examinations'!$A$1:$J$2336,9,FALSE)</f>
        <v>Obesity</v>
      </c>
      <c r="K1819" s="72" t="str">
        <f>VLOOKUP($A1819,'Medical Examinations'!$A$1:$J$2336,10,FALSE)</f>
        <v>Normal</v>
      </c>
      <c r="L1819" s="82" t="str">
        <f>VLOOKUP($A1819,'Hospitalization details'!$A$1:$K$2336,10,FALSE)</f>
        <v>26-Sep-1990</v>
      </c>
      <c r="M1819" s="62">
        <f>VLOOKUP($A1819,'Hospitalization details'!$A$1:$K$2336,6,FALSE)</f>
        <v>4670.6400000000003</v>
      </c>
      <c r="N1819" s="63" t="str">
        <f>VLOOKUP($A1819,'Hospitalization details'!$A$1:$K$2336,7,FALSE)</f>
        <v>tier - 2</v>
      </c>
      <c r="O1819" s="63" t="str">
        <f>VLOOKUP($A1819,'Hospitalization details'!$A$1:$K$2336,8,FALSE)</f>
        <v>tier - 2</v>
      </c>
      <c r="P1819" s="63" t="str">
        <f>VLOOKUP($A1819,'Hospitalization details'!$A$1:$K$2336,9,FALSE)</f>
        <v>R1011</v>
      </c>
      <c r="Q1819" s="83">
        <f>VLOOKUP($A1819,'Hospitalization details'!$A$1:$K$2336,11,FALSE)</f>
        <v>32</v>
      </c>
    </row>
    <row r="1820" spans="1:17" ht="15.75" customHeight="1" x14ac:dyDescent="0.25">
      <c r="A1820" s="187" t="s">
        <v>1863</v>
      </c>
      <c r="B1820" s="65" t="str">
        <f>VLOOKUP($A1820,'Customer Names'!$A$1:$E$2336,4,FALSE)</f>
        <v>Bell</v>
      </c>
      <c r="C1820" s="71">
        <f>VLOOKUP($A1820,'Medical Examinations'!$A$1:$J$2336,2,FALSE)</f>
        <v>35.200000000000003</v>
      </c>
      <c r="D1820" s="60">
        <f>VLOOKUP($A1820,'Medical Examinations'!$A$1:$J$2336,3,FALSE)</f>
        <v>5.55</v>
      </c>
      <c r="E1820" s="61" t="str">
        <f>VLOOKUP($A1820,'Medical Examinations'!$A$1:$J$2336,4,FALSE)</f>
        <v>No</v>
      </c>
      <c r="F1820" s="61" t="str">
        <f>VLOOKUP($A1820,'Medical Examinations'!$A$1:$J$2336,5,FALSE)</f>
        <v>No</v>
      </c>
      <c r="G1820" s="61" t="str">
        <f>VLOOKUP($A1820,'Medical Examinations'!$A$1:$J$2336,6,FALSE)</f>
        <v>No</v>
      </c>
      <c r="H1820" s="21">
        <f>VLOOKUP($A1820,'Medical Examinations'!$A$1:$J$2336,7,FALSE)</f>
        <v>0</v>
      </c>
      <c r="I1820" s="21" t="str">
        <f>VLOOKUP($A1820,'Medical Examinations'!$A$1:$J$2336,8,FALSE)</f>
        <v>No</v>
      </c>
      <c r="J1820" s="21" t="str">
        <f>VLOOKUP($A1820,'Medical Examinations'!$A$1:$J$2336,9,FALSE)</f>
        <v>Obesity</v>
      </c>
      <c r="K1820" s="72" t="str">
        <f>VLOOKUP($A1820,'Medical Examinations'!$A$1:$J$2336,10,FALSE)</f>
        <v>Normal</v>
      </c>
      <c r="L1820" s="82" t="str">
        <f>VLOOKUP($A1820,'Hospitalization details'!$A$1:$K$2336,10,FALSE)</f>
        <v>5-Aug-1990</v>
      </c>
      <c r="M1820" s="62">
        <f>VLOOKUP($A1820,'Hospitalization details'!$A$1:$K$2336,6,FALSE)</f>
        <v>4667.6099999999997</v>
      </c>
      <c r="N1820" s="63" t="str">
        <f>VLOOKUP($A1820,'Hospitalization details'!$A$1:$K$2336,7,FALSE)</f>
        <v>tier - 3</v>
      </c>
      <c r="O1820" s="63" t="str">
        <f>VLOOKUP($A1820,'Hospitalization details'!$A$1:$K$2336,8,FALSE)</f>
        <v>tier - 3</v>
      </c>
      <c r="P1820" s="63" t="str">
        <f>VLOOKUP($A1820,'Hospitalization details'!$A$1:$K$2336,9,FALSE)</f>
        <v>R1016</v>
      </c>
      <c r="Q1820" s="83">
        <f>VLOOKUP($A1820,'Hospitalization details'!$A$1:$K$2336,11,FALSE)</f>
        <v>32</v>
      </c>
    </row>
    <row r="1821" spans="1:17" ht="15.75" customHeight="1" x14ac:dyDescent="0.25">
      <c r="A1821" s="187" t="s">
        <v>1864</v>
      </c>
      <c r="B1821" s="65" t="str">
        <f>VLOOKUP($A1821,'Customer Names'!$A$1:$E$2336,4,FALSE)</f>
        <v>Weston</v>
      </c>
      <c r="C1821" s="71">
        <f>VLOOKUP($A1821,'Medical Examinations'!$A$1:$J$2336,2,FALSE)</f>
        <v>37.335000000000001</v>
      </c>
      <c r="D1821" s="60">
        <f>VLOOKUP($A1821,'Medical Examinations'!$A$1:$J$2336,3,FALSE)</f>
        <v>4.95</v>
      </c>
      <c r="E1821" s="61" t="str">
        <f>VLOOKUP($A1821,'Medical Examinations'!$A$1:$J$2336,4,FALSE)</f>
        <v>No</v>
      </c>
      <c r="F1821" s="61" t="str">
        <f>VLOOKUP($A1821,'Medical Examinations'!$A$1:$J$2336,5,FALSE)</f>
        <v>No</v>
      </c>
      <c r="G1821" s="61" t="str">
        <f>VLOOKUP($A1821,'Medical Examinations'!$A$1:$J$2336,6,FALSE)</f>
        <v>No</v>
      </c>
      <c r="H1821" s="21">
        <f>VLOOKUP($A1821,'Medical Examinations'!$A$1:$J$2336,7,FALSE)</f>
        <v>0</v>
      </c>
      <c r="I1821" s="21" t="str">
        <f>VLOOKUP($A1821,'Medical Examinations'!$A$1:$J$2336,8,FALSE)</f>
        <v>No</v>
      </c>
      <c r="J1821" s="21" t="str">
        <f>VLOOKUP($A1821,'Medical Examinations'!$A$1:$J$2336,9,FALSE)</f>
        <v>Obesity</v>
      </c>
      <c r="K1821" s="72" t="str">
        <f>VLOOKUP($A1821,'Medical Examinations'!$A$1:$J$2336,10,FALSE)</f>
        <v>Normal</v>
      </c>
      <c r="L1821" s="82" t="str">
        <f>VLOOKUP($A1821,'Hospitalization details'!$A$1:$K$2336,10,FALSE)</f>
        <v>25-Oct-1996</v>
      </c>
      <c r="M1821" s="62">
        <f>VLOOKUP($A1821,'Hospitalization details'!$A$1:$K$2336,6,FALSE)</f>
        <v>4661.29</v>
      </c>
      <c r="N1821" s="63" t="str">
        <f>VLOOKUP($A1821,'Hospitalization details'!$A$1:$K$2336,7,FALSE)</f>
        <v>tier - 2</v>
      </c>
      <c r="O1821" s="63" t="str">
        <f>VLOOKUP($A1821,'Hospitalization details'!$A$1:$K$2336,8,FALSE)</f>
        <v>tier - 1</v>
      </c>
      <c r="P1821" s="63" t="str">
        <f>VLOOKUP($A1821,'Hospitalization details'!$A$1:$K$2336,9,FALSE)</f>
        <v>R1017</v>
      </c>
      <c r="Q1821" s="83">
        <f>VLOOKUP($A1821,'Hospitalization details'!$A$1:$K$2336,11,FALSE)</f>
        <v>26</v>
      </c>
    </row>
    <row r="1822" spans="1:17" ht="15.75" customHeight="1" x14ac:dyDescent="0.25">
      <c r="A1822" s="187" t="s">
        <v>1865</v>
      </c>
      <c r="B1822" s="65" t="str">
        <f>VLOOKUP($A1822,'Customer Names'!$A$1:$E$2336,4,FALSE)</f>
        <v>Rabuzzi</v>
      </c>
      <c r="C1822" s="71">
        <f>VLOOKUP($A1822,'Medical Examinations'!$A$1:$J$2336,2,FALSE)</f>
        <v>27.265000000000001</v>
      </c>
      <c r="D1822" s="60">
        <f>VLOOKUP($A1822,'Medical Examinations'!$A$1:$J$2336,3,FALSE)</f>
        <v>6.46</v>
      </c>
      <c r="E1822" s="61" t="str">
        <f>VLOOKUP($A1822,'Medical Examinations'!$A$1:$J$2336,4,FALSE)</f>
        <v>Yes</v>
      </c>
      <c r="F1822" s="61" t="str">
        <f>VLOOKUP($A1822,'Medical Examinations'!$A$1:$J$2336,5,FALSE)</f>
        <v>No</v>
      </c>
      <c r="G1822" s="61" t="str">
        <f>VLOOKUP($A1822,'Medical Examinations'!$A$1:$J$2336,6,FALSE)</f>
        <v>No</v>
      </c>
      <c r="H1822" s="21">
        <f>VLOOKUP($A1822,'Medical Examinations'!$A$1:$J$2336,7,FALSE)</f>
        <v>0</v>
      </c>
      <c r="I1822" s="21" t="str">
        <f>VLOOKUP($A1822,'Medical Examinations'!$A$1:$J$2336,8,FALSE)</f>
        <v>No</v>
      </c>
      <c r="J1822" s="21" t="str">
        <f>VLOOKUP($A1822,'Medical Examinations'!$A$1:$J$2336,9,FALSE)</f>
        <v>Over Weight</v>
      </c>
      <c r="K1822" s="72" t="str">
        <f>VLOOKUP($A1822,'Medical Examinations'!$A$1:$J$2336,10,FALSE)</f>
        <v>Diabetes</v>
      </c>
      <c r="L1822" s="82" t="str">
        <f>VLOOKUP($A1822,'Hospitalization details'!$A$1:$K$2336,10,FALSE)</f>
        <v>22-Jun-1985</v>
      </c>
      <c r="M1822" s="62">
        <f>VLOOKUP($A1822,'Hospitalization details'!$A$1:$K$2336,6,FALSE)</f>
        <v>4646.76</v>
      </c>
      <c r="N1822" s="63" t="str">
        <f>VLOOKUP($A1822,'Hospitalization details'!$A$1:$K$2336,7,FALSE)</f>
        <v>tier - 1</v>
      </c>
      <c r="O1822" s="63" t="str">
        <f>VLOOKUP($A1822,'Hospitalization details'!$A$1:$K$2336,8,FALSE)</f>
        <v>tier - 1</v>
      </c>
      <c r="P1822" s="63" t="str">
        <f>VLOOKUP($A1822,'Hospitalization details'!$A$1:$K$2336,9,FALSE)</f>
        <v>R1011</v>
      </c>
      <c r="Q1822" s="83">
        <f>VLOOKUP($A1822,'Hospitalization details'!$A$1:$K$2336,11,FALSE)</f>
        <v>37</v>
      </c>
    </row>
    <row r="1823" spans="1:17" ht="15.75" customHeight="1" x14ac:dyDescent="0.25">
      <c r="A1823" s="187" t="s">
        <v>1866</v>
      </c>
      <c r="B1823" s="65" t="str">
        <f>VLOOKUP($A1823,'Customer Names'!$A$1:$E$2336,4,FALSE)</f>
        <v>Hendrix</v>
      </c>
      <c r="C1823" s="71">
        <f>VLOOKUP($A1823,'Medical Examinations'!$A$1:$J$2336,2,FALSE)</f>
        <v>30.8</v>
      </c>
      <c r="D1823" s="60">
        <f>VLOOKUP($A1823,'Medical Examinations'!$A$1:$J$2336,3,FALSE)</f>
        <v>4.9000000000000004</v>
      </c>
      <c r="E1823" s="61" t="str">
        <f>VLOOKUP($A1823,'Medical Examinations'!$A$1:$J$2336,4,FALSE)</f>
        <v>Yes</v>
      </c>
      <c r="F1823" s="61" t="str">
        <f>VLOOKUP($A1823,'Medical Examinations'!$A$1:$J$2336,5,FALSE)</f>
        <v>No</v>
      </c>
      <c r="G1823" s="61" t="str">
        <f>VLOOKUP($A1823,'Medical Examinations'!$A$1:$J$2336,6,FALSE)</f>
        <v>No</v>
      </c>
      <c r="H1823" s="21">
        <f>VLOOKUP($A1823,'Medical Examinations'!$A$1:$J$2336,7,FALSE)</f>
        <v>0</v>
      </c>
      <c r="I1823" s="21" t="str">
        <f>VLOOKUP($A1823,'Medical Examinations'!$A$1:$J$2336,8,FALSE)</f>
        <v>No</v>
      </c>
      <c r="J1823" s="21" t="str">
        <f>VLOOKUP($A1823,'Medical Examinations'!$A$1:$J$2336,9,FALSE)</f>
        <v>Obesity</v>
      </c>
      <c r="K1823" s="72" t="str">
        <f>VLOOKUP($A1823,'Medical Examinations'!$A$1:$J$2336,10,FALSE)</f>
        <v>Normal</v>
      </c>
      <c r="L1823" s="82" t="str">
        <f>VLOOKUP($A1823,'Hospitalization details'!$A$1:$K$2336,10,FALSE)</f>
        <v>29-Jun-1998</v>
      </c>
      <c r="M1823" s="62">
        <f>VLOOKUP($A1823,'Hospitalization details'!$A$1:$K$2336,6,FALSE)</f>
        <v>4618.08</v>
      </c>
      <c r="N1823" s="63" t="str">
        <f>VLOOKUP($A1823,'Hospitalization details'!$A$1:$K$2336,7,FALSE)</f>
        <v>tier - 2</v>
      </c>
      <c r="O1823" s="63" t="str">
        <f>VLOOKUP($A1823,'Hospitalization details'!$A$1:$K$2336,8,FALSE)</f>
        <v>tier - 1</v>
      </c>
      <c r="P1823" s="63" t="str">
        <f>VLOOKUP($A1823,'Hospitalization details'!$A$1:$K$2336,9,FALSE)</f>
        <v>R1012</v>
      </c>
      <c r="Q1823" s="83">
        <f>VLOOKUP($A1823,'Hospitalization details'!$A$1:$K$2336,11,FALSE)</f>
        <v>24</v>
      </c>
    </row>
    <row r="1824" spans="1:17" ht="15.75" customHeight="1" x14ac:dyDescent="0.25">
      <c r="A1824" s="187" t="s">
        <v>1867</v>
      </c>
      <c r="B1824" s="65" t="str">
        <f>VLOOKUP($A1824,'Customer Names'!$A$1:$E$2336,4,FALSE)</f>
        <v>Van Nielen</v>
      </c>
      <c r="C1824" s="71">
        <f>VLOOKUP($A1824,'Medical Examinations'!$A$1:$J$2336,2,FALSE)</f>
        <v>30.21</v>
      </c>
      <c r="D1824" s="60">
        <f>VLOOKUP($A1824,'Medical Examinations'!$A$1:$J$2336,3,FALSE)</f>
        <v>5.21</v>
      </c>
      <c r="E1824" s="61" t="str">
        <f>VLOOKUP($A1824,'Medical Examinations'!$A$1:$J$2336,4,FALSE)</f>
        <v>No</v>
      </c>
      <c r="F1824" s="61" t="str">
        <f>VLOOKUP($A1824,'Medical Examinations'!$A$1:$J$2336,5,FALSE)</f>
        <v>No</v>
      </c>
      <c r="G1824" s="61" t="str">
        <f>VLOOKUP($A1824,'Medical Examinations'!$A$1:$J$2336,6,FALSE)</f>
        <v>No</v>
      </c>
      <c r="H1824" s="21">
        <f>VLOOKUP($A1824,'Medical Examinations'!$A$1:$J$2336,7,FALSE)</f>
        <v>1</v>
      </c>
      <c r="I1824" s="21" t="str">
        <f>VLOOKUP($A1824,'Medical Examinations'!$A$1:$J$2336,8,FALSE)</f>
        <v>No</v>
      </c>
      <c r="J1824" s="21" t="str">
        <f>VLOOKUP($A1824,'Medical Examinations'!$A$1:$J$2336,9,FALSE)</f>
        <v>Obesity</v>
      </c>
      <c r="K1824" s="72" t="str">
        <f>VLOOKUP($A1824,'Medical Examinations'!$A$1:$J$2336,10,FALSE)</f>
        <v>Normal</v>
      </c>
      <c r="L1824" s="82" t="str">
        <f>VLOOKUP($A1824,'Hospitalization details'!$A$1:$K$2336,10,FALSE)</f>
        <v>2-Jul-2000</v>
      </c>
      <c r="M1824" s="62">
        <f>VLOOKUP($A1824,'Hospitalization details'!$A$1:$K$2336,6,FALSE)</f>
        <v>4608.03</v>
      </c>
      <c r="N1824" s="63" t="str">
        <f>VLOOKUP($A1824,'Hospitalization details'!$A$1:$K$2336,7,FALSE)</f>
        <v>tier - 2</v>
      </c>
      <c r="O1824" s="63" t="str">
        <f>VLOOKUP($A1824,'Hospitalization details'!$A$1:$K$2336,8,FALSE)</f>
        <v>tier - 3</v>
      </c>
      <c r="P1824" s="63" t="str">
        <f>VLOOKUP($A1824,'Hospitalization details'!$A$1:$K$2336,9,FALSE)</f>
        <v>R1011</v>
      </c>
      <c r="Q1824" s="83">
        <f>VLOOKUP($A1824,'Hospitalization details'!$A$1:$K$2336,11,FALSE)</f>
        <v>22</v>
      </c>
    </row>
    <row r="1825" spans="1:17" ht="15.75" customHeight="1" x14ac:dyDescent="0.25">
      <c r="A1825" s="187" t="s">
        <v>1868</v>
      </c>
      <c r="B1825" s="65" t="str">
        <f>VLOOKUP($A1825,'Customer Names'!$A$1:$E$2336,4,FALSE)</f>
        <v>Blanton</v>
      </c>
      <c r="C1825" s="71">
        <f>VLOOKUP($A1825,'Medical Examinations'!$A$1:$J$2336,2,FALSE)</f>
        <v>35.340000000000003</v>
      </c>
      <c r="D1825" s="60">
        <f>VLOOKUP($A1825,'Medical Examinations'!$A$1:$J$2336,3,FALSE)</f>
        <v>4.13</v>
      </c>
      <c r="E1825" s="61" t="str">
        <f>VLOOKUP($A1825,'Medical Examinations'!$A$1:$J$2336,4,FALSE)</f>
        <v>No</v>
      </c>
      <c r="F1825" s="61" t="str">
        <f>VLOOKUP($A1825,'Medical Examinations'!$A$1:$J$2336,5,FALSE)</f>
        <v>Yes</v>
      </c>
      <c r="G1825" s="61" t="str">
        <f>VLOOKUP($A1825,'Medical Examinations'!$A$1:$J$2336,6,FALSE)</f>
        <v>No</v>
      </c>
      <c r="H1825" s="21">
        <f>VLOOKUP($A1825,'Medical Examinations'!$A$1:$J$2336,7,FALSE)</f>
        <v>1</v>
      </c>
      <c r="I1825" s="21" t="str">
        <f>VLOOKUP($A1825,'Medical Examinations'!$A$1:$J$2336,8,FALSE)</f>
        <v>No</v>
      </c>
      <c r="J1825" s="21" t="str">
        <f>VLOOKUP($A1825,'Medical Examinations'!$A$1:$J$2336,9,FALSE)</f>
        <v>Obesity</v>
      </c>
      <c r="K1825" s="72" t="str">
        <f>VLOOKUP($A1825,'Medical Examinations'!$A$1:$J$2336,10,FALSE)</f>
        <v>Normal</v>
      </c>
      <c r="L1825" s="82" t="str">
        <f>VLOOKUP($A1825,'Hospitalization details'!$A$1:$K$2336,10,FALSE)</f>
        <v>18-Sep-1989</v>
      </c>
      <c r="M1825" s="62">
        <f>VLOOKUP($A1825,'Hospitalization details'!$A$1:$K$2336,6,FALSE)</f>
        <v>4571.41</v>
      </c>
      <c r="N1825" s="63" t="str">
        <f>VLOOKUP($A1825,'Hospitalization details'!$A$1:$K$2336,7,FALSE)</f>
        <v>tier - 2</v>
      </c>
      <c r="O1825" s="63" t="str">
        <f>VLOOKUP($A1825,'Hospitalization details'!$A$1:$K$2336,8,FALSE)</f>
        <v>tier - 2</v>
      </c>
      <c r="P1825" s="63" t="str">
        <f>VLOOKUP($A1825,'Hospitalization details'!$A$1:$K$2336,9,FALSE)</f>
        <v>R1012</v>
      </c>
      <c r="Q1825" s="83">
        <f>VLOOKUP($A1825,'Hospitalization details'!$A$1:$K$2336,11,FALSE)</f>
        <v>33</v>
      </c>
    </row>
    <row r="1826" spans="1:17" ht="15.75" customHeight="1" x14ac:dyDescent="0.25">
      <c r="A1826" s="187" t="s">
        <v>1869</v>
      </c>
      <c r="B1826" s="65" t="str">
        <f>VLOOKUP($A1826,'Customer Names'!$A$1:$E$2336,4,FALSE)</f>
        <v>Schout</v>
      </c>
      <c r="C1826" s="71">
        <f>VLOOKUP($A1826,'Medical Examinations'!$A$1:$J$2336,2,FALSE)</f>
        <v>26.695</v>
      </c>
      <c r="D1826" s="60">
        <f>VLOOKUP($A1826,'Medical Examinations'!$A$1:$J$2336,3,FALSE)</f>
        <v>5.28</v>
      </c>
      <c r="E1826" s="61" t="str">
        <f>VLOOKUP($A1826,'Medical Examinations'!$A$1:$J$2336,4,FALSE)</f>
        <v>No</v>
      </c>
      <c r="F1826" s="61" t="str">
        <f>VLOOKUP($A1826,'Medical Examinations'!$A$1:$J$2336,5,FALSE)</f>
        <v>No</v>
      </c>
      <c r="G1826" s="61" t="str">
        <f>VLOOKUP($A1826,'Medical Examinations'!$A$1:$J$2336,6,FALSE)</f>
        <v>No</v>
      </c>
      <c r="H1826" s="21">
        <f>VLOOKUP($A1826,'Medical Examinations'!$A$1:$J$2336,7,FALSE)</f>
        <v>0</v>
      </c>
      <c r="I1826" s="21" t="str">
        <f>VLOOKUP($A1826,'Medical Examinations'!$A$1:$J$2336,8,FALSE)</f>
        <v>No</v>
      </c>
      <c r="J1826" s="21" t="str">
        <f>VLOOKUP($A1826,'Medical Examinations'!$A$1:$J$2336,9,FALSE)</f>
        <v>Over Weight</v>
      </c>
      <c r="K1826" s="72" t="str">
        <f>VLOOKUP($A1826,'Medical Examinations'!$A$1:$J$2336,10,FALSE)</f>
        <v>Normal</v>
      </c>
      <c r="L1826" s="82" t="str">
        <f>VLOOKUP($A1826,'Hospitalization details'!$A$1:$K$2336,10,FALSE)</f>
        <v>25-Dec-1996</v>
      </c>
      <c r="M1826" s="62">
        <f>VLOOKUP($A1826,'Hospitalization details'!$A$1:$K$2336,6,FALSE)</f>
        <v>4564.1899999999996</v>
      </c>
      <c r="N1826" s="63" t="str">
        <f>VLOOKUP($A1826,'Hospitalization details'!$A$1:$K$2336,7,FALSE)</f>
        <v>tier - 2</v>
      </c>
      <c r="O1826" s="63" t="str">
        <f>VLOOKUP($A1826,'Hospitalization details'!$A$1:$K$2336,8,FALSE)</f>
        <v>tier - 2</v>
      </c>
      <c r="P1826" s="63" t="str">
        <f>VLOOKUP($A1826,'Hospitalization details'!$A$1:$K$2336,9,FALSE)</f>
        <v>R1024</v>
      </c>
      <c r="Q1826" s="83">
        <f>VLOOKUP($A1826,'Hospitalization details'!$A$1:$K$2336,11,FALSE)</f>
        <v>26</v>
      </c>
    </row>
    <row r="1827" spans="1:17" ht="15.75" customHeight="1" x14ac:dyDescent="0.25">
      <c r="A1827" s="187" t="s">
        <v>1870</v>
      </c>
      <c r="B1827" s="65" t="str">
        <f>VLOOKUP($A1827,'Customer Names'!$A$1:$E$2336,4,FALSE)</f>
        <v>Schmaltz</v>
      </c>
      <c r="C1827" s="71">
        <f>VLOOKUP($A1827,'Medical Examinations'!$A$1:$J$2336,2,FALSE)</f>
        <v>29.355</v>
      </c>
      <c r="D1827" s="60">
        <f>VLOOKUP($A1827,'Medical Examinations'!$A$1:$J$2336,3,FALSE)</f>
        <v>4.68</v>
      </c>
      <c r="E1827" s="61" t="str">
        <f>VLOOKUP($A1827,'Medical Examinations'!$A$1:$J$2336,4,FALSE)</f>
        <v>Yes</v>
      </c>
      <c r="F1827" s="61" t="str">
        <f>VLOOKUP($A1827,'Medical Examinations'!$A$1:$J$2336,5,FALSE)</f>
        <v>No</v>
      </c>
      <c r="G1827" s="61" t="str">
        <f>VLOOKUP($A1827,'Medical Examinations'!$A$1:$J$2336,6,FALSE)</f>
        <v>No</v>
      </c>
      <c r="H1827" s="21">
        <f>VLOOKUP($A1827,'Medical Examinations'!$A$1:$J$2336,7,FALSE)</f>
        <v>0</v>
      </c>
      <c r="I1827" s="21" t="str">
        <f>VLOOKUP($A1827,'Medical Examinations'!$A$1:$J$2336,8,FALSE)</f>
        <v>No</v>
      </c>
      <c r="J1827" s="21" t="str">
        <f>VLOOKUP($A1827,'Medical Examinations'!$A$1:$J$2336,9,FALSE)</f>
        <v>Over Weight</v>
      </c>
      <c r="K1827" s="72" t="str">
        <f>VLOOKUP($A1827,'Medical Examinations'!$A$1:$J$2336,10,FALSE)</f>
        <v>Normal</v>
      </c>
      <c r="L1827" s="82" t="str">
        <f>VLOOKUP($A1827,'Hospitalization details'!$A$1:$K$2336,10,FALSE)</f>
        <v>20-Sep-1990</v>
      </c>
      <c r="M1827" s="62">
        <f>VLOOKUP($A1827,'Hospitalization details'!$A$1:$K$2336,6,FALSE)</f>
        <v>4562.84</v>
      </c>
      <c r="N1827" s="63" t="str">
        <f>VLOOKUP($A1827,'Hospitalization details'!$A$1:$K$2336,7,FALSE)</f>
        <v>tier - 2</v>
      </c>
      <c r="O1827" s="63" t="str">
        <f>VLOOKUP($A1827,'Hospitalization details'!$A$1:$K$2336,8,FALSE)</f>
        <v>tier - 2</v>
      </c>
      <c r="P1827" s="63" t="str">
        <f>VLOOKUP($A1827,'Hospitalization details'!$A$1:$K$2336,9,FALSE)</f>
        <v>R1013</v>
      </c>
      <c r="Q1827" s="83">
        <f>VLOOKUP($A1827,'Hospitalization details'!$A$1:$K$2336,11,FALSE)</f>
        <v>32</v>
      </c>
    </row>
    <row r="1828" spans="1:17" ht="15.75" customHeight="1" x14ac:dyDescent="0.25">
      <c r="A1828" s="187" t="s">
        <v>1871</v>
      </c>
      <c r="B1828" s="65" t="str">
        <f>VLOOKUP($A1828,'Customer Names'!$A$1:$E$2336,4,FALSE)</f>
        <v>Eagen</v>
      </c>
      <c r="C1828" s="71">
        <f>VLOOKUP($A1828,'Medical Examinations'!$A$1:$J$2336,2,FALSE)</f>
        <v>29.59</v>
      </c>
      <c r="D1828" s="60">
        <f>VLOOKUP($A1828,'Medical Examinations'!$A$1:$J$2336,3,FALSE)</f>
        <v>4.0599999999999996</v>
      </c>
      <c r="E1828" s="61" t="str">
        <f>VLOOKUP($A1828,'Medical Examinations'!$A$1:$J$2336,4,FALSE)</f>
        <v>No</v>
      </c>
      <c r="F1828" s="61" t="str">
        <f>VLOOKUP($A1828,'Medical Examinations'!$A$1:$J$2336,5,FALSE)</f>
        <v>No</v>
      </c>
      <c r="G1828" s="61" t="str">
        <f>VLOOKUP($A1828,'Medical Examinations'!$A$1:$J$2336,6,FALSE)</f>
        <v>No</v>
      </c>
      <c r="H1828" s="21">
        <f>VLOOKUP($A1828,'Medical Examinations'!$A$1:$J$2336,7,FALSE)</f>
        <v>0</v>
      </c>
      <c r="I1828" s="21" t="str">
        <f>VLOOKUP($A1828,'Medical Examinations'!$A$1:$J$2336,8,FALSE)</f>
        <v>No</v>
      </c>
      <c r="J1828" s="21" t="str">
        <f>VLOOKUP($A1828,'Medical Examinations'!$A$1:$J$2336,9,FALSE)</f>
        <v>Over Weight</v>
      </c>
      <c r="K1828" s="72" t="str">
        <f>VLOOKUP($A1828,'Medical Examinations'!$A$1:$J$2336,10,FALSE)</f>
        <v>Normal</v>
      </c>
      <c r="L1828" s="82" t="str">
        <f>VLOOKUP($A1828,'Hospitalization details'!$A$1:$K$2336,10,FALSE)</f>
        <v>22-Dec-2004</v>
      </c>
      <c r="M1828" s="62">
        <f>VLOOKUP($A1828,'Hospitalization details'!$A$1:$K$2336,6,FALSE)</f>
        <v>4561.1899999999996</v>
      </c>
      <c r="N1828" s="63" t="str">
        <f>VLOOKUP($A1828,'Hospitalization details'!$A$1:$K$2336,7,FALSE)</f>
        <v>tier - 2</v>
      </c>
      <c r="O1828" s="63" t="str">
        <f>VLOOKUP($A1828,'Hospitalization details'!$A$1:$K$2336,8,FALSE)</f>
        <v>tier - 2</v>
      </c>
      <c r="P1828" s="63" t="str">
        <f>VLOOKUP($A1828,'Hospitalization details'!$A$1:$K$2336,9,FALSE)</f>
        <v>R1024</v>
      </c>
      <c r="Q1828" s="83">
        <f>VLOOKUP($A1828,'Hospitalization details'!$A$1:$K$2336,11,FALSE)</f>
        <v>18</v>
      </c>
    </row>
    <row r="1829" spans="1:17" ht="15.75" customHeight="1" x14ac:dyDescent="0.25">
      <c r="A1829" s="187" t="s">
        <v>1872</v>
      </c>
      <c r="B1829" s="65" t="str">
        <f>VLOOKUP($A1829,'Customer Names'!$A$1:$E$2336,4,FALSE)</f>
        <v>Rotramel</v>
      </c>
      <c r="C1829" s="71">
        <f>VLOOKUP($A1829,'Medical Examinations'!$A$1:$J$2336,2,FALSE)</f>
        <v>31.35</v>
      </c>
      <c r="D1829" s="60">
        <f>VLOOKUP($A1829,'Medical Examinations'!$A$1:$J$2336,3,FALSE)</f>
        <v>4.2</v>
      </c>
      <c r="E1829" s="61" t="str">
        <f>VLOOKUP($A1829,'Medical Examinations'!$A$1:$J$2336,4,FALSE)</f>
        <v>No</v>
      </c>
      <c r="F1829" s="61" t="str">
        <f>VLOOKUP($A1829,'Medical Examinations'!$A$1:$J$2336,5,FALSE)</f>
        <v>Yes</v>
      </c>
      <c r="G1829" s="61" t="str">
        <f>VLOOKUP($A1829,'Medical Examinations'!$A$1:$J$2336,6,FALSE)</f>
        <v>No</v>
      </c>
      <c r="H1829" s="21">
        <f>VLOOKUP($A1829,'Medical Examinations'!$A$1:$J$2336,7,FALSE)</f>
        <v>1</v>
      </c>
      <c r="I1829" s="21" t="str">
        <f>VLOOKUP($A1829,'Medical Examinations'!$A$1:$J$2336,8,FALSE)</f>
        <v>No</v>
      </c>
      <c r="J1829" s="21" t="str">
        <f>VLOOKUP($A1829,'Medical Examinations'!$A$1:$J$2336,9,FALSE)</f>
        <v>Obesity</v>
      </c>
      <c r="K1829" s="72" t="str">
        <f>VLOOKUP($A1829,'Medical Examinations'!$A$1:$J$2336,10,FALSE)</f>
        <v>Normal</v>
      </c>
      <c r="L1829" s="82" t="str">
        <f>VLOOKUP($A1829,'Hospitalization details'!$A$1:$K$2336,10,FALSE)</f>
        <v>17-Nov-1990</v>
      </c>
      <c r="M1829" s="62">
        <f>VLOOKUP($A1829,'Hospitalization details'!$A$1:$K$2336,6,FALSE)</f>
        <v>4544.2299999999996</v>
      </c>
      <c r="N1829" s="63" t="str">
        <f>VLOOKUP($A1829,'Hospitalization details'!$A$1:$K$2336,7,FALSE)</f>
        <v>tier - 2</v>
      </c>
      <c r="O1829" s="63" t="str">
        <f>VLOOKUP($A1829,'Hospitalization details'!$A$1:$K$2336,8,FALSE)</f>
        <v>tier - 1</v>
      </c>
      <c r="P1829" s="63" t="str">
        <f>VLOOKUP($A1829,'Hospitalization details'!$A$1:$K$2336,9,FALSE)</f>
        <v>R1024</v>
      </c>
      <c r="Q1829" s="83">
        <f>VLOOKUP($A1829,'Hospitalization details'!$A$1:$K$2336,11,FALSE)</f>
        <v>32</v>
      </c>
    </row>
    <row r="1830" spans="1:17" ht="15.75" customHeight="1" x14ac:dyDescent="0.25">
      <c r="A1830" s="187" t="s">
        <v>1873</v>
      </c>
      <c r="B1830" s="65" t="str">
        <f>VLOOKUP($A1830,'Customer Names'!$A$1:$E$2336,4,FALSE)</f>
        <v>Prevost</v>
      </c>
      <c r="C1830" s="71">
        <f>VLOOKUP($A1830,'Medical Examinations'!$A$1:$J$2336,2,FALSE)</f>
        <v>20.52</v>
      </c>
      <c r="D1830" s="60">
        <f>VLOOKUP($A1830,'Medical Examinations'!$A$1:$J$2336,3,FALSE)</f>
        <v>4.83</v>
      </c>
      <c r="E1830" s="61" t="str">
        <f>VLOOKUP($A1830,'Medical Examinations'!$A$1:$J$2336,4,FALSE)</f>
        <v>No</v>
      </c>
      <c r="F1830" s="61" t="str">
        <f>VLOOKUP($A1830,'Medical Examinations'!$A$1:$J$2336,5,FALSE)</f>
        <v>No</v>
      </c>
      <c r="G1830" s="61" t="str">
        <f>VLOOKUP($A1830,'Medical Examinations'!$A$1:$J$2336,6,FALSE)</f>
        <v>No</v>
      </c>
      <c r="H1830" s="21">
        <f>VLOOKUP($A1830,'Medical Examinations'!$A$1:$J$2336,7,FALSE)</f>
        <v>0</v>
      </c>
      <c r="I1830" s="21" t="str">
        <f>VLOOKUP($A1830,'Medical Examinations'!$A$1:$J$2336,8,FALSE)</f>
        <v>No</v>
      </c>
      <c r="J1830" s="21" t="str">
        <f>VLOOKUP($A1830,'Medical Examinations'!$A$1:$J$2336,9,FALSE)</f>
        <v>Healthy Weight</v>
      </c>
      <c r="K1830" s="72" t="str">
        <f>VLOOKUP($A1830,'Medical Examinations'!$A$1:$J$2336,10,FALSE)</f>
        <v>Normal</v>
      </c>
      <c r="L1830" s="82" t="str">
        <f>VLOOKUP($A1830,'Hospitalization details'!$A$1:$K$2336,10,FALSE)</f>
        <v>13-Jun-1988</v>
      </c>
      <c r="M1830" s="62">
        <f>VLOOKUP($A1830,'Hospitalization details'!$A$1:$K$2336,6,FALSE)</f>
        <v>4536.26</v>
      </c>
      <c r="N1830" s="63" t="str">
        <f>VLOOKUP($A1830,'Hospitalization details'!$A$1:$K$2336,7,FALSE)</f>
        <v>tier - 2</v>
      </c>
      <c r="O1830" s="63" t="str">
        <f>VLOOKUP($A1830,'Hospitalization details'!$A$1:$K$2336,8,FALSE)</f>
        <v>tier - 2</v>
      </c>
      <c r="P1830" s="63" t="str">
        <f>VLOOKUP($A1830,'Hospitalization details'!$A$1:$K$2336,9,FALSE)</f>
        <v>R1011</v>
      </c>
      <c r="Q1830" s="83">
        <f>VLOOKUP($A1830,'Hospitalization details'!$A$1:$K$2336,11,FALSE)</f>
        <v>34</v>
      </c>
    </row>
    <row r="1831" spans="1:17" ht="15.75" customHeight="1" x14ac:dyDescent="0.25">
      <c r="A1831" s="187" t="s">
        <v>1874</v>
      </c>
      <c r="B1831" s="65" t="str">
        <f>VLOOKUP($A1831,'Customer Names'!$A$1:$E$2336,4,FALSE)</f>
        <v>Boyd</v>
      </c>
      <c r="C1831" s="71">
        <f>VLOOKUP($A1831,'Medical Examinations'!$A$1:$J$2336,2,FALSE)</f>
        <v>42.9</v>
      </c>
      <c r="D1831" s="60">
        <f>VLOOKUP($A1831,'Medical Examinations'!$A$1:$J$2336,3,FALSE)</f>
        <v>4.87</v>
      </c>
      <c r="E1831" s="61" t="str">
        <f>VLOOKUP($A1831,'Medical Examinations'!$A$1:$J$2336,4,FALSE)</f>
        <v>Yes</v>
      </c>
      <c r="F1831" s="61" t="str">
        <f>VLOOKUP($A1831,'Medical Examinations'!$A$1:$J$2336,5,FALSE)</f>
        <v>No</v>
      </c>
      <c r="G1831" s="61" t="str">
        <f>VLOOKUP($A1831,'Medical Examinations'!$A$1:$J$2336,6,FALSE)</f>
        <v>No</v>
      </c>
      <c r="H1831" s="21">
        <f>VLOOKUP($A1831,'Medical Examinations'!$A$1:$J$2336,7,FALSE)</f>
        <v>1</v>
      </c>
      <c r="I1831" s="21" t="str">
        <f>VLOOKUP($A1831,'Medical Examinations'!$A$1:$J$2336,8,FALSE)</f>
        <v>No</v>
      </c>
      <c r="J1831" s="21" t="str">
        <f>VLOOKUP($A1831,'Medical Examinations'!$A$1:$J$2336,9,FALSE)</f>
        <v>Obesity</v>
      </c>
      <c r="K1831" s="72" t="str">
        <f>VLOOKUP($A1831,'Medical Examinations'!$A$1:$J$2336,10,FALSE)</f>
        <v>Normal</v>
      </c>
      <c r="L1831" s="82" t="str">
        <f>VLOOKUP($A1831,'Hospitalization details'!$A$1:$K$2336,10,FALSE)</f>
        <v>29-Jun-1993</v>
      </c>
      <c r="M1831" s="62">
        <f>VLOOKUP($A1831,'Hospitalization details'!$A$1:$K$2336,6,FALSE)</f>
        <v>4529.4799999999996</v>
      </c>
      <c r="N1831" s="63" t="str">
        <f>VLOOKUP($A1831,'Hospitalization details'!$A$1:$K$2336,7,FALSE)</f>
        <v>tier - 2</v>
      </c>
      <c r="O1831" s="63" t="str">
        <f>VLOOKUP($A1831,'Hospitalization details'!$A$1:$K$2336,8,FALSE)</f>
        <v>tier - 1</v>
      </c>
      <c r="P1831" s="63" t="str">
        <f>VLOOKUP($A1831,'Hospitalization details'!$A$1:$K$2336,9,FALSE)</f>
        <v>R1011</v>
      </c>
      <c r="Q1831" s="83">
        <f>VLOOKUP($A1831,'Hospitalization details'!$A$1:$K$2336,11,FALSE)</f>
        <v>29</v>
      </c>
    </row>
    <row r="1832" spans="1:17" ht="15.75" customHeight="1" x14ac:dyDescent="0.25">
      <c r="A1832" s="187" t="s">
        <v>1875</v>
      </c>
      <c r="B1832" s="65" t="str">
        <f>VLOOKUP($A1832,'Customer Names'!$A$1:$E$2336,4,FALSE)</f>
        <v>Dawes</v>
      </c>
      <c r="C1832" s="71">
        <f>VLOOKUP($A1832,'Medical Examinations'!$A$1:$J$2336,2,FALSE)</f>
        <v>24.6</v>
      </c>
      <c r="D1832" s="60">
        <f>VLOOKUP($A1832,'Medical Examinations'!$A$1:$J$2336,3,FALSE)</f>
        <v>5.86</v>
      </c>
      <c r="E1832" s="61" t="str">
        <f>VLOOKUP($A1832,'Medical Examinations'!$A$1:$J$2336,4,FALSE)</f>
        <v>No</v>
      </c>
      <c r="F1832" s="61" t="str">
        <f>VLOOKUP($A1832,'Medical Examinations'!$A$1:$J$2336,5,FALSE)</f>
        <v>No</v>
      </c>
      <c r="G1832" s="61" t="str">
        <f>VLOOKUP($A1832,'Medical Examinations'!$A$1:$J$2336,6,FALSE)</f>
        <v>Yes</v>
      </c>
      <c r="H1832" s="21">
        <f>VLOOKUP($A1832,'Medical Examinations'!$A$1:$J$2336,7,FALSE)</f>
        <v>1</v>
      </c>
      <c r="I1832" s="21" t="str">
        <f>VLOOKUP($A1832,'Medical Examinations'!$A$1:$J$2336,8,FALSE)</f>
        <v>No</v>
      </c>
      <c r="J1832" s="21" t="str">
        <f>VLOOKUP($A1832,'Medical Examinations'!$A$1:$J$2336,9,FALSE)</f>
        <v>Healthy Weight</v>
      </c>
      <c r="K1832" s="72" t="str">
        <f>VLOOKUP($A1832,'Medical Examinations'!$A$1:$J$2336,10,FALSE)</f>
        <v>Prediabetes</v>
      </c>
      <c r="L1832" s="82" t="str">
        <f>VLOOKUP($A1832,'Hospitalization details'!$A$1:$K$2336,10,FALSE)</f>
        <v>13-Aug-1992</v>
      </c>
      <c r="M1832" s="62">
        <f>VLOOKUP($A1832,'Hospitalization details'!$A$1:$K$2336,6,FALSE)</f>
        <v>4527.18</v>
      </c>
      <c r="N1832" s="63" t="str">
        <f>VLOOKUP($A1832,'Hospitalization details'!$A$1:$K$2336,7,FALSE)</f>
        <v>tier - 2</v>
      </c>
      <c r="O1832" s="63" t="str">
        <f>VLOOKUP($A1832,'Hospitalization details'!$A$1:$K$2336,8,FALSE)</f>
        <v>tier - 2</v>
      </c>
      <c r="P1832" s="63" t="str">
        <f>VLOOKUP($A1832,'Hospitalization details'!$A$1:$K$2336,9,FALSE)</f>
        <v>R1012</v>
      </c>
      <c r="Q1832" s="83">
        <f>VLOOKUP($A1832,'Hospitalization details'!$A$1:$K$2336,11,FALSE)</f>
        <v>30</v>
      </c>
    </row>
    <row r="1833" spans="1:17" ht="15.75" customHeight="1" x14ac:dyDescent="0.25">
      <c r="A1833" s="187" t="s">
        <v>1876</v>
      </c>
      <c r="B1833" s="65" t="str">
        <f>VLOOKUP($A1833,'Customer Names'!$A$1:$E$2336,4,FALSE)</f>
        <v>Jennings</v>
      </c>
      <c r="C1833" s="71">
        <f>VLOOKUP($A1833,'Medical Examinations'!$A$1:$J$2336,2,FALSE)</f>
        <v>28.405000000000001</v>
      </c>
      <c r="D1833" s="60">
        <f>VLOOKUP($A1833,'Medical Examinations'!$A$1:$J$2336,3,FALSE)</f>
        <v>4.12</v>
      </c>
      <c r="E1833" s="61" t="str">
        <f>VLOOKUP($A1833,'Medical Examinations'!$A$1:$J$2336,4,FALSE)</f>
        <v>No</v>
      </c>
      <c r="F1833" s="61" t="str">
        <f>VLOOKUP($A1833,'Medical Examinations'!$A$1:$J$2336,5,FALSE)</f>
        <v>No</v>
      </c>
      <c r="G1833" s="61" t="str">
        <f>VLOOKUP($A1833,'Medical Examinations'!$A$1:$J$2336,6,FALSE)</f>
        <v>No</v>
      </c>
      <c r="H1833" s="21">
        <f>VLOOKUP($A1833,'Medical Examinations'!$A$1:$J$2336,7,FALSE)</f>
        <v>1</v>
      </c>
      <c r="I1833" s="21" t="str">
        <f>VLOOKUP($A1833,'Medical Examinations'!$A$1:$J$2336,8,FALSE)</f>
        <v>No</v>
      </c>
      <c r="J1833" s="21" t="str">
        <f>VLOOKUP($A1833,'Medical Examinations'!$A$1:$J$2336,9,FALSE)</f>
        <v>Over Weight</v>
      </c>
      <c r="K1833" s="72" t="str">
        <f>VLOOKUP($A1833,'Medical Examinations'!$A$1:$J$2336,10,FALSE)</f>
        <v>Normal</v>
      </c>
      <c r="L1833" s="82" t="str">
        <f>VLOOKUP($A1833,'Hospitalization details'!$A$1:$K$2336,10,FALSE)</f>
        <v>21-Dec-1988</v>
      </c>
      <c r="M1833" s="62">
        <f>VLOOKUP($A1833,'Hospitalization details'!$A$1:$K$2336,6,FALSE)</f>
        <v>4518.83</v>
      </c>
      <c r="N1833" s="63" t="str">
        <f>VLOOKUP($A1833,'Hospitalization details'!$A$1:$K$2336,7,FALSE)</f>
        <v>tier - 2</v>
      </c>
      <c r="O1833" s="63" t="str">
        <f>VLOOKUP($A1833,'Hospitalization details'!$A$1:$K$2336,8,FALSE)</f>
        <v>tier - 2</v>
      </c>
      <c r="P1833" s="63" t="str">
        <f>VLOOKUP($A1833,'Hospitalization details'!$A$1:$K$2336,9,FALSE)</f>
        <v>R1017</v>
      </c>
      <c r="Q1833" s="83">
        <f>VLOOKUP($A1833,'Hospitalization details'!$A$1:$K$2336,11,FALSE)</f>
        <v>34</v>
      </c>
    </row>
    <row r="1834" spans="1:17" ht="15.75" customHeight="1" x14ac:dyDescent="0.25">
      <c r="A1834" s="187" t="s">
        <v>1877</v>
      </c>
      <c r="B1834" s="65" t="str">
        <f>VLOOKUP($A1834,'Customer Names'!$A$1:$E$2336,4,FALSE)</f>
        <v>Nyambaso</v>
      </c>
      <c r="C1834" s="71">
        <f>VLOOKUP($A1834,'Medical Examinations'!$A$1:$J$2336,2,FALSE)</f>
        <v>34.674999999999997</v>
      </c>
      <c r="D1834" s="60">
        <f>VLOOKUP($A1834,'Medical Examinations'!$A$1:$J$2336,3,FALSE)</f>
        <v>5.71</v>
      </c>
      <c r="E1834" s="61" t="str">
        <f>VLOOKUP($A1834,'Medical Examinations'!$A$1:$J$2336,4,FALSE)</f>
        <v>Yes</v>
      </c>
      <c r="F1834" s="61" t="str">
        <f>VLOOKUP($A1834,'Medical Examinations'!$A$1:$J$2336,5,FALSE)</f>
        <v>No</v>
      </c>
      <c r="G1834" s="61" t="str">
        <f>VLOOKUP($A1834,'Medical Examinations'!$A$1:$J$2336,6,FALSE)</f>
        <v>No</v>
      </c>
      <c r="H1834" s="21">
        <f>VLOOKUP($A1834,'Medical Examinations'!$A$1:$J$2336,7,FALSE)</f>
        <v>1</v>
      </c>
      <c r="I1834" s="21" t="str">
        <f>VLOOKUP($A1834,'Medical Examinations'!$A$1:$J$2336,8,FALSE)</f>
        <v>No</v>
      </c>
      <c r="J1834" s="21" t="str">
        <f>VLOOKUP($A1834,'Medical Examinations'!$A$1:$J$2336,9,FALSE)</f>
        <v>Obesity</v>
      </c>
      <c r="K1834" s="72" t="str">
        <f>VLOOKUP($A1834,'Medical Examinations'!$A$1:$J$2336,10,FALSE)</f>
        <v>Prediabetes</v>
      </c>
      <c r="L1834" s="82" t="str">
        <f>VLOOKUP($A1834,'Hospitalization details'!$A$1:$K$2336,10,FALSE)</f>
        <v>5-Dec-1987</v>
      </c>
      <c r="M1834" s="62">
        <f>VLOOKUP($A1834,'Hospitalization details'!$A$1:$K$2336,6,FALSE)</f>
        <v>4518.7700000000004</v>
      </c>
      <c r="N1834" s="63" t="str">
        <f>VLOOKUP($A1834,'Hospitalization details'!$A$1:$K$2336,7,FALSE)</f>
        <v>tier - 2</v>
      </c>
      <c r="O1834" s="63" t="str">
        <f>VLOOKUP($A1834,'Hospitalization details'!$A$1:$K$2336,8,FALSE)</f>
        <v>tier - 3</v>
      </c>
      <c r="P1834" s="63" t="str">
        <f>VLOOKUP($A1834,'Hospitalization details'!$A$1:$K$2336,9,FALSE)</f>
        <v>R1012</v>
      </c>
      <c r="Q1834" s="83">
        <f>VLOOKUP($A1834,'Hospitalization details'!$A$1:$K$2336,11,FALSE)</f>
        <v>35</v>
      </c>
    </row>
    <row r="1835" spans="1:17" ht="15.75" customHeight="1" x14ac:dyDescent="0.25">
      <c r="A1835" s="187" t="s">
        <v>1878</v>
      </c>
      <c r="B1835" s="65" t="str">
        <f>VLOOKUP($A1835,'Customer Names'!$A$1:$E$2336,4,FALSE)</f>
        <v>Shaffer</v>
      </c>
      <c r="C1835" s="71">
        <f>VLOOKUP($A1835,'Medical Examinations'!$A$1:$J$2336,2,FALSE)</f>
        <v>18.850000000000001</v>
      </c>
      <c r="D1835" s="60">
        <f>VLOOKUP($A1835,'Medical Examinations'!$A$1:$J$2336,3,FALSE)</f>
        <v>6.03</v>
      </c>
      <c r="E1835" s="61" t="str">
        <f>VLOOKUP($A1835,'Medical Examinations'!$A$1:$J$2336,4,FALSE)</f>
        <v>No</v>
      </c>
      <c r="F1835" s="61" t="str">
        <f>VLOOKUP($A1835,'Medical Examinations'!$A$1:$J$2336,5,FALSE)</f>
        <v>No</v>
      </c>
      <c r="G1835" s="61" t="str">
        <f>VLOOKUP($A1835,'Medical Examinations'!$A$1:$J$2336,6,FALSE)</f>
        <v>No</v>
      </c>
      <c r="H1835" s="21">
        <f>VLOOKUP($A1835,'Medical Examinations'!$A$1:$J$2336,7,FALSE)</f>
        <v>1</v>
      </c>
      <c r="I1835" s="21" t="str">
        <f>VLOOKUP($A1835,'Medical Examinations'!$A$1:$J$2336,8,FALSE)</f>
        <v>No</v>
      </c>
      <c r="J1835" s="21" t="str">
        <f>VLOOKUP($A1835,'Medical Examinations'!$A$1:$J$2336,9,FALSE)</f>
        <v>Healthy Weight</v>
      </c>
      <c r="K1835" s="72" t="str">
        <f>VLOOKUP($A1835,'Medical Examinations'!$A$1:$J$2336,10,FALSE)</f>
        <v>Prediabetes</v>
      </c>
      <c r="L1835" s="82" t="str">
        <f>VLOOKUP($A1835,'Hospitalization details'!$A$1:$K$2336,10,FALSE)</f>
        <v>2-Oct-2003</v>
      </c>
      <c r="M1835" s="62">
        <f>VLOOKUP($A1835,'Hospitalization details'!$A$1:$K$2336,6,FALSE)</f>
        <v>4518.3999999999996</v>
      </c>
      <c r="N1835" s="63" t="str">
        <f>VLOOKUP($A1835,'Hospitalization details'!$A$1:$K$2336,7,FALSE)</f>
        <v>tier - 2</v>
      </c>
      <c r="O1835" s="63" t="str">
        <f>VLOOKUP($A1835,'Hospitalization details'!$A$1:$K$2336,8,FALSE)</f>
        <v>tier - 3</v>
      </c>
      <c r="P1835" s="63" t="str">
        <f>VLOOKUP($A1835,'Hospitalization details'!$A$1:$K$2336,9,FALSE)</f>
        <v>R1026</v>
      </c>
      <c r="Q1835" s="83">
        <f>VLOOKUP($A1835,'Hospitalization details'!$A$1:$K$2336,11,FALSE)</f>
        <v>19</v>
      </c>
    </row>
    <row r="1836" spans="1:17" ht="15.75" customHeight="1" x14ac:dyDescent="0.25">
      <c r="A1836" s="187" t="s">
        <v>1879</v>
      </c>
      <c r="B1836" s="65" t="str">
        <f>VLOOKUP($A1836,'Customer Names'!$A$1:$E$2336,4,FALSE)</f>
        <v>Corkum</v>
      </c>
      <c r="C1836" s="71">
        <f>VLOOKUP($A1836,'Medical Examinations'!$A$1:$J$2336,2,FALSE)</f>
        <v>34.130000000000003</v>
      </c>
      <c r="D1836" s="60">
        <f>VLOOKUP($A1836,'Medical Examinations'!$A$1:$J$2336,3,FALSE)</f>
        <v>5.65</v>
      </c>
      <c r="E1836" s="61" t="str">
        <f>VLOOKUP($A1836,'Medical Examinations'!$A$1:$J$2336,4,FALSE)</f>
        <v>No</v>
      </c>
      <c r="F1836" s="61" t="str">
        <f>VLOOKUP($A1836,'Medical Examinations'!$A$1:$J$2336,5,FALSE)</f>
        <v>No</v>
      </c>
      <c r="G1836" s="61" t="str">
        <f>VLOOKUP($A1836,'Medical Examinations'!$A$1:$J$2336,6,FALSE)</f>
        <v>Yes</v>
      </c>
      <c r="H1836" s="21">
        <f>VLOOKUP($A1836,'Medical Examinations'!$A$1:$J$2336,7,FALSE)</f>
        <v>1</v>
      </c>
      <c r="I1836" s="21" t="str">
        <f>VLOOKUP($A1836,'Medical Examinations'!$A$1:$J$2336,8,FALSE)</f>
        <v>No</v>
      </c>
      <c r="J1836" s="21" t="str">
        <f>VLOOKUP($A1836,'Medical Examinations'!$A$1:$J$2336,9,FALSE)</f>
        <v>Obesity</v>
      </c>
      <c r="K1836" s="72" t="str">
        <f>VLOOKUP($A1836,'Medical Examinations'!$A$1:$J$2336,10,FALSE)</f>
        <v>Normal</v>
      </c>
      <c r="L1836" s="82" t="str">
        <f>VLOOKUP($A1836,'Hospitalization details'!$A$1:$K$2336,10,FALSE)</f>
        <v>16-Jun-1980</v>
      </c>
      <c r="M1836" s="62">
        <f>VLOOKUP($A1836,'Hospitalization details'!$A$1:$K$2336,6,FALSE)</f>
        <v>4515.71</v>
      </c>
      <c r="N1836" s="63" t="str">
        <f>VLOOKUP($A1836,'Hospitalization details'!$A$1:$K$2336,7,FALSE)</f>
        <v>tier - 2</v>
      </c>
      <c r="O1836" s="63" t="str">
        <f>VLOOKUP($A1836,'Hospitalization details'!$A$1:$K$2336,8,FALSE)</f>
        <v>tier - 3</v>
      </c>
      <c r="P1836" s="63" t="str">
        <f>VLOOKUP($A1836,'Hospitalization details'!$A$1:$K$2336,9,FALSE)</f>
        <v>R1013</v>
      </c>
      <c r="Q1836" s="83">
        <f>VLOOKUP($A1836,'Hospitalization details'!$A$1:$K$2336,11,FALSE)</f>
        <v>42</v>
      </c>
    </row>
    <row r="1837" spans="1:17" ht="15.75" customHeight="1" x14ac:dyDescent="0.25">
      <c r="A1837" s="187" t="s">
        <v>1880</v>
      </c>
      <c r="B1837" s="65" t="str">
        <f>VLOOKUP($A1837,'Customer Names'!$A$1:$E$2336,4,FALSE)</f>
        <v>Pedersen</v>
      </c>
      <c r="C1837" s="71">
        <f>VLOOKUP($A1837,'Medical Examinations'!$A$1:$J$2336,2,FALSE)</f>
        <v>17.34</v>
      </c>
      <c r="D1837" s="60">
        <f>VLOOKUP($A1837,'Medical Examinations'!$A$1:$J$2336,3,FALSE)</f>
        <v>5.05</v>
      </c>
      <c r="E1837" s="61" t="str">
        <f>VLOOKUP($A1837,'Medical Examinations'!$A$1:$J$2336,4,FALSE)</f>
        <v>No</v>
      </c>
      <c r="F1837" s="61" t="str">
        <f>VLOOKUP($A1837,'Medical Examinations'!$A$1:$J$2336,5,FALSE)</f>
        <v>No</v>
      </c>
      <c r="G1837" s="61" t="str">
        <f>VLOOKUP($A1837,'Medical Examinations'!$A$1:$J$2336,6,FALSE)</f>
        <v>No</v>
      </c>
      <c r="H1837" s="21">
        <f>VLOOKUP($A1837,'Medical Examinations'!$A$1:$J$2336,7,FALSE)</f>
        <v>0</v>
      </c>
      <c r="I1837" s="21" t="str">
        <f>VLOOKUP($A1837,'Medical Examinations'!$A$1:$J$2336,8,FALSE)</f>
        <v>No</v>
      </c>
      <c r="J1837" s="21" t="str">
        <f>VLOOKUP($A1837,'Medical Examinations'!$A$1:$J$2336,9,FALSE)</f>
        <v>Under Weight</v>
      </c>
      <c r="K1837" s="72" t="str">
        <f>VLOOKUP($A1837,'Medical Examinations'!$A$1:$J$2336,10,FALSE)</f>
        <v>Normal</v>
      </c>
      <c r="L1837" s="82" t="str">
        <f>VLOOKUP($A1837,'Hospitalization details'!$A$1:$K$2336,10,FALSE)</f>
        <v>27-Sep-1982</v>
      </c>
      <c r="M1837" s="62">
        <f>VLOOKUP($A1837,'Hospitalization details'!$A$1:$K$2336,6,FALSE)</f>
        <v>4511.41</v>
      </c>
      <c r="N1837" s="63" t="str">
        <f>VLOOKUP($A1837,'Hospitalization details'!$A$1:$K$2336,7,FALSE)</f>
        <v>tier - 2</v>
      </c>
      <c r="O1837" s="63" t="str">
        <f>VLOOKUP($A1837,'Hospitalization details'!$A$1:$K$2336,8,FALSE)</f>
        <v>tier - 3</v>
      </c>
      <c r="P1837" s="63" t="str">
        <f>VLOOKUP($A1837,'Hospitalization details'!$A$1:$K$2336,9,FALSE)</f>
        <v>R1013</v>
      </c>
      <c r="Q1837" s="83">
        <f>VLOOKUP($A1837,'Hospitalization details'!$A$1:$K$2336,11,FALSE)</f>
        <v>40</v>
      </c>
    </row>
    <row r="1838" spans="1:17" ht="15.75" customHeight="1" x14ac:dyDescent="0.25">
      <c r="A1838" s="187" t="s">
        <v>1881</v>
      </c>
      <c r="B1838" s="65" t="str">
        <f>VLOOKUP($A1838,'Customer Names'!$A$1:$E$2336,4,FALSE)</f>
        <v>Melo</v>
      </c>
      <c r="C1838" s="71">
        <f>VLOOKUP($A1838,'Medical Examinations'!$A$1:$J$2336,2,FALSE)</f>
        <v>17.440000000000001</v>
      </c>
      <c r="D1838" s="60">
        <f>VLOOKUP($A1838,'Medical Examinations'!$A$1:$J$2336,3,FALSE)</f>
        <v>6.26</v>
      </c>
      <c r="E1838" s="61" t="str">
        <f>VLOOKUP($A1838,'Medical Examinations'!$A$1:$J$2336,4,FALSE)</f>
        <v>No</v>
      </c>
      <c r="F1838" s="61" t="str">
        <f>VLOOKUP($A1838,'Medical Examinations'!$A$1:$J$2336,5,FALSE)</f>
        <v>No</v>
      </c>
      <c r="G1838" s="61" t="str">
        <f>VLOOKUP($A1838,'Medical Examinations'!$A$1:$J$2336,6,FALSE)</f>
        <v>No</v>
      </c>
      <c r="H1838" s="21">
        <f>VLOOKUP($A1838,'Medical Examinations'!$A$1:$J$2336,7,FALSE)</f>
        <v>0</v>
      </c>
      <c r="I1838" s="21" t="str">
        <f>VLOOKUP($A1838,'Medical Examinations'!$A$1:$J$2336,8,FALSE)</f>
        <v>No</v>
      </c>
      <c r="J1838" s="21" t="str">
        <f>VLOOKUP($A1838,'Medical Examinations'!$A$1:$J$2336,9,FALSE)</f>
        <v>Under Weight</v>
      </c>
      <c r="K1838" s="72" t="str">
        <f>VLOOKUP($A1838,'Medical Examinations'!$A$1:$J$2336,10,FALSE)</f>
        <v>Prediabetes</v>
      </c>
      <c r="L1838" s="82" t="str">
        <f>VLOOKUP($A1838,'Hospitalization details'!$A$1:$K$2336,10,FALSE)</f>
        <v>13-Oct-1997</v>
      </c>
      <c r="M1838" s="62">
        <f>VLOOKUP($A1838,'Hospitalization details'!$A$1:$K$2336,6,FALSE)</f>
        <v>4504.66</v>
      </c>
      <c r="N1838" s="63" t="str">
        <f>VLOOKUP($A1838,'Hospitalization details'!$A$1:$K$2336,7,FALSE)</f>
        <v>tier - 1</v>
      </c>
      <c r="O1838" s="63" t="str">
        <f>VLOOKUP($A1838,'Hospitalization details'!$A$1:$K$2336,8,FALSE)</f>
        <v>tier - 2</v>
      </c>
      <c r="P1838" s="63" t="str">
        <f>VLOOKUP($A1838,'Hospitalization details'!$A$1:$K$2336,9,FALSE)</f>
        <v>R1013</v>
      </c>
      <c r="Q1838" s="83">
        <f>VLOOKUP($A1838,'Hospitalization details'!$A$1:$K$2336,11,FALSE)</f>
        <v>25</v>
      </c>
    </row>
    <row r="1839" spans="1:17" ht="15.75" customHeight="1" x14ac:dyDescent="0.25">
      <c r="A1839" s="187" t="s">
        <v>1882</v>
      </c>
      <c r="B1839" s="65" t="str">
        <f>VLOOKUP($A1839,'Customer Names'!$A$1:$E$2336,4,FALSE)</f>
        <v>Sakamoto</v>
      </c>
      <c r="C1839" s="71">
        <f>VLOOKUP($A1839,'Medical Examinations'!$A$1:$J$2336,2,FALSE)</f>
        <v>33.659999999999997</v>
      </c>
      <c r="D1839" s="60">
        <f>VLOOKUP($A1839,'Medical Examinations'!$A$1:$J$2336,3,FALSE)</f>
        <v>4.08</v>
      </c>
      <c r="E1839" s="61" t="str">
        <f>VLOOKUP($A1839,'Medical Examinations'!$A$1:$J$2336,4,FALSE)</f>
        <v>Yes</v>
      </c>
      <c r="F1839" s="61" t="str">
        <f>VLOOKUP($A1839,'Medical Examinations'!$A$1:$J$2336,5,FALSE)</f>
        <v>No</v>
      </c>
      <c r="G1839" s="61" t="str">
        <f>VLOOKUP($A1839,'Medical Examinations'!$A$1:$J$2336,6,FALSE)</f>
        <v>Yes</v>
      </c>
      <c r="H1839" s="21">
        <f>VLOOKUP($A1839,'Medical Examinations'!$A$1:$J$2336,7,FALSE)</f>
        <v>1</v>
      </c>
      <c r="I1839" s="21" t="str">
        <f>VLOOKUP($A1839,'Medical Examinations'!$A$1:$J$2336,8,FALSE)</f>
        <v>No</v>
      </c>
      <c r="J1839" s="21" t="str">
        <f>VLOOKUP($A1839,'Medical Examinations'!$A$1:$J$2336,9,FALSE)</f>
        <v>Obesity</v>
      </c>
      <c r="K1839" s="72" t="str">
        <f>VLOOKUP($A1839,'Medical Examinations'!$A$1:$J$2336,10,FALSE)</f>
        <v>Normal</v>
      </c>
      <c r="L1839" s="82" t="str">
        <f>VLOOKUP($A1839,'Hospitalization details'!$A$1:$K$2336,10,FALSE)</f>
        <v>26-Jun-1988</v>
      </c>
      <c r="M1839" s="62">
        <f>VLOOKUP($A1839,'Hospitalization details'!$A$1:$K$2336,6,FALSE)</f>
        <v>4500.34</v>
      </c>
      <c r="N1839" s="63" t="str">
        <f>VLOOKUP($A1839,'Hospitalization details'!$A$1:$K$2336,7,FALSE)</f>
        <v>tier - 2</v>
      </c>
      <c r="O1839" s="63" t="str">
        <f>VLOOKUP($A1839,'Hospitalization details'!$A$1:$K$2336,8,FALSE)</f>
        <v>tier - 1</v>
      </c>
      <c r="P1839" s="63" t="str">
        <f>VLOOKUP($A1839,'Hospitalization details'!$A$1:$K$2336,9,FALSE)</f>
        <v>R1017</v>
      </c>
      <c r="Q1839" s="83">
        <f>VLOOKUP($A1839,'Hospitalization details'!$A$1:$K$2336,11,FALSE)</f>
        <v>34</v>
      </c>
    </row>
    <row r="1840" spans="1:17" ht="15.75" customHeight="1" x14ac:dyDescent="0.25">
      <c r="A1840" s="187" t="s">
        <v>1883</v>
      </c>
      <c r="B1840" s="65" t="str">
        <f>VLOOKUP($A1840,'Customer Names'!$A$1:$E$2336,4,FALSE)</f>
        <v>Mcmahon</v>
      </c>
      <c r="C1840" s="71">
        <f>VLOOKUP($A1840,'Medical Examinations'!$A$1:$J$2336,2,FALSE)</f>
        <v>21.375</v>
      </c>
      <c r="D1840" s="60">
        <f>VLOOKUP($A1840,'Medical Examinations'!$A$1:$J$2336,3,FALSE)</f>
        <v>6.19</v>
      </c>
      <c r="E1840" s="61" t="str">
        <f>VLOOKUP($A1840,'Medical Examinations'!$A$1:$J$2336,4,FALSE)</f>
        <v>Yes</v>
      </c>
      <c r="F1840" s="61" t="str">
        <f>VLOOKUP($A1840,'Medical Examinations'!$A$1:$J$2336,5,FALSE)</f>
        <v>No</v>
      </c>
      <c r="G1840" s="61" t="str">
        <f>VLOOKUP($A1840,'Medical Examinations'!$A$1:$J$2336,6,FALSE)</f>
        <v>No</v>
      </c>
      <c r="H1840" s="21">
        <f>VLOOKUP($A1840,'Medical Examinations'!$A$1:$J$2336,7,FALSE)</f>
        <v>1</v>
      </c>
      <c r="I1840" s="21" t="str">
        <f>VLOOKUP($A1840,'Medical Examinations'!$A$1:$J$2336,8,FALSE)</f>
        <v>No</v>
      </c>
      <c r="J1840" s="21" t="str">
        <f>VLOOKUP($A1840,'Medical Examinations'!$A$1:$J$2336,9,FALSE)</f>
        <v>Healthy Weight</v>
      </c>
      <c r="K1840" s="72" t="str">
        <f>VLOOKUP($A1840,'Medical Examinations'!$A$1:$J$2336,10,FALSE)</f>
        <v>Prediabetes</v>
      </c>
      <c r="L1840" s="82" t="str">
        <f>VLOOKUP($A1840,'Hospitalization details'!$A$1:$K$2336,10,FALSE)</f>
        <v>12-Jul-1992</v>
      </c>
      <c r="M1840" s="62">
        <f>VLOOKUP($A1840,'Hospitalization details'!$A$1:$K$2336,6,FALSE)</f>
        <v>4488.58</v>
      </c>
      <c r="N1840" s="63" t="str">
        <f>VLOOKUP($A1840,'Hospitalization details'!$A$1:$K$2336,7,FALSE)</f>
        <v>tier - 2</v>
      </c>
      <c r="O1840" s="63" t="str">
        <f>VLOOKUP($A1840,'Hospitalization details'!$A$1:$K$2336,8,FALSE)</f>
        <v>tier - 3</v>
      </c>
      <c r="P1840" s="63" t="str">
        <f>VLOOKUP($A1840,'Hospitalization details'!$A$1:$K$2336,9,FALSE)</f>
        <v>R1012</v>
      </c>
      <c r="Q1840" s="83">
        <f>VLOOKUP($A1840,'Hospitalization details'!$A$1:$K$2336,11,FALSE)</f>
        <v>30</v>
      </c>
    </row>
    <row r="1841" spans="1:17" ht="15.75" customHeight="1" x14ac:dyDescent="0.25">
      <c r="A1841" s="187" t="s">
        <v>1884</v>
      </c>
      <c r="B1841" s="65" t="str">
        <f>VLOOKUP($A1841,'Customer Names'!$A$1:$E$2336,4,FALSE)</f>
        <v>Harris</v>
      </c>
      <c r="C1841" s="71">
        <f>VLOOKUP($A1841,'Medical Examinations'!$A$1:$J$2336,2,FALSE)</f>
        <v>27.14</v>
      </c>
      <c r="D1841" s="60">
        <f>VLOOKUP($A1841,'Medical Examinations'!$A$1:$J$2336,3,FALSE)</f>
        <v>6.01</v>
      </c>
      <c r="E1841" s="61" t="str">
        <f>VLOOKUP($A1841,'Medical Examinations'!$A$1:$J$2336,4,FALSE)</f>
        <v>No</v>
      </c>
      <c r="F1841" s="61" t="str">
        <f>VLOOKUP($A1841,'Medical Examinations'!$A$1:$J$2336,5,FALSE)</f>
        <v>No</v>
      </c>
      <c r="G1841" s="61" t="str">
        <f>VLOOKUP($A1841,'Medical Examinations'!$A$1:$J$2336,6,FALSE)</f>
        <v>No</v>
      </c>
      <c r="H1841" s="21">
        <f>VLOOKUP($A1841,'Medical Examinations'!$A$1:$J$2336,7,FALSE)</f>
        <v>1</v>
      </c>
      <c r="I1841" s="21" t="str">
        <f>VLOOKUP($A1841,'Medical Examinations'!$A$1:$J$2336,8,FALSE)</f>
        <v>No</v>
      </c>
      <c r="J1841" s="21" t="str">
        <f>VLOOKUP($A1841,'Medical Examinations'!$A$1:$J$2336,9,FALSE)</f>
        <v>Over Weight</v>
      </c>
      <c r="K1841" s="72" t="str">
        <f>VLOOKUP($A1841,'Medical Examinations'!$A$1:$J$2336,10,FALSE)</f>
        <v>Prediabetes</v>
      </c>
      <c r="L1841" s="82" t="str">
        <f>VLOOKUP($A1841,'Hospitalization details'!$A$1:$K$2336,10,FALSE)</f>
        <v>18-Jul-2004</v>
      </c>
      <c r="M1841" s="62">
        <f>VLOOKUP($A1841,'Hospitalization details'!$A$1:$K$2336,6,FALSE)</f>
        <v>4468.25</v>
      </c>
      <c r="N1841" s="63" t="str">
        <f>VLOOKUP($A1841,'Hospitalization details'!$A$1:$K$2336,7,FALSE)</f>
        <v>tier - 2</v>
      </c>
      <c r="O1841" s="63" t="str">
        <f>VLOOKUP($A1841,'Hospitalization details'!$A$1:$K$2336,8,FALSE)</f>
        <v>tier - 2</v>
      </c>
      <c r="P1841" s="63" t="str">
        <f>VLOOKUP($A1841,'Hospitalization details'!$A$1:$K$2336,9,FALSE)</f>
        <v>R1012</v>
      </c>
      <c r="Q1841" s="83">
        <f>VLOOKUP($A1841,'Hospitalization details'!$A$1:$K$2336,11,FALSE)</f>
        <v>18</v>
      </c>
    </row>
    <row r="1842" spans="1:17" ht="15.75" customHeight="1" x14ac:dyDescent="0.25">
      <c r="A1842" s="187" t="s">
        <v>1885</v>
      </c>
      <c r="B1842" s="65" t="str">
        <f>VLOOKUP($A1842,'Customer Names'!$A$1:$E$2336,4,FALSE)</f>
        <v>Lombardo</v>
      </c>
      <c r="C1842" s="71">
        <f>VLOOKUP($A1842,'Medical Examinations'!$A$1:$J$2336,2,FALSE)</f>
        <v>35.78</v>
      </c>
      <c r="D1842" s="60">
        <f>VLOOKUP($A1842,'Medical Examinations'!$A$1:$J$2336,3,FALSE)</f>
        <v>6.07</v>
      </c>
      <c r="E1842" s="61" t="str">
        <f>VLOOKUP($A1842,'Medical Examinations'!$A$1:$J$2336,4,FALSE)</f>
        <v>No</v>
      </c>
      <c r="F1842" s="61" t="str">
        <f>VLOOKUP($A1842,'Medical Examinations'!$A$1:$J$2336,5,FALSE)</f>
        <v>Yes</v>
      </c>
      <c r="G1842" s="61" t="str">
        <f>VLOOKUP($A1842,'Medical Examinations'!$A$1:$J$2336,6,FALSE)</f>
        <v>No</v>
      </c>
      <c r="H1842" s="21">
        <f>VLOOKUP($A1842,'Medical Examinations'!$A$1:$J$2336,7,FALSE)</f>
        <v>1</v>
      </c>
      <c r="I1842" s="21" t="str">
        <f>VLOOKUP($A1842,'Medical Examinations'!$A$1:$J$2336,8,FALSE)</f>
        <v>No</v>
      </c>
      <c r="J1842" s="21" t="str">
        <f>VLOOKUP($A1842,'Medical Examinations'!$A$1:$J$2336,9,FALSE)</f>
        <v>Obesity</v>
      </c>
      <c r="K1842" s="72" t="str">
        <f>VLOOKUP($A1842,'Medical Examinations'!$A$1:$J$2336,10,FALSE)</f>
        <v>Prediabetes</v>
      </c>
      <c r="L1842" s="82" t="str">
        <f>VLOOKUP($A1842,'Hospitalization details'!$A$1:$K$2336,10,FALSE)</f>
        <v>20-Nov-1999</v>
      </c>
      <c r="M1842" s="62">
        <f>VLOOKUP($A1842,'Hospitalization details'!$A$1:$K$2336,6,FALSE)</f>
        <v>4466.62</v>
      </c>
      <c r="N1842" s="63" t="str">
        <f>VLOOKUP($A1842,'Hospitalization details'!$A$1:$K$2336,7,FALSE)</f>
        <v>tier - 2</v>
      </c>
      <c r="O1842" s="63" t="str">
        <f>VLOOKUP($A1842,'Hospitalization details'!$A$1:$K$2336,8,FALSE)</f>
        <v>tier - 2</v>
      </c>
      <c r="P1842" s="63" t="str">
        <f>VLOOKUP($A1842,'Hospitalization details'!$A$1:$K$2336,9,FALSE)</f>
        <v>R1012</v>
      </c>
      <c r="Q1842" s="83">
        <f>VLOOKUP($A1842,'Hospitalization details'!$A$1:$K$2336,11,FALSE)</f>
        <v>23</v>
      </c>
    </row>
    <row r="1843" spans="1:17" ht="15.75" customHeight="1" x14ac:dyDescent="0.25">
      <c r="A1843" s="187" t="s">
        <v>1886</v>
      </c>
      <c r="B1843" s="65" t="str">
        <f>VLOOKUP($A1843,'Customer Names'!$A$1:$E$2336,4,FALSE)</f>
        <v>Bode</v>
      </c>
      <c r="C1843" s="71">
        <f>VLOOKUP($A1843,'Medical Examinations'!$A$1:$J$2336,2,FALSE)</f>
        <v>34.96</v>
      </c>
      <c r="D1843" s="60">
        <f>VLOOKUP($A1843,'Medical Examinations'!$A$1:$J$2336,3,FALSE)</f>
        <v>5.63</v>
      </c>
      <c r="E1843" s="61" t="str">
        <f>VLOOKUP($A1843,'Medical Examinations'!$A$1:$J$2336,4,FALSE)</f>
        <v>No</v>
      </c>
      <c r="F1843" s="61" t="str">
        <f>VLOOKUP($A1843,'Medical Examinations'!$A$1:$J$2336,5,FALSE)</f>
        <v>No</v>
      </c>
      <c r="G1843" s="61" t="str">
        <f>VLOOKUP($A1843,'Medical Examinations'!$A$1:$J$2336,6,FALSE)</f>
        <v>No</v>
      </c>
      <c r="H1843" s="21">
        <f>VLOOKUP($A1843,'Medical Examinations'!$A$1:$J$2336,7,FALSE)</f>
        <v>0</v>
      </c>
      <c r="I1843" s="21" t="str">
        <f>VLOOKUP($A1843,'Medical Examinations'!$A$1:$J$2336,8,FALSE)</f>
        <v>No</v>
      </c>
      <c r="J1843" s="21" t="str">
        <f>VLOOKUP($A1843,'Medical Examinations'!$A$1:$J$2336,9,FALSE)</f>
        <v>Obesity</v>
      </c>
      <c r="K1843" s="72" t="str">
        <f>VLOOKUP($A1843,'Medical Examinations'!$A$1:$J$2336,10,FALSE)</f>
        <v>Normal</v>
      </c>
      <c r="L1843" s="82" t="str">
        <f>VLOOKUP($A1843,'Hospitalization details'!$A$1:$K$2336,10,FALSE)</f>
        <v>4-Jul-1991</v>
      </c>
      <c r="M1843" s="62">
        <f>VLOOKUP($A1843,'Hospitalization details'!$A$1:$K$2336,6,FALSE)</f>
        <v>4463.21</v>
      </c>
      <c r="N1843" s="63" t="str">
        <f>VLOOKUP($A1843,'Hospitalization details'!$A$1:$K$2336,7,FALSE)</f>
        <v>tier - 3</v>
      </c>
      <c r="O1843" s="63" t="str">
        <f>VLOOKUP($A1843,'Hospitalization details'!$A$1:$K$2336,8,FALSE)</f>
        <v>tier - 3</v>
      </c>
      <c r="P1843" s="63" t="str">
        <f>VLOOKUP($A1843,'Hospitalization details'!$A$1:$K$2336,9,FALSE)</f>
        <v>R1013</v>
      </c>
      <c r="Q1843" s="83">
        <f>VLOOKUP($A1843,'Hospitalization details'!$A$1:$K$2336,11,FALSE)</f>
        <v>31</v>
      </c>
    </row>
    <row r="1844" spans="1:17" ht="15.75" customHeight="1" x14ac:dyDescent="0.25">
      <c r="A1844" s="187" t="s">
        <v>1887</v>
      </c>
      <c r="B1844" s="65" t="str">
        <f>VLOOKUP($A1844,'Customer Names'!$A$1:$E$2336,4,FALSE)</f>
        <v>Johnson</v>
      </c>
      <c r="C1844" s="71">
        <f>VLOOKUP($A1844,'Medical Examinations'!$A$1:$J$2336,2,FALSE)</f>
        <v>38.39</v>
      </c>
      <c r="D1844" s="60">
        <f>VLOOKUP($A1844,'Medical Examinations'!$A$1:$J$2336,3,FALSE)</f>
        <v>6.05</v>
      </c>
      <c r="E1844" s="61" t="str">
        <f>VLOOKUP($A1844,'Medical Examinations'!$A$1:$J$2336,4,FALSE)</f>
        <v>No</v>
      </c>
      <c r="F1844" s="61" t="str">
        <f>VLOOKUP($A1844,'Medical Examinations'!$A$1:$J$2336,5,FALSE)</f>
        <v>No</v>
      </c>
      <c r="G1844" s="61" t="str">
        <f>VLOOKUP($A1844,'Medical Examinations'!$A$1:$J$2336,6,FALSE)</f>
        <v>No</v>
      </c>
      <c r="H1844" s="21">
        <f>VLOOKUP($A1844,'Medical Examinations'!$A$1:$J$2336,7,FALSE)</f>
        <v>0</v>
      </c>
      <c r="I1844" s="21" t="str">
        <f>VLOOKUP($A1844,'Medical Examinations'!$A$1:$J$2336,8,FALSE)</f>
        <v>No</v>
      </c>
      <c r="J1844" s="21" t="str">
        <f>VLOOKUP($A1844,'Medical Examinations'!$A$1:$J$2336,9,FALSE)</f>
        <v>Obesity</v>
      </c>
      <c r="K1844" s="72" t="str">
        <f>VLOOKUP($A1844,'Medical Examinations'!$A$1:$J$2336,10,FALSE)</f>
        <v>Prediabetes</v>
      </c>
      <c r="L1844" s="82" t="str">
        <f>VLOOKUP($A1844,'Hospitalization details'!$A$1:$K$2336,10,FALSE)</f>
        <v>15-Jul-1990</v>
      </c>
      <c r="M1844" s="62">
        <f>VLOOKUP($A1844,'Hospitalization details'!$A$1:$K$2336,6,FALSE)</f>
        <v>4462.72</v>
      </c>
      <c r="N1844" s="63" t="str">
        <f>VLOOKUP($A1844,'Hospitalization details'!$A$1:$K$2336,7,FALSE)</f>
        <v>tier - 2</v>
      </c>
      <c r="O1844" s="63" t="str">
        <f>VLOOKUP($A1844,'Hospitalization details'!$A$1:$K$2336,8,FALSE)</f>
        <v>tier - 3</v>
      </c>
      <c r="P1844" s="63" t="str">
        <f>VLOOKUP($A1844,'Hospitalization details'!$A$1:$K$2336,9,FALSE)</f>
        <v>R1012</v>
      </c>
      <c r="Q1844" s="83">
        <f>VLOOKUP($A1844,'Hospitalization details'!$A$1:$K$2336,11,FALSE)</f>
        <v>32</v>
      </c>
    </row>
    <row r="1845" spans="1:17" ht="15.75" customHeight="1" x14ac:dyDescent="0.25">
      <c r="A1845" s="187" t="s">
        <v>1888</v>
      </c>
      <c r="B1845" s="65" t="str">
        <f>VLOOKUP($A1845,'Customer Names'!$A$1:$E$2336,4,FALSE)</f>
        <v>Norcross</v>
      </c>
      <c r="C1845" s="71">
        <f>VLOOKUP($A1845,'Medical Examinations'!$A$1:$J$2336,2,FALSE)</f>
        <v>33.82</v>
      </c>
      <c r="D1845" s="60">
        <f>VLOOKUP($A1845,'Medical Examinations'!$A$1:$J$2336,3,FALSE)</f>
        <v>4.6500000000000004</v>
      </c>
      <c r="E1845" s="61" t="str">
        <f>VLOOKUP($A1845,'Medical Examinations'!$A$1:$J$2336,4,FALSE)</f>
        <v>No</v>
      </c>
      <c r="F1845" s="61" t="str">
        <f>VLOOKUP($A1845,'Medical Examinations'!$A$1:$J$2336,5,FALSE)</f>
        <v>No</v>
      </c>
      <c r="G1845" s="61" t="str">
        <f>VLOOKUP($A1845,'Medical Examinations'!$A$1:$J$2336,6,FALSE)</f>
        <v>No</v>
      </c>
      <c r="H1845" s="21">
        <f>VLOOKUP($A1845,'Medical Examinations'!$A$1:$J$2336,7,FALSE)</f>
        <v>0</v>
      </c>
      <c r="I1845" s="21" t="str">
        <f>VLOOKUP($A1845,'Medical Examinations'!$A$1:$J$2336,8,FALSE)</f>
        <v>No</v>
      </c>
      <c r="J1845" s="21" t="str">
        <f>VLOOKUP($A1845,'Medical Examinations'!$A$1:$J$2336,9,FALSE)</f>
        <v>Obesity</v>
      </c>
      <c r="K1845" s="72" t="str">
        <f>VLOOKUP($A1845,'Medical Examinations'!$A$1:$J$2336,10,FALSE)</f>
        <v>Normal</v>
      </c>
      <c r="L1845" s="82" t="str">
        <f>VLOOKUP($A1845,'Hospitalization details'!$A$1:$K$2336,10,FALSE)</f>
        <v>8-Aug-1990</v>
      </c>
      <c r="M1845" s="62">
        <f>VLOOKUP($A1845,'Hospitalization details'!$A$1:$K$2336,6,FALSE)</f>
        <v>4454.3999999999996</v>
      </c>
      <c r="N1845" s="63" t="str">
        <f>VLOOKUP($A1845,'Hospitalization details'!$A$1:$K$2336,7,FALSE)</f>
        <v>tier - 2</v>
      </c>
      <c r="O1845" s="63" t="str">
        <f>VLOOKUP($A1845,'Hospitalization details'!$A$1:$K$2336,8,FALSE)</f>
        <v>tier - 3</v>
      </c>
      <c r="P1845" s="63" t="str">
        <f>VLOOKUP($A1845,'Hospitalization details'!$A$1:$K$2336,9,FALSE)</f>
        <v>R1012</v>
      </c>
      <c r="Q1845" s="83">
        <f>VLOOKUP($A1845,'Hospitalization details'!$A$1:$K$2336,11,FALSE)</f>
        <v>32</v>
      </c>
    </row>
    <row r="1846" spans="1:17" ht="15.75" customHeight="1" x14ac:dyDescent="0.25">
      <c r="A1846" s="187" t="s">
        <v>1889</v>
      </c>
      <c r="B1846" s="65" t="str">
        <f>VLOOKUP($A1846,'Customer Names'!$A$1:$E$2336,4,FALSE)</f>
        <v>Lazrus</v>
      </c>
      <c r="C1846" s="71">
        <f>VLOOKUP($A1846,'Medical Examinations'!$A$1:$J$2336,2,FALSE)</f>
        <v>27.835000000000001</v>
      </c>
      <c r="D1846" s="60">
        <f>VLOOKUP($A1846,'Medical Examinations'!$A$1:$J$2336,3,FALSE)</f>
        <v>5.37</v>
      </c>
      <c r="E1846" s="61" t="str">
        <f>VLOOKUP($A1846,'Medical Examinations'!$A$1:$J$2336,4,FALSE)</f>
        <v>No</v>
      </c>
      <c r="F1846" s="61" t="str">
        <f>VLOOKUP($A1846,'Medical Examinations'!$A$1:$J$2336,5,FALSE)</f>
        <v>No</v>
      </c>
      <c r="G1846" s="61" t="str">
        <f>VLOOKUP($A1846,'Medical Examinations'!$A$1:$J$2336,6,FALSE)</f>
        <v>No</v>
      </c>
      <c r="H1846" s="21">
        <f>VLOOKUP($A1846,'Medical Examinations'!$A$1:$J$2336,7,FALSE)</f>
        <v>0</v>
      </c>
      <c r="I1846" s="21" t="str">
        <f>VLOOKUP($A1846,'Medical Examinations'!$A$1:$J$2336,8,FALSE)</f>
        <v>No</v>
      </c>
      <c r="J1846" s="21" t="str">
        <f>VLOOKUP($A1846,'Medical Examinations'!$A$1:$J$2336,9,FALSE)</f>
        <v>Over Weight</v>
      </c>
      <c r="K1846" s="72" t="str">
        <f>VLOOKUP($A1846,'Medical Examinations'!$A$1:$J$2336,10,FALSE)</f>
        <v>Normal</v>
      </c>
      <c r="L1846" s="82" t="str">
        <f>VLOOKUP($A1846,'Hospitalization details'!$A$1:$K$2336,10,FALSE)</f>
        <v>28-Jun-1994</v>
      </c>
      <c r="M1846" s="62">
        <f>VLOOKUP($A1846,'Hospitalization details'!$A$1:$K$2336,6,FALSE)</f>
        <v>4449.46</v>
      </c>
      <c r="N1846" s="63" t="str">
        <f>VLOOKUP($A1846,'Hospitalization details'!$A$1:$K$2336,7,FALSE)</f>
        <v>tier - 1</v>
      </c>
      <c r="O1846" s="63" t="str">
        <f>VLOOKUP($A1846,'Hospitalization details'!$A$1:$K$2336,8,FALSE)</f>
        <v>tier - 2</v>
      </c>
      <c r="P1846" s="63" t="str">
        <f>VLOOKUP($A1846,'Hospitalization details'!$A$1:$K$2336,9,FALSE)</f>
        <v>R1013</v>
      </c>
      <c r="Q1846" s="83">
        <f>VLOOKUP($A1846,'Hospitalization details'!$A$1:$K$2336,11,FALSE)</f>
        <v>28</v>
      </c>
    </row>
    <row r="1847" spans="1:17" ht="15.75" customHeight="1" x14ac:dyDescent="0.25">
      <c r="A1847" s="187" t="s">
        <v>1890</v>
      </c>
      <c r="B1847" s="65" t="str">
        <f>VLOOKUP($A1847,'Customer Names'!$A$1:$E$2336,4,FALSE)</f>
        <v>Tsegay</v>
      </c>
      <c r="C1847" s="71">
        <f>VLOOKUP($A1847,'Medical Examinations'!$A$1:$J$2336,2,FALSE)</f>
        <v>33</v>
      </c>
      <c r="D1847" s="60">
        <f>VLOOKUP($A1847,'Medical Examinations'!$A$1:$J$2336,3,FALSE)</f>
        <v>5.39</v>
      </c>
      <c r="E1847" s="61" t="str">
        <f>VLOOKUP($A1847,'Medical Examinations'!$A$1:$J$2336,4,FALSE)</f>
        <v>No</v>
      </c>
      <c r="F1847" s="61" t="str">
        <f>VLOOKUP($A1847,'Medical Examinations'!$A$1:$J$2336,5,FALSE)</f>
        <v>No</v>
      </c>
      <c r="G1847" s="61" t="str">
        <f>VLOOKUP($A1847,'Medical Examinations'!$A$1:$J$2336,6,FALSE)</f>
        <v>No</v>
      </c>
      <c r="H1847" s="21">
        <f>VLOOKUP($A1847,'Medical Examinations'!$A$1:$J$2336,7,FALSE)</f>
        <v>0</v>
      </c>
      <c r="I1847" s="21" t="str">
        <f>VLOOKUP($A1847,'Medical Examinations'!$A$1:$J$2336,8,FALSE)</f>
        <v>No</v>
      </c>
      <c r="J1847" s="21" t="str">
        <f>VLOOKUP($A1847,'Medical Examinations'!$A$1:$J$2336,9,FALSE)</f>
        <v>Obesity</v>
      </c>
      <c r="K1847" s="72" t="str">
        <f>VLOOKUP($A1847,'Medical Examinations'!$A$1:$J$2336,10,FALSE)</f>
        <v>Normal</v>
      </c>
      <c r="L1847" s="82" t="str">
        <f>VLOOKUP($A1847,'Hospitalization details'!$A$1:$K$2336,10,FALSE)</f>
        <v>3-Sep-1991</v>
      </c>
      <c r="M1847" s="62">
        <f>VLOOKUP($A1847,'Hospitalization details'!$A$1:$K$2336,6,FALSE)</f>
        <v>4441.21</v>
      </c>
      <c r="N1847" s="63" t="str">
        <f>VLOOKUP($A1847,'Hospitalization details'!$A$1:$K$2336,7,FALSE)</f>
        <v>tier - 1</v>
      </c>
      <c r="O1847" s="63" t="str">
        <f>VLOOKUP($A1847,'Hospitalization details'!$A$1:$K$2336,8,FALSE)</f>
        <v>tier - 2</v>
      </c>
      <c r="P1847" s="63" t="str">
        <f>VLOOKUP($A1847,'Hospitalization details'!$A$1:$K$2336,9,FALSE)</f>
        <v>R1014</v>
      </c>
      <c r="Q1847" s="83">
        <f>VLOOKUP($A1847,'Hospitalization details'!$A$1:$K$2336,11,FALSE)</f>
        <v>31</v>
      </c>
    </row>
    <row r="1848" spans="1:17" ht="15.75" customHeight="1" x14ac:dyDescent="0.25">
      <c r="A1848" s="187" t="s">
        <v>1891</v>
      </c>
      <c r="B1848" s="65" t="str">
        <f>VLOOKUP($A1848,'Customer Names'!$A$1:$E$2336,4,FALSE)</f>
        <v>Schneider</v>
      </c>
      <c r="C1848" s="71">
        <f>VLOOKUP($A1848,'Medical Examinations'!$A$1:$J$2336,2,FALSE)</f>
        <v>26.885000000000002</v>
      </c>
      <c r="D1848" s="60">
        <f>VLOOKUP($A1848,'Medical Examinations'!$A$1:$J$2336,3,FALSE)</f>
        <v>5.86</v>
      </c>
      <c r="E1848" s="61" t="str">
        <f>VLOOKUP($A1848,'Medical Examinations'!$A$1:$J$2336,4,FALSE)</f>
        <v>No</v>
      </c>
      <c r="F1848" s="61" t="str">
        <f>VLOOKUP($A1848,'Medical Examinations'!$A$1:$J$2336,5,FALSE)</f>
        <v>No</v>
      </c>
      <c r="G1848" s="61" t="str">
        <f>VLOOKUP($A1848,'Medical Examinations'!$A$1:$J$2336,6,FALSE)</f>
        <v>No</v>
      </c>
      <c r="H1848" s="21">
        <f>VLOOKUP($A1848,'Medical Examinations'!$A$1:$J$2336,7,FALSE)</f>
        <v>0</v>
      </c>
      <c r="I1848" s="21" t="str">
        <f>VLOOKUP($A1848,'Medical Examinations'!$A$1:$J$2336,8,FALSE)</f>
        <v>No</v>
      </c>
      <c r="J1848" s="21" t="str">
        <f>VLOOKUP($A1848,'Medical Examinations'!$A$1:$J$2336,9,FALSE)</f>
        <v>Over Weight</v>
      </c>
      <c r="K1848" s="72" t="str">
        <f>VLOOKUP($A1848,'Medical Examinations'!$A$1:$J$2336,10,FALSE)</f>
        <v>Prediabetes</v>
      </c>
      <c r="L1848" s="82" t="str">
        <f>VLOOKUP($A1848,'Hospitalization details'!$A$1:$K$2336,10,FALSE)</f>
        <v>24-Oct-1994</v>
      </c>
      <c r="M1848" s="62">
        <f>VLOOKUP($A1848,'Hospitalization details'!$A$1:$K$2336,6,FALSE)</f>
        <v>4438.26</v>
      </c>
      <c r="N1848" s="63" t="str">
        <f>VLOOKUP($A1848,'Hospitalization details'!$A$1:$K$2336,7,FALSE)</f>
        <v>tier - 2</v>
      </c>
      <c r="O1848" s="63" t="str">
        <f>VLOOKUP($A1848,'Hospitalization details'!$A$1:$K$2336,8,FALSE)</f>
        <v>tier - 3</v>
      </c>
      <c r="P1848" s="63" t="str">
        <f>VLOOKUP($A1848,'Hospitalization details'!$A$1:$K$2336,9,FALSE)</f>
        <v>R1017</v>
      </c>
      <c r="Q1848" s="83">
        <f>VLOOKUP($A1848,'Hospitalization details'!$A$1:$K$2336,11,FALSE)</f>
        <v>28</v>
      </c>
    </row>
    <row r="1849" spans="1:17" ht="15.75" customHeight="1" x14ac:dyDescent="0.25">
      <c r="A1849" s="187" t="s">
        <v>1892</v>
      </c>
      <c r="B1849" s="65" t="str">
        <f>VLOOKUP($A1849,'Customer Names'!$A$1:$E$2336,4,FALSE)</f>
        <v>Loreto</v>
      </c>
      <c r="C1849" s="71">
        <f>VLOOKUP($A1849,'Medical Examinations'!$A$1:$J$2336,2,FALSE)</f>
        <v>29.26</v>
      </c>
      <c r="D1849" s="60">
        <f>VLOOKUP($A1849,'Medical Examinations'!$A$1:$J$2336,3,FALSE)</f>
        <v>4.4400000000000004</v>
      </c>
      <c r="E1849" s="61" t="str">
        <f>VLOOKUP($A1849,'Medical Examinations'!$A$1:$J$2336,4,FALSE)</f>
        <v>No</v>
      </c>
      <c r="F1849" s="61" t="str">
        <f>VLOOKUP($A1849,'Medical Examinations'!$A$1:$J$2336,5,FALSE)</f>
        <v>No</v>
      </c>
      <c r="G1849" s="61" t="str">
        <f>VLOOKUP($A1849,'Medical Examinations'!$A$1:$J$2336,6,FALSE)</f>
        <v>No</v>
      </c>
      <c r="H1849" s="21">
        <f>VLOOKUP($A1849,'Medical Examinations'!$A$1:$J$2336,7,FALSE)</f>
        <v>0</v>
      </c>
      <c r="I1849" s="21" t="str">
        <f>VLOOKUP($A1849,'Medical Examinations'!$A$1:$J$2336,8,FALSE)</f>
        <v>No</v>
      </c>
      <c r="J1849" s="21" t="str">
        <f>VLOOKUP($A1849,'Medical Examinations'!$A$1:$J$2336,9,FALSE)</f>
        <v>Over Weight</v>
      </c>
      <c r="K1849" s="72" t="str">
        <f>VLOOKUP($A1849,'Medical Examinations'!$A$1:$J$2336,10,FALSE)</f>
        <v>Normal</v>
      </c>
      <c r="L1849" s="82" t="str">
        <f>VLOOKUP($A1849,'Hospitalization details'!$A$1:$K$2336,10,FALSE)</f>
        <v>8-Oct-1994</v>
      </c>
      <c r="M1849" s="62">
        <f>VLOOKUP($A1849,'Hospitalization details'!$A$1:$K$2336,6,FALSE)</f>
        <v>4435.09</v>
      </c>
      <c r="N1849" s="63" t="str">
        <f>VLOOKUP($A1849,'Hospitalization details'!$A$1:$K$2336,7,FALSE)</f>
        <v>tier - 3</v>
      </c>
      <c r="O1849" s="63" t="str">
        <f>VLOOKUP($A1849,'Hospitalization details'!$A$1:$K$2336,8,FALSE)</f>
        <v>tier - 2</v>
      </c>
      <c r="P1849" s="63" t="str">
        <f>VLOOKUP($A1849,'Hospitalization details'!$A$1:$K$2336,9,FALSE)</f>
        <v>R1016</v>
      </c>
      <c r="Q1849" s="83">
        <f>VLOOKUP($A1849,'Hospitalization details'!$A$1:$K$2336,11,FALSE)</f>
        <v>28</v>
      </c>
    </row>
    <row r="1850" spans="1:17" ht="15.75" customHeight="1" x14ac:dyDescent="0.25">
      <c r="A1850" s="187" t="s">
        <v>1893</v>
      </c>
      <c r="B1850" s="65" t="str">
        <f>VLOOKUP($A1850,'Customer Names'!$A$1:$E$2336,4,FALSE)</f>
        <v>Callahan</v>
      </c>
      <c r="C1850" s="71">
        <f>VLOOKUP($A1850,'Medical Examinations'!$A$1:$J$2336,2,FALSE)</f>
        <v>26.98</v>
      </c>
      <c r="D1850" s="60">
        <f>VLOOKUP($A1850,'Medical Examinations'!$A$1:$J$2336,3,FALSE)</f>
        <v>4.41</v>
      </c>
      <c r="E1850" s="61" t="str">
        <f>VLOOKUP($A1850,'Medical Examinations'!$A$1:$J$2336,4,FALSE)</f>
        <v>No</v>
      </c>
      <c r="F1850" s="61" t="str">
        <f>VLOOKUP($A1850,'Medical Examinations'!$A$1:$J$2336,5,FALSE)</f>
        <v>No</v>
      </c>
      <c r="G1850" s="61" t="str">
        <f>VLOOKUP($A1850,'Medical Examinations'!$A$1:$J$2336,6,FALSE)</f>
        <v>No</v>
      </c>
      <c r="H1850" s="21">
        <f>VLOOKUP($A1850,'Medical Examinations'!$A$1:$J$2336,7,FALSE)</f>
        <v>0</v>
      </c>
      <c r="I1850" s="21" t="str">
        <f>VLOOKUP($A1850,'Medical Examinations'!$A$1:$J$2336,8,FALSE)</f>
        <v>No</v>
      </c>
      <c r="J1850" s="21" t="str">
        <f>VLOOKUP($A1850,'Medical Examinations'!$A$1:$J$2336,9,FALSE)</f>
        <v>Over Weight</v>
      </c>
      <c r="K1850" s="72" t="str">
        <f>VLOOKUP($A1850,'Medical Examinations'!$A$1:$J$2336,10,FALSE)</f>
        <v>Normal</v>
      </c>
      <c r="L1850" s="82" t="str">
        <f>VLOOKUP($A1850,'Hospitalization details'!$A$1:$K$2336,10,FALSE)</f>
        <v>23-Dec-1993</v>
      </c>
      <c r="M1850" s="62">
        <f>VLOOKUP($A1850,'Hospitalization details'!$A$1:$K$2336,6,FALSE)</f>
        <v>4433.92</v>
      </c>
      <c r="N1850" s="63" t="str">
        <f>VLOOKUP($A1850,'Hospitalization details'!$A$1:$K$2336,7,FALSE)</f>
        <v>tier - 2</v>
      </c>
      <c r="O1850" s="63" t="str">
        <f>VLOOKUP($A1850,'Hospitalization details'!$A$1:$K$2336,8,FALSE)</f>
        <v>tier - 2</v>
      </c>
      <c r="P1850" s="63" t="str">
        <f>VLOOKUP($A1850,'Hospitalization details'!$A$1:$K$2336,9,FALSE)</f>
        <v>R1012</v>
      </c>
      <c r="Q1850" s="83">
        <f>VLOOKUP($A1850,'Hospitalization details'!$A$1:$K$2336,11,FALSE)</f>
        <v>29</v>
      </c>
    </row>
    <row r="1851" spans="1:17" ht="15.75" customHeight="1" x14ac:dyDescent="0.25">
      <c r="A1851" s="187" t="s">
        <v>1894</v>
      </c>
      <c r="B1851" s="65" t="str">
        <f>VLOOKUP($A1851,'Customer Names'!$A$1:$E$2336,4,FALSE)</f>
        <v>Timko</v>
      </c>
      <c r="C1851" s="71">
        <f>VLOOKUP($A1851,'Medical Examinations'!$A$1:$J$2336,2,FALSE)</f>
        <v>32.11</v>
      </c>
      <c r="D1851" s="60">
        <f>VLOOKUP($A1851,'Medical Examinations'!$A$1:$J$2336,3,FALSE)</f>
        <v>5.19</v>
      </c>
      <c r="E1851" s="61" t="str">
        <f>VLOOKUP($A1851,'Medical Examinations'!$A$1:$J$2336,4,FALSE)</f>
        <v>No</v>
      </c>
      <c r="F1851" s="61" t="str">
        <f>VLOOKUP($A1851,'Medical Examinations'!$A$1:$J$2336,5,FALSE)</f>
        <v>No</v>
      </c>
      <c r="G1851" s="61" t="str">
        <f>VLOOKUP($A1851,'Medical Examinations'!$A$1:$J$2336,6,FALSE)</f>
        <v>Yes</v>
      </c>
      <c r="H1851" s="21">
        <f>VLOOKUP($A1851,'Medical Examinations'!$A$1:$J$2336,7,FALSE)</f>
        <v>1</v>
      </c>
      <c r="I1851" s="21" t="str">
        <f>VLOOKUP($A1851,'Medical Examinations'!$A$1:$J$2336,8,FALSE)</f>
        <v>No</v>
      </c>
      <c r="J1851" s="21" t="str">
        <f>VLOOKUP($A1851,'Medical Examinations'!$A$1:$J$2336,9,FALSE)</f>
        <v>Obesity</v>
      </c>
      <c r="K1851" s="72" t="str">
        <f>VLOOKUP($A1851,'Medical Examinations'!$A$1:$J$2336,10,FALSE)</f>
        <v>Normal</v>
      </c>
      <c r="L1851" s="82" t="str">
        <f>VLOOKUP($A1851,'Hospitalization details'!$A$1:$K$2336,10,FALSE)</f>
        <v>4-Sep-1993</v>
      </c>
      <c r="M1851" s="62">
        <f>VLOOKUP($A1851,'Hospitalization details'!$A$1:$K$2336,6,FALSE)</f>
        <v>4433.3900000000003</v>
      </c>
      <c r="N1851" s="63" t="str">
        <f>VLOOKUP($A1851,'Hospitalization details'!$A$1:$K$2336,7,FALSE)</f>
        <v>tier - 2</v>
      </c>
      <c r="O1851" s="63" t="str">
        <f>VLOOKUP($A1851,'Hospitalization details'!$A$1:$K$2336,8,FALSE)</f>
        <v>tier - 3</v>
      </c>
      <c r="P1851" s="63" t="str">
        <f>VLOOKUP($A1851,'Hospitalization details'!$A$1:$K$2336,9,FALSE)</f>
        <v>R1012</v>
      </c>
      <c r="Q1851" s="83">
        <f>VLOOKUP($A1851,'Hospitalization details'!$A$1:$K$2336,11,FALSE)</f>
        <v>29</v>
      </c>
    </row>
    <row r="1852" spans="1:17" ht="15.75" customHeight="1" x14ac:dyDescent="0.25">
      <c r="A1852" s="187" t="s">
        <v>1895</v>
      </c>
      <c r="B1852" s="65" t="str">
        <f>VLOOKUP($A1852,'Customer Names'!$A$1:$E$2336,4,FALSE)</f>
        <v>Achatz</v>
      </c>
      <c r="C1852" s="71">
        <f>VLOOKUP($A1852,'Medical Examinations'!$A$1:$J$2336,2,FALSE)</f>
        <v>31.73</v>
      </c>
      <c r="D1852" s="60">
        <f>VLOOKUP($A1852,'Medical Examinations'!$A$1:$J$2336,3,FALSE)</f>
        <v>5.16</v>
      </c>
      <c r="E1852" s="61" t="str">
        <f>VLOOKUP($A1852,'Medical Examinations'!$A$1:$J$2336,4,FALSE)</f>
        <v>No</v>
      </c>
      <c r="F1852" s="61" t="str">
        <f>VLOOKUP($A1852,'Medical Examinations'!$A$1:$J$2336,5,FALSE)</f>
        <v>No</v>
      </c>
      <c r="G1852" s="61" t="str">
        <f>VLOOKUP($A1852,'Medical Examinations'!$A$1:$J$2336,6,FALSE)</f>
        <v>Yes</v>
      </c>
      <c r="H1852" s="21">
        <f>VLOOKUP($A1852,'Medical Examinations'!$A$1:$J$2336,7,FALSE)</f>
        <v>1</v>
      </c>
      <c r="I1852" s="21" t="str">
        <f>VLOOKUP($A1852,'Medical Examinations'!$A$1:$J$2336,8,FALSE)</f>
        <v>No</v>
      </c>
      <c r="J1852" s="21" t="str">
        <f>VLOOKUP($A1852,'Medical Examinations'!$A$1:$J$2336,9,FALSE)</f>
        <v>Obesity</v>
      </c>
      <c r="K1852" s="72" t="str">
        <f>VLOOKUP($A1852,'Medical Examinations'!$A$1:$J$2336,10,FALSE)</f>
        <v>Normal</v>
      </c>
      <c r="L1852" s="82" t="str">
        <f>VLOOKUP($A1852,'Hospitalization details'!$A$1:$K$2336,10,FALSE)</f>
        <v>29-Dec-1994</v>
      </c>
      <c r="M1852" s="62">
        <f>VLOOKUP($A1852,'Hospitalization details'!$A$1:$K$2336,6,FALSE)</f>
        <v>4428.8900000000003</v>
      </c>
      <c r="N1852" s="63" t="str">
        <f>VLOOKUP($A1852,'Hospitalization details'!$A$1:$K$2336,7,FALSE)</f>
        <v>tier - 3</v>
      </c>
      <c r="O1852" s="63" t="str">
        <f>VLOOKUP($A1852,'Hospitalization details'!$A$1:$K$2336,8,FALSE)</f>
        <v>tier - 1</v>
      </c>
      <c r="P1852" s="63" t="str">
        <f>VLOOKUP($A1852,'Hospitalization details'!$A$1:$K$2336,9,FALSE)</f>
        <v>R1017</v>
      </c>
      <c r="Q1852" s="83">
        <f>VLOOKUP($A1852,'Hospitalization details'!$A$1:$K$2336,11,FALSE)</f>
        <v>28</v>
      </c>
    </row>
    <row r="1853" spans="1:17" ht="15.75" customHeight="1" x14ac:dyDescent="0.25">
      <c r="A1853" s="187" t="s">
        <v>1896</v>
      </c>
      <c r="B1853" s="65" t="str">
        <f>VLOOKUP($A1853,'Customer Names'!$A$1:$E$2336,4,FALSE)</f>
        <v>Horwitz</v>
      </c>
      <c r="C1853" s="71">
        <f>VLOOKUP($A1853,'Medical Examinations'!$A$1:$J$2336,2,FALSE)</f>
        <v>22.515000000000001</v>
      </c>
      <c r="D1853" s="60">
        <f>VLOOKUP($A1853,'Medical Examinations'!$A$1:$J$2336,3,FALSE)</f>
        <v>4.24</v>
      </c>
      <c r="E1853" s="61" t="str">
        <f>VLOOKUP($A1853,'Medical Examinations'!$A$1:$J$2336,4,FALSE)</f>
        <v>No</v>
      </c>
      <c r="F1853" s="61" t="str">
        <f>VLOOKUP($A1853,'Medical Examinations'!$A$1:$J$2336,5,FALSE)</f>
        <v>No</v>
      </c>
      <c r="G1853" s="61" t="str">
        <f>VLOOKUP($A1853,'Medical Examinations'!$A$1:$J$2336,6,FALSE)</f>
        <v>No</v>
      </c>
      <c r="H1853" s="21">
        <f>VLOOKUP($A1853,'Medical Examinations'!$A$1:$J$2336,7,FALSE)</f>
        <v>0</v>
      </c>
      <c r="I1853" s="21" t="str">
        <f>VLOOKUP($A1853,'Medical Examinations'!$A$1:$J$2336,8,FALSE)</f>
        <v>No</v>
      </c>
      <c r="J1853" s="21" t="str">
        <f>VLOOKUP($A1853,'Medical Examinations'!$A$1:$J$2336,9,FALSE)</f>
        <v>Healthy Weight</v>
      </c>
      <c r="K1853" s="72" t="str">
        <f>VLOOKUP($A1853,'Medical Examinations'!$A$1:$J$2336,10,FALSE)</f>
        <v>Normal</v>
      </c>
      <c r="L1853" s="82" t="str">
        <f>VLOOKUP($A1853,'Hospitalization details'!$A$1:$K$2336,10,FALSE)</f>
        <v>15-Aug-1992</v>
      </c>
      <c r="M1853" s="62">
        <f>VLOOKUP($A1853,'Hospitalization details'!$A$1:$K$2336,6,FALSE)</f>
        <v>4420.95</v>
      </c>
      <c r="N1853" s="63" t="str">
        <f>VLOOKUP($A1853,'Hospitalization details'!$A$1:$K$2336,7,FALSE)</f>
        <v>tier - 2</v>
      </c>
      <c r="O1853" s="63" t="str">
        <f>VLOOKUP($A1853,'Hospitalization details'!$A$1:$K$2336,8,FALSE)</f>
        <v>tier - 3</v>
      </c>
      <c r="P1853" s="63" t="str">
        <f>VLOOKUP($A1853,'Hospitalization details'!$A$1:$K$2336,9,FALSE)</f>
        <v>R1020</v>
      </c>
      <c r="Q1853" s="83">
        <f>VLOOKUP($A1853,'Hospitalization details'!$A$1:$K$2336,11,FALSE)</f>
        <v>30</v>
      </c>
    </row>
    <row r="1854" spans="1:17" ht="15.75" customHeight="1" x14ac:dyDescent="0.25">
      <c r="A1854" s="187" t="s">
        <v>1897</v>
      </c>
      <c r="B1854" s="65" t="str">
        <f>VLOOKUP($A1854,'Customer Names'!$A$1:$E$2336,4,FALSE)</f>
        <v>Gordyan</v>
      </c>
      <c r="C1854" s="71">
        <f>VLOOKUP($A1854,'Medical Examinations'!$A$1:$J$2336,2,FALSE)</f>
        <v>25.9</v>
      </c>
      <c r="D1854" s="60">
        <f>VLOOKUP($A1854,'Medical Examinations'!$A$1:$J$2336,3,FALSE)</f>
        <v>5.45</v>
      </c>
      <c r="E1854" s="61" t="str">
        <f>VLOOKUP($A1854,'Medical Examinations'!$A$1:$J$2336,4,FALSE)</f>
        <v>No</v>
      </c>
      <c r="F1854" s="61" t="str">
        <f>VLOOKUP($A1854,'Medical Examinations'!$A$1:$J$2336,5,FALSE)</f>
        <v>No</v>
      </c>
      <c r="G1854" s="61" t="str">
        <f>VLOOKUP($A1854,'Medical Examinations'!$A$1:$J$2336,6,FALSE)</f>
        <v>No</v>
      </c>
      <c r="H1854" s="21">
        <f>VLOOKUP($A1854,'Medical Examinations'!$A$1:$J$2336,7,FALSE)</f>
        <v>1</v>
      </c>
      <c r="I1854" s="21" t="str">
        <f>VLOOKUP($A1854,'Medical Examinations'!$A$1:$J$2336,8,FALSE)</f>
        <v>No</v>
      </c>
      <c r="J1854" s="21" t="str">
        <f>VLOOKUP($A1854,'Medical Examinations'!$A$1:$J$2336,9,FALSE)</f>
        <v>Over Weight</v>
      </c>
      <c r="K1854" s="72" t="str">
        <f>VLOOKUP($A1854,'Medical Examinations'!$A$1:$J$2336,10,FALSE)</f>
        <v>Normal</v>
      </c>
      <c r="L1854" s="82" t="str">
        <f>VLOOKUP($A1854,'Hospitalization details'!$A$1:$K$2336,10,FALSE)</f>
        <v>16-Sep-1988</v>
      </c>
      <c r="M1854" s="62">
        <f>VLOOKUP($A1854,'Hospitalization details'!$A$1:$K$2336,6,FALSE)</f>
        <v>4415.16</v>
      </c>
      <c r="N1854" s="63" t="str">
        <f>VLOOKUP($A1854,'Hospitalization details'!$A$1:$K$2336,7,FALSE)</f>
        <v>tier - 2</v>
      </c>
      <c r="O1854" s="63" t="str">
        <f>VLOOKUP($A1854,'Hospitalization details'!$A$1:$K$2336,8,FALSE)</f>
        <v>tier - 1</v>
      </c>
      <c r="P1854" s="63" t="str">
        <f>VLOOKUP($A1854,'Hospitalization details'!$A$1:$K$2336,9,FALSE)</f>
        <v>R1013</v>
      </c>
      <c r="Q1854" s="83">
        <f>VLOOKUP($A1854,'Hospitalization details'!$A$1:$K$2336,11,FALSE)</f>
        <v>34</v>
      </c>
    </row>
    <row r="1855" spans="1:17" ht="15.75" customHeight="1" x14ac:dyDescent="0.25">
      <c r="A1855" s="187" t="s">
        <v>1898</v>
      </c>
      <c r="B1855" s="65" t="str">
        <f>VLOOKUP($A1855,'Customer Names'!$A$1:$E$2336,4,FALSE)</f>
        <v>Hetherington</v>
      </c>
      <c r="C1855" s="71">
        <f>VLOOKUP($A1855,'Medical Examinations'!$A$1:$J$2336,2,FALSE)</f>
        <v>27.72</v>
      </c>
      <c r="D1855" s="60">
        <f>VLOOKUP($A1855,'Medical Examinations'!$A$1:$J$2336,3,FALSE)</f>
        <v>5.03</v>
      </c>
      <c r="E1855" s="61" t="str">
        <f>VLOOKUP($A1855,'Medical Examinations'!$A$1:$J$2336,4,FALSE)</f>
        <v>Yes</v>
      </c>
      <c r="F1855" s="61" t="str">
        <f>VLOOKUP($A1855,'Medical Examinations'!$A$1:$J$2336,5,FALSE)</f>
        <v>No</v>
      </c>
      <c r="G1855" s="61" t="str">
        <f>VLOOKUP($A1855,'Medical Examinations'!$A$1:$J$2336,6,FALSE)</f>
        <v>No</v>
      </c>
      <c r="H1855" s="21">
        <f>VLOOKUP($A1855,'Medical Examinations'!$A$1:$J$2336,7,FALSE)</f>
        <v>1</v>
      </c>
      <c r="I1855" s="21" t="str">
        <f>VLOOKUP($A1855,'Medical Examinations'!$A$1:$J$2336,8,FALSE)</f>
        <v>No</v>
      </c>
      <c r="J1855" s="21" t="str">
        <f>VLOOKUP($A1855,'Medical Examinations'!$A$1:$J$2336,9,FALSE)</f>
        <v>Over Weight</v>
      </c>
      <c r="K1855" s="72" t="str">
        <f>VLOOKUP($A1855,'Medical Examinations'!$A$1:$J$2336,10,FALSE)</f>
        <v>Normal</v>
      </c>
      <c r="L1855" s="82" t="str">
        <f>VLOOKUP($A1855,'Hospitalization details'!$A$1:$K$2336,10,FALSE)</f>
        <v>13-Jul-1986</v>
      </c>
      <c r="M1855" s="62">
        <f>VLOOKUP($A1855,'Hospitalization details'!$A$1:$K$2336,6,FALSE)</f>
        <v>4402.2299999999996</v>
      </c>
      <c r="N1855" s="63" t="str">
        <f>VLOOKUP($A1855,'Hospitalization details'!$A$1:$K$2336,7,FALSE)</f>
        <v>tier - 2</v>
      </c>
      <c r="O1855" s="63" t="str">
        <f>VLOOKUP($A1855,'Hospitalization details'!$A$1:$K$2336,8,FALSE)</f>
        <v>tier - 2</v>
      </c>
      <c r="P1855" s="63" t="str">
        <f>VLOOKUP($A1855,'Hospitalization details'!$A$1:$K$2336,9,FALSE)</f>
        <v>R1011</v>
      </c>
      <c r="Q1855" s="83">
        <f>VLOOKUP($A1855,'Hospitalization details'!$A$1:$K$2336,11,FALSE)</f>
        <v>36</v>
      </c>
    </row>
    <row r="1856" spans="1:17" ht="15.75" customHeight="1" x14ac:dyDescent="0.25">
      <c r="A1856" s="187" t="s">
        <v>1899</v>
      </c>
      <c r="B1856" s="65" t="str">
        <f>VLOOKUP($A1856,'Customer Names'!$A$1:$E$2336,4,FALSE)</f>
        <v>Thompson</v>
      </c>
      <c r="C1856" s="71">
        <f>VLOOKUP($A1856,'Medical Examinations'!$A$1:$J$2336,2,FALSE)</f>
        <v>31.5</v>
      </c>
      <c r="D1856" s="60">
        <f>VLOOKUP($A1856,'Medical Examinations'!$A$1:$J$2336,3,FALSE)</f>
        <v>9.6199999999999992</v>
      </c>
      <c r="E1856" s="61" t="str">
        <f>VLOOKUP($A1856,'Medical Examinations'!$A$1:$J$2336,4,FALSE)</f>
        <v>Yes</v>
      </c>
      <c r="F1856" s="61" t="str">
        <f>VLOOKUP($A1856,'Medical Examinations'!$A$1:$J$2336,5,FALSE)</f>
        <v>No</v>
      </c>
      <c r="G1856" s="61" t="str">
        <f>VLOOKUP($A1856,'Medical Examinations'!$A$1:$J$2336,6,FALSE)</f>
        <v>No</v>
      </c>
      <c r="H1856" s="21">
        <f>VLOOKUP($A1856,'Medical Examinations'!$A$1:$J$2336,7,FALSE)</f>
        <v>1</v>
      </c>
      <c r="I1856" s="21" t="str">
        <f>VLOOKUP($A1856,'Medical Examinations'!$A$1:$J$2336,8,FALSE)</f>
        <v>No</v>
      </c>
      <c r="J1856" s="21" t="str">
        <f>VLOOKUP($A1856,'Medical Examinations'!$A$1:$J$2336,9,FALSE)</f>
        <v>Obesity</v>
      </c>
      <c r="K1856" s="72" t="str">
        <f>VLOOKUP($A1856,'Medical Examinations'!$A$1:$J$2336,10,FALSE)</f>
        <v>Diabetes</v>
      </c>
      <c r="L1856" s="82" t="str">
        <f>VLOOKUP($A1856,'Hospitalization details'!$A$1:$K$2336,10,FALSE)</f>
        <v>11-Aug-1986</v>
      </c>
      <c r="M1856" s="62">
        <f>VLOOKUP($A1856,'Hospitalization details'!$A$1:$K$2336,6,FALSE)</f>
        <v>4399.7299999999996</v>
      </c>
      <c r="N1856" s="63" t="str">
        <f>VLOOKUP($A1856,'Hospitalization details'!$A$1:$K$2336,7,FALSE)</f>
        <v>tier - 3</v>
      </c>
      <c r="O1856" s="63" t="str">
        <f>VLOOKUP($A1856,'Hospitalization details'!$A$1:$K$2336,8,FALSE)</f>
        <v>tier - 2</v>
      </c>
      <c r="P1856" s="63" t="str">
        <f>VLOOKUP($A1856,'Hospitalization details'!$A$1:$K$2336,9,FALSE)</f>
        <v>R1013</v>
      </c>
      <c r="Q1856" s="83">
        <f>VLOOKUP($A1856,'Hospitalization details'!$A$1:$K$2336,11,FALSE)</f>
        <v>36</v>
      </c>
    </row>
    <row r="1857" spans="1:17" ht="15.75" customHeight="1" x14ac:dyDescent="0.25">
      <c r="A1857" s="187" t="s">
        <v>1900</v>
      </c>
      <c r="B1857" s="65" t="str">
        <f>VLOOKUP($A1857,'Customer Names'!$A$1:$E$2336,4,FALSE)</f>
        <v>Battoo</v>
      </c>
      <c r="C1857" s="71">
        <f>VLOOKUP($A1857,'Medical Examinations'!$A$1:$J$2336,2,FALSE)</f>
        <v>29.7</v>
      </c>
      <c r="D1857" s="60">
        <f>VLOOKUP($A1857,'Medical Examinations'!$A$1:$J$2336,3,FALSE)</f>
        <v>6.77</v>
      </c>
      <c r="E1857" s="61" t="str">
        <f>VLOOKUP($A1857,'Medical Examinations'!$A$1:$J$2336,4,FALSE)</f>
        <v>Yes</v>
      </c>
      <c r="F1857" s="61" t="str">
        <f>VLOOKUP($A1857,'Medical Examinations'!$A$1:$J$2336,5,FALSE)</f>
        <v>No</v>
      </c>
      <c r="G1857" s="61" t="str">
        <f>VLOOKUP($A1857,'Medical Examinations'!$A$1:$J$2336,6,FALSE)</f>
        <v>No</v>
      </c>
      <c r="H1857" s="21">
        <f>VLOOKUP($A1857,'Medical Examinations'!$A$1:$J$2336,7,FALSE)</f>
        <v>1</v>
      </c>
      <c r="I1857" s="21" t="str">
        <f>VLOOKUP($A1857,'Medical Examinations'!$A$1:$J$2336,8,FALSE)</f>
        <v>No</v>
      </c>
      <c r="J1857" s="21" t="str">
        <f>VLOOKUP($A1857,'Medical Examinations'!$A$1:$J$2336,9,FALSE)</f>
        <v>Over Weight</v>
      </c>
      <c r="K1857" s="72" t="str">
        <f>VLOOKUP($A1857,'Medical Examinations'!$A$1:$J$2336,10,FALSE)</f>
        <v>Diabetes</v>
      </c>
      <c r="L1857" s="82" t="str">
        <f>VLOOKUP($A1857,'Hospitalization details'!$A$1:$K$2336,10,FALSE)</f>
        <v>18-Jul-1988</v>
      </c>
      <c r="M1857" s="62">
        <f>VLOOKUP($A1857,'Hospitalization details'!$A$1:$K$2336,6,FALSE)</f>
        <v>4397.3100000000004</v>
      </c>
      <c r="N1857" s="63" t="str">
        <f>VLOOKUP($A1857,'Hospitalization details'!$A$1:$K$2336,7,FALSE)</f>
        <v>tier - 2</v>
      </c>
      <c r="O1857" s="63" t="str">
        <f>VLOOKUP($A1857,'Hospitalization details'!$A$1:$K$2336,8,FALSE)</f>
        <v>tier - 2</v>
      </c>
      <c r="P1857" s="63" t="str">
        <f>VLOOKUP($A1857,'Hospitalization details'!$A$1:$K$2336,9,FALSE)</f>
        <v>R1013</v>
      </c>
      <c r="Q1857" s="83">
        <f>VLOOKUP($A1857,'Hospitalization details'!$A$1:$K$2336,11,FALSE)</f>
        <v>34</v>
      </c>
    </row>
    <row r="1858" spans="1:17" ht="15.75" customHeight="1" x14ac:dyDescent="0.25">
      <c r="A1858" s="187" t="s">
        <v>1901</v>
      </c>
      <c r="B1858" s="65" t="str">
        <f>VLOOKUP($A1858,'Customer Names'!$A$1:$E$2336,4,FALSE)</f>
        <v>Barker</v>
      </c>
      <c r="C1858" s="71">
        <f>VLOOKUP($A1858,'Medical Examinations'!$A$1:$J$2336,2,FALSE)</f>
        <v>21.26</v>
      </c>
      <c r="D1858" s="60">
        <f>VLOOKUP($A1858,'Medical Examinations'!$A$1:$J$2336,3,FALSE)</f>
        <v>5.36</v>
      </c>
      <c r="E1858" s="61" t="str">
        <f>VLOOKUP($A1858,'Medical Examinations'!$A$1:$J$2336,4,FALSE)</f>
        <v>Yes</v>
      </c>
      <c r="F1858" s="61" t="str">
        <f>VLOOKUP($A1858,'Medical Examinations'!$A$1:$J$2336,5,FALSE)</f>
        <v>No</v>
      </c>
      <c r="G1858" s="61" t="str">
        <f>VLOOKUP($A1858,'Medical Examinations'!$A$1:$J$2336,6,FALSE)</f>
        <v>No</v>
      </c>
      <c r="H1858" s="21">
        <f>VLOOKUP($A1858,'Medical Examinations'!$A$1:$J$2336,7,FALSE)</f>
        <v>1</v>
      </c>
      <c r="I1858" s="21" t="str">
        <f>VLOOKUP($A1858,'Medical Examinations'!$A$1:$J$2336,8,FALSE)</f>
        <v>No</v>
      </c>
      <c r="J1858" s="21" t="str">
        <f>VLOOKUP($A1858,'Medical Examinations'!$A$1:$J$2336,9,FALSE)</f>
        <v>Healthy Weight</v>
      </c>
      <c r="K1858" s="72" t="str">
        <f>VLOOKUP($A1858,'Medical Examinations'!$A$1:$J$2336,10,FALSE)</f>
        <v>Normal</v>
      </c>
      <c r="L1858" s="82" t="str">
        <f>VLOOKUP($A1858,'Hospitalization details'!$A$1:$K$2336,10,FALSE)</f>
        <v>29-Jun-1982</v>
      </c>
      <c r="M1858" s="62">
        <f>VLOOKUP($A1858,'Hospitalization details'!$A$1:$K$2336,6,FALSE)</f>
        <v>4392.7</v>
      </c>
      <c r="N1858" s="63" t="str">
        <f>VLOOKUP($A1858,'Hospitalization details'!$A$1:$K$2336,7,FALSE)</f>
        <v>tier - 2</v>
      </c>
      <c r="O1858" s="63" t="str">
        <f>VLOOKUP($A1858,'Hospitalization details'!$A$1:$K$2336,8,FALSE)</f>
        <v>tier - 2</v>
      </c>
      <c r="P1858" s="63" t="str">
        <f>VLOOKUP($A1858,'Hospitalization details'!$A$1:$K$2336,9,FALSE)</f>
        <v>R1013</v>
      </c>
      <c r="Q1858" s="83">
        <f>VLOOKUP($A1858,'Hospitalization details'!$A$1:$K$2336,11,FALSE)</f>
        <v>40</v>
      </c>
    </row>
    <row r="1859" spans="1:17" ht="15.75" customHeight="1" x14ac:dyDescent="0.25">
      <c r="A1859" s="187" t="s">
        <v>1902</v>
      </c>
      <c r="B1859" s="65" t="str">
        <f>VLOOKUP($A1859,'Customer Names'!$A$1:$E$2336,4,FALSE)</f>
        <v>Saarnilehto</v>
      </c>
      <c r="C1859" s="71">
        <f>VLOOKUP($A1859,'Medical Examinations'!$A$1:$J$2336,2,FALSE)</f>
        <v>17.09</v>
      </c>
      <c r="D1859" s="60">
        <f>VLOOKUP($A1859,'Medical Examinations'!$A$1:$J$2336,3,FALSE)</f>
        <v>5.69</v>
      </c>
      <c r="E1859" s="61" t="str">
        <f>VLOOKUP($A1859,'Medical Examinations'!$A$1:$J$2336,4,FALSE)</f>
        <v>No</v>
      </c>
      <c r="F1859" s="61" t="str">
        <f>VLOOKUP($A1859,'Medical Examinations'!$A$1:$J$2336,5,FALSE)</f>
        <v>No</v>
      </c>
      <c r="G1859" s="61" t="str">
        <f>VLOOKUP($A1859,'Medical Examinations'!$A$1:$J$2336,6,FALSE)</f>
        <v>No</v>
      </c>
      <c r="H1859" s="21">
        <f>VLOOKUP($A1859,'Medical Examinations'!$A$1:$J$2336,7,FALSE)</f>
        <v>0</v>
      </c>
      <c r="I1859" s="21" t="str">
        <f>VLOOKUP($A1859,'Medical Examinations'!$A$1:$J$2336,8,FALSE)</f>
        <v>No</v>
      </c>
      <c r="J1859" s="21" t="str">
        <f>VLOOKUP($A1859,'Medical Examinations'!$A$1:$J$2336,9,FALSE)</f>
        <v>Under Weight</v>
      </c>
      <c r="K1859" s="72" t="str">
        <f>VLOOKUP($A1859,'Medical Examinations'!$A$1:$J$2336,10,FALSE)</f>
        <v>Normal</v>
      </c>
      <c r="L1859" s="82" t="str">
        <f>VLOOKUP($A1859,'Hospitalization details'!$A$1:$K$2336,10,FALSE)</f>
        <v>29-Nov-1997</v>
      </c>
      <c r="M1859" s="62">
        <f>VLOOKUP($A1859,'Hospitalization details'!$A$1:$K$2336,6,FALSE)</f>
        <v>4391.6499999999996</v>
      </c>
      <c r="N1859" s="63" t="str">
        <f>VLOOKUP($A1859,'Hospitalization details'!$A$1:$K$2336,7,FALSE)</f>
        <v>tier - 2</v>
      </c>
      <c r="O1859" s="63" t="str">
        <f>VLOOKUP($A1859,'Hospitalization details'!$A$1:$K$2336,8,FALSE)</f>
        <v>tier - 2</v>
      </c>
      <c r="P1859" s="63" t="str">
        <f>VLOOKUP($A1859,'Hospitalization details'!$A$1:$K$2336,9,FALSE)</f>
        <v>R1011</v>
      </c>
      <c r="Q1859" s="83">
        <f>VLOOKUP($A1859,'Hospitalization details'!$A$1:$K$2336,11,FALSE)</f>
        <v>25</v>
      </c>
    </row>
    <row r="1860" spans="1:17" ht="15.75" customHeight="1" x14ac:dyDescent="0.25">
      <c r="A1860" s="187" t="s">
        <v>1903</v>
      </c>
      <c r="B1860" s="65" t="str">
        <f>VLOOKUP($A1860,'Customer Names'!$A$1:$E$2336,4,FALSE)</f>
        <v>Morton</v>
      </c>
      <c r="C1860" s="71">
        <f>VLOOKUP($A1860,'Medical Examinations'!$A$1:$J$2336,2,FALSE)</f>
        <v>24.3</v>
      </c>
      <c r="D1860" s="60">
        <f>VLOOKUP($A1860,'Medical Examinations'!$A$1:$J$2336,3,FALSE)</f>
        <v>4.9000000000000004</v>
      </c>
      <c r="E1860" s="61" t="str">
        <f>VLOOKUP($A1860,'Medical Examinations'!$A$1:$J$2336,4,FALSE)</f>
        <v>Yes</v>
      </c>
      <c r="F1860" s="61" t="str">
        <f>VLOOKUP($A1860,'Medical Examinations'!$A$1:$J$2336,5,FALSE)</f>
        <v>No</v>
      </c>
      <c r="G1860" s="61" t="str">
        <f>VLOOKUP($A1860,'Medical Examinations'!$A$1:$J$2336,6,FALSE)</f>
        <v>Yes</v>
      </c>
      <c r="H1860" s="21">
        <f>VLOOKUP($A1860,'Medical Examinations'!$A$1:$J$2336,7,FALSE)</f>
        <v>1</v>
      </c>
      <c r="I1860" s="21" t="str">
        <f>VLOOKUP($A1860,'Medical Examinations'!$A$1:$J$2336,8,FALSE)</f>
        <v>No</v>
      </c>
      <c r="J1860" s="21" t="str">
        <f>VLOOKUP($A1860,'Medical Examinations'!$A$1:$J$2336,9,FALSE)</f>
        <v>Healthy Weight</v>
      </c>
      <c r="K1860" s="72" t="str">
        <f>VLOOKUP($A1860,'Medical Examinations'!$A$1:$J$2336,10,FALSE)</f>
        <v>Normal</v>
      </c>
      <c r="L1860" s="82" t="str">
        <f>VLOOKUP($A1860,'Hospitalization details'!$A$1:$K$2336,10,FALSE)</f>
        <v>28-Aug-1990</v>
      </c>
      <c r="M1860" s="62">
        <f>VLOOKUP($A1860,'Hospitalization details'!$A$1:$K$2336,6,FALSE)</f>
        <v>4357.04</v>
      </c>
      <c r="N1860" s="63" t="str">
        <f>VLOOKUP($A1860,'Hospitalization details'!$A$1:$K$2336,7,FALSE)</f>
        <v>tier - 2</v>
      </c>
      <c r="O1860" s="63" t="str">
        <f>VLOOKUP($A1860,'Hospitalization details'!$A$1:$K$2336,8,FALSE)</f>
        <v>tier - 3</v>
      </c>
      <c r="P1860" s="63" t="str">
        <f>VLOOKUP($A1860,'Hospitalization details'!$A$1:$K$2336,9,FALSE)</f>
        <v>R1012</v>
      </c>
      <c r="Q1860" s="83">
        <f>VLOOKUP($A1860,'Hospitalization details'!$A$1:$K$2336,11,FALSE)</f>
        <v>32</v>
      </c>
    </row>
    <row r="1861" spans="1:17" ht="15.75" customHeight="1" x14ac:dyDescent="0.25">
      <c r="A1861" s="187" t="s">
        <v>1904</v>
      </c>
      <c r="B1861" s="65" t="str">
        <f>VLOOKUP($A1861,'Customer Names'!$A$1:$E$2336,4,FALSE)</f>
        <v>Thomas</v>
      </c>
      <c r="C1861" s="71">
        <f>VLOOKUP($A1861,'Medical Examinations'!$A$1:$J$2336,2,FALSE)</f>
        <v>29.734999999999999</v>
      </c>
      <c r="D1861" s="60">
        <f>VLOOKUP($A1861,'Medical Examinations'!$A$1:$J$2336,3,FALSE)</f>
        <v>5.78</v>
      </c>
      <c r="E1861" s="61" t="str">
        <f>VLOOKUP($A1861,'Medical Examinations'!$A$1:$J$2336,4,FALSE)</f>
        <v>No</v>
      </c>
      <c r="F1861" s="61" t="str">
        <f>VLOOKUP($A1861,'Medical Examinations'!$A$1:$J$2336,5,FALSE)</f>
        <v>No</v>
      </c>
      <c r="G1861" s="61" t="str">
        <f>VLOOKUP($A1861,'Medical Examinations'!$A$1:$J$2336,6,FALSE)</f>
        <v>No</v>
      </c>
      <c r="H1861" s="21">
        <f>VLOOKUP($A1861,'Medical Examinations'!$A$1:$J$2336,7,FALSE)</f>
        <v>0</v>
      </c>
      <c r="I1861" s="21" t="str">
        <f>VLOOKUP($A1861,'Medical Examinations'!$A$1:$J$2336,8,FALSE)</f>
        <v>No</v>
      </c>
      <c r="J1861" s="21" t="str">
        <f>VLOOKUP($A1861,'Medical Examinations'!$A$1:$J$2336,9,FALSE)</f>
        <v>Over Weight</v>
      </c>
      <c r="K1861" s="72" t="str">
        <f>VLOOKUP($A1861,'Medical Examinations'!$A$1:$J$2336,10,FALSE)</f>
        <v>Prediabetes</v>
      </c>
      <c r="L1861" s="82" t="str">
        <f>VLOOKUP($A1861,'Hospitalization details'!$A$1:$K$2336,10,FALSE)</f>
        <v>13-Sep-1991</v>
      </c>
      <c r="M1861" s="62">
        <f>VLOOKUP($A1861,'Hospitalization details'!$A$1:$K$2336,6,FALSE)</f>
        <v>4350.51</v>
      </c>
      <c r="N1861" s="63" t="str">
        <f>VLOOKUP($A1861,'Hospitalization details'!$A$1:$K$2336,7,FALSE)</f>
        <v>tier - 2</v>
      </c>
      <c r="O1861" s="63" t="str">
        <f>VLOOKUP($A1861,'Hospitalization details'!$A$1:$K$2336,8,FALSE)</f>
        <v>tier - 2</v>
      </c>
      <c r="P1861" s="63" t="str">
        <f>VLOOKUP($A1861,'Hospitalization details'!$A$1:$K$2336,9,FALSE)</f>
        <v>R1013</v>
      </c>
      <c r="Q1861" s="83">
        <f>VLOOKUP($A1861,'Hospitalization details'!$A$1:$K$2336,11,FALSE)</f>
        <v>31</v>
      </c>
    </row>
    <row r="1862" spans="1:17" ht="15.75" customHeight="1" x14ac:dyDescent="0.25">
      <c r="A1862" s="187" t="s">
        <v>1905</v>
      </c>
      <c r="B1862" s="65" t="str">
        <f>VLOOKUP($A1862,'Customer Names'!$A$1:$E$2336,4,FALSE)</f>
        <v>Hillman</v>
      </c>
      <c r="C1862" s="71">
        <f>VLOOKUP($A1862,'Medical Examinations'!$A$1:$J$2336,2,FALSE)</f>
        <v>29.26</v>
      </c>
      <c r="D1862" s="60">
        <f>VLOOKUP($A1862,'Medical Examinations'!$A$1:$J$2336,3,FALSE)</f>
        <v>4.7</v>
      </c>
      <c r="E1862" s="61" t="str">
        <f>VLOOKUP($A1862,'Medical Examinations'!$A$1:$J$2336,4,FALSE)</f>
        <v>No</v>
      </c>
      <c r="F1862" s="61" t="str">
        <f>VLOOKUP($A1862,'Medical Examinations'!$A$1:$J$2336,5,FALSE)</f>
        <v>No</v>
      </c>
      <c r="G1862" s="61" t="str">
        <f>VLOOKUP($A1862,'Medical Examinations'!$A$1:$J$2336,6,FALSE)</f>
        <v>No</v>
      </c>
      <c r="H1862" s="21">
        <f>VLOOKUP($A1862,'Medical Examinations'!$A$1:$J$2336,7,FALSE)</f>
        <v>0</v>
      </c>
      <c r="I1862" s="21" t="str">
        <f>VLOOKUP($A1862,'Medical Examinations'!$A$1:$J$2336,8,FALSE)</f>
        <v>No</v>
      </c>
      <c r="J1862" s="21" t="str">
        <f>VLOOKUP($A1862,'Medical Examinations'!$A$1:$J$2336,9,FALSE)</f>
        <v>Over Weight</v>
      </c>
      <c r="K1862" s="72" t="str">
        <f>VLOOKUP($A1862,'Medical Examinations'!$A$1:$J$2336,10,FALSE)</f>
        <v>Normal</v>
      </c>
      <c r="L1862" s="82" t="str">
        <f>VLOOKUP($A1862,'Hospitalization details'!$A$1:$K$2336,10,FALSE)</f>
        <v>1-Nov-1994</v>
      </c>
      <c r="M1862" s="62">
        <f>VLOOKUP($A1862,'Hospitalization details'!$A$1:$K$2336,6,FALSE)</f>
        <v>4349.46</v>
      </c>
      <c r="N1862" s="63" t="str">
        <f>VLOOKUP($A1862,'Hospitalization details'!$A$1:$K$2336,7,FALSE)</f>
        <v>tier - 2</v>
      </c>
      <c r="O1862" s="63" t="str">
        <f>VLOOKUP($A1862,'Hospitalization details'!$A$1:$K$2336,8,FALSE)</f>
        <v>tier - 2</v>
      </c>
      <c r="P1862" s="63" t="str">
        <f>VLOOKUP($A1862,'Hospitalization details'!$A$1:$K$2336,9,FALSE)</f>
        <v>R1013</v>
      </c>
      <c r="Q1862" s="83">
        <f>VLOOKUP($A1862,'Hospitalization details'!$A$1:$K$2336,11,FALSE)</f>
        <v>28</v>
      </c>
    </row>
    <row r="1863" spans="1:17" ht="15.75" customHeight="1" x14ac:dyDescent="0.25">
      <c r="A1863" s="187" t="s">
        <v>1906</v>
      </c>
      <c r="B1863" s="65" t="str">
        <f>VLOOKUP($A1863,'Customer Names'!$A$1:$E$2336,4,FALSE)</f>
        <v>Edwards</v>
      </c>
      <c r="C1863" s="71">
        <f>VLOOKUP($A1863,'Medical Examinations'!$A$1:$J$2336,2,FALSE)</f>
        <v>33</v>
      </c>
      <c r="D1863" s="60">
        <f>VLOOKUP($A1863,'Medical Examinations'!$A$1:$J$2336,3,FALSE)</f>
        <v>6.28</v>
      </c>
      <c r="E1863" s="61" t="str">
        <f>VLOOKUP($A1863,'Medical Examinations'!$A$1:$J$2336,4,FALSE)</f>
        <v>No</v>
      </c>
      <c r="F1863" s="61" t="str">
        <f>VLOOKUP($A1863,'Medical Examinations'!$A$1:$J$2336,5,FALSE)</f>
        <v>No</v>
      </c>
      <c r="G1863" s="61" t="str">
        <f>VLOOKUP($A1863,'Medical Examinations'!$A$1:$J$2336,6,FALSE)</f>
        <v>No</v>
      </c>
      <c r="H1863" s="21">
        <f>VLOOKUP($A1863,'Medical Examinations'!$A$1:$J$2336,7,FALSE)</f>
        <v>0</v>
      </c>
      <c r="I1863" s="21" t="str">
        <f>VLOOKUP($A1863,'Medical Examinations'!$A$1:$J$2336,8,FALSE)</f>
        <v>No</v>
      </c>
      <c r="J1863" s="21" t="str">
        <f>VLOOKUP($A1863,'Medical Examinations'!$A$1:$J$2336,9,FALSE)</f>
        <v>Obesity</v>
      </c>
      <c r="K1863" s="72" t="str">
        <f>VLOOKUP($A1863,'Medical Examinations'!$A$1:$J$2336,10,FALSE)</f>
        <v>Prediabetes</v>
      </c>
      <c r="L1863" s="82" t="str">
        <f>VLOOKUP($A1863,'Hospitalization details'!$A$1:$K$2336,10,FALSE)</f>
        <v>1-Jun-1991</v>
      </c>
      <c r="M1863" s="62">
        <f>VLOOKUP($A1863,'Hospitalization details'!$A$1:$K$2336,6,FALSE)</f>
        <v>4347.0200000000004</v>
      </c>
      <c r="N1863" s="63" t="str">
        <f>VLOOKUP($A1863,'Hospitalization details'!$A$1:$K$2336,7,FALSE)</f>
        <v>tier - 2</v>
      </c>
      <c r="O1863" s="63" t="str">
        <f>VLOOKUP($A1863,'Hospitalization details'!$A$1:$K$2336,8,FALSE)</f>
        <v>tier - 1</v>
      </c>
      <c r="P1863" s="63" t="str">
        <f>VLOOKUP($A1863,'Hospitalization details'!$A$1:$K$2336,9,FALSE)</f>
        <v>R1024</v>
      </c>
      <c r="Q1863" s="83">
        <f>VLOOKUP($A1863,'Hospitalization details'!$A$1:$K$2336,11,FALSE)</f>
        <v>32</v>
      </c>
    </row>
    <row r="1864" spans="1:17" ht="15.75" customHeight="1" x14ac:dyDescent="0.25">
      <c r="A1864" s="187" t="s">
        <v>1907</v>
      </c>
      <c r="B1864" s="65" t="str">
        <f>VLOOKUP($A1864,'Customer Names'!$A$1:$E$2336,4,FALSE)</f>
        <v>Bartel</v>
      </c>
      <c r="C1864" s="71">
        <f>VLOOKUP($A1864,'Medical Examinations'!$A$1:$J$2336,2,FALSE)</f>
        <v>31.065000000000001</v>
      </c>
      <c r="D1864" s="60">
        <f>VLOOKUP($A1864,'Medical Examinations'!$A$1:$J$2336,3,FALSE)</f>
        <v>4.2300000000000004</v>
      </c>
      <c r="E1864" s="61" t="str">
        <f>VLOOKUP($A1864,'Medical Examinations'!$A$1:$J$2336,4,FALSE)</f>
        <v>No</v>
      </c>
      <c r="F1864" s="61" t="str">
        <f>VLOOKUP($A1864,'Medical Examinations'!$A$1:$J$2336,5,FALSE)</f>
        <v>No</v>
      </c>
      <c r="G1864" s="61" t="str">
        <f>VLOOKUP($A1864,'Medical Examinations'!$A$1:$J$2336,6,FALSE)</f>
        <v>No</v>
      </c>
      <c r="H1864" s="21">
        <f>VLOOKUP($A1864,'Medical Examinations'!$A$1:$J$2336,7,FALSE)</f>
        <v>0</v>
      </c>
      <c r="I1864" s="21" t="str">
        <f>VLOOKUP($A1864,'Medical Examinations'!$A$1:$J$2336,8,FALSE)</f>
        <v>No</v>
      </c>
      <c r="J1864" s="21" t="str">
        <f>VLOOKUP($A1864,'Medical Examinations'!$A$1:$J$2336,9,FALSE)</f>
        <v>Obesity</v>
      </c>
      <c r="K1864" s="72" t="str">
        <f>VLOOKUP($A1864,'Medical Examinations'!$A$1:$J$2336,10,FALSE)</f>
        <v>Normal</v>
      </c>
      <c r="L1864" s="82" t="str">
        <f>VLOOKUP($A1864,'Hospitalization details'!$A$1:$K$2336,10,FALSE)</f>
        <v>26-Oct-1994</v>
      </c>
      <c r="M1864" s="62">
        <f>VLOOKUP($A1864,'Hospitalization details'!$A$1:$K$2336,6,FALSE)</f>
        <v>4340.4399999999996</v>
      </c>
      <c r="N1864" s="63" t="str">
        <f>VLOOKUP($A1864,'Hospitalization details'!$A$1:$K$2336,7,FALSE)</f>
        <v>tier - 2</v>
      </c>
      <c r="O1864" s="63" t="str">
        <f>VLOOKUP($A1864,'Hospitalization details'!$A$1:$K$2336,8,FALSE)</f>
        <v>tier - 1</v>
      </c>
      <c r="P1864" s="63" t="str">
        <f>VLOOKUP($A1864,'Hospitalization details'!$A$1:$K$2336,9,FALSE)</f>
        <v>R1013</v>
      </c>
      <c r="Q1864" s="83">
        <f>VLOOKUP($A1864,'Hospitalization details'!$A$1:$K$2336,11,FALSE)</f>
        <v>28</v>
      </c>
    </row>
    <row r="1865" spans="1:17" ht="15.75" customHeight="1" x14ac:dyDescent="0.25">
      <c r="A1865" s="187" t="s">
        <v>1908</v>
      </c>
      <c r="B1865" s="65" t="str">
        <f>VLOOKUP($A1865,'Customer Names'!$A$1:$E$2336,4,FALSE)</f>
        <v>Potekhina</v>
      </c>
      <c r="C1865" s="71">
        <f>VLOOKUP($A1865,'Medical Examinations'!$A$1:$J$2336,2,FALSE)</f>
        <v>26.51</v>
      </c>
      <c r="D1865" s="60">
        <f>VLOOKUP($A1865,'Medical Examinations'!$A$1:$J$2336,3,FALSE)</f>
        <v>6.17</v>
      </c>
      <c r="E1865" s="61" t="str">
        <f>VLOOKUP($A1865,'Medical Examinations'!$A$1:$J$2336,4,FALSE)</f>
        <v>No</v>
      </c>
      <c r="F1865" s="61" t="str">
        <f>VLOOKUP($A1865,'Medical Examinations'!$A$1:$J$2336,5,FALSE)</f>
        <v>No</v>
      </c>
      <c r="G1865" s="61" t="str">
        <f>VLOOKUP($A1865,'Medical Examinations'!$A$1:$J$2336,6,FALSE)</f>
        <v>No</v>
      </c>
      <c r="H1865" s="21">
        <f>VLOOKUP($A1865,'Medical Examinations'!$A$1:$J$2336,7,FALSE)</f>
        <v>0</v>
      </c>
      <c r="I1865" s="21" t="str">
        <f>VLOOKUP($A1865,'Medical Examinations'!$A$1:$J$2336,8,FALSE)</f>
        <v>No</v>
      </c>
      <c r="J1865" s="21" t="str">
        <f>VLOOKUP($A1865,'Medical Examinations'!$A$1:$J$2336,9,FALSE)</f>
        <v>Over Weight</v>
      </c>
      <c r="K1865" s="72" t="str">
        <f>VLOOKUP($A1865,'Medical Examinations'!$A$1:$J$2336,10,FALSE)</f>
        <v>Prediabetes</v>
      </c>
      <c r="L1865" s="82" t="str">
        <f>VLOOKUP($A1865,'Hospitalization details'!$A$1:$K$2336,10,FALSE)</f>
        <v>2-Nov-1994</v>
      </c>
      <c r="M1865" s="62">
        <f>VLOOKUP($A1865,'Hospitalization details'!$A$1:$K$2336,6,FALSE)</f>
        <v>4337.74</v>
      </c>
      <c r="N1865" s="63" t="str">
        <f>VLOOKUP($A1865,'Hospitalization details'!$A$1:$K$2336,7,FALSE)</f>
        <v>tier - 2</v>
      </c>
      <c r="O1865" s="63" t="str">
        <f>VLOOKUP($A1865,'Hospitalization details'!$A$1:$K$2336,8,FALSE)</f>
        <v>tier - 1</v>
      </c>
      <c r="P1865" s="63" t="str">
        <f>VLOOKUP($A1865,'Hospitalization details'!$A$1:$K$2336,9,FALSE)</f>
        <v>R1024</v>
      </c>
      <c r="Q1865" s="83">
        <f>VLOOKUP($A1865,'Hospitalization details'!$A$1:$K$2336,11,FALSE)</f>
        <v>28</v>
      </c>
    </row>
    <row r="1866" spans="1:17" ht="15.75" customHeight="1" x14ac:dyDescent="0.25">
      <c r="A1866" s="187" t="s">
        <v>1909</v>
      </c>
      <c r="B1866" s="65" t="str">
        <f>VLOOKUP($A1866,'Customer Names'!$A$1:$E$2336,4,FALSE)</f>
        <v>Kelly</v>
      </c>
      <c r="C1866" s="71">
        <f>VLOOKUP($A1866,'Medical Examinations'!$A$1:$J$2336,2,FALSE)</f>
        <v>28.88</v>
      </c>
      <c r="D1866" s="60">
        <f>VLOOKUP($A1866,'Medical Examinations'!$A$1:$J$2336,3,FALSE)</f>
        <v>4.96</v>
      </c>
      <c r="E1866" s="61" t="str">
        <f>VLOOKUP($A1866,'Medical Examinations'!$A$1:$J$2336,4,FALSE)</f>
        <v>No</v>
      </c>
      <c r="F1866" s="61" t="str">
        <f>VLOOKUP($A1866,'Medical Examinations'!$A$1:$J$2336,5,FALSE)</f>
        <v>No</v>
      </c>
      <c r="G1866" s="61" t="str">
        <f>VLOOKUP($A1866,'Medical Examinations'!$A$1:$J$2336,6,FALSE)</f>
        <v>No</v>
      </c>
      <c r="H1866" s="21">
        <f>VLOOKUP($A1866,'Medical Examinations'!$A$1:$J$2336,7,FALSE)</f>
        <v>0</v>
      </c>
      <c r="I1866" s="21" t="str">
        <f>VLOOKUP($A1866,'Medical Examinations'!$A$1:$J$2336,8,FALSE)</f>
        <v>No</v>
      </c>
      <c r="J1866" s="21" t="str">
        <f>VLOOKUP($A1866,'Medical Examinations'!$A$1:$J$2336,9,FALSE)</f>
        <v>Over Weight</v>
      </c>
      <c r="K1866" s="72" t="str">
        <f>VLOOKUP($A1866,'Medical Examinations'!$A$1:$J$2336,10,FALSE)</f>
        <v>Normal</v>
      </c>
      <c r="L1866" s="82" t="str">
        <f>VLOOKUP($A1866,'Hospitalization details'!$A$1:$K$2336,10,FALSE)</f>
        <v>19-Dec-1988</v>
      </c>
      <c r="M1866" s="62">
        <f>VLOOKUP($A1866,'Hospitalization details'!$A$1:$K$2336,6,FALSE)</f>
        <v>4320.41</v>
      </c>
      <c r="N1866" s="63" t="str">
        <f>VLOOKUP($A1866,'Hospitalization details'!$A$1:$K$2336,7,FALSE)</f>
        <v>tier - 2</v>
      </c>
      <c r="O1866" s="63" t="str">
        <f>VLOOKUP($A1866,'Hospitalization details'!$A$1:$K$2336,8,FALSE)</f>
        <v>tier - 1</v>
      </c>
      <c r="P1866" s="63" t="str">
        <f>VLOOKUP($A1866,'Hospitalization details'!$A$1:$K$2336,9,FALSE)</f>
        <v>R1012</v>
      </c>
      <c r="Q1866" s="83">
        <f>VLOOKUP($A1866,'Hospitalization details'!$A$1:$K$2336,11,FALSE)</f>
        <v>34</v>
      </c>
    </row>
    <row r="1867" spans="1:17" ht="15.75" customHeight="1" x14ac:dyDescent="0.25">
      <c r="A1867" s="187" t="s">
        <v>1910</v>
      </c>
      <c r="B1867" s="65" t="str">
        <f>VLOOKUP($A1867,'Customer Names'!$A$1:$E$2336,4,FALSE)</f>
        <v>Lapp</v>
      </c>
      <c r="C1867" s="71">
        <f>VLOOKUP($A1867,'Medical Examinations'!$A$1:$J$2336,2,FALSE)</f>
        <v>35.814999999999998</v>
      </c>
      <c r="D1867" s="60">
        <f>VLOOKUP($A1867,'Medical Examinations'!$A$1:$J$2336,3,FALSE)</f>
        <v>5.1100000000000003</v>
      </c>
      <c r="E1867" s="61" t="str">
        <f>VLOOKUP($A1867,'Medical Examinations'!$A$1:$J$2336,4,FALSE)</f>
        <v>Yes</v>
      </c>
      <c r="F1867" s="61" t="str">
        <f>VLOOKUP($A1867,'Medical Examinations'!$A$1:$J$2336,5,FALSE)</f>
        <v>No</v>
      </c>
      <c r="G1867" s="61" t="str">
        <f>VLOOKUP($A1867,'Medical Examinations'!$A$1:$J$2336,6,FALSE)</f>
        <v>No</v>
      </c>
      <c r="H1867" s="21">
        <f>VLOOKUP($A1867,'Medical Examinations'!$A$1:$J$2336,7,FALSE)</f>
        <v>1</v>
      </c>
      <c r="I1867" s="21" t="str">
        <f>VLOOKUP($A1867,'Medical Examinations'!$A$1:$J$2336,8,FALSE)</f>
        <v>No</v>
      </c>
      <c r="J1867" s="21" t="str">
        <f>VLOOKUP($A1867,'Medical Examinations'!$A$1:$J$2336,9,FALSE)</f>
        <v>Obesity</v>
      </c>
      <c r="K1867" s="72" t="str">
        <f>VLOOKUP($A1867,'Medical Examinations'!$A$1:$J$2336,10,FALSE)</f>
        <v>Normal</v>
      </c>
      <c r="L1867" s="82" t="str">
        <f>VLOOKUP($A1867,'Hospitalization details'!$A$1:$K$2336,10,FALSE)</f>
        <v>25-Nov-2000</v>
      </c>
      <c r="M1867" s="62">
        <f>VLOOKUP($A1867,'Hospitalization details'!$A$1:$K$2336,6,FALSE)</f>
        <v>4296.2700000000004</v>
      </c>
      <c r="N1867" s="63" t="str">
        <f>VLOOKUP($A1867,'Hospitalization details'!$A$1:$K$2336,7,FALSE)</f>
        <v>tier - 2</v>
      </c>
      <c r="O1867" s="63" t="str">
        <f>VLOOKUP($A1867,'Hospitalization details'!$A$1:$K$2336,8,FALSE)</f>
        <v>tier - 3</v>
      </c>
      <c r="P1867" s="63" t="str">
        <f>VLOOKUP($A1867,'Hospitalization details'!$A$1:$K$2336,9,FALSE)</f>
        <v>R1012</v>
      </c>
      <c r="Q1867" s="83">
        <f>VLOOKUP($A1867,'Hospitalization details'!$A$1:$K$2336,11,FALSE)</f>
        <v>22</v>
      </c>
    </row>
    <row r="1868" spans="1:17" ht="15.75" customHeight="1" x14ac:dyDescent="0.25">
      <c r="A1868" s="187" t="s">
        <v>1911</v>
      </c>
      <c r="B1868" s="65" t="str">
        <f>VLOOKUP($A1868,'Customer Names'!$A$1:$E$2336,4,FALSE)</f>
        <v>Burke</v>
      </c>
      <c r="C1868" s="71">
        <f>VLOOKUP($A1868,'Medical Examinations'!$A$1:$J$2336,2,FALSE)</f>
        <v>21.28</v>
      </c>
      <c r="D1868" s="60">
        <f>VLOOKUP($A1868,'Medical Examinations'!$A$1:$J$2336,3,FALSE)</f>
        <v>4.05</v>
      </c>
      <c r="E1868" s="61" t="str">
        <f>VLOOKUP($A1868,'Medical Examinations'!$A$1:$J$2336,4,FALSE)</f>
        <v>No</v>
      </c>
      <c r="F1868" s="61" t="str">
        <f>VLOOKUP($A1868,'Medical Examinations'!$A$1:$J$2336,5,FALSE)</f>
        <v>Yes</v>
      </c>
      <c r="G1868" s="61" t="str">
        <f>VLOOKUP($A1868,'Medical Examinations'!$A$1:$J$2336,6,FALSE)</f>
        <v>No</v>
      </c>
      <c r="H1868" s="21">
        <f>VLOOKUP($A1868,'Medical Examinations'!$A$1:$J$2336,7,FALSE)</f>
        <v>1</v>
      </c>
      <c r="I1868" s="21" t="str">
        <f>VLOOKUP($A1868,'Medical Examinations'!$A$1:$J$2336,8,FALSE)</f>
        <v>No</v>
      </c>
      <c r="J1868" s="21" t="str">
        <f>VLOOKUP($A1868,'Medical Examinations'!$A$1:$J$2336,9,FALSE)</f>
        <v>Healthy Weight</v>
      </c>
      <c r="K1868" s="72" t="str">
        <f>VLOOKUP($A1868,'Medical Examinations'!$A$1:$J$2336,10,FALSE)</f>
        <v>Normal</v>
      </c>
      <c r="L1868" s="82" t="str">
        <f>VLOOKUP($A1868,'Hospitalization details'!$A$1:$K$2336,10,FALSE)</f>
        <v>8-Jun-2003</v>
      </c>
      <c r="M1868" s="62">
        <f>VLOOKUP($A1868,'Hospitalization details'!$A$1:$K$2336,6,FALSE)</f>
        <v>4278.55</v>
      </c>
      <c r="N1868" s="63" t="str">
        <f>VLOOKUP($A1868,'Hospitalization details'!$A$1:$K$2336,7,FALSE)</f>
        <v>tier - 2</v>
      </c>
      <c r="O1868" s="63" t="str">
        <f>VLOOKUP($A1868,'Hospitalization details'!$A$1:$K$2336,8,FALSE)</f>
        <v>tier - 1</v>
      </c>
      <c r="P1868" s="63" t="str">
        <f>VLOOKUP($A1868,'Hospitalization details'!$A$1:$K$2336,9,FALSE)</f>
        <v>R1021</v>
      </c>
      <c r="Q1868" s="83">
        <f>VLOOKUP($A1868,'Hospitalization details'!$A$1:$K$2336,11,FALSE)</f>
        <v>20</v>
      </c>
    </row>
    <row r="1869" spans="1:17" ht="15.75" customHeight="1" x14ac:dyDescent="0.25">
      <c r="A1869" s="187" t="s">
        <v>1912</v>
      </c>
      <c r="B1869" s="65" t="str">
        <f>VLOOKUP($A1869,'Customer Names'!$A$1:$E$2336,4,FALSE)</f>
        <v>Barry</v>
      </c>
      <c r="C1869" s="71">
        <f>VLOOKUP($A1869,'Medical Examinations'!$A$1:$J$2336,2,FALSE)</f>
        <v>33.81</v>
      </c>
      <c r="D1869" s="60">
        <f>VLOOKUP($A1869,'Medical Examinations'!$A$1:$J$2336,3,FALSE)</f>
        <v>6.49</v>
      </c>
      <c r="E1869" s="61" t="str">
        <f>VLOOKUP($A1869,'Medical Examinations'!$A$1:$J$2336,4,FALSE)</f>
        <v>No</v>
      </c>
      <c r="F1869" s="61" t="str">
        <f>VLOOKUP($A1869,'Medical Examinations'!$A$1:$J$2336,5,FALSE)</f>
        <v>No</v>
      </c>
      <c r="G1869" s="61" t="str">
        <f>VLOOKUP($A1869,'Medical Examinations'!$A$1:$J$2336,6,FALSE)</f>
        <v>Yes</v>
      </c>
      <c r="H1869" s="21">
        <f>VLOOKUP($A1869,'Medical Examinations'!$A$1:$J$2336,7,FALSE)</f>
        <v>1</v>
      </c>
      <c r="I1869" s="21" t="str">
        <f>VLOOKUP($A1869,'Medical Examinations'!$A$1:$J$2336,8,FALSE)</f>
        <v>No</v>
      </c>
      <c r="J1869" s="21" t="str">
        <f>VLOOKUP($A1869,'Medical Examinations'!$A$1:$J$2336,9,FALSE)</f>
        <v>Obesity</v>
      </c>
      <c r="K1869" s="72" t="str">
        <f>VLOOKUP($A1869,'Medical Examinations'!$A$1:$J$2336,10,FALSE)</f>
        <v>Diabetes</v>
      </c>
      <c r="L1869" s="82" t="str">
        <f>VLOOKUP($A1869,'Hospitalization details'!$A$1:$K$2336,10,FALSE)</f>
        <v>18-Jun-1992</v>
      </c>
      <c r="M1869" s="62">
        <f>VLOOKUP($A1869,'Hospitalization details'!$A$1:$K$2336,6,FALSE)</f>
        <v>4266.17</v>
      </c>
      <c r="N1869" s="63" t="str">
        <f>VLOOKUP($A1869,'Hospitalization details'!$A$1:$K$2336,7,FALSE)</f>
        <v>tier - 3</v>
      </c>
      <c r="O1869" s="63" t="str">
        <f>VLOOKUP($A1869,'Hospitalization details'!$A$1:$K$2336,8,FALSE)</f>
        <v>tier - 2</v>
      </c>
      <c r="P1869" s="63" t="str">
        <f>VLOOKUP($A1869,'Hospitalization details'!$A$1:$K$2336,9,FALSE)</f>
        <v>R1013</v>
      </c>
      <c r="Q1869" s="83">
        <f>VLOOKUP($A1869,'Hospitalization details'!$A$1:$K$2336,11,FALSE)</f>
        <v>30</v>
      </c>
    </row>
    <row r="1870" spans="1:17" ht="15.75" customHeight="1" x14ac:dyDescent="0.25">
      <c r="A1870" s="187" t="s">
        <v>1913</v>
      </c>
      <c r="B1870" s="65" t="str">
        <f>VLOOKUP($A1870,'Customer Names'!$A$1:$E$2336,4,FALSE)</f>
        <v>Mccormick</v>
      </c>
      <c r="C1870" s="71">
        <f>VLOOKUP($A1870,'Medical Examinations'!$A$1:$J$2336,2,FALSE)</f>
        <v>44.22</v>
      </c>
      <c r="D1870" s="60">
        <f>VLOOKUP($A1870,'Medical Examinations'!$A$1:$J$2336,3,FALSE)</f>
        <v>4.1900000000000004</v>
      </c>
      <c r="E1870" s="61" t="str">
        <f>VLOOKUP($A1870,'Medical Examinations'!$A$1:$J$2336,4,FALSE)</f>
        <v>No</v>
      </c>
      <c r="F1870" s="61" t="str">
        <f>VLOOKUP($A1870,'Medical Examinations'!$A$1:$J$2336,5,FALSE)</f>
        <v>No</v>
      </c>
      <c r="G1870" s="61" t="str">
        <f>VLOOKUP($A1870,'Medical Examinations'!$A$1:$J$2336,6,FALSE)</f>
        <v>No</v>
      </c>
      <c r="H1870" s="21">
        <f>VLOOKUP($A1870,'Medical Examinations'!$A$1:$J$2336,7,FALSE)</f>
        <v>1</v>
      </c>
      <c r="I1870" s="21" t="str">
        <f>VLOOKUP($A1870,'Medical Examinations'!$A$1:$J$2336,8,FALSE)</f>
        <v>No</v>
      </c>
      <c r="J1870" s="21" t="str">
        <f>VLOOKUP($A1870,'Medical Examinations'!$A$1:$J$2336,9,FALSE)</f>
        <v>Obesity</v>
      </c>
      <c r="K1870" s="72" t="str">
        <f>VLOOKUP($A1870,'Medical Examinations'!$A$1:$J$2336,10,FALSE)</f>
        <v>Normal</v>
      </c>
      <c r="L1870" s="82" t="str">
        <f>VLOOKUP($A1870,'Hospitalization details'!$A$1:$K$2336,10,FALSE)</f>
        <v>20-Nov-1983</v>
      </c>
      <c r="M1870" s="62">
        <f>VLOOKUP($A1870,'Hospitalization details'!$A$1:$K$2336,6,FALSE)</f>
        <v>4265.01</v>
      </c>
      <c r="N1870" s="63" t="str">
        <f>VLOOKUP($A1870,'Hospitalization details'!$A$1:$K$2336,7,FALSE)</f>
        <v>tier - 2</v>
      </c>
      <c r="O1870" s="63" t="str">
        <f>VLOOKUP($A1870,'Hospitalization details'!$A$1:$K$2336,8,FALSE)</f>
        <v>tier - 1</v>
      </c>
      <c r="P1870" s="63" t="str">
        <f>VLOOKUP($A1870,'Hospitalization details'!$A$1:$K$2336,9,FALSE)</f>
        <v>R1012</v>
      </c>
      <c r="Q1870" s="83">
        <f>VLOOKUP($A1870,'Hospitalization details'!$A$1:$K$2336,11,FALSE)</f>
        <v>39</v>
      </c>
    </row>
    <row r="1871" spans="1:17" ht="15.75" customHeight="1" x14ac:dyDescent="0.25">
      <c r="A1871" s="187" t="s">
        <v>1914</v>
      </c>
      <c r="B1871" s="65" t="str">
        <f>VLOOKUP($A1871,'Customer Names'!$A$1:$E$2336,4,FALSE)</f>
        <v>Mcelroy</v>
      </c>
      <c r="C1871" s="71">
        <f>VLOOKUP($A1871,'Medical Examinations'!$A$1:$J$2336,2,FALSE)</f>
        <v>15.46</v>
      </c>
      <c r="D1871" s="60">
        <f>VLOOKUP($A1871,'Medical Examinations'!$A$1:$J$2336,3,FALSE)</f>
        <v>4.99</v>
      </c>
      <c r="E1871" s="61" t="str">
        <f>VLOOKUP($A1871,'Medical Examinations'!$A$1:$J$2336,4,FALSE)</f>
        <v>Yes</v>
      </c>
      <c r="F1871" s="61" t="str">
        <f>VLOOKUP($A1871,'Medical Examinations'!$A$1:$J$2336,5,FALSE)</f>
        <v>No</v>
      </c>
      <c r="G1871" s="61" t="str">
        <f>VLOOKUP($A1871,'Medical Examinations'!$A$1:$J$2336,6,FALSE)</f>
        <v>Yes</v>
      </c>
      <c r="H1871" s="21">
        <f>VLOOKUP($A1871,'Medical Examinations'!$A$1:$J$2336,7,FALSE)</f>
        <v>1</v>
      </c>
      <c r="I1871" s="21" t="str">
        <f>VLOOKUP($A1871,'Medical Examinations'!$A$1:$J$2336,8,FALSE)</f>
        <v>No</v>
      </c>
      <c r="J1871" s="21" t="str">
        <f>VLOOKUP($A1871,'Medical Examinations'!$A$1:$J$2336,9,FALSE)</f>
        <v>Under Weight</v>
      </c>
      <c r="K1871" s="72" t="str">
        <f>VLOOKUP($A1871,'Medical Examinations'!$A$1:$J$2336,10,FALSE)</f>
        <v>Normal</v>
      </c>
      <c r="L1871" s="82" t="str">
        <f>VLOOKUP($A1871,'Hospitalization details'!$A$1:$K$2336,10,FALSE)</f>
        <v>14-Oct-1995</v>
      </c>
      <c r="M1871" s="62">
        <f>VLOOKUP($A1871,'Hospitalization details'!$A$1:$K$2336,6,FALSE)</f>
        <v>4260.74</v>
      </c>
      <c r="N1871" s="63" t="str">
        <f>VLOOKUP($A1871,'Hospitalization details'!$A$1:$K$2336,7,FALSE)</f>
        <v>tier - 3</v>
      </c>
      <c r="O1871" s="63" t="str">
        <f>VLOOKUP($A1871,'Hospitalization details'!$A$1:$K$2336,8,FALSE)</f>
        <v>tier - 2</v>
      </c>
      <c r="P1871" s="63" t="str">
        <f>VLOOKUP($A1871,'Hospitalization details'!$A$1:$K$2336,9,FALSE)</f>
        <v>R1011</v>
      </c>
      <c r="Q1871" s="83">
        <f>VLOOKUP($A1871,'Hospitalization details'!$A$1:$K$2336,11,FALSE)</f>
        <v>27</v>
      </c>
    </row>
    <row r="1872" spans="1:17" ht="15.75" customHeight="1" x14ac:dyDescent="0.25">
      <c r="A1872" s="187" t="s">
        <v>1915</v>
      </c>
      <c r="B1872" s="65" t="str">
        <f>VLOOKUP($A1872,'Customer Names'!$A$1:$E$2336,4,FALSE)</f>
        <v>Coffed</v>
      </c>
      <c r="C1872" s="71">
        <f>VLOOKUP($A1872,'Medical Examinations'!$A$1:$J$2336,2,FALSE)</f>
        <v>30.3</v>
      </c>
      <c r="D1872" s="60">
        <f>VLOOKUP($A1872,'Medical Examinations'!$A$1:$J$2336,3,FALSE)</f>
        <v>4.7699999999999996</v>
      </c>
      <c r="E1872" s="61" t="str">
        <f>VLOOKUP($A1872,'Medical Examinations'!$A$1:$J$2336,4,FALSE)</f>
        <v>Yes</v>
      </c>
      <c r="F1872" s="61" t="str">
        <f>VLOOKUP($A1872,'Medical Examinations'!$A$1:$J$2336,5,FALSE)</f>
        <v>No</v>
      </c>
      <c r="G1872" s="61" t="str">
        <f>VLOOKUP($A1872,'Medical Examinations'!$A$1:$J$2336,6,FALSE)</f>
        <v>No</v>
      </c>
      <c r="H1872" s="21">
        <f>VLOOKUP($A1872,'Medical Examinations'!$A$1:$J$2336,7,FALSE)</f>
        <v>1</v>
      </c>
      <c r="I1872" s="21" t="str">
        <f>VLOOKUP($A1872,'Medical Examinations'!$A$1:$J$2336,8,FALSE)</f>
        <v>No</v>
      </c>
      <c r="J1872" s="21" t="str">
        <f>VLOOKUP($A1872,'Medical Examinations'!$A$1:$J$2336,9,FALSE)</f>
        <v>Obesity</v>
      </c>
      <c r="K1872" s="72" t="str">
        <f>VLOOKUP($A1872,'Medical Examinations'!$A$1:$J$2336,10,FALSE)</f>
        <v>Normal</v>
      </c>
      <c r="L1872" s="82" t="str">
        <f>VLOOKUP($A1872,'Hospitalization details'!$A$1:$K$2336,10,FALSE)</f>
        <v>16-Jun-1982</v>
      </c>
      <c r="M1872" s="62">
        <f>VLOOKUP($A1872,'Hospitalization details'!$A$1:$K$2336,6,FALSE)</f>
        <v>4250.24</v>
      </c>
      <c r="N1872" s="63" t="str">
        <f>VLOOKUP($A1872,'Hospitalization details'!$A$1:$K$2336,7,FALSE)</f>
        <v>tier - 2</v>
      </c>
      <c r="O1872" s="63" t="str">
        <f>VLOOKUP($A1872,'Hospitalization details'!$A$1:$K$2336,8,FALSE)</f>
        <v>tier - 3</v>
      </c>
      <c r="P1872" s="63" t="str">
        <f>VLOOKUP($A1872,'Hospitalization details'!$A$1:$K$2336,9,FALSE)</f>
        <v>R1013</v>
      </c>
      <c r="Q1872" s="83">
        <f>VLOOKUP($A1872,'Hospitalization details'!$A$1:$K$2336,11,FALSE)</f>
        <v>40</v>
      </c>
    </row>
    <row r="1873" spans="1:17" ht="15.75" customHeight="1" x14ac:dyDescent="0.25">
      <c r="A1873" s="187" t="s">
        <v>1916</v>
      </c>
      <c r="B1873" s="65" t="str">
        <f>VLOOKUP($A1873,'Customer Names'!$A$1:$E$2336,4,FALSE)</f>
        <v>Estes</v>
      </c>
      <c r="C1873" s="71">
        <f>VLOOKUP($A1873,'Medical Examinations'!$A$1:$J$2336,2,FALSE)</f>
        <v>16.670000000000002</v>
      </c>
      <c r="D1873" s="60">
        <f>VLOOKUP($A1873,'Medical Examinations'!$A$1:$J$2336,3,FALSE)</f>
        <v>5.46</v>
      </c>
      <c r="E1873" s="61" t="str">
        <f>VLOOKUP($A1873,'Medical Examinations'!$A$1:$J$2336,4,FALSE)</f>
        <v>No</v>
      </c>
      <c r="F1873" s="61" t="str">
        <f>VLOOKUP($A1873,'Medical Examinations'!$A$1:$J$2336,5,FALSE)</f>
        <v>No</v>
      </c>
      <c r="G1873" s="61" t="str">
        <f>VLOOKUP($A1873,'Medical Examinations'!$A$1:$J$2336,6,FALSE)</f>
        <v>No</v>
      </c>
      <c r="H1873" s="21">
        <f>VLOOKUP($A1873,'Medical Examinations'!$A$1:$J$2336,7,FALSE)</f>
        <v>0</v>
      </c>
      <c r="I1873" s="21" t="str">
        <f>VLOOKUP($A1873,'Medical Examinations'!$A$1:$J$2336,8,FALSE)</f>
        <v>No</v>
      </c>
      <c r="J1873" s="21" t="str">
        <f>VLOOKUP($A1873,'Medical Examinations'!$A$1:$J$2336,9,FALSE)</f>
        <v>Under Weight</v>
      </c>
      <c r="K1873" s="72" t="str">
        <f>VLOOKUP($A1873,'Medical Examinations'!$A$1:$J$2336,10,FALSE)</f>
        <v>Normal</v>
      </c>
      <c r="L1873" s="82" t="str">
        <f>VLOOKUP($A1873,'Hospitalization details'!$A$1:$K$2336,10,FALSE)</f>
        <v>1-Dec-1991</v>
      </c>
      <c r="M1873" s="62">
        <f>VLOOKUP($A1873,'Hospitalization details'!$A$1:$K$2336,6,FALSE)</f>
        <v>4243.59</v>
      </c>
      <c r="N1873" s="63" t="str">
        <f>VLOOKUP($A1873,'Hospitalization details'!$A$1:$K$2336,7,FALSE)</f>
        <v>tier - 3</v>
      </c>
      <c r="O1873" s="63" t="str">
        <f>VLOOKUP($A1873,'Hospitalization details'!$A$1:$K$2336,8,FALSE)</f>
        <v>tier - 1</v>
      </c>
      <c r="P1873" s="63" t="str">
        <f>VLOOKUP($A1873,'Hospitalization details'!$A$1:$K$2336,9,FALSE)</f>
        <v>R1012</v>
      </c>
      <c r="Q1873" s="83">
        <f>VLOOKUP($A1873,'Hospitalization details'!$A$1:$K$2336,11,FALSE)</f>
        <v>31</v>
      </c>
    </row>
    <row r="1874" spans="1:17" ht="15.75" customHeight="1" x14ac:dyDescent="0.25">
      <c r="A1874" s="187" t="s">
        <v>1917</v>
      </c>
      <c r="B1874" s="65" t="str">
        <f>VLOOKUP($A1874,'Customer Names'!$A$1:$E$2336,4,FALSE)</f>
        <v>Miles</v>
      </c>
      <c r="C1874" s="71">
        <f>VLOOKUP($A1874,'Medical Examinations'!$A$1:$J$2336,2,FALSE)</f>
        <v>28.594999999999999</v>
      </c>
      <c r="D1874" s="60">
        <f>VLOOKUP($A1874,'Medical Examinations'!$A$1:$J$2336,3,FALSE)</f>
        <v>5.43</v>
      </c>
      <c r="E1874" s="61" t="str">
        <f>VLOOKUP($A1874,'Medical Examinations'!$A$1:$J$2336,4,FALSE)</f>
        <v>No</v>
      </c>
      <c r="F1874" s="61" t="str">
        <f>VLOOKUP($A1874,'Medical Examinations'!$A$1:$J$2336,5,FALSE)</f>
        <v>No</v>
      </c>
      <c r="G1874" s="61" t="str">
        <f>VLOOKUP($A1874,'Medical Examinations'!$A$1:$J$2336,6,FALSE)</f>
        <v>No</v>
      </c>
      <c r="H1874" s="21">
        <f>VLOOKUP($A1874,'Medical Examinations'!$A$1:$J$2336,7,FALSE)</f>
        <v>0</v>
      </c>
      <c r="I1874" s="21" t="str">
        <f>VLOOKUP($A1874,'Medical Examinations'!$A$1:$J$2336,8,FALSE)</f>
        <v>No</v>
      </c>
      <c r="J1874" s="21" t="str">
        <f>VLOOKUP($A1874,'Medical Examinations'!$A$1:$J$2336,9,FALSE)</f>
        <v>Over Weight</v>
      </c>
      <c r="K1874" s="72" t="str">
        <f>VLOOKUP($A1874,'Medical Examinations'!$A$1:$J$2336,10,FALSE)</f>
        <v>Normal</v>
      </c>
      <c r="L1874" s="82" t="str">
        <f>VLOOKUP($A1874,'Hospitalization details'!$A$1:$K$2336,10,FALSE)</f>
        <v>3-Nov-1991</v>
      </c>
      <c r="M1874" s="62">
        <f>VLOOKUP($A1874,'Hospitalization details'!$A$1:$K$2336,6,FALSE)</f>
        <v>4239.8900000000003</v>
      </c>
      <c r="N1874" s="63" t="str">
        <f>VLOOKUP($A1874,'Hospitalization details'!$A$1:$K$2336,7,FALSE)</f>
        <v>tier - 2</v>
      </c>
      <c r="O1874" s="63" t="str">
        <f>VLOOKUP($A1874,'Hospitalization details'!$A$1:$K$2336,8,FALSE)</f>
        <v>tier - 2</v>
      </c>
      <c r="P1874" s="63" t="str">
        <f>VLOOKUP($A1874,'Hospitalization details'!$A$1:$K$2336,9,FALSE)</f>
        <v>R1012</v>
      </c>
      <c r="Q1874" s="83">
        <f>VLOOKUP($A1874,'Hospitalization details'!$A$1:$K$2336,11,FALSE)</f>
        <v>31</v>
      </c>
    </row>
    <row r="1875" spans="1:17" ht="15.75" customHeight="1" x14ac:dyDescent="0.25">
      <c r="A1875" s="187" t="s">
        <v>1918</v>
      </c>
      <c r="B1875" s="65" t="str">
        <f>VLOOKUP($A1875,'Customer Names'!$A$1:$E$2336,4,FALSE)</f>
        <v>Zamore</v>
      </c>
      <c r="C1875" s="71">
        <f>VLOOKUP($A1875,'Medical Examinations'!$A$1:$J$2336,2,FALSE)</f>
        <v>25.934999999999999</v>
      </c>
      <c r="D1875" s="60">
        <f>VLOOKUP($A1875,'Medical Examinations'!$A$1:$J$2336,3,FALSE)</f>
        <v>4.29</v>
      </c>
      <c r="E1875" s="61" t="str">
        <f>VLOOKUP($A1875,'Medical Examinations'!$A$1:$J$2336,4,FALSE)</f>
        <v>No</v>
      </c>
      <c r="F1875" s="61" t="str">
        <f>VLOOKUP($A1875,'Medical Examinations'!$A$1:$J$2336,5,FALSE)</f>
        <v>No</v>
      </c>
      <c r="G1875" s="61" t="str">
        <f>VLOOKUP($A1875,'Medical Examinations'!$A$1:$J$2336,6,FALSE)</f>
        <v>No</v>
      </c>
      <c r="H1875" s="21">
        <f>VLOOKUP($A1875,'Medical Examinations'!$A$1:$J$2336,7,FALSE)</f>
        <v>0</v>
      </c>
      <c r="I1875" s="21" t="str">
        <f>VLOOKUP($A1875,'Medical Examinations'!$A$1:$J$2336,8,FALSE)</f>
        <v>No</v>
      </c>
      <c r="J1875" s="21" t="str">
        <f>VLOOKUP($A1875,'Medical Examinations'!$A$1:$J$2336,9,FALSE)</f>
        <v>Over Weight</v>
      </c>
      <c r="K1875" s="72" t="str">
        <f>VLOOKUP($A1875,'Medical Examinations'!$A$1:$J$2336,10,FALSE)</f>
        <v>Normal</v>
      </c>
      <c r="L1875" s="82" t="str">
        <f>VLOOKUP($A1875,'Hospitalization details'!$A$1:$K$2336,10,FALSE)</f>
        <v>27-Jun-1992</v>
      </c>
      <c r="M1875" s="62">
        <f>VLOOKUP($A1875,'Hospitalization details'!$A$1:$K$2336,6,FALSE)</f>
        <v>4237.13</v>
      </c>
      <c r="N1875" s="63" t="str">
        <f>VLOOKUP($A1875,'Hospitalization details'!$A$1:$K$2336,7,FALSE)</f>
        <v>tier - 3</v>
      </c>
      <c r="O1875" s="63" t="str">
        <f>VLOOKUP($A1875,'Hospitalization details'!$A$1:$K$2336,8,FALSE)</f>
        <v>tier - 1</v>
      </c>
      <c r="P1875" s="63" t="str">
        <f>VLOOKUP($A1875,'Hospitalization details'!$A$1:$K$2336,9,FALSE)</f>
        <v>R1016</v>
      </c>
      <c r="Q1875" s="83">
        <f>VLOOKUP($A1875,'Hospitalization details'!$A$1:$K$2336,11,FALSE)</f>
        <v>30</v>
      </c>
    </row>
    <row r="1876" spans="1:17" ht="15.75" customHeight="1" x14ac:dyDescent="0.25">
      <c r="A1876" s="187" t="s">
        <v>1919</v>
      </c>
      <c r="B1876" s="65" t="str">
        <f>VLOOKUP($A1876,'Customer Names'!$A$1:$E$2336,4,FALSE)</f>
        <v>Donaghy</v>
      </c>
      <c r="C1876" s="71">
        <f>VLOOKUP($A1876,'Medical Examinations'!$A$1:$J$2336,2,FALSE)</f>
        <v>27.645</v>
      </c>
      <c r="D1876" s="60">
        <f>VLOOKUP($A1876,'Medical Examinations'!$A$1:$J$2336,3,FALSE)</f>
        <v>5.25</v>
      </c>
      <c r="E1876" s="61" t="str">
        <f>VLOOKUP($A1876,'Medical Examinations'!$A$1:$J$2336,4,FALSE)</f>
        <v>No</v>
      </c>
      <c r="F1876" s="61" t="str">
        <f>VLOOKUP($A1876,'Medical Examinations'!$A$1:$J$2336,5,FALSE)</f>
        <v>No</v>
      </c>
      <c r="G1876" s="61" t="str">
        <f>VLOOKUP($A1876,'Medical Examinations'!$A$1:$J$2336,6,FALSE)</f>
        <v>No</v>
      </c>
      <c r="H1876" s="21">
        <f>VLOOKUP($A1876,'Medical Examinations'!$A$1:$J$2336,7,FALSE)</f>
        <v>1</v>
      </c>
      <c r="I1876" s="21" t="str">
        <f>VLOOKUP($A1876,'Medical Examinations'!$A$1:$J$2336,8,FALSE)</f>
        <v>No</v>
      </c>
      <c r="J1876" s="21" t="str">
        <f>VLOOKUP($A1876,'Medical Examinations'!$A$1:$J$2336,9,FALSE)</f>
        <v>Over Weight</v>
      </c>
      <c r="K1876" s="72" t="str">
        <f>VLOOKUP($A1876,'Medical Examinations'!$A$1:$J$2336,10,FALSE)</f>
        <v>Normal</v>
      </c>
      <c r="L1876" s="82" t="str">
        <f>VLOOKUP($A1876,'Hospitalization details'!$A$1:$K$2336,10,FALSE)</f>
        <v>14-Dec-1998</v>
      </c>
      <c r="M1876" s="62">
        <f>VLOOKUP($A1876,'Hospitalization details'!$A$1:$K$2336,6,FALSE)</f>
        <v>4234.93</v>
      </c>
      <c r="N1876" s="63" t="str">
        <f>VLOOKUP($A1876,'Hospitalization details'!$A$1:$K$2336,7,FALSE)</f>
        <v>tier - 2</v>
      </c>
      <c r="O1876" s="63" t="str">
        <f>VLOOKUP($A1876,'Hospitalization details'!$A$1:$K$2336,8,FALSE)</f>
        <v>tier - 1</v>
      </c>
      <c r="P1876" s="63" t="str">
        <f>VLOOKUP($A1876,'Hospitalization details'!$A$1:$K$2336,9,FALSE)</f>
        <v>R1011</v>
      </c>
      <c r="Q1876" s="83">
        <f>VLOOKUP($A1876,'Hospitalization details'!$A$1:$K$2336,11,FALSE)</f>
        <v>24</v>
      </c>
    </row>
    <row r="1877" spans="1:17" ht="15.75" customHeight="1" x14ac:dyDescent="0.25">
      <c r="A1877" s="187" t="s">
        <v>1920</v>
      </c>
      <c r="B1877" s="65" t="str">
        <f>VLOOKUP($A1877,'Customer Names'!$A$1:$E$2336,4,FALSE)</f>
        <v>Kennedy</v>
      </c>
      <c r="C1877" s="71">
        <f>VLOOKUP($A1877,'Medical Examinations'!$A$1:$J$2336,2,FALSE)</f>
        <v>30.1</v>
      </c>
      <c r="D1877" s="60">
        <f>VLOOKUP($A1877,'Medical Examinations'!$A$1:$J$2336,3,FALSE)</f>
        <v>4.04</v>
      </c>
      <c r="E1877" s="61" t="str">
        <f>VLOOKUP($A1877,'Medical Examinations'!$A$1:$J$2336,4,FALSE)</f>
        <v>No</v>
      </c>
      <c r="F1877" s="61" t="str">
        <f>VLOOKUP($A1877,'Medical Examinations'!$A$1:$J$2336,5,FALSE)</f>
        <v>No</v>
      </c>
      <c r="G1877" s="61" t="str">
        <f>VLOOKUP($A1877,'Medical Examinations'!$A$1:$J$2336,6,FALSE)</f>
        <v>No</v>
      </c>
      <c r="H1877" s="21">
        <f>VLOOKUP($A1877,'Medical Examinations'!$A$1:$J$2336,7,FALSE)</f>
        <v>1</v>
      </c>
      <c r="I1877" s="21" t="str">
        <f>VLOOKUP($A1877,'Medical Examinations'!$A$1:$J$2336,8,FALSE)</f>
        <v>No</v>
      </c>
      <c r="J1877" s="21" t="str">
        <f>VLOOKUP($A1877,'Medical Examinations'!$A$1:$J$2336,9,FALSE)</f>
        <v>Obesity</v>
      </c>
      <c r="K1877" s="72" t="str">
        <f>VLOOKUP($A1877,'Medical Examinations'!$A$1:$J$2336,10,FALSE)</f>
        <v>Normal</v>
      </c>
      <c r="L1877" s="82" t="str">
        <f>VLOOKUP($A1877,'Hospitalization details'!$A$1:$K$2336,10,FALSE)</f>
        <v>6-Sep-1997</v>
      </c>
      <c r="M1877" s="62">
        <f>VLOOKUP($A1877,'Hospitalization details'!$A$1:$K$2336,6,FALSE)</f>
        <v>4189.1099999999997</v>
      </c>
      <c r="N1877" s="63" t="str">
        <f>VLOOKUP($A1877,'Hospitalization details'!$A$1:$K$2336,7,FALSE)</f>
        <v>tier - 2</v>
      </c>
      <c r="O1877" s="63" t="str">
        <f>VLOOKUP($A1877,'Hospitalization details'!$A$1:$K$2336,8,FALSE)</f>
        <v>tier - 2</v>
      </c>
      <c r="P1877" s="63" t="str">
        <f>VLOOKUP($A1877,'Hospitalization details'!$A$1:$K$2336,9,FALSE)</f>
        <v>R1012</v>
      </c>
      <c r="Q1877" s="83">
        <f>VLOOKUP($A1877,'Hospitalization details'!$A$1:$K$2336,11,FALSE)</f>
        <v>25</v>
      </c>
    </row>
    <row r="1878" spans="1:17" ht="15.75" customHeight="1" x14ac:dyDescent="0.25">
      <c r="A1878" s="187" t="s">
        <v>1921</v>
      </c>
      <c r="B1878" s="65" t="str">
        <f>VLOOKUP($A1878,'Customer Names'!$A$1:$E$2336,4,FALSE)</f>
        <v>Fiorini</v>
      </c>
      <c r="C1878" s="71">
        <f>VLOOKUP($A1878,'Medical Examinations'!$A$1:$J$2336,2,FALSE)</f>
        <v>26.79</v>
      </c>
      <c r="D1878" s="60">
        <f>VLOOKUP($A1878,'Medical Examinations'!$A$1:$J$2336,3,FALSE)</f>
        <v>5</v>
      </c>
      <c r="E1878" s="61" t="str">
        <f>VLOOKUP($A1878,'Medical Examinations'!$A$1:$J$2336,4,FALSE)</f>
        <v>Yes</v>
      </c>
      <c r="F1878" s="61" t="str">
        <f>VLOOKUP($A1878,'Medical Examinations'!$A$1:$J$2336,5,FALSE)</f>
        <v>No</v>
      </c>
      <c r="G1878" s="61" t="str">
        <f>VLOOKUP($A1878,'Medical Examinations'!$A$1:$J$2336,6,FALSE)</f>
        <v>Yes</v>
      </c>
      <c r="H1878" s="21">
        <f>VLOOKUP($A1878,'Medical Examinations'!$A$1:$J$2336,7,FALSE)</f>
        <v>1</v>
      </c>
      <c r="I1878" s="21" t="str">
        <f>VLOOKUP($A1878,'Medical Examinations'!$A$1:$J$2336,8,FALSE)</f>
        <v>No</v>
      </c>
      <c r="J1878" s="21" t="str">
        <f>VLOOKUP($A1878,'Medical Examinations'!$A$1:$J$2336,9,FALSE)</f>
        <v>Over Weight</v>
      </c>
      <c r="K1878" s="72" t="str">
        <f>VLOOKUP($A1878,'Medical Examinations'!$A$1:$J$2336,10,FALSE)</f>
        <v>Normal</v>
      </c>
      <c r="L1878" s="82" t="str">
        <f>VLOOKUP($A1878,'Hospitalization details'!$A$1:$K$2336,10,FALSE)</f>
        <v>3-Oct-1995</v>
      </c>
      <c r="M1878" s="62">
        <f>VLOOKUP($A1878,'Hospitalization details'!$A$1:$K$2336,6,FALSE)</f>
        <v>4188.7299999999996</v>
      </c>
      <c r="N1878" s="63" t="str">
        <f>VLOOKUP($A1878,'Hospitalization details'!$A$1:$K$2336,7,FALSE)</f>
        <v>tier - 2</v>
      </c>
      <c r="O1878" s="63" t="str">
        <f>VLOOKUP($A1878,'Hospitalization details'!$A$1:$K$2336,8,FALSE)</f>
        <v>tier - 2</v>
      </c>
      <c r="P1878" s="63" t="str">
        <f>VLOOKUP($A1878,'Hospitalization details'!$A$1:$K$2336,9,FALSE)</f>
        <v>R1025</v>
      </c>
      <c r="Q1878" s="83">
        <f>VLOOKUP($A1878,'Hospitalization details'!$A$1:$K$2336,11,FALSE)</f>
        <v>27</v>
      </c>
    </row>
    <row r="1879" spans="1:17" ht="15.75" customHeight="1" x14ac:dyDescent="0.25">
      <c r="A1879" s="187" t="s">
        <v>1922</v>
      </c>
      <c r="B1879" s="65" t="str">
        <f>VLOOKUP($A1879,'Customer Names'!$A$1:$E$2336,4,FALSE)</f>
        <v>Alexander</v>
      </c>
      <c r="C1879" s="71">
        <f>VLOOKUP($A1879,'Medical Examinations'!$A$1:$J$2336,2,FALSE)</f>
        <v>27.1</v>
      </c>
      <c r="D1879" s="60">
        <f>VLOOKUP($A1879,'Medical Examinations'!$A$1:$J$2336,3,FALSE)</f>
        <v>4.01</v>
      </c>
      <c r="E1879" s="61" t="str">
        <f>VLOOKUP($A1879,'Medical Examinations'!$A$1:$J$2336,4,FALSE)</f>
        <v>Yes</v>
      </c>
      <c r="F1879" s="61" t="str">
        <f>VLOOKUP($A1879,'Medical Examinations'!$A$1:$J$2336,5,FALSE)</f>
        <v>No</v>
      </c>
      <c r="G1879" s="61" t="str">
        <f>VLOOKUP($A1879,'Medical Examinations'!$A$1:$J$2336,6,FALSE)</f>
        <v>No</v>
      </c>
      <c r="H1879" s="21">
        <f>VLOOKUP($A1879,'Medical Examinations'!$A$1:$J$2336,7,FALSE)</f>
        <v>1</v>
      </c>
      <c r="I1879" s="21" t="str">
        <f>VLOOKUP($A1879,'Medical Examinations'!$A$1:$J$2336,8,FALSE)</f>
        <v>No</v>
      </c>
      <c r="J1879" s="21" t="str">
        <f>VLOOKUP($A1879,'Medical Examinations'!$A$1:$J$2336,9,FALSE)</f>
        <v>Over Weight</v>
      </c>
      <c r="K1879" s="72" t="str">
        <f>VLOOKUP($A1879,'Medical Examinations'!$A$1:$J$2336,10,FALSE)</f>
        <v>Normal</v>
      </c>
      <c r="L1879" s="82" t="str">
        <f>VLOOKUP($A1879,'Hospitalization details'!$A$1:$K$2336,10,FALSE)</f>
        <v>25-Jun-1989</v>
      </c>
      <c r="M1879" s="62">
        <f>VLOOKUP($A1879,'Hospitalization details'!$A$1:$K$2336,6,FALSE)</f>
        <v>4185.1000000000004</v>
      </c>
      <c r="N1879" s="63" t="str">
        <f>VLOOKUP($A1879,'Hospitalization details'!$A$1:$K$2336,7,FALSE)</f>
        <v>tier - 2</v>
      </c>
      <c r="O1879" s="63" t="str">
        <f>VLOOKUP($A1879,'Hospitalization details'!$A$1:$K$2336,8,FALSE)</f>
        <v>tier - 3</v>
      </c>
      <c r="P1879" s="63" t="str">
        <f>VLOOKUP($A1879,'Hospitalization details'!$A$1:$K$2336,9,FALSE)</f>
        <v>R1013</v>
      </c>
      <c r="Q1879" s="83">
        <f>VLOOKUP($A1879,'Hospitalization details'!$A$1:$K$2336,11,FALSE)</f>
        <v>33</v>
      </c>
    </row>
    <row r="1880" spans="1:17" ht="15.75" customHeight="1" x14ac:dyDescent="0.25">
      <c r="A1880" s="187" t="s">
        <v>1923</v>
      </c>
      <c r="B1880" s="65" t="str">
        <f>VLOOKUP($A1880,'Customer Names'!$A$1:$E$2336,4,FALSE)</f>
        <v>Watkins</v>
      </c>
      <c r="C1880" s="71">
        <f>VLOOKUP($A1880,'Medical Examinations'!$A$1:$J$2336,2,FALSE)</f>
        <v>24.31</v>
      </c>
      <c r="D1880" s="60">
        <f>VLOOKUP($A1880,'Medical Examinations'!$A$1:$J$2336,3,FALSE)</f>
        <v>5.4</v>
      </c>
      <c r="E1880" s="61" t="str">
        <f>VLOOKUP($A1880,'Medical Examinations'!$A$1:$J$2336,4,FALSE)</f>
        <v>No</v>
      </c>
      <c r="F1880" s="61" t="str">
        <f>VLOOKUP($A1880,'Medical Examinations'!$A$1:$J$2336,5,FALSE)</f>
        <v>No</v>
      </c>
      <c r="G1880" s="61" t="str">
        <f>VLOOKUP($A1880,'Medical Examinations'!$A$1:$J$2336,6,FALSE)</f>
        <v>No</v>
      </c>
      <c r="H1880" s="21">
        <f>VLOOKUP($A1880,'Medical Examinations'!$A$1:$J$2336,7,FALSE)</f>
        <v>0</v>
      </c>
      <c r="I1880" s="21" t="str">
        <f>VLOOKUP($A1880,'Medical Examinations'!$A$1:$J$2336,8,FALSE)</f>
        <v>No</v>
      </c>
      <c r="J1880" s="21" t="str">
        <f>VLOOKUP($A1880,'Medical Examinations'!$A$1:$J$2336,9,FALSE)</f>
        <v>Healthy Weight</v>
      </c>
      <c r="K1880" s="72" t="str">
        <f>VLOOKUP($A1880,'Medical Examinations'!$A$1:$J$2336,10,FALSE)</f>
        <v>Normal</v>
      </c>
      <c r="L1880" s="82" t="str">
        <f>VLOOKUP($A1880,'Hospitalization details'!$A$1:$K$2336,10,FALSE)</f>
        <v>16-Sep-1984</v>
      </c>
      <c r="M1880" s="62">
        <f>VLOOKUP($A1880,'Hospitalization details'!$A$1:$K$2336,6,FALSE)</f>
        <v>4163.21</v>
      </c>
      <c r="N1880" s="63" t="str">
        <f>VLOOKUP($A1880,'Hospitalization details'!$A$1:$K$2336,7,FALSE)</f>
        <v>tier - 2</v>
      </c>
      <c r="O1880" s="63" t="str">
        <f>VLOOKUP($A1880,'Hospitalization details'!$A$1:$K$2336,8,FALSE)</f>
        <v>tier - 2</v>
      </c>
      <c r="P1880" s="63" t="str">
        <f>VLOOKUP($A1880,'Hospitalization details'!$A$1:$K$2336,9,FALSE)</f>
        <v>R1012</v>
      </c>
      <c r="Q1880" s="83">
        <f>VLOOKUP($A1880,'Hospitalization details'!$A$1:$K$2336,11,FALSE)</f>
        <v>38</v>
      </c>
    </row>
    <row r="1881" spans="1:17" ht="15.75" customHeight="1" x14ac:dyDescent="0.25">
      <c r="A1881" s="187" t="s">
        <v>1924</v>
      </c>
      <c r="B1881" s="65" t="str">
        <f>VLOOKUP($A1881,'Customer Names'!$A$1:$E$2336,4,FALSE)</f>
        <v>Cassel</v>
      </c>
      <c r="C1881" s="71">
        <f>VLOOKUP($A1881,'Medical Examinations'!$A$1:$J$2336,2,FALSE)</f>
        <v>15.53</v>
      </c>
      <c r="D1881" s="60">
        <f>VLOOKUP($A1881,'Medical Examinations'!$A$1:$J$2336,3,FALSE)</f>
        <v>5.81</v>
      </c>
      <c r="E1881" s="61" t="str">
        <f>VLOOKUP($A1881,'Medical Examinations'!$A$1:$J$2336,4,FALSE)</f>
        <v>No</v>
      </c>
      <c r="F1881" s="61" t="str">
        <f>VLOOKUP($A1881,'Medical Examinations'!$A$1:$J$2336,5,FALSE)</f>
        <v>No</v>
      </c>
      <c r="G1881" s="61" t="str">
        <f>VLOOKUP($A1881,'Medical Examinations'!$A$1:$J$2336,6,FALSE)</f>
        <v>No</v>
      </c>
      <c r="H1881" s="21">
        <f>VLOOKUP($A1881,'Medical Examinations'!$A$1:$J$2336,7,FALSE)</f>
        <v>1</v>
      </c>
      <c r="I1881" s="21" t="str">
        <f>VLOOKUP($A1881,'Medical Examinations'!$A$1:$J$2336,8,FALSE)</f>
        <v>No</v>
      </c>
      <c r="J1881" s="21" t="str">
        <f>VLOOKUP($A1881,'Medical Examinations'!$A$1:$J$2336,9,FALSE)</f>
        <v>Under Weight</v>
      </c>
      <c r="K1881" s="72" t="str">
        <f>VLOOKUP($A1881,'Medical Examinations'!$A$1:$J$2336,10,FALSE)</f>
        <v>Prediabetes</v>
      </c>
      <c r="L1881" s="82" t="str">
        <f>VLOOKUP($A1881,'Hospitalization details'!$A$1:$K$2336,10,FALSE)</f>
        <v>26-Nov-1998</v>
      </c>
      <c r="M1881" s="62">
        <f>VLOOKUP($A1881,'Hospitalization details'!$A$1:$K$2336,6,FALSE)</f>
        <v>4154.97</v>
      </c>
      <c r="N1881" s="63" t="str">
        <f>VLOOKUP($A1881,'Hospitalization details'!$A$1:$K$2336,7,FALSE)</f>
        <v>tier - 2</v>
      </c>
      <c r="O1881" s="63" t="str">
        <f>VLOOKUP($A1881,'Hospitalization details'!$A$1:$K$2336,8,FALSE)</f>
        <v>tier - 1</v>
      </c>
      <c r="P1881" s="63" t="str">
        <f>VLOOKUP($A1881,'Hospitalization details'!$A$1:$K$2336,9,FALSE)</f>
        <v>R1012</v>
      </c>
      <c r="Q1881" s="83">
        <f>VLOOKUP($A1881,'Hospitalization details'!$A$1:$K$2336,11,FALSE)</f>
        <v>24</v>
      </c>
    </row>
    <row r="1882" spans="1:17" ht="15.75" customHeight="1" x14ac:dyDescent="0.25">
      <c r="A1882" s="187" t="s">
        <v>1925</v>
      </c>
      <c r="B1882" s="65" t="str">
        <f>VLOOKUP($A1882,'Customer Names'!$A$1:$E$2336,4,FALSE)</f>
        <v>Ferguson</v>
      </c>
      <c r="C1882" s="71">
        <f>VLOOKUP($A1882,'Medical Examinations'!$A$1:$J$2336,2,FALSE)</f>
        <v>30.7</v>
      </c>
      <c r="D1882" s="60">
        <f>VLOOKUP($A1882,'Medical Examinations'!$A$1:$J$2336,3,FALSE)</f>
        <v>5.82</v>
      </c>
      <c r="E1882" s="61" t="str">
        <f>VLOOKUP($A1882,'Medical Examinations'!$A$1:$J$2336,4,FALSE)</f>
        <v>No</v>
      </c>
      <c r="F1882" s="61" t="str">
        <f>VLOOKUP($A1882,'Medical Examinations'!$A$1:$J$2336,5,FALSE)</f>
        <v>No</v>
      </c>
      <c r="G1882" s="61" t="str">
        <f>VLOOKUP($A1882,'Medical Examinations'!$A$1:$J$2336,6,FALSE)</f>
        <v>No</v>
      </c>
      <c r="H1882" s="21">
        <f>VLOOKUP($A1882,'Medical Examinations'!$A$1:$J$2336,7,FALSE)</f>
        <v>1</v>
      </c>
      <c r="I1882" s="21" t="str">
        <f>VLOOKUP($A1882,'Medical Examinations'!$A$1:$J$2336,8,FALSE)</f>
        <v>No</v>
      </c>
      <c r="J1882" s="21" t="str">
        <f>VLOOKUP($A1882,'Medical Examinations'!$A$1:$J$2336,9,FALSE)</f>
        <v>Obesity</v>
      </c>
      <c r="K1882" s="72" t="str">
        <f>VLOOKUP($A1882,'Medical Examinations'!$A$1:$J$2336,10,FALSE)</f>
        <v>Prediabetes</v>
      </c>
      <c r="L1882" s="82" t="str">
        <f>VLOOKUP($A1882,'Hospitalization details'!$A$1:$K$2336,10,FALSE)</f>
        <v>4-Aug-1992</v>
      </c>
      <c r="M1882" s="62">
        <f>VLOOKUP($A1882,'Hospitalization details'!$A$1:$K$2336,6,FALSE)</f>
        <v>4151.03</v>
      </c>
      <c r="N1882" s="63" t="str">
        <f>VLOOKUP($A1882,'Hospitalization details'!$A$1:$K$2336,7,FALSE)</f>
        <v>tier - 2</v>
      </c>
      <c r="O1882" s="63" t="str">
        <f>VLOOKUP($A1882,'Hospitalization details'!$A$1:$K$2336,8,FALSE)</f>
        <v>tier - 2</v>
      </c>
      <c r="P1882" s="63" t="str">
        <f>VLOOKUP($A1882,'Hospitalization details'!$A$1:$K$2336,9,FALSE)</f>
        <v>R1013</v>
      </c>
      <c r="Q1882" s="83">
        <f>VLOOKUP($A1882,'Hospitalization details'!$A$1:$K$2336,11,FALSE)</f>
        <v>30</v>
      </c>
    </row>
    <row r="1883" spans="1:17" ht="15.75" customHeight="1" x14ac:dyDescent="0.25">
      <c r="A1883" s="187" t="s">
        <v>1926</v>
      </c>
      <c r="B1883" s="65" t="str">
        <f>VLOOKUP($A1883,'Customer Names'!$A$1:$E$2336,4,FALSE)</f>
        <v>O'Sullivan</v>
      </c>
      <c r="C1883" s="71">
        <f>VLOOKUP($A1883,'Medical Examinations'!$A$1:$J$2336,2,FALSE)</f>
        <v>33.33</v>
      </c>
      <c r="D1883" s="60">
        <f>VLOOKUP($A1883,'Medical Examinations'!$A$1:$J$2336,3,FALSE)</f>
        <v>4.82</v>
      </c>
      <c r="E1883" s="61" t="str">
        <f>VLOOKUP($A1883,'Medical Examinations'!$A$1:$J$2336,4,FALSE)</f>
        <v>No</v>
      </c>
      <c r="F1883" s="61" t="str">
        <f>VLOOKUP($A1883,'Medical Examinations'!$A$1:$J$2336,5,FALSE)</f>
        <v>No</v>
      </c>
      <c r="G1883" s="61" t="str">
        <f>VLOOKUP($A1883,'Medical Examinations'!$A$1:$J$2336,6,FALSE)</f>
        <v>No</v>
      </c>
      <c r="H1883" s="21">
        <f>VLOOKUP($A1883,'Medical Examinations'!$A$1:$J$2336,7,FALSE)</f>
        <v>1</v>
      </c>
      <c r="I1883" s="21" t="str">
        <f>VLOOKUP($A1883,'Medical Examinations'!$A$1:$J$2336,8,FALSE)</f>
        <v>No</v>
      </c>
      <c r="J1883" s="21" t="str">
        <f>VLOOKUP($A1883,'Medical Examinations'!$A$1:$J$2336,9,FALSE)</f>
        <v>Obesity</v>
      </c>
      <c r="K1883" s="72" t="str">
        <f>VLOOKUP($A1883,'Medical Examinations'!$A$1:$J$2336,10,FALSE)</f>
        <v>Normal</v>
      </c>
      <c r="L1883" s="82" t="str">
        <f>VLOOKUP($A1883,'Hospitalization details'!$A$1:$K$2336,10,FALSE)</f>
        <v>28-Jun-1992</v>
      </c>
      <c r="M1883" s="62">
        <f>VLOOKUP($A1883,'Hospitalization details'!$A$1:$K$2336,6,FALSE)</f>
        <v>4149.74</v>
      </c>
      <c r="N1883" s="63" t="str">
        <f>VLOOKUP($A1883,'Hospitalization details'!$A$1:$K$2336,7,FALSE)</f>
        <v>tier - 2</v>
      </c>
      <c r="O1883" s="63" t="str">
        <f>VLOOKUP($A1883,'Hospitalization details'!$A$1:$K$2336,8,FALSE)</f>
        <v>tier - 1</v>
      </c>
      <c r="P1883" s="63" t="str">
        <f>VLOOKUP($A1883,'Hospitalization details'!$A$1:$K$2336,9,FALSE)</f>
        <v>R1011</v>
      </c>
      <c r="Q1883" s="83">
        <f>VLOOKUP($A1883,'Hospitalization details'!$A$1:$K$2336,11,FALSE)</f>
        <v>30</v>
      </c>
    </row>
    <row r="1884" spans="1:17" ht="15.75" customHeight="1" x14ac:dyDescent="0.25">
      <c r="A1884" s="187" t="s">
        <v>1927</v>
      </c>
      <c r="B1884" s="65" t="str">
        <f>VLOOKUP($A1884,'Customer Names'!$A$1:$E$2336,4,FALSE)</f>
        <v>Chepkirui</v>
      </c>
      <c r="C1884" s="71">
        <f>VLOOKUP($A1884,'Medical Examinations'!$A$1:$J$2336,2,FALSE)</f>
        <v>32.4</v>
      </c>
      <c r="D1884" s="60">
        <f>VLOOKUP($A1884,'Medical Examinations'!$A$1:$J$2336,3,FALSE)</f>
        <v>5.08</v>
      </c>
      <c r="E1884" s="61" t="str">
        <f>VLOOKUP($A1884,'Medical Examinations'!$A$1:$J$2336,4,FALSE)</f>
        <v>No</v>
      </c>
      <c r="F1884" s="61" t="str">
        <f>VLOOKUP($A1884,'Medical Examinations'!$A$1:$J$2336,5,FALSE)</f>
        <v>No</v>
      </c>
      <c r="G1884" s="61" t="str">
        <f>VLOOKUP($A1884,'Medical Examinations'!$A$1:$J$2336,6,FALSE)</f>
        <v>No</v>
      </c>
      <c r="H1884" s="21">
        <f>VLOOKUP($A1884,'Medical Examinations'!$A$1:$J$2336,7,FALSE)</f>
        <v>1</v>
      </c>
      <c r="I1884" s="21" t="str">
        <f>VLOOKUP($A1884,'Medical Examinations'!$A$1:$J$2336,8,FALSE)</f>
        <v>No</v>
      </c>
      <c r="J1884" s="21" t="str">
        <f>VLOOKUP($A1884,'Medical Examinations'!$A$1:$J$2336,9,FALSE)</f>
        <v>Obesity</v>
      </c>
      <c r="K1884" s="72" t="str">
        <f>VLOOKUP($A1884,'Medical Examinations'!$A$1:$J$2336,10,FALSE)</f>
        <v>Normal</v>
      </c>
      <c r="L1884" s="82" t="str">
        <f>VLOOKUP($A1884,'Hospitalization details'!$A$1:$K$2336,10,FALSE)</f>
        <v>18-Jun-1992</v>
      </c>
      <c r="M1884" s="62">
        <f>VLOOKUP($A1884,'Hospitalization details'!$A$1:$K$2336,6,FALSE)</f>
        <v>4137.5200000000004</v>
      </c>
      <c r="N1884" s="63" t="str">
        <f>VLOOKUP($A1884,'Hospitalization details'!$A$1:$K$2336,7,FALSE)</f>
        <v>tier - 2</v>
      </c>
      <c r="O1884" s="63" t="str">
        <f>VLOOKUP($A1884,'Hospitalization details'!$A$1:$K$2336,8,FALSE)</f>
        <v>tier - 3</v>
      </c>
      <c r="P1884" s="63" t="str">
        <f>VLOOKUP($A1884,'Hospitalization details'!$A$1:$K$2336,9,FALSE)</f>
        <v>R1024</v>
      </c>
      <c r="Q1884" s="83">
        <f>VLOOKUP($A1884,'Hospitalization details'!$A$1:$K$2336,11,FALSE)</f>
        <v>30</v>
      </c>
    </row>
    <row r="1885" spans="1:17" ht="15.75" customHeight="1" x14ac:dyDescent="0.25">
      <c r="A1885" s="187" t="s">
        <v>1928</v>
      </c>
      <c r="B1885" s="65" t="str">
        <f>VLOOKUP($A1885,'Customer Names'!$A$1:$E$2336,4,FALSE)</f>
        <v>Gurney</v>
      </c>
      <c r="C1885" s="71">
        <f>VLOOKUP($A1885,'Medical Examinations'!$A$1:$J$2336,2,FALSE)</f>
        <v>27.93</v>
      </c>
      <c r="D1885" s="60">
        <f>VLOOKUP($A1885,'Medical Examinations'!$A$1:$J$2336,3,FALSE)</f>
        <v>5.59</v>
      </c>
      <c r="E1885" s="61" t="str">
        <f>VLOOKUP($A1885,'Medical Examinations'!$A$1:$J$2336,4,FALSE)</f>
        <v>No</v>
      </c>
      <c r="F1885" s="61" t="str">
        <f>VLOOKUP($A1885,'Medical Examinations'!$A$1:$J$2336,5,FALSE)</f>
        <v>No</v>
      </c>
      <c r="G1885" s="61" t="str">
        <f>VLOOKUP($A1885,'Medical Examinations'!$A$1:$J$2336,6,FALSE)</f>
        <v>No</v>
      </c>
      <c r="H1885" s="21">
        <f>VLOOKUP($A1885,'Medical Examinations'!$A$1:$J$2336,7,FALSE)</f>
        <v>1</v>
      </c>
      <c r="I1885" s="21" t="str">
        <f>VLOOKUP($A1885,'Medical Examinations'!$A$1:$J$2336,8,FALSE)</f>
        <v>No</v>
      </c>
      <c r="J1885" s="21" t="str">
        <f>VLOOKUP($A1885,'Medical Examinations'!$A$1:$J$2336,9,FALSE)</f>
        <v>Over Weight</v>
      </c>
      <c r="K1885" s="72" t="str">
        <f>VLOOKUP($A1885,'Medical Examinations'!$A$1:$J$2336,10,FALSE)</f>
        <v>Normal</v>
      </c>
      <c r="L1885" s="82" t="str">
        <f>VLOOKUP($A1885,'Hospitalization details'!$A$1:$K$2336,10,FALSE)</f>
        <v>6-Aug-1991</v>
      </c>
      <c r="M1885" s="62">
        <f>VLOOKUP($A1885,'Hospitalization details'!$A$1:$K$2336,6,FALSE)</f>
        <v>4134.08</v>
      </c>
      <c r="N1885" s="63" t="str">
        <f>VLOOKUP($A1885,'Hospitalization details'!$A$1:$K$2336,7,FALSE)</f>
        <v>tier - 2</v>
      </c>
      <c r="O1885" s="63" t="str">
        <f>VLOOKUP($A1885,'Hospitalization details'!$A$1:$K$2336,8,FALSE)</f>
        <v>tier - 1</v>
      </c>
      <c r="P1885" s="63" t="str">
        <f>VLOOKUP($A1885,'Hospitalization details'!$A$1:$K$2336,9,FALSE)</f>
        <v>R1012</v>
      </c>
      <c r="Q1885" s="83">
        <f>VLOOKUP($A1885,'Hospitalization details'!$A$1:$K$2336,11,FALSE)</f>
        <v>31</v>
      </c>
    </row>
    <row r="1886" spans="1:17" ht="15.75" customHeight="1" x14ac:dyDescent="0.25">
      <c r="A1886" s="187" t="s">
        <v>1929</v>
      </c>
      <c r="B1886" s="65" t="str">
        <f>VLOOKUP($A1886,'Customer Names'!$A$1:$E$2336,4,FALSE)</f>
        <v>Francis</v>
      </c>
      <c r="C1886" s="71">
        <f>VLOOKUP($A1886,'Medical Examinations'!$A$1:$J$2336,2,FALSE)</f>
        <v>21.754999999999999</v>
      </c>
      <c r="D1886" s="60">
        <f>VLOOKUP($A1886,'Medical Examinations'!$A$1:$J$2336,3,FALSE)</f>
        <v>5.12</v>
      </c>
      <c r="E1886" s="61" t="str">
        <f>VLOOKUP($A1886,'Medical Examinations'!$A$1:$J$2336,4,FALSE)</f>
        <v>No</v>
      </c>
      <c r="F1886" s="61" t="str">
        <f>VLOOKUP($A1886,'Medical Examinations'!$A$1:$J$2336,5,FALSE)</f>
        <v>No</v>
      </c>
      <c r="G1886" s="61" t="str">
        <f>VLOOKUP($A1886,'Medical Examinations'!$A$1:$J$2336,6,FALSE)</f>
        <v>No</v>
      </c>
      <c r="H1886" s="21">
        <f>VLOOKUP($A1886,'Medical Examinations'!$A$1:$J$2336,7,FALSE)</f>
        <v>0</v>
      </c>
      <c r="I1886" s="21" t="str">
        <f>VLOOKUP($A1886,'Medical Examinations'!$A$1:$J$2336,8,FALSE)</f>
        <v>No</v>
      </c>
      <c r="J1886" s="21" t="str">
        <f>VLOOKUP($A1886,'Medical Examinations'!$A$1:$J$2336,9,FALSE)</f>
        <v>Healthy Weight</v>
      </c>
      <c r="K1886" s="72" t="str">
        <f>VLOOKUP($A1886,'Medical Examinations'!$A$1:$J$2336,10,FALSE)</f>
        <v>Normal</v>
      </c>
      <c r="L1886" s="82" t="str">
        <f>VLOOKUP($A1886,'Hospitalization details'!$A$1:$K$2336,10,FALSE)</f>
        <v>21-Aug-1994</v>
      </c>
      <c r="M1886" s="62">
        <f>VLOOKUP($A1886,'Hospitalization details'!$A$1:$K$2336,6,FALSE)</f>
        <v>4133.6400000000003</v>
      </c>
      <c r="N1886" s="63" t="str">
        <f>VLOOKUP($A1886,'Hospitalization details'!$A$1:$K$2336,7,FALSE)</f>
        <v>tier - 2</v>
      </c>
      <c r="O1886" s="63" t="str">
        <f>VLOOKUP($A1886,'Hospitalization details'!$A$1:$K$2336,8,FALSE)</f>
        <v>tier - 3</v>
      </c>
      <c r="P1886" s="63" t="str">
        <f>VLOOKUP($A1886,'Hospitalization details'!$A$1:$K$2336,9,FALSE)</f>
        <v>R1012</v>
      </c>
      <c r="Q1886" s="83">
        <f>VLOOKUP($A1886,'Hospitalization details'!$A$1:$K$2336,11,FALSE)</f>
        <v>28</v>
      </c>
    </row>
    <row r="1887" spans="1:17" ht="15.75" customHeight="1" x14ac:dyDescent="0.25">
      <c r="A1887" s="187" t="s">
        <v>1930</v>
      </c>
      <c r="B1887" s="65" t="str">
        <f>VLOOKUP($A1887,'Customer Names'!$A$1:$E$2336,4,FALSE)</f>
        <v>Gruca</v>
      </c>
      <c r="C1887" s="71">
        <f>VLOOKUP($A1887,'Medical Examinations'!$A$1:$J$2336,2,FALSE)</f>
        <v>25.934999999999999</v>
      </c>
      <c r="D1887" s="60">
        <f>VLOOKUP($A1887,'Medical Examinations'!$A$1:$J$2336,3,FALSE)</f>
        <v>4.95</v>
      </c>
      <c r="E1887" s="61" t="str">
        <f>VLOOKUP($A1887,'Medical Examinations'!$A$1:$J$2336,4,FALSE)</f>
        <v>No</v>
      </c>
      <c r="F1887" s="61" t="str">
        <f>VLOOKUP($A1887,'Medical Examinations'!$A$1:$J$2336,5,FALSE)</f>
        <v>No</v>
      </c>
      <c r="G1887" s="61" t="str">
        <f>VLOOKUP($A1887,'Medical Examinations'!$A$1:$J$2336,6,FALSE)</f>
        <v>No</v>
      </c>
      <c r="H1887" s="21">
        <f>VLOOKUP($A1887,'Medical Examinations'!$A$1:$J$2336,7,FALSE)</f>
        <v>0</v>
      </c>
      <c r="I1887" s="21" t="str">
        <f>VLOOKUP($A1887,'Medical Examinations'!$A$1:$J$2336,8,FALSE)</f>
        <v>No</v>
      </c>
      <c r="J1887" s="21" t="str">
        <f>VLOOKUP($A1887,'Medical Examinations'!$A$1:$J$2336,9,FALSE)</f>
        <v>Over Weight</v>
      </c>
      <c r="K1887" s="72" t="str">
        <f>VLOOKUP($A1887,'Medical Examinations'!$A$1:$J$2336,10,FALSE)</f>
        <v>Normal</v>
      </c>
      <c r="L1887" s="82" t="str">
        <f>VLOOKUP($A1887,'Hospitalization details'!$A$1:$K$2336,10,FALSE)</f>
        <v>14-Dec-1990</v>
      </c>
      <c r="M1887" s="62">
        <f>VLOOKUP($A1887,'Hospitalization details'!$A$1:$K$2336,6,FALSE)</f>
        <v>4076.5</v>
      </c>
      <c r="N1887" s="63" t="str">
        <f>VLOOKUP($A1887,'Hospitalization details'!$A$1:$K$2336,7,FALSE)</f>
        <v>tier - 2</v>
      </c>
      <c r="O1887" s="63" t="str">
        <f>VLOOKUP($A1887,'Hospitalization details'!$A$1:$K$2336,8,FALSE)</f>
        <v>tier - 3</v>
      </c>
      <c r="P1887" s="63" t="str">
        <f>VLOOKUP($A1887,'Hospitalization details'!$A$1:$K$2336,9,FALSE)</f>
        <v>R1011</v>
      </c>
      <c r="Q1887" s="83">
        <f>VLOOKUP($A1887,'Hospitalization details'!$A$1:$K$2336,11,FALSE)</f>
        <v>32</v>
      </c>
    </row>
    <row r="1888" spans="1:17" ht="15.75" customHeight="1" x14ac:dyDescent="0.25">
      <c r="A1888" s="187" t="s">
        <v>1931</v>
      </c>
      <c r="B1888" s="65" t="str">
        <f>VLOOKUP($A1888,'Customer Names'!$A$1:$E$2336,4,FALSE)</f>
        <v>Rojas Alvarez</v>
      </c>
      <c r="C1888" s="71">
        <f>VLOOKUP($A1888,'Medical Examinations'!$A$1:$J$2336,2,FALSE)</f>
        <v>31.5</v>
      </c>
      <c r="D1888" s="60">
        <f>VLOOKUP($A1888,'Medical Examinations'!$A$1:$J$2336,3,FALSE)</f>
        <v>6.16</v>
      </c>
      <c r="E1888" s="61" t="str">
        <f>VLOOKUP($A1888,'Medical Examinations'!$A$1:$J$2336,4,FALSE)</f>
        <v>No</v>
      </c>
      <c r="F1888" s="61" t="str">
        <f>VLOOKUP($A1888,'Medical Examinations'!$A$1:$J$2336,5,FALSE)</f>
        <v>No</v>
      </c>
      <c r="G1888" s="61" t="str">
        <f>VLOOKUP($A1888,'Medical Examinations'!$A$1:$J$2336,6,FALSE)</f>
        <v>No</v>
      </c>
      <c r="H1888" s="21">
        <f>VLOOKUP($A1888,'Medical Examinations'!$A$1:$J$2336,7,FALSE)</f>
        <v>0</v>
      </c>
      <c r="I1888" s="21" t="str">
        <f>VLOOKUP($A1888,'Medical Examinations'!$A$1:$J$2336,8,FALSE)</f>
        <v>No</v>
      </c>
      <c r="J1888" s="21" t="str">
        <f>VLOOKUP($A1888,'Medical Examinations'!$A$1:$J$2336,9,FALSE)</f>
        <v>Obesity</v>
      </c>
      <c r="K1888" s="72" t="str">
        <f>VLOOKUP($A1888,'Medical Examinations'!$A$1:$J$2336,10,FALSE)</f>
        <v>Prediabetes</v>
      </c>
      <c r="L1888" s="82" t="str">
        <f>VLOOKUP($A1888,'Hospitalization details'!$A$1:$K$2336,10,FALSE)</f>
        <v>1-Dec-1990</v>
      </c>
      <c r="M1888" s="62">
        <f>VLOOKUP($A1888,'Hospitalization details'!$A$1:$K$2336,6,FALSE)</f>
        <v>4074.45</v>
      </c>
      <c r="N1888" s="63" t="str">
        <f>VLOOKUP($A1888,'Hospitalization details'!$A$1:$K$2336,7,FALSE)</f>
        <v>tier - 3</v>
      </c>
      <c r="O1888" s="63" t="str">
        <f>VLOOKUP($A1888,'Hospitalization details'!$A$1:$K$2336,8,FALSE)</f>
        <v>tier - 2</v>
      </c>
      <c r="P1888" s="63" t="str">
        <f>VLOOKUP($A1888,'Hospitalization details'!$A$1:$K$2336,9,FALSE)</f>
        <v>R1013</v>
      </c>
      <c r="Q1888" s="83">
        <f>VLOOKUP($A1888,'Hospitalization details'!$A$1:$K$2336,11,FALSE)</f>
        <v>32</v>
      </c>
    </row>
    <row r="1889" spans="1:17" ht="15.75" customHeight="1" x14ac:dyDescent="0.25">
      <c r="A1889" s="187" t="s">
        <v>1932</v>
      </c>
      <c r="B1889" s="65" t="str">
        <f>VLOOKUP($A1889,'Customer Names'!$A$1:$E$2336,4,FALSE)</f>
        <v>Denton</v>
      </c>
      <c r="C1889" s="71">
        <f>VLOOKUP($A1889,'Medical Examinations'!$A$1:$J$2336,2,FALSE)</f>
        <v>30.03</v>
      </c>
      <c r="D1889" s="60">
        <f>VLOOKUP($A1889,'Medical Examinations'!$A$1:$J$2336,3,FALSE)</f>
        <v>6.41</v>
      </c>
      <c r="E1889" s="61" t="str">
        <f>VLOOKUP($A1889,'Medical Examinations'!$A$1:$J$2336,4,FALSE)</f>
        <v>No</v>
      </c>
      <c r="F1889" s="61" t="str">
        <f>VLOOKUP($A1889,'Medical Examinations'!$A$1:$J$2336,5,FALSE)</f>
        <v>No</v>
      </c>
      <c r="G1889" s="61" t="str">
        <f>VLOOKUP($A1889,'Medical Examinations'!$A$1:$J$2336,6,FALSE)</f>
        <v>No</v>
      </c>
      <c r="H1889" s="21">
        <f>VLOOKUP($A1889,'Medical Examinations'!$A$1:$J$2336,7,FALSE)</f>
        <v>0</v>
      </c>
      <c r="I1889" s="21" t="str">
        <f>VLOOKUP($A1889,'Medical Examinations'!$A$1:$J$2336,8,FALSE)</f>
        <v>No</v>
      </c>
      <c r="J1889" s="21" t="str">
        <f>VLOOKUP($A1889,'Medical Examinations'!$A$1:$J$2336,9,FALSE)</f>
        <v>Obesity</v>
      </c>
      <c r="K1889" s="72" t="str">
        <f>VLOOKUP($A1889,'Medical Examinations'!$A$1:$J$2336,10,FALSE)</f>
        <v>Diabetes</v>
      </c>
      <c r="L1889" s="82" t="str">
        <f>VLOOKUP($A1889,'Hospitalization details'!$A$1:$K$2336,10,FALSE)</f>
        <v>18-Oct-2002</v>
      </c>
      <c r="M1889" s="62">
        <f>VLOOKUP($A1889,'Hospitalization details'!$A$1:$K$2336,6,FALSE)</f>
        <v>4070.51</v>
      </c>
      <c r="N1889" s="63" t="str">
        <f>VLOOKUP($A1889,'Hospitalization details'!$A$1:$K$2336,7,FALSE)</f>
        <v>tier - 2</v>
      </c>
      <c r="O1889" s="63" t="str">
        <f>VLOOKUP($A1889,'Hospitalization details'!$A$1:$K$2336,8,FALSE)</f>
        <v>tier - 1</v>
      </c>
      <c r="P1889" s="63" t="str">
        <f>VLOOKUP($A1889,'Hospitalization details'!$A$1:$K$2336,9,FALSE)</f>
        <v>R1012</v>
      </c>
      <c r="Q1889" s="83">
        <f>VLOOKUP($A1889,'Hospitalization details'!$A$1:$K$2336,11,FALSE)</f>
        <v>20</v>
      </c>
    </row>
    <row r="1890" spans="1:17" ht="15.75" customHeight="1" x14ac:dyDescent="0.25">
      <c r="A1890" s="187" t="s">
        <v>1933</v>
      </c>
      <c r="B1890" s="65" t="str">
        <f>VLOOKUP($A1890,'Customer Names'!$A$1:$E$2336,4,FALSE)</f>
        <v>Mason</v>
      </c>
      <c r="C1890" s="71">
        <f>VLOOKUP($A1890,'Medical Examinations'!$A$1:$J$2336,2,FALSE)</f>
        <v>33.479999999999997</v>
      </c>
      <c r="D1890" s="60">
        <f>VLOOKUP($A1890,'Medical Examinations'!$A$1:$J$2336,3,FALSE)</f>
        <v>8.94</v>
      </c>
      <c r="E1890" s="61" t="str">
        <f>VLOOKUP($A1890,'Medical Examinations'!$A$1:$J$2336,4,FALSE)</f>
        <v>No</v>
      </c>
      <c r="F1890" s="61" t="str">
        <f>VLOOKUP($A1890,'Medical Examinations'!$A$1:$J$2336,5,FALSE)</f>
        <v>No</v>
      </c>
      <c r="G1890" s="61" t="str">
        <f>VLOOKUP($A1890,'Medical Examinations'!$A$1:$J$2336,6,FALSE)</f>
        <v>No</v>
      </c>
      <c r="H1890" s="21">
        <f>VLOOKUP($A1890,'Medical Examinations'!$A$1:$J$2336,7,FALSE)</f>
        <v>0</v>
      </c>
      <c r="I1890" s="21" t="str">
        <f>VLOOKUP($A1890,'Medical Examinations'!$A$1:$J$2336,8,FALSE)</f>
        <v>No</v>
      </c>
      <c r="J1890" s="21" t="str">
        <f>VLOOKUP($A1890,'Medical Examinations'!$A$1:$J$2336,9,FALSE)</f>
        <v>Obesity</v>
      </c>
      <c r="K1890" s="72" t="str">
        <f>VLOOKUP($A1890,'Medical Examinations'!$A$1:$J$2336,10,FALSE)</f>
        <v>Diabetes</v>
      </c>
      <c r="L1890" s="82" t="str">
        <f>VLOOKUP($A1890,'Hospitalization details'!$A$1:$K$2336,10,FALSE)</f>
        <v>16-Sep-1983</v>
      </c>
      <c r="M1890" s="62">
        <f>VLOOKUP($A1890,'Hospitalization details'!$A$1:$K$2336,6,FALSE)</f>
        <v>4070.42</v>
      </c>
      <c r="N1890" s="63" t="str">
        <f>VLOOKUP($A1890,'Hospitalization details'!$A$1:$K$2336,7,FALSE)</f>
        <v>tier - 2</v>
      </c>
      <c r="O1890" s="63" t="str">
        <f>VLOOKUP($A1890,'Hospitalization details'!$A$1:$K$2336,8,FALSE)</f>
        <v>tier - 1</v>
      </c>
      <c r="P1890" s="63" t="str">
        <f>VLOOKUP($A1890,'Hospitalization details'!$A$1:$K$2336,9,FALSE)</f>
        <v>R1013</v>
      </c>
      <c r="Q1890" s="83">
        <f>VLOOKUP($A1890,'Hospitalization details'!$A$1:$K$2336,11,FALSE)</f>
        <v>39</v>
      </c>
    </row>
    <row r="1891" spans="1:17" ht="15.75" customHeight="1" x14ac:dyDescent="0.25">
      <c r="A1891" s="187" t="s">
        <v>1934</v>
      </c>
      <c r="B1891" s="65" t="str">
        <f>VLOOKUP($A1891,'Customer Names'!$A$1:$E$2336,4,FALSE)</f>
        <v>Trout</v>
      </c>
      <c r="C1891" s="71">
        <f>VLOOKUP($A1891,'Medical Examinations'!$A$1:$J$2336,2,FALSE)</f>
        <v>16.510000000000002</v>
      </c>
      <c r="D1891" s="60">
        <f>VLOOKUP($A1891,'Medical Examinations'!$A$1:$J$2336,3,FALSE)</f>
        <v>4.42</v>
      </c>
      <c r="E1891" s="61" t="str">
        <f>VLOOKUP($A1891,'Medical Examinations'!$A$1:$J$2336,4,FALSE)</f>
        <v>Yes</v>
      </c>
      <c r="F1891" s="61" t="str">
        <f>VLOOKUP($A1891,'Medical Examinations'!$A$1:$J$2336,5,FALSE)</f>
        <v>No</v>
      </c>
      <c r="G1891" s="61" t="str">
        <f>VLOOKUP($A1891,'Medical Examinations'!$A$1:$J$2336,6,FALSE)</f>
        <v>Yes</v>
      </c>
      <c r="H1891" s="21">
        <f>VLOOKUP($A1891,'Medical Examinations'!$A$1:$J$2336,7,FALSE)</f>
        <v>1</v>
      </c>
      <c r="I1891" s="21" t="str">
        <f>VLOOKUP($A1891,'Medical Examinations'!$A$1:$J$2336,8,FALSE)</f>
        <v>No</v>
      </c>
      <c r="J1891" s="21" t="str">
        <f>VLOOKUP($A1891,'Medical Examinations'!$A$1:$J$2336,9,FALSE)</f>
        <v>Under Weight</v>
      </c>
      <c r="K1891" s="72" t="str">
        <f>VLOOKUP($A1891,'Medical Examinations'!$A$1:$J$2336,10,FALSE)</f>
        <v>Normal</v>
      </c>
      <c r="L1891" s="82" t="str">
        <f>VLOOKUP($A1891,'Hospitalization details'!$A$1:$K$2336,10,FALSE)</f>
        <v>14-Sep-1995</v>
      </c>
      <c r="M1891" s="62">
        <f>VLOOKUP($A1891,'Hospitalization details'!$A$1:$K$2336,6,FALSE)</f>
        <v>4058.71</v>
      </c>
      <c r="N1891" s="63" t="str">
        <f>VLOOKUP($A1891,'Hospitalization details'!$A$1:$K$2336,7,FALSE)</f>
        <v>tier - 3</v>
      </c>
      <c r="O1891" s="63" t="str">
        <f>VLOOKUP($A1891,'Hospitalization details'!$A$1:$K$2336,8,FALSE)</f>
        <v>tier - 3</v>
      </c>
      <c r="P1891" s="63" t="str">
        <f>VLOOKUP($A1891,'Hospitalization details'!$A$1:$K$2336,9,FALSE)</f>
        <v>R1012</v>
      </c>
      <c r="Q1891" s="83">
        <f>VLOOKUP($A1891,'Hospitalization details'!$A$1:$K$2336,11,FALSE)</f>
        <v>27</v>
      </c>
    </row>
    <row r="1892" spans="1:17" ht="15.75" customHeight="1" x14ac:dyDescent="0.25">
      <c r="A1892" s="187" t="s">
        <v>1935</v>
      </c>
      <c r="B1892" s="65" t="str">
        <f>VLOOKUP($A1892,'Customer Names'!$A$1:$E$2336,4,FALSE)</f>
        <v>Gilbert</v>
      </c>
      <c r="C1892" s="71">
        <f>VLOOKUP($A1892,'Medical Examinations'!$A$1:$J$2336,2,FALSE)</f>
        <v>33.155000000000001</v>
      </c>
      <c r="D1892" s="60">
        <f>VLOOKUP($A1892,'Medical Examinations'!$A$1:$J$2336,3,FALSE)</f>
        <v>5.3</v>
      </c>
      <c r="E1892" s="61" t="str">
        <f>VLOOKUP($A1892,'Medical Examinations'!$A$1:$J$2336,4,FALSE)</f>
        <v>Yes</v>
      </c>
      <c r="F1892" s="61" t="str">
        <f>VLOOKUP($A1892,'Medical Examinations'!$A$1:$J$2336,5,FALSE)</f>
        <v>No</v>
      </c>
      <c r="G1892" s="61" t="str">
        <f>VLOOKUP($A1892,'Medical Examinations'!$A$1:$J$2336,6,FALSE)</f>
        <v>No</v>
      </c>
      <c r="H1892" s="21">
        <f>VLOOKUP($A1892,'Medical Examinations'!$A$1:$J$2336,7,FALSE)</f>
        <v>1</v>
      </c>
      <c r="I1892" s="21" t="str">
        <f>VLOOKUP($A1892,'Medical Examinations'!$A$1:$J$2336,8,FALSE)</f>
        <v>No</v>
      </c>
      <c r="J1892" s="21" t="str">
        <f>VLOOKUP($A1892,'Medical Examinations'!$A$1:$J$2336,9,FALSE)</f>
        <v>Obesity</v>
      </c>
      <c r="K1892" s="72" t="str">
        <f>VLOOKUP($A1892,'Medical Examinations'!$A$1:$J$2336,10,FALSE)</f>
        <v>Normal</v>
      </c>
      <c r="L1892" s="82" t="str">
        <f>VLOOKUP($A1892,'Hospitalization details'!$A$1:$K$2336,10,FALSE)</f>
        <v>13-Aug-1993</v>
      </c>
      <c r="M1892" s="62">
        <f>VLOOKUP($A1892,'Hospitalization details'!$A$1:$K$2336,6,FALSE)</f>
        <v>4058.12</v>
      </c>
      <c r="N1892" s="63" t="str">
        <f>VLOOKUP($A1892,'Hospitalization details'!$A$1:$K$2336,7,FALSE)</f>
        <v>tier - 2</v>
      </c>
      <c r="O1892" s="63" t="str">
        <f>VLOOKUP($A1892,'Hospitalization details'!$A$1:$K$2336,8,FALSE)</f>
        <v>tier - 1</v>
      </c>
      <c r="P1892" s="63" t="str">
        <f>VLOOKUP($A1892,'Hospitalization details'!$A$1:$K$2336,9,FALSE)</f>
        <v>R1013</v>
      </c>
      <c r="Q1892" s="83">
        <f>VLOOKUP($A1892,'Hospitalization details'!$A$1:$K$2336,11,FALSE)</f>
        <v>29</v>
      </c>
    </row>
    <row r="1893" spans="1:17" ht="15.75" customHeight="1" x14ac:dyDescent="0.25">
      <c r="A1893" s="187" t="s">
        <v>1936</v>
      </c>
      <c r="B1893" s="65" t="str">
        <f>VLOOKUP($A1893,'Customer Names'!$A$1:$E$2336,4,FALSE)</f>
        <v>Chong</v>
      </c>
      <c r="C1893" s="71">
        <f>VLOOKUP($A1893,'Medical Examinations'!$A$1:$J$2336,2,FALSE)</f>
        <v>37.29</v>
      </c>
      <c r="D1893" s="60">
        <f>VLOOKUP($A1893,'Medical Examinations'!$A$1:$J$2336,3,FALSE)</f>
        <v>4.6399999999999997</v>
      </c>
      <c r="E1893" s="61" t="str">
        <f>VLOOKUP($A1893,'Medical Examinations'!$A$1:$J$2336,4,FALSE)</f>
        <v>No</v>
      </c>
      <c r="F1893" s="61" t="str">
        <f>VLOOKUP($A1893,'Medical Examinations'!$A$1:$J$2336,5,FALSE)</f>
        <v>No</v>
      </c>
      <c r="G1893" s="61" t="str">
        <f>VLOOKUP($A1893,'Medical Examinations'!$A$1:$J$2336,6,FALSE)</f>
        <v>Yes</v>
      </c>
      <c r="H1893" s="21">
        <f>VLOOKUP($A1893,'Medical Examinations'!$A$1:$J$2336,7,FALSE)</f>
        <v>1</v>
      </c>
      <c r="I1893" s="21" t="str">
        <f>VLOOKUP($A1893,'Medical Examinations'!$A$1:$J$2336,8,FALSE)</f>
        <v>No</v>
      </c>
      <c r="J1893" s="21" t="str">
        <f>VLOOKUP($A1893,'Medical Examinations'!$A$1:$J$2336,9,FALSE)</f>
        <v>Obesity</v>
      </c>
      <c r="K1893" s="72" t="str">
        <f>VLOOKUP($A1893,'Medical Examinations'!$A$1:$J$2336,10,FALSE)</f>
        <v>Normal</v>
      </c>
      <c r="L1893" s="82" t="str">
        <f>VLOOKUP($A1893,'Hospitalization details'!$A$1:$K$2336,10,FALSE)</f>
        <v>30-Nov-1988</v>
      </c>
      <c r="M1893" s="62">
        <f>VLOOKUP($A1893,'Hospitalization details'!$A$1:$K$2336,6,FALSE)</f>
        <v>4047.94</v>
      </c>
      <c r="N1893" s="63" t="str">
        <f>VLOOKUP($A1893,'Hospitalization details'!$A$1:$K$2336,7,FALSE)</f>
        <v>tier - 2</v>
      </c>
      <c r="O1893" s="63" t="str">
        <f>VLOOKUP($A1893,'Hospitalization details'!$A$1:$K$2336,8,FALSE)</f>
        <v>tier - 1</v>
      </c>
      <c r="P1893" s="63" t="str">
        <f>VLOOKUP($A1893,'Hospitalization details'!$A$1:$K$2336,9,FALSE)</f>
        <v>R1013</v>
      </c>
      <c r="Q1893" s="83">
        <f>VLOOKUP($A1893,'Hospitalization details'!$A$1:$K$2336,11,FALSE)</f>
        <v>34</v>
      </c>
    </row>
    <row r="1894" spans="1:17" ht="15.75" customHeight="1" x14ac:dyDescent="0.25">
      <c r="A1894" s="187" t="s">
        <v>1937</v>
      </c>
      <c r="B1894" s="65" t="str">
        <f>VLOOKUP($A1894,'Customer Names'!$A$1:$E$2336,4,FALSE)</f>
        <v>Henry</v>
      </c>
      <c r="C1894" s="71">
        <f>VLOOKUP($A1894,'Medical Examinations'!$A$1:$J$2336,2,FALSE)</f>
        <v>20.23</v>
      </c>
      <c r="D1894" s="60">
        <f>VLOOKUP($A1894,'Medical Examinations'!$A$1:$J$2336,3,FALSE)</f>
        <v>6.16</v>
      </c>
      <c r="E1894" s="61" t="str">
        <f>VLOOKUP($A1894,'Medical Examinations'!$A$1:$J$2336,4,FALSE)</f>
        <v>Yes</v>
      </c>
      <c r="F1894" s="61" t="str">
        <f>VLOOKUP($A1894,'Medical Examinations'!$A$1:$J$2336,5,FALSE)</f>
        <v>No</v>
      </c>
      <c r="G1894" s="61" t="str">
        <f>VLOOKUP($A1894,'Medical Examinations'!$A$1:$J$2336,6,FALSE)</f>
        <v>No</v>
      </c>
      <c r="H1894" s="21">
        <f>VLOOKUP($A1894,'Medical Examinations'!$A$1:$J$2336,7,FALSE)</f>
        <v>1</v>
      </c>
      <c r="I1894" s="21" t="str">
        <f>VLOOKUP($A1894,'Medical Examinations'!$A$1:$J$2336,8,FALSE)</f>
        <v>No</v>
      </c>
      <c r="J1894" s="21" t="str">
        <f>VLOOKUP($A1894,'Medical Examinations'!$A$1:$J$2336,9,FALSE)</f>
        <v>Healthy Weight</v>
      </c>
      <c r="K1894" s="72" t="str">
        <f>VLOOKUP($A1894,'Medical Examinations'!$A$1:$J$2336,10,FALSE)</f>
        <v>Prediabetes</v>
      </c>
      <c r="L1894" s="82" t="str">
        <f>VLOOKUP($A1894,'Hospitalization details'!$A$1:$K$2336,10,FALSE)</f>
        <v>26-Dec-1993</v>
      </c>
      <c r="M1894" s="62">
        <f>VLOOKUP($A1894,'Hospitalization details'!$A$1:$K$2336,6,FALSE)</f>
        <v>4040.56</v>
      </c>
      <c r="N1894" s="63" t="str">
        <f>VLOOKUP($A1894,'Hospitalization details'!$A$1:$K$2336,7,FALSE)</f>
        <v>tier - 3</v>
      </c>
      <c r="O1894" s="63" t="str">
        <f>VLOOKUP($A1894,'Hospitalization details'!$A$1:$K$2336,8,FALSE)</f>
        <v>tier - 3</v>
      </c>
      <c r="P1894" s="63" t="str">
        <f>VLOOKUP($A1894,'Hospitalization details'!$A$1:$K$2336,9,FALSE)</f>
        <v>R1015</v>
      </c>
      <c r="Q1894" s="83">
        <f>VLOOKUP($A1894,'Hospitalization details'!$A$1:$K$2336,11,FALSE)</f>
        <v>29</v>
      </c>
    </row>
    <row r="1895" spans="1:17" ht="15.75" customHeight="1" x14ac:dyDescent="0.25">
      <c r="A1895" s="187" t="s">
        <v>1938</v>
      </c>
      <c r="B1895" s="65" t="str">
        <f>VLOOKUP($A1895,'Customer Names'!$A$1:$E$2336,4,FALSE)</f>
        <v>Brenneman</v>
      </c>
      <c r="C1895" s="71">
        <f>VLOOKUP($A1895,'Medical Examinations'!$A$1:$J$2336,2,FALSE)</f>
        <v>28.975000000000001</v>
      </c>
      <c r="D1895" s="60">
        <f>VLOOKUP($A1895,'Medical Examinations'!$A$1:$J$2336,3,FALSE)</f>
        <v>4.12</v>
      </c>
      <c r="E1895" s="61" t="str">
        <f>VLOOKUP($A1895,'Medical Examinations'!$A$1:$J$2336,4,FALSE)</f>
        <v>No</v>
      </c>
      <c r="F1895" s="61" t="str">
        <f>VLOOKUP($A1895,'Medical Examinations'!$A$1:$J$2336,5,FALSE)</f>
        <v>No</v>
      </c>
      <c r="G1895" s="61" t="str">
        <f>VLOOKUP($A1895,'Medical Examinations'!$A$1:$J$2336,6,FALSE)</f>
        <v>Yes</v>
      </c>
      <c r="H1895" s="21">
        <f>VLOOKUP($A1895,'Medical Examinations'!$A$1:$J$2336,7,FALSE)</f>
        <v>1</v>
      </c>
      <c r="I1895" s="21" t="str">
        <f>VLOOKUP($A1895,'Medical Examinations'!$A$1:$J$2336,8,FALSE)</f>
        <v>No</v>
      </c>
      <c r="J1895" s="21" t="str">
        <f>VLOOKUP($A1895,'Medical Examinations'!$A$1:$J$2336,9,FALSE)</f>
        <v>Over Weight</v>
      </c>
      <c r="K1895" s="72" t="str">
        <f>VLOOKUP($A1895,'Medical Examinations'!$A$1:$J$2336,10,FALSE)</f>
        <v>Normal</v>
      </c>
      <c r="L1895" s="82" t="str">
        <f>VLOOKUP($A1895,'Hospitalization details'!$A$1:$K$2336,10,FALSE)</f>
        <v>10-Nov-1983</v>
      </c>
      <c r="M1895" s="62">
        <f>VLOOKUP($A1895,'Hospitalization details'!$A$1:$K$2336,6,FALSE)</f>
        <v>4039.9</v>
      </c>
      <c r="N1895" s="63" t="str">
        <f>VLOOKUP($A1895,'Hospitalization details'!$A$1:$K$2336,7,FALSE)</f>
        <v>tier - 2</v>
      </c>
      <c r="O1895" s="63" t="str">
        <f>VLOOKUP($A1895,'Hospitalization details'!$A$1:$K$2336,8,FALSE)</f>
        <v>tier - 1</v>
      </c>
      <c r="P1895" s="63" t="str">
        <f>VLOOKUP($A1895,'Hospitalization details'!$A$1:$K$2336,9,FALSE)</f>
        <v>R1013</v>
      </c>
      <c r="Q1895" s="83">
        <f>VLOOKUP($A1895,'Hospitalization details'!$A$1:$K$2336,11,FALSE)</f>
        <v>39</v>
      </c>
    </row>
    <row r="1896" spans="1:17" ht="15.75" customHeight="1" x14ac:dyDescent="0.25">
      <c r="A1896" s="187" t="s">
        <v>1939</v>
      </c>
      <c r="B1896" s="65" t="str">
        <f>VLOOKUP($A1896,'Customer Names'!$A$1:$E$2336,4,FALSE)</f>
        <v>Kemp</v>
      </c>
      <c r="C1896" s="71">
        <f>VLOOKUP($A1896,'Medical Examinations'!$A$1:$J$2336,2,FALSE)</f>
        <v>16.420000000000002</v>
      </c>
      <c r="D1896" s="60">
        <f>VLOOKUP($A1896,'Medical Examinations'!$A$1:$J$2336,3,FALSE)</f>
        <v>5.77</v>
      </c>
      <c r="E1896" s="61" t="str">
        <f>VLOOKUP($A1896,'Medical Examinations'!$A$1:$J$2336,4,FALSE)</f>
        <v>Yes</v>
      </c>
      <c r="F1896" s="61" t="str">
        <f>VLOOKUP($A1896,'Medical Examinations'!$A$1:$J$2336,5,FALSE)</f>
        <v>No</v>
      </c>
      <c r="G1896" s="61" t="str">
        <f>VLOOKUP($A1896,'Medical Examinations'!$A$1:$J$2336,6,FALSE)</f>
        <v>Yes</v>
      </c>
      <c r="H1896" s="21">
        <f>VLOOKUP($A1896,'Medical Examinations'!$A$1:$J$2336,7,FALSE)</f>
        <v>1</v>
      </c>
      <c r="I1896" s="21" t="str">
        <f>VLOOKUP($A1896,'Medical Examinations'!$A$1:$J$2336,8,FALSE)</f>
        <v>No</v>
      </c>
      <c r="J1896" s="21" t="str">
        <f>VLOOKUP($A1896,'Medical Examinations'!$A$1:$J$2336,9,FALSE)</f>
        <v>Under Weight</v>
      </c>
      <c r="K1896" s="72" t="str">
        <f>VLOOKUP($A1896,'Medical Examinations'!$A$1:$J$2336,10,FALSE)</f>
        <v>Prediabetes</v>
      </c>
      <c r="L1896" s="82" t="str">
        <f>VLOOKUP($A1896,'Hospitalization details'!$A$1:$K$2336,10,FALSE)</f>
        <v>7-Jul-1984</v>
      </c>
      <c r="M1896" s="62">
        <f>VLOOKUP($A1896,'Hospitalization details'!$A$1:$K$2336,6,FALSE)</f>
        <v>4038.41</v>
      </c>
      <c r="N1896" s="63" t="str">
        <f>VLOOKUP($A1896,'Hospitalization details'!$A$1:$K$2336,7,FALSE)</f>
        <v>tier - 2</v>
      </c>
      <c r="O1896" s="63" t="str">
        <f>VLOOKUP($A1896,'Hospitalization details'!$A$1:$K$2336,8,FALSE)</f>
        <v>tier - 1</v>
      </c>
      <c r="P1896" s="63" t="str">
        <f>VLOOKUP($A1896,'Hospitalization details'!$A$1:$K$2336,9,FALSE)</f>
        <v>R1013</v>
      </c>
      <c r="Q1896" s="83">
        <f>VLOOKUP($A1896,'Hospitalization details'!$A$1:$K$2336,11,FALSE)</f>
        <v>38</v>
      </c>
    </row>
    <row r="1897" spans="1:17" ht="15.75" customHeight="1" x14ac:dyDescent="0.25">
      <c r="A1897" s="187" t="s">
        <v>1940</v>
      </c>
      <c r="B1897" s="65" t="str">
        <f>VLOOKUP($A1897,'Customer Names'!$A$1:$E$2336,4,FALSE)</f>
        <v>Wilson</v>
      </c>
      <c r="C1897" s="71">
        <f>VLOOKUP($A1897,'Medical Examinations'!$A$1:$J$2336,2,FALSE)</f>
        <v>17.559999999999999</v>
      </c>
      <c r="D1897" s="60">
        <f>VLOOKUP($A1897,'Medical Examinations'!$A$1:$J$2336,3,FALSE)</f>
        <v>6.2</v>
      </c>
      <c r="E1897" s="61" t="str">
        <f>VLOOKUP($A1897,'Medical Examinations'!$A$1:$J$2336,4,FALSE)</f>
        <v>No</v>
      </c>
      <c r="F1897" s="61" t="str">
        <f>VLOOKUP($A1897,'Medical Examinations'!$A$1:$J$2336,5,FALSE)</f>
        <v>No</v>
      </c>
      <c r="G1897" s="61" t="str">
        <f>VLOOKUP($A1897,'Medical Examinations'!$A$1:$J$2336,6,FALSE)</f>
        <v>No</v>
      </c>
      <c r="H1897" s="21">
        <f>VLOOKUP($A1897,'Medical Examinations'!$A$1:$J$2336,7,FALSE)</f>
        <v>1</v>
      </c>
      <c r="I1897" s="21" t="str">
        <f>VLOOKUP($A1897,'Medical Examinations'!$A$1:$J$2336,8,FALSE)</f>
        <v>No</v>
      </c>
      <c r="J1897" s="21" t="str">
        <f>VLOOKUP($A1897,'Medical Examinations'!$A$1:$J$2336,9,FALSE)</f>
        <v>Under Weight</v>
      </c>
      <c r="K1897" s="72" t="str">
        <f>VLOOKUP($A1897,'Medical Examinations'!$A$1:$J$2336,10,FALSE)</f>
        <v>Prediabetes</v>
      </c>
      <c r="L1897" s="82" t="str">
        <f>VLOOKUP($A1897,'Hospitalization details'!$A$1:$K$2336,10,FALSE)</f>
        <v>11-Oct-1992</v>
      </c>
      <c r="M1897" s="62">
        <f>VLOOKUP($A1897,'Hospitalization details'!$A$1:$K$2336,6,FALSE)</f>
        <v>4032.24</v>
      </c>
      <c r="N1897" s="63" t="str">
        <f>VLOOKUP($A1897,'Hospitalization details'!$A$1:$K$2336,7,FALSE)</f>
        <v>tier - 3</v>
      </c>
      <c r="O1897" s="63" t="str">
        <f>VLOOKUP($A1897,'Hospitalization details'!$A$1:$K$2336,8,FALSE)</f>
        <v>tier - 3</v>
      </c>
      <c r="P1897" s="63" t="str">
        <f>VLOOKUP($A1897,'Hospitalization details'!$A$1:$K$2336,9,FALSE)</f>
        <v>R1012</v>
      </c>
      <c r="Q1897" s="83">
        <f>VLOOKUP($A1897,'Hospitalization details'!$A$1:$K$2336,11,FALSE)</f>
        <v>30</v>
      </c>
    </row>
    <row r="1898" spans="1:17" ht="15.75" customHeight="1" x14ac:dyDescent="0.25">
      <c r="A1898" s="187" t="s">
        <v>1941</v>
      </c>
      <c r="B1898" s="65" t="str">
        <f>VLOOKUP($A1898,'Customer Names'!$A$1:$E$2336,4,FALSE)</f>
        <v>Hillyard</v>
      </c>
      <c r="C1898" s="71">
        <f>VLOOKUP($A1898,'Medical Examinations'!$A$1:$J$2336,2,FALSE)</f>
        <v>24.13</v>
      </c>
      <c r="D1898" s="60">
        <f>VLOOKUP($A1898,'Medical Examinations'!$A$1:$J$2336,3,FALSE)</f>
        <v>4.3899999999999997</v>
      </c>
      <c r="E1898" s="61" t="str">
        <f>VLOOKUP($A1898,'Medical Examinations'!$A$1:$J$2336,4,FALSE)</f>
        <v>No</v>
      </c>
      <c r="F1898" s="61" t="str">
        <f>VLOOKUP($A1898,'Medical Examinations'!$A$1:$J$2336,5,FALSE)</f>
        <v>No</v>
      </c>
      <c r="G1898" s="61" t="str">
        <f>VLOOKUP($A1898,'Medical Examinations'!$A$1:$J$2336,6,FALSE)</f>
        <v>No</v>
      </c>
      <c r="H1898" s="21">
        <f>VLOOKUP($A1898,'Medical Examinations'!$A$1:$J$2336,7,FALSE)</f>
        <v>1</v>
      </c>
      <c r="I1898" s="21" t="str">
        <f>VLOOKUP($A1898,'Medical Examinations'!$A$1:$J$2336,8,FALSE)</f>
        <v>No</v>
      </c>
      <c r="J1898" s="21" t="str">
        <f>VLOOKUP($A1898,'Medical Examinations'!$A$1:$J$2336,9,FALSE)</f>
        <v>Healthy Weight</v>
      </c>
      <c r="K1898" s="72" t="str">
        <f>VLOOKUP($A1898,'Medical Examinations'!$A$1:$J$2336,10,FALSE)</f>
        <v>Normal</v>
      </c>
      <c r="L1898" s="82" t="str">
        <f>VLOOKUP($A1898,'Hospitalization details'!$A$1:$K$2336,10,FALSE)</f>
        <v>13-Sep-2000</v>
      </c>
      <c r="M1898" s="62">
        <f>VLOOKUP($A1898,'Hospitalization details'!$A$1:$K$2336,6,FALSE)</f>
        <v>4005.42</v>
      </c>
      <c r="N1898" s="63" t="str">
        <f>VLOOKUP($A1898,'Hospitalization details'!$A$1:$K$2336,7,FALSE)</f>
        <v>tier - 2</v>
      </c>
      <c r="O1898" s="63" t="str">
        <f>VLOOKUP($A1898,'Hospitalization details'!$A$1:$K$2336,8,FALSE)</f>
        <v>tier - 1</v>
      </c>
      <c r="P1898" s="63" t="str">
        <f>VLOOKUP($A1898,'Hospitalization details'!$A$1:$K$2336,9,FALSE)</f>
        <v>R1015</v>
      </c>
      <c r="Q1898" s="83">
        <f>VLOOKUP($A1898,'Hospitalization details'!$A$1:$K$2336,11,FALSE)</f>
        <v>22</v>
      </c>
    </row>
    <row r="1899" spans="1:17" ht="15.75" customHeight="1" x14ac:dyDescent="0.25">
      <c r="A1899" s="187" t="s">
        <v>1942</v>
      </c>
      <c r="B1899" s="65" t="str">
        <f>VLOOKUP($A1899,'Customer Names'!$A$1:$E$2336,4,FALSE)</f>
        <v>Turner</v>
      </c>
      <c r="C1899" s="71">
        <f>VLOOKUP($A1899,'Medical Examinations'!$A$1:$J$2336,2,FALSE)</f>
        <v>19.95</v>
      </c>
      <c r="D1899" s="60">
        <f>VLOOKUP($A1899,'Medical Examinations'!$A$1:$J$2336,3,FALSE)</f>
        <v>5.13</v>
      </c>
      <c r="E1899" s="61" t="str">
        <f>VLOOKUP($A1899,'Medical Examinations'!$A$1:$J$2336,4,FALSE)</f>
        <v>No</v>
      </c>
      <c r="F1899" s="61" t="str">
        <f>VLOOKUP($A1899,'Medical Examinations'!$A$1:$J$2336,5,FALSE)</f>
        <v>Yes</v>
      </c>
      <c r="G1899" s="61" t="str">
        <f>VLOOKUP($A1899,'Medical Examinations'!$A$1:$J$2336,6,FALSE)</f>
        <v>No</v>
      </c>
      <c r="H1899" s="21">
        <f>VLOOKUP($A1899,'Medical Examinations'!$A$1:$J$2336,7,FALSE)</f>
        <v>2</v>
      </c>
      <c r="I1899" s="21" t="str">
        <f>VLOOKUP($A1899,'Medical Examinations'!$A$1:$J$2336,8,FALSE)</f>
        <v>No</v>
      </c>
      <c r="J1899" s="21" t="str">
        <f>VLOOKUP($A1899,'Medical Examinations'!$A$1:$J$2336,9,FALSE)</f>
        <v>Healthy Weight</v>
      </c>
      <c r="K1899" s="72" t="str">
        <f>VLOOKUP($A1899,'Medical Examinations'!$A$1:$J$2336,10,FALSE)</f>
        <v>Normal</v>
      </c>
      <c r="L1899" s="82" t="str">
        <f>VLOOKUP($A1899,'Hospitalization details'!$A$1:$K$2336,10,FALSE)</f>
        <v>10-Jul-1989</v>
      </c>
      <c r="M1899" s="62">
        <f>VLOOKUP($A1899,'Hospitalization details'!$A$1:$K$2336,6,FALSE)</f>
        <v>4002.36</v>
      </c>
      <c r="N1899" s="63" t="str">
        <f>VLOOKUP($A1899,'Hospitalization details'!$A$1:$K$2336,7,FALSE)</f>
        <v>tier - 2</v>
      </c>
      <c r="O1899" s="63" t="str">
        <f>VLOOKUP($A1899,'Hospitalization details'!$A$1:$K$2336,8,FALSE)</f>
        <v>tier - 1</v>
      </c>
      <c r="P1899" s="63" t="str">
        <f>VLOOKUP($A1899,'Hospitalization details'!$A$1:$K$2336,9,FALSE)</f>
        <v>R1013</v>
      </c>
      <c r="Q1899" s="83">
        <f>VLOOKUP($A1899,'Hospitalization details'!$A$1:$K$2336,11,FALSE)</f>
        <v>33</v>
      </c>
    </row>
    <row r="1900" spans="1:17" ht="15.75" customHeight="1" x14ac:dyDescent="0.25">
      <c r="A1900" s="187" t="s">
        <v>1943</v>
      </c>
      <c r="B1900" s="65" t="str">
        <f>VLOOKUP($A1900,'Customer Names'!$A$1:$E$2336,4,FALSE)</f>
        <v>Benestad</v>
      </c>
      <c r="C1900" s="71">
        <f>VLOOKUP($A1900,'Medical Examinations'!$A$1:$J$2336,2,FALSE)</f>
        <v>21.24</v>
      </c>
      <c r="D1900" s="60">
        <f>VLOOKUP($A1900,'Medical Examinations'!$A$1:$J$2336,3,FALSE)</f>
        <v>4.49</v>
      </c>
      <c r="E1900" s="61" t="str">
        <f>VLOOKUP($A1900,'Medical Examinations'!$A$1:$J$2336,4,FALSE)</f>
        <v>No</v>
      </c>
      <c r="F1900" s="61" t="str">
        <f>VLOOKUP($A1900,'Medical Examinations'!$A$1:$J$2336,5,FALSE)</f>
        <v>No</v>
      </c>
      <c r="G1900" s="61" t="str">
        <f>VLOOKUP($A1900,'Medical Examinations'!$A$1:$J$2336,6,FALSE)</f>
        <v>No</v>
      </c>
      <c r="H1900" s="21">
        <f>VLOOKUP($A1900,'Medical Examinations'!$A$1:$J$2336,7,FALSE)</f>
        <v>0</v>
      </c>
      <c r="I1900" s="21" t="str">
        <f>VLOOKUP($A1900,'Medical Examinations'!$A$1:$J$2336,8,FALSE)</f>
        <v>No</v>
      </c>
      <c r="J1900" s="21" t="str">
        <f>VLOOKUP($A1900,'Medical Examinations'!$A$1:$J$2336,9,FALSE)</f>
        <v>Healthy Weight</v>
      </c>
      <c r="K1900" s="72" t="str">
        <f>VLOOKUP($A1900,'Medical Examinations'!$A$1:$J$2336,10,FALSE)</f>
        <v>Normal</v>
      </c>
      <c r="L1900" s="82" t="str">
        <f>VLOOKUP($A1900,'Hospitalization details'!$A$1:$K$2336,10,FALSE)</f>
        <v>1-Nov-1990</v>
      </c>
      <c r="M1900" s="62">
        <f>VLOOKUP($A1900,'Hospitalization details'!$A$1:$K$2336,6,FALSE)</f>
        <v>3994.18</v>
      </c>
      <c r="N1900" s="63" t="str">
        <f>VLOOKUP($A1900,'Hospitalization details'!$A$1:$K$2336,7,FALSE)</f>
        <v>tier - 2</v>
      </c>
      <c r="O1900" s="63" t="str">
        <f>VLOOKUP($A1900,'Hospitalization details'!$A$1:$K$2336,8,FALSE)</f>
        <v>tier - 2</v>
      </c>
      <c r="P1900" s="63" t="str">
        <f>VLOOKUP($A1900,'Hospitalization details'!$A$1:$K$2336,9,FALSE)</f>
        <v>R1013</v>
      </c>
      <c r="Q1900" s="83">
        <f>VLOOKUP($A1900,'Hospitalization details'!$A$1:$K$2336,11,FALSE)</f>
        <v>32</v>
      </c>
    </row>
    <row r="1901" spans="1:17" ht="15.75" customHeight="1" x14ac:dyDescent="0.25">
      <c r="A1901" s="187" t="s">
        <v>1944</v>
      </c>
      <c r="B1901" s="65" t="str">
        <f>VLOOKUP($A1901,'Customer Names'!$A$1:$E$2336,4,FALSE)</f>
        <v>Gonzales</v>
      </c>
      <c r="C1901" s="71">
        <f>VLOOKUP($A1901,'Medical Examinations'!$A$1:$J$2336,2,FALSE)</f>
        <v>44.22</v>
      </c>
      <c r="D1901" s="60">
        <f>VLOOKUP($A1901,'Medical Examinations'!$A$1:$J$2336,3,FALSE)</f>
        <v>6.35</v>
      </c>
      <c r="E1901" s="61" t="str">
        <f>VLOOKUP($A1901,'Medical Examinations'!$A$1:$J$2336,4,FALSE)</f>
        <v>No</v>
      </c>
      <c r="F1901" s="61" t="str">
        <f>VLOOKUP($A1901,'Medical Examinations'!$A$1:$J$2336,5,FALSE)</f>
        <v>No</v>
      </c>
      <c r="G1901" s="61" t="str">
        <f>VLOOKUP($A1901,'Medical Examinations'!$A$1:$J$2336,6,FALSE)</f>
        <v>No</v>
      </c>
      <c r="H1901" s="21">
        <f>VLOOKUP($A1901,'Medical Examinations'!$A$1:$J$2336,7,FALSE)</f>
        <v>0</v>
      </c>
      <c r="I1901" s="21" t="str">
        <f>VLOOKUP($A1901,'Medical Examinations'!$A$1:$J$2336,8,FALSE)</f>
        <v>No</v>
      </c>
      <c r="J1901" s="21" t="str">
        <f>VLOOKUP($A1901,'Medical Examinations'!$A$1:$J$2336,9,FALSE)</f>
        <v>Obesity</v>
      </c>
      <c r="K1901" s="72" t="str">
        <f>VLOOKUP($A1901,'Medical Examinations'!$A$1:$J$2336,10,FALSE)</f>
        <v>Prediabetes</v>
      </c>
      <c r="L1901" s="82" t="str">
        <f>VLOOKUP($A1901,'Hospitalization details'!$A$1:$K$2336,10,FALSE)</f>
        <v>22-Nov-1990</v>
      </c>
      <c r="M1901" s="62">
        <f>VLOOKUP($A1901,'Hospitalization details'!$A$1:$K$2336,6,FALSE)</f>
        <v>3989.84</v>
      </c>
      <c r="N1901" s="63" t="str">
        <f>VLOOKUP($A1901,'Hospitalization details'!$A$1:$K$2336,7,FALSE)</f>
        <v>tier - 2</v>
      </c>
      <c r="O1901" s="63" t="str">
        <f>VLOOKUP($A1901,'Hospitalization details'!$A$1:$K$2336,8,FALSE)</f>
        <v>tier - 2</v>
      </c>
      <c r="P1901" s="63" t="str">
        <f>VLOOKUP($A1901,'Hospitalization details'!$A$1:$K$2336,9,FALSE)</f>
        <v>R1011</v>
      </c>
      <c r="Q1901" s="83">
        <f>VLOOKUP($A1901,'Hospitalization details'!$A$1:$K$2336,11,FALSE)</f>
        <v>32</v>
      </c>
    </row>
    <row r="1902" spans="1:17" ht="15.75" customHeight="1" x14ac:dyDescent="0.25">
      <c r="A1902" s="187" t="s">
        <v>1945</v>
      </c>
      <c r="B1902" s="65" t="str">
        <f>VLOOKUP($A1902,'Customer Names'!$A$1:$E$2336,4,FALSE)</f>
        <v>Newman</v>
      </c>
      <c r="C1902" s="71">
        <f>VLOOKUP($A1902,'Medical Examinations'!$A$1:$J$2336,2,FALSE)</f>
        <v>41.1</v>
      </c>
      <c r="D1902" s="60">
        <f>VLOOKUP($A1902,'Medical Examinations'!$A$1:$J$2336,3,FALSE)</f>
        <v>5.79</v>
      </c>
      <c r="E1902" s="61" t="str">
        <f>VLOOKUP($A1902,'Medical Examinations'!$A$1:$J$2336,4,FALSE)</f>
        <v>No</v>
      </c>
      <c r="F1902" s="61" t="str">
        <f>VLOOKUP($A1902,'Medical Examinations'!$A$1:$J$2336,5,FALSE)</f>
        <v>No</v>
      </c>
      <c r="G1902" s="61" t="str">
        <f>VLOOKUP($A1902,'Medical Examinations'!$A$1:$J$2336,6,FALSE)</f>
        <v>No</v>
      </c>
      <c r="H1902" s="21">
        <f>VLOOKUP($A1902,'Medical Examinations'!$A$1:$J$2336,7,FALSE)</f>
        <v>0</v>
      </c>
      <c r="I1902" s="21" t="str">
        <f>VLOOKUP($A1902,'Medical Examinations'!$A$1:$J$2336,8,FALSE)</f>
        <v>No</v>
      </c>
      <c r="J1902" s="21" t="str">
        <f>VLOOKUP($A1902,'Medical Examinations'!$A$1:$J$2336,9,FALSE)</f>
        <v>Obesity</v>
      </c>
      <c r="K1902" s="72" t="str">
        <f>VLOOKUP($A1902,'Medical Examinations'!$A$1:$J$2336,10,FALSE)</f>
        <v>Prediabetes</v>
      </c>
      <c r="L1902" s="82" t="str">
        <f>VLOOKUP($A1902,'Hospitalization details'!$A$1:$K$2336,10,FALSE)</f>
        <v>8-Sep-1996</v>
      </c>
      <c r="M1902" s="62">
        <f>VLOOKUP($A1902,'Hospitalization details'!$A$1:$K$2336,6,FALSE)</f>
        <v>3987.93</v>
      </c>
      <c r="N1902" s="63" t="str">
        <f>VLOOKUP($A1902,'Hospitalization details'!$A$1:$K$2336,7,FALSE)</f>
        <v>tier - 2</v>
      </c>
      <c r="O1902" s="63" t="str">
        <f>VLOOKUP($A1902,'Hospitalization details'!$A$1:$K$2336,8,FALSE)</f>
        <v>tier - 2</v>
      </c>
      <c r="P1902" s="63" t="str">
        <f>VLOOKUP($A1902,'Hospitalization details'!$A$1:$K$2336,9,FALSE)</f>
        <v>R1011</v>
      </c>
      <c r="Q1902" s="83">
        <f>VLOOKUP($A1902,'Hospitalization details'!$A$1:$K$2336,11,FALSE)</f>
        <v>26</v>
      </c>
    </row>
    <row r="1903" spans="1:17" ht="15.75" customHeight="1" x14ac:dyDescent="0.25">
      <c r="A1903" s="187" t="s">
        <v>1946</v>
      </c>
      <c r="B1903" s="65" t="str">
        <f>VLOOKUP($A1903,'Customer Names'!$A$1:$E$2336,4,FALSE)</f>
        <v>Sayre</v>
      </c>
      <c r="C1903" s="71">
        <f>VLOOKUP($A1903,'Medical Examinations'!$A$1:$J$2336,2,FALSE)</f>
        <v>34.200000000000003</v>
      </c>
      <c r="D1903" s="60">
        <f>VLOOKUP($A1903,'Medical Examinations'!$A$1:$J$2336,3,FALSE)</f>
        <v>4.78</v>
      </c>
      <c r="E1903" s="61" t="str">
        <f>VLOOKUP($A1903,'Medical Examinations'!$A$1:$J$2336,4,FALSE)</f>
        <v>Yes</v>
      </c>
      <c r="F1903" s="61" t="str">
        <f>VLOOKUP($A1903,'Medical Examinations'!$A$1:$J$2336,5,FALSE)</f>
        <v>No</v>
      </c>
      <c r="G1903" s="61" t="str">
        <f>VLOOKUP($A1903,'Medical Examinations'!$A$1:$J$2336,6,FALSE)</f>
        <v>No</v>
      </c>
      <c r="H1903" s="21">
        <f>VLOOKUP($A1903,'Medical Examinations'!$A$1:$J$2336,7,FALSE)</f>
        <v>0</v>
      </c>
      <c r="I1903" s="21" t="str">
        <f>VLOOKUP($A1903,'Medical Examinations'!$A$1:$J$2336,8,FALSE)</f>
        <v>No</v>
      </c>
      <c r="J1903" s="21" t="str">
        <f>VLOOKUP($A1903,'Medical Examinations'!$A$1:$J$2336,9,FALSE)</f>
        <v>Obesity</v>
      </c>
      <c r="K1903" s="72" t="str">
        <f>VLOOKUP($A1903,'Medical Examinations'!$A$1:$J$2336,10,FALSE)</f>
        <v>Normal</v>
      </c>
      <c r="L1903" s="82" t="str">
        <f>VLOOKUP($A1903,'Hospitalization details'!$A$1:$K$2336,10,FALSE)</f>
        <v>17-Aug-1996</v>
      </c>
      <c r="M1903" s="62">
        <f>VLOOKUP($A1903,'Hospitalization details'!$A$1:$K$2336,6,FALSE)</f>
        <v>3981.98</v>
      </c>
      <c r="N1903" s="63" t="str">
        <f>VLOOKUP($A1903,'Hospitalization details'!$A$1:$K$2336,7,FALSE)</f>
        <v>tier - 2</v>
      </c>
      <c r="O1903" s="63" t="str">
        <f>VLOOKUP($A1903,'Hospitalization details'!$A$1:$K$2336,8,FALSE)</f>
        <v>tier - 2</v>
      </c>
      <c r="P1903" s="63" t="str">
        <f>VLOOKUP($A1903,'Hospitalization details'!$A$1:$K$2336,9,FALSE)</f>
        <v>R1013</v>
      </c>
      <c r="Q1903" s="83">
        <f>VLOOKUP($A1903,'Hospitalization details'!$A$1:$K$2336,11,FALSE)</f>
        <v>26</v>
      </c>
    </row>
    <row r="1904" spans="1:17" ht="15.75" customHeight="1" x14ac:dyDescent="0.25">
      <c r="A1904" s="187" t="s">
        <v>1947</v>
      </c>
      <c r="B1904" s="65" t="str">
        <f>VLOOKUP($A1904,'Customer Names'!$A$1:$E$2336,4,FALSE)</f>
        <v>Panke</v>
      </c>
      <c r="C1904" s="71">
        <f>VLOOKUP($A1904,'Medical Examinations'!$A$1:$J$2336,2,FALSE)</f>
        <v>29.92</v>
      </c>
      <c r="D1904" s="60">
        <f>VLOOKUP($A1904,'Medical Examinations'!$A$1:$J$2336,3,FALSE)</f>
        <v>6.02</v>
      </c>
      <c r="E1904" s="61" t="str">
        <f>VLOOKUP($A1904,'Medical Examinations'!$A$1:$J$2336,4,FALSE)</f>
        <v>Yes</v>
      </c>
      <c r="F1904" s="61" t="str">
        <f>VLOOKUP($A1904,'Medical Examinations'!$A$1:$J$2336,5,FALSE)</f>
        <v>No</v>
      </c>
      <c r="G1904" s="61" t="str">
        <f>VLOOKUP($A1904,'Medical Examinations'!$A$1:$J$2336,6,FALSE)</f>
        <v>No</v>
      </c>
      <c r="H1904" s="21">
        <f>VLOOKUP($A1904,'Medical Examinations'!$A$1:$J$2336,7,FALSE)</f>
        <v>0</v>
      </c>
      <c r="I1904" s="21" t="str">
        <f>VLOOKUP($A1904,'Medical Examinations'!$A$1:$J$2336,8,FALSE)</f>
        <v>No</v>
      </c>
      <c r="J1904" s="21" t="str">
        <f>VLOOKUP($A1904,'Medical Examinations'!$A$1:$J$2336,9,FALSE)</f>
        <v>Obesity</v>
      </c>
      <c r="K1904" s="72" t="str">
        <f>VLOOKUP($A1904,'Medical Examinations'!$A$1:$J$2336,10,FALSE)</f>
        <v>Prediabetes</v>
      </c>
      <c r="L1904" s="82" t="str">
        <f>VLOOKUP($A1904,'Hospitalization details'!$A$1:$K$2336,10,FALSE)</f>
        <v>29-Jul-1990</v>
      </c>
      <c r="M1904" s="62">
        <f>VLOOKUP($A1904,'Hospitalization details'!$A$1:$K$2336,6,FALSE)</f>
        <v>3972.92</v>
      </c>
      <c r="N1904" s="63" t="str">
        <f>VLOOKUP($A1904,'Hospitalization details'!$A$1:$K$2336,7,FALSE)</f>
        <v>tier - 2</v>
      </c>
      <c r="O1904" s="63" t="str">
        <f>VLOOKUP($A1904,'Hospitalization details'!$A$1:$K$2336,8,FALSE)</f>
        <v>tier - 3</v>
      </c>
      <c r="P1904" s="63" t="str">
        <f>VLOOKUP($A1904,'Hospitalization details'!$A$1:$K$2336,9,FALSE)</f>
        <v>R1013</v>
      </c>
      <c r="Q1904" s="83">
        <f>VLOOKUP($A1904,'Hospitalization details'!$A$1:$K$2336,11,FALSE)</f>
        <v>32</v>
      </c>
    </row>
    <row r="1905" spans="1:17" ht="15.75" customHeight="1" x14ac:dyDescent="0.25">
      <c r="A1905" s="187" t="s">
        <v>1948</v>
      </c>
      <c r="B1905" s="65" t="str">
        <f>VLOOKUP($A1905,'Customer Names'!$A$1:$E$2336,4,FALSE)</f>
        <v>Brennan</v>
      </c>
      <c r="C1905" s="71">
        <f>VLOOKUP($A1905,'Medical Examinations'!$A$1:$J$2336,2,FALSE)</f>
        <v>28.93</v>
      </c>
      <c r="D1905" s="60">
        <f>VLOOKUP($A1905,'Medical Examinations'!$A$1:$J$2336,3,FALSE)</f>
        <v>4.4400000000000004</v>
      </c>
      <c r="E1905" s="61" t="str">
        <f>VLOOKUP($A1905,'Medical Examinations'!$A$1:$J$2336,4,FALSE)</f>
        <v>No</v>
      </c>
      <c r="F1905" s="61" t="str">
        <f>VLOOKUP($A1905,'Medical Examinations'!$A$1:$J$2336,5,FALSE)</f>
        <v>No</v>
      </c>
      <c r="G1905" s="61" t="str">
        <f>VLOOKUP($A1905,'Medical Examinations'!$A$1:$J$2336,6,FALSE)</f>
        <v>No</v>
      </c>
      <c r="H1905" s="21">
        <f>VLOOKUP($A1905,'Medical Examinations'!$A$1:$J$2336,7,FALSE)</f>
        <v>0</v>
      </c>
      <c r="I1905" s="21" t="str">
        <f>VLOOKUP($A1905,'Medical Examinations'!$A$1:$J$2336,8,FALSE)</f>
        <v>No</v>
      </c>
      <c r="J1905" s="21" t="str">
        <f>VLOOKUP($A1905,'Medical Examinations'!$A$1:$J$2336,9,FALSE)</f>
        <v>Over Weight</v>
      </c>
      <c r="K1905" s="72" t="str">
        <f>VLOOKUP($A1905,'Medical Examinations'!$A$1:$J$2336,10,FALSE)</f>
        <v>Normal</v>
      </c>
      <c r="L1905" s="82" t="str">
        <f>VLOOKUP($A1905,'Hospitalization details'!$A$1:$K$2336,10,FALSE)</f>
        <v>11-Jul-1995</v>
      </c>
      <c r="M1905" s="62">
        <f>VLOOKUP($A1905,'Hospitalization details'!$A$1:$K$2336,6,FALSE)</f>
        <v>3956.07</v>
      </c>
      <c r="N1905" s="63" t="str">
        <f>VLOOKUP($A1905,'Hospitalization details'!$A$1:$K$2336,7,FALSE)</f>
        <v>tier - 2</v>
      </c>
      <c r="O1905" s="63" t="str">
        <f>VLOOKUP($A1905,'Hospitalization details'!$A$1:$K$2336,8,FALSE)</f>
        <v>tier - 2</v>
      </c>
      <c r="P1905" s="63" t="str">
        <f>VLOOKUP($A1905,'Hospitalization details'!$A$1:$K$2336,9,FALSE)</f>
        <v>R1012</v>
      </c>
      <c r="Q1905" s="83">
        <f>VLOOKUP($A1905,'Hospitalization details'!$A$1:$K$2336,11,FALSE)</f>
        <v>27</v>
      </c>
    </row>
    <row r="1906" spans="1:17" ht="15.75" customHeight="1" x14ac:dyDescent="0.25">
      <c r="A1906" s="187" t="s">
        <v>1949</v>
      </c>
      <c r="B1906" s="65" t="str">
        <f>VLOOKUP($A1906,'Customer Names'!$A$1:$E$2336,4,FALSE)</f>
        <v>Ngo</v>
      </c>
      <c r="C1906" s="71">
        <f>VLOOKUP($A1906,'Medical Examinations'!$A$1:$J$2336,2,FALSE)</f>
        <v>31.254999999999999</v>
      </c>
      <c r="D1906" s="60">
        <f>VLOOKUP($A1906,'Medical Examinations'!$A$1:$J$2336,3,FALSE)</f>
        <v>5.84</v>
      </c>
      <c r="E1906" s="61" t="str">
        <f>VLOOKUP($A1906,'Medical Examinations'!$A$1:$J$2336,4,FALSE)</f>
        <v>Yes</v>
      </c>
      <c r="F1906" s="61" t="str">
        <f>VLOOKUP($A1906,'Medical Examinations'!$A$1:$J$2336,5,FALSE)</f>
        <v>No</v>
      </c>
      <c r="G1906" s="61" t="str">
        <f>VLOOKUP($A1906,'Medical Examinations'!$A$1:$J$2336,6,FALSE)</f>
        <v>No</v>
      </c>
      <c r="H1906" s="21">
        <f>VLOOKUP($A1906,'Medical Examinations'!$A$1:$J$2336,7,FALSE)</f>
        <v>1</v>
      </c>
      <c r="I1906" s="21" t="str">
        <f>VLOOKUP($A1906,'Medical Examinations'!$A$1:$J$2336,8,FALSE)</f>
        <v>No</v>
      </c>
      <c r="J1906" s="21" t="str">
        <f>VLOOKUP($A1906,'Medical Examinations'!$A$1:$J$2336,9,FALSE)</f>
        <v>Obesity</v>
      </c>
      <c r="K1906" s="72" t="str">
        <f>VLOOKUP($A1906,'Medical Examinations'!$A$1:$J$2336,10,FALSE)</f>
        <v>Prediabetes</v>
      </c>
      <c r="L1906" s="82" t="str">
        <f>VLOOKUP($A1906,'Hospitalization details'!$A$1:$K$2336,10,FALSE)</f>
        <v>10-Jul-1999</v>
      </c>
      <c r="M1906" s="62">
        <f>VLOOKUP($A1906,'Hospitalization details'!$A$1:$K$2336,6,FALSE)</f>
        <v>3955.98</v>
      </c>
      <c r="N1906" s="63" t="str">
        <f>VLOOKUP($A1906,'Hospitalization details'!$A$1:$K$2336,7,FALSE)</f>
        <v>tier - 2</v>
      </c>
      <c r="O1906" s="63" t="str">
        <f>VLOOKUP($A1906,'Hospitalization details'!$A$1:$K$2336,8,FALSE)</f>
        <v>tier - 3</v>
      </c>
      <c r="P1906" s="63" t="str">
        <f>VLOOKUP($A1906,'Hospitalization details'!$A$1:$K$2336,9,FALSE)</f>
        <v>R1021</v>
      </c>
      <c r="Q1906" s="83">
        <f>VLOOKUP($A1906,'Hospitalization details'!$A$1:$K$2336,11,FALSE)</f>
        <v>23</v>
      </c>
    </row>
    <row r="1907" spans="1:17" ht="15.75" customHeight="1" x14ac:dyDescent="0.25">
      <c r="A1907" s="187" t="s">
        <v>1950</v>
      </c>
      <c r="B1907" s="65" t="str">
        <f>VLOOKUP($A1907,'Customer Names'!$A$1:$E$2336,4,FALSE)</f>
        <v>Guerdan</v>
      </c>
      <c r="C1907" s="71">
        <f>VLOOKUP($A1907,'Medical Examinations'!$A$1:$J$2336,2,FALSE)</f>
        <v>29.83</v>
      </c>
      <c r="D1907" s="60">
        <f>VLOOKUP($A1907,'Medical Examinations'!$A$1:$J$2336,3,FALSE)</f>
        <v>5.39</v>
      </c>
      <c r="E1907" s="61" t="str">
        <f>VLOOKUP($A1907,'Medical Examinations'!$A$1:$J$2336,4,FALSE)</f>
        <v>No</v>
      </c>
      <c r="F1907" s="61" t="str">
        <f>VLOOKUP($A1907,'Medical Examinations'!$A$1:$J$2336,5,FALSE)</f>
        <v>No</v>
      </c>
      <c r="G1907" s="61" t="str">
        <f>VLOOKUP($A1907,'Medical Examinations'!$A$1:$J$2336,6,FALSE)</f>
        <v>No</v>
      </c>
      <c r="H1907" s="21">
        <f>VLOOKUP($A1907,'Medical Examinations'!$A$1:$J$2336,7,FALSE)</f>
        <v>0</v>
      </c>
      <c r="I1907" s="21" t="str">
        <f>VLOOKUP($A1907,'Medical Examinations'!$A$1:$J$2336,8,FALSE)</f>
        <v>No</v>
      </c>
      <c r="J1907" s="21" t="str">
        <f>VLOOKUP($A1907,'Medical Examinations'!$A$1:$J$2336,9,FALSE)</f>
        <v>Over Weight</v>
      </c>
      <c r="K1907" s="72" t="str">
        <f>VLOOKUP($A1907,'Medical Examinations'!$A$1:$J$2336,10,FALSE)</f>
        <v>Normal</v>
      </c>
      <c r="L1907" s="82" t="str">
        <f>VLOOKUP($A1907,'Hospitalization details'!$A$1:$K$2336,10,FALSE)</f>
        <v>11-Nov-1993</v>
      </c>
      <c r="M1907" s="62">
        <f>VLOOKUP($A1907,'Hospitalization details'!$A$1:$K$2336,6,FALSE)</f>
        <v>3947.41</v>
      </c>
      <c r="N1907" s="63" t="str">
        <f>VLOOKUP($A1907,'Hospitalization details'!$A$1:$K$2336,7,FALSE)</f>
        <v>tier - 2</v>
      </c>
      <c r="O1907" s="63" t="str">
        <f>VLOOKUP($A1907,'Hospitalization details'!$A$1:$K$2336,8,FALSE)</f>
        <v>tier - 2</v>
      </c>
      <c r="P1907" s="63" t="str">
        <f>VLOOKUP($A1907,'Hospitalization details'!$A$1:$K$2336,9,FALSE)</f>
        <v>R1013</v>
      </c>
      <c r="Q1907" s="83">
        <f>VLOOKUP($A1907,'Hospitalization details'!$A$1:$K$2336,11,FALSE)</f>
        <v>29</v>
      </c>
    </row>
    <row r="1908" spans="1:17" ht="15.75" customHeight="1" x14ac:dyDescent="0.25">
      <c r="A1908" s="187" t="s">
        <v>1951</v>
      </c>
      <c r="B1908" s="65" t="str">
        <f>VLOOKUP($A1908,'Customer Names'!$A$1:$E$2336,4,FALSE)</f>
        <v>Shaw</v>
      </c>
      <c r="C1908" s="71">
        <f>VLOOKUP($A1908,'Medical Examinations'!$A$1:$J$2336,2,FALSE)</f>
        <v>29.59</v>
      </c>
      <c r="D1908" s="60">
        <f>VLOOKUP($A1908,'Medical Examinations'!$A$1:$J$2336,3,FALSE)</f>
        <v>6.16</v>
      </c>
      <c r="E1908" s="61" t="str">
        <f>VLOOKUP($A1908,'Medical Examinations'!$A$1:$J$2336,4,FALSE)</f>
        <v>No</v>
      </c>
      <c r="F1908" s="61" t="str">
        <f>VLOOKUP($A1908,'Medical Examinations'!$A$1:$J$2336,5,FALSE)</f>
        <v>No</v>
      </c>
      <c r="G1908" s="61" t="str">
        <f>VLOOKUP($A1908,'Medical Examinations'!$A$1:$J$2336,6,FALSE)</f>
        <v>Yes</v>
      </c>
      <c r="H1908" s="21">
        <f>VLOOKUP($A1908,'Medical Examinations'!$A$1:$J$2336,7,FALSE)</f>
        <v>1</v>
      </c>
      <c r="I1908" s="21" t="str">
        <f>VLOOKUP($A1908,'Medical Examinations'!$A$1:$J$2336,8,FALSE)</f>
        <v>No</v>
      </c>
      <c r="J1908" s="21" t="str">
        <f>VLOOKUP($A1908,'Medical Examinations'!$A$1:$J$2336,9,FALSE)</f>
        <v>Over Weight</v>
      </c>
      <c r="K1908" s="72" t="str">
        <f>VLOOKUP($A1908,'Medical Examinations'!$A$1:$J$2336,10,FALSE)</f>
        <v>Prediabetes</v>
      </c>
      <c r="L1908" s="82" t="str">
        <f>VLOOKUP($A1908,'Hospitalization details'!$A$1:$K$2336,10,FALSE)</f>
        <v>29-Sep-1993</v>
      </c>
      <c r="M1908" s="62">
        <f>VLOOKUP($A1908,'Hospitalization details'!$A$1:$K$2336,6,FALSE)</f>
        <v>3943.6</v>
      </c>
      <c r="N1908" s="63" t="str">
        <f>VLOOKUP($A1908,'Hospitalization details'!$A$1:$K$2336,7,FALSE)</f>
        <v>tier - 2</v>
      </c>
      <c r="O1908" s="63" t="str">
        <f>VLOOKUP($A1908,'Hospitalization details'!$A$1:$K$2336,8,FALSE)</f>
        <v>tier - 3</v>
      </c>
      <c r="P1908" s="63" t="str">
        <f>VLOOKUP($A1908,'Hospitalization details'!$A$1:$K$2336,9,FALSE)</f>
        <v>R1024</v>
      </c>
      <c r="Q1908" s="83">
        <f>VLOOKUP($A1908,'Hospitalization details'!$A$1:$K$2336,11,FALSE)</f>
        <v>29</v>
      </c>
    </row>
    <row r="1909" spans="1:17" ht="15.75" customHeight="1" x14ac:dyDescent="0.25">
      <c r="A1909" s="187" t="s">
        <v>1952</v>
      </c>
      <c r="B1909" s="65" t="str">
        <f>VLOOKUP($A1909,'Customer Names'!$A$1:$E$2336,4,FALSE)</f>
        <v>Mills-Honarvar</v>
      </c>
      <c r="C1909" s="71">
        <f>VLOOKUP($A1909,'Medical Examinations'!$A$1:$J$2336,2,FALSE)</f>
        <v>31.16</v>
      </c>
      <c r="D1909" s="60">
        <f>VLOOKUP($A1909,'Medical Examinations'!$A$1:$J$2336,3,FALSE)</f>
        <v>4.49</v>
      </c>
      <c r="E1909" s="61" t="str">
        <f>VLOOKUP($A1909,'Medical Examinations'!$A$1:$J$2336,4,FALSE)</f>
        <v>No</v>
      </c>
      <c r="F1909" s="61" t="str">
        <f>VLOOKUP($A1909,'Medical Examinations'!$A$1:$J$2336,5,FALSE)</f>
        <v>No</v>
      </c>
      <c r="G1909" s="61" t="str">
        <f>VLOOKUP($A1909,'Medical Examinations'!$A$1:$J$2336,6,FALSE)</f>
        <v>Yes</v>
      </c>
      <c r="H1909" s="21">
        <f>VLOOKUP($A1909,'Medical Examinations'!$A$1:$J$2336,7,FALSE)</f>
        <v>1</v>
      </c>
      <c r="I1909" s="21" t="str">
        <f>VLOOKUP($A1909,'Medical Examinations'!$A$1:$J$2336,8,FALSE)</f>
        <v>No</v>
      </c>
      <c r="J1909" s="21" t="str">
        <f>VLOOKUP($A1909,'Medical Examinations'!$A$1:$J$2336,9,FALSE)</f>
        <v>Obesity</v>
      </c>
      <c r="K1909" s="72" t="str">
        <f>VLOOKUP($A1909,'Medical Examinations'!$A$1:$J$2336,10,FALSE)</f>
        <v>Normal</v>
      </c>
      <c r="L1909" s="82" t="str">
        <f>VLOOKUP($A1909,'Hospitalization details'!$A$1:$K$2336,10,FALSE)</f>
        <v>24-Oct-1988</v>
      </c>
      <c r="M1909" s="62">
        <f>VLOOKUP($A1909,'Hospitalization details'!$A$1:$K$2336,6,FALSE)</f>
        <v>3935.18</v>
      </c>
      <c r="N1909" s="63" t="str">
        <f>VLOOKUP($A1909,'Hospitalization details'!$A$1:$K$2336,7,FALSE)</f>
        <v>tier - 3</v>
      </c>
      <c r="O1909" s="63" t="str">
        <f>VLOOKUP($A1909,'Hospitalization details'!$A$1:$K$2336,8,FALSE)</f>
        <v>tier - 1</v>
      </c>
      <c r="P1909" s="63" t="str">
        <f>VLOOKUP($A1909,'Hospitalization details'!$A$1:$K$2336,9,FALSE)</f>
        <v>R1013</v>
      </c>
      <c r="Q1909" s="83">
        <f>VLOOKUP($A1909,'Hospitalization details'!$A$1:$K$2336,11,FALSE)</f>
        <v>34</v>
      </c>
    </row>
    <row r="1910" spans="1:17" ht="15.75" customHeight="1" x14ac:dyDescent="0.25">
      <c r="A1910" s="187" t="s">
        <v>1953</v>
      </c>
      <c r="B1910" s="65" t="str">
        <f>VLOOKUP($A1910,'Customer Names'!$A$1:$E$2336,4,FALSE)</f>
        <v>Farvard</v>
      </c>
      <c r="C1910" s="71">
        <f>VLOOKUP($A1910,'Medical Examinations'!$A$1:$J$2336,2,FALSE)</f>
        <v>34.21</v>
      </c>
      <c r="D1910" s="60">
        <f>VLOOKUP($A1910,'Medical Examinations'!$A$1:$J$2336,3,FALSE)</f>
        <v>4.4800000000000004</v>
      </c>
      <c r="E1910" s="61" t="str">
        <f>VLOOKUP($A1910,'Medical Examinations'!$A$1:$J$2336,4,FALSE)</f>
        <v>Yes</v>
      </c>
      <c r="F1910" s="61" t="str">
        <f>VLOOKUP($A1910,'Medical Examinations'!$A$1:$J$2336,5,FALSE)</f>
        <v>No</v>
      </c>
      <c r="G1910" s="61" t="str">
        <f>VLOOKUP($A1910,'Medical Examinations'!$A$1:$J$2336,6,FALSE)</f>
        <v>No</v>
      </c>
      <c r="H1910" s="21">
        <f>VLOOKUP($A1910,'Medical Examinations'!$A$1:$J$2336,7,FALSE)</f>
        <v>1</v>
      </c>
      <c r="I1910" s="21" t="str">
        <f>VLOOKUP($A1910,'Medical Examinations'!$A$1:$J$2336,8,FALSE)</f>
        <v>No</v>
      </c>
      <c r="J1910" s="21" t="str">
        <f>VLOOKUP($A1910,'Medical Examinations'!$A$1:$J$2336,9,FALSE)</f>
        <v>Obesity</v>
      </c>
      <c r="K1910" s="72" t="str">
        <f>VLOOKUP($A1910,'Medical Examinations'!$A$1:$J$2336,10,FALSE)</f>
        <v>Normal</v>
      </c>
      <c r="L1910" s="82" t="str">
        <f>VLOOKUP($A1910,'Hospitalization details'!$A$1:$K$2336,10,FALSE)</f>
        <v>15-Jun-2002</v>
      </c>
      <c r="M1910" s="62">
        <f>VLOOKUP($A1910,'Hospitalization details'!$A$1:$K$2336,6,FALSE)</f>
        <v>3931.51</v>
      </c>
      <c r="N1910" s="63" t="str">
        <f>VLOOKUP($A1910,'Hospitalization details'!$A$1:$K$2336,7,FALSE)</f>
        <v>tier - 2</v>
      </c>
      <c r="O1910" s="63" t="str">
        <f>VLOOKUP($A1910,'Hospitalization details'!$A$1:$K$2336,8,FALSE)</f>
        <v>tier - 3</v>
      </c>
      <c r="P1910" s="63" t="str">
        <f>VLOOKUP($A1910,'Hospitalization details'!$A$1:$K$2336,9,FALSE)</f>
        <v>R1011</v>
      </c>
      <c r="Q1910" s="83">
        <f>VLOOKUP($A1910,'Hospitalization details'!$A$1:$K$2336,11,FALSE)</f>
        <v>20</v>
      </c>
    </row>
    <row r="1911" spans="1:17" ht="15.75" customHeight="1" x14ac:dyDescent="0.25">
      <c r="A1911" s="187" t="s">
        <v>1954</v>
      </c>
      <c r="B1911" s="65" t="str">
        <f>VLOOKUP($A1911,'Customer Names'!$A$1:$E$2336,4,FALSE)</f>
        <v>Kelly</v>
      </c>
      <c r="C1911" s="71">
        <f>VLOOKUP($A1911,'Medical Examinations'!$A$1:$J$2336,2,FALSE)</f>
        <v>34.86</v>
      </c>
      <c r="D1911" s="60">
        <f>VLOOKUP($A1911,'Medical Examinations'!$A$1:$J$2336,3,FALSE)</f>
        <v>10.97</v>
      </c>
      <c r="E1911" s="61" t="str">
        <f>VLOOKUP($A1911,'Medical Examinations'!$A$1:$J$2336,4,FALSE)</f>
        <v>No</v>
      </c>
      <c r="F1911" s="61" t="str">
        <f>VLOOKUP($A1911,'Medical Examinations'!$A$1:$J$2336,5,FALSE)</f>
        <v>No</v>
      </c>
      <c r="G1911" s="61" t="str">
        <f>VLOOKUP($A1911,'Medical Examinations'!$A$1:$J$2336,6,FALSE)</f>
        <v>No</v>
      </c>
      <c r="H1911" s="21">
        <f>VLOOKUP($A1911,'Medical Examinations'!$A$1:$J$2336,7,FALSE)</f>
        <v>0</v>
      </c>
      <c r="I1911" s="21" t="str">
        <f>VLOOKUP($A1911,'Medical Examinations'!$A$1:$J$2336,8,FALSE)</f>
        <v>No</v>
      </c>
      <c r="J1911" s="21" t="str">
        <f>VLOOKUP($A1911,'Medical Examinations'!$A$1:$J$2336,9,FALSE)</f>
        <v>Obesity</v>
      </c>
      <c r="K1911" s="72" t="str">
        <f>VLOOKUP($A1911,'Medical Examinations'!$A$1:$J$2336,10,FALSE)</f>
        <v>Diabetes</v>
      </c>
      <c r="L1911" s="82" t="str">
        <f>VLOOKUP($A1911,'Hospitalization details'!$A$1:$K$2336,10,FALSE)</f>
        <v>10-Jul-2000</v>
      </c>
      <c r="M1911" s="62">
        <f>VLOOKUP($A1911,'Hospitalization details'!$A$1:$K$2336,6,FALSE)</f>
        <v>3925.76</v>
      </c>
      <c r="N1911" s="63" t="str">
        <f>VLOOKUP($A1911,'Hospitalization details'!$A$1:$K$2336,7,FALSE)</f>
        <v>tier - 2</v>
      </c>
      <c r="O1911" s="63" t="str">
        <f>VLOOKUP($A1911,'Hospitalization details'!$A$1:$K$2336,8,FALSE)</f>
        <v>tier - 2</v>
      </c>
      <c r="P1911" s="63" t="str">
        <f>VLOOKUP($A1911,'Hospitalization details'!$A$1:$K$2336,9,FALSE)</f>
        <v>R1024</v>
      </c>
      <c r="Q1911" s="83">
        <f>VLOOKUP($A1911,'Hospitalization details'!$A$1:$K$2336,11,FALSE)</f>
        <v>22</v>
      </c>
    </row>
    <row r="1912" spans="1:17" ht="15.75" customHeight="1" x14ac:dyDescent="0.25">
      <c r="A1912" s="187" t="s">
        <v>1955</v>
      </c>
      <c r="B1912" s="65" t="str">
        <f>VLOOKUP($A1912,'Customer Names'!$A$1:$E$2336,4,FALSE)</f>
        <v>Skinner</v>
      </c>
      <c r="C1912" s="71">
        <f>VLOOKUP($A1912,'Medical Examinations'!$A$1:$J$2336,2,FALSE)</f>
        <v>34.58</v>
      </c>
      <c r="D1912" s="60">
        <f>VLOOKUP($A1912,'Medical Examinations'!$A$1:$J$2336,3,FALSE)</f>
        <v>5.14</v>
      </c>
      <c r="E1912" s="61" t="str">
        <f>VLOOKUP($A1912,'Medical Examinations'!$A$1:$J$2336,4,FALSE)</f>
        <v>No</v>
      </c>
      <c r="F1912" s="61" t="str">
        <f>VLOOKUP($A1912,'Medical Examinations'!$A$1:$J$2336,5,FALSE)</f>
        <v>Yes</v>
      </c>
      <c r="G1912" s="61" t="str">
        <f>VLOOKUP($A1912,'Medical Examinations'!$A$1:$J$2336,6,FALSE)</f>
        <v>No</v>
      </c>
      <c r="H1912" s="21">
        <f>VLOOKUP($A1912,'Medical Examinations'!$A$1:$J$2336,7,FALSE)</f>
        <v>2</v>
      </c>
      <c r="I1912" s="21" t="str">
        <f>VLOOKUP($A1912,'Medical Examinations'!$A$1:$J$2336,8,FALSE)</f>
        <v>No</v>
      </c>
      <c r="J1912" s="21" t="str">
        <f>VLOOKUP($A1912,'Medical Examinations'!$A$1:$J$2336,9,FALSE)</f>
        <v>Obesity</v>
      </c>
      <c r="K1912" s="72" t="str">
        <f>VLOOKUP($A1912,'Medical Examinations'!$A$1:$J$2336,10,FALSE)</f>
        <v>Normal</v>
      </c>
      <c r="L1912" s="82" t="str">
        <f>VLOOKUP($A1912,'Hospitalization details'!$A$1:$K$2336,10,FALSE)</f>
        <v>5-Jul-1985</v>
      </c>
      <c r="M1912" s="62">
        <f>VLOOKUP($A1912,'Hospitalization details'!$A$1:$K$2336,6,FALSE)</f>
        <v>3910.44</v>
      </c>
      <c r="N1912" s="63" t="str">
        <f>VLOOKUP($A1912,'Hospitalization details'!$A$1:$K$2336,7,FALSE)</f>
        <v>tier - 2</v>
      </c>
      <c r="O1912" s="63" t="str">
        <f>VLOOKUP($A1912,'Hospitalization details'!$A$1:$K$2336,8,FALSE)</f>
        <v>tier - 2</v>
      </c>
      <c r="P1912" s="63" t="str">
        <f>VLOOKUP($A1912,'Hospitalization details'!$A$1:$K$2336,9,FALSE)</f>
        <v>R1013</v>
      </c>
      <c r="Q1912" s="83">
        <f>VLOOKUP($A1912,'Hospitalization details'!$A$1:$K$2336,11,FALSE)</f>
        <v>37</v>
      </c>
    </row>
    <row r="1913" spans="1:17" ht="15.75" customHeight="1" x14ac:dyDescent="0.25">
      <c r="A1913" s="187" t="s">
        <v>1956</v>
      </c>
      <c r="B1913" s="65" t="str">
        <f>VLOOKUP($A1913,'Customer Names'!$A$1:$E$2336,4,FALSE)</f>
        <v>Murphy</v>
      </c>
      <c r="C1913" s="71">
        <f>VLOOKUP($A1913,'Medical Examinations'!$A$1:$J$2336,2,FALSE)</f>
        <v>17.940000000000001</v>
      </c>
      <c r="D1913" s="60">
        <f>VLOOKUP($A1913,'Medical Examinations'!$A$1:$J$2336,3,FALSE)</f>
        <v>5.17</v>
      </c>
      <c r="E1913" s="61" t="str">
        <f>VLOOKUP($A1913,'Medical Examinations'!$A$1:$J$2336,4,FALSE)</f>
        <v>Yes</v>
      </c>
      <c r="F1913" s="61" t="str">
        <f>VLOOKUP($A1913,'Medical Examinations'!$A$1:$J$2336,5,FALSE)</f>
        <v>No</v>
      </c>
      <c r="G1913" s="61" t="str">
        <f>VLOOKUP($A1913,'Medical Examinations'!$A$1:$J$2336,6,FALSE)</f>
        <v>No</v>
      </c>
      <c r="H1913" s="21">
        <f>VLOOKUP($A1913,'Medical Examinations'!$A$1:$J$2336,7,FALSE)</f>
        <v>0</v>
      </c>
      <c r="I1913" s="21" t="str">
        <f>VLOOKUP($A1913,'Medical Examinations'!$A$1:$J$2336,8,FALSE)</f>
        <v>No</v>
      </c>
      <c r="J1913" s="21" t="str">
        <f>VLOOKUP($A1913,'Medical Examinations'!$A$1:$J$2336,9,FALSE)</f>
        <v>Under Weight</v>
      </c>
      <c r="K1913" s="72" t="str">
        <f>VLOOKUP($A1913,'Medical Examinations'!$A$1:$J$2336,10,FALSE)</f>
        <v>Normal</v>
      </c>
      <c r="L1913" s="82" t="str">
        <f>VLOOKUP($A1913,'Hospitalization details'!$A$1:$K$2336,10,FALSE)</f>
        <v>24-Nov-1997</v>
      </c>
      <c r="M1913" s="62">
        <f>VLOOKUP($A1913,'Hospitalization details'!$A$1:$K$2336,6,FALSE)</f>
        <v>3906.13</v>
      </c>
      <c r="N1913" s="63" t="str">
        <f>VLOOKUP($A1913,'Hospitalization details'!$A$1:$K$2336,7,FALSE)</f>
        <v>tier - 3</v>
      </c>
      <c r="O1913" s="63" t="str">
        <f>VLOOKUP($A1913,'Hospitalization details'!$A$1:$K$2336,8,FALSE)</f>
        <v>tier - 3</v>
      </c>
      <c r="P1913" s="63" t="str">
        <f>VLOOKUP($A1913,'Hospitalization details'!$A$1:$K$2336,9,FALSE)</f>
        <v>R1011</v>
      </c>
      <c r="Q1913" s="83">
        <f>VLOOKUP($A1913,'Hospitalization details'!$A$1:$K$2336,11,FALSE)</f>
        <v>25</v>
      </c>
    </row>
    <row r="1914" spans="1:17" ht="15.75" customHeight="1" x14ac:dyDescent="0.25">
      <c r="A1914" s="187" t="s">
        <v>1957</v>
      </c>
      <c r="B1914" s="65" t="str">
        <f>VLOOKUP($A1914,'Customer Names'!$A$1:$E$2336,4,FALSE)</f>
        <v>Shue</v>
      </c>
      <c r="C1914" s="71">
        <f>VLOOKUP($A1914,'Medical Examinations'!$A$1:$J$2336,2,FALSE)</f>
        <v>26.8</v>
      </c>
      <c r="D1914" s="60">
        <f>VLOOKUP($A1914,'Medical Examinations'!$A$1:$J$2336,3,FALSE)</f>
        <v>6.18</v>
      </c>
      <c r="E1914" s="61" t="str">
        <f>VLOOKUP($A1914,'Medical Examinations'!$A$1:$J$2336,4,FALSE)</f>
        <v>Yes</v>
      </c>
      <c r="F1914" s="61" t="str">
        <f>VLOOKUP($A1914,'Medical Examinations'!$A$1:$J$2336,5,FALSE)</f>
        <v>No</v>
      </c>
      <c r="G1914" s="61" t="str">
        <f>VLOOKUP($A1914,'Medical Examinations'!$A$1:$J$2336,6,FALSE)</f>
        <v>Yes</v>
      </c>
      <c r="H1914" s="21">
        <f>VLOOKUP($A1914,'Medical Examinations'!$A$1:$J$2336,7,FALSE)</f>
        <v>1</v>
      </c>
      <c r="I1914" s="21" t="str">
        <f>VLOOKUP($A1914,'Medical Examinations'!$A$1:$J$2336,8,FALSE)</f>
        <v>No</v>
      </c>
      <c r="J1914" s="21" t="str">
        <f>VLOOKUP($A1914,'Medical Examinations'!$A$1:$J$2336,9,FALSE)</f>
        <v>Over Weight</v>
      </c>
      <c r="K1914" s="72" t="str">
        <f>VLOOKUP($A1914,'Medical Examinations'!$A$1:$J$2336,10,FALSE)</f>
        <v>Prediabetes</v>
      </c>
      <c r="L1914" s="82" t="str">
        <f>VLOOKUP($A1914,'Hospitalization details'!$A$1:$K$2336,10,FALSE)</f>
        <v>27-Aug-1981</v>
      </c>
      <c r="M1914" s="62">
        <f>VLOOKUP($A1914,'Hospitalization details'!$A$1:$K$2336,6,FALSE)</f>
        <v>3902.07</v>
      </c>
      <c r="N1914" s="63" t="str">
        <f>VLOOKUP($A1914,'Hospitalization details'!$A$1:$K$2336,7,FALSE)</f>
        <v>tier - 2</v>
      </c>
      <c r="O1914" s="63" t="str">
        <f>VLOOKUP($A1914,'Hospitalization details'!$A$1:$K$2336,8,FALSE)</f>
        <v>tier - 2</v>
      </c>
      <c r="P1914" s="63" t="str">
        <f>VLOOKUP($A1914,'Hospitalization details'!$A$1:$K$2336,9,FALSE)</f>
        <v>R1013</v>
      </c>
      <c r="Q1914" s="83">
        <f>VLOOKUP($A1914,'Hospitalization details'!$A$1:$K$2336,11,FALSE)</f>
        <v>41</v>
      </c>
    </row>
    <row r="1915" spans="1:17" ht="15.75" customHeight="1" x14ac:dyDescent="0.25">
      <c r="A1915" s="187" t="s">
        <v>1958</v>
      </c>
      <c r="B1915" s="65" t="str">
        <f>VLOOKUP($A1915,'Customer Names'!$A$1:$E$2336,4,FALSE)</f>
        <v>Reilly</v>
      </c>
      <c r="C1915" s="71">
        <f>VLOOKUP($A1915,'Medical Examinations'!$A$1:$J$2336,2,FALSE)</f>
        <v>17.690000000000001</v>
      </c>
      <c r="D1915" s="60">
        <f>VLOOKUP($A1915,'Medical Examinations'!$A$1:$J$2336,3,FALSE)</f>
        <v>9.07</v>
      </c>
      <c r="E1915" s="61" t="str">
        <f>VLOOKUP($A1915,'Medical Examinations'!$A$1:$J$2336,4,FALSE)</f>
        <v>Yes</v>
      </c>
      <c r="F1915" s="61" t="str">
        <f>VLOOKUP($A1915,'Medical Examinations'!$A$1:$J$2336,5,FALSE)</f>
        <v>No</v>
      </c>
      <c r="G1915" s="61" t="str">
        <f>VLOOKUP($A1915,'Medical Examinations'!$A$1:$J$2336,6,FALSE)</f>
        <v>No</v>
      </c>
      <c r="H1915" s="21">
        <f>VLOOKUP($A1915,'Medical Examinations'!$A$1:$J$2336,7,FALSE)</f>
        <v>0</v>
      </c>
      <c r="I1915" s="21" t="str">
        <f>VLOOKUP($A1915,'Medical Examinations'!$A$1:$J$2336,8,FALSE)</f>
        <v>No</v>
      </c>
      <c r="J1915" s="21" t="str">
        <f>VLOOKUP($A1915,'Medical Examinations'!$A$1:$J$2336,9,FALSE)</f>
        <v>Under Weight</v>
      </c>
      <c r="K1915" s="72" t="str">
        <f>VLOOKUP($A1915,'Medical Examinations'!$A$1:$J$2336,10,FALSE)</f>
        <v>Diabetes</v>
      </c>
      <c r="L1915" s="82" t="str">
        <f>VLOOKUP($A1915,'Hospitalization details'!$A$1:$K$2336,10,FALSE)</f>
        <v>14-Sep-1993</v>
      </c>
      <c r="M1915" s="62">
        <f>VLOOKUP($A1915,'Hospitalization details'!$A$1:$K$2336,6,FALSE)</f>
        <v>3898.35</v>
      </c>
      <c r="N1915" s="63" t="str">
        <f>VLOOKUP($A1915,'Hospitalization details'!$A$1:$K$2336,7,FALSE)</f>
        <v>tier - 2</v>
      </c>
      <c r="O1915" s="63" t="str">
        <f>VLOOKUP($A1915,'Hospitalization details'!$A$1:$K$2336,8,FALSE)</f>
        <v>tier - 2</v>
      </c>
      <c r="P1915" s="63" t="str">
        <f>VLOOKUP($A1915,'Hospitalization details'!$A$1:$K$2336,9,FALSE)</f>
        <v>R1012</v>
      </c>
      <c r="Q1915" s="83">
        <f>VLOOKUP($A1915,'Hospitalization details'!$A$1:$K$2336,11,FALSE)</f>
        <v>29</v>
      </c>
    </row>
    <row r="1916" spans="1:17" ht="15.75" customHeight="1" x14ac:dyDescent="0.25">
      <c r="A1916" s="187" t="s">
        <v>1959</v>
      </c>
      <c r="B1916" s="65" t="str">
        <f>VLOOKUP($A1916,'Customer Names'!$A$1:$E$2336,4,FALSE)</f>
        <v>Blinn</v>
      </c>
      <c r="C1916" s="71">
        <f>VLOOKUP($A1916,'Medical Examinations'!$A$1:$J$2336,2,FALSE)</f>
        <v>25.77</v>
      </c>
      <c r="D1916" s="60">
        <f>VLOOKUP($A1916,'Medical Examinations'!$A$1:$J$2336,3,FALSE)</f>
        <v>4.43</v>
      </c>
      <c r="E1916" s="61" t="str">
        <f>VLOOKUP($A1916,'Medical Examinations'!$A$1:$J$2336,4,FALSE)</f>
        <v>No</v>
      </c>
      <c r="F1916" s="61" t="str">
        <f>VLOOKUP($A1916,'Medical Examinations'!$A$1:$J$2336,5,FALSE)</f>
        <v>No</v>
      </c>
      <c r="G1916" s="61" t="str">
        <f>VLOOKUP($A1916,'Medical Examinations'!$A$1:$J$2336,6,FALSE)</f>
        <v>Yes</v>
      </c>
      <c r="H1916" s="21">
        <f>VLOOKUP($A1916,'Medical Examinations'!$A$1:$J$2336,7,FALSE)</f>
        <v>1</v>
      </c>
      <c r="I1916" s="21" t="str">
        <f>VLOOKUP($A1916,'Medical Examinations'!$A$1:$J$2336,8,FALSE)</f>
        <v>No</v>
      </c>
      <c r="J1916" s="21" t="str">
        <f>VLOOKUP($A1916,'Medical Examinations'!$A$1:$J$2336,9,FALSE)</f>
        <v>Over Weight</v>
      </c>
      <c r="K1916" s="72" t="str">
        <f>VLOOKUP($A1916,'Medical Examinations'!$A$1:$J$2336,10,FALSE)</f>
        <v>Normal</v>
      </c>
      <c r="L1916" s="82" t="str">
        <f>VLOOKUP($A1916,'Hospitalization details'!$A$1:$K$2336,10,FALSE)</f>
        <v>13-Jul-2004</v>
      </c>
      <c r="M1916" s="62">
        <f>VLOOKUP($A1916,'Hospitalization details'!$A$1:$K$2336,6,FALSE)</f>
        <v>3889.2</v>
      </c>
      <c r="N1916" s="63" t="str">
        <f>VLOOKUP($A1916,'Hospitalization details'!$A$1:$K$2336,7,FALSE)</f>
        <v>tier - 2</v>
      </c>
      <c r="O1916" s="63" t="str">
        <f>VLOOKUP($A1916,'Hospitalization details'!$A$1:$K$2336,8,FALSE)</f>
        <v>tier - 2</v>
      </c>
      <c r="P1916" s="63" t="str">
        <f>VLOOKUP($A1916,'Hospitalization details'!$A$1:$K$2336,9,FALSE)</f>
        <v>R1012</v>
      </c>
      <c r="Q1916" s="83">
        <f>VLOOKUP($A1916,'Hospitalization details'!$A$1:$K$2336,11,FALSE)</f>
        <v>18</v>
      </c>
    </row>
    <row r="1917" spans="1:17" ht="15.75" customHeight="1" x14ac:dyDescent="0.25">
      <c r="A1917" s="187" t="s">
        <v>1960</v>
      </c>
      <c r="B1917" s="65" t="str">
        <f>VLOOKUP($A1917,'Customer Names'!$A$1:$E$2336,4,FALSE)</f>
        <v>Duyn</v>
      </c>
      <c r="C1917" s="71">
        <f>VLOOKUP($A1917,'Medical Examinations'!$A$1:$J$2336,2,FALSE)</f>
        <v>34.46</v>
      </c>
      <c r="D1917" s="60">
        <f>VLOOKUP($A1917,'Medical Examinations'!$A$1:$J$2336,3,FALSE)</f>
        <v>4.17</v>
      </c>
      <c r="E1917" s="61" t="str">
        <f>VLOOKUP($A1917,'Medical Examinations'!$A$1:$J$2336,4,FALSE)</f>
        <v>No</v>
      </c>
      <c r="F1917" s="61" t="str">
        <f>VLOOKUP($A1917,'Medical Examinations'!$A$1:$J$2336,5,FALSE)</f>
        <v>Yes</v>
      </c>
      <c r="G1917" s="61" t="str">
        <f>VLOOKUP($A1917,'Medical Examinations'!$A$1:$J$2336,6,FALSE)</f>
        <v>No</v>
      </c>
      <c r="H1917" s="21">
        <f>VLOOKUP($A1917,'Medical Examinations'!$A$1:$J$2336,7,FALSE)</f>
        <v>1</v>
      </c>
      <c r="I1917" s="21" t="str">
        <f>VLOOKUP($A1917,'Medical Examinations'!$A$1:$J$2336,8,FALSE)</f>
        <v>No</v>
      </c>
      <c r="J1917" s="21" t="str">
        <f>VLOOKUP($A1917,'Medical Examinations'!$A$1:$J$2336,9,FALSE)</f>
        <v>Obesity</v>
      </c>
      <c r="K1917" s="72" t="str">
        <f>VLOOKUP($A1917,'Medical Examinations'!$A$1:$J$2336,10,FALSE)</f>
        <v>Normal</v>
      </c>
      <c r="L1917" s="82" t="str">
        <f>VLOOKUP($A1917,'Hospitalization details'!$A$1:$K$2336,10,FALSE)</f>
        <v>23-Oct-1996</v>
      </c>
      <c r="M1917" s="62">
        <f>VLOOKUP($A1917,'Hospitalization details'!$A$1:$K$2336,6,FALSE)</f>
        <v>3877.3</v>
      </c>
      <c r="N1917" s="63" t="str">
        <f>VLOOKUP($A1917,'Hospitalization details'!$A$1:$K$2336,7,FALSE)</f>
        <v>tier - 1</v>
      </c>
      <c r="O1917" s="63" t="str">
        <f>VLOOKUP($A1917,'Hospitalization details'!$A$1:$K$2336,8,FALSE)</f>
        <v>tier - 3</v>
      </c>
      <c r="P1917" s="63" t="str">
        <f>VLOOKUP($A1917,'Hospitalization details'!$A$1:$K$2336,9,FALSE)</f>
        <v>R1012</v>
      </c>
      <c r="Q1917" s="83">
        <f>VLOOKUP($A1917,'Hospitalization details'!$A$1:$K$2336,11,FALSE)</f>
        <v>26</v>
      </c>
    </row>
    <row r="1918" spans="1:17" ht="15.75" customHeight="1" x14ac:dyDescent="0.25">
      <c r="A1918" s="187" t="s">
        <v>1961</v>
      </c>
      <c r="B1918" s="65" t="str">
        <f>VLOOKUP($A1918,'Customer Names'!$A$1:$E$2336,4,FALSE)</f>
        <v>Wardian</v>
      </c>
      <c r="C1918" s="71">
        <f>VLOOKUP($A1918,'Medical Examinations'!$A$1:$J$2336,2,FALSE)</f>
        <v>30.875</v>
      </c>
      <c r="D1918" s="60">
        <f>VLOOKUP($A1918,'Medical Examinations'!$A$1:$J$2336,3,FALSE)</f>
        <v>4.95</v>
      </c>
      <c r="E1918" s="61" t="str">
        <f>VLOOKUP($A1918,'Medical Examinations'!$A$1:$J$2336,4,FALSE)</f>
        <v>Yes</v>
      </c>
      <c r="F1918" s="61" t="str">
        <f>VLOOKUP($A1918,'Medical Examinations'!$A$1:$J$2336,5,FALSE)</f>
        <v>No</v>
      </c>
      <c r="G1918" s="61" t="str">
        <f>VLOOKUP($A1918,'Medical Examinations'!$A$1:$J$2336,6,FALSE)</f>
        <v>No</v>
      </c>
      <c r="H1918" s="21">
        <f>VLOOKUP($A1918,'Medical Examinations'!$A$1:$J$2336,7,FALSE)</f>
        <v>0</v>
      </c>
      <c r="I1918" s="21" t="str">
        <f>VLOOKUP($A1918,'Medical Examinations'!$A$1:$J$2336,8,FALSE)</f>
        <v>No</v>
      </c>
      <c r="J1918" s="21" t="str">
        <f>VLOOKUP($A1918,'Medical Examinations'!$A$1:$J$2336,9,FALSE)</f>
        <v>Obesity</v>
      </c>
      <c r="K1918" s="72" t="str">
        <f>VLOOKUP($A1918,'Medical Examinations'!$A$1:$J$2336,10,FALSE)</f>
        <v>Normal</v>
      </c>
      <c r="L1918" s="82" t="str">
        <f>VLOOKUP($A1918,'Hospitalization details'!$A$1:$K$2336,10,FALSE)</f>
        <v>25-Jul-1991</v>
      </c>
      <c r="M1918" s="62">
        <f>VLOOKUP($A1918,'Hospitalization details'!$A$1:$K$2336,6,FALSE)</f>
        <v>3875.73</v>
      </c>
      <c r="N1918" s="63" t="str">
        <f>VLOOKUP($A1918,'Hospitalization details'!$A$1:$K$2336,7,FALSE)</f>
        <v>tier - 2</v>
      </c>
      <c r="O1918" s="63" t="str">
        <f>VLOOKUP($A1918,'Hospitalization details'!$A$1:$K$2336,8,FALSE)</f>
        <v>tier - 3</v>
      </c>
      <c r="P1918" s="63" t="str">
        <f>VLOOKUP($A1918,'Hospitalization details'!$A$1:$K$2336,9,FALSE)</f>
        <v>R1013</v>
      </c>
      <c r="Q1918" s="83">
        <f>VLOOKUP($A1918,'Hospitalization details'!$A$1:$K$2336,11,FALSE)</f>
        <v>31</v>
      </c>
    </row>
    <row r="1919" spans="1:17" ht="15.75" customHeight="1" x14ac:dyDescent="0.25">
      <c r="A1919" s="187" t="s">
        <v>1962</v>
      </c>
      <c r="B1919" s="65" t="str">
        <f>VLOOKUP($A1919,'Customer Names'!$A$1:$E$2336,4,FALSE)</f>
        <v>Heuninck</v>
      </c>
      <c r="C1919" s="71">
        <f>VLOOKUP($A1919,'Medical Examinations'!$A$1:$J$2336,2,FALSE)</f>
        <v>39.49</v>
      </c>
      <c r="D1919" s="60">
        <f>VLOOKUP($A1919,'Medical Examinations'!$A$1:$J$2336,3,FALSE)</f>
        <v>5.13</v>
      </c>
      <c r="E1919" s="61" t="str">
        <f>VLOOKUP($A1919,'Medical Examinations'!$A$1:$J$2336,4,FALSE)</f>
        <v>No</v>
      </c>
      <c r="F1919" s="61" t="str">
        <f>VLOOKUP($A1919,'Medical Examinations'!$A$1:$J$2336,5,FALSE)</f>
        <v>No</v>
      </c>
      <c r="G1919" s="61" t="str">
        <f>VLOOKUP($A1919,'Medical Examinations'!$A$1:$J$2336,6,FALSE)</f>
        <v>No</v>
      </c>
      <c r="H1919" s="21">
        <f>VLOOKUP($A1919,'Medical Examinations'!$A$1:$J$2336,7,FALSE)</f>
        <v>0</v>
      </c>
      <c r="I1919" s="21" t="str">
        <f>VLOOKUP($A1919,'Medical Examinations'!$A$1:$J$2336,8,FALSE)</f>
        <v>No</v>
      </c>
      <c r="J1919" s="21" t="str">
        <f>VLOOKUP($A1919,'Medical Examinations'!$A$1:$J$2336,9,FALSE)</f>
        <v>Obesity</v>
      </c>
      <c r="K1919" s="72" t="str">
        <f>VLOOKUP($A1919,'Medical Examinations'!$A$1:$J$2336,10,FALSE)</f>
        <v>Normal</v>
      </c>
      <c r="L1919" s="82" t="str">
        <f>VLOOKUP($A1919,'Hospitalization details'!$A$1:$K$2336,10,FALSE)</f>
        <v>24-Jun-1990</v>
      </c>
      <c r="M1919" s="62">
        <f>VLOOKUP($A1919,'Hospitalization details'!$A$1:$K$2336,6,FALSE)</f>
        <v>3866.86</v>
      </c>
      <c r="N1919" s="63" t="str">
        <f>VLOOKUP($A1919,'Hospitalization details'!$A$1:$K$2336,7,FALSE)</f>
        <v>tier - 1</v>
      </c>
      <c r="O1919" s="63" t="str">
        <f>VLOOKUP($A1919,'Hospitalization details'!$A$1:$K$2336,8,FALSE)</f>
        <v>tier - 1</v>
      </c>
      <c r="P1919" s="63" t="str">
        <f>VLOOKUP($A1919,'Hospitalization details'!$A$1:$K$2336,9,FALSE)</f>
        <v>R1012</v>
      </c>
      <c r="Q1919" s="83">
        <f>VLOOKUP($A1919,'Hospitalization details'!$A$1:$K$2336,11,FALSE)</f>
        <v>32</v>
      </c>
    </row>
    <row r="1920" spans="1:17" ht="15.75" customHeight="1" x14ac:dyDescent="0.25">
      <c r="A1920" s="187" t="s">
        <v>1963</v>
      </c>
      <c r="B1920" s="65" t="str">
        <f>VLOOKUP($A1920,'Customer Names'!$A$1:$E$2336,4,FALSE)</f>
        <v>Kipyego</v>
      </c>
      <c r="C1920" s="71">
        <f>VLOOKUP($A1920,'Medical Examinations'!$A$1:$J$2336,2,FALSE)</f>
        <v>28.88</v>
      </c>
      <c r="D1920" s="60">
        <f>VLOOKUP($A1920,'Medical Examinations'!$A$1:$J$2336,3,FALSE)</f>
        <v>4.0999999999999996</v>
      </c>
      <c r="E1920" s="61" t="str">
        <f>VLOOKUP($A1920,'Medical Examinations'!$A$1:$J$2336,4,FALSE)</f>
        <v>No</v>
      </c>
      <c r="F1920" s="61" t="str">
        <f>VLOOKUP($A1920,'Medical Examinations'!$A$1:$J$2336,5,FALSE)</f>
        <v>No</v>
      </c>
      <c r="G1920" s="61" t="str">
        <f>VLOOKUP($A1920,'Medical Examinations'!$A$1:$J$2336,6,FALSE)</f>
        <v>No</v>
      </c>
      <c r="H1920" s="21">
        <f>VLOOKUP($A1920,'Medical Examinations'!$A$1:$J$2336,7,FALSE)</f>
        <v>0</v>
      </c>
      <c r="I1920" s="21" t="str">
        <f>VLOOKUP($A1920,'Medical Examinations'!$A$1:$J$2336,8,FALSE)</f>
        <v>No</v>
      </c>
      <c r="J1920" s="21" t="str">
        <f>VLOOKUP($A1920,'Medical Examinations'!$A$1:$J$2336,9,FALSE)</f>
        <v>Over Weight</v>
      </c>
      <c r="K1920" s="72" t="str">
        <f>VLOOKUP($A1920,'Medical Examinations'!$A$1:$J$2336,10,FALSE)</f>
        <v>Normal</v>
      </c>
      <c r="L1920" s="82" t="str">
        <f>VLOOKUP($A1920,'Hospitalization details'!$A$1:$K$2336,10,FALSE)</f>
        <v>18-Oct-2001</v>
      </c>
      <c r="M1920" s="62">
        <f>VLOOKUP($A1920,'Hospitalization details'!$A$1:$K$2336,6,FALSE)</f>
        <v>3861.21</v>
      </c>
      <c r="N1920" s="63" t="str">
        <f>VLOOKUP($A1920,'Hospitalization details'!$A$1:$K$2336,7,FALSE)</f>
        <v>tier - 2</v>
      </c>
      <c r="O1920" s="63" t="str">
        <f>VLOOKUP($A1920,'Hospitalization details'!$A$1:$K$2336,8,FALSE)</f>
        <v>tier - 2</v>
      </c>
      <c r="P1920" s="63" t="str">
        <f>VLOOKUP($A1920,'Hospitalization details'!$A$1:$K$2336,9,FALSE)</f>
        <v>R1016</v>
      </c>
      <c r="Q1920" s="83">
        <f>VLOOKUP($A1920,'Hospitalization details'!$A$1:$K$2336,11,FALSE)</f>
        <v>21</v>
      </c>
    </row>
    <row r="1921" spans="1:17" ht="15.75" customHeight="1" x14ac:dyDescent="0.25">
      <c r="A1921" s="187" t="s">
        <v>1964</v>
      </c>
      <c r="B1921" s="65" t="str">
        <f>VLOOKUP($A1921,'Customer Names'!$A$1:$E$2336,4,FALSE)</f>
        <v>Kuehl</v>
      </c>
      <c r="C1921" s="71">
        <f>VLOOKUP($A1921,'Medical Examinations'!$A$1:$J$2336,2,FALSE)</f>
        <v>20.234999999999999</v>
      </c>
      <c r="D1921" s="60">
        <f>VLOOKUP($A1921,'Medical Examinations'!$A$1:$J$2336,3,FALSE)</f>
        <v>5.01</v>
      </c>
      <c r="E1921" s="61" t="str">
        <f>VLOOKUP($A1921,'Medical Examinations'!$A$1:$J$2336,4,FALSE)</f>
        <v>Yes</v>
      </c>
      <c r="F1921" s="61" t="str">
        <f>VLOOKUP($A1921,'Medical Examinations'!$A$1:$J$2336,5,FALSE)</f>
        <v>No</v>
      </c>
      <c r="G1921" s="61" t="str">
        <f>VLOOKUP($A1921,'Medical Examinations'!$A$1:$J$2336,6,FALSE)</f>
        <v>No</v>
      </c>
      <c r="H1921" s="21">
        <f>VLOOKUP($A1921,'Medical Examinations'!$A$1:$J$2336,7,FALSE)</f>
        <v>0</v>
      </c>
      <c r="I1921" s="21" t="str">
        <f>VLOOKUP($A1921,'Medical Examinations'!$A$1:$J$2336,8,FALSE)</f>
        <v>No</v>
      </c>
      <c r="J1921" s="21" t="str">
        <f>VLOOKUP($A1921,'Medical Examinations'!$A$1:$J$2336,9,FALSE)</f>
        <v>Healthy Weight</v>
      </c>
      <c r="K1921" s="72" t="str">
        <f>VLOOKUP($A1921,'Medical Examinations'!$A$1:$J$2336,10,FALSE)</f>
        <v>Normal</v>
      </c>
      <c r="L1921" s="82" t="str">
        <f>VLOOKUP($A1921,'Hospitalization details'!$A$1:$K$2336,10,FALSE)</f>
        <v>6-Jun-2001</v>
      </c>
      <c r="M1921" s="62">
        <f>VLOOKUP($A1921,'Hospitalization details'!$A$1:$K$2336,6,FALSE)</f>
        <v>3858.51</v>
      </c>
      <c r="N1921" s="63" t="str">
        <f>VLOOKUP($A1921,'Hospitalization details'!$A$1:$K$2336,7,FALSE)</f>
        <v>tier - 2</v>
      </c>
      <c r="O1921" s="63" t="str">
        <f>VLOOKUP($A1921,'Hospitalization details'!$A$1:$K$2336,8,FALSE)</f>
        <v>tier - 3</v>
      </c>
      <c r="P1921" s="63" t="str">
        <f>VLOOKUP($A1921,'Hospitalization details'!$A$1:$K$2336,9,FALSE)</f>
        <v>R1025</v>
      </c>
      <c r="Q1921" s="83">
        <f>VLOOKUP($A1921,'Hospitalization details'!$A$1:$K$2336,11,FALSE)</f>
        <v>22</v>
      </c>
    </row>
    <row r="1922" spans="1:17" ht="15.75" customHeight="1" x14ac:dyDescent="0.25">
      <c r="A1922" s="187" t="s">
        <v>1965</v>
      </c>
      <c r="B1922" s="65" t="str">
        <f>VLOOKUP($A1922,'Customer Names'!$A$1:$E$2336,4,FALSE)</f>
        <v>Burkholder</v>
      </c>
      <c r="C1922" s="71">
        <f>VLOOKUP($A1922,'Medical Examinations'!$A$1:$J$2336,2,FALSE)</f>
        <v>30.67</v>
      </c>
      <c r="D1922" s="60">
        <f>VLOOKUP($A1922,'Medical Examinations'!$A$1:$J$2336,3,FALSE)</f>
        <v>5.09</v>
      </c>
      <c r="E1922" s="61" t="str">
        <f>VLOOKUP($A1922,'Medical Examinations'!$A$1:$J$2336,4,FALSE)</f>
        <v>Yes</v>
      </c>
      <c r="F1922" s="61" t="str">
        <f>VLOOKUP($A1922,'Medical Examinations'!$A$1:$J$2336,5,FALSE)</f>
        <v>No</v>
      </c>
      <c r="G1922" s="61" t="str">
        <f>VLOOKUP($A1922,'Medical Examinations'!$A$1:$J$2336,6,FALSE)</f>
        <v>No</v>
      </c>
      <c r="H1922" s="21">
        <f>VLOOKUP($A1922,'Medical Examinations'!$A$1:$J$2336,7,FALSE)</f>
        <v>0</v>
      </c>
      <c r="I1922" s="21" t="str">
        <f>VLOOKUP($A1922,'Medical Examinations'!$A$1:$J$2336,8,FALSE)</f>
        <v>No</v>
      </c>
      <c r="J1922" s="21" t="str">
        <f>VLOOKUP($A1922,'Medical Examinations'!$A$1:$J$2336,9,FALSE)</f>
        <v>Obesity</v>
      </c>
      <c r="K1922" s="72" t="str">
        <f>VLOOKUP($A1922,'Medical Examinations'!$A$1:$J$2336,10,FALSE)</f>
        <v>Normal</v>
      </c>
      <c r="L1922" s="82" t="str">
        <f>VLOOKUP($A1922,'Hospitalization details'!$A$1:$K$2336,10,FALSE)</f>
        <v>19-Aug-1991</v>
      </c>
      <c r="M1922" s="62">
        <f>VLOOKUP($A1922,'Hospitalization details'!$A$1:$K$2336,6,FALSE)</f>
        <v>3857.76</v>
      </c>
      <c r="N1922" s="63" t="str">
        <f>VLOOKUP($A1922,'Hospitalization details'!$A$1:$K$2336,7,FALSE)</f>
        <v>tier - 3</v>
      </c>
      <c r="O1922" s="63" t="str">
        <f>VLOOKUP($A1922,'Hospitalization details'!$A$1:$K$2336,8,FALSE)</f>
        <v>tier - 1</v>
      </c>
      <c r="P1922" s="63" t="str">
        <f>VLOOKUP($A1922,'Hospitalization details'!$A$1:$K$2336,9,FALSE)</f>
        <v>R1016</v>
      </c>
      <c r="Q1922" s="83">
        <f>VLOOKUP($A1922,'Hospitalization details'!$A$1:$K$2336,11,FALSE)</f>
        <v>31</v>
      </c>
    </row>
    <row r="1923" spans="1:17" ht="15.75" customHeight="1" x14ac:dyDescent="0.25">
      <c r="A1923" s="187" t="s">
        <v>1966</v>
      </c>
      <c r="B1923" s="65" t="str">
        <f>VLOOKUP($A1923,'Customer Names'!$A$1:$E$2336,4,FALSE)</f>
        <v>Stadolnik</v>
      </c>
      <c r="C1923" s="71">
        <f>VLOOKUP($A1923,'Medical Examinations'!$A$1:$J$2336,2,FALSE)</f>
        <v>30.875</v>
      </c>
      <c r="D1923" s="60">
        <f>VLOOKUP($A1923,'Medical Examinations'!$A$1:$J$2336,3,FALSE)</f>
        <v>6.49</v>
      </c>
      <c r="E1923" s="61" t="str">
        <f>VLOOKUP($A1923,'Medical Examinations'!$A$1:$J$2336,4,FALSE)</f>
        <v>No</v>
      </c>
      <c r="F1923" s="61" t="str">
        <f>VLOOKUP($A1923,'Medical Examinations'!$A$1:$J$2336,5,FALSE)</f>
        <v>No</v>
      </c>
      <c r="G1923" s="61" t="str">
        <f>VLOOKUP($A1923,'Medical Examinations'!$A$1:$J$2336,6,FALSE)</f>
        <v>No</v>
      </c>
      <c r="H1923" s="21">
        <f>VLOOKUP($A1923,'Medical Examinations'!$A$1:$J$2336,7,FALSE)</f>
        <v>0</v>
      </c>
      <c r="I1923" s="21" t="str">
        <f>VLOOKUP($A1923,'Medical Examinations'!$A$1:$J$2336,8,FALSE)</f>
        <v>No</v>
      </c>
      <c r="J1923" s="21" t="str">
        <f>VLOOKUP($A1923,'Medical Examinations'!$A$1:$J$2336,9,FALSE)</f>
        <v>Obesity</v>
      </c>
      <c r="K1923" s="72" t="str">
        <f>VLOOKUP($A1923,'Medical Examinations'!$A$1:$J$2336,10,FALSE)</f>
        <v>Diabetes</v>
      </c>
      <c r="L1923" s="82" t="str">
        <f>VLOOKUP($A1923,'Hospitalization details'!$A$1:$K$2336,10,FALSE)</f>
        <v>12-Aug-1994</v>
      </c>
      <c r="M1923" s="62">
        <f>VLOOKUP($A1923,'Hospitalization details'!$A$1:$K$2336,6,FALSE)</f>
        <v>3847.67</v>
      </c>
      <c r="N1923" s="63" t="str">
        <f>VLOOKUP($A1923,'Hospitalization details'!$A$1:$K$2336,7,FALSE)</f>
        <v>tier - 3</v>
      </c>
      <c r="O1923" s="63" t="str">
        <f>VLOOKUP($A1923,'Hospitalization details'!$A$1:$K$2336,8,FALSE)</f>
        <v>tier - 2</v>
      </c>
      <c r="P1923" s="63" t="str">
        <f>VLOOKUP($A1923,'Hospitalization details'!$A$1:$K$2336,9,FALSE)</f>
        <v>R1011</v>
      </c>
      <c r="Q1923" s="83">
        <f>VLOOKUP($A1923,'Hospitalization details'!$A$1:$K$2336,11,FALSE)</f>
        <v>28</v>
      </c>
    </row>
    <row r="1924" spans="1:17" ht="15.75" customHeight="1" x14ac:dyDescent="0.25">
      <c r="A1924" s="187" t="s">
        <v>1967</v>
      </c>
      <c r="B1924" s="65" t="str">
        <f>VLOOKUP($A1924,'Customer Names'!$A$1:$E$2336,4,FALSE)</f>
        <v>Shields</v>
      </c>
      <c r="C1924" s="71">
        <f>VLOOKUP($A1924,'Medical Examinations'!$A$1:$J$2336,2,FALSE)</f>
        <v>23.8</v>
      </c>
      <c r="D1924" s="60">
        <f>VLOOKUP($A1924,'Medical Examinations'!$A$1:$J$2336,3,FALSE)</f>
        <v>4.08</v>
      </c>
      <c r="E1924" s="61" t="str">
        <f>VLOOKUP($A1924,'Medical Examinations'!$A$1:$J$2336,4,FALSE)</f>
        <v>No</v>
      </c>
      <c r="F1924" s="61" t="str">
        <f>VLOOKUP($A1924,'Medical Examinations'!$A$1:$J$2336,5,FALSE)</f>
        <v>No</v>
      </c>
      <c r="G1924" s="61" t="str">
        <f>VLOOKUP($A1924,'Medical Examinations'!$A$1:$J$2336,6,FALSE)</f>
        <v>No</v>
      </c>
      <c r="H1924" s="21">
        <f>VLOOKUP($A1924,'Medical Examinations'!$A$1:$J$2336,7,FALSE)</f>
        <v>0</v>
      </c>
      <c r="I1924" s="21" t="str">
        <f>VLOOKUP($A1924,'Medical Examinations'!$A$1:$J$2336,8,FALSE)</f>
        <v>No</v>
      </c>
      <c r="J1924" s="21" t="str">
        <f>VLOOKUP($A1924,'Medical Examinations'!$A$1:$J$2336,9,FALSE)</f>
        <v>Healthy Weight</v>
      </c>
      <c r="K1924" s="72" t="str">
        <f>VLOOKUP($A1924,'Medical Examinations'!$A$1:$J$2336,10,FALSE)</f>
        <v>Normal</v>
      </c>
      <c r="L1924" s="82" t="str">
        <f>VLOOKUP($A1924,'Hospitalization details'!$A$1:$K$2336,10,FALSE)</f>
        <v>29-Sep-1981</v>
      </c>
      <c r="M1924" s="62">
        <f>VLOOKUP($A1924,'Hospitalization details'!$A$1:$K$2336,6,FALSE)</f>
        <v>3797.2</v>
      </c>
      <c r="N1924" s="63" t="str">
        <f>VLOOKUP($A1924,'Hospitalization details'!$A$1:$K$2336,7,FALSE)</f>
        <v>tier - 2</v>
      </c>
      <c r="O1924" s="63" t="str">
        <f>VLOOKUP($A1924,'Hospitalization details'!$A$1:$K$2336,8,FALSE)</f>
        <v>tier - 3</v>
      </c>
      <c r="P1924" s="63" t="str">
        <f>VLOOKUP($A1924,'Hospitalization details'!$A$1:$K$2336,9,FALSE)</f>
        <v>R1012</v>
      </c>
      <c r="Q1924" s="83">
        <f>VLOOKUP($A1924,'Hospitalization details'!$A$1:$K$2336,11,FALSE)</f>
        <v>41</v>
      </c>
    </row>
    <row r="1925" spans="1:17" ht="15.75" customHeight="1" x14ac:dyDescent="0.25">
      <c r="A1925" s="187" t="s">
        <v>1968</v>
      </c>
      <c r="B1925" s="65" t="str">
        <f>VLOOKUP($A1925,'Customer Names'!$A$1:$E$2336,4,FALSE)</f>
        <v>Margolis</v>
      </c>
      <c r="C1925" s="71">
        <f>VLOOKUP($A1925,'Medical Examinations'!$A$1:$J$2336,2,FALSE)</f>
        <v>15.37</v>
      </c>
      <c r="D1925" s="60">
        <f>VLOOKUP($A1925,'Medical Examinations'!$A$1:$J$2336,3,FALSE)</f>
        <v>8.6300000000000008</v>
      </c>
      <c r="E1925" s="61" t="str">
        <f>VLOOKUP($A1925,'Medical Examinations'!$A$1:$J$2336,4,FALSE)</f>
        <v>Yes</v>
      </c>
      <c r="F1925" s="61" t="str">
        <f>VLOOKUP($A1925,'Medical Examinations'!$A$1:$J$2336,5,FALSE)</f>
        <v>No</v>
      </c>
      <c r="G1925" s="61" t="str">
        <f>VLOOKUP($A1925,'Medical Examinations'!$A$1:$J$2336,6,FALSE)</f>
        <v>No</v>
      </c>
      <c r="H1925" s="21">
        <f>VLOOKUP($A1925,'Medical Examinations'!$A$1:$J$2336,7,FALSE)</f>
        <v>0</v>
      </c>
      <c r="I1925" s="21" t="str">
        <f>VLOOKUP($A1925,'Medical Examinations'!$A$1:$J$2336,8,FALSE)</f>
        <v>No</v>
      </c>
      <c r="J1925" s="21" t="str">
        <f>VLOOKUP($A1925,'Medical Examinations'!$A$1:$J$2336,9,FALSE)</f>
        <v>Under Weight</v>
      </c>
      <c r="K1925" s="72" t="str">
        <f>VLOOKUP($A1925,'Medical Examinations'!$A$1:$J$2336,10,FALSE)</f>
        <v>Diabetes</v>
      </c>
      <c r="L1925" s="82" t="str">
        <f>VLOOKUP($A1925,'Hospitalization details'!$A$1:$K$2336,10,FALSE)</f>
        <v>24-Jun-1999</v>
      </c>
      <c r="M1925" s="62">
        <f>VLOOKUP($A1925,'Hospitalization details'!$A$1:$K$2336,6,FALSE)</f>
        <v>3796.36</v>
      </c>
      <c r="N1925" s="63" t="str">
        <f>VLOOKUP($A1925,'Hospitalization details'!$A$1:$K$2336,7,FALSE)</f>
        <v>tier - 2</v>
      </c>
      <c r="O1925" s="63" t="str">
        <f>VLOOKUP($A1925,'Hospitalization details'!$A$1:$K$2336,8,FALSE)</f>
        <v>tier - 3</v>
      </c>
      <c r="P1925" s="63" t="str">
        <f>VLOOKUP($A1925,'Hospitalization details'!$A$1:$K$2336,9,FALSE)</f>
        <v>R1012</v>
      </c>
      <c r="Q1925" s="83">
        <f>VLOOKUP($A1925,'Hospitalization details'!$A$1:$K$2336,11,FALSE)</f>
        <v>23</v>
      </c>
    </row>
    <row r="1926" spans="1:17" ht="15.75" customHeight="1" x14ac:dyDescent="0.25">
      <c r="A1926" s="187" t="s">
        <v>1969</v>
      </c>
      <c r="B1926" s="65" t="str">
        <f>VLOOKUP($A1926,'Customer Names'!$A$1:$E$2336,4,FALSE)</f>
        <v>Uffenbeck</v>
      </c>
      <c r="C1926" s="71">
        <f>VLOOKUP($A1926,'Medical Examinations'!$A$1:$J$2336,2,FALSE)</f>
        <v>30.4</v>
      </c>
      <c r="D1926" s="60">
        <f>VLOOKUP($A1926,'Medical Examinations'!$A$1:$J$2336,3,FALSE)</f>
        <v>5.28</v>
      </c>
      <c r="E1926" s="61" t="str">
        <f>VLOOKUP($A1926,'Medical Examinations'!$A$1:$J$2336,4,FALSE)</f>
        <v>No</v>
      </c>
      <c r="F1926" s="61" t="str">
        <f>VLOOKUP($A1926,'Medical Examinations'!$A$1:$J$2336,5,FALSE)</f>
        <v>No</v>
      </c>
      <c r="G1926" s="61" t="str">
        <f>VLOOKUP($A1926,'Medical Examinations'!$A$1:$J$2336,6,FALSE)</f>
        <v>No</v>
      </c>
      <c r="H1926" s="21">
        <f>VLOOKUP($A1926,'Medical Examinations'!$A$1:$J$2336,7,FALSE)</f>
        <v>0</v>
      </c>
      <c r="I1926" s="21" t="str">
        <f>VLOOKUP($A1926,'Medical Examinations'!$A$1:$J$2336,8,FALSE)</f>
        <v>No</v>
      </c>
      <c r="J1926" s="21" t="str">
        <f>VLOOKUP($A1926,'Medical Examinations'!$A$1:$J$2336,9,FALSE)</f>
        <v>Obesity</v>
      </c>
      <c r="K1926" s="72" t="str">
        <f>VLOOKUP($A1926,'Medical Examinations'!$A$1:$J$2336,10,FALSE)</f>
        <v>Normal</v>
      </c>
      <c r="L1926" s="82" t="str">
        <f>VLOOKUP($A1926,'Hospitalization details'!$A$1:$K$2336,10,FALSE)</f>
        <v>28-Aug-1988</v>
      </c>
      <c r="M1926" s="62">
        <f>VLOOKUP($A1926,'Hospitalization details'!$A$1:$K$2336,6,FALSE)</f>
        <v>3793.55</v>
      </c>
      <c r="N1926" s="63" t="str">
        <f>VLOOKUP($A1926,'Hospitalization details'!$A$1:$K$2336,7,FALSE)</f>
        <v>tier - 2</v>
      </c>
      <c r="O1926" s="63" t="str">
        <f>VLOOKUP($A1926,'Hospitalization details'!$A$1:$K$2336,8,FALSE)</f>
        <v>tier - 3</v>
      </c>
      <c r="P1926" s="63" t="str">
        <f>VLOOKUP($A1926,'Hospitalization details'!$A$1:$K$2336,9,FALSE)</f>
        <v>R1013</v>
      </c>
      <c r="Q1926" s="83">
        <f>VLOOKUP($A1926,'Hospitalization details'!$A$1:$K$2336,11,FALSE)</f>
        <v>34</v>
      </c>
    </row>
    <row r="1927" spans="1:17" ht="15.75" customHeight="1" x14ac:dyDescent="0.25">
      <c r="A1927" s="187" t="s">
        <v>1970</v>
      </c>
      <c r="B1927" s="65" t="str">
        <f>VLOOKUP($A1927,'Customer Names'!$A$1:$E$2336,4,FALSE)</f>
        <v>Brake</v>
      </c>
      <c r="C1927" s="71">
        <f>VLOOKUP($A1927,'Medical Examinations'!$A$1:$J$2336,2,FALSE)</f>
        <v>19.48</v>
      </c>
      <c r="D1927" s="60">
        <f>VLOOKUP($A1927,'Medical Examinations'!$A$1:$J$2336,3,FALSE)</f>
        <v>5.63</v>
      </c>
      <c r="E1927" s="61" t="str">
        <f>VLOOKUP($A1927,'Medical Examinations'!$A$1:$J$2336,4,FALSE)</f>
        <v>Yes</v>
      </c>
      <c r="F1927" s="61" t="str">
        <f>VLOOKUP($A1927,'Medical Examinations'!$A$1:$J$2336,5,FALSE)</f>
        <v>No</v>
      </c>
      <c r="G1927" s="61" t="str">
        <f>VLOOKUP($A1927,'Medical Examinations'!$A$1:$J$2336,6,FALSE)</f>
        <v>No</v>
      </c>
      <c r="H1927" s="21">
        <f>VLOOKUP($A1927,'Medical Examinations'!$A$1:$J$2336,7,FALSE)</f>
        <v>1</v>
      </c>
      <c r="I1927" s="21" t="str">
        <f>VLOOKUP($A1927,'Medical Examinations'!$A$1:$J$2336,8,FALSE)</f>
        <v>No</v>
      </c>
      <c r="J1927" s="21" t="str">
        <f>VLOOKUP($A1927,'Medical Examinations'!$A$1:$J$2336,9,FALSE)</f>
        <v>Healthy Weight</v>
      </c>
      <c r="K1927" s="72" t="str">
        <f>VLOOKUP($A1927,'Medical Examinations'!$A$1:$J$2336,10,FALSE)</f>
        <v>Normal</v>
      </c>
      <c r="L1927" s="82" t="str">
        <f>VLOOKUP($A1927,'Hospitalization details'!$A$1:$K$2336,10,FALSE)</f>
        <v>13-Dec-1981</v>
      </c>
      <c r="M1927" s="62">
        <f>VLOOKUP($A1927,'Hospitalization details'!$A$1:$K$2336,6,FALSE)</f>
        <v>3785.77</v>
      </c>
      <c r="N1927" s="63" t="str">
        <f>VLOOKUP($A1927,'Hospitalization details'!$A$1:$K$2336,7,FALSE)</f>
        <v>tier - 2</v>
      </c>
      <c r="O1927" s="63" t="str">
        <f>VLOOKUP($A1927,'Hospitalization details'!$A$1:$K$2336,8,FALSE)</f>
        <v>tier - 1</v>
      </c>
      <c r="P1927" s="63" t="str">
        <f>VLOOKUP($A1927,'Hospitalization details'!$A$1:$K$2336,9,FALSE)</f>
        <v>R1013</v>
      </c>
      <c r="Q1927" s="83">
        <f>VLOOKUP($A1927,'Hospitalization details'!$A$1:$K$2336,11,FALSE)</f>
        <v>41</v>
      </c>
    </row>
    <row r="1928" spans="1:17" ht="15.75" customHeight="1" x14ac:dyDescent="0.25">
      <c r="A1928" s="187" t="s">
        <v>1971</v>
      </c>
      <c r="B1928" s="65" t="str">
        <f>VLOOKUP($A1928,'Customer Names'!$A$1:$E$2336,4,FALSE)</f>
        <v>Stepanova</v>
      </c>
      <c r="C1928" s="71">
        <f>VLOOKUP($A1928,'Medical Examinations'!$A$1:$J$2336,2,FALSE)</f>
        <v>16.96</v>
      </c>
      <c r="D1928" s="60">
        <f>VLOOKUP($A1928,'Medical Examinations'!$A$1:$J$2336,3,FALSE)</f>
        <v>11.47</v>
      </c>
      <c r="E1928" s="61" t="str">
        <f>VLOOKUP($A1928,'Medical Examinations'!$A$1:$J$2336,4,FALSE)</f>
        <v>Yes</v>
      </c>
      <c r="F1928" s="61" t="str">
        <f>VLOOKUP($A1928,'Medical Examinations'!$A$1:$J$2336,5,FALSE)</f>
        <v>No</v>
      </c>
      <c r="G1928" s="61" t="str">
        <f>VLOOKUP($A1928,'Medical Examinations'!$A$1:$J$2336,6,FALSE)</f>
        <v>No</v>
      </c>
      <c r="H1928" s="21">
        <f>VLOOKUP($A1928,'Medical Examinations'!$A$1:$J$2336,7,FALSE)</f>
        <v>0</v>
      </c>
      <c r="I1928" s="21" t="str">
        <f>VLOOKUP($A1928,'Medical Examinations'!$A$1:$J$2336,8,FALSE)</f>
        <v>No</v>
      </c>
      <c r="J1928" s="21" t="str">
        <f>VLOOKUP($A1928,'Medical Examinations'!$A$1:$J$2336,9,FALSE)</f>
        <v>Under Weight</v>
      </c>
      <c r="K1928" s="72" t="str">
        <f>VLOOKUP($A1928,'Medical Examinations'!$A$1:$J$2336,10,FALSE)</f>
        <v>Diabetes</v>
      </c>
      <c r="L1928" s="82" t="str">
        <f>VLOOKUP($A1928,'Hospitalization details'!$A$1:$K$2336,10,FALSE)</f>
        <v>24-Oct-1987</v>
      </c>
      <c r="M1928" s="62">
        <f>VLOOKUP($A1928,'Hospitalization details'!$A$1:$K$2336,6,FALSE)</f>
        <v>3773.23</v>
      </c>
      <c r="N1928" s="63" t="str">
        <f>VLOOKUP($A1928,'Hospitalization details'!$A$1:$K$2336,7,FALSE)</f>
        <v>tier - 2</v>
      </c>
      <c r="O1928" s="63" t="str">
        <f>VLOOKUP($A1928,'Hospitalization details'!$A$1:$K$2336,8,FALSE)</f>
        <v>tier - 3</v>
      </c>
      <c r="P1928" s="63" t="str">
        <f>VLOOKUP($A1928,'Hospitalization details'!$A$1:$K$2336,9,FALSE)</f>
        <v>R1013</v>
      </c>
      <c r="Q1928" s="83">
        <f>VLOOKUP($A1928,'Hospitalization details'!$A$1:$K$2336,11,FALSE)</f>
        <v>35</v>
      </c>
    </row>
    <row r="1929" spans="1:17" ht="15.75" customHeight="1" x14ac:dyDescent="0.25">
      <c r="A1929" s="187" t="s">
        <v>1972</v>
      </c>
      <c r="B1929" s="65" t="str">
        <f>VLOOKUP($A1929,'Customer Names'!$A$1:$E$2336,4,FALSE)</f>
        <v>Verdi</v>
      </c>
      <c r="C1929" s="71">
        <f>VLOOKUP($A1929,'Medical Examinations'!$A$1:$J$2336,2,FALSE)</f>
        <v>19.05</v>
      </c>
      <c r="D1929" s="60">
        <f>VLOOKUP($A1929,'Medical Examinations'!$A$1:$J$2336,3,FALSE)</f>
        <v>4.92</v>
      </c>
      <c r="E1929" s="61" t="str">
        <f>VLOOKUP($A1929,'Medical Examinations'!$A$1:$J$2336,4,FALSE)</f>
        <v>No</v>
      </c>
      <c r="F1929" s="61" t="str">
        <f>VLOOKUP($A1929,'Medical Examinations'!$A$1:$J$2336,5,FALSE)</f>
        <v>No</v>
      </c>
      <c r="G1929" s="61" t="str">
        <f>VLOOKUP($A1929,'Medical Examinations'!$A$1:$J$2336,6,FALSE)</f>
        <v>No</v>
      </c>
      <c r="H1929" s="21">
        <f>VLOOKUP($A1929,'Medical Examinations'!$A$1:$J$2336,7,FALSE)</f>
        <v>1</v>
      </c>
      <c r="I1929" s="21" t="str">
        <f>VLOOKUP($A1929,'Medical Examinations'!$A$1:$J$2336,8,FALSE)</f>
        <v>No</v>
      </c>
      <c r="J1929" s="21" t="str">
        <f>VLOOKUP($A1929,'Medical Examinations'!$A$1:$J$2336,9,FALSE)</f>
        <v>Healthy Weight</v>
      </c>
      <c r="K1929" s="72" t="str">
        <f>VLOOKUP($A1929,'Medical Examinations'!$A$1:$J$2336,10,FALSE)</f>
        <v>Normal</v>
      </c>
      <c r="L1929" s="82" t="str">
        <f>VLOOKUP($A1929,'Hospitalization details'!$A$1:$K$2336,10,FALSE)</f>
        <v>21-Nov-1994</v>
      </c>
      <c r="M1929" s="62">
        <f>VLOOKUP($A1929,'Hospitalization details'!$A$1:$K$2336,6,FALSE)</f>
        <v>3766.88</v>
      </c>
      <c r="N1929" s="63" t="str">
        <f>VLOOKUP($A1929,'Hospitalization details'!$A$1:$K$2336,7,FALSE)</f>
        <v>tier - 2</v>
      </c>
      <c r="O1929" s="63" t="str">
        <f>VLOOKUP($A1929,'Hospitalization details'!$A$1:$K$2336,8,FALSE)</f>
        <v>tier - 1</v>
      </c>
      <c r="P1929" s="63" t="str">
        <f>VLOOKUP($A1929,'Hospitalization details'!$A$1:$K$2336,9,FALSE)</f>
        <v>R1013</v>
      </c>
      <c r="Q1929" s="83">
        <f>VLOOKUP($A1929,'Hospitalization details'!$A$1:$K$2336,11,FALSE)</f>
        <v>28</v>
      </c>
    </row>
    <row r="1930" spans="1:17" ht="15.75" customHeight="1" x14ac:dyDescent="0.25">
      <c r="A1930" s="187" t="s">
        <v>1973</v>
      </c>
      <c r="B1930" s="65" t="str">
        <f>VLOOKUP($A1930,'Customer Names'!$A$1:$E$2336,4,FALSE)</f>
        <v>Mclean</v>
      </c>
      <c r="C1930" s="71">
        <f>VLOOKUP($A1930,'Medical Examinations'!$A$1:$J$2336,2,FALSE)</f>
        <v>37.619999999999997</v>
      </c>
      <c r="D1930" s="60">
        <f>VLOOKUP($A1930,'Medical Examinations'!$A$1:$J$2336,3,FALSE)</f>
        <v>4.18</v>
      </c>
      <c r="E1930" s="61" t="str">
        <f>VLOOKUP($A1930,'Medical Examinations'!$A$1:$J$2336,4,FALSE)</f>
        <v>No</v>
      </c>
      <c r="F1930" s="61" t="str">
        <f>VLOOKUP($A1930,'Medical Examinations'!$A$1:$J$2336,5,FALSE)</f>
        <v>No</v>
      </c>
      <c r="G1930" s="61" t="str">
        <f>VLOOKUP($A1930,'Medical Examinations'!$A$1:$J$2336,6,FALSE)</f>
        <v>No</v>
      </c>
      <c r="H1930" s="21">
        <f>VLOOKUP($A1930,'Medical Examinations'!$A$1:$J$2336,7,FALSE)</f>
        <v>0</v>
      </c>
      <c r="I1930" s="21" t="str">
        <f>VLOOKUP($A1930,'Medical Examinations'!$A$1:$J$2336,8,FALSE)</f>
        <v>No</v>
      </c>
      <c r="J1930" s="21" t="str">
        <f>VLOOKUP($A1930,'Medical Examinations'!$A$1:$J$2336,9,FALSE)</f>
        <v>Obesity</v>
      </c>
      <c r="K1930" s="72" t="str">
        <f>VLOOKUP($A1930,'Medical Examinations'!$A$1:$J$2336,10,FALSE)</f>
        <v>Normal</v>
      </c>
      <c r="L1930" s="82" t="str">
        <f>VLOOKUP($A1930,'Hospitalization details'!$A$1:$K$2336,10,FALSE)</f>
        <v>24-Oct-1991</v>
      </c>
      <c r="M1930" s="62">
        <f>VLOOKUP($A1930,'Hospitalization details'!$A$1:$K$2336,6,FALSE)</f>
        <v>3761.29</v>
      </c>
      <c r="N1930" s="63" t="str">
        <f>VLOOKUP($A1930,'Hospitalization details'!$A$1:$K$2336,7,FALSE)</f>
        <v>tier - 2</v>
      </c>
      <c r="O1930" s="63" t="str">
        <f>VLOOKUP($A1930,'Hospitalization details'!$A$1:$K$2336,8,FALSE)</f>
        <v>tier - 3</v>
      </c>
      <c r="P1930" s="63" t="str">
        <f>VLOOKUP($A1930,'Hospitalization details'!$A$1:$K$2336,9,FALSE)</f>
        <v>R1011</v>
      </c>
      <c r="Q1930" s="83">
        <f>VLOOKUP($A1930,'Hospitalization details'!$A$1:$K$2336,11,FALSE)</f>
        <v>31</v>
      </c>
    </row>
    <row r="1931" spans="1:17" ht="15.75" customHeight="1" x14ac:dyDescent="0.25">
      <c r="A1931" s="187" t="s">
        <v>1974</v>
      </c>
      <c r="B1931" s="65" t="str">
        <f>VLOOKUP($A1931,'Customer Names'!$A$1:$E$2336,4,FALSE)</f>
        <v>Ryan</v>
      </c>
      <c r="C1931" s="71">
        <f>VLOOKUP($A1931,'Medical Examinations'!$A$1:$J$2336,2,FALSE)</f>
        <v>29.1</v>
      </c>
      <c r="D1931" s="60">
        <f>VLOOKUP($A1931,'Medical Examinations'!$A$1:$J$2336,3,FALSE)</f>
        <v>4.67</v>
      </c>
      <c r="E1931" s="61" t="str">
        <f>VLOOKUP($A1931,'Medical Examinations'!$A$1:$J$2336,4,FALSE)</f>
        <v>No</v>
      </c>
      <c r="F1931" s="61" t="str">
        <f>VLOOKUP($A1931,'Medical Examinations'!$A$1:$J$2336,5,FALSE)</f>
        <v>No</v>
      </c>
      <c r="G1931" s="61" t="str">
        <f>VLOOKUP($A1931,'Medical Examinations'!$A$1:$J$2336,6,FALSE)</f>
        <v>No</v>
      </c>
      <c r="H1931" s="21">
        <f>VLOOKUP($A1931,'Medical Examinations'!$A$1:$J$2336,7,FALSE)</f>
        <v>0</v>
      </c>
      <c r="I1931" s="21" t="str">
        <f>VLOOKUP($A1931,'Medical Examinations'!$A$1:$J$2336,8,FALSE)</f>
        <v>No</v>
      </c>
      <c r="J1931" s="21" t="str">
        <f>VLOOKUP($A1931,'Medical Examinations'!$A$1:$J$2336,9,FALSE)</f>
        <v>Over Weight</v>
      </c>
      <c r="K1931" s="72" t="str">
        <f>VLOOKUP($A1931,'Medical Examinations'!$A$1:$J$2336,10,FALSE)</f>
        <v>Normal</v>
      </c>
      <c r="L1931" s="82" t="str">
        <f>VLOOKUP($A1931,'Hospitalization details'!$A$1:$K$2336,10,FALSE)</f>
        <v>25-Aug-1991</v>
      </c>
      <c r="M1931" s="62">
        <f>VLOOKUP($A1931,'Hospitalization details'!$A$1:$K$2336,6,FALSE)</f>
        <v>3757.84</v>
      </c>
      <c r="N1931" s="63" t="str">
        <f>VLOOKUP($A1931,'Hospitalization details'!$A$1:$K$2336,7,FALSE)</f>
        <v>tier - 2</v>
      </c>
      <c r="O1931" s="63" t="str">
        <f>VLOOKUP($A1931,'Hospitalization details'!$A$1:$K$2336,8,FALSE)</f>
        <v>tier - 1</v>
      </c>
      <c r="P1931" s="63" t="str">
        <f>VLOOKUP($A1931,'Hospitalization details'!$A$1:$K$2336,9,FALSE)</f>
        <v>R1013</v>
      </c>
      <c r="Q1931" s="83">
        <f>VLOOKUP($A1931,'Hospitalization details'!$A$1:$K$2336,11,FALSE)</f>
        <v>31</v>
      </c>
    </row>
    <row r="1932" spans="1:17" ht="15.75" customHeight="1" x14ac:dyDescent="0.25">
      <c r="A1932" s="187" t="s">
        <v>1975</v>
      </c>
      <c r="B1932" s="65" t="str">
        <f>VLOOKUP($A1932,'Customer Names'!$A$1:$E$2336,4,FALSE)</f>
        <v>Mickelson</v>
      </c>
      <c r="C1932" s="71">
        <f>VLOOKUP($A1932,'Medical Examinations'!$A$1:$J$2336,2,FALSE)</f>
        <v>26.62</v>
      </c>
      <c r="D1932" s="60">
        <f>VLOOKUP($A1932,'Medical Examinations'!$A$1:$J$2336,3,FALSE)</f>
        <v>6.24</v>
      </c>
      <c r="E1932" s="61" t="str">
        <f>VLOOKUP($A1932,'Medical Examinations'!$A$1:$J$2336,4,FALSE)</f>
        <v>No</v>
      </c>
      <c r="F1932" s="61" t="str">
        <f>VLOOKUP($A1932,'Medical Examinations'!$A$1:$J$2336,5,FALSE)</f>
        <v>No</v>
      </c>
      <c r="G1932" s="61" t="str">
        <f>VLOOKUP($A1932,'Medical Examinations'!$A$1:$J$2336,6,FALSE)</f>
        <v>No</v>
      </c>
      <c r="H1932" s="21">
        <f>VLOOKUP($A1932,'Medical Examinations'!$A$1:$J$2336,7,FALSE)</f>
        <v>0</v>
      </c>
      <c r="I1932" s="21" t="str">
        <f>VLOOKUP($A1932,'Medical Examinations'!$A$1:$J$2336,8,FALSE)</f>
        <v>No</v>
      </c>
      <c r="J1932" s="21" t="str">
        <f>VLOOKUP($A1932,'Medical Examinations'!$A$1:$J$2336,9,FALSE)</f>
        <v>Over Weight</v>
      </c>
      <c r="K1932" s="72" t="str">
        <f>VLOOKUP($A1932,'Medical Examinations'!$A$1:$J$2336,10,FALSE)</f>
        <v>Prediabetes</v>
      </c>
      <c r="L1932" s="82" t="str">
        <f>VLOOKUP($A1932,'Hospitalization details'!$A$1:$K$2336,10,FALSE)</f>
        <v>28-Oct-1991</v>
      </c>
      <c r="M1932" s="62">
        <f>VLOOKUP($A1932,'Hospitalization details'!$A$1:$K$2336,6,FALSE)</f>
        <v>3756.62</v>
      </c>
      <c r="N1932" s="63" t="str">
        <f>VLOOKUP($A1932,'Hospitalization details'!$A$1:$K$2336,7,FALSE)</f>
        <v>tier - 2</v>
      </c>
      <c r="O1932" s="63" t="str">
        <f>VLOOKUP($A1932,'Hospitalization details'!$A$1:$K$2336,8,FALSE)</f>
        <v>tier - 2</v>
      </c>
      <c r="P1932" s="63" t="str">
        <f>VLOOKUP($A1932,'Hospitalization details'!$A$1:$K$2336,9,FALSE)</f>
        <v>R1013</v>
      </c>
      <c r="Q1932" s="83">
        <f>VLOOKUP($A1932,'Hospitalization details'!$A$1:$K$2336,11,FALSE)</f>
        <v>31</v>
      </c>
    </row>
    <row r="1933" spans="1:17" ht="15.75" customHeight="1" x14ac:dyDescent="0.25">
      <c r="A1933" s="187" t="s">
        <v>1976</v>
      </c>
      <c r="B1933" s="65" t="str">
        <f>VLOOKUP($A1933,'Customer Names'!$A$1:$E$2336,4,FALSE)</f>
        <v>Dibaba</v>
      </c>
      <c r="C1933" s="71">
        <f>VLOOKUP($A1933,'Medical Examinations'!$A$1:$J$2336,2,FALSE)</f>
        <v>25.74</v>
      </c>
      <c r="D1933" s="60">
        <f>VLOOKUP($A1933,'Medical Examinations'!$A$1:$J$2336,3,FALSE)</f>
        <v>5.99</v>
      </c>
      <c r="E1933" s="61" t="str">
        <f>VLOOKUP($A1933,'Medical Examinations'!$A$1:$J$2336,4,FALSE)</f>
        <v>No</v>
      </c>
      <c r="F1933" s="61" t="str">
        <f>VLOOKUP($A1933,'Medical Examinations'!$A$1:$J$2336,5,FALSE)</f>
        <v>No</v>
      </c>
      <c r="G1933" s="61" t="str">
        <f>VLOOKUP($A1933,'Medical Examinations'!$A$1:$J$2336,6,FALSE)</f>
        <v>No</v>
      </c>
      <c r="H1933" s="21">
        <f>VLOOKUP($A1933,'Medical Examinations'!$A$1:$J$2336,7,FALSE)</f>
        <v>0</v>
      </c>
      <c r="I1933" s="21" t="str">
        <f>VLOOKUP($A1933,'Medical Examinations'!$A$1:$J$2336,8,FALSE)</f>
        <v>No</v>
      </c>
      <c r="J1933" s="21" t="str">
        <f>VLOOKUP($A1933,'Medical Examinations'!$A$1:$J$2336,9,FALSE)</f>
        <v>Over Weight</v>
      </c>
      <c r="K1933" s="72" t="str">
        <f>VLOOKUP($A1933,'Medical Examinations'!$A$1:$J$2336,10,FALSE)</f>
        <v>Prediabetes</v>
      </c>
      <c r="L1933" s="82" t="str">
        <f>VLOOKUP($A1933,'Hospitalization details'!$A$1:$K$2336,10,FALSE)</f>
        <v>9-Sep-1986</v>
      </c>
      <c r="M1933" s="62">
        <f>VLOOKUP($A1933,'Hospitalization details'!$A$1:$K$2336,6,FALSE)</f>
        <v>3748.56</v>
      </c>
      <c r="N1933" s="63" t="str">
        <f>VLOOKUP($A1933,'Hospitalization details'!$A$1:$K$2336,7,FALSE)</f>
        <v>tier - 2</v>
      </c>
      <c r="O1933" s="63" t="str">
        <f>VLOOKUP($A1933,'Hospitalization details'!$A$1:$K$2336,8,FALSE)</f>
        <v>tier - 2</v>
      </c>
      <c r="P1933" s="63" t="str">
        <f>VLOOKUP($A1933,'Hospitalization details'!$A$1:$K$2336,9,FALSE)</f>
        <v>R1013</v>
      </c>
      <c r="Q1933" s="83">
        <f>VLOOKUP($A1933,'Hospitalization details'!$A$1:$K$2336,11,FALSE)</f>
        <v>36</v>
      </c>
    </row>
    <row r="1934" spans="1:17" ht="15.75" customHeight="1" x14ac:dyDescent="0.25">
      <c r="A1934" s="187" t="s">
        <v>1977</v>
      </c>
      <c r="B1934" s="65" t="str">
        <f>VLOOKUP($A1934,'Customer Names'!$A$1:$E$2336,4,FALSE)</f>
        <v>Shilling</v>
      </c>
      <c r="C1934" s="71">
        <f>VLOOKUP($A1934,'Medical Examinations'!$A$1:$J$2336,2,FALSE)</f>
        <v>18.22</v>
      </c>
      <c r="D1934" s="60">
        <f>VLOOKUP($A1934,'Medical Examinations'!$A$1:$J$2336,3,FALSE)</f>
        <v>10.27</v>
      </c>
      <c r="E1934" s="61" t="str">
        <f>VLOOKUP($A1934,'Medical Examinations'!$A$1:$J$2336,4,FALSE)</f>
        <v>Yes</v>
      </c>
      <c r="F1934" s="61" t="str">
        <f>VLOOKUP($A1934,'Medical Examinations'!$A$1:$J$2336,5,FALSE)</f>
        <v>No</v>
      </c>
      <c r="G1934" s="61" t="str">
        <f>VLOOKUP($A1934,'Medical Examinations'!$A$1:$J$2336,6,FALSE)</f>
        <v>No</v>
      </c>
      <c r="H1934" s="21">
        <f>VLOOKUP($A1934,'Medical Examinations'!$A$1:$J$2336,7,FALSE)</f>
        <v>1</v>
      </c>
      <c r="I1934" s="21" t="str">
        <f>VLOOKUP($A1934,'Medical Examinations'!$A$1:$J$2336,8,FALSE)</f>
        <v>No</v>
      </c>
      <c r="J1934" s="21" t="str">
        <f>VLOOKUP($A1934,'Medical Examinations'!$A$1:$J$2336,9,FALSE)</f>
        <v>Under Weight</v>
      </c>
      <c r="K1934" s="72" t="str">
        <f>VLOOKUP($A1934,'Medical Examinations'!$A$1:$J$2336,10,FALSE)</f>
        <v>Diabetes</v>
      </c>
      <c r="L1934" s="82" t="str">
        <f>VLOOKUP($A1934,'Hospitalization details'!$A$1:$K$2336,10,FALSE)</f>
        <v>22-Jun-1993</v>
      </c>
      <c r="M1934" s="62">
        <f>VLOOKUP($A1934,'Hospitalization details'!$A$1:$K$2336,6,FALSE)</f>
        <v>3736.46</v>
      </c>
      <c r="N1934" s="63" t="str">
        <f>VLOOKUP($A1934,'Hospitalization details'!$A$1:$K$2336,7,FALSE)</f>
        <v>tier - 2</v>
      </c>
      <c r="O1934" s="63" t="str">
        <f>VLOOKUP($A1934,'Hospitalization details'!$A$1:$K$2336,8,FALSE)</f>
        <v>tier - 2</v>
      </c>
      <c r="P1934" s="63" t="str">
        <f>VLOOKUP($A1934,'Hospitalization details'!$A$1:$K$2336,9,FALSE)</f>
        <v>R1012</v>
      </c>
      <c r="Q1934" s="83">
        <f>VLOOKUP($A1934,'Hospitalization details'!$A$1:$K$2336,11,FALSE)</f>
        <v>29</v>
      </c>
    </row>
    <row r="1935" spans="1:17" ht="15.75" customHeight="1" x14ac:dyDescent="0.25">
      <c r="A1935" s="187" t="s">
        <v>1978</v>
      </c>
      <c r="B1935" s="65" t="str">
        <f>VLOOKUP($A1935,'Customer Names'!$A$1:$E$2336,4,FALSE)</f>
        <v>Bashaw</v>
      </c>
      <c r="C1935" s="71">
        <f>VLOOKUP($A1935,'Medical Examinations'!$A$1:$J$2336,2,FALSE)</f>
        <v>26.03</v>
      </c>
      <c r="D1935" s="60">
        <f>VLOOKUP($A1935,'Medical Examinations'!$A$1:$J$2336,3,FALSE)</f>
        <v>5.97</v>
      </c>
      <c r="E1935" s="61" t="str">
        <f>VLOOKUP($A1935,'Medical Examinations'!$A$1:$J$2336,4,FALSE)</f>
        <v>No</v>
      </c>
      <c r="F1935" s="61" t="str">
        <f>VLOOKUP($A1935,'Medical Examinations'!$A$1:$J$2336,5,FALSE)</f>
        <v>No</v>
      </c>
      <c r="G1935" s="61" t="str">
        <f>VLOOKUP($A1935,'Medical Examinations'!$A$1:$J$2336,6,FALSE)</f>
        <v>Yes</v>
      </c>
      <c r="H1935" s="21">
        <f>VLOOKUP($A1935,'Medical Examinations'!$A$1:$J$2336,7,FALSE)</f>
        <v>1</v>
      </c>
      <c r="I1935" s="21" t="str">
        <f>VLOOKUP($A1935,'Medical Examinations'!$A$1:$J$2336,8,FALSE)</f>
        <v>No</v>
      </c>
      <c r="J1935" s="21" t="str">
        <f>VLOOKUP($A1935,'Medical Examinations'!$A$1:$J$2336,9,FALSE)</f>
        <v>Over Weight</v>
      </c>
      <c r="K1935" s="72" t="str">
        <f>VLOOKUP($A1935,'Medical Examinations'!$A$1:$J$2336,10,FALSE)</f>
        <v>Prediabetes</v>
      </c>
      <c r="L1935" s="82" t="str">
        <f>VLOOKUP($A1935,'Hospitalization details'!$A$1:$K$2336,10,FALSE)</f>
        <v>22-Aug-1994</v>
      </c>
      <c r="M1935" s="62">
        <f>VLOOKUP($A1935,'Hospitalization details'!$A$1:$K$2336,6,FALSE)</f>
        <v>3732.63</v>
      </c>
      <c r="N1935" s="63" t="str">
        <f>VLOOKUP($A1935,'Hospitalization details'!$A$1:$K$2336,7,FALSE)</f>
        <v>tier - 2</v>
      </c>
      <c r="O1935" s="63" t="str">
        <f>VLOOKUP($A1935,'Hospitalization details'!$A$1:$K$2336,8,FALSE)</f>
        <v>tier - 3</v>
      </c>
      <c r="P1935" s="63" t="str">
        <f>VLOOKUP($A1935,'Hospitalization details'!$A$1:$K$2336,9,FALSE)</f>
        <v>R1024</v>
      </c>
      <c r="Q1935" s="83">
        <f>VLOOKUP($A1935,'Hospitalization details'!$A$1:$K$2336,11,FALSE)</f>
        <v>28</v>
      </c>
    </row>
    <row r="1936" spans="1:17" ht="15.75" customHeight="1" x14ac:dyDescent="0.25">
      <c r="A1936" s="187" t="s">
        <v>1979</v>
      </c>
      <c r="B1936" s="65" t="str">
        <f>VLOOKUP($A1936,'Customer Names'!$A$1:$E$2336,4,FALSE)</f>
        <v>Jacob</v>
      </c>
      <c r="C1936" s="71">
        <f>VLOOKUP($A1936,'Medical Examinations'!$A$1:$J$2336,2,FALSE)</f>
        <v>17.29</v>
      </c>
      <c r="D1936" s="60">
        <f>VLOOKUP($A1936,'Medical Examinations'!$A$1:$J$2336,3,FALSE)</f>
        <v>4.9800000000000004</v>
      </c>
      <c r="E1936" s="61" t="str">
        <f>VLOOKUP($A1936,'Medical Examinations'!$A$1:$J$2336,4,FALSE)</f>
        <v>No</v>
      </c>
      <c r="F1936" s="61" t="str">
        <f>VLOOKUP($A1936,'Medical Examinations'!$A$1:$J$2336,5,FALSE)</f>
        <v>No</v>
      </c>
      <c r="G1936" s="61" t="str">
        <f>VLOOKUP($A1936,'Medical Examinations'!$A$1:$J$2336,6,FALSE)</f>
        <v>No</v>
      </c>
      <c r="H1936" s="21">
        <f>VLOOKUP($A1936,'Medical Examinations'!$A$1:$J$2336,7,FALSE)</f>
        <v>0</v>
      </c>
      <c r="I1936" s="21" t="str">
        <f>VLOOKUP($A1936,'Medical Examinations'!$A$1:$J$2336,8,FALSE)</f>
        <v>No</v>
      </c>
      <c r="J1936" s="21" t="str">
        <f>VLOOKUP($A1936,'Medical Examinations'!$A$1:$J$2336,9,FALSE)</f>
        <v>Under Weight</v>
      </c>
      <c r="K1936" s="72" t="str">
        <f>VLOOKUP($A1936,'Medical Examinations'!$A$1:$J$2336,10,FALSE)</f>
        <v>Normal</v>
      </c>
      <c r="L1936" s="82" t="str">
        <f>VLOOKUP($A1936,'Hospitalization details'!$A$1:$K$2336,10,FALSE)</f>
        <v>1-Dec-1986</v>
      </c>
      <c r="M1936" s="62">
        <f>VLOOKUP($A1936,'Hospitalization details'!$A$1:$K$2336,6,FALSE)</f>
        <v>3731.6</v>
      </c>
      <c r="N1936" s="63" t="str">
        <f>VLOOKUP($A1936,'Hospitalization details'!$A$1:$K$2336,7,FALSE)</f>
        <v>tier - 2</v>
      </c>
      <c r="O1936" s="63" t="str">
        <f>VLOOKUP($A1936,'Hospitalization details'!$A$1:$K$2336,8,FALSE)</f>
        <v>tier - 2</v>
      </c>
      <c r="P1936" s="63" t="str">
        <f>VLOOKUP($A1936,'Hospitalization details'!$A$1:$K$2336,9,FALSE)</f>
        <v>R1013</v>
      </c>
      <c r="Q1936" s="83">
        <f>VLOOKUP($A1936,'Hospitalization details'!$A$1:$K$2336,11,FALSE)</f>
        <v>36</v>
      </c>
    </row>
    <row r="1937" spans="1:17" ht="15.75" customHeight="1" x14ac:dyDescent="0.25">
      <c r="A1937" s="187" t="s">
        <v>1980</v>
      </c>
      <c r="B1937" s="65" t="str">
        <f>VLOOKUP($A1937,'Customer Names'!$A$1:$E$2336,4,FALSE)</f>
        <v>Mccutcheon</v>
      </c>
      <c r="C1937" s="71">
        <f>VLOOKUP($A1937,'Medical Examinations'!$A$1:$J$2336,2,FALSE)</f>
        <v>18.170000000000002</v>
      </c>
      <c r="D1937" s="60">
        <f>VLOOKUP($A1937,'Medical Examinations'!$A$1:$J$2336,3,FALSE)</f>
        <v>6.91</v>
      </c>
      <c r="E1937" s="61" t="str">
        <f>VLOOKUP($A1937,'Medical Examinations'!$A$1:$J$2336,4,FALSE)</f>
        <v>Yes</v>
      </c>
      <c r="F1937" s="61" t="str">
        <f>VLOOKUP($A1937,'Medical Examinations'!$A$1:$J$2336,5,FALSE)</f>
        <v>No</v>
      </c>
      <c r="G1937" s="61" t="str">
        <f>VLOOKUP($A1937,'Medical Examinations'!$A$1:$J$2336,6,FALSE)</f>
        <v>No</v>
      </c>
      <c r="H1937" s="21">
        <f>VLOOKUP($A1937,'Medical Examinations'!$A$1:$J$2336,7,FALSE)</f>
        <v>1</v>
      </c>
      <c r="I1937" s="21" t="str">
        <f>VLOOKUP($A1937,'Medical Examinations'!$A$1:$J$2336,8,FALSE)</f>
        <v>No</v>
      </c>
      <c r="J1937" s="21" t="str">
        <f>VLOOKUP($A1937,'Medical Examinations'!$A$1:$J$2336,9,FALSE)</f>
        <v>Under Weight</v>
      </c>
      <c r="K1937" s="72" t="str">
        <f>VLOOKUP($A1937,'Medical Examinations'!$A$1:$J$2336,10,FALSE)</f>
        <v>Diabetes</v>
      </c>
      <c r="L1937" s="82" t="str">
        <f>VLOOKUP($A1937,'Hospitalization details'!$A$1:$K$2336,10,FALSE)</f>
        <v>5-Nov-2004</v>
      </c>
      <c r="M1937" s="62">
        <f>VLOOKUP($A1937,'Hospitalization details'!$A$1:$K$2336,6,FALSE)</f>
        <v>3722.23</v>
      </c>
      <c r="N1937" s="63" t="str">
        <f>VLOOKUP($A1937,'Hospitalization details'!$A$1:$K$2336,7,FALSE)</f>
        <v>tier - 2</v>
      </c>
      <c r="O1937" s="63" t="str">
        <f>VLOOKUP($A1937,'Hospitalization details'!$A$1:$K$2336,8,FALSE)</f>
        <v>tier - 2</v>
      </c>
      <c r="P1937" s="63" t="str">
        <f>VLOOKUP($A1937,'Hospitalization details'!$A$1:$K$2336,9,FALSE)</f>
        <v>R1025</v>
      </c>
      <c r="Q1937" s="83">
        <f>VLOOKUP($A1937,'Hospitalization details'!$A$1:$K$2336,11,FALSE)</f>
        <v>18</v>
      </c>
    </row>
    <row r="1938" spans="1:17" ht="15.75" customHeight="1" x14ac:dyDescent="0.25">
      <c r="A1938" s="187" t="s">
        <v>1981</v>
      </c>
      <c r="B1938" s="65" t="str">
        <f>VLOOKUP($A1938,'Customer Names'!$A$1:$E$2336,4,FALSE)</f>
        <v>Connor</v>
      </c>
      <c r="C1938" s="71">
        <f>VLOOKUP($A1938,'Medical Examinations'!$A$1:$J$2336,2,FALSE)</f>
        <v>32.54</v>
      </c>
      <c r="D1938" s="60">
        <f>VLOOKUP($A1938,'Medical Examinations'!$A$1:$J$2336,3,FALSE)</f>
        <v>6.38</v>
      </c>
      <c r="E1938" s="61" t="str">
        <f>VLOOKUP($A1938,'Medical Examinations'!$A$1:$J$2336,4,FALSE)</f>
        <v>No</v>
      </c>
      <c r="F1938" s="61" t="str">
        <f>VLOOKUP($A1938,'Medical Examinations'!$A$1:$J$2336,5,FALSE)</f>
        <v>Yes</v>
      </c>
      <c r="G1938" s="61" t="str">
        <f>VLOOKUP($A1938,'Medical Examinations'!$A$1:$J$2336,6,FALSE)</f>
        <v>No</v>
      </c>
      <c r="H1938" s="21">
        <f>VLOOKUP($A1938,'Medical Examinations'!$A$1:$J$2336,7,FALSE)</f>
        <v>1</v>
      </c>
      <c r="I1938" s="21" t="str">
        <f>VLOOKUP($A1938,'Medical Examinations'!$A$1:$J$2336,8,FALSE)</f>
        <v>No</v>
      </c>
      <c r="J1938" s="21" t="str">
        <f>VLOOKUP($A1938,'Medical Examinations'!$A$1:$J$2336,9,FALSE)</f>
        <v>Obesity</v>
      </c>
      <c r="K1938" s="72" t="str">
        <f>VLOOKUP($A1938,'Medical Examinations'!$A$1:$J$2336,10,FALSE)</f>
        <v>Prediabetes</v>
      </c>
      <c r="L1938" s="82" t="str">
        <f>VLOOKUP($A1938,'Hospitalization details'!$A$1:$K$2336,10,FALSE)</f>
        <v>2-Dec-1989</v>
      </c>
      <c r="M1938" s="62">
        <f>VLOOKUP($A1938,'Hospitalization details'!$A$1:$K$2336,6,FALSE)</f>
        <v>3704.35</v>
      </c>
      <c r="N1938" s="63" t="str">
        <f>VLOOKUP($A1938,'Hospitalization details'!$A$1:$K$2336,7,FALSE)</f>
        <v>tier - 2</v>
      </c>
      <c r="O1938" s="63" t="str">
        <f>VLOOKUP($A1938,'Hospitalization details'!$A$1:$K$2336,8,FALSE)</f>
        <v>tier - 2</v>
      </c>
      <c r="P1938" s="63" t="str">
        <f>VLOOKUP($A1938,'Hospitalization details'!$A$1:$K$2336,9,FALSE)</f>
        <v>R1013</v>
      </c>
      <c r="Q1938" s="83">
        <f>VLOOKUP($A1938,'Hospitalization details'!$A$1:$K$2336,11,FALSE)</f>
        <v>33</v>
      </c>
    </row>
    <row r="1939" spans="1:17" ht="15.75" customHeight="1" x14ac:dyDescent="0.25">
      <c r="A1939" s="187" t="s">
        <v>1982</v>
      </c>
      <c r="B1939" s="65" t="str">
        <f>VLOOKUP($A1939,'Customer Names'!$A$1:$E$2336,4,FALSE)</f>
        <v>May</v>
      </c>
      <c r="C1939" s="71">
        <f>VLOOKUP($A1939,'Medical Examinations'!$A$1:$J$2336,2,FALSE)</f>
        <v>30.25</v>
      </c>
      <c r="D1939" s="60">
        <f>VLOOKUP($A1939,'Medical Examinations'!$A$1:$J$2336,3,FALSE)</f>
        <v>4.7699999999999996</v>
      </c>
      <c r="E1939" s="61" t="str">
        <f>VLOOKUP($A1939,'Medical Examinations'!$A$1:$J$2336,4,FALSE)</f>
        <v>No</v>
      </c>
      <c r="F1939" s="61" t="str">
        <f>VLOOKUP($A1939,'Medical Examinations'!$A$1:$J$2336,5,FALSE)</f>
        <v>No</v>
      </c>
      <c r="G1939" s="61" t="str">
        <f>VLOOKUP($A1939,'Medical Examinations'!$A$1:$J$2336,6,FALSE)</f>
        <v>No</v>
      </c>
      <c r="H1939" s="21">
        <f>VLOOKUP($A1939,'Medical Examinations'!$A$1:$J$2336,7,FALSE)</f>
        <v>0</v>
      </c>
      <c r="I1939" s="21" t="str">
        <f>VLOOKUP($A1939,'Medical Examinations'!$A$1:$J$2336,8,FALSE)</f>
        <v>No</v>
      </c>
      <c r="J1939" s="21" t="str">
        <f>VLOOKUP($A1939,'Medical Examinations'!$A$1:$J$2336,9,FALSE)</f>
        <v>Obesity</v>
      </c>
      <c r="K1939" s="72" t="str">
        <f>VLOOKUP($A1939,'Medical Examinations'!$A$1:$J$2336,10,FALSE)</f>
        <v>Normal</v>
      </c>
      <c r="L1939" s="82" t="str">
        <f>VLOOKUP($A1939,'Hospitalization details'!$A$1:$K$2336,10,FALSE)</f>
        <v>18-Aug-1988</v>
      </c>
      <c r="M1939" s="62">
        <f>VLOOKUP($A1939,'Hospitalization details'!$A$1:$K$2336,6,FALSE)</f>
        <v>3699.54</v>
      </c>
      <c r="N1939" s="63" t="str">
        <f>VLOOKUP($A1939,'Hospitalization details'!$A$1:$K$2336,7,FALSE)</f>
        <v>tier - 2</v>
      </c>
      <c r="O1939" s="63" t="str">
        <f>VLOOKUP($A1939,'Hospitalization details'!$A$1:$K$2336,8,FALSE)</f>
        <v>tier - 3</v>
      </c>
      <c r="P1939" s="63" t="str">
        <f>VLOOKUP($A1939,'Hospitalization details'!$A$1:$K$2336,9,FALSE)</f>
        <v>R1013</v>
      </c>
      <c r="Q1939" s="83">
        <f>VLOOKUP($A1939,'Hospitalization details'!$A$1:$K$2336,11,FALSE)</f>
        <v>34</v>
      </c>
    </row>
    <row r="1940" spans="1:17" ht="15.75" customHeight="1" x14ac:dyDescent="0.25">
      <c r="A1940" s="187" t="s">
        <v>1983</v>
      </c>
      <c r="B1940" s="65" t="str">
        <f>VLOOKUP($A1940,'Customer Names'!$A$1:$E$2336,4,FALSE)</f>
        <v>Geoghegan</v>
      </c>
      <c r="C1940" s="71">
        <f>VLOOKUP($A1940,'Medical Examinations'!$A$1:$J$2336,2,FALSE)</f>
        <v>19.59</v>
      </c>
      <c r="D1940" s="60">
        <f>VLOOKUP($A1940,'Medical Examinations'!$A$1:$J$2336,3,FALSE)</f>
        <v>6.04</v>
      </c>
      <c r="E1940" s="61" t="str">
        <f>VLOOKUP($A1940,'Medical Examinations'!$A$1:$J$2336,4,FALSE)</f>
        <v>Yes</v>
      </c>
      <c r="F1940" s="61" t="str">
        <f>VLOOKUP($A1940,'Medical Examinations'!$A$1:$J$2336,5,FALSE)</f>
        <v>No</v>
      </c>
      <c r="G1940" s="61" t="str">
        <f>VLOOKUP($A1940,'Medical Examinations'!$A$1:$J$2336,6,FALSE)</f>
        <v>No</v>
      </c>
      <c r="H1940" s="21">
        <f>VLOOKUP($A1940,'Medical Examinations'!$A$1:$J$2336,7,FALSE)</f>
        <v>1</v>
      </c>
      <c r="I1940" s="21" t="str">
        <f>VLOOKUP($A1940,'Medical Examinations'!$A$1:$J$2336,8,FALSE)</f>
        <v>No</v>
      </c>
      <c r="J1940" s="21" t="str">
        <f>VLOOKUP($A1940,'Medical Examinations'!$A$1:$J$2336,9,FALSE)</f>
        <v>Healthy Weight</v>
      </c>
      <c r="K1940" s="72" t="str">
        <f>VLOOKUP($A1940,'Medical Examinations'!$A$1:$J$2336,10,FALSE)</f>
        <v>Prediabetes</v>
      </c>
      <c r="L1940" s="82" t="str">
        <f>VLOOKUP($A1940,'Hospitalization details'!$A$1:$K$2336,10,FALSE)</f>
        <v>21-Oct-1995</v>
      </c>
      <c r="M1940" s="62">
        <f>VLOOKUP($A1940,'Hospitalization details'!$A$1:$K$2336,6,FALSE)</f>
        <v>3693.43</v>
      </c>
      <c r="N1940" s="63" t="str">
        <f>VLOOKUP($A1940,'Hospitalization details'!$A$1:$K$2336,7,FALSE)</f>
        <v>tier - 2</v>
      </c>
      <c r="O1940" s="63" t="str">
        <f>VLOOKUP($A1940,'Hospitalization details'!$A$1:$K$2336,8,FALSE)</f>
        <v>tier - 3</v>
      </c>
      <c r="P1940" s="63" t="str">
        <f>VLOOKUP($A1940,'Hospitalization details'!$A$1:$K$2336,9,FALSE)</f>
        <v>R1011</v>
      </c>
      <c r="Q1940" s="83">
        <f>VLOOKUP($A1940,'Hospitalization details'!$A$1:$K$2336,11,FALSE)</f>
        <v>27</v>
      </c>
    </row>
    <row r="1941" spans="1:17" ht="15.75" customHeight="1" x14ac:dyDescent="0.25">
      <c r="A1941" s="187" t="s">
        <v>1984</v>
      </c>
      <c r="B1941" s="65" t="str">
        <f>VLOOKUP($A1941,'Customer Names'!$A$1:$E$2336,4,FALSE)</f>
        <v>Mcginn</v>
      </c>
      <c r="C1941" s="71">
        <f>VLOOKUP($A1941,'Medical Examinations'!$A$1:$J$2336,2,FALSE)</f>
        <v>45.9</v>
      </c>
      <c r="D1941" s="60">
        <f>VLOOKUP($A1941,'Medical Examinations'!$A$1:$J$2336,3,FALSE)</f>
        <v>4.3</v>
      </c>
      <c r="E1941" s="61" t="str">
        <f>VLOOKUP($A1941,'Medical Examinations'!$A$1:$J$2336,4,FALSE)</f>
        <v>Yes</v>
      </c>
      <c r="F1941" s="61" t="str">
        <f>VLOOKUP($A1941,'Medical Examinations'!$A$1:$J$2336,5,FALSE)</f>
        <v>No</v>
      </c>
      <c r="G1941" s="61" t="str">
        <f>VLOOKUP($A1941,'Medical Examinations'!$A$1:$J$2336,6,FALSE)</f>
        <v>No</v>
      </c>
      <c r="H1941" s="21">
        <f>VLOOKUP($A1941,'Medical Examinations'!$A$1:$J$2336,7,FALSE)</f>
        <v>1</v>
      </c>
      <c r="I1941" s="21" t="str">
        <f>VLOOKUP($A1941,'Medical Examinations'!$A$1:$J$2336,8,FALSE)</f>
        <v>No</v>
      </c>
      <c r="J1941" s="21" t="str">
        <f>VLOOKUP($A1941,'Medical Examinations'!$A$1:$J$2336,9,FALSE)</f>
        <v>Obesity</v>
      </c>
      <c r="K1941" s="72" t="str">
        <f>VLOOKUP($A1941,'Medical Examinations'!$A$1:$J$2336,10,FALSE)</f>
        <v>Normal</v>
      </c>
      <c r="L1941" s="82" t="str">
        <f>VLOOKUP($A1941,'Hospitalization details'!$A$1:$K$2336,10,FALSE)</f>
        <v>14-Dec-1981</v>
      </c>
      <c r="M1941" s="62">
        <f>VLOOKUP($A1941,'Hospitalization details'!$A$1:$K$2336,6,FALSE)</f>
        <v>3688.38</v>
      </c>
      <c r="N1941" s="63" t="str">
        <f>VLOOKUP($A1941,'Hospitalization details'!$A$1:$K$2336,7,FALSE)</f>
        <v>tier - 2</v>
      </c>
      <c r="O1941" s="63" t="str">
        <f>VLOOKUP($A1941,'Hospitalization details'!$A$1:$K$2336,8,FALSE)</f>
        <v>tier - 2</v>
      </c>
      <c r="P1941" s="63" t="str">
        <f>VLOOKUP($A1941,'Hospitalization details'!$A$1:$K$2336,9,FALSE)</f>
        <v>R1013</v>
      </c>
      <c r="Q1941" s="83">
        <f>VLOOKUP($A1941,'Hospitalization details'!$A$1:$K$2336,11,FALSE)</f>
        <v>41</v>
      </c>
    </row>
    <row r="1942" spans="1:17" ht="15.75" customHeight="1" x14ac:dyDescent="0.25">
      <c r="A1942" s="187" t="s">
        <v>1985</v>
      </c>
      <c r="B1942" s="65" t="str">
        <f>VLOOKUP($A1942,'Customer Names'!$A$1:$E$2336,4,FALSE)</f>
        <v>Jones</v>
      </c>
      <c r="C1942" s="71">
        <f>VLOOKUP($A1942,'Medical Examinations'!$A$1:$J$2336,2,FALSE)</f>
        <v>17.059999999999999</v>
      </c>
      <c r="D1942" s="60">
        <f>VLOOKUP($A1942,'Medical Examinations'!$A$1:$J$2336,3,FALSE)</f>
        <v>8.75</v>
      </c>
      <c r="E1942" s="61" t="str">
        <f>VLOOKUP($A1942,'Medical Examinations'!$A$1:$J$2336,4,FALSE)</f>
        <v>Yes</v>
      </c>
      <c r="F1942" s="61" t="str">
        <f>VLOOKUP($A1942,'Medical Examinations'!$A$1:$J$2336,5,FALSE)</f>
        <v>No</v>
      </c>
      <c r="G1942" s="61" t="str">
        <f>VLOOKUP($A1942,'Medical Examinations'!$A$1:$J$2336,6,FALSE)</f>
        <v>No</v>
      </c>
      <c r="H1942" s="21">
        <f>VLOOKUP($A1942,'Medical Examinations'!$A$1:$J$2336,7,FALSE)</f>
        <v>0</v>
      </c>
      <c r="I1942" s="21" t="str">
        <f>VLOOKUP($A1942,'Medical Examinations'!$A$1:$J$2336,8,FALSE)</f>
        <v>No</v>
      </c>
      <c r="J1942" s="21" t="str">
        <f>VLOOKUP($A1942,'Medical Examinations'!$A$1:$J$2336,9,FALSE)</f>
        <v>Under Weight</v>
      </c>
      <c r="K1942" s="72" t="str">
        <f>VLOOKUP($A1942,'Medical Examinations'!$A$1:$J$2336,10,FALSE)</f>
        <v>Diabetes</v>
      </c>
      <c r="L1942" s="82" t="str">
        <f>VLOOKUP($A1942,'Hospitalization details'!$A$1:$K$2336,10,FALSE)</f>
        <v>10-Jul-2003</v>
      </c>
      <c r="M1942" s="62">
        <f>VLOOKUP($A1942,'Hospitalization details'!$A$1:$K$2336,6,FALSE)</f>
        <v>3688.35</v>
      </c>
      <c r="N1942" s="63" t="str">
        <f>VLOOKUP($A1942,'Hospitalization details'!$A$1:$K$2336,7,FALSE)</f>
        <v>tier - 2</v>
      </c>
      <c r="O1942" s="63" t="str">
        <f>VLOOKUP($A1942,'Hospitalization details'!$A$1:$K$2336,8,FALSE)</f>
        <v>tier - 2</v>
      </c>
      <c r="P1942" s="63" t="str">
        <f>VLOOKUP($A1942,'Hospitalization details'!$A$1:$K$2336,9,FALSE)</f>
        <v>R1021</v>
      </c>
      <c r="Q1942" s="83">
        <f>VLOOKUP($A1942,'Hospitalization details'!$A$1:$K$2336,11,FALSE)</f>
        <v>19</v>
      </c>
    </row>
    <row r="1943" spans="1:17" ht="15.75" customHeight="1" x14ac:dyDescent="0.25">
      <c r="A1943" s="187" t="s">
        <v>1986</v>
      </c>
      <c r="B1943" s="65" t="str">
        <f>VLOOKUP($A1943,'Customer Names'!$A$1:$E$2336,4,FALSE)</f>
        <v>Quinteros</v>
      </c>
      <c r="C1943" s="71">
        <f>VLOOKUP($A1943,'Medical Examinations'!$A$1:$J$2336,2,FALSE)</f>
        <v>32.07</v>
      </c>
      <c r="D1943" s="60">
        <f>VLOOKUP($A1943,'Medical Examinations'!$A$1:$J$2336,3,FALSE)</f>
        <v>5.25</v>
      </c>
      <c r="E1943" s="61" t="str">
        <f>VLOOKUP($A1943,'Medical Examinations'!$A$1:$J$2336,4,FALSE)</f>
        <v>No</v>
      </c>
      <c r="F1943" s="61" t="str">
        <f>VLOOKUP($A1943,'Medical Examinations'!$A$1:$J$2336,5,FALSE)</f>
        <v>No</v>
      </c>
      <c r="G1943" s="61" t="str">
        <f>VLOOKUP($A1943,'Medical Examinations'!$A$1:$J$2336,6,FALSE)</f>
        <v>Yes</v>
      </c>
      <c r="H1943" s="21">
        <f>VLOOKUP($A1943,'Medical Examinations'!$A$1:$J$2336,7,FALSE)</f>
        <v>1</v>
      </c>
      <c r="I1943" s="21" t="str">
        <f>VLOOKUP($A1943,'Medical Examinations'!$A$1:$J$2336,8,FALSE)</f>
        <v>No</v>
      </c>
      <c r="J1943" s="21" t="str">
        <f>VLOOKUP($A1943,'Medical Examinations'!$A$1:$J$2336,9,FALSE)</f>
        <v>Obesity</v>
      </c>
      <c r="K1943" s="72" t="str">
        <f>VLOOKUP($A1943,'Medical Examinations'!$A$1:$J$2336,10,FALSE)</f>
        <v>Normal</v>
      </c>
      <c r="L1943" s="82" t="str">
        <f>VLOOKUP($A1943,'Hospitalization details'!$A$1:$K$2336,10,FALSE)</f>
        <v>6-Jul-1984</v>
      </c>
      <c r="M1943" s="62">
        <f>VLOOKUP($A1943,'Hospitalization details'!$A$1:$K$2336,6,FALSE)</f>
        <v>3678.86</v>
      </c>
      <c r="N1943" s="63" t="str">
        <f>VLOOKUP($A1943,'Hospitalization details'!$A$1:$K$2336,7,FALSE)</f>
        <v>tier - 2</v>
      </c>
      <c r="O1943" s="63" t="str">
        <f>VLOOKUP($A1943,'Hospitalization details'!$A$1:$K$2336,8,FALSE)</f>
        <v>tier - 3</v>
      </c>
      <c r="P1943" s="63" t="str">
        <f>VLOOKUP($A1943,'Hospitalization details'!$A$1:$K$2336,9,FALSE)</f>
        <v>R1013</v>
      </c>
      <c r="Q1943" s="83">
        <f>VLOOKUP($A1943,'Hospitalization details'!$A$1:$K$2336,11,FALSE)</f>
        <v>38</v>
      </c>
    </row>
    <row r="1944" spans="1:17" ht="15.75" customHeight="1" x14ac:dyDescent="0.25">
      <c r="A1944" s="187" t="s">
        <v>1987</v>
      </c>
      <c r="B1944" s="65" t="str">
        <f>VLOOKUP($A1944,'Customer Names'!$A$1:$E$2336,4,FALSE)</f>
        <v>Loenser</v>
      </c>
      <c r="C1944" s="71">
        <f>VLOOKUP($A1944,'Medical Examinations'!$A$1:$J$2336,2,FALSE)</f>
        <v>16.5</v>
      </c>
      <c r="D1944" s="60">
        <f>VLOOKUP($A1944,'Medical Examinations'!$A$1:$J$2336,3,FALSE)</f>
        <v>5.03</v>
      </c>
      <c r="E1944" s="61" t="str">
        <f>VLOOKUP($A1944,'Medical Examinations'!$A$1:$J$2336,4,FALSE)</f>
        <v>No</v>
      </c>
      <c r="F1944" s="61" t="str">
        <f>VLOOKUP($A1944,'Medical Examinations'!$A$1:$J$2336,5,FALSE)</f>
        <v>No</v>
      </c>
      <c r="G1944" s="61" t="str">
        <f>VLOOKUP($A1944,'Medical Examinations'!$A$1:$J$2336,6,FALSE)</f>
        <v>No</v>
      </c>
      <c r="H1944" s="21">
        <f>VLOOKUP($A1944,'Medical Examinations'!$A$1:$J$2336,7,FALSE)</f>
        <v>1</v>
      </c>
      <c r="I1944" s="21" t="str">
        <f>VLOOKUP($A1944,'Medical Examinations'!$A$1:$J$2336,8,FALSE)</f>
        <v>No</v>
      </c>
      <c r="J1944" s="21" t="str">
        <f>VLOOKUP($A1944,'Medical Examinations'!$A$1:$J$2336,9,FALSE)</f>
        <v>Under Weight</v>
      </c>
      <c r="K1944" s="72" t="str">
        <f>VLOOKUP($A1944,'Medical Examinations'!$A$1:$J$2336,10,FALSE)</f>
        <v>Normal</v>
      </c>
      <c r="L1944" s="82" t="str">
        <f>VLOOKUP($A1944,'Hospitalization details'!$A$1:$K$2336,10,FALSE)</f>
        <v>14-Sep-1992</v>
      </c>
      <c r="M1944" s="62">
        <f>VLOOKUP($A1944,'Hospitalization details'!$A$1:$K$2336,6,FALSE)</f>
        <v>3659.35</v>
      </c>
      <c r="N1944" s="63" t="str">
        <f>VLOOKUP($A1944,'Hospitalization details'!$A$1:$K$2336,7,FALSE)</f>
        <v>tier - 3</v>
      </c>
      <c r="O1944" s="63" t="str">
        <f>VLOOKUP($A1944,'Hospitalization details'!$A$1:$K$2336,8,FALSE)</f>
        <v>tier - 1</v>
      </c>
      <c r="P1944" s="63" t="str">
        <f>VLOOKUP($A1944,'Hospitalization details'!$A$1:$K$2336,9,FALSE)</f>
        <v>R1011</v>
      </c>
      <c r="Q1944" s="83">
        <f>VLOOKUP($A1944,'Hospitalization details'!$A$1:$K$2336,11,FALSE)</f>
        <v>30</v>
      </c>
    </row>
    <row r="1945" spans="1:17" ht="15.75" customHeight="1" x14ac:dyDescent="0.25">
      <c r="A1945" s="187" t="s">
        <v>1988</v>
      </c>
      <c r="B1945" s="65" t="str">
        <f>VLOOKUP($A1945,'Customer Names'!$A$1:$E$2336,4,FALSE)</f>
        <v>Aitken</v>
      </c>
      <c r="C1945" s="71">
        <f>VLOOKUP($A1945,'Medical Examinations'!$A$1:$J$2336,2,FALSE)</f>
        <v>31.4</v>
      </c>
      <c r="D1945" s="60">
        <f>VLOOKUP($A1945,'Medical Examinations'!$A$1:$J$2336,3,FALSE)</f>
        <v>5.88</v>
      </c>
      <c r="E1945" s="61" t="str">
        <f>VLOOKUP($A1945,'Medical Examinations'!$A$1:$J$2336,4,FALSE)</f>
        <v>No</v>
      </c>
      <c r="F1945" s="61" t="str">
        <f>VLOOKUP($A1945,'Medical Examinations'!$A$1:$J$2336,5,FALSE)</f>
        <v>No</v>
      </c>
      <c r="G1945" s="61" t="str">
        <f>VLOOKUP($A1945,'Medical Examinations'!$A$1:$J$2336,6,FALSE)</f>
        <v>No</v>
      </c>
      <c r="H1945" s="21">
        <f>VLOOKUP($A1945,'Medical Examinations'!$A$1:$J$2336,7,FALSE)</f>
        <v>1</v>
      </c>
      <c r="I1945" s="21" t="str">
        <f>VLOOKUP($A1945,'Medical Examinations'!$A$1:$J$2336,8,FALSE)</f>
        <v>No</v>
      </c>
      <c r="J1945" s="21" t="str">
        <f>VLOOKUP($A1945,'Medical Examinations'!$A$1:$J$2336,9,FALSE)</f>
        <v>Obesity</v>
      </c>
      <c r="K1945" s="72" t="str">
        <f>VLOOKUP($A1945,'Medical Examinations'!$A$1:$J$2336,10,FALSE)</f>
        <v>Prediabetes</v>
      </c>
      <c r="L1945" s="82" t="str">
        <f>VLOOKUP($A1945,'Hospitalization details'!$A$1:$K$2336,10,FALSE)</f>
        <v>8-Nov-1990</v>
      </c>
      <c r="M1945" s="62">
        <f>VLOOKUP($A1945,'Hospitalization details'!$A$1:$K$2336,6,FALSE)</f>
        <v>3653.29</v>
      </c>
      <c r="N1945" s="63" t="str">
        <f>VLOOKUP($A1945,'Hospitalization details'!$A$1:$K$2336,7,FALSE)</f>
        <v>tier - 2</v>
      </c>
      <c r="O1945" s="63" t="str">
        <f>VLOOKUP($A1945,'Hospitalization details'!$A$1:$K$2336,8,FALSE)</f>
        <v>tier - 3</v>
      </c>
      <c r="P1945" s="63" t="str">
        <f>VLOOKUP($A1945,'Hospitalization details'!$A$1:$K$2336,9,FALSE)</f>
        <v>R1011</v>
      </c>
      <c r="Q1945" s="83">
        <f>VLOOKUP($A1945,'Hospitalization details'!$A$1:$K$2336,11,FALSE)</f>
        <v>32</v>
      </c>
    </row>
    <row r="1946" spans="1:17" ht="15.75" customHeight="1" x14ac:dyDescent="0.25">
      <c r="A1946" s="187" t="s">
        <v>1989</v>
      </c>
      <c r="B1946" s="65" t="str">
        <f>VLOOKUP($A1946,'Customer Names'!$A$1:$E$2336,4,FALSE)</f>
        <v>Furrer</v>
      </c>
      <c r="C1946" s="71">
        <f>VLOOKUP($A1946,'Medical Examinations'!$A$1:$J$2336,2,FALSE)</f>
        <v>20.36</v>
      </c>
      <c r="D1946" s="60">
        <f>VLOOKUP($A1946,'Medical Examinations'!$A$1:$J$2336,3,FALSE)</f>
        <v>4.49</v>
      </c>
      <c r="E1946" s="61" t="str">
        <f>VLOOKUP($A1946,'Medical Examinations'!$A$1:$J$2336,4,FALSE)</f>
        <v>No</v>
      </c>
      <c r="F1946" s="61" t="str">
        <f>VLOOKUP($A1946,'Medical Examinations'!$A$1:$J$2336,5,FALSE)</f>
        <v>No</v>
      </c>
      <c r="G1946" s="61" t="str">
        <f>VLOOKUP($A1946,'Medical Examinations'!$A$1:$J$2336,6,FALSE)</f>
        <v>No</v>
      </c>
      <c r="H1946" s="21">
        <f>VLOOKUP($A1946,'Medical Examinations'!$A$1:$J$2336,7,FALSE)</f>
        <v>0</v>
      </c>
      <c r="I1946" s="21" t="str">
        <f>VLOOKUP($A1946,'Medical Examinations'!$A$1:$J$2336,8,FALSE)</f>
        <v>No</v>
      </c>
      <c r="J1946" s="21" t="str">
        <f>VLOOKUP($A1946,'Medical Examinations'!$A$1:$J$2336,9,FALSE)</f>
        <v>Healthy Weight</v>
      </c>
      <c r="K1946" s="72" t="str">
        <f>VLOOKUP($A1946,'Medical Examinations'!$A$1:$J$2336,10,FALSE)</f>
        <v>Normal</v>
      </c>
      <c r="L1946" s="82" t="str">
        <f>VLOOKUP($A1946,'Hospitalization details'!$A$1:$K$2336,10,FALSE)</f>
        <v>17-Nov-1992</v>
      </c>
      <c r="M1946" s="62">
        <f>VLOOKUP($A1946,'Hospitalization details'!$A$1:$K$2336,6,FALSE)</f>
        <v>3645.09</v>
      </c>
      <c r="N1946" s="63" t="str">
        <f>VLOOKUP($A1946,'Hospitalization details'!$A$1:$K$2336,7,FALSE)</f>
        <v>tier - 1</v>
      </c>
      <c r="O1946" s="63" t="str">
        <f>VLOOKUP($A1946,'Hospitalization details'!$A$1:$K$2336,8,FALSE)</f>
        <v>tier - 2</v>
      </c>
      <c r="P1946" s="63" t="str">
        <f>VLOOKUP($A1946,'Hospitalization details'!$A$1:$K$2336,9,FALSE)</f>
        <v>R1014</v>
      </c>
      <c r="Q1946" s="83">
        <f>VLOOKUP($A1946,'Hospitalization details'!$A$1:$K$2336,11,FALSE)</f>
        <v>30</v>
      </c>
    </row>
    <row r="1947" spans="1:17" ht="15.75" customHeight="1" x14ac:dyDescent="0.25">
      <c r="A1947" s="187" t="s">
        <v>1990</v>
      </c>
      <c r="B1947" s="65" t="str">
        <f>VLOOKUP($A1947,'Customer Names'!$A$1:$E$2336,4,FALSE)</f>
        <v>Konigs</v>
      </c>
      <c r="C1947" s="71">
        <f>VLOOKUP($A1947,'Medical Examinations'!$A$1:$J$2336,2,FALSE)</f>
        <v>25.46</v>
      </c>
      <c r="D1947" s="60">
        <f>VLOOKUP($A1947,'Medical Examinations'!$A$1:$J$2336,3,FALSE)</f>
        <v>4.1399999999999997</v>
      </c>
      <c r="E1947" s="61" t="str">
        <f>VLOOKUP($A1947,'Medical Examinations'!$A$1:$J$2336,4,FALSE)</f>
        <v>No</v>
      </c>
      <c r="F1947" s="61" t="str">
        <f>VLOOKUP($A1947,'Medical Examinations'!$A$1:$J$2336,5,FALSE)</f>
        <v>No</v>
      </c>
      <c r="G1947" s="61" t="str">
        <f>VLOOKUP($A1947,'Medical Examinations'!$A$1:$J$2336,6,FALSE)</f>
        <v>No</v>
      </c>
      <c r="H1947" s="21">
        <f>VLOOKUP($A1947,'Medical Examinations'!$A$1:$J$2336,7,FALSE)</f>
        <v>1</v>
      </c>
      <c r="I1947" s="21" t="str">
        <f>VLOOKUP($A1947,'Medical Examinations'!$A$1:$J$2336,8,FALSE)</f>
        <v>No</v>
      </c>
      <c r="J1947" s="21" t="str">
        <f>VLOOKUP($A1947,'Medical Examinations'!$A$1:$J$2336,9,FALSE)</f>
        <v>Over Weight</v>
      </c>
      <c r="K1947" s="72" t="str">
        <f>VLOOKUP($A1947,'Medical Examinations'!$A$1:$J$2336,10,FALSE)</f>
        <v>Normal</v>
      </c>
      <c r="L1947" s="82" t="str">
        <f>VLOOKUP($A1947,'Hospitalization details'!$A$1:$K$2336,10,FALSE)</f>
        <v>14-Jun-1985</v>
      </c>
      <c r="M1947" s="62">
        <f>VLOOKUP($A1947,'Hospitalization details'!$A$1:$K$2336,6,FALSE)</f>
        <v>3622.13</v>
      </c>
      <c r="N1947" s="63" t="str">
        <f>VLOOKUP($A1947,'Hospitalization details'!$A$1:$K$2336,7,FALSE)</f>
        <v>tier - 2</v>
      </c>
      <c r="O1947" s="63" t="str">
        <f>VLOOKUP($A1947,'Hospitalization details'!$A$1:$K$2336,8,FALSE)</f>
        <v>tier - 1</v>
      </c>
      <c r="P1947" s="63" t="str">
        <f>VLOOKUP($A1947,'Hospitalization details'!$A$1:$K$2336,9,FALSE)</f>
        <v>R1013</v>
      </c>
      <c r="Q1947" s="83">
        <f>VLOOKUP($A1947,'Hospitalization details'!$A$1:$K$2336,11,FALSE)</f>
        <v>37</v>
      </c>
    </row>
    <row r="1948" spans="1:17" ht="15.75" customHeight="1" x14ac:dyDescent="0.25">
      <c r="A1948" s="187" t="s">
        <v>1991</v>
      </c>
      <c r="B1948" s="65" t="str">
        <f>VLOOKUP($A1948,'Customer Names'!$A$1:$E$2336,4,FALSE)</f>
        <v>Tesdahl</v>
      </c>
      <c r="C1948" s="71">
        <f>VLOOKUP($A1948,'Medical Examinations'!$A$1:$J$2336,2,FALSE)</f>
        <v>17.09</v>
      </c>
      <c r="D1948" s="60">
        <f>VLOOKUP($A1948,'Medical Examinations'!$A$1:$J$2336,3,FALSE)</f>
        <v>5.8</v>
      </c>
      <c r="E1948" s="61" t="str">
        <f>VLOOKUP($A1948,'Medical Examinations'!$A$1:$J$2336,4,FALSE)</f>
        <v>Yes</v>
      </c>
      <c r="F1948" s="61" t="str">
        <f>VLOOKUP($A1948,'Medical Examinations'!$A$1:$J$2336,5,FALSE)</f>
        <v>No</v>
      </c>
      <c r="G1948" s="61" t="str">
        <f>VLOOKUP($A1948,'Medical Examinations'!$A$1:$J$2336,6,FALSE)</f>
        <v>No</v>
      </c>
      <c r="H1948" s="21">
        <f>VLOOKUP($A1948,'Medical Examinations'!$A$1:$J$2336,7,FALSE)</f>
        <v>0</v>
      </c>
      <c r="I1948" s="21" t="str">
        <f>VLOOKUP($A1948,'Medical Examinations'!$A$1:$J$2336,8,FALSE)</f>
        <v>No</v>
      </c>
      <c r="J1948" s="21" t="str">
        <f>VLOOKUP($A1948,'Medical Examinations'!$A$1:$J$2336,9,FALSE)</f>
        <v>Under Weight</v>
      </c>
      <c r="K1948" s="72" t="str">
        <f>VLOOKUP($A1948,'Medical Examinations'!$A$1:$J$2336,10,FALSE)</f>
        <v>Prediabetes</v>
      </c>
      <c r="L1948" s="82" t="str">
        <f>VLOOKUP($A1948,'Hospitalization details'!$A$1:$K$2336,10,FALSE)</f>
        <v>11-Oct-1990</v>
      </c>
      <c r="M1948" s="62">
        <f>VLOOKUP($A1948,'Hospitalization details'!$A$1:$K$2336,6,FALSE)</f>
        <v>3606.43</v>
      </c>
      <c r="N1948" s="63" t="str">
        <f>VLOOKUP($A1948,'Hospitalization details'!$A$1:$K$2336,7,FALSE)</f>
        <v>tier - 2</v>
      </c>
      <c r="O1948" s="63" t="str">
        <f>VLOOKUP($A1948,'Hospitalization details'!$A$1:$K$2336,8,FALSE)</f>
        <v>tier - 1</v>
      </c>
      <c r="P1948" s="63" t="str">
        <f>VLOOKUP($A1948,'Hospitalization details'!$A$1:$K$2336,9,FALSE)</f>
        <v>R1013</v>
      </c>
      <c r="Q1948" s="83">
        <f>VLOOKUP($A1948,'Hospitalization details'!$A$1:$K$2336,11,FALSE)</f>
        <v>32</v>
      </c>
    </row>
    <row r="1949" spans="1:17" ht="15.75" customHeight="1" x14ac:dyDescent="0.25">
      <c r="A1949" s="187" t="s">
        <v>1992</v>
      </c>
      <c r="B1949" s="65" t="str">
        <f>VLOOKUP($A1949,'Customer Names'!$A$1:$E$2336,4,FALSE)</f>
        <v>Engel</v>
      </c>
      <c r="C1949" s="71">
        <f>VLOOKUP($A1949,'Medical Examinations'!$A$1:$J$2336,2,FALSE)</f>
        <v>20.83</v>
      </c>
      <c r="D1949" s="60">
        <f>VLOOKUP($A1949,'Medical Examinations'!$A$1:$J$2336,3,FALSE)</f>
        <v>5.12</v>
      </c>
      <c r="E1949" s="61" t="str">
        <f>VLOOKUP($A1949,'Medical Examinations'!$A$1:$J$2336,4,FALSE)</f>
        <v>No</v>
      </c>
      <c r="F1949" s="61" t="str">
        <f>VLOOKUP($A1949,'Medical Examinations'!$A$1:$J$2336,5,FALSE)</f>
        <v>No</v>
      </c>
      <c r="G1949" s="61" t="str">
        <f>VLOOKUP($A1949,'Medical Examinations'!$A$1:$J$2336,6,FALSE)</f>
        <v>No</v>
      </c>
      <c r="H1949" s="21">
        <f>VLOOKUP($A1949,'Medical Examinations'!$A$1:$J$2336,7,FALSE)</f>
        <v>0</v>
      </c>
      <c r="I1949" s="21" t="str">
        <f>VLOOKUP($A1949,'Medical Examinations'!$A$1:$J$2336,8,FALSE)</f>
        <v>No</v>
      </c>
      <c r="J1949" s="21" t="str">
        <f>VLOOKUP($A1949,'Medical Examinations'!$A$1:$J$2336,9,FALSE)</f>
        <v>Healthy Weight</v>
      </c>
      <c r="K1949" s="72" t="str">
        <f>VLOOKUP($A1949,'Medical Examinations'!$A$1:$J$2336,10,FALSE)</f>
        <v>Normal</v>
      </c>
      <c r="L1949" s="82" t="str">
        <f>VLOOKUP($A1949,'Hospitalization details'!$A$1:$K$2336,10,FALSE)</f>
        <v>4-Nov-1988</v>
      </c>
      <c r="M1949" s="62">
        <f>VLOOKUP($A1949,'Hospitalization details'!$A$1:$K$2336,6,FALSE)</f>
        <v>3603.6</v>
      </c>
      <c r="N1949" s="63" t="str">
        <f>VLOOKUP($A1949,'Hospitalization details'!$A$1:$K$2336,7,FALSE)</f>
        <v>tier - 2</v>
      </c>
      <c r="O1949" s="63" t="str">
        <f>VLOOKUP($A1949,'Hospitalization details'!$A$1:$K$2336,8,FALSE)</f>
        <v>tier - 1</v>
      </c>
      <c r="P1949" s="63" t="str">
        <f>VLOOKUP($A1949,'Hospitalization details'!$A$1:$K$2336,9,FALSE)</f>
        <v>R1013</v>
      </c>
      <c r="Q1949" s="83">
        <f>VLOOKUP($A1949,'Hospitalization details'!$A$1:$K$2336,11,FALSE)</f>
        <v>34</v>
      </c>
    </row>
    <row r="1950" spans="1:17" ht="15.75" customHeight="1" x14ac:dyDescent="0.25">
      <c r="A1950" s="187" t="s">
        <v>1993</v>
      </c>
      <c r="B1950" s="65" t="str">
        <f>VLOOKUP($A1950,'Customer Names'!$A$1:$E$2336,4,FALSE)</f>
        <v>Kuck</v>
      </c>
      <c r="C1950" s="71">
        <f>VLOOKUP($A1950,'Medical Examinations'!$A$1:$J$2336,2,FALSE)</f>
        <v>18.920000000000002</v>
      </c>
      <c r="D1950" s="60">
        <f>VLOOKUP($A1950,'Medical Examinations'!$A$1:$J$2336,3,FALSE)</f>
        <v>5.98</v>
      </c>
      <c r="E1950" s="61" t="str">
        <f>VLOOKUP($A1950,'Medical Examinations'!$A$1:$J$2336,4,FALSE)</f>
        <v>Yes</v>
      </c>
      <c r="F1950" s="61" t="str">
        <f>VLOOKUP($A1950,'Medical Examinations'!$A$1:$J$2336,5,FALSE)</f>
        <v>No</v>
      </c>
      <c r="G1950" s="61" t="str">
        <f>VLOOKUP($A1950,'Medical Examinations'!$A$1:$J$2336,6,FALSE)</f>
        <v>No</v>
      </c>
      <c r="H1950" s="21">
        <f>VLOOKUP($A1950,'Medical Examinations'!$A$1:$J$2336,7,FALSE)</f>
        <v>1</v>
      </c>
      <c r="I1950" s="21" t="str">
        <f>VLOOKUP($A1950,'Medical Examinations'!$A$1:$J$2336,8,FALSE)</f>
        <v>No</v>
      </c>
      <c r="J1950" s="21" t="str">
        <f>VLOOKUP($A1950,'Medical Examinations'!$A$1:$J$2336,9,FALSE)</f>
        <v>Healthy Weight</v>
      </c>
      <c r="K1950" s="72" t="str">
        <f>VLOOKUP($A1950,'Medical Examinations'!$A$1:$J$2336,10,FALSE)</f>
        <v>Prediabetes</v>
      </c>
      <c r="L1950" s="82" t="str">
        <f>VLOOKUP($A1950,'Hospitalization details'!$A$1:$K$2336,10,FALSE)</f>
        <v>12-Aug-1999</v>
      </c>
      <c r="M1950" s="62">
        <f>VLOOKUP($A1950,'Hospitalization details'!$A$1:$K$2336,6,FALSE)</f>
        <v>3597.6</v>
      </c>
      <c r="N1950" s="63" t="str">
        <f>VLOOKUP($A1950,'Hospitalization details'!$A$1:$K$2336,7,FALSE)</f>
        <v>tier - 2</v>
      </c>
      <c r="O1950" s="63" t="str">
        <f>VLOOKUP($A1950,'Hospitalization details'!$A$1:$K$2336,8,FALSE)</f>
        <v>tier - 2</v>
      </c>
      <c r="P1950" s="63" t="str">
        <f>VLOOKUP($A1950,'Hospitalization details'!$A$1:$K$2336,9,FALSE)</f>
        <v>R1011</v>
      </c>
      <c r="Q1950" s="83">
        <f>VLOOKUP($A1950,'Hospitalization details'!$A$1:$K$2336,11,FALSE)</f>
        <v>23</v>
      </c>
    </row>
    <row r="1951" spans="1:17" ht="15.75" customHeight="1" x14ac:dyDescent="0.25">
      <c r="A1951" s="187" t="s">
        <v>1994</v>
      </c>
      <c r="B1951" s="65" t="str">
        <f>VLOOKUP($A1951,'Customer Names'!$A$1:$E$2336,4,FALSE)</f>
        <v>Dillon</v>
      </c>
      <c r="C1951" s="71">
        <f>VLOOKUP($A1951,'Medical Examinations'!$A$1:$J$2336,2,FALSE)</f>
        <v>37.1</v>
      </c>
      <c r="D1951" s="60">
        <f>VLOOKUP($A1951,'Medical Examinations'!$A$1:$J$2336,3,FALSE)</f>
        <v>5.46</v>
      </c>
      <c r="E1951" s="61" t="str">
        <f>VLOOKUP($A1951,'Medical Examinations'!$A$1:$J$2336,4,FALSE)</f>
        <v>No</v>
      </c>
      <c r="F1951" s="61" t="str">
        <f>VLOOKUP($A1951,'Medical Examinations'!$A$1:$J$2336,5,FALSE)</f>
        <v>No</v>
      </c>
      <c r="G1951" s="61" t="str">
        <f>VLOOKUP($A1951,'Medical Examinations'!$A$1:$J$2336,6,FALSE)</f>
        <v>No</v>
      </c>
      <c r="H1951" s="21">
        <f>VLOOKUP($A1951,'Medical Examinations'!$A$1:$J$2336,7,FALSE)</f>
        <v>0</v>
      </c>
      <c r="I1951" s="21" t="str">
        <f>VLOOKUP($A1951,'Medical Examinations'!$A$1:$J$2336,8,FALSE)</f>
        <v>No</v>
      </c>
      <c r="J1951" s="21" t="str">
        <f>VLOOKUP($A1951,'Medical Examinations'!$A$1:$J$2336,9,FALSE)</f>
        <v>Obesity</v>
      </c>
      <c r="K1951" s="72" t="str">
        <f>VLOOKUP($A1951,'Medical Examinations'!$A$1:$J$2336,10,FALSE)</f>
        <v>Normal</v>
      </c>
      <c r="L1951" s="82" t="str">
        <f>VLOOKUP($A1951,'Hospitalization details'!$A$1:$K$2336,10,FALSE)</f>
        <v>4-Nov-1997</v>
      </c>
      <c r="M1951" s="62">
        <f>VLOOKUP($A1951,'Hospitalization details'!$A$1:$K$2336,6,FALSE)</f>
        <v>3594.17</v>
      </c>
      <c r="N1951" s="63" t="str">
        <f>VLOOKUP($A1951,'Hospitalization details'!$A$1:$K$2336,7,FALSE)</f>
        <v>tier - 2</v>
      </c>
      <c r="O1951" s="63" t="str">
        <f>VLOOKUP($A1951,'Hospitalization details'!$A$1:$K$2336,8,FALSE)</f>
        <v>tier - 2</v>
      </c>
      <c r="P1951" s="63" t="str">
        <f>VLOOKUP($A1951,'Hospitalization details'!$A$1:$K$2336,9,FALSE)</f>
        <v>R1012</v>
      </c>
      <c r="Q1951" s="83">
        <f>VLOOKUP($A1951,'Hospitalization details'!$A$1:$K$2336,11,FALSE)</f>
        <v>25</v>
      </c>
    </row>
    <row r="1952" spans="1:17" ht="15.75" customHeight="1" x14ac:dyDescent="0.25">
      <c r="A1952" s="187" t="s">
        <v>1995</v>
      </c>
      <c r="B1952" s="65" t="str">
        <f>VLOOKUP($A1952,'Customer Names'!$A$1:$E$2336,4,FALSE)</f>
        <v>Neuschel</v>
      </c>
      <c r="C1952" s="71">
        <f>VLOOKUP($A1952,'Medical Examinations'!$A$1:$J$2336,2,FALSE)</f>
        <v>22.515000000000001</v>
      </c>
      <c r="D1952" s="60">
        <f>VLOOKUP($A1952,'Medical Examinations'!$A$1:$J$2336,3,FALSE)</f>
        <v>4.91</v>
      </c>
      <c r="E1952" s="61" t="str">
        <f>VLOOKUP($A1952,'Medical Examinations'!$A$1:$J$2336,4,FALSE)</f>
        <v>Yes</v>
      </c>
      <c r="F1952" s="61" t="str">
        <f>VLOOKUP($A1952,'Medical Examinations'!$A$1:$J$2336,5,FALSE)</f>
        <v>No</v>
      </c>
      <c r="G1952" s="61" t="str">
        <f>VLOOKUP($A1952,'Medical Examinations'!$A$1:$J$2336,6,FALSE)</f>
        <v>Yes</v>
      </c>
      <c r="H1952" s="21">
        <f>VLOOKUP($A1952,'Medical Examinations'!$A$1:$J$2336,7,FALSE)</f>
        <v>1</v>
      </c>
      <c r="I1952" s="21" t="str">
        <f>VLOOKUP($A1952,'Medical Examinations'!$A$1:$J$2336,8,FALSE)</f>
        <v>No</v>
      </c>
      <c r="J1952" s="21" t="str">
        <f>VLOOKUP($A1952,'Medical Examinations'!$A$1:$J$2336,9,FALSE)</f>
        <v>Healthy Weight</v>
      </c>
      <c r="K1952" s="72" t="str">
        <f>VLOOKUP($A1952,'Medical Examinations'!$A$1:$J$2336,10,FALSE)</f>
        <v>Normal</v>
      </c>
      <c r="L1952" s="82" t="str">
        <f>VLOOKUP($A1952,'Hospitalization details'!$A$1:$K$2336,10,FALSE)</f>
        <v>6-Jun-1999</v>
      </c>
      <c r="M1952" s="62">
        <f>VLOOKUP($A1952,'Hospitalization details'!$A$1:$K$2336,6,FALSE)</f>
        <v>3591.48</v>
      </c>
      <c r="N1952" s="63" t="str">
        <f>VLOOKUP($A1952,'Hospitalization details'!$A$1:$K$2336,7,FALSE)</f>
        <v>tier - 2</v>
      </c>
      <c r="O1952" s="63" t="str">
        <f>VLOOKUP($A1952,'Hospitalization details'!$A$1:$K$2336,8,FALSE)</f>
        <v>tier - 3</v>
      </c>
      <c r="P1952" s="63" t="str">
        <f>VLOOKUP($A1952,'Hospitalization details'!$A$1:$K$2336,9,FALSE)</f>
        <v>R1011</v>
      </c>
      <c r="Q1952" s="83">
        <f>VLOOKUP($A1952,'Hospitalization details'!$A$1:$K$2336,11,FALSE)</f>
        <v>24</v>
      </c>
    </row>
    <row r="1953" spans="1:17" ht="15.75" customHeight="1" x14ac:dyDescent="0.25">
      <c r="A1953" s="187" t="s">
        <v>1996</v>
      </c>
      <c r="B1953" s="65" t="str">
        <f>VLOOKUP($A1953,'Customer Names'!$A$1:$E$2336,4,FALSE)</f>
        <v>Rosales Ramirez</v>
      </c>
      <c r="C1953" s="71">
        <f>VLOOKUP($A1953,'Medical Examinations'!$A$1:$J$2336,2,FALSE)</f>
        <v>32.700000000000003</v>
      </c>
      <c r="D1953" s="60">
        <f>VLOOKUP($A1953,'Medical Examinations'!$A$1:$J$2336,3,FALSE)</f>
        <v>4.66</v>
      </c>
      <c r="E1953" s="61" t="str">
        <f>VLOOKUP($A1953,'Medical Examinations'!$A$1:$J$2336,4,FALSE)</f>
        <v>No</v>
      </c>
      <c r="F1953" s="61" t="str">
        <f>VLOOKUP($A1953,'Medical Examinations'!$A$1:$J$2336,5,FALSE)</f>
        <v>No</v>
      </c>
      <c r="G1953" s="61" t="str">
        <f>VLOOKUP($A1953,'Medical Examinations'!$A$1:$J$2336,6,FALSE)</f>
        <v>No</v>
      </c>
      <c r="H1953" s="21">
        <f>VLOOKUP($A1953,'Medical Examinations'!$A$1:$J$2336,7,FALSE)</f>
        <v>0</v>
      </c>
      <c r="I1953" s="21" t="str">
        <f>VLOOKUP($A1953,'Medical Examinations'!$A$1:$J$2336,8,FALSE)</f>
        <v>No</v>
      </c>
      <c r="J1953" s="21" t="str">
        <f>VLOOKUP($A1953,'Medical Examinations'!$A$1:$J$2336,9,FALSE)</f>
        <v>Obesity</v>
      </c>
      <c r="K1953" s="72" t="str">
        <f>VLOOKUP($A1953,'Medical Examinations'!$A$1:$J$2336,10,FALSE)</f>
        <v>Normal</v>
      </c>
      <c r="L1953" s="82" t="str">
        <f>VLOOKUP($A1953,'Hospitalization details'!$A$1:$K$2336,10,FALSE)</f>
        <v>27-Dec-1986</v>
      </c>
      <c r="M1953" s="62">
        <f>VLOOKUP($A1953,'Hospitalization details'!$A$1:$K$2336,6,FALSE)</f>
        <v>3589.14</v>
      </c>
      <c r="N1953" s="63" t="str">
        <f>VLOOKUP($A1953,'Hospitalization details'!$A$1:$K$2336,7,FALSE)</f>
        <v>tier - 2</v>
      </c>
      <c r="O1953" s="63" t="str">
        <f>VLOOKUP($A1953,'Hospitalization details'!$A$1:$K$2336,8,FALSE)</f>
        <v>tier - 2</v>
      </c>
      <c r="P1953" s="63" t="str">
        <f>VLOOKUP($A1953,'Hospitalization details'!$A$1:$K$2336,9,FALSE)</f>
        <v>R1013</v>
      </c>
      <c r="Q1953" s="83">
        <f>VLOOKUP($A1953,'Hospitalization details'!$A$1:$K$2336,11,FALSE)</f>
        <v>36</v>
      </c>
    </row>
    <row r="1954" spans="1:17" ht="15.75" customHeight="1" x14ac:dyDescent="0.25">
      <c r="A1954" s="187" t="s">
        <v>1997</v>
      </c>
      <c r="B1954" s="65" t="str">
        <f>VLOOKUP($A1954,'Customer Names'!$A$1:$E$2336,4,FALSE)</f>
        <v>Marquez</v>
      </c>
      <c r="C1954" s="71">
        <f>VLOOKUP($A1954,'Medical Examinations'!$A$1:$J$2336,2,FALSE)</f>
        <v>17.75</v>
      </c>
      <c r="D1954" s="60">
        <f>VLOOKUP($A1954,'Medical Examinations'!$A$1:$J$2336,3,FALSE)</f>
        <v>6.8</v>
      </c>
      <c r="E1954" s="61" t="str">
        <f>VLOOKUP($A1954,'Medical Examinations'!$A$1:$J$2336,4,FALSE)</f>
        <v>Yes</v>
      </c>
      <c r="F1954" s="61" t="str">
        <f>VLOOKUP($A1954,'Medical Examinations'!$A$1:$J$2336,5,FALSE)</f>
        <v>No</v>
      </c>
      <c r="G1954" s="61" t="str">
        <f>VLOOKUP($A1954,'Medical Examinations'!$A$1:$J$2336,6,FALSE)</f>
        <v>No</v>
      </c>
      <c r="H1954" s="21">
        <f>VLOOKUP($A1954,'Medical Examinations'!$A$1:$J$2336,7,FALSE)</f>
        <v>1</v>
      </c>
      <c r="I1954" s="21" t="str">
        <f>VLOOKUP($A1954,'Medical Examinations'!$A$1:$J$2336,8,FALSE)</f>
        <v>No</v>
      </c>
      <c r="J1954" s="21" t="str">
        <f>VLOOKUP($A1954,'Medical Examinations'!$A$1:$J$2336,9,FALSE)</f>
        <v>Under Weight</v>
      </c>
      <c r="K1954" s="72" t="str">
        <f>VLOOKUP($A1954,'Medical Examinations'!$A$1:$J$2336,10,FALSE)</f>
        <v>Diabetes</v>
      </c>
      <c r="L1954" s="82" t="str">
        <f>VLOOKUP($A1954,'Hospitalization details'!$A$1:$K$2336,10,FALSE)</f>
        <v>11-Nov-2001</v>
      </c>
      <c r="M1954" s="62">
        <f>VLOOKUP($A1954,'Hospitalization details'!$A$1:$K$2336,6,FALSE)</f>
        <v>3579.83</v>
      </c>
      <c r="N1954" s="63" t="str">
        <f>VLOOKUP($A1954,'Hospitalization details'!$A$1:$K$2336,7,FALSE)</f>
        <v>tier - 2</v>
      </c>
      <c r="O1954" s="63" t="str">
        <f>VLOOKUP($A1954,'Hospitalization details'!$A$1:$K$2336,8,FALSE)</f>
        <v>tier - 2</v>
      </c>
      <c r="P1954" s="63" t="str">
        <f>VLOOKUP($A1954,'Hospitalization details'!$A$1:$K$2336,9,FALSE)</f>
        <v>R1012</v>
      </c>
      <c r="Q1954" s="83">
        <f>VLOOKUP($A1954,'Hospitalization details'!$A$1:$K$2336,11,FALSE)</f>
        <v>21</v>
      </c>
    </row>
    <row r="1955" spans="1:17" ht="15.75" customHeight="1" x14ac:dyDescent="0.25">
      <c r="A1955" s="187" t="s">
        <v>1998</v>
      </c>
      <c r="B1955" s="65" t="str">
        <f>VLOOKUP($A1955,'Customer Names'!$A$1:$E$2336,4,FALSE)</f>
        <v>Green</v>
      </c>
      <c r="C1955" s="71">
        <f>VLOOKUP($A1955,'Medical Examinations'!$A$1:$J$2336,2,FALSE)</f>
        <v>33.630000000000003</v>
      </c>
      <c r="D1955" s="60">
        <f>VLOOKUP($A1955,'Medical Examinations'!$A$1:$J$2336,3,FALSE)</f>
        <v>4.47</v>
      </c>
      <c r="E1955" s="61" t="str">
        <f>VLOOKUP($A1955,'Medical Examinations'!$A$1:$J$2336,4,FALSE)</f>
        <v>Yes</v>
      </c>
      <c r="F1955" s="61" t="str">
        <f>VLOOKUP($A1955,'Medical Examinations'!$A$1:$J$2336,5,FALSE)</f>
        <v>No</v>
      </c>
      <c r="G1955" s="61" t="str">
        <f>VLOOKUP($A1955,'Medical Examinations'!$A$1:$J$2336,6,FALSE)</f>
        <v>No</v>
      </c>
      <c r="H1955" s="21">
        <f>VLOOKUP($A1955,'Medical Examinations'!$A$1:$J$2336,7,FALSE)</f>
        <v>0</v>
      </c>
      <c r="I1955" s="21" t="str">
        <f>VLOOKUP($A1955,'Medical Examinations'!$A$1:$J$2336,8,FALSE)</f>
        <v>No</v>
      </c>
      <c r="J1955" s="21" t="str">
        <f>VLOOKUP($A1955,'Medical Examinations'!$A$1:$J$2336,9,FALSE)</f>
        <v>Obesity</v>
      </c>
      <c r="K1955" s="72" t="str">
        <f>VLOOKUP($A1955,'Medical Examinations'!$A$1:$J$2336,10,FALSE)</f>
        <v>Normal</v>
      </c>
      <c r="L1955" s="82" t="str">
        <f>VLOOKUP($A1955,'Hospitalization details'!$A$1:$K$2336,10,FALSE)</f>
        <v>23-Aug-1995</v>
      </c>
      <c r="M1955" s="62">
        <f>VLOOKUP($A1955,'Hospitalization details'!$A$1:$K$2336,6,FALSE)</f>
        <v>3578</v>
      </c>
      <c r="N1955" s="63" t="str">
        <f>VLOOKUP($A1955,'Hospitalization details'!$A$1:$K$2336,7,FALSE)</f>
        <v>tier - 2</v>
      </c>
      <c r="O1955" s="63" t="str">
        <f>VLOOKUP($A1955,'Hospitalization details'!$A$1:$K$2336,8,FALSE)</f>
        <v>tier - 3</v>
      </c>
      <c r="P1955" s="63" t="str">
        <f>VLOOKUP($A1955,'Hospitalization details'!$A$1:$K$2336,9,FALSE)</f>
        <v>R1011</v>
      </c>
      <c r="Q1955" s="83">
        <f>VLOOKUP($A1955,'Hospitalization details'!$A$1:$K$2336,11,FALSE)</f>
        <v>27</v>
      </c>
    </row>
    <row r="1956" spans="1:17" ht="15.75" customHeight="1" x14ac:dyDescent="0.25">
      <c r="A1956" s="187" t="s">
        <v>1999</v>
      </c>
      <c r="B1956" s="65" t="str">
        <f>VLOOKUP($A1956,'Customer Names'!$A$1:$E$2336,4,FALSE)</f>
        <v>Schubel</v>
      </c>
      <c r="C1956" s="71">
        <f>VLOOKUP($A1956,'Medical Examinations'!$A$1:$J$2336,2,FALSE)</f>
        <v>34.799999999999997</v>
      </c>
      <c r="D1956" s="60">
        <f>VLOOKUP($A1956,'Medical Examinations'!$A$1:$J$2336,3,FALSE)</f>
        <v>4.08</v>
      </c>
      <c r="E1956" s="61" t="str">
        <f>VLOOKUP($A1956,'Medical Examinations'!$A$1:$J$2336,4,FALSE)</f>
        <v>Yes</v>
      </c>
      <c r="F1956" s="61" t="str">
        <f>VLOOKUP($A1956,'Medical Examinations'!$A$1:$J$2336,5,FALSE)</f>
        <v>No</v>
      </c>
      <c r="G1956" s="61" t="str">
        <f>VLOOKUP($A1956,'Medical Examinations'!$A$1:$J$2336,6,FALSE)</f>
        <v>No</v>
      </c>
      <c r="H1956" s="21">
        <f>VLOOKUP($A1956,'Medical Examinations'!$A$1:$J$2336,7,FALSE)</f>
        <v>1</v>
      </c>
      <c r="I1956" s="21" t="str">
        <f>VLOOKUP($A1956,'Medical Examinations'!$A$1:$J$2336,8,FALSE)</f>
        <v>No</v>
      </c>
      <c r="J1956" s="21" t="str">
        <f>VLOOKUP($A1956,'Medical Examinations'!$A$1:$J$2336,9,FALSE)</f>
        <v>Obesity</v>
      </c>
      <c r="K1956" s="72" t="str">
        <f>VLOOKUP($A1956,'Medical Examinations'!$A$1:$J$2336,10,FALSE)</f>
        <v>Normal</v>
      </c>
      <c r="L1956" s="82" t="str">
        <f>VLOOKUP($A1956,'Hospitalization details'!$A$1:$K$2336,10,FALSE)</f>
        <v>18-Aug-1988</v>
      </c>
      <c r="M1956" s="62">
        <f>VLOOKUP($A1956,'Hospitalization details'!$A$1:$K$2336,6,FALSE)</f>
        <v>3569.96</v>
      </c>
      <c r="N1956" s="63" t="str">
        <f>VLOOKUP($A1956,'Hospitalization details'!$A$1:$K$2336,7,FALSE)</f>
        <v>tier - 2</v>
      </c>
      <c r="O1956" s="63" t="str">
        <f>VLOOKUP($A1956,'Hospitalization details'!$A$1:$K$2336,8,FALSE)</f>
        <v>tier - 1</v>
      </c>
      <c r="P1956" s="63" t="str">
        <f>VLOOKUP($A1956,'Hospitalization details'!$A$1:$K$2336,9,FALSE)</f>
        <v>R1012</v>
      </c>
      <c r="Q1956" s="83">
        <f>VLOOKUP($A1956,'Hospitalization details'!$A$1:$K$2336,11,FALSE)</f>
        <v>34</v>
      </c>
    </row>
    <row r="1957" spans="1:17" ht="15.75" customHeight="1" x14ac:dyDescent="0.25">
      <c r="A1957" s="187" t="s">
        <v>2000</v>
      </c>
      <c r="B1957" s="65" t="str">
        <f>VLOOKUP($A1957,'Customer Names'!$A$1:$E$2336,4,FALSE)</f>
        <v>Jimenez</v>
      </c>
      <c r="C1957" s="71">
        <f>VLOOKUP($A1957,'Medical Examinations'!$A$1:$J$2336,2,FALSE)</f>
        <v>16.809999999999999</v>
      </c>
      <c r="D1957" s="60">
        <f>VLOOKUP($A1957,'Medical Examinations'!$A$1:$J$2336,3,FALSE)</f>
        <v>5.51</v>
      </c>
      <c r="E1957" s="61" t="str">
        <f>VLOOKUP($A1957,'Medical Examinations'!$A$1:$J$2336,4,FALSE)</f>
        <v>Yes</v>
      </c>
      <c r="F1957" s="61" t="str">
        <f>VLOOKUP($A1957,'Medical Examinations'!$A$1:$J$2336,5,FALSE)</f>
        <v>No</v>
      </c>
      <c r="G1957" s="61" t="str">
        <f>VLOOKUP($A1957,'Medical Examinations'!$A$1:$J$2336,6,FALSE)</f>
        <v>No</v>
      </c>
      <c r="H1957" s="21">
        <f>VLOOKUP($A1957,'Medical Examinations'!$A$1:$J$2336,7,FALSE)</f>
        <v>1</v>
      </c>
      <c r="I1957" s="21" t="str">
        <f>VLOOKUP($A1957,'Medical Examinations'!$A$1:$J$2336,8,FALSE)</f>
        <v>No</v>
      </c>
      <c r="J1957" s="21" t="str">
        <f>VLOOKUP($A1957,'Medical Examinations'!$A$1:$J$2336,9,FALSE)</f>
        <v>Under Weight</v>
      </c>
      <c r="K1957" s="72" t="str">
        <f>VLOOKUP($A1957,'Medical Examinations'!$A$1:$J$2336,10,FALSE)</f>
        <v>Normal</v>
      </c>
      <c r="L1957" s="82" t="str">
        <f>VLOOKUP($A1957,'Hospitalization details'!$A$1:$K$2336,10,FALSE)</f>
        <v>10-Oct-1981</v>
      </c>
      <c r="M1957" s="62">
        <f>VLOOKUP($A1957,'Hospitalization details'!$A$1:$K$2336,6,FALSE)</f>
        <v>3562.87</v>
      </c>
      <c r="N1957" s="63" t="str">
        <f>VLOOKUP($A1957,'Hospitalization details'!$A$1:$K$2336,7,FALSE)</f>
        <v>tier - 2</v>
      </c>
      <c r="O1957" s="63" t="str">
        <f>VLOOKUP($A1957,'Hospitalization details'!$A$1:$K$2336,8,FALSE)</f>
        <v>tier - 1</v>
      </c>
      <c r="P1957" s="63" t="str">
        <f>VLOOKUP($A1957,'Hospitalization details'!$A$1:$K$2336,9,FALSE)</f>
        <v>R1013</v>
      </c>
      <c r="Q1957" s="83">
        <f>VLOOKUP($A1957,'Hospitalization details'!$A$1:$K$2336,11,FALSE)</f>
        <v>41</v>
      </c>
    </row>
    <row r="1958" spans="1:17" ht="15.75" customHeight="1" x14ac:dyDescent="0.25">
      <c r="A1958" s="187" t="s">
        <v>2001</v>
      </c>
      <c r="B1958" s="65" t="str">
        <f>VLOOKUP($A1958,'Customer Names'!$A$1:$E$2336,4,FALSE)</f>
        <v>Zimny-Schmitt</v>
      </c>
      <c r="C1958" s="71">
        <f>VLOOKUP($A1958,'Medical Examinations'!$A$1:$J$2336,2,FALSE)</f>
        <v>16.690000000000001</v>
      </c>
      <c r="D1958" s="60">
        <f>VLOOKUP($A1958,'Medical Examinations'!$A$1:$J$2336,3,FALSE)</f>
        <v>8.4</v>
      </c>
      <c r="E1958" s="61" t="str">
        <f>VLOOKUP($A1958,'Medical Examinations'!$A$1:$J$2336,4,FALSE)</f>
        <v>Yes</v>
      </c>
      <c r="F1958" s="61" t="str">
        <f>VLOOKUP($A1958,'Medical Examinations'!$A$1:$J$2336,5,FALSE)</f>
        <v>No</v>
      </c>
      <c r="G1958" s="61" t="str">
        <f>VLOOKUP($A1958,'Medical Examinations'!$A$1:$J$2336,6,FALSE)</f>
        <v>No</v>
      </c>
      <c r="H1958" s="21">
        <f>VLOOKUP($A1958,'Medical Examinations'!$A$1:$J$2336,7,FALSE)</f>
        <v>0</v>
      </c>
      <c r="I1958" s="21" t="str">
        <f>VLOOKUP($A1958,'Medical Examinations'!$A$1:$J$2336,8,FALSE)</f>
        <v>No</v>
      </c>
      <c r="J1958" s="21" t="str">
        <f>VLOOKUP($A1958,'Medical Examinations'!$A$1:$J$2336,9,FALSE)</f>
        <v>Under Weight</v>
      </c>
      <c r="K1958" s="72" t="str">
        <f>VLOOKUP($A1958,'Medical Examinations'!$A$1:$J$2336,10,FALSE)</f>
        <v>Diabetes</v>
      </c>
      <c r="L1958" s="82" t="str">
        <f>VLOOKUP($A1958,'Hospitalization details'!$A$1:$K$2336,10,FALSE)</f>
        <v>16-Jun-1995</v>
      </c>
      <c r="M1958" s="62">
        <f>VLOOKUP($A1958,'Hospitalization details'!$A$1:$K$2336,6,FALSE)</f>
        <v>3561.89</v>
      </c>
      <c r="N1958" s="63" t="str">
        <f>VLOOKUP($A1958,'Hospitalization details'!$A$1:$K$2336,7,FALSE)</f>
        <v>tier - 2</v>
      </c>
      <c r="O1958" s="63" t="str">
        <f>VLOOKUP($A1958,'Hospitalization details'!$A$1:$K$2336,8,FALSE)</f>
        <v>tier - 1</v>
      </c>
      <c r="P1958" s="63" t="str">
        <f>VLOOKUP($A1958,'Hospitalization details'!$A$1:$K$2336,9,FALSE)</f>
        <v>R1013</v>
      </c>
      <c r="Q1958" s="83">
        <f>VLOOKUP($A1958,'Hospitalization details'!$A$1:$K$2336,11,FALSE)</f>
        <v>27</v>
      </c>
    </row>
    <row r="1959" spans="1:17" ht="15.75" customHeight="1" x14ac:dyDescent="0.25">
      <c r="A1959" s="187" t="s">
        <v>2002</v>
      </c>
      <c r="B1959" s="65" t="str">
        <f>VLOOKUP($A1959,'Customer Names'!$A$1:$E$2336,4,FALSE)</f>
        <v>Hill</v>
      </c>
      <c r="C1959" s="71">
        <f>VLOOKUP($A1959,'Medical Examinations'!$A$1:$J$2336,2,FALSE)</f>
        <v>23.21</v>
      </c>
      <c r="D1959" s="60">
        <f>VLOOKUP($A1959,'Medical Examinations'!$A$1:$J$2336,3,FALSE)</f>
        <v>5.14</v>
      </c>
      <c r="E1959" s="61" t="str">
        <f>VLOOKUP($A1959,'Medical Examinations'!$A$1:$J$2336,4,FALSE)</f>
        <v>Yes</v>
      </c>
      <c r="F1959" s="61" t="str">
        <f>VLOOKUP($A1959,'Medical Examinations'!$A$1:$J$2336,5,FALSE)</f>
        <v>No</v>
      </c>
      <c r="G1959" s="61" t="str">
        <f>VLOOKUP($A1959,'Medical Examinations'!$A$1:$J$2336,6,FALSE)</f>
        <v>No</v>
      </c>
      <c r="H1959" s="21">
        <f>VLOOKUP($A1959,'Medical Examinations'!$A$1:$J$2336,7,FALSE)</f>
        <v>1</v>
      </c>
      <c r="I1959" s="21" t="str">
        <f>VLOOKUP($A1959,'Medical Examinations'!$A$1:$J$2336,8,FALSE)</f>
        <v>No</v>
      </c>
      <c r="J1959" s="21" t="str">
        <f>VLOOKUP($A1959,'Medical Examinations'!$A$1:$J$2336,9,FALSE)</f>
        <v>Healthy Weight</v>
      </c>
      <c r="K1959" s="72" t="str">
        <f>VLOOKUP($A1959,'Medical Examinations'!$A$1:$J$2336,10,FALSE)</f>
        <v>Normal</v>
      </c>
      <c r="L1959" s="82" t="str">
        <f>VLOOKUP($A1959,'Hospitalization details'!$A$1:$K$2336,10,FALSE)</f>
        <v>9-Oct-1995</v>
      </c>
      <c r="M1959" s="62">
        <f>VLOOKUP($A1959,'Hospitalization details'!$A$1:$K$2336,6,FALSE)</f>
        <v>3558.62</v>
      </c>
      <c r="N1959" s="63" t="str">
        <f>VLOOKUP($A1959,'Hospitalization details'!$A$1:$K$2336,7,FALSE)</f>
        <v>tier - 2</v>
      </c>
      <c r="O1959" s="63" t="str">
        <f>VLOOKUP($A1959,'Hospitalization details'!$A$1:$K$2336,8,FALSE)</f>
        <v>tier - 3</v>
      </c>
      <c r="P1959" s="63" t="str">
        <f>VLOOKUP($A1959,'Hospitalization details'!$A$1:$K$2336,9,FALSE)</f>
        <v>R1024</v>
      </c>
      <c r="Q1959" s="83">
        <f>VLOOKUP($A1959,'Hospitalization details'!$A$1:$K$2336,11,FALSE)</f>
        <v>27</v>
      </c>
    </row>
    <row r="1960" spans="1:17" ht="15.75" customHeight="1" x14ac:dyDescent="0.25">
      <c r="A1960" s="187" t="s">
        <v>2003</v>
      </c>
      <c r="B1960" s="65" t="str">
        <f>VLOOKUP($A1960,'Customer Names'!$A$1:$E$2336,4,FALSE)</f>
        <v>Brohart</v>
      </c>
      <c r="C1960" s="71">
        <f>VLOOKUP($A1960,'Medical Examinations'!$A$1:$J$2336,2,FALSE)</f>
        <v>25.175000000000001</v>
      </c>
      <c r="D1960" s="60">
        <f>VLOOKUP($A1960,'Medical Examinations'!$A$1:$J$2336,3,FALSE)</f>
        <v>5.21</v>
      </c>
      <c r="E1960" s="61" t="str">
        <f>VLOOKUP($A1960,'Medical Examinations'!$A$1:$J$2336,4,FALSE)</f>
        <v>Yes</v>
      </c>
      <c r="F1960" s="61" t="str">
        <f>VLOOKUP($A1960,'Medical Examinations'!$A$1:$J$2336,5,FALSE)</f>
        <v>No</v>
      </c>
      <c r="G1960" s="61" t="str">
        <f>VLOOKUP($A1960,'Medical Examinations'!$A$1:$J$2336,6,FALSE)</f>
        <v>No</v>
      </c>
      <c r="H1960" s="21">
        <f>VLOOKUP($A1960,'Medical Examinations'!$A$1:$J$2336,7,FALSE)</f>
        <v>1</v>
      </c>
      <c r="I1960" s="21" t="str">
        <f>VLOOKUP($A1960,'Medical Examinations'!$A$1:$J$2336,8,FALSE)</f>
        <v>No</v>
      </c>
      <c r="J1960" s="21" t="str">
        <f>VLOOKUP($A1960,'Medical Examinations'!$A$1:$J$2336,9,FALSE)</f>
        <v>Over Weight</v>
      </c>
      <c r="K1960" s="72" t="str">
        <f>VLOOKUP($A1960,'Medical Examinations'!$A$1:$J$2336,10,FALSE)</f>
        <v>Normal</v>
      </c>
      <c r="L1960" s="82" t="str">
        <f>VLOOKUP($A1960,'Hospitalization details'!$A$1:$K$2336,10,FALSE)</f>
        <v>24-Sep-1994</v>
      </c>
      <c r="M1960" s="62">
        <f>VLOOKUP($A1960,'Hospitalization details'!$A$1:$K$2336,6,FALSE)</f>
        <v>3556.92</v>
      </c>
      <c r="N1960" s="63" t="str">
        <f>VLOOKUP($A1960,'Hospitalization details'!$A$1:$K$2336,7,FALSE)</f>
        <v>tier - 2</v>
      </c>
      <c r="O1960" s="63" t="str">
        <f>VLOOKUP($A1960,'Hospitalization details'!$A$1:$K$2336,8,FALSE)</f>
        <v>tier - 3</v>
      </c>
      <c r="P1960" s="63" t="str">
        <f>VLOOKUP($A1960,'Hospitalization details'!$A$1:$K$2336,9,FALSE)</f>
        <v>R1012</v>
      </c>
      <c r="Q1960" s="83">
        <f>VLOOKUP($A1960,'Hospitalization details'!$A$1:$K$2336,11,FALSE)</f>
        <v>28</v>
      </c>
    </row>
    <row r="1961" spans="1:17" ht="15.75" customHeight="1" x14ac:dyDescent="0.25">
      <c r="A1961" s="187" t="s">
        <v>2004</v>
      </c>
      <c r="B1961" s="65" t="str">
        <f>VLOOKUP($A1961,'Customer Names'!$A$1:$E$2336,4,FALSE)</f>
        <v>Ryan</v>
      </c>
      <c r="C1961" s="71">
        <f>VLOOKUP($A1961,'Medical Examinations'!$A$1:$J$2336,2,FALSE)</f>
        <v>34.770000000000003</v>
      </c>
      <c r="D1961" s="60">
        <f>VLOOKUP($A1961,'Medical Examinations'!$A$1:$J$2336,3,FALSE)</f>
        <v>6.23</v>
      </c>
      <c r="E1961" s="61" t="str">
        <f>VLOOKUP($A1961,'Medical Examinations'!$A$1:$J$2336,4,FALSE)</f>
        <v>No</v>
      </c>
      <c r="F1961" s="61" t="str">
        <f>VLOOKUP($A1961,'Medical Examinations'!$A$1:$J$2336,5,FALSE)</f>
        <v>No</v>
      </c>
      <c r="G1961" s="61" t="str">
        <f>VLOOKUP($A1961,'Medical Examinations'!$A$1:$J$2336,6,FALSE)</f>
        <v>No</v>
      </c>
      <c r="H1961" s="21">
        <f>VLOOKUP($A1961,'Medical Examinations'!$A$1:$J$2336,7,FALSE)</f>
        <v>0</v>
      </c>
      <c r="I1961" s="21" t="str">
        <f>VLOOKUP($A1961,'Medical Examinations'!$A$1:$J$2336,8,FALSE)</f>
        <v>No</v>
      </c>
      <c r="J1961" s="21" t="str">
        <f>VLOOKUP($A1961,'Medical Examinations'!$A$1:$J$2336,9,FALSE)</f>
        <v>Obesity</v>
      </c>
      <c r="K1961" s="72" t="str">
        <f>VLOOKUP($A1961,'Medical Examinations'!$A$1:$J$2336,10,FALSE)</f>
        <v>Prediabetes</v>
      </c>
      <c r="L1961" s="82" t="str">
        <f>VLOOKUP($A1961,'Hospitalization details'!$A$1:$K$2336,10,FALSE)</f>
        <v>22-Dec-1992</v>
      </c>
      <c r="M1961" s="62">
        <f>VLOOKUP($A1961,'Hospitalization details'!$A$1:$K$2336,6,FALSE)</f>
        <v>3554.2</v>
      </c>
      <c r="N1961" s="63" t="str">
        <f>VLOOKUP($A1961,'Hospitalization details'!$A$1:$K$2336,7,FALSE)</f>
        <v>tier - 2</v>
      </c>
      <c r="O1961" s="63" t="str">
        <f>VLOOKUP($A1961,'Hospitalization details'!$A$1:$K$2336,8,FALSE)</f>
        <v>tier - 3</v>
      </c>
      <c r="P1961" s="63" t="str">
        <f>VLOOKUP($A1961,'Hospitalization details'!$A$1:$K$2336,9,FALSE)</f>
        <v>R1011</v>
      </c>
      <c r="Q1961" s="83">
        <f>VLOOKUP($A1961,'Hospitalization details'!$A$1:$K$2336,11,FALSE)</f>
        <v>30</v>
      </c>
    </row>
    <row r="1962" spans="1:17" ht="15.75" customHeight="1" x14ac:dyDescent="0.25">
      <c r="A1962" s="187" t="s">
        <v>2005</v>
      </c>
      <c r="B1962" s="65" t="str">
        <f>VLOOKUP($A1962,'Customer Names'!$A$1:$E$2336,4,FALSE)</f>
        <v>Oka</v>
      </c>
      <c r="C1962" s="71">
        <f>VLOOKUP($A1962,'Medical Examinations'!$A$1:$J$2336,2,FALSE)</f>
        <v>27.7</v>
      </c>
      <c r="D1962" s="60">
        <f>VLOOKUP($A1962,'Medical Examinations'!$A$1:$J$2336,3,FALSE)</f>
        <v>5.6</v>
      </c>
      <c r="E1962" s="61" t="str">
        <f>VLOOKUP($A1962,'Medical Examinations'!$A$1:$J$2336,4,FALSE)</f>
        <v>No</v>
      </c>
      <c r="F1962" s="61" t="str">
        <f>VLOOKUP($A1962,'Medical Examinations'!$A$1:$J$2336,5,FALSE)</f>
        <v>No</v>
      </c>
      <c r="G1962" s="61" t="str">
        <f>VLOOKUP($A1962,'Medical Examinations'!$A$1:$J$2336,6,FALSE)</f>
        <v>No</v>
      </c>
      <c r="H1962" s="21">
        <f>VLOOKUP($A1962,'Medical Examinations'!$A$1:$J$2336,7,FALSE)</f>
        <v>1</v>
      </c>
      <c r="I1962" s="21" t="str">
        <f>VLOOKUP($A1962,'Medical Examinations'!$A$1:$J$2336,8,FALSE)</f>
        <v>No</v>
      </c>
      <c r="J1962" s="21" t="str">
        <f>VLOOKUP($A1962,'Medical Examinations'!$A$1:$J$2336,9,FALSE)</f>
        <v>Over Weight</v>
      </c>
      <c r="K1962" s="72" t="str">
        <f>VLOOKUP($A1962,'Medical Examinations'!$A$1:$J$2336,10,FALSE)</f>
        <v>Normal</v>
      </c>
      <c r="L1962" s="82" t="str">
        <f>VLOOKUP($A1962,'Hospitalization details'!$A$1:$K$2336,10,FALSE)</f>
        <v>15-Oct-1988</v>
      </c>
      <c r="M1962" s="62">
        <f>VLOOKUP($A1962,'Hospitalization details'!$A$1:$K$2336,6,FALSE)</f>
        <v>3540.12</v>
      </c>
      <c r="N1962" s="63" t="str">
        <f>VLOOKUP($A1962,'Hospitalization details'!$A$1:$K$2336,7,FALSE)</f>
        <v>tier - 2</v>
      </c>
      <c r="O1962" s="63" t="str">
        <f>VLOOKUP($A1962,'Hospitalization details'!$A$1:$K$2336,8,FALSE)</f>
        <v>tier - 1</v>
      </c>
      <c r="P1962" s="63" t="str">
        <f>VLOOKUP($A1962,'Hospitalization details'!$A$1:$K$2336,9,FALSE)</f>
        <v>R1013</v>
      </c>
      <c r="Q1962" s="83">
        <f>VLOOKUP($A1962,'Hospitalization details'!$A$1:$K$2336,11,FALSE)</f>
        <v>34</v>
      </c>
    </row>
    <row r="1963" spans="1:17" ht="15.75" customHeight="1" x14ac:dyDescent="0.25">
      <c r="A1963" s="187" t="s">
        <v>2006</v>
      </c>
      <c r="B1963" s="65" t="str">
        <f>VLOOKUP($A1963,'Customer Names'!$A$1:$E$2336,4,FALSE)</f>
        <v>Newman</v>
      </c>
      <c r="C1963" s="71">
        <f>VLOOKUP($A1963,'Medical Examinations'!$A$1:$J$2336,2,FALSE)</f>
        <v>19.12</v>
      </c>
      <c r="D1963" s="60">
        <f>VLOOKUP($A1963,'Medical Examinations'!$A$1:$J$2336,3,FALSE)</f>
        <v>4.72</v>
      </c>
      <c r="E1963" s="61" t="str">
        <f>VLOOKUP($A1963,'Medical Examinations'!$A$1:$J$2336,4,FALSE)</f>
        <v>Yes</v>
      </c>
      <c r="F1963" s="61" t="str">
        <f>VLOOKUP($A1963,'Medical Examinations'!$A$1:$J$2336,5,FALSE)</f>
        <v>No</v>
      </c>
      <c r="G1963" s="61" t="str">
        <f>VLOOKUP($A1963,'Medical Examinations'!$A$1:$J$2336,6,FALSE)</f>
        <v>No</v>
      </c>
      <c r="H1963" s="21">
        <f>VLOOKUP($A1963,'Medical Examinations'!$A$1:$J$2336,7,FALSE)</f>
        <v>1</v>
      </c>
      <c r="I1963" s="21" t="str">
        <f>VLOOKUP($A1963,'Medical Examinations'!$A$1:$J$2336,8,FALSE)</f>
        <v>No</v>
      </c>
      <c r="J1963" s="21" t="str">
        <f>VLOOKUP($A1963,'Medical Examinations'!$A$1:$J$2336,9,FALSE)</f>
        <v>Healthy Weight</v>
      </c>
      <c r="K1963" s="72" t="str">
        <f>VLOOKUP($A1963,'Medical Examinations'!$A$1:$J$2336,10,FALSE)</f>
        <v>Normal</v>
      </c>
      <c r="L1963" s="82" t="str">
        <f>VLOOKUP($A1963,'Hospitalization details'!$A$1:$K$2336,10,FALSE)</f>
        <v>24-Aug-2003</v>
      </c>
      <c r="M1963" s="62">
        <f>VLOOKUP($A1963,'Hospitalization details'!$A$1:$K$2336,6,FALSE)</f>
        <v>3538.9</v>
      </c>
      <c r="N1963" s="63" t="str">
        <f>VLOOKUP($A1963,'Hospitalization details'!$A$1:$K$2336,7,FALSE)</f>
        <v>tier - 2</v>
      </c>
      <c r="O1963" s="63" t="str">
        <f>VLOOKUP($A1963,'Hospitalization details'!$A$1:$K$2336,8,FALSE)</f>
        <v>tier - 2</v>
      </c>
      <c r="P1963" s="63" t="str">
        <f>VLOOKUP($A1963,'Hospitalization details'!$A$1:$K$2336,9,FALSE)</f>
        <v>R1012</v>
      </c>
      <c r="Q1963" s="83">
        <f>VLOOKUP($A1963,'Hospitalization details'!$A$1:$K$2336,11,FALSE)</f>
        <v>19</v>
      </c>
    </row>
    <row r="1964" spans="1:17" ht="15.75" customHeight="1" x14ac:dyDescent="0.25">
      <c r="A1964" s="187" t="s">
        <v>2007</v>
      </c>
      <c r="B1964" s="65" t="str">
        <f>VLOOKUP($A1964,'Customer Names'!$A$1:$E$2336,4,FALSE)</f>
        <v>Metzger</v>
      </c>
      <c r="C1964" s="71">
        <f>VLOOKUP($A1964,'Medical Examinations'!$A$1:$J$2336,2,FALSE)</f>
        <v>32.67</v>
      </c>
      <c r="D1964" s="60">
        <f>VLOOKUP($A1964,'Medical Examinations'!$A$1:$J$2336,3,FALSE)</f>
        <v>4.67</v>
      </c>
      <c r="E1964" s="61" t="str">
        <f>VLOOKUP($A1964,'Medical Examinations'!$A$1:$J$2336,4,FALSE)</f>
        <v>No</v>
      </c>
      <c r="F1964" s="61" t="str">
        <f>VLOOKUP($A1964,'Medical Examinations'!$A$1:$J$2336,5,FALSE)</f>
        <v>No</v>
      </c>
      <c r="G1964" s="61" t="str">
        <f>VLOOKUP($A1964,'Medical Examinations'!$A$1:$J$2336,6,FALSE)</f>
        <v>Yes</v>
      </c>
      <c r="H1964" s="21">
        <f>VLOOKUP($A1964,'Medical Examinations'!$A$1:$J$2336,7,FALSE)</f>
        <v>1</v>
      </c>
      <c r="I1964" s="21" t="str">
        <f>VLOOKUP($A1964,'Medical Examinations'!$A$1:$J$2336,8,FALSE)</f>
        <v>No</v>
      </c>
      <c r="J1964" s="21" t="str">
        <f>VLOOKUP($A1964,'Medical Examinations'!$A$1:$J$2336,9,FALSE)</f>
        <v>Obesity</v>
      </c>
      <c r="K1964" s="72" t="str">
        <f>VLOOKUP($A1964,'Medical Examinations'!$A$1:$J$2336,10,FALSE)</f>
        <v>Normal</v>
      </c>
      <c r="L1964" s="82" t="str">
        <f>VLOOKUP($A1964,'Hospitalization details'!$A$1:$K$2336,10,FALSE)</f>
        <v>16-Sep-1998</v>
      </c>
      <c r="M1964" s="62">
        <f>VLOOKUP($A1964,'Hospitalization details'!$A$1:$K$2336,6,FALSE)</f>
        <v>3537.7</v>
      </c>
      <c r="N1964" s="63" t="str">
        <f>VLOOKUP($A1964,'Hospitalization details'!$A$1:$K$2336,7,FALSE)</f>
        <v>tier - 3</v>
      </c>
      <c r="O1964" s="63" t="str">
        <f>VLOOKUP($A1964,'Hospitalization details'!$A$1:$K$2336,8,FALSE)</f>
        <v>tier - 3</v>
      </c>
      <c r="P1964" s="63" t="str">
        <f>VLOOKUP($A1964,'Hospitalization details'!$A$1:$K$2336,9,FALSE)</f>
        <v>R1012</v>
      </c>
      <c r="Q1964" s="83">
        <f>VLOOKUP($A1964,'Hospitalization details'!$A$1:$K$2336,11,FALSE)</f>
        <v>24</v>
      </c>
    </row>
    <row r="1965" spans="1:17" ht="15.75" customHeight="1" x14ac:dyDescent="0.25">
      <c r="A1965" s="187" t="s">
        <v>2008</v>
      </c>
      <c r="B1965" s="65" t="str">
        <f>VLOOKUP($A1965,'Customer Names'!$A$1:$E$2336,4,FALSE)</f>
        <v>Gonzalez</v>
      </c>
      <c r="C1965" s="71">
        <f>VLOOKUP($A1965,'Medical Examinations'!$A$1:$J$2336,2,FALSE)</f>
        <v>28.5</v>
      </c>
      <c r="D1965" s="60">
        <f>VLOOKUP($A1965,'Medical Examinations'!$A$1:$J$2336,3,FALSE)</f>
        <v>6.11</v>
      </c>
      <c r="E1965" s="61" t="str">
        <f>VLOOKUP($A1965,'Medical Examinations'!$A$1:$J$2336,4,FALSE)</f>
        <v>No</v>
      </c>
      <c r="F1965" s="61" t="str">
        <f>VLOOKUP($A1965,'Medical Examinations'!$A$1:$J$2336,5,FALSE)</f>
        <v>No</v>
      </c>
      <c r="G1965" s="61" t="str">
        <f>VLOOKUP($A1965,'Medical Examinations'!$A$1:$J$2336,6,FALSE)</f>
        <v>No</v>
      </c>
      <c r="H1965" s="21">
        <f>VLOOKUP($A1965,'Medical Examinations'!$A$1:$J$2336,7,FALSE)</f>
        <v>1</v>
      </c>
      <c r="I1965" s="21" t="str">
        <f>VLOOKUP($A1965,'Medical Examinations'!$A$1:$J$2336,8,FALSE)</f>
        <v>No</v>
      </c>
      <c r="J1965" s="21" t="str">
        <f>VLOOKUP($A1965,'Medical Examinations'!$A$1:$J$2336,9,FALSE)</f>
        <v>Over Weight</v>
      </c>
      <c r="K1965" s="72" t="str">
        <f>VLOOKUP($A1965,'Medical Examinations'!$A$1:$J$2336,10,FALSE)</f>
        <v>Prediabetes</v>
      </c>
      <c r="L1965" s="82" t="str">
        <f>VLOOKUP($A1965,'Hospitalization details'!$A$1:$K$2336,10,FALSE)</f>
        <v>22-Sep-1999</v>
      </c>
      <c r="M1965" s="62">
        <f>VLOOKUP($A1965,'Hospitalization details'!$A$1:$K$2336,6,FALSE)</f>
        <v>3500.61</v>
      </c>
      <c r="N1965" s="63" t="str">
        <f>VLOOKUP($A1965,'Hospitalization details'!$A$1:$K$2336,7,FALSE)</f>
        <v>tier - 2</v>
      </c>
      <c r="O1965" s="63" t="str">
        <f>VLOOKUP($A1965,'Hospitalization details'!$A$1:$K$2336,8,FALSE)</f>
        <v>tier - 2</v>
      </c>
      <c r="P1965" s="63" t="str">
        <f>VLOOKUP($A1965,'Hospitalization details'!$A$1:$K$2336,9,FALSE)</f>
        <v>R1013</v>
      </c>
      <c r="Q1965" s="83">
        <f>VLOOKUP($A1965,'Hospitalization details'!$A$1:$K$2336,11,FALSE)</f>
        <v>23</v>
      </c>
    </row>
    <row r="1966" spans="1:17" ht="15.75" customHeight="1" x14ac:dyDescent="0.25">
      <c r="A1966" s="187" t="s">
        <v>2009</v>
      </c>
      <c r="B1966" s="65" t="str">
        <f>VLOOKUP($A1966,'Customer Names'!$A$1:$E$2336,4,FALSE)</f>
        <v>Vaughn</v>
      </c>
      <c r="C1966" s="71">
        <f>VLOOKUP($A1966,'Medical Examinations'!$A$1:$J$2336,2,FALSE)</f>
        <v>39.270000000000003</v>
      </c>
      <c r="D1966" s="60">
        <f>VLOOKUP($A1966,'Medical Examinations'!$A$1:$J$2336,3,FALSE)</f>
        <v>6.25</v>
      </c>
      <c r="E1966" s="61" t="str">
        <f>VLOOKUP($A1966,'Medical Examinations'!$A$1:$J$2336,4,FALSE)</f>
        <v>No</v>
      </c>
      <c r="F1966" s="61" t="str">
        <f>VLOOKUP($A1966,'Medical Examinations'!$A$1:$J$2336,5,FALSE)</f>
        <v>No</v>
      </c>
      <c r="G1966" s="61" t="str">
        <f>VLOOKUP($A1966,'Medical Examinations'!$A$1:$J$2336,6,FALSE)</f>
        <v>No</v>
      </c>
      <c r="H1966" s="21">
        <f>VLOOKUP($A1966,'Medical Examinations'!$A$1:$J$2336,7,FALSE)</f>
        <v>0</v>
      </c>
      <c r="I1966" s="21" t="str">
        <f>VLOOKUP($A1966,'Medical Examinations'!$A$1:$J$2336,8,FALSE)</f>
        <v>No</v>
      </c>
      <c r="J1966" s="21" t="str">
        <f>VLOOKUP($A1966,'Medical Examinations'!$A$1:$J$2336,9,FALSE)</f>
        <v>Obesity</v>
      </c>
      <c r="K1966" s="72" t="str">
        <f>VLOOKUP($A1966,'Medical Examinations'!$A$1:$J$2336,10,FALSE)</f>
        <v>Prediabetes</v>
      </c>
      <c r="L1966" s="82" t="str">
        <f>VLOOKUP($A1966,'Hospitalization details'!$A$1:$K$2336,10,FALSE)</f>
        <v>18-Sep-1996</v>
      </c>
      <c r="M1966" s="62">
        <f>VLOOKUP($A1966,'Hospitalization details'!$A$1:$K$2336,6,FALSE)</f>
        <v>3490.55</v>
      </c>
      <c r="N1966" s="63" t="str">
        <f>VLOOKUP($A1966,'Hospitalization details'!$A$1:$K$2336,7,FALSE)</f>
        <v>tier - 1</v>
      </c>
      <c r="O1966" s="63" t="str">
        <f>VLOOKUP($A1966,'Hospitalization details'!$A$1:$K$2336,8,FALSE)</f>
        <v>tier - 2</v>
      </c>
      <c r="P1966" s="63" t="str">
        <f>VLOOKUP($A1966,'Hospitalization details'!$A$1:$K$2336,9,FALSE)</f>
        <v>R1015</v>
      </c>
      <c r="Q1966" s="83">
        <f>VLOOKUP($A1966,'Hospitalization details'!$A$1:$K$2336,11,FALSE)</f>
        <v>26</v>
      </c>
    </row>
    <row r="1967" spans="1:17" ht="15.75" customHeight="1" x14ac:dyDescent="0.25">
      <c r="A1967" s="187" t="s">
        <v>2010</v>
      </c>
      <c r="B1967" s="65" t="str">
        <f>VLOOKUP($A1967,'Customer Names'!$A$1:$E$2336,4,FALSE)</f>
        <v>Clifford</v>
      </c>
      <c r="C1967" s="71">
        <f>VLOOKUP($A1967,'Medical Examinations'!$A$1:$J$2336,2,FALSE)</f>
        <v>32.49</v>
      </c>
      <c r="D1967" s="60">
        <f>VLOOKUP($A1967,'Medical Examinations'!$A$1:$J$2336,3,FALSE)</f>
        <v>4</v>
      </c>
      <c r="E1967" s="61" t="str">
        <f>VLOOKUP($A1967,'Medical Examinations'!$A$1:$J$2336,4,FALSE)</f>
        <v>Yes</v>
      </c>
      <c r="F1967" s="61" t="str">
        <f>VLOOKUP($A1967,'Medical Examinations'!$A$1:$J$2336,5,FALSE)</f>
        <v>No</v>
      </c>
      <c r="G1967" s="61" t="str">
        <f>VLOOKUP($A1967,'Medical Examinations'!$A$1:$J$2336,6,FALSE)</f>
        <v>No</v>
      </c>
      <c r="H1967" s="21">
        <f>VLOOKUP($A1967,'Medical Examinations'!$A$1:$J$2336,7,FALSE)</f>
        <v>0</v>
      </c>
      <c r="I1967" s="21" t="str">
        <f>VLOOKUP($A1967,'Medical Examinations'!$A$1:$J$2336,8,FALSE)</f>
        <v>No</v>
      </c>
      <c r="J1967" s="21" t="str">
        <f>VLOOKUP($A1967,'Medical Examinations'!$A$1:$J$2336,9,FALSE)</f>
        <v>Obesity</v>
      </c>
      <c r="K1967" s="72" t="str">
        <f>VLOOKUP($A1967,'Medical Examinations'!$A$1:$J$2336,10,FALSE)</f>
        <v>Normal</v>
      </c>
      <c r="L1967" s="82" t="str">
        <f>VLOOKUP($A1967,'Hospitalization details'!$A$1:$K$2336,10,FALSE)</f>
        <v>19-Sep-1996</v>
      </c>
      <c r="M1967" s="62">
        <f>VLOOKUP($A1967,'Hospitalization details'!$A$1:$K$2336,6,FALSE)</f>
        <v>3484.33</v>
      </c>
      <c r="N1967" s="63" t="str">
        <f>VLOOKUP($A1967,'Hospitalization details'!$A$1:$K$2336,7,FALSE)</f>
        <v>tier - 3</v>
      </c>
      <c r="O1967" s="63" t="str">
        <f>VLOOKUP($A1967,'Hospitalization details'!$A$1:$K$2336,8,FALSE)</f>
        <v>tier - 3</v>
      </c>
      <c r="P1967" s="63" t="str">
        <f>VLOOKUP($A1967,'Hospitalization details'!$A$1:$K$2336,9,FALSE)</f>
        <v>R1011</v>
      </c>
      <c r="Q1967" s="83">
        <f>VLOOKUP($A1967,'Hospitalization details'!$A$1:$K$2336,11,FALSE)</f>
        <v>26</v>
      </c>
    </row>
    <row r="1968" spans="1:17" ht="15.75" customHeight="1" x14ac:dyDescent="0.25">
      <c r="A1968" s="187" t="s">
        <v>2011</v>
      </c>
      <c r="B1968" s="65" t="str">
        <f>VLOOKUP($A1968,'Customer Names'!$A$1:$E$2336,4,FALSE)</f>
        <v>Petty</v>
      </c>
      <c r="C1968" s="71">
        <f>VLOOKUP($A1968,'Medical Examinations'!$A$1:$J$2336,2,FALSE)</f>
        <v>23.7</v>
      </c>
      <c r="D1968" s="60">
        <f>VLOOKUP($A1968,'Medical Examinations'!$A$1:$J$2336,3,FALSE)</f>
        <v>5.55</v>
      </c>
      <c r="E1968" s="61" t="str">
        <f>VLOOKUP($A1968,'Medical Examinations'!$A$1:$J$2336,4,FALSE)</f>
        <v>Yes</v>
      </c>
      <c r="F1968" s="61" t="str">
        <f>VLOOKUP($A1968,'Medical Examinations'!$A$1:$J$2336,5,FALSE)</f>
        <v>No</v>
      </c>
      <c r="G1968" s="61" t="str">
        <f>VLOOKUP($A1968,'Medical Examinations'!$A$1:$J$2336,6,FALSE)</f>
        <v>No</v>
      </c>
      <c r="H1968" s="21">
        <f>VLOOKUP($A1968,'Medical Examinations'!$A$1:$J$2336,7,FALSE)</f>
        <v>0</v>
      </c>
      <c r="I1968" s="21" t="str">
        <f>VLOOKUP($A1968,'Medical Examinations'!$A$1:$J$2336,8,FALSE)</f>
        <v>No</v>
      </c>
      <c r="J1968" s="21" t="str">
        <f>VLOOKUP($A1968,'Medical Examinations'!$A$1:$J$2336,9,FALSE)</f>
        <v>Healthy Weight</v>
      </c>
      <c r="K1968" s="72" t="str">
        <f>VLOOKUP($A1968,'Medical Examinations'!$A$1:$J$2336,10,FALSE)</f>
        <v>Normal</v>
      </c>
      <c r="L1968" s="82" t="str">
        <f>VLOOKUP($A1968,'Hospitalization details'!$A$1:$K$2336,10,FALSE)</f>
        <v>26-Jun-2004</v>
      </c>
      <c r="M1968" s="62">
        <f>VLOOKUP($A1968,'Hospitalization details'!$A$1:$K$2336,6,FALSE)</f>
        <v>3481.87</v>
      </c>
      <c r="N1968" s="63" t="str">
        <f>VLOOKUP($A1968,'Hospitalization details'!$A$1:$K$2336,7,FALSE)</f>
        <v>tier - 2</v>
      </c>
      <c r="O1968" s="63" t="str">
        <f>VLOOKUP($A1968,'Hospitalization details'!$A$1:$K$2336,8,FALSE)</f>
        <v>tier - 3</v>
      </c>
      <c r="P1968" s="63" t="str">
        <f>VLOOKUP($A1968,'Hospitalization details'!$A$1:$K$2336,9,FALSE)</f>
        <v>R1016</v>
      </c>
      <c r="Q1968" s="83">
        <f>VLOOKUP($A1968,'Hospitalization details'!$A$1:$K$2336,11,FALSE)</f>
        <v>18</v>
      </c>
    </row>
    <row r="1969" spans="1:17" ht="15.75" customHeight="1" x14ac:dyDescent="0.25">
      <c r="A1969" s="187" t="s">
        <v>2012</v>
      </c>
      <c r="B1969" s="65" t="str">
        <f>VLOOKUP($A1969,'Customer Names'!$A$1:$E$2336,4,FALSE)</f>
        <v>Sanford</v>
      </c>
      <c r="C1969" s="71">
        <f>VLOOKUP($A1969,'Medical Examinations'!$A$1:$J$2336,2,FALSE)</f>
        <v>30.4</v>
      </c>
      <c r="D1969" s="60">
        <f>VLOOKUP($A1969,'Medical Examinations'!$A$1:$J$2336,3,FALSE)</f>
        <v>5.95</v>
      </c>
      <c r="E1969" s="61" t="str">
        <f>VLOOKUP($A1969,'Medical Examinations'!$A$1:$J$2336,4,FALSE)</f>
        <v>No</v>
      </c>
      <c r="F1969" s="61" t="str">
        <f>VLOOKUP($A1969,'Medical Examinations'!$A$1:$J$2336,5,FALSE)</f>
        <v>Yes</v>
      </c>
      <c r="G1969" s="61" t="str">
        <f>VLOOKUP($A1969,'Medical Examinations'!$A$1:$J$2336,6,FALSE)</f>
        <v>No</v>
      </c>
      <c r="H1969" s="21">
        <f>VLOOKUP($A1969,'Medical Examinations'!$A$1:$J$2336,7,FALSE)</f>
        <v>1</v>
      </c>
      <c r="I1969" s="21" t="str">
        <f>VLOOKUP($A1969,'Medical Examinations'!$A$1:$J$2336,8,FALSE)</f>
        <v>No</v>
      </c>
      <c r="J1969" s="21" t="str">
        <f>VLOOKUP($A1969,'Medical Examinations'!$A$1:$J$2336,9,FALSE)</f>
        <v>Obesity</v>
      </c>
      <c r="K1969" s="72" t="str">
        <f>VLOOKUP($A1969,'Medical Examinations'!$A$1:$J$2336,10,FALSE)</f>
        <v>Prediabetes</v>
      </c>
      <c r="L1969" s="82" t="str">
        <f>VLOOKUP($A1969,'Hospitalization details'!$A$1:$K$2336,10,FALSE)</f>
        <v>12-Oct-1993</v>
      </c>
      <c r="M1969" s="62">
        <f>VLOOKUP($A1969,'Hospitalization details'!$A$1:$K$2336,6,FALSE)</f>
        <v>3471.41</v>
      </c>
      <c r="N1969" s="63" t="str">
        <f>VLOOKUP($A1969,'Hospitalization details'!$A$1:$K$2336,7,FALSE)</f>
        <v>tier - 2</v>
      </c>
      <c r="O1969" s="63" t="str">
        <f>VLOOKUP($A1969,'Hospitalization details'!$A$1:$K$2336,8,FALSE)</f>
        <v>tier - 2</v>
      </c>
      <c r="P1969" s="63" t="str">
        <f>VLOOKUP($A1969,'Hospitalization details'!$A$1:$K$2336,9,FALSE)</f>
        <v>R1013</v>
      </c>
      <c r="Q1969" s="83">
        <f>VLOOKUP($A1969,'Hospitalization details'!$A$1:$K$2336,11,FALSE)</f>
        <v>29</v>
      </c>
    </row>
    <row r="1970" spans="1:17" ht="15.75" customHeight="1" x14ac:dyDescent="0.25">
      <c r="A1970" s="187" t="s">
        <v>2013</v>
      </c>
      <c r="B1970" s="65" t="str">
        <f>VLOOKUP($A1970,'Customer Names'!$A$1:$E$2336,4,FALSE)</f>
        <v>Sprague</v>
      </c>
      <c r="C1970" s="71">
        <f>VLOOKUP($A1970,'Medical Examinations'!$A$1:$J$2336,2,FALSE)</f>
        <v>38.94</v>
      </c>
      <c r="D1970" s="60">
        <f>VLOOKUP($A1970,'Medical Examinations'!$A$1:$J$2336,3,FALSE)</f>
        <v>4.3600000000000003</v>
      </c>
      <c r="E1970" s="61" t="str">
        <f>VLOOKUP($A1970,'Medical Examinations'!$A$1:$J$2336,4,FALSE)</f>
        <v>No</v>
      </c>
      <c r="F1970" s="61" t="str">
        <f>VLOOKUP($A1970,'Medical Examinations'!$A$1:$J$2336,5,FALSE)</f>
        <v>No</v>
      </c>
      <c r="G1970" s="61" t="str">
        <f>VLOOKUP($A1970,'Medical Examinations'!$A$1:$J$2336,6,FALSE)</f>
        <v>Yes</v>
      </c>
      <c r="H1970" s="21">
        <f>VLOOKUP($A1970,'Medical Examinations'!$A$1:$J$2336,7,FALSE)</f>
        <v>1</v>
      </c>
      <c r="I1970" s="21" t="str">
        <f>VLOOKUP($A1970,'Medical Examinations'!$A$1:$J$2336,8,FALSE)</f>
        <v>No</v>
      </c>
      <c r="J1970" s="21" t="str">
        <f>VLOOKUP($A1970,'Medical Examinations'!$A$1:$J$2336,9,FALSE)</f>
        <v>Obesity</v>
      </c>
      <c r="K1970" s="72" t="str">
        <f>VLOOKUP($A1970,'Medical Examinations'!$A$1:$J$2336,10,FALSE)</f>
        <v>Normal</v>
      </c>
      <c r="L1970" s="82" t="str">
        <f>VLOOKUP($A1970,'Hospitalization details'!$A$1:$K$2336,10,FALSE)</f>
        <v>29-Jul-2003</v>
      </c>
      <c r="M1970" s="62">
        <f>VLOOKUP($A1970,'Hospitalization details'!$A$1:$K$2336,6,FALSE)</f>
        <v>3463.51</v>
      </c>
      <c r="N1970" s="63" t="str">
        <f>VLOOKUP($A1970,'Hospitalization details'!$A$1:$K$2336,7,FALSE)</f>
        <v>tier - 2</v>
      </c>
      <c r="O1970" s="63" t="str">
        <f>VLOOKUP($A1970,'Hospitalization details'!$A$1:$K$2336,8,FALSE)</f>
        <v>tier - 1</v>
      </c>
      <c r="P1970" s="63" t="str">
        <f>VLOOKUP($A1970,'Hospitalization details'!$A$1:$K$2336,9,FALSE)</f>
        <v>R1025</v>
      </c>
      <c r="Q1970" s="83">
        <f>VLOOKUP($A1970,'Hospitalization details'!$A$1:$K$2336,11,FALSE)</f>
        <v>19</v>
      </c>
    </row>
    <row r="1971" spans="1:17" ht="15.75" customHeight="1" x14ac:dyDescent="0.25">
      <c r="A1971" s="187" t="s">
        <v>2014</v>
      </c>
      <c r="B1971" s="65" t="str">
        <f>VLOOKUP($A1971,'Customer Names'!$A$1:$E$2336,4,FALSE)</f>
        <v>Lasseron</v>
      </c>
      <c r="C1971" s="71">
        <f>VLOOKUP($A1971,'Medical Examinations'!$A$1:$J$2336,2,FALSE)</f>
        <v>31.02</v>
      </c>
      <c r="D1971" s="60">
        <f>VLOOKUP($A1971,'Medical Examinations'!$A$1:$J$2336,3,FALSE)</f>
        <v>4.84</v>
      </c>
      <c r="E1971" s="61" t="str">
        <f>VLOOKUP($A1971,'Medical Examinations'!$A$1:$J$2336,4,FALSE)</f>
        <v>No</v>
      </c>
      <c r="F1971" s="61" t="str">
        <f>VLOOKUP($A1971,'Medical Examinations'!$A$1:$J$2336,5,FALSE)</f>
        <v>No</v>
      </c>
      <c r="G1971" s="61" t="str">
        <f>VLOOKUP($A1971,'Medical Examinations'!$A$1:$J$2336,6,FALSE)</f>
        <v>Yes</v>
      </c>
      <c r="H1971" s="21">
        <f>VLOOKUP($A1971,'Medical Examinations'!$A$1:$J$2336,7,FALSE)</f>
        <v>1</v>
      </c>
      <c r="I1971" s="21" t="str">
        <f>VLOOKUP($A1971,'Medical Examinations'!$A$1:$J$2336,8,FALSE)</f>
        <v>No</v>
      </c>
      <c r="J1971" s="21" t="str">
        <f>VLOOKUP($A1971,'Medical Examinations'!$A$1:$J$2336,9,FALSE)</f>
        <v>Obesity</v>
      </c>
      <c r="K1971" s="72" t="str">
        <f>VLOOKUP($A1971,'Medical Examinations'!$A$1:$J$2336,10,FALSE)</f>
        <v>Normal</v>
      </c>
      <c r="L1971" s="82" t="str">
        <f>VLOOKUP($A1971,'Hospitalization details'!$A$1:$K$2336,10,FALSE)</f>
        <v>14-Sep-1987</v>
      </c>
      <c r="M1971" s="62">
        <f>VLOOKUP($A1971,'Hospitalization details'!$A$1:$K$2336,6,FALSE)</f>
        <v>3453.77</v>
      </c>
      <c r="N1971" s="63" t="str">
        <f>VLOOKUP($A1971,'Hospitalization details'!$A$1:$K$2336,7,FALSE)</f>
        <v>tier - 2</v>
      </c>
      <c r="O1971" s="63" t="str">
        <f>VLOOKUP($A1971,'Hospitalization details'!$A$1:$K$2336,8,FALSE)</f>
        <v>tier - 1</v>
      </c>
      <c r="P1971" s="63" t="str">
        <f>VLOOKUP($A1971,'Hospitalization details'!$A$1:$K$2336,9,FALSE)</f>
        <v>R1011</v>
      </c>
      <c r="Q1971" s="83">
        <f>VLOOKUP($A1971,'Hospitalization details'!$A$1:$K$2336,11,FALSE)</f>
        <v>35</v>
      </c>
    </row>
    <row r="1972" spans="1:17" ht="15.75" customHeight="1" x14ac:dyDescent="0.25">
      <c r="A1972" s="187" t="s">
        <v>2015</v>
      </c>
      <c r="B1972" s="65" t="str">
        <f>VLOOKUP($A1972,'Customer Names'!$A$1:$E$2336,4,FALSE)</f>
        <v>Bushong</v>
      </c>
      <c r="C1972" s="71">
        <f>VLOOKUP($A1972,'Medical Examinations'!$A$1:$J$2336,2,FALSE)</f>
        <v>17.5</v>
      </c>
      <c r="D1972" s="60">
        <f>VLOOKUP($A1972,'Medical Examinations'!$A$1:$J$2336,3,FALSE)</f>
        <v>4.5599999999999996</v>
      </c>
      <c r="E1972" s="61" t="str">
        <f>VLOOKUP($A1972,'Medical Examinations'!$A$1:$J$2336,4,FALSE)</f>
        <v>No</v>
      </c>
      <c r="F1972" s="61" t="str">
        <f>VLOOKUP($A1972,'Medical Examinations'!$A$1:$J$2336,5,FALSE)</f>
        <v>No</v>
      </c>
      <c r="G1972" s="61" t="str">
        <f>VLOOKUP($A1972,'Medical Examinations'!$A$1:$J$2336,6,FALSE)</f>
        <v>No</v>
      </c>
      <c r="H1972" s="21">
        <f>VLOOKUP($A1972,'Medical Examinations'!$A$1:$J$2336,7,FALSE)</f>
        <v>1</v>
      </c>
      <c r="I1972" s="21" t="str">
        <f>VLOOKUP($A1972,'Medical Examinations'!$A$1:$J$2336,8,FALSE)</f>
        <v>No</v>
      </c>
      <c r="J1972" s="21" t="str">
        <f>VLOOKUP($A1972,'Medical Examinations'!$A$1:$J$2336,9,FALSE)</f>
        <v>Under Weight</v>
      </c>
      <c r="K1972" s="72" t="str">
        <f>VLOOKUP($A1972,'Medical Examinations'!$A$1:$J$2336,10,FALSE)</f>
        <v>Normal</v>
      </c>
      <c r="L1972" s="82" t="str">
        <f>VLOOKUP($A1972,'Hospitalization details'!$A$1:$K$2336,10,FALSE)</f>
        <v>20-Jun-2000</v>
      </c>
      <c r="M1972" s="62">
        <f>VLOOKUP($A1972,'Hospitalization details'!$A$1:$K$2336,6,FALSE)</f>
        <v>3443.06</v>
      </c>
      <c r="N1972" s="63" t="str">
        <f>VLOOKUP($A1972,'Hospitalization details'!$A$1:$K$2336,7,FALSE)</f>
        <v>tier - 2</v>
      </c>
      <c r="O1972" s="63" t="str">
        <f>VLOOKUP($A1972,'Hospitalization details'!$A$1:$K$2336,8,FALSE)</f>
        <v>tier - 1</v>
      </c>
      <c r="P1972" s="63" t="str">
        <f>VLOOKUP($A1972,'Hospitalization details'!$A$1:$K$2336,9,FALSE)</f>
        <v>R1011</v>
      </c>
      <c r="Q1972" s="83">
        <f>VLOOKUP($A1972,'Hospitalization details'!$A$1:$K$2336,11,FALSE)</f>
        <v>22</v>
      </c>
    </row>
    <row r="1973" spans="1:17" ht="15.75" customHeight="1" x14ac:dyDescent="0.25">
      <c r="A1973" s="187" t="s">
        <v>2016</v>
      </c>
      <c r="B1973" s="65" t="str">
        <f>VLOOKUP($A1973,'Customer Names'!$A$1:$E$2336,4,FALSE)</f>
        <v>Dennison</v>
      </c>
      <c r="C1973" s="71">
        <f>VLOOKUP($A1973,'Medical Examinations'!$A$1:$J$2336,2,FALSE)</f>
        <v>34.799999999999997</v>
      </c>
      <c r="D1973" s="60">
        <f>VLOOKUP($A1973,'Medical Examinations'!$A$1:$J$2336,3,FALSE)</f>
        <v>4.42</v>
      </c>
      <c r="E1973" s="61" t="str">
        <f>VLOOKUP($A1973,'Medical Examinations'!$A$1:$J$2336,4,FALSE)</f>
        <v>Yes</v>
      </c>
      <c r="F1973" s="61" t="str">
        <f>VLOOKUP($A1973,'Medical Examinations'!$A$1:$J$2336,5,FALSE)</f>
        <v>Yes</v>
      </c>
      <c r="G1973" s="61" t="str">
        <f>VLOOKUP($A1973,'Medical Examinations'!$A$1:$J$2336,6,FALSE)</f>
        <v>No</v>
      </c>
      <c r="H1973" s="21">
        <f>VLOOKUP($A1973,'Medical Examinations'!$A$1:$J$2336,7,FALSE)</f>
        <v>2</v>
      </c>
      <c r="I1973" s="21" t="str">
        <f>VLOOKUP($A1973,'Medical Examinations'!$A$1:$J$2336,8,FALSE)</f>
        <v>No</v>
      </c>
      <c r="J1973" s="21" t="str">
        <f>VLOOKUP($A1973,'Medical Examinations'!$A$1:$J$2336,9,FALSE)</f>
        <v>Obesity</v>
      </c>
      <c r="K1973" s="72" t="str">
        <f>VLOOKUP($A1973,'Medical Examinations'!$A$1:$J$2336,10,FALSE)</f>
        <v>Normal</v>
      </c>
      <c r="L1973" s="82" t="str">
        <f>VLOOKUP($A1973,'Hospitalization details'!$A$1:$K$2336,10,FALSE)</f>
        <v>27-Aug-1986</v>
      </c>
      <c r="M1973" s="62">
        <f>VLOOKUP($A1973,'Hospitalization details'!$A$1:$K$2336,6,FALSE)</f>
        <v>3436.5</v>
      </c>
      <c r="N1973" s="63" t="str">
        <f>VLOOKUP($A1973,'Hospitalization details'!$A$1:$K$2336,7,FALSE)</f>
        <v>tier - 2</v>
      </c>
      <c r="O1973" s="63" t="str">
        <f>VLOOKUP($A1973,'Hospitalization details'!$A$1:$K$2336,8,FALSE)</f>
        <v>tier - 1</v>
      </c>
      <c r="P1973" s="63" t="str">
        <f>VLOOKUP($A1973,'Hospitalization details'!$A$1:$K$2336,9,FALSE)</f>
        <v>R1013</v>
      </c>
      <c r="Q1973" s="83">
        <f>VLOOKUP($A1973,'Hospitalization details'!$A$1:$K$2336,11,FALSE)</f>
        <v>36</v>
      </c>
    </row>
    <row r="1974" spans="1:17" ht="15.75" customHeight="1" x14ac:dyDescent="0.25">
      <c r="A1974" s="187" t="s">
        <v>2017</v>
      </c>
      <c r="B1974" s="65" t="str">
        <f>VLOOKUP($A1974,'Customer Names'!$A$1:$E$2336,4,FALSE)</f>
        <v>Lira</v>
      </c>
      <c r="C1974" s="71">
        <f>VLOOKUP($A1974,'Medical Examinations'!$A$1:$J$2336,2,FALSE)</f>
        <v>17.3</v>
      </c>
      <c r="D1974" s="60">
        <f>VLOOKUP($A1974,'Medical Examinations'!$A$1:$J$2336,3,FALSE)</f>
        <v>7.66</v>
      </c>
      <c r="E1974" s="61" t="str">
        <f>VLOOKUP($A1974,'Medical Examinations'!$A$1:$J$2336,4,FALSE)</f>
        <v>Yes</v>
      </c>
      <c r="F1974" s="61" t="str">
        <f>VLOOKUP($A1974,'Medical Examinations'!$A$1:$J$2336,5,FALSE)</f>
        <v>No</v>
      </c>
      <c r="G1974" s="61" t="str">
        <f>VLOOKUP($A1974,'Medical Examinations'!$A$1:$J$2336,6,FALSE)</f>
        <v>No</v>
      </c>
      <c r="H1974" s="21">
        <f>VLOOKUP($A1974,'Medical Examinations'!$A$1:$J$2336,7,FALSE)</f>
        <v>1</v>
      </c>
      <c r="I1974" s="21" t="str">
        <f>VLOOKUP($A1974,'Medical Examinations'!$A$1:$J$2336,8,FALSE)</f>
        <v>No</v>
      </c>
      <c r="J1974" s="21" t="str">
        <f>VLOOKUP($A1974,'Medical Examinations'!$A$1:$J$2336,9,FALSE)</f>
        <v>Under Weight</v>
      </c>
      <c r="K1974" s="72" t="str">
        <f>VLOOKUP($A1974,'Medical Examinations'!$A$1:$J$2336,10,FALSE)</f>
        <v>Diabetes</v>
      </c>
      <c r="L1974" s="82" t="str">
        <f>VLOOKUP($A1974,'Hospitalization details'!$A$1:$K$2336,10,FALSE)</f>
        <v>26-Dec-2001</v>
      </c>
      <c r="M1974" s="62">
        <f>VLOOKUP($A1974,'Hospitalization details'!$A$1:$K$2336,6,FALSE)</f>
        <v>3434.38</v>
      </c>
      <c r="N1974" s="63" t="str">
        <f>VLOOKUP($A1974,'Hospitalization details'!$A$1:$K$2336,7,FALSE)</f>
        <v>tier - 2</v>
      </c>
      <c r="O1974" s="63" t="str">
        <f>VLOOKUP($A1974,'Hospitalization details'!$A$1:$K$2336,8,FALSE)</f>
        <v>tier - 2</v>
      </c>
      <c r="P1974" s="63" t="str">
        <f>VLOOKUP($A1974,'Hospitalization details'!$A$1:$K$2336,9,FALSE)</f>
        <v>R1011</v>
      </c>
      <c r="Q1974" s="83">
        <f>VLOOKUP($A1974,'Hospitalization details'!$A$1:$K$2336,11,FALSE)</f>
        <v>21</v>
      </c>
    </row>
    <row r="1975" spans="1:17" ht="15.75" customHeight="1" x14ac:dyDescent="0.25">
      <c r="A1975" s="187" t="s">
        <v>2018</v>
      </c>
      <c r="B1975" s="65" t="str">
        <f>VLOOKUP($A1975,'Customer Names'!$A$1:$E$2336,4,FALSE)</f>
        <v>Nahigian</v>
      </c>
      <c r="C1975" s="71">
        <f>VLOOKUP($A1975,'Medical Examinations'!$A$1:$J$2336,2,FALSE)</f>
        <v>32.25</v>
      </c>
      <c r="D1975" s="60">
        <f>VLOOKUP($A1975,'Medical Examinations'!$A$1:$J$2336,3,FALSE)</f>
        <v>5.2</v>
      </c>
      <c r="E1975" s="61" t="str">
        <f>VLOOKUP($A1975,'Medical Examinations'!$A$1:$J$2336,4,FALSE)</f>
        <v>Yes</v>
      </c>
      <c r="F1975" s="61" t="str">
        <f>VLOOKUP($A1975,'Medical Examinations'!$A$1:$J$2336,5,FALSE)</f>
        <v>No</v>
      </c>
      <c r="G1975" s="61" t="str">
        <f>VLOOKUP($A1975,'Medical Examinations'!$A$1:$J$2336,6,FALSE)</f>
        <v>No</v>
      </c>
      <c r="H1975" s="21">
        <f>VLOOKUP($A1975,'Medical Examinations'!$A$1:$J$2336,7,FALSE)</f>
        <v>0</v>
      </c>
      <c r="I1975" s="21" t="str">
        <f>VLOOKUP($A1975,'Medical Examinations'!$A$1:$J$2336,8,FALSE)</f>
        <v>No</v>
      </c>
      <c r="J1975" s="21" t="str">
        <f>VLOOKUP($A1975,'Medical Examinations'!$A$1:$J$2336,9,FALSE)</f>
        <v>Obesity</v>
      </c>
      <c r="K1975" s="72" t="str">
        <f>VLOOKUP($A1975,'Medical Examinations'!$A$1:$J$2336,10,FALSE)</f>
        <v>Normal</v>
      </c>
      <c r="L1975" s="82" t="str">
        <f>VLOOKUP($A1975,'Hospitalization details'!$A$1:$K$2336,10,FALSE)</f>
        <v>19-Dec-1996</v>
      </c>
      <c r="M1975" s="62">
        <f>VLOOKUP($A1975,'Hospitalization details'!$A$1:$K$2336,6,FALSE)</f>
        <v>3410.32</v>
      </c>
      <c r="N1975" s="63" t="str">
        <f>VLOOKUP($A1975,'Hospitalization details'!$A$1:$K$2336,7,FALSE)</f>
        <v>tier - 2</v>
      </c>
      <c r="O1975" s="63" t="str">
        <f>VLOOKUP($A1975,'Hospitalization details'!$A$1:$K$2336,8,FALSE)</f>
        <v>tier - 2</v>
      </c>
      <c r="P1975" s="63" t="str">
        <f>VLOOKUP($A1975,'Hospitalization details'!$A$1:$K$2336,9,FALSE)</f>
        <v>R1011</v>
      </c>
      <c r="Q1975" s="83">
        <f>VLOOKUP($A1975,'Hospitalization details'!$A$1:$K$2336,11,FALSE)</f>
        <v>26</v>
      </c>
    </row>
    <row r="1976" spans="1:17" ht="15.75" customHeight="1" x14ac:dyDescent="0.25">
      <c r="A1976" s="187" t="s">
        <v>2019</v>
      </c>
      <c r="B1976" s="65" t="str">
        <f>VLOOKUP($A1976,'Customer Names'!$A$1:$E$2336,4,FALSE)</f>
        <v>Cackett</v>
      </c>
      <c r="C1976" s="71">
        <f>VLOOKUP($A1976,'Medical Examinations'!$A$1:$J$2336,2,FALSE)</f>
        <v>42.4</v>
      </c>
      <c r="D1976" s="60">
        <f>VLOOKUP($A1976,'Medical Examinations'!$A$1:$J$2336,3,FALSE)</f>
        <v>5.53</v>
      </c>
      <c r="E1976" s="61" t="str">
        <f>VLOOKUP($A1976,'Medical Examinations'!$A$1:$J$2336,4,FALSE)</f>
        <v>Yes</v>
      </c>
      <c r="F1976" s="61" t="str">
        <f>VLOOKUP($A1976,'Medical Examinations'!$A$1:$J$2336,5,FALSE)</f>
        <v>No</v>
      </c>
      <c r="G1976" s="61" t="str">
        <f>VLOOKUP($A1976,'Medical Examinations'!$A$1:$J$2336,6,FALSE)</f>
        <v>No</v>
      </c>
      <c r="H1976" s="21">
        <f>VLOOKUP($A1976,'Medical Examinations'!$A$1:$J$2336,7,FALSE)</f>
        <v>0</v>
      </c>
      <c r="I1976" s="21" t="str">
        <f>VLOOKUP($A1976,'Medical Examinations'!$A$1:$J$2336,8,FALSE)</f>
        <v>No</v>
      </c>
      <c r="J1976" s="21" t="str">
        <f>VLOOKUP($A1976,'Medical Examinations'!$A$1:$J$2336,9,FALSE)</f>
        <v>Obesity</v>
      </c>
      <c r="K1976" s="72" t="str">
        <f>VLOOKUP($A1976,'Medical Examinations'!$A$1:$J$2336,10,FALSE)</f>
        <v>Normal</v>
      </c>
      <c r="L1976" s="82" t="str">
        <f>VLOOKUP($A1976,'Hospitalization details'!$A$1:$K$2336,10,FALSE)</f>
        <v>16-Jul-2004</v>
      </c>
      <c r="M1976" s="62">
        <f>VLOOKUP($A1976,'Hospitalization details'!$A$1:$K$2336,6,FALSE)</f>
        <v>3393.36</v>
      </c>
      <c r="N1976" s="63" t="str">
        <f>VLOOKUP($A1976,'Hospitalization details'!$A$1:$K$2336,7,FALSE)</f>
        <v>tier - 2</v>
      </c>
      <c r="O1976" s="63" t="str">
        <f>VLOOKUP($A1976,'Hospitalization details'!$A$1:$K$2336,8,FALSE)</f>
        <v>tier - 2</v>
      </c>
      <c r="P1976" s="63" t="str">
        <f>VLOOKUP($A1976,'Hospitalization details'!$A$1:$K$2336,9,FALSE)</f>
        <v>R1023</v>
      </c>
      <c r="Q1976" s="83">
        <f>VLOOKUP($A1976,'Hospitalization details'!$A$1:$K$2336,11,FALSE)</f>
        <v>18</v>
      </c>
    </row>
    <row r="1977" spans="1:17" ht="15.75" customHeight="1" x14ac:dyDescent="0.25">
      <c r="A1977" s="187" t="s">
        <v>2020</v>
      </c>
      <c r="B1977" s="65" t="str">
        <f>VLOOKUP($A1977,'Customer Names'!$A$1:$E$2336,4,FALSE)</f>
        <v>Hunter-Galvan</v>
      </c>
      <c r="C1977" s="71">
        <f>VLOOKUP($A1977,'Medical Examinations'!$A$1:$J$2336,2,FALSE)</f>
        <v>38.664999999999999</v>
      </c>
      <c r="D1977" s="60">
        <f>VLOOKUP($A1977,'Medical Examinations'!$A$1:$J$2336,3,FALSE)</f>
        <v>4.8600000000000003</v>
      </c>
      <c r="E1977" s="61" t="str">
        <f>VLOOKUP($A1977,'Medical Examinations'!$A$1:$J$2336,4,FALSE)</f>
        <v>No</v>
      </c>
      <c r="F1977" s="61" t="str">
        <f>VLOOKUP($A1977,'Medical Examinations'!$A$1:$J$2336,5,FALSE)</f>
        <v>Yes</v>
      </c>
      <c r="G1977" s="61" t="str">
        <f>VLOOKUP($A1977,'Medical Examinations'!$A$1:$J$2336,6,FALSE)</f>
        <v>No</v>
      </c>
      <c r="H1977" s="21">
        <f>VLOOKUP($A1977,'Medical Examinations'!$A$1:$J$2336,7,FALSE)</f>
        <v>1</v>
      </c>
      <c r="I1977" s="21" t="str">
        <f>VLOOKUP($A1977,'Medical Examinations'!$A$1:$J$2336,8,FALSE)</f>
        <v>No</v>
      </c>
      <c r="J1977" s="21" t="str">
        <f>VLOOKUP($A1977,'Medical Examinations'!$A$1:$J$2336,9,FALSE)</f>
        <v>Obesity</v>
      </c>
      <c r="K1977" s="72" t="str">
        <f>VLOOKUP($A1977,'Medical Examinations'!$A$1:$J$2336,10,FALSE)</f>
        <v>Normal</v>
      </c>
      <c r="L1977" s="82" t="str">
        <f>VLOOKUP($A1977,'Hospitalization details'!$A$1:$K$2336,10,FALSE)</f>
        <v>27-Oct-1996</v>
      </c>
      <c r="M1977" s="62">
        <f>VLOOKUP($A1977,'Hospitalization details'!$A$1:$K$2336,6,FALSE)</f>
        <v>3392.98</v>
      </c>
      <c r="N1977" s="63" t="str">
        <f>VLOOKUP($A1977,'Hospitalization details'!$A$1:$K$2336,7,FALSE)</f>
        <v>tier - 2</v>
      </c>
      <c r="O1977" s="63" t="str">
        <f>VLOOKUP($A1977,'Hospitalization details'!$A$1:$K$2336,8,FALSE)</f>
        <v>tier - 3</v>
      </c>
      <c r="P1977" s="63" t="str">
        <f>VLOOKUP($A1977,'Hospitalization details'!$A$1:$K$2336,9,FALSE)</f>
        <v>R1013</v>
      </c>
      <c r="Q1977" s="83">
        <f>VLOOKUP($A1977,'Hospitalization details'!$A$1:$K$2336,11,FALSE)</f>
        <v>26</v>
      </c>
    </row>
    <row r="1978" spans="1:17" ht="15.75" customHeight="1" x14ac:dyDescent="0.25">
      <c r="A1978" s="187" t="s">
        <v>2021</v>
      </c>
      <c r="B1978" s="65" t="str">
        <f>VLOOKUP($A1978,'Customer Names'!$A$1:$E$2336,4,FALSE)</f>
        <v>Pierret</v>
      </c>
      <c r="C1978" s="71">
        <f>VLOOKUP($A1978,'Medical Examinations'!$A$1:$J$2336,2,FALSE)</f>
        <v>29.92</v>
      </c>
      <c r="D1978" s="60">
        <f>VLOOKUP($A1978,'Medical Examinations'!$A$1:$J$2336,3,FALSE)</f>
        <v>5.49</v>
      </c>
      <c r="E1978" s="61" t="str">
        <f>VLOOKUP($A1978,'Medical Examinations'!$A$1:$J$2336,4,FALSE)</f>
        <v>Yes</v>
      </c>
      <c r="F1978" s="61" t="str">
        <f>VLOOKUP($A1978,'Medical Examinations'!$A$1:$J$2336,5,FALSE)</f>
        <v>No</v>
      </c>
      <c r="G1978" s="61" t="str">
        <f>VLOOKUP($A1978,'Medical Examinations'!$A$1:$J$2336,6,FALSE)</f>
        <v>No</v>
      </c>
      <c r="H1978" s="21">
        <f>VLOOKUP($A1978,'Medical Examinations'!$A$1:$J$2336,7,FALSE)</f>
        <v>0</v>
      </c>
      <c r="I1978" s="21" t="str">
        <f>VLOOKUP($A1978,'Medical Examinations'!$A$1:$J$2336,8,FALSE)</f>
        <v>No</v>
      </c>
      <c r="J1978" s="21" t="str">
        <f>VLOOKUP($A1978,'Medical Examinations'!$A$1:$J$2336,9,FALSE)</f>
        <v>Obesity</v>
      </c>
      <c r="K1978" s="72" t="str">
        <f>VLOOKUP($A1978,'Medical Examinations'!$A$1:$J$2336,10,FALSE)</f>
        <v>Normal</v>
      </c>
      <c r="L1978" s="82" t="str">
        <f>VLOOKUP($A1978,'Hospitalization details'!$A$1:$K$2336,10,FALSE)</f>
        <v>10-Aug-1996</v>
      </c>
      <c r="M1978" s="62">
        <f>VLOOKUP($A1978,'Hospitalization details'!$A$1:$K$2336,6,FALSE)</f>
        <v>3392.37</v>
      </c>
      <c r="N1978" s="63" t="str">
        <f>VLOOKUP($A1978,'Hospitalization details'!$A$1:$K$2336,7,FALSE)</f>
        <v>tier - 2</v>
      </c>
      <c r="O1978" s="63" t="str">
        <f>VLOOKUP($A1978,'Hospitalization details'!$A$1:$K$2336,8,FALSE)</f>
        <v>tier - 3</v>
      </c>
      <c r="P1978" s="63" t="str">
        <f>VLOOKUP($A1978,'Hospitalization details'!$A$1:$K$2336,9,FALSE)</f>
        <v>R1013</v>
      </c>
      <c r="Q1978" s="83">
        <f>VLOOKUP($A1978,'Hospitalization details'!$A$1:$K$2336,11,FALSE)</f>
        <v>26</v>
      </c>
    </row>
    <row r="1979" spans="1:17" ht="15.75" customHeight="1" x14ac:dyDescent="0.25">
      <c r="A1979" s="187" t="s">
        <v>2022</v>
      </c>
      <c r="B1979" s="65" t="str">
        <f>VLOOKUP($A1979,'Customer Names'!$A$1:$E$2336,4,FALSE)</f>
        <v>White</v>
      </c>
      <c r="C1979" s="71">
        <f>VLOOKUP($A1979,'Medical Examinations'!$A$1:$J$2336,2,FALSE)</f>
        <v>29.48</v>
      </c>
      <c r="D1979" s="60">
        <f>VLOOKUP($A1979,'Medical Examinations'!$A$1:$J$2336,3,FALSE)</f>
        <v>4.09</v>
      </c>
      <c r="E1979" s="61" t="str">
        <f>VLOOKUP($A1979,'Medical Examinations'!$A$1:$J$2336,4,FALSE)</f>
        <v>Yes</v>
      </c>
      <c r="F1979" s="61" t="str">
        <f>VLOOKUP($A1979,'Medical Examinations'!$A$1:$J$2336,5,FALSE)</f>
        <v>No</v>
      </c>
      <c r="G1979" s="61" t="str">
        <f>VLOOKUP($A1979,'Medical Examinations'!$A$1:$J$2336,6,FALSE)</f>
        <v>No</v>
      </c>
      <c r="H1979" s="21">
        <f>VLOOKUP($A1979,'Medical Examinations'!$A$1:$J$2336,7,FALSE)</f>
        <v>0</v>
      </c>
      <c r="I1979" s="21" t="str">
        <f>VLOOKUP($A1979,'Medical Examinations'!$A$1:$J$2336,8,FALSE)</f>
        <v>No</v>
      </c>
      <c r="J1979" s="21" t="str">
        <f>VLOOKUP($A1979,'Medical Examinations'!$A$1:$J$2336,9,FALSE)</f>
        <v>Over Weight</v>
      </c>
      <c r="K1979" s="72" t="str">
        <f>VLOOKUP($A1979,'Medical Examinations'!$A$1:$J$2336,10,FALSE)</f>
        <v>Normal</v>
      </c>
      <c r="L1979" s="82" t="str">
        <f>VLOOKUP($A1979,'Hospitalization details'!$A$1:$K$2336,10,FALSE)</f>
        <v>13-Nov-1996</v>
      </c>
      <c r="M1979" s="62">
        <f>VLOOKUP($A1979,'Hospitalization details'!$A$1:$K$2336,6,FALSE)</f>
        <v>3385.4</v>
      </c>
      <c r="N1979" s="63" t="str">
        <f>VLOOKUP($A1979,'Hospitalization details'!$A$1:$K$2336,7,FALSE)</f>
        <v>tier - 2</v>
      </c>
      <c r="O1979" s="63" t="str">
        <f>VLOOKUP($A1979,'Hospitalization details'!$A$1:$K$2336,8,FALSE)</f>
        <v>tier - 2</v>
      </c>
      <c r="P1979" s="63" t="str">
        <f>VLOOKUP($A1979,'Hospitalization details'!$A$1:$K$2336,9,FALSE)</f>
        <v>R1024</v>
      </c>
      <c r="Q1979" s="83">
        <f>VLOOKUP($A1979,'Hospitalization details'!$A$1:$K$2336,11,FALSE)</f>
        <v>26</v>
      </c>
    </row>
    <row r="1980" spans="1:17" ht="15.75" customHeight="1" x14ac:dyDescent="0.25">
      <c r="A1980" s="187" t="s">
        <v>2023</v>
      </c>
      <c r="B1980" s="65" t="str">
        <f>VLOOKUP($A1980,'Customer Names'!$A$1:$E$2336,4,FALSE)</f>
        <v>O'Neil</v>
      </c>
      <c r="C1980" s="71">
        <f>VLOOKUP($A1980,'Medical Examinations'!$A$1:$J$2336,2,FALSE)</f>
        <v>28.785</v>
      </c>
      <c r="D1980" s="60">
        <f>VLOOKUP($A1980,'Medical Examinations'!$A$1:$J$2336,3,FALSE)</f>
        <v>4.3099999999999996</v>
      </c>
      <c r="E1980" s="61" t="str">
        <f>VLOOKUP($A1980,'Medical Examinations'!$A$1:$J$2336,4,FALSE)</f>
        <v>Yes</v>
      </c>
      <c r="F1980" s="61" t="str">
        <f>VLOOKUP($A1980,'Medical Examinations'!$A$1:$J$2336,5,FALSE)</f>
        <v>No</v>
      </c>
      <c r="G1980" s="61" t="str">
        <f>VLOOKUP($A1980,'Medical Examinations'!$A$1:$J$2336,6,FALSE)</f>
        <v>No</v>
      </c>
      <c r="H1980" s="21">
        <f>VLOOKUP($A1980,'Medical Examinations'!$A$1:$J$2336,7,FALSE)</f>
        <v>0</v>
      </c>
      <c r="I1980" s="21" t="str">
        <f>VLOOKUP($A1980,'Medical Examinations'!$A$1:$J$2336,8,FALSE)</f>
        <v>No</v>
      </c>
      <c r="J1980" s="21" t="str">
        <f>VLOOKUP($A1980,'Medical Examinations'!$A$1:$J$2336,9,FALSE)</f>
        <v>Over Weight</v>
      </c>
      <c r="K1980" s="72" t="str">
        <f>VLOOKUP($A1980,'Medical Examinations'!$A$1:$J$2336,10,FALSE)</f>
        <v>Normal</v>
      </c>
      <c r="L1980" s="82" t="str">
        <f>VLOOKUP($A1980,'Hospitalization details'!$A$1:$K$2336,10,FALSE)</f>
        <v>14-Dec-1996</v>
      </c>
      <c r="M1980" s="62">
        <f>VLOOKUP($A1980,'Hospitalization details'!$A$1:$K$2336,6,FALSE)</f>
        <v>3378.91</v>
      </c>
      <c r="N1980" s="63" t="str">
        <f>VLOOKUP($A1980,'Hospitalization details'!$A$1:$K$2336,7,FALSE)</f>
        <v>tier - 2</v>
      </c>
      <c r="O1980" s="63" t="str">
        <f>VLOOKUP($A1980,'Hospitalization details'!$A$1:$K$2336,8,FALSE)</f>
        <v>tier - 1</v>
      </c>
      <c r="P1980" s="63" t="str">
        <f>VLOOKUP($A1980,'Hospitalization details'!$A$1:$K$2336,9,FALSE)</f>
        <v>R1011</v>
      </c>
      <c r="Q1980" s="83">
        <f>VLOOKUP($A1980,'Hospitalization details'!$A$1:$K$2336,11,FALSE)</f>
        <v>26</v>
      </c>
    </row>
    <row r="1981" spans="1:17" ht="15.75" customHeight="1" x14ac:dyDescent="0.25">
      <c r="A1981" s="187" t="s">
        <v>2024</v>
      </c>
      <c r="B1981" s="65" t="str">
        <f>VLOOKUP($A1981,'Customer Names'!$A$1:$E$2336,4,FALSE)</f>
        <v>Leitz</v>
      </c>
      <c r="C1981" s="71">
        <f>VLOOKUP($A1981,'Medical Examinations'!$A$1:$J$2336,2,FALSE)</f>
        <v>19.8</v>
      </c>
      <c r="D1981" s="60">
        <f>VLOOKUP($A1981,'Medical Examinations'!$A$1:$J$2336,3,FALSE)</f>
        <v>4</v>
      </c>
      <c r="E1981" s="61" t="str">
        <f>VLOOKUP($A1981,'Medical Examinations'!$A$1:$J$2336,4,FALSE)</f>
        <v>Yes</v>
      </c>
      <c r="F1981" s="61" t="str">
        <f>VLOOKUP($A1981,'Medical Examinations'!$A$1:$J$2336,5,FALSE)</f>
        <v>No</v>
      </c>
      <c r="G1981" s="61" t="str">
        <f>VLOOKUP($A1981,'Medical Examinations'!$A$1:$J$2336,6,FALSE)</f>
        <v>No</v>
      </c>
      <c r="H1981" s="21">
        <f>VLOOKUP($A1981,'Medical Examinations'!$A$1:$J$2336,7,FALSE)</f>
        <v>0</v>
      </c>
      <c r="I1981" s="21" t="str">
        <f>VLOOKUP($A1981,'Medical Examinations'!$A$1:$J$2336,8,FALSE)</f>
        <v>No</v>
      </c>
      <c r="J1981" s="21" t="str">
        <f>VLOOKUP($A1981,'Medical Examinations'!$A$1:$J$2336,9,FALSE)</f>
        <v>Healthy Weight</v>
      </c>
      <c r="K1981" s="72" t="str">
        <f>VLOOKUP($A1981,'Medical Examinations'!$A$1:$J$2336,10,FALSE)</f>
        <v>Normal</v>
      </c>
      <c r="L1981" s="82" t="str">
        <f>VLOOKUP($A1981,'Hospitalization details'!$A$1:$K$2336,10,FALSE)</f>
        <v>7-Oct-1993</v>
      </c>
      <c r="M1981" s="62">
        <f>VLOOKUP($A1981,'Hospitalization details'!$A$1:$K$2336,6,FALSE)</f>
        <v>3366.67</v>
      </c>
      <c r="N1981" s="63" t="str">
        <f>VLOOKUP($A1981,'Hospitalization details'!$A$1:$K$2336,7,FALSE)</f>
        <v>tier - 2</v>
      </c>
      <c r="O1981" s="63" t="str">
        <f>VLOOKUP($A1981,'Hospitalization details'!$A$1:$K$2336,8,FALSE)</f>
        <v>tier - 2</v>
      </c>
      <c r="P1981" s="63" t="str">
        <f>VLOOKUP($A1981,'Hospitalization details'!$A$1:$K$2336,9,FALSE)</f>
        <v>R1013</v>
      </c>
      <c r="Q1981" s="83">
        <f>VLOOKUP($A1981,'Hospitalization details'!$A$1:$K$2336,11,FALSE)</f>
        <v>29</v>
      </c>
    </row>
    <row r="1982" spans="1:17" ht="15.75" customHeight="1" x14ac:dyDescent="0.25">
      <c r="A1982" s="187" t="s">
        <v>2025</v>
      </c>
      <c r="B1982" s="65" t="str">
        <f>VLOOKUP($A1982,'Customer Names'!$A$1:$E$2336,4,FALSE)</f>
        <v>Durfee</v>
      </c>
      <c r="C1982" s="71">
        <f>VLOOKUP($A1982,'Medical Examinations'!$A$1:$J$2336,2,FALSE)</f>
        <v>35.53</v>
      </c>
      <c r="D1982" s="60">
        <f>VLOOKUP($A1982,'Medical Examinations'!$A$1:$J$2336,3,FALSE)</f>
        <v>4.68</v>
      </c>
      <c r="E1982" s="61" t="str">
        <f>VLOOKUP($A1982,'Medical Examinations'!$A$1:$J$2336,4,FALSE)</f>
        <v>No</v>
      </c>
      <c r="F1982" s="61" t="str">
        <f>VLOOKUP($A1982,'Medical Examinations'!$A$1:$J$2336,5,FALSE)</f>
        <v>No</v>
      </c>
      <c r="G1982" s="61" t="str">
        <f>VLOOKUP($A1982,'Medical Examinations'!$A$1:$J$2336,6,FALSE)</f>
        <v>Yes</v>
      </c>
      <c r="H1982" s="21">
        <f>VLOOKUP($A1982,'Medical Examinations'!$A$1:$J$2336,7,FALSE)</f>
        <v>1</v>
      </c>
      <c r="I1982" s="21" t="str">
        <f>VLOOKUP($A1982,'Medical Examinations'!$A$1:$J$2336,8,FALSE)</f>
        <v>No</v>
      </c>
      <c r="J1982" s="21" t="str">
        <f>VLOOKUP($A1982,'Medical Examinations'!$A$1:$J$2336,9,FALSE)</f>
        <v>Obesity</v>
      </c>
      <c r="K1982" s="72" t="str">
        <f>VLOOKUP($A1982,'Medical Examinations'!$A$1:$J$2336,10,FALSE)</f>
        <v>Normal</v>
      </c>
      <c r="L1982" s="82" t="str">
        <f>VLOOKUP($A1982,'Hospitalization details'!$A$1:$K$2336,10,FALSE)</f>
        <v>23-Jun-1995</v>
      </c>
      <c r="M1982" s="62">
        <f>VLOOKUP($A1982,'Hospitalization details'!$A$1:$K$2336,6,FALSE)</f>
        <v>3353.47</v>
      </c>
      <c r="N1982" s="63" t="str">
        <f>VLOOKUP($A1982,'Hospitalization details'!$A$1:$K$2336,7,FALSE)</f>
        <v>tier - 2</v>
      </c>
      <c r="O1982" s="63" t="str">
        <f>VLOOKUP($A1982,'Hospitalization details'!$A$1:$K$2336,8,FALSE)</f>
        <v>tier - 3</v>
      </c>
      <c r="P1982" s="63" t="str">
        <f>VLOOKUP($A1982,'Hospitalization details'!$A$1:$K$2336,9,FALSE)</f>
        <v>R1012</v>
      </c>
      <c r="Q1982" s="83">
        <f>VLOOKUP($A1982,'Hospitalization details'!$A$1:$K$2336,11,FALSE)</f>
        <v>27</v>
      </c>
    </row>
    <row r="1983" spans="1:17" ht="15.75" customHeight="1" x14ac:dyDescent="0.25">
      <c r="A1983" s="187" t="s">
        <v>2026</v>
      </c>
      <c r="B1983" s="65" t="str">
        <f>VLOOKUP($A1983,'Customer Names'!$A$1:$E$2336,4,FALSE)</f>
        <v>Maylone</v>
      </c>
      <c r="C1983" s="71">
        <f>VLOOKUP($A1983,'Medical Examinations'!$A$1:$J$2336,2,FALSE)</f>
        <v>21.47</v>
      </c>
      <c r="D1983" s="60">
        <f>VLOOKUP($A1983,'Medical Examinations'!$A$1:$J$2336,3,FALSE)</f>
        <v>4.0199999999999996</v>
      </c>
      <c r="E1983" s="61" t="str">
        <f>VLOOKUP($A1983,'Medical Examinations'!$A$1:$J$2336,4,FALSE)</f>
        <v>Yes</v>
      </c>
      <c r="F1983" s="61" t="str">
        <f>VLOOKUP($A1983,'Medical Examinations'!$A$1:$J$2336,5,FALSE)</f>
        <v>No</v>
      </c>
      <c r="G1983" s="61" t="str">
        <f>VLOOKUP($A1983,'Medical Examinations'!$A$1:$J$2336,6,FALSE)</f>
        <v>No</v>
      </c>
      <c r="H1983" s="21">
        <f>VLOOKUP($A1983,'Medical Examinations'!$A$1:$J$2336,7,FALSE)</f>
        <v>1</v>
      </c>
      <c r="I1983" s="21" t="str">
        <f>VLOOKUP($A1983,'Medical Examinations'!$A$1:$J$2336,8,FALSE)</f>
        <v>No</v>
      </c>
      <c r="J1983" s="21" t="str">
        <f>VLOOKUP($A1983,'Medical Examinations'!$A$1:$J$2336,9,FALSE)</f>
        <v>Healthy Weight</v>
      </c>
      <c r="K1983" s="72" t="str">
        <f>VLOOKUP($A1983,'Medical Examinations'!$A$1:$J$2336,10,FALSE)</f>
        <v>Normal</v>
      </c>
      <c r="L1983" s="82" t="str">
        <f>VLOOKUP($A1983,'Hospitalization details'!$A$1:$K$2336,10,FALSE)</f>
        <v>28-Oct-1993</v>
      </c>
      <c r="M1983" s="62">
        <f>VLOOKUP($A1983,'Hospitalization details'!$A$1:$K$2336,6,FALSE)</f>
        <v>3353.28</v>
      </c>
      <c r="N1983" s="63" t="str">
        <f>VLOOKUP($A1983,'Hospitalization details'!$A$1:$K$2336,7,FALSE)</f>
        <v>tier - 2</v>
      </c>
      <c r="O1983" s="63" t="str">
        <f>VLOOKUP($A1983,'Hospitalization details'!$A$1:$K$2336,8,FALSE)</f>
        <v>tier - 1</v>
      </c>
      <c r="P1983" s="63" t="str">
        <f>VLOOKUP($A1983,'Hospitalization details'!$A$1:$K$2336,9,FALSE)</f>
        <v>R1011</v>
      </c>
      <c r="Q1983" s="83">
        <f>VLOOKUP($A1983,'Hospitalization details'!$A$1:$K$2336,11,FALSE)</f>
        <v>29</v>
      </c>
    </row>
    <row r="1984" spans="1:17" ht="15.75" customHeight="1" x14ac:dyDescent="0.25">
      <c r="A1984" s="187" t="s">
        <v>2027</v>
      </c>
      <c r="B1984" s="65" t="str">
        <f>VLOOKUP($A1984,'Customer Names'!$A$1:$E$2336,4,FALSE)</f>
        <v>Reiland</v>
      </c>
      <c r="C1984" s="71">
        <f>VLOOKUP($A1984,'Medical Examinations'!$A$1:$J$2336,2,FALSE)</f>
        <v>25.9</v>
      </c>
      <c r="D1984" s="60">
        <f>VLOOKUP($A1984,'Medical Examinations'!$A$1:$J$2336,3,FALSE)</f>
        <v>5.12</v>
      </c>
      <c r="E1984" s="61" t="str">
        <f>VLOOKUP($A1984,'Medical Examinations'!$A$1:$J$2336,4,FALSE)</f>
        <v>No</v>
      </c>
      <c r="F1984" s="61" t="str">
        <f>VLOOKUP($A1984,'Medical Examinations'!$A$1:$J$2336,5,FALSE)</f>
        <v>No</v>
      </c>
      <c r="G1984" s="61" t="str">
        <f>VLOOKUP($A1984,'Medical Examinations'!$A$1:$J$2336,6,FALSE)</f>
        <v>Yes</v>
      </c>
      <c r="H1984" s="21">
        <f>VLOOKUP($A1984,'Medical Examinations'!$A$1:$J$2336,7,FALSE)</f>
        <v>1</v>
      </c>
      <c r="I1984" s="21" t="str">
        <f>VLOOKUP($A1984,'Medical Examinations'!$A$1:$J$2336,8,FALSE)</f>
        <v>No</v>
      </c>
      <c r="J1984" s="21" t="str">
        <f>VLOOKUP($A1984,'Medical Examinations'!$A$1:$J$2336,9,FALSE)</f>
        <v>Over Weight</v>
      </c>
      <c r="K1984" s="72" t="str">
        <f>VLOOKUP($A1984,'Medical Examinations'!$A$1:$J$2336,10,FALSE)</f>
        <v>Normal</v>
      </c>
      <c r="L1984" s="82" t="str">
        <f>VLOOKUP($A1984,'Hospitalization details'!$A$1:$K$2336,10,FALSE)</f>
        <v>1-Sep-1991</v>
      </c>
      <c r="M1984" s="62">
        <f>VLOOKUP($A1984,'Hospitalization details'!$A$1:$K$2336,6,FALSE)</f>
        <v>3342.79</v>
      </c>
      <c r="N1984" s="63" t="str">
        <f>VLOOKUP($A1984,'Hospitalization details'!$A$1:$K$2336,7,FALSE)</f>
        <v>tier - 2</v>
      </c>
      <c r="O1984" s="63" t="str">
        <f>VLOOKUP($A1984,'Hospitalization details'!$A$1:$K$2336,8,FALSE)</f>
        <v>tier - 1</v>
      </c>
      <c r="P1984" s="63" t="str">
        <f>VLOOKUP($A1984,'Hospitalization details'!$A$1:$K$2336,9,FALSE)</f>
        <v>R1013</v>
      </c>
      <c r="Q1984" s="83">
        <f>VLOOKUP($A1984,'Hospitalization details'!$A$1:$K$2336,11,FALSE)</f>
        <v>31</v>
      </c>
    </row>
    <row r="1985" spans="1:17" ht="15.75" customHeight="1" x14ac:dyDescent="0.25">
      <c r="A1985" s="187" t="s">
        <v>2028</v>
      </c>
      <c r="B1985" s="65" t="str">
        <f>VLOOKUP($A1985,'Customer Names'!$A$1:$E$2336,4,FALSE)</f>
        <v>Hu</v>
      </c>
      <c r="C1985" s="71">
        <f>VLOOKUP($A1985,'Medical Examinations'!$A$1:$J$2336,2,FALSE)</f>
        <v>20.81</v>
      </c>
      <c r="D1985" s="60">
        <f>VLOOKUP($A1985,'Medical Examinations'!$A$1:$J$2336,3,FALSE)</f>
        <v>5.52</v>
      </c>
      <c r="E1985" s="61" t="str">
        <f>VLOOKUP($A1985,'Medical Examinations'!$A$1:$J$2336,4,FALSE)</f>
        <v>No</v>
      </c>
      <c r="F1985" s="61" t="str">
        <f>VLOOKUP($A1985,'Medical Examinations'!$A$1:$J$2336,5,FALSE)</f>
        <v>No</v>
      </c>
      <c r="G1985" s="61" t="str">
        <f>VLOOKUP($A1985,'Medical Examinations'!$A$1:$J$2336,6,FALSE)</f>
        <v>No</v>
      </c>
      <c r="H1985" s="21">
        <f>VLOOKUP($A1985,'Medical Examinations'!$A$1:$J$2336,7,FALSE)</f>
        <v>0</v>
      </c>
      <c r="I1985" s="21" t="str">
        <f>VLOOKUP($A1985,'Medical Examinations'!$A$1:$J$2336,8,FALSE)</f>
        <v>No</v>
      </c>
      <c r="J1985" s="21" t="str">
        <f>VLOOKUP($A1985,'Medical Examinations'!$A$1:$J$2336,9,FALSE)</f>
        <v>Healthy Weight</v>
      </c>
      <c r="K1985" s="72" t="str">
        <f>VLOOKUP($A1985,'Medical Examinations'!$A$1:$J$2336,10,FALSE)</f>
        <v>Normal</v>
      </c>
      <c r="L1985" s="82" t="str">
        <f>VLOOKUP($A1985,'Hospitalization details'!$A$1:$K$2336,10,FALSE)</f>
        <v>20-Jun-1997</v>
      </c>
      <c r="M1985" s="62">
        <f>VLOOKUP($A1985,'Hospitalization details'!$A$1:$K$2336,6,FALSE)</f>
        <v>3309.79</v>
      </c>
      <c r="N1985" s="63" t="str">
        <f>VLOOKUP($A1985,'Hospitalization details'!$A$1:$K$2336,7,FALSE)</f>
        <v>tier - 3</v>
      </c>
      <c r="O1985" s="63" t="str">
        <f>VLOOKUP($A1985,'Hospitalization details'!$A$1:$K$2336,8,FALSE)</f>
        <v>tier - 3</v>
      </c>
      <c r="P1985" s="63" t="str">
        <f>VLOOKUP($A1985,'Hospitalization details'!$A$1:$K$2336,9,FALSE)</f>
        <v>R1017</v>
      </c>
      <c r="Q1985" s="83">
        <f>VLOOKUP($A1985,'Hospitalization details'!$A$1:$K$2336,11,FALSE)</f>
        <v>25</v>
      </c>
    </row>
    <row r="1986" spans="1:17" ht="15.75" customHeight="1" x14ac:dyDescent="0.25">
      <c r="A1986" s="187" t="s">
        <v>2029</v>
      </c>
      <c r="B1986" s="65" t="str">
        <f>VLOOKUP($A1986,'Customer Names'!$A$1:$E$2336,4,FALSE)</f>
        <v>Lessek</v>
      </c>
      <c r="C1986" s="71">
        <f>VLOOKUP($A1986,'Medical Examinations'!$A$1:$J$2336,2,FALSE)</f>
        <v>25.84</v>
      </c>
      <c r="D1986" s="60">
        <f>VLOOKUP($A1986,'Medical Examinations'!$A$1:$J$2336,3,FALSE)</f>
        <v>5.81</v>
      </c>
      <c r="E1986" s="61" t="str">
        <f>VLOOKUP($A1986,'Medical Examinations'!$A$1:$J$2336,4,FALSE)</f>
        <v>Yes</v>
      </c>
      <c r="F1986" s="61" t="str">
        <f>VLOOKUP($A1986,'Medical Examinations'!$A$1:$J$2336,5,FALSE)</f>
        <v>No</v>
      </c>
      <c r="G1986" s="61" t="str">
        <f>VLOOKUP($A1986,'Medical Examinations'!$A$1:$J$2336,6,FALSE)</f>
        <v>Yes</v>
      </c>
      <c r="H1986" s="21">
        <f>VLOOKUP($A1986,'Medical Examinations'!$A$1:$J$2336,7,FALSE)</f>
        <v>1</v>
      </c>
      <c r="I1986" s="21" t="str">
        <f>VLOOKUP($A1986,'Medical Examinations'!$A$1:$J$2336,8,FALSE)</f>
        <v>No</v>
      </c>
      <c r="J1986" s="21" t="str">
        <f>VLOOKUP($A1986,'Medical Examinations'!$A$1:$J$2336,9,FALSE)</f>
        <v>Over Weight</v>
      </c>
      <c r="K1986" s="72" t="str">
        <f>VLOOKUP($A1986,'Medical Examinations'!$A$1:$J$2336,10,FALSE)</f>
        <v>Prediabetes</v>
      </c>
      <c r="L1986" s="82" t="str">
        <f>VLOOKUP($A1986,'Hospitalization details'!$A$1:$K$2336,10,FALSE)</f>
        <v>18-Nov-2003</v>
      </c>
      <c r="M1986" s="62">
        <f>VLOOKUP($A1986,'Hospitalization details'!$A$1:$K$2336,6,FALSE)</f>
        <v>3308.46</v>
      </c>
      <c r="N1986" s="63" t="str">
        <f>VLOOKUP($A1986,'Hospitalization details'!$A$1:$K$2336,7,FALSE)</f>
        <v>tier - 2</v>
      </c>
      <c r="O1986" s="63" t="str">
        <f>VLOOKUP($A1986,'Hospitalization details'!$A$1:$K$2336,8,FALSE)</f>
        <v>tier - 1</v>
      </c>
      <c r="P1986" s="63" t="str">
        <f>VLOOKUP($A1986,'Hospitalization details'!$A$1:$K$2336,9,FALSE)</f>
        <v>R1021</v>
      </c>
      <c r="Q1986" s="83">
        <f>VLOOKUP($A1986,'Hospitalization details'!$A$1:$K$2336,11,FALSE)</f>
        <v>19</v>
      </c>
    </row>
    <row r="1987" spans="1:17" ht="15.75" customHeight="1" x14ac:dyDescent="0.25">
      <c r="A1987" s="187" t="s">
        <v>2030</v>
      </c>
      <c r="B1987" s="65" t="str">
        <f>VLOOKUP($A1987,'Customer Names'!$A$1:$E$2336,4,FALSE)</f>
        <v>Colavincenzo</v>
      </c>
      <c r="C1987" s="71">
        <f>VLOOKUP($A1987,'Medical Examinations'!$A$1:$J$2336,2,FALSE)</f>
        <v>30.95</v>
      </c>
      <c r="D1987" s="60">
        <f>VLOOKUP($A1987,'Medical Examinations'!$A$1:$J$2336,3,FALSE)</f>
        <v>5.16</v>
      </c>
      <c r="E1987" s="61" t="str">
        <f>VLOOKUP($A1987,'Medical Examinations'!$A$1:$J$2336,4,FALSE)</f>
        <v>No</v>
      </c>
      <c r="F1987" s="61" t="str">
        <f>VLOOKUP($A1987,'Medical Examinations'!$A$1:$J$2336,5,FALSE)</f>
        <v>No</v>
      </c>
      <c r="G1987" s="61" t="str">
        <f>VLOOKUP($A1987,'Medical Examinations'!$A$1:$J$2336,6,FALSE)</f>
        <v>Yes</v>
      </c>
      <c r="H1987" s="21">
        <f>VLOOKUP($A1987,'Medical Examinations'!$A$1:$J$2336,7,FALSE)</f>
        <v>1</v>
      </c>
      <c r="I1987" s="21" t="str">
        <f>VLOOKUP($A1987,'Medical Examinations'!$A$1:$J$2336,8,FALSE)</f>
        <v>No</v>
      </c>
      <c r="J1987" s="21" t="str">
        <f>VLOOKUP($A1987,'Medical Examinations'!$A$1:$J$2336,9,FALSE)</f>
        <v>Obesity</v>
      </c>
      <c r="K1987" s="72" t="str">
        <f>VLOOKUP($A1987,'Medical Examinations'!$A$1:$J$2336,10,FALSE)</f>
        <v>Normal</v>
      </c>
      <c r="L1987" s="82" t="str">
        <f>VLOOKUP($A1987,'Hospitalization details'!$A$1:$K$2336,10,FALSE)</f>
        <v>5-Dec-2003</v>
      </c>
      <c r="M1987" s="62">
        <f>VLOOKUP($A1987,'Hospitalization details'!$A$1:$K$2336,6,FALSE)</f>
        <v>3300.7</v>
      </c>
      <c r="N1987" s="63" t="str">
        <f>VLOOKUP($A1987,'Hospitalization details'!$A$1:$K$2336,7,FALSE)</f>
        <v>tier - 2</v>
      </c>
      <c r="O1987" s="63" t="str">
        <f>VLOOKUP($A1987,'Hospitalization details'!$A$1:$K$2336,8,FALSE)</f>
        <v>tier - 2</v>
      </c>
      <c r="P1987" s="63" t="str">
        <f>VLOOKUP($A1987,'Hospitalization details'!$A$1:$K$2336,9,FALSE)</f>
        <v>R1025</v>
      </c>
      <c r="Q1987" s="83">
        <f>VLOOKUP($A1987,'Hospitalization details'!$A$1:$K$2336,11,FALSE)</f>
        <v>19</v>
      </c>
    </row>
    <row r="1988" spans="1:17" ht="15.75" customHeight="1" x14ac:dyDescent="0.25">
      <c r="A1988" s="187" t="s">
        <v>2031</v>
      </c>
      <c r="B1988" s="65" t="str">
        <f>VLOOKUP($A1988,'Customer Names'!$A$1:$E$2336,4,FALSE)</f>
        <v>Mendez-Karr</v>
      </c>
      <c r="C1988" s="71">
        <f>VLOOKUP($A1988,'Medical Examinations'!$A$1:$J$2336,2,FALSE)</f>
        <v>30.54</v>
      </c>
      <c r="D1988" s="60">
        <f>VLOOKUP($A1988,'Medical Examinations'!$A$1:$J$2336,3,FALSE)</f>
        <v>5</v>
      </c>
      <c r="E1988" s="61" t="str">
        <f>VLOOKUP($A1988,'Medical Examinations'!$A$1:$J$2336,4,FALSE)</f>
        <v>No</v>
      </c>
      <c r="F1988" s="61" t="str">
        <f>VLOOKUP($A1988,'Medical Examinations'!$A$1:$J$2336,5,FALSE)</f>
        <v>No</v>
      </c>
      <c r="G1988" s="61" t="str">
        <f>VLOOKUP($A1988,'Medical Examinations'!$A$1:$J$2336,6,FALSE)</f>
        <v>Yes</v>
      </c>
      <c r="H1988" s="21">
        <f>VLOOKUP($A1988,'Medical Examinations'!$A$1:$J$2336,7,FALSE)</f>
        <v>1</v>
      </c>
      <c r="I1988" s="21" t="str">
        <f>VLOOKUP($A1988,'Medical Examinations'!$A$1:$J$2336,8,FALSE)</f>
        <v>No</v>
      </c>
      <c r="J1988" s="21" t="str">
        <f>VLOOKUP($A1988,'Medical Examinations'!$A$1:$J$2336,9,FALSE)</f>
        <v>Obesity</v>
      </c>
      <c r="K1988" s="72" t="str">
        <f>VLOOKUP($A1988,'Medical Examinations'!$A$1:$J$2336,10,FALSE)</f>
        <v>Normal</v>
      </c>
      <c r="L1988" s="82" t="str">
        <f>VLOOKUP($A1988,'Hospitalization details'!$A$1:$K$2336,10,FALSE)</f>
        <v>17-Nov-1996</v>
      </c>
      <c r="M1988" s="62">
        <f>VLOOKUP($A1988,'Hospitalization details'!$A$1:$K$2336,6,FALSE)</f>
        <v>3292.53</v>
      </c>
      <c r="N1988" s="63" t="str">
        <f>VLOOKUP($A1988,'Hospitalization details'!$A$1:$K$2336,7,FALSE)</f>
        <v>tier - 2</v>
      </c>
      <c r="O1988" s="63" t="str">
        <f>VLOOKUP($A1988,'Hospitalization details'!$A$1:$K$2336,8,FALSE)</f>
        <v>tier - 2</v>
      </c>
      <c r="P1988" s="63" t="str">
        <f>VLOOKUP($A1988,'Hospitalization details'!$A$1:$K$2336,9,FALSE)</f>
        <v>R1012</v>
      </c>
      <c r="Q1988" s="83">
        <f>VLOOKUP($A1988,'Hospitalization details'!$A$1:$K$2336,11,FALSE)</f>
        <v>26</v>
      </c>
    </row>
    <row r="1989" spans="1:17" ht="15.75" customHeight="1" x14ac:dyDescent="0.25">
      <c r="A1989" s="187" t="s">
        <v>2032</v>
      </c>
      <c r="B1989" s="65" t="str">
        <f>VLOOKUP($A1989,'Customer Names'!$A$1:$E$2336,4,FALSE)</f>
        <v>Saulnier</v>
      </c>
      <c r="C1989" s="71">
        <f>VLOOKUP($A1989,'Medical Examinations'!$A$1:$J$2336,2,FALSE)</f>
        <v>33.914999999999999</v>
      </c>
      <c r="D1989" s="60">
        <f>VLOOKUP($A1989,'Medical Examinations'!$A$1:$J$2336,3,FALSE)</f>
        <v>5.84</v>
      </c>
      <c r="E1989" s="61" t="str">
        <f>VLOOKUP($A1989,'Medical Examinations'!$A$1:$J$2336,4,FALSE)</f>
        <v>Yes</v>
      </c>
      <c r="F1989" s="61" t="str">
        <f>VLOOKUP($A1989,'Medical Examinations'!$A$1:$J$2336,5,FALSE)</f>
        <v>No</v>
      </c>
      <c r="G1989" s="61" t="str">
        <f>VLOOKUP($A1989,'Medical Examinations'!$A$1:$J$2336,6,FALSE)</f>
        <v>No</v>
      </c>
      <c r="H1989" s="21">
        <f>VLOOKUP($A1989,'Medical Examinations'!$A$1:$J$2336,7,FALSE)</f>
        <v>0</v>
      </c>
      <c r="I1989" s="21" t="str">
        <f>VLOOKUP($A1989,'Medical Examinations'!$A$1:$J$2336,8,FALSE)</f>
        <v>No</v>
      </c>
      <c r="J1989" s="21" t="str">
        <f>VLOOKUP($A1989,'Medical Examinations'!$A$1:$J$2336,9,FALSE)</f>
        <v>Obesity</v>
      </c>
      <c r="K1989" s="72" t="str">
        <f>VLOOKUP($A1989,'Medical Examinations'!$A$1:$J$2336,10,FALSE)</f>
        <v>Prediabetes</v>
      </c>
      <c r="L1989" s="82" t="str">
        <f>VLOOKUP($A1989,'Hospitalization details'!$A$1:$K$2336,10,FALSE)</f>
        <v>3-Jul-2003</v>
      </c>
      <c r="M1989" s="62">
        <f>VLOOKUP($A1989,'Hospitalization details'!$A$1:$K$2336,6,FALSE)</f>
        <v>3280.22</v>
      </c>
      <c r="N1989" s="63" t="str">
        <f>VLOOKUP($A1989,'Hospitalization details'!$A$1:$K$2336,7,FALSE)</f>
        <v>tier - 2</v>
      </c>
      <c r="O1989" s="63" t="str">
        <f>VLOOKUP($A1989,'Hospitalization details'!$A$1:$K$2336,8,FALSE)</f>
        <v>tier - 3</v>
      </c>
      <c r="P1989" s="63" t="str">
        <f>VLOOKUP($A1989,'Hospitalization details'!$A$1:$K$2336,9,FALSE)</f>
        <v>R1011</v>
      </c>
      <c r="Q1989" s="83">
        <f>VLOOKUP($A1989,'Hospitalization details'!$A$1:$K$2336,11,FALSE)</f>
        <v>19</v>
      </c>
    </row>
    <row r="1990" spans="1:17" ht="15.75" customHeight="1" x14ac:dyDescent="0.25">
      <c r="A1990" s="187" t="s">
        <v>2033</v>
      </c>
      <c r="B1990" s="65" t="str">
        <f>VLOOKUP($A1990,'Customer Names'!$A$1:$E$2336,4,FALSE)</f>
        <v>Schoonover</v>
      </c>
      <c r="C1990" s="71">
        <f>VLOOKUP($A1990,'Medical Examinations'!$A$1:$J$2336,2,FALSE)</f>
        <v>33.31</v>
      </c>
      <c r="D1990" s="60">
        <f>VLOOKUP($A1990,'Medical Examinations'!$A$1:$J$2336,3,FALSE)</f>
        <v>4.1900000000000004</v>
      </c>
      <c r="E1990" s="61" t="str">
        <f>VLOOKUP($A1990,'Medical Examinations'!$A$1:$J$2336,4,FALSE)</f>
        <v>No</v>
      </c>
      <c r="F1990" s="61" t="str">
        <f>VLOOKUP($A1990,'Medical Examinations'!$A$1:$J$2336,5,FALSE)</f>
        <v>No</v>
      </c>
      <c r="G1990" s="61" t="str">
        <f>VLOOKUP($A1990,'Medical Examinations'!$A$1:$J$2336,6,FALSE)</f>
        <v>Yes</v>
      </c>
      <c r="H1990" s="21">
        <f>VLOOKUP($A1990,'Medical Examinations'!$A$1:$J$2336,7,FALSE)</f>
        <v>1</v>
      </c>
      <c r="I1990" s="21" t="str">
        <f>VLOOKUP($A1990,'Medical Examinations'!$A$1:$J$2336,8,FALSE)</f>
        <v>No</v>
      </c>
      <c r="J1990" s="21" t="str">
        <f>VLOOKUP($A1990,'Medical Examinations'!$A$1:$J$2336,9,FALSE)</f>
        <v>Obesity</v>
      </c>
      <c r="K1990" s="72" t="str">
        <f>VLOOKUP($A1990,'Medical Examinations'!$A$1:$J$2336,10,FALSE)</f>
        <v>Normal</v>
      </c>
      <c r="L1990" s="82" t="str">
        <f>VLOOKUP($A1990,'Hospitalization details'!$A$1:$K$2336,10,FALSE)</f>
        <v>6-Oct-2001</v>
      </c>
      <c r="M1990" s="62">
        <f>VLOOKUP($A1990,'Hospitalization details'!$A$1:$K$2336,6,FALSE)</f>
        <v>3279.87</v>
      </c>
      <c r="N1990" s="63" t="str">
        <f>VLOOKUP($A1990,'Hospitalization details'!$A$1:$K$2336,7,FALSE)</f>
        <v>tier - 2</v>
      </c>
      <c r="O1990" s="63" t="str">
        <f>VLOOKUP($A1990,'Hospitalization details'!$A$1:$K$2336,8,FALSE)</f>
        <v>tier - 1</v>
      </c>
      <c r="P1990" s="63" t="str">
        <f>VLOOKUP($A1990,'Hospitalization details'!$A$1:$K$2336,9,FALSE)</f>
        <v>R1017</v>
      </c>
      <c r="Q1990" s="83">
        <f>VLOOKUP($A1990,'Hospitalization details'!$A$1:$K$2336,11,FALSE)</f>
        <v>21</v>
      </c>
    </row>
    <row r="1991" spans="1:17" ht="15.75" customHeight="1" x14ac:dyDescent="0.25">
      <c r="A1991" s="187" t="s">
        <v>2034</v>
      </c>
      <c r="B1991" s="65" t="str">
        <f>VLOOKUP($A1991,'Customer Names'!$A$1:$E$2336,4,FALSE)</f>
        <v>Hass</v>
      </c>
      <c r="C1991" s="71">
        <f>VLOOKUP($A1991,'Medical Examinations'!$A$1:$J$2336,2,FALSE)</f>
        <v>25.745000000000001</v>
      </c>
      <c r="D1991" s="60">
        <f>VLOOKUP($A1991,'Medical Examinations'!$A$1:$J$2336,3,FALSE)</f>
        <v>4.62</v>
      </c>
      <c r="E1991" s="61" t="str">
        <f>VLOOKUP($A1991,'Medical Examinations'!$A$1:$J$2336,4,FALSE)</f>
        <v>Yes</v>
      </c>
      <c r="F1991" s="61" t="str">
        <f>VLOOKUP($A1991,'Medical Examinations'!$A$1:$J$2336,5,FALSE)</f>
        <v>No</v>
      </c>
      <c r="G1991" s="61" t="str">
        <f>VLOOKUP($A1991,'Medical Examinations'!$A$1:$J$2336,6,FALSE)</f>
        <v>No</v>
      </c>
      <c r="H1991" s="21">
        <f>VLOOKUP($A1991,'Medical Examinations'!$A$1:$J$2336,7,FALSE)</f>
        <v>0</v>
      </c>
      <c r="I1991" s="21" t="str">
        <f>VLOOKUP($A1991,'Medical Examinations'!$A$1:$J$2336,8,FALSE)</f>
        <v>No</v>
      </c>
      <c r="J1991" s="21" t="str">
        <f>VLOOKUP($A1991,'Medical Examinations'!$A$1:$J$2336,9,FALSE)</f>
        <v>Over Weight</v>
      </c>
      <c r="K1991" s="72" t="str">
        <f>VLOOKUP($A1991,'Medical Examinations'!$A$1:$J$2336,10,FALSE)</f>
        <v>Normal</v>
      </c>
      <c r="L1991" s="82" t="str">
        <f>VLOOKUP($A1991,'Hospitalization details'!$A$1:$K$2336,10,FALSE)</f>
        <v>1-Jul-1994</v>
      </c>
      <c r="M1991" s="62">
        <f>VLOOKUP($A1991,'Hospitalization details'!$A$1:$K$2336,6,FALSE)</f>
        <v>3277.16</v>
      </c>
      <c r="N1991" s="63" t="str">
        <f>VLOOKUP($A1991,'Hospitalization details'!$A$1:$K$2336,7,FALSE)</f>
        <v>tier - 2</v>
      </c>
      <c r="O1991" s="63" t="str">
        <f>VLOOKUP($A1991,'Hospitalization details'!$A$1:$K$2336,8,FALSE)</f>
        <v>tier - 3</v>
      </c>
      <c r="P1991" s="63" t="str">
        <f>VLOOKUP($A1991,'Hospitalization details'!$A$1:$K$2336,9,FALSE)</f>
        <v>R1011</v>
      </c>
      <c r="Q1991" s="83">
        <f>VLOOKUP($A1991,'Hospitalization details'!$A$1:$K$2336,11,FALSE)</f>
        <v>28</v>
      </c>
    </row>
    <row r="1992" spans="1:17" ht="15.75" customHeight="1" x14ac:dyDescent="0.25">
      <c r="A1992" s="187" t="s">
        <v>2035</v>
      </c>
      <c r="B1992" s="65" t="str">
        <f>VLOOKUP($A1992,'Customer Names'!$A$1:$E$2336,4,FALSE)</f>
        <v>Cadotte</v>
      </c>
      <c r="C1992" s="71">
        <f>VLOOKUP($A1992,'Medical Examinations'!$A$1:$J$2336,2,FALSE)</f>
        <v>37.1</v>
      </c>
      <c r="D1992" s="60">
        <f>VLOOKUP($A1992,'Medical Examinations'!$A$1:$J$2336,3,FALSE)</f>
        <v>6.24</v>
      </c>
      <c r="E1992" s="61" t="str">
        <f>VLOOKUP($A1992,'Medical Examinations'!$A$1:$J$2336,4,FALSE)</f>
        <v>No</v>
      </c>
      <c r="F1992" s="61" t="str">
        <f>VLOOKUP($A1992,'Medical Examinations'!$A$1:$J$2336,5,FALSE)</f>
        <v>No</v>
      </c>
      <c r="G1992" s="61" t="str">
        <f>VLOOKUP($A1992,'Medical Examinations'!$A$1:$J$2336,6,FALSE)</f>
        <v>No</v>
      </c>
      <c r="H1992" s="21">
        <f>VLOOKUP($A1992,'Medical Examinations'!$A$1:$J$2336,7,FALSE)</f>
        <v>0</v>
      </c>
      <c r="I1992" s="21" t="str">
        <f>VLOOKUP($A1992,'Medical Examinations'!$A$1:$J$2336,8,FALSE)</f>
        <v>No</v>
      </c>
      <c r="J1992" s="21" t="str">
        <f>VLOOKUP($A1992,'Medical Examinations'!$A$1:$J$2336,9,FALSE)</f>
        <v>Obesity</v>
      </c>
      <c r="K1992" s="72" t="str">
        <f>VLOOKUP($A1992,'Medical Examinations'!$A$1:$J$2336,10,FALSE)</f>
        <v>Prediabetes</v>
      </c>
      <c r="L1992" s="82" t="str">
        <f>VLOOKUP($A1992,'Hospitalization details'!$A$1:$K$2336,10,FALSE)</f>
        <v>2-Dec-1994</v>
      </c>
      <c r="M1992" s="62">
        <f>VLOOKUP($A1992,'Hospitalization details'!$A$1:$K$2336,6,FALSE)</f>
        <v>3268.85</v>
      </c>
      <c r="N1992" s="63" t="str">
        <f>VLOOKUP($A1992,'Hospitalization details'!$A$1:$K$2336,7,FALSE)</f>
        <v>tier - 3</v>
      </c>
      <c r="O1992" s="63" t="str">
        <f>VLOOKUP($A1992,'Hospitalization details'!$A$1:$K$2336,8,FALSE)</f>
        <v>tier - 1</v>
      </c>
      <c r="P1992" s="63" t="str">
        <f>VLOOKUP($A1992,'Hospitalization details'!$A$1:$K$2336,9,FALSE)</f>
        <v>R1016</v>
      </c>
      <c r="Q1992" s="83">
        <f>VLOOKUP($A1992,'Hospitalization details'!$A$1:$K$2336,11,FALSE)</f>
        <v>28</v>
      </c>
    </row>
    <row r="1993" spans="1:17" ht="15.75" customHeight="1" x14ac:dyDescent="0.25">
      <c r="A1993" s="187" t="s">
        <v>2036</v>
      </c>
      <c r="B1993" s="65" t="str">
        <f>VLOOKUP($A1993,'Customer Names'!$A$1:$E$2336,4,FALSE)</f>
        <v>Cacciapaglia</v>
      </c>
      <c r="C1993" s="71">
        <f>VLOOKUP($A1993,'Medical Examinations'!$A$1:$J$2336,2,FALSE)</f>
        <v>35.435000000000002</v>
      </c>
      <c r="D1993" s="60">
        <f>VLOOKUP($A1993,'Medical Examinations'!$A$1:$J$2336,3,FALSE)</f>
        <v>5.81</v>
      </c>
      <c r="E1993" s="61" t="str">
        <f>VLOOKUP($A1993,'Medical Examinations'!$A$1:$J$2336,4,FALSE)</f>
        <v>No</v>
      </c>
      <c r="F1993" s="61" t="str">
        <f>VLOOKUP($A1993,'Medical Examinations'!$A$1:$J$2336,5,FALSE)</f>
        <v>No</v>
      </c>
      <c r="G1993" s="61" t="str">
        <f>VLOOKUP($A1993,'Medical Examinations'!$A$1:$J$2336,6,FALSE)</f>
        <v>No</v>
      </c>
      <c r="H1993" s="21">
        <f>VLOOKUP($A1993,'Medical Examinations'!$A$1:$J$2336,7,FALSE)</f>
        <v>0</v>
      </c>
      <c r="I1993" s="21" t="str">
        <f>VLOOKUP($A1993,'Medical Examinations'!$A$1:$J$2336,8,FALSE)</f>
        <v>No</v>
      </c>
      <c r="J1993" s="21" t="str">
        <f>VLOOKUP($A1993,'Medical Examinations'!$A$1:$J$2336,9,FALSE)</f>
        <v>Obesity</v>
      </c>
      <c r="K1993" s="72" t="str">
        <f>VLOOKUP($A1993,'Medical Examinations'!$A$1:$J$2336,10,FALSE)</f>
        <v>Prediabetes</v>
      </c>
      <c r="L1993" s="82" t="str">
        <f>VLOOKUP($A1993,'Hospitalization details'!$A$1:$K$2336,10,FALSE)</f>
        <v>13-Nov-1991</v>
      </c>
      <c r="M1993" s="62">
        <f>VLOOKUP($A1993,'Hospitalization details'!$A$1:$K$2336,6,FALSE)</f>
        <v>3260.2</v>
      </c>
      <c r="N1993" s="63" t="str">
        <f>VLOOKUP($A1993,'Hospitalization details'!$A$1:$K$2336,7,FALSE)</f>
        <v>tier - 3</v>
      </c>
      <c r="O1993" s="63" t="str">
        <f>VLOOKUP($A1993,'Hospitalization details'!$A$1:$K$2336,8,FALSE)</f>
        <v>tier - 2</v>
      </c>
      <c r="P1993" s="63" t="str">
        <f>VLOOKUP($A1993,'Hospitalization details'!$A$1:$K$2336,9,FALSE)</f>
        <v>R1011</v>
      </c>
      <c r="Q1993" s="83">
        <f>VLOOKUP($A1993,'Hospitalization details'!$A$1:$K$2336,11,FALSE)</f>
        <v>31</v>
      </c>
    </row>
    <row r="1994" spans="1:17" ht="15.75" customHeight="1" x14ac:dyDescent="0.25">
      <c r="A1994" s="187" t="s">
        <v>2037</v>
      </c>
      <c r="B1994" s="65" t="str">
        <f>VLOOKUP($A1994,'Customer Names'!$A$1:$E$2336,4,FALSE)</f>
        <v>Mininger</v>
      </c>
      <c r="C1994" s="71">
        <f>VLOOKUP($A1994,'Medical Examinations'!$A$1:$J$2336,2,FALSE)</f>
        <v>20.399999999999999</v>
      </c>
      <c r="D1994" s="60">
        <f>VLOOKUP($A1994,'Medical Examinations'!$A$1:$J$2336,3,FALSE)</f>
        <v>4.83</v>
      </c>
      <c r="E1994" s="61" t="str">
        <f>VLOOKUP($A1994,'Medical Examinations'!$A$1:$J$2336,4,FALSE)</f>
        <v>No</v>
      </c>
      <c r="F1994" s="61" t="str">
        <f>VLOOKUP($A1994,'Medical Examinations'!$A$1:$J$2336,5,FALSE)</f>
        <v>No</v>
      </c>
      <c r="G1994" s="61" t="str">
        <f>VLOOKUP($A1994,'Medical Examinations'!$A$1:$J$2336,6,FALSE)</f>
        <v>No</v>
      </c>
      <c r="H1994" s="21">
        <f>VLOOKUP($A1994,'Medical Examinations'!$A$1:$J$2336,7,FALSE)</f>
        <v>0</v>
      </c>
      <c r="I1994" s="21" t="str">
        <f>VLOOKUP($A1994,'Medical Examinations'!$A$1:$J$2336,8,FALSE)</f>
        <v>No</v>
      </c>
      <c r="J1994" s="21" t="str">
        <f>VLOOKUP($A1994,'Medical Examinations'!$A$1:$J$2336,9,FALSE)</f>
        <v>Healthy Weight</v>
      </c>
      <c r="K1994" s="72" t="str">
        <f>VLOOKUP($A1994,'Medical Examinations'!$A$1:$J$2336,10,FALSE)</f>
        <v>Normal</v>
      </c>
      <c r="L1994" s="82" t="str">
        <f>VLOOKUP($A1994,'Hospitalization details'!$A$1:$K$2336,10,FALSE)</f>
        <v>2-Sep-1997</v>
      </c>
      <c r="M1994" s="62">
        <f>VLOOKUP($A1994,'Hospitalization details'!$A$1:$K$2336,6,FALSE)</f>
        <v>3238.44</v>
      </c>
      <c r="N1994" s="63" t="str">
        <f>VLOOKUP($A1994,'Hospitalization details'!$A$1:$K$2336,7,FALSE)</f>
        <v>tier - 2</v>
      </c>
      <c r="O1994" s="63" t="str">
        <f>VLOOKUP($A1994,'Hospitalization details'!$A$1:$K$2336,8,FALSE)</f>
        <v>tier - 3</v>
      </c>
      <c r="P1994" s="63" t="str">
        <f>VLOOKUP($A1994,'Hospitalization details'!$A$1:$K$2336,9,FALSE)</f>
        <v>R1013</v>
      </c>
      <c r="Q1994" s="83">
        <f>VLOOKUP($A1994,'Hospitalization details'!$A$1:$K$2336,11,FALSE)</f>
        <v>25</v>
      </c>
    </row>
    <row r="1995" spans="1:17" ht="15.75" customHeight="1" x14ac:dyDescent="0.25">
      <c r="A1995" s="187" t="s">
        <v>2038</v>
      </c>
      <c r="B1995" s="65" t="str">
        <f>VLOOKUP($A1995,'Customer Names'!$A$1:$E$2336,4,FALSE)</f>
        <v>Mayo</v>
      </c>
      <c r="C1995" s="71">
        <f>VLOOKUP($A1995,'Medical Examinations'!$A$1:$J$2336,2,FALSE)</f>
        <v>42.13</v>
      </c>
      <c r="D1995" s="60">
        <f>VLOOKUP($A1995,'Medical Examinations'!$A$1:$J$2336,3,FALSE)</f>
        <v>5.72</v>
      </c>
      <c r="E1995" s="61" t="str">
        <f>VLOOKUP($A1995,'Medical Examinations'!$A$1:$J$2336,4,FALSE)</f>
        <v>Yes</v>
      </c>
      <c r="F1995" s="61" t="str">
        <f>VLOOKUP($A1995,'Medical Examinations'!$A$1:$J$2336,5,FALSE)</f>
        <v>No</v>
      </c>
      <c r="G1995" s="61" t="str">
        <f>VLOOKUP($A1995,'Medical Examinations'!$A$1:$J$2336,6,FALSE)</f>
        <v>Yes</v>
      </c>
      <c r="H1995" s="21">
        <f>VLOOKUP($A1995,'Medical Examinations'!$A$1:$J$2336,7,FALSE)</f>
        <v>1</v>
      </c>
      <c r="I1995" s="21" t="str">
        <f>VLOOKUP($A1995,'Medical Examinations'!$A$1:$J$2336,8,FALSE)</f>
        <v>No</v>
      </c>
      <c r="J1995" s="21" t="str">
        <f>VLOOKUP($A1995,'Medical Examinations'!$A$1:$J$2336,9,FALSE)</f>
        <v>Obesity</v>
      </c>
      <c r="K1995" s="72" t="str">
        <f>VLOOKUP($A1995,'Medical Examinations'!$A$1:$J$2336,10,FALSE)</f>
        <v>Prediabetes</v>
      </c>
      <c r="L1995" s="82" t="str">
        <f>VLOOKUP($A1995,'Hospitalization details'!$A$1:$K$2336,10,FALSE)</f>
        <v>2-Aug-1997</v>
      </c>
      <c r="M1995" s="62">
        <f>VLOOKUP($A1995,'Hospitalization details'!$A$1:$K$2336,6,FALSE)</f>
        <v>3227.12</v>
      </c>
      <c r="N1995" s="63" t="str">
        <f>VLOOKUP($A1995,'Hospitalization details'!$A$1:$K$2336,7,FALSE)</f>
        <v>tier - 2</v>
      </c>
      <c r="O1995" s="63" t="str">
        <f>VLOOKUP($A1995,'Hospitalization details'!$A$1:$K$2336,8,FALSE)</f>
        <v>tier - 3</v>
      </c>
      <c r="P1995" s="63" t="str">
        <f>VLOOKUP($A1995,'Hospitalization details'!$A$1:$K$2336,9,FALSE)</f>
        <v>R1013</v>
      </c>
      <c r="Q1995" s="83">
        <f>VLOOKUP($A1995,'Hospitalization details'!$A$1:$K$2336,11,FALSE)</f>
        <v>25</v>
      </c>
    </row>
    <row r="1996" spans="1:17" ht="15.75" customHeight="1" x14ac:dyDescent="0.25">
      <c r="A1996" s="187" t="s">
        <v>2039</v>
      </c>
      <c r="B1996" s="65" t="str">
        <f>VLOOKUP($A1996,'Customer Names'!$A$1:$E$2336,4,FALSE)</f>
        <v>Zicko</v>
      </c>
      <c r="C1996" s="71">
        <f>VLOOKUP($A1996,'Medical Examinations'!$A$1:$J$2336,2,FALSE)</f>
        <v>33.99</v>
      </c>
      <c r="D1996" s="60">
        <f>VLOOKUP($A1996,'Medical Examinations'!$A$1:$J$2336,3,FALSE)</f>
        <v>4.83</v>
      </c>
      <c r="E1996" s="61" t="str">
        <f>VLOOKUP($A1996,'Medical Examinations'!$A$1:$J$2336,4,FALSE)</f>
        <v>Yes</v>
      </c>
      <c r="F1996" s="61" t="str">
        <f>VLOOKUP($A1996,'Medical Examinations'!$A$1:$J$2336,5,FALSE)</f>
        <v>No</v>
      </c>
      <c r="G1996" s="61" t="str">
        <f>VLOOKUP($A1996,'Medical Examinations'!$A$1:$J$2336,6,FALSE)</f>
        <v>Yes</v>
      </c>
      <c r="H1996" s="21">
        <f>VLOOKUP($A1996,'Medical Examinations'!$A$1:$J$2336,7,FALSE)</f>
        <v>1</v>
      </c>
      <c r="I1996" s="21" t="str">
        <f>VLOOKUP($A1996,'Medical Examinations'!$A$1:$J$2336,8,FALSE)</f>
        <v>No</v>
      </c>
      <c r="J1996" s="21" t="str">
        <f>VLOOKUP($A1996,'Medical Examinations'!$A$1:$J$2336,9,FALSE)</f>
        <v>Obesity</v>
      </c>
      <c r="K1996" s="72" t="str">
        <f>VLOOKUP($A1996,'Medical Examinations'!$A$1:$J$2336,10,FALSE)</f>
        <v>Normal</v>
      </c>
      <c r="L1996" s="82" t="str">
        <f>VLOOKUP($A1996,'Hospitalization details'!$A$1:$K$2336,10,FALSE)</f>
        <v>6-Jul-1997</v>
      </c>
      <c r="M1996" s="62">
        <f>VLOOKUP($A1996,'Hospitalization details'!$A$1:$K$2336,6,FALSE)</f>
        <v>3213.62</v>
      </c>
      <c r="N1996" s="63" t="str">
        <f>VLOOKUP($A1996,'Hospitalization details'!$A$1:$K$2336,7,FALSE)</f>
        <v>tier - 2</v>
      </c>
      <c r="O1996" s="63" t="str">
        <f>VLOOKUP($A1996,'Hospitalization details'!$A$1:$K$2336,8,FALSE)</f>
        <v>tier - 2</v>
      </c>
      <c r="P1996" s="63" t="str">
        <f>VLOOKUP($A1996,'Hospitalization details'!$A$1:$K$2336,9,FALSE)</f>
        <v>R1024</v>
      </c>
      <c r="Q1996" s="83">
        <f>VLOOKUP($A1996,'Hospitalization details'!$A$1:$K$2336,11,FALSE)</f>
        <v>25</v>
      </c>
    </row>
    <row r="1997" spans="1:17" ht="15.75" customHeight="1" x14ac:dyDescent="0.25">
      <c r="A1997" s="187" t="s">
        <v>2040</v>
      </c>
      <c r="B1997" s="65" t="str">
        <f>VLOOKUP($A1997,'Customer Names'!$A$1:$E$2336,4,FALSE)</f>
        <v>Graham</v>
      </c>
      <c r="C1997" s="71">
        <f>VLOOKUP($A1997,'Medical Examinations'!$A$1:$J$2336,2,FALSE)</f>
        <v>28.594999999999999</v>
      </c>
      <c r="D1997" s="60">
        <f>VLOOKUP($A1997,'Medical Examinations'!$A$1:$J$2336,3,FALSE)</f>
        <v>4.1399999999999997</v>
      </c>
      <c r="E1997" s="61" t="str">
        <f>VLOOKUP($A1997,'Medical Examinations'!$A$1:$J$2336,4,FALSE)</f>
        <v>Yes</v>
      </c>
      <c r="F1997" s="61" t="str">
        <f>VLOOKUP($A1997,'Medical Examinations'!$A$1:$J$2336,5,FALSE)</f>
        <v>No</v>
      </c>
      <c r="G1997" s="61" t="str">
        <f>VLOOKUP($A1997,'Medical Examinations'!$A$1:$J$2336,6,FALSE)</f>
        <v>Yes</v>
      </c>
      <c r="H1997" s="21">
        <f>VLOOKUP($A1997,'Medical Examinations'!$A$1:$J$2336,7,FALSE)</f>
        <v>1</v>
      </c>
      <c r="I1997" s="21" t="str">
        <f>VLOOKUP($A1997,'Medical Examinations'!$A$1:$J$2336,8,FALSE)</f>
        <v>No</v>
      </c>
      <c r="J1997" s="21" t="str">
        <f>VLOOKUP($A1997,'Medical Examinations'!$A$1:$J$2336,9,FALSE)</f>
        <v>Over Weight</v>
      </c>
      <c r="K1997" s="72" t="str">
        <f>VLOOKUP($A1997,'Medical Examinations'!$A$1:$J$2336,10,FALSE)</f>
        <v>Normal</v>
      </c>
      <c r="L1997" s="82" t="str">
        <f>VLOOKUP($A1997,'Hospitalization details'!$A$1:$K$2336,10,FALSE)</f>
        <v>22-Dec-1997</v>
      </c>
      <c r="M1997" s="62">
        <f>VLOOKUP($A1997,'Hospitalization details'!$A$1:$K$2336,6,FALSE)</f>
        <v>3208.79</v>
      </c>
      <c r="N1997" s="63" t="str">
        <f>VLOOKUP($A1997,'Hospitalization details'!$A$1:$K$2336,7,FALSE)</f>
        <v>tier - 2</v>
      </c>
      <c r="O1997" s="63" t="str">
        <f>VLOOKUP($A1997,'Hospitalization details'!$A$1:$K$2336,8,FALSE)</f>
        <v>tier - 3</v>
      </c>
      <c r="P1997" s="63" t="str">
        <f>VLOOKUP($A1997,'Hospitalization details'!$A$1:$K$2336,9,FALSE)</f>
        <v>R1011</v>
      </c>
      <c r="Q1997" s="83">
        <f>VLOOKUP($A1997,'Hospitalization details'!$A$1:$K$2336,11,FALSE)</f>
        <v>25</v>
      </c>
    </row>
    <row r="1998" spans="1:17" ht="15.75" customHeight="1" x14ac:dyDescent="0.25">
      <c r="A1998" s="187" t="s">
        <v>2041</v>
      </c>
      <c r="B1998" s="65" t="str">
        <f>VLOOKUP($A1998,'Customer Names'!$A$1:$E$2336,4,FALSE)</f>
        <v>Boland</v>
      </c>
      <c r="C1998" s="71">
        <f>VLOOKUP($A1998,'Medical Examinations'!$A$1:$J$2336,2,FALSE)</f>
        <v>20.8</v>
      </c>
      <c r="D1998" s="60">
        <f>VLOOKUP($A1998,'Medical Examinations'!$A$1:$J$2336,3,FALSE)</f>
        <v>4.07</v>
      </c>
      <c r="E1998" s="61" t="str">
        <f>VLOOKUP($A1998,'Medical Examinations'!$A$1:$J$2336,4,FALSE)</f>
        <v>Yes</v>
      </c>
      <c r="F1998" s="61" t="str">
        <f>VLOOKUP($A1998,'Medical Examinations'!$A$1:$J$2336,5,FALSE)</f>
        <v>No</v>
      </c>
      <c r="G1998" s="61" t="str">
        <f>VLOOKUP($A1998,'Medical Examinations'!$A$1:$J$2336,6,FALSE)</f>
        <v>Yes</v>
      </c>
      <c r="H1998" s="21">
        <f>VLOOKUP($A1998,'Medical Examinations'!$A$1:$J$2336,7,FALSE)</f>
        <v>1</v>
      </c>
      <c r="I1998" s="21" t="str">
        <f>VLOOKUP($A1998,'Medical Examinations'!$A$1:$J$2336,8,FALSE)</f>
        <v>No</v>
      </c>
      <c r="J1998" s="21" t="str">
        <f>VLOOKUP($A1998,'Medical Examinations'!$A$1:$J$2336,9,FALSE)</f>
        <v>Healthy Weight</v>
      </c>
      <c r="K1998" s="72" t="str">
        <f>VLOOKUP($A1998,'Medical Examinations'!$A$1:$J$2336,10,FALSE)</f>
        <v>Normal</v>
      </c>
      <c r="L1998" s="82" t="str">
        <f>VLOOKUP($A1998,'Hospitalization details'!$A$1:$K$2336,10,FALSE)</f>
        <v>5-Jul-1997</v>
      </c>
      <c r="M1998" s="62">
        <f>VLOOKUP($A1998,'Hospitalization details'!$A$1:$K$2336,6,FALSE)</f>
        <v>3206.49</v>
      </c>
      <c r="N1998" s="63" t="str">
        <f>VLOOKUP($A1998,'Hospitalization details'!$A$1:$K$2336,7,FALSE)</f>
        <v>tier - 2</v>
      </c>
      <c r="O1998" s="63" t="str">
        <f>VLOOKUP($A1998,'Hospitalization details'!$A$1:$K$2336,8,FALSE)</f>
        <v>tier - 3</v>
      </c>
      <c r="P1998" s="63" t="str">
        <f>VLOOKUP($A1998,'Hospitalization details'!$A$1:$K$2336,9,FALSE)</f>
        <v>R1024</v>
      </c>
      <c r="Q1998" s="83">
        <f>VLOOKUP($A1998,'Hospitalization details'!$A$1:$K$2336,11,FALSE)</f>
        <v>25</v>
      </c>
    </row>
    <row r="1999" spans="1:17" ht="15.75" customHeight="1" x14ac:dyDescent="0.25">
      <c r="A1999" s="187" t="s">
        <v>2042</v>
      </c>
      <c r="B1999" s="65" t="str">
        <f>VLOOKUP($A1999,'Customer Names'!$A$1:$E$2336,4,FALSE)</f>
        <v>Cupp</v>
      </c>
      <c r="C1999" s="71">
        <f>VLOOKUP($A1999,'Medical Examinations'!$A$1:$J$2336,2,FALSE)</f>
        <v>23.465</v>
      </c>
      <c r="D1999" s="60">
        <f>VLOOKUP($A1999,'Medical Examinations'!$A$1:$J$2336,3,FALSE)</f>
        <v>6.26</v>
      </c>
      <c r="E1999" s="61" t="str">
        <f>VLOOKUP($A1999,'Medical Examinations'!$A$1:$J$2336,4,FALSE)</f>
        <v>Yes</v>
      </c>
      <c r="F1999" s="61" t="str">
        <f>VLOOKUP($A1999,'Medical Examinations'!$A$1:$J$2336,5,FALSE)</f>
        <v>No</v>
      </c>
      <c r="G1999" s="61" t="str">
        <f>VLOOKUP($A1999,'Medical Examinations'!$A$1:$J$2336,6,FALSE)</f>
        <v>Yes</v>
      </c>
      <c r="H1999" s="21">
        <f>VLOOKUP($A1999,'Medical Examinations'!$A$1:$J$2336,7,FALSE)</f>
        <v>1</v>
      </c>
      <c r="I1999" s="21" t="str">
        <f>VLOOKUP($A1999,'Medical Examinations'!$A$1:$J$2336,8,FALSE)</f>
        <v>No</v>
      </c>
      <c r="J1999" s="21" t="str">
        <f>VLOOKUP($A1999,'Medical Examinations'!$A$1:$J$2336,9,FALSE)</f>
        <v>Healthy Weight</v>
      </c>
      <c r="K1999" s="72" t="str">
        <f>VLOOKUP($A1999,'Medical Examinations'!$A$1:$J$2336,10,FALSE)</f>
        <v>Prediabetes</v>
      </c>
      <c r="L1999" s="82" t="str">
        <f>VLOOKUP($A1999,'Hospitalization details'!$A$1:$K$2336,10,FALSE)</f>
        <v>11-Oct-1996</v>
      </c>
      <c r="M1999" s="62">
        <f>VLOOKUP($A1999,'Hospitalization details'!$A$1:$K$2336,6,FALSE)</f>
        <v>3201.25</v>
      </c>
      <c r="N1999" s="63" t="str">
        <f>VLOOKUP($A1999,'Hospitalization details'!$A$1:$K$2336,7,FALSE)</f>
        <v>tier - 2</v>
      </c>
      <c r="O1999" s="63" t="str">
        <f>VLOOKUP($A1999,'Hospitalization details'!$A$1:$K$2336,8,FALSE)</f>
        <v>tier - 3</v>
      </c>
      <c r="P1999" s="63" t="str">
        <f>VLOOKUP($A1999,'Hospitalization details'!$A$1:$K$2336,9,FALSE)</f>
        <v>R1012</v>
      </c>
      <c r="Q1999" s="83">
        <f>VLOOKUP($A1999,'Hospitalization details'!$A$1:$K$2336,11,FALSE)</f>
        <v>26</v>
      </c>
    </row>
    <row r="2000" spans="1:17" ht="15.75" customHeight="1" x14ac:dyDescent="0.25">
      <c r="A2000" s="187" t="s">
        <v>2043</v>
      </c>
      <c r="B2000" s="65" t="str">
        <f>VLOOKUP($A2000,'Customer Names'!$A$1:$E$2336,4,FALSE)</f>
        <v>Shaw</v>
      </c>
      <c r="C2000" s="71">
        <f>VLOOKUP($A2000,'Medical Examinations'!$A$1:$J$2336,2,FALSE)</f>
        <v>40.185000000000002</v>
      </c>
      <c r="D2000" s="60">
        <f>VLOOKUP($A2000,'Medical Examinations'!$A$1:$J$2336,3,FALSE)</f>
        <v>5.88</v>
      </c>
      <c r="E2000" s="61" t="str">
        <f>VLOOKUP($A2000,'Medical Examinations'!$A$1:$J$2336,4,FALSE)</f>
        <v>Yes</v>
      </c>
      <c r="F2000" s="61" t="str">
        <f>VLOOKUP($A2000,'Medical Examinations'!$A$1:$J$2336,5,FALSE)</f>
        <v>No</v>
      </c>
      <c r="G2000" s="61" t="str">
        <f>VLOOKUP($A2000,'Medical Examinations'!$A$1:$J$2336,6,FALSE)</f>
        <v>No</v>
      </c>
      <c r="H2000" s="21">
        <f>VLOOKUP($A2000,'Medical Examinations'!$A$1:$J$2336,7,FALSE)</f>
        <v>0</v>
      </c>
      <c r="I2000" s="21" t="str">
        <f>VLOOKUP($A2000,'Medical Examinations'!$A$1:$J$2336,8,FALSE)</f>
        <v>No</v>
      </c>
      <c r="J2000" s="21" t="str">
        <f>VLOOKUP($A2000,'Medical Examinations'!$A$1:$J$2336,9,FALSE)</f>
        <v>Obesity</v>
      </c>
      <c r="K2000" s="72" t="str">
        <f>VLOOKUP($A2000,'Medical Examinations'!$A$1:$J$2336,10,FALSE)</f>
        <v>Prediabetes</v>
      </c>
      <c r="L2000" s="82" t="str">
        <f>VLOOKUP($A2000,'Hospitalization details'!$A$1:$K$2336,10,FALSE)</f>
        <v>2-Sep-2001</v>
      </c>
      <c r="M2000" s="62">
        <f>VLOOKUP($A2000,'Hospitalization details'!$A$1:$K$2336,6,FALSE)</f>
        <v>3180.51</v>
      </c>
      <c r="N2000" s="63" t="str">
        <f>VLOOKUP($A2000,'Hospitalization details'!$A$1:$K$2336,7,FALSE)</f>
        <v>tier - 2</v>
      </c>
      <c r="O2000" s="63" t="str">
        <f>VLOOKUP($A2000,'Hospitalization details'!$A$1:$K$2336,8,FALSE)</f>
        <v>tier - 2</v>
      </c>
      <c r="P2000" s="63" t="str">
        <f>VLOOKUP($A2000,'Hospitalization details'!$A$1:$K$2336,9,FALSE)</f>
        <v>R1013</v>
      </c>
      <c r="Q2000" s="83">
        <f>VLOOKUP($A2000,'Hospitalization details'!$A$1:$K$2336,11,FALSE)</f>
        <v>21</v>
      </c>
    </row>
    <row r="2001" spans="1:17" ht="15.75" customHeight="1" x14ac:dyDescent="0.25">
      <c r="A2001" s="187" t="s">
        <v>2044</v>
      </c>
      <c r="B2001" s="65" t="str">
        <f>VLOOKUP($A2001,'Customer Names'!$A$1:$E$2336,4,FALSE)</f>
        <v>Klassen</v>
      </c>
      <c r="C2001" s="71">
        <f>VLOOKUP($A2001,'Medical Examinations'!$A$1:$J$2336,2,FALSE)</f>
        <v>21.89</v>
      </c>
      <c r="D2001" s="60">
        <f>VLOOKUP($A2001,'Medical Examinations'!$A$1:$J$2336,3,FALSE)</f>
        <v>5.72</v>
      </c>
      <c r="E2001" s="61" t="str">
        <f>VLOOKUP($A2001,'Medical Examinations'!$A$1:$J$2336,4,FALSE)</f>
        <v>Yes</v>
      </c>
      <c r="F2001" s="61" t="str">
        <f>VLOOKUP($A2001,'Medical Examinations'!$A$1:$J$2336,5,FALSE)</f>
        <v>No</v>
      </c>
      <c r="G2001" s="61" t="str">
        <f>VLOOKUP($A2001,'Medical Examinations'!$A$1:$J$2336,6,FALSE)</f>
        <v>No</v>
      </c>
      <c r="H2001" s="21">
        <f>VLOOKUP($A2001,'Medical Examinations'!$A$1:$J$2336,7,FALSE)</f>
        <v>0</v>
      </c>
      <c r="I2001" s="21" t="str">
        <f>VLOOKUP($A2001,'Medical Examinations'!$A$1:$J$2336,8,FALSE)</f>
        <v>No</v>
      </c>
      <c r="J2001" s="21" t="str">
        <f>VLOOKUP($A2001,'Medical Examinations'!$A$1:$J$2336,9,FALSE)</f>
        <v>Healthy Weight</v>
      </c>
      <c r="K2001" s="72" t="str">
        <f>VLOOKUP($A2001,'Medical Examinations'!$A$1:$J$2336,10,FALSE)</f>
        <v>Prediabetes</v>
      </c>
      <c r="L2001" s="82" t="str">
        <f>VLOOKUP($A2001,'Hospitalization details'!$A$1:$K$2336,10,FALSE)</f>
        <v>23-Sep-2000</v>
      </c>
      <c r="M2001" s="62">
        <f>VLOOKUP($A2001,'Hospitalization details'!$A$1:$K$2336,6,FALSE)</f>
        <v>3179.96</v>
      </c>
      <c r="N2001" s="63" t="str">
        <f>VLOOKUP($A2001,'Hospitalization details'!$A$1:$K$2336,7,FALSE)</f>
        <v>tier - 2</v>
      </c>
      <c r="O2001" s="63" t="str">
        <f>VLOOKUP($A2001,'Hospitalization details'!$A$1:$K$2336,8,FALSE)</f>
        <v>tier - 2</v>
      </c>
      <c r="P2001" s="63" t="str">
        <f>VLOOKUP($A2001,'Hospitalization details'!$A$1:$K$2336,9,FALSE)</f>
        <v>R1012</v>
      </c>
      <c r="Q2001" s="83">
        <f>VLOOKUP($A2001,'Hospitalization details'!$A$1:$K$2336,11,FALSE)</f>
        <v>22</v>
      </c>
    </row>
    <row r="2002" spans="1:17" ht="15.75" customHeight="1" x14ac:dyDescent="0.25">
      <c r="A2002" s="187" t="s">
        <v>2045</v>
      </c>
      <c r="B2002" s="65" t="str">
        <f>VLOOKUP($A2002,'Customer Names'!$A$1:$E$2336,4,FALSE)</f>
        <v>Musal</v>
      </c>
      <c r="C2002" s="71">
        <f>VLOOKUP($A2002,'Medical Examinations'!$A$1:$J$2336,2,FALSE)</f>
        <v>29.34</v>
      </c>
      <c r="D2002" s="60">
        <f>VLOOKUP($A2002,'Medical Examinations'!$A$1:$J$2336,3,FALSE)</f>
        <v>6.09</v>
      </c>
      <c r="E2002" s="61" t="str">
        <f>VLOOKUP($A2002,'Medical Examinations'!$A$1:$J$2336,4,FALSE)</f>
        <v>Yes</v>
      </c>
      <c r="F2002" s="61" t="str">
        <f>VLOOKUP($A2002,'Medical Examinations'!$A$1:$J$2336,5,FALSE)</f>
        <v>Yes</v>
      </c>
      <c r="G2002" s="61" t="str">
        <f>VLOOKUP($A2002,'Medical Examinations'!$A$1:$J$2336,6,FALSE)</f>
        <v>No</v>
      </c>
      <c r="H2002" s="21">
        <f>VLOOKUP($A2002,'Medical Examinations'!$A$1:$J$2336,7,FALSE)</f>
        <v>2</v>
      </c>
      <c r="I2002" s="21" t="str">
        <f>VLOOKUP($A2002,'Medical Examinations'!$A$1:$J$2336,8,FALSE)</f>
        <v>No</v>
      </c>
      <c r="J2002" s="21" t="str">
        <f>VLOOKUP($A2002,'Medical Examinations'!$A$1:$J$2336,9,FALSE)</f>
        <v>Over Weight</v>
      </c>
      <c r="K2002" s="72" t="str">
        <f>VLOOKUP($A2002,'Medical Examinations'!$A$1:$J$2336,10,FALSE)</f>
        <v>Prediabetes</v>
      </c>
      <c r="L2002" s="82" t="str">
        <f>VLOOKUP($A2002,'Hospitalization details'!$A$1:$K$2336,10,FALSE)</f>
        <v>3-Jul-1996</v>
      </c>
      <c r="M2002" s="62">
        <f>VLOOKUP($A2002,'Hospitalization details'!$A$1:$K$2336,6,FALSE)</f>
        <v>3176.82</v>
      </c>
      <c r="N2002" s="63" t="str">
        <f>VLOOKUP($A2002,'Hospitalization details'!$A$1:$K$2336,7,FALSE)</f>
        <v>tier - 2</v>
      </c>
      <c r="O2002" s="63" t="str">
        <f>VLOOKUP($A2002,'Hospitalization details'!$A$1:$K$2336,8,FALSE)</f>
        <v>tier - 1</v>
      </c>
      <c r="P2002" s="63" t="str">
        <f>VLOOKUP($A2002,'Hospitalization details'!$A$1:$K$2336,9,FALSE)</f>
        <v>R1012</v>
      </c>
      <c r="Q2002" s="83">
        <f>VLOOKUP($A2002,'Hospitalization details'!$A$1:$K$2336,11,FALSE)</f>
        <v>26</v>
      </c>
    </row>
    <row r="2003" spans="1:17" ht="15.75" customHeight="1" x14ac:dyDescent="0.25">
      <c r="A2003" s="187" t="s">
        <v>2046</v>
      </c>
      <c r="B2003" s="65" t="str">
        <f>VLOOKUP($A2003,'Customer Names'!$A$1:$E$2336,4,FALSE)</f>
        <v>Kitayama</v>
      </c>
      <c r="C2003" s="71">
        <f>VLOOKUP($A2003,'Medical Examinations'!$A$1:$J$2336,2,FALSE)</f>
        <v>22.61</v>
      </c>
      <c r="D2003" s="60">
        <f>VLOOKUP($A2003,'Medical Examinations'!$A$1:$J$2336,3,FALSE)</f>
        <v>4.25</v>
      </c>
      <c r="E2003" s="61" t="str">
        <f>VLOOKUP($A2003,'Medical Examinations'!$A$1:$J$2336,4,FALSE)</f>
        <v>Yes</v>
      </c>
      <c r="F2003" s="61" t="str">
        <f>VLOOKUP($A2003,'Medical Examinations'!$A$1:$J$2336,5,FALSE)</f>
        <v>No</v>
      </c>
      <c r="G2003" s="61" t="str">
        <f>VLOOKUP($A2003,'Medical Examinations'!$A$1:$J$2336,6,FALSE)</f>
        <v>No</v>
      </c>
      <c r="H2003" s="21">
        <f>VLOOKUP($A2003,'Medical Examinations'!$A$1:$J$2336,7,FALSE)</f>
        <v>0</v>
      </c>
      <c r="I2003" s="21" t="str">
        <f>VLOOKUP($A2003,'Medical Examinations'!$A$1:$J$2336,8,FALSE)</f>
        <v>No</v>
      </c>
      <c r="J2003" s="21" t="str">
        <f>VLOOKUP($A2003,'Medical Examinations'!$A$1:$J$2336,9,FALSE)</f>
        <v>Healthy Weight</v>
      </c>
      <c r="K2003" s="72" t="str">
        <f>VLOOKUP($A2003,'Medical Examinations'!$A$1:$J$2336,10,FALSE)</f>
        <v>Normal</v>
      </c>
      <c r="L2003" s="82" t="str">
        <f>VLOOKUP($A2003,'Hospitalization details'!$A$1:$K$2336,10,FALSE)</f>
        <v>14-Aug-1996</v>
      </c>
      <c r="M2003" s="62">
        <f>VLOOKUP($A2003,'Hospitalization details'!$A$1:$K$2336,6,FALSE)</f>
        <v>3176.29</v>
      </c>
      <c r="N2003" s="63" t="str">
        <f>VLOOKUP($A2003,'Hospitalization details'!$A$1:$K$2336,7,FALSE)</f>
        <v>tier - 2</v>
      </c>
      <c r="O2003" s="63" t="str">
        <f>VLOOKUP($A2003,'Hospitalization details'!$A$1:$K$2336,8,FALSE)</f>
        <v>tier - 2</v>
      </c>
      <c r="P2003" s="63" t="str">
        <f>VLOOKUP($A2003,'Hospitalization details'!$A$1:$K$2336,9,FALSE)</f>
        <v>R1012</v>
      </c>
      <c r="Q2003" s="83">
        <f>VLOOKUP($A2003,'Hospitalization details'!$A$1:$K$2336,11,FALSE)</f>
        <v>26</v>
      </c>
    </row>
    <row r="2004" spans="1:17" ht="15.75" customHeight="1" x14ac:dyDescent="0.25">
      <c r="A2004" s="187" t="s">
        <v>2047</v>
      </c>
      <c r="B2004" s="65" t="str">
        <f>VLOOKUP($A2004,'Customer Names'!$A$1:$E$2336,4,FALSE)</f>
        <v>Altman</v>
      </c>
      <c r="C2004" s="71">
        <f>VLOOKUP($A2004,'Medical Examinations'!$A$1:$J$2336,2,FALSE)</f>
        <v>22.23</v>
      </c>
      <c r="D2004" s="60">
        <f>VLOOKUP($A2004,'Medical Examinations'!$A$1:$J$2336,3,FALSE)</f>
        <v>6.09</v>
      </c>
      <c r="E2004" s="61" t="str">
        <f>VLOOKUP($A2004,'Medical Examinations'!$A$1:$J$2336,4,FALSE)</f>
        <v>Yes</v>
      </c>
      <c r="F2004" s="61" t="str">
        <f>VLOOKUP($A2004,'Medical Examinations'!$A$1:$J$2336,5,FALSE)</f>
        <v>No</v>
      </c>
      <c r="G2004" s="61" t="str">
        <f>VLOOKUP($A2004,'Medical Examinations'!$A$1:$J$2336,6,FALSE)</f>
        <v>No</v>
      </c>
      <c r="H2004" s="21">
        <f>VLOOKUP($A2004,'Medical Examinations'!$A$1:$J$2336,7,FALSE)</f>
        <v>0</v>
      </c>
      <c r="I2004" s="21" t="str">
        <f>VLOOKUP($A2004,'Medical Examinations'!$A$1:$J$2336,8,FALSE)</f>
        <v>No</v>
      </c>
      <c r="J2004" s="21" t="str">
        <f>VLOOKUP($A2004,'Medical Examinations'!$A$1:$J$2336,9,FALSE)</f>
        <v>Healthy Weight</v>
      </c>
      <c r="K2004" s="72" t="str">
        <f>VLOOKUP($A2004,'Medical Examinations'!$A$1:$J$2336,10,FALSE)</f>
        <v>Prediabetes</v>
      </c>
      <c r="L2004" s="82" t="str">
        <f>VLOOKUP($A2004,'Hospitalization details'!$A$1:$K$2336,10,FALSE)</f>
        <v>6-Jul-1994</v>
      </c>
      <c r="M2004" s="62">
        <f>VLOOKUP($A2004,'Hospitalization details'!$A$1:$K$2336,6,FALSE)</f>
        <v>3172.02</v>
      </c>
      <c r="N2004" s="63" t="str">
        <f>VLOOKUP($A2004,'Hospitalization details'!$A$1:$K$2336,7,FALSE)</f>
        <v>tier - 2</v>
      </c>
      <c r="O2004" s="63" t="str">
        <f>VLOOKUP($A2004,'Hospitalization details'!$A$1:$K$2336,8,FALSE)</f>
        <v>tier - 1</v>
      </c>
      <c r="P2004" s="63" t="str">
        <f>VLOOKUP($A2004,'Hospitalization details'!$A$1:$K$2336,9,FALSE)</f>
        <v>R1011</v>
      </c>
      <c r="Q2004" s="83">
        <f>VLOOKUP($A2004,'Hospitalization details'!$A$1:$K$2336,11,FALSE)</f>
        <v>28</v>
      </c>
    </row>
    <row r="2005" spans="1:17" ht="15.75" customHeight="1" x14ac:dyDescent="0.25">
      <c r="A2005" s="187" t="s">
        <v>2048</v>
      </c>
      <c r="B2005" s="65" t="str">
        <f>VLOOKUP($A2005,'Customer Names'!$A$1:$E$2336,4,FALSE)</f>
        <v>Demchko</v>
      </c>
      <c r="C2005" s="71">
        <f>VLOOKUP($A2005,'Medical Examinations'!$A$1:$J$2336,2,FALSE)</f>
        <v>33.4</v>
      </c>
      <c r="D2005" s="60">
        <f>VLOOKUP($A2005,'Medical Examinations'!$A$1:$J$2336,3,FALSE)</f>
        <v>5.51</v>
      </c>
      <c r="E2005" s="61" t="str">
        <f>VLOOKUP($A2005,'Medical Examinations'!$A$1:$J$2336,4,FALSE)</f>
        <v>No</v>
      </c>
      <c r="F2005" s="61" t="str">
        <f>VLOOKUP($A2005,'Medical Examinations'!$A$1:$J$2336,5,FALSE)</f>
        <v>No</v>
      </c>
      <c r="G2005" s="61" t="str">
        <f>VLOOKUP($A2005,'Medical Examinations'!$A$1:$J$2336,6,FALSE)</f>
        <v>No</v>
      </c>
      <c r="H2005" s="21">
        <f>VLOOKUP($A2005,'Medical Examinations'!$A$1:$J$2336,7,FALSE)</f>
        <v>0</v>
      </c>
      <c r="I2005" s="21" t="str">
        <f>VLOOKUP($A2005,'Medical Examinations'!$A$1:$J$2336,8,FALSE)</f>
        <v>No</v>
      </c>
      <c r="J2005" s="21" t="str">
        <f>VLOOKUP($A2005,'Medical Examinations'!$A$1:$J$2336,9,FALSE)</f>
        <v>Obesity</v>
      </c>
      <c r="K2005" s="72" t="str">
        <f>VLOOKUP($A2005,'Medical Examinations'!$A$1:$J$2336,10,FALSE)</f>
        <v>Normal</v>
      </c>
      <c r="L2005" s="82" t="str">
        <f>VLOOKUP($A2005,'Hospitalization details'!$A$1:$K$2336,10,FALSE)</f>
        <v>25-Oct-1994</v>
      </c>
      <c r="M2005" s="62">
        <f>VLOOKUP($A2005,'Hospitalization details'!$A$1:$K$2336,6,FALSE)</f>
        <v>3171.61</v>
      </c>
      <c r="N2005" s="63" t="str">
        <f>VLOOKUP($A2005,'Hospitalization details'!$A$1:$K$2336,7,FALSE)</f>
        <v>tier - 2</v>
      </c>
      <c r="O2005" s="63" t="str">
        <f>VLOOKUP($A2005,'Hospitalization details'!$A$1:$K$2336,8,FALSE)</f>
        <v>tier - 3</v>
      </c>
      <c r="P2005" s="63" t="str">
        <f>VLOOKUP($A2005,'Hospitalization details'!$A$1:$K$2336,9,FALSE)</f>
        <v>R1013</v>
      </c>
      <c r="Q2005" s="83">
        <f>VLOOKUP($A2005,'Hospitalization details'!$A$1:$K$2336,11,FALSE)</f>
        <v>28</v>
      </c>
    </row>
    <row r="2006" spans="1:17" ht="15.75" customHeight="1" x14ac:dyDescent="0.25">
      <c r="A2006" s="187" t="s">
        <v>2049</v>
      </c>
      <c r="B2006" s="65" t="str">
        <f>VLOOKUP($A2006,'Customer Names'!$A$1:$E$2336,4,FALSE)</f>
        <v>Wild</v>
      </c>
      <c r="C2006" s="71">
        <f>VLOOKUP($A2006,'Medical Examinations'!$A$1:$J$2336,2,FALSE)</f>
        <v>33.11</v>
      </c>
      <c r="D2006" s="60">
        <f>VLOOKUP($A2006,'Medical Examinations'!$A$1:$J$2336,3,FALSE)</f>
        <v>5.63</v>
      </c>
      <c r="E2006" s="61" t="str">
        <f>VLOOKUP($A2006,'Medical Examinations'!$A$1:$J$2336,4,FALSE)</f>
        <v>No</v>
      </c>
      <c r="F2006" s="61" t="str">
        <f>VLOOKUP($A2006,'Medical Examinations'!$A$1:$J$2336,5,FALSE)</f>
        <v>No</v>
      </c>
      <c r="G2006" s="61" t="str">
        <f>VLOOKUP($A2006,'Medical Examinations'!$A$1:$J$2336,6,FALSE)</f>
        <v>No</v>
      </c>
      <c r="H2006" s="21">
        <f>VLOOKUP($A2006,'Medical Examinations'!$A$1:$J$2336,7,FALSE)</f>
        <v>0</v>
      </c>
      <c r="I2006" s="21" t="str">
        <f>VLOOKUP($A2006,'Medical Examinations'!$A$1:$J$2336,8,FALSE)</f>
        <v>No</v>
      </c>
      <c r="J2006" s="21" t="str">
        <f>VLOOKUP($A2006,'Medical Examinations'!$A$1:$J$2336,9,FALSE)</f>
        <v>Obesity</v>
      </c>
      <c r="K2006" s="72" t="str">
        <f>VLOOKUP($A2006,'Medical Examinations'!$A$1:$J$2336,10,FALSE)</f>
        <v>Normal</v>
      </c>
      <c r="L2006" s="82" t="str">
        <f>VLOOKUP($A2006,'Hospitalization details'!$A$1:$K$2336,10,FALSE)</f>
        <v>29-Aug-2001</v>
      </c>
      <c r="M2006" s="62">
        <f>VLOOKUP($A2006,'Hospitalization details'!$A$1:$K$2336,6,FALSE)</f>
        <v>3167.46</v>
      </c>
      <c r="N2006" s="63" t="str">
        <f>VLOOKUP($A2006,'Hospitalization details'!$A$1:$K$2336,7,FALSE)</f>
        <v>tier - 2</v>
      </c>
      <c r="O2006" s="63" t="str">
        <f>VLOOKUP($A2006,'Hospitalization details'!$A$1:$K$2336,8,FALSE)</f>
        <v>tier - 3</v>
      </c>
      <c r="P2006" s="63" t="str">
        <f>VLOOKUP($A2006,'Hospitalization details'!$A$1:$K$2336,9,FALSE)</f>
        <v>R1024</v>
      </c>
      <c r="Q2006" s="83">
        <f>VLOOKUP($A2006,'Hospitalization details'!$A$1:$K$2336,11,FALSE)</f>
        <v>21</v>
      </c>
    </row>
    <row r="2007" spans="1:17" ht="15.75" customHeight="1" x14ac:dyDescent="0.25">
      <c r="A2007" s="187" t="s">
        <v>2050</v>
      </c>
      <c r="B2007" s="65" t="str">
        <f>VLOOKUP($A2007,'Customer Names'!$A$1:$E$2336,4,FALSE)</f>
        <v>Betts</v>
      </c>
      <c r="C2007" s="71">
        <f>VLOOKUP($A2007,'Medical Examinations'!$A$1:$J$2336,2,FALSE)</f>
        <v>16.815000000000001</v>
      </c>
      <c r="D2007" s="60">
        <f>VLOOKUP($A2007,'Medical Examinations'!$A$1:$J$2336,3,FALSE)</f>
        <v>5.29</v>
      </c>
      <c r="E2007" s="61" t="str">
        <f>VLOOKUP($A2007,'Medical Examinations'!$A$1:$J$2336,4,FALSE)</f>
        <v>Yes</v>
      </c>
      <c r="F2007" s="61" t="str">
        <f>VLOOKUP($A2007,'Medical Examinations'!$A$1:$J$2336,5,FALSE)</f>
        <v>No</v>
      </c>
      <c r="G2007" s="61" t="str">
        <f>VLOOKUP($A2007,'Medical Examinations'!$A$1:$J$2336,6,FALSE)</f>
        <v>No</v>
      </c>
      <c r="H2007" s="21">
        <f>VLOOKUP($A2007,'Medical Examinations'!$A$1:$J$2336,7,FALSE)</f>
        <v>0</v>
      </c>
      <c r="I2007" s="21" t="str">
        <f>VLOOKUP($A2007,'Medical Examinations'!$A$1:$J$2336,8,FALSE)</f>
        <v>No</v>
      </c>
      <c r="J2007" s="21" t="str">
        <f>VLOOKUP($A2007,'Medical Examinations'!$A$1:$J$2336,9,FALSE)</f>
        <v>Under Weight</v>
      </c>
      <c r="K2007" s="72" t="str">
        <f>VLOOKUP($A2007,'Medical Examinations'!$A$1:$J$2336,10,FALSE)</f>
        <v>Normal</v>
      </c>
      <c r="L2007" s="82" t="str">
        <f>VLOOKUP($A2007,'Hospitalization details'!$A$1:$K$2336,10,FALSE)</f>
        <v>25-Sep-1993</v>
      </c>
      <c r="M2007" s="62">
        <f>VLOOKUP($A2007,'Hospitalization details'!$A$1:$K$2336,6,FALSE)</f>
        <v>3162.02</v>
      </c>
      <c r="N2007" s="63" t="str">
        <f>VLOOKUP($A2007,'Hospitalization details'!$A$1:$K$2336,7,FALSE)</f>
        <v>tier - 2</v>
      </c>
      <c r="O2007" s="63" t="str">
        <f>VLOOKUP($A2007,'Hospitalization details'!$A$1:$K$2336,8,FALSE)</f>
        <v>tier - 3</v>
      </c>
      <c r="P2007" s="63" t="str">
        <f>VLOOKUP($A2007,'Hospitalization details'!$A$1:$K$2336,9,FALSE)</f>
        <v>R1013</v>
      </c>
      <c r="Q2007" s="83">
        <f>VLOOKUP($A2007,'Hospitalization details'!$A$1:$K$2336,11,FALSE)</f>
        <v>29</v>
      </c>
    </row>
    <row r="2008" spans="1:17" ht="15.75" customHeight="1" x14ac:dyDescent="0.25">
      <c r="A2008" s="187" t="s">
        <v>2051</v>
      </c>
      <c r="B2008" s="65" t="str">
        <f>VLOOKUP($A2008,'Customer Names'!$A$1:$E$2336,4,FALSE)</f>
        <v>Martin</v>
      </c>
      <c r="C2008" s="71">
        <f>VLOOKUP($A2008,'Medical Examinations'!$A$1:$J$2336,2,FALSE)</f>
        <v>25.61</v>
      </c>
      <c r="D2008" s="60">
        <f>VLOOKUP($A2008,'Medical Examinations'!$A$1:$J$2336,3,FALSE)</f>
        <v>4</v>
      </c>
      <c r="E2008" s="61" t="str">
        <f>VLOOKUP($A2008,'Medical Examinations'!$A$1:$J$2336,4,FALSE)</f>
        <v>No</v>
      </c>
      <c r="F2008" s="61" t="str">
        <f>VLOOKUP($A2008,'Medical Examinations'!$A$1:$J$2336,5,FALSE)</f>
        <v>No</v>
      </c>
      <c r="G2008" s="61" t="str">
        <f>VLOOKUP($A2008,'Medical Examinations'!$A$1:$J$2336,6,FALSE)</f>
        <v>Yes</v>
      </c>
      <c r="H2008" s="21">
        <f>VLOOKUP($A2008,'Medical Examinations'!$A$1:$J$2336,7,FALSE)</f>
        <v>1</v>
      </c>
      <c r="I2008" s="21" t="str">
        <f>VLOOKUP($A2008,'Medical Examinations'!$A$1:$J$2336,8,FALSE)</f>
        <v>No</v>
      </c>
      <c r="J2008" s="21" t="str">
        <f>VLOOKUP($A2008,'Medical Examinations'!$A$1:$J$2336,9,FALSE)</f>
        <v>Over Weight</v>
      </c>
      <c r="K2008" s="72" t="str">
        <f>VLOOKUP($A2008,'Medical Examinations'!$A$1:$J$2336,10,FALSE)</f>
        <v>Normal</v>
      </c>
      <c r="L2008" s="82" t="str">
        <f>VLOOKUP($A2008,'Hospitalization details'!$A$1:$K$2336,10,FALSE)</f>
        <v>10-Jul-1994</v>
      </c>
      <c r="M2008" s="62">
        <f>VLOOKUP($A2008,'Hospitalization details'!$A$1:$K$2336,6,FALSE)</f>
        <v>3161.45</v>
      </c>
      <c r="N2008" s="63" t="str">
        <f>VLOOKUP($A2008,'Hospitalization details'!$A$1:$K$2336,7,FALSE)</f>
        <v>tier - 2</v>
      </c>
      <c r="O2008" s="63" t="str">
        <f>VLOOKUP($A2008,'Hospitalization details'!$A$1:$K$2336,8,FALSE)</f>
        <v>tier - 1</v>
      </c>
      <c r="P2008" s="63" t="str">
        <f>VLOOKUP($A2008,'Hospitalization details'!$A$1:$K$2336,9,FALSE)</f>
        <v>R1011</v>
      </c>
      <c r="Q2008" s="83">
        <f>VLOOKUP($A2008,'Hospitalization details'!$A$1:$K$2336,11,FALSE)</f>
        <v>28</v>
      </c>
    </row>
    <row r="2009" spans="1:17" ht="15.75" customHeight="1" x14ac:dyDescent="0.25">
      <c r="A2009" s="187" t="s">
        <v>2052</v>
      </c>
      <c r="B2009" s="65" t="str">
        <f>VLOOKUP($A2009,'Customer Names'!$A$1:$E$2336,4,FALSE)</f>
        <v>Vandeventer</v>
      </c>
      <c r="C2009" s="71">
        <f>VLOOKUP($A2009,'Medical Examinations'!$A$1:$J$2336,2,FALSE)</f>
        <v>25.8</v>
      </c>
      <c r="D2009" s="60">
        <f>VLOOKUP($A2009,'Medical Examinations'!$A$1:$J$2336,3,FALSE)</f>
        <v>5.49</v>
      </c>
      <c r="E2009" s="61" t="str">
        <f>VLOOKUP($A2009,'Medical Examinations'!$A$1:$J$2336,4,FALSE)</f>
        <v>No</v>
      </c>
      <c r="F2009" s="61" t="str">
        <f>VLOOKUP($A2009,'Medical Examinations'!$A$1:$J$2336,5,FALSE)</f>
        <v>No</v>
      </c>
      <c r="G2009" s="61" t="str">
        <f>VLOOKUP($A2009,'Medical Examinations'!$A$1:$J$2336,6,FALSE)</f>
        <v>No</v>
      </c>
      <c r="H2009" s="21">
        <f>VLOOKUP($A2009,'Medical Examinations'!$A$1:$J$2336,7,FALSE)</f>
        <v>0</v>
      </c>
      <c r="I2009" s="21" t="str">
        <f>VLOOKUP($A2009,'Medical Examinations'!$A$1:$J$2336,8,FALSE)</f>
        <v>No</v>
      </c>
      <c r="J2009" s="21" t="str">
        <f>VLOOKUP($A2009,'Medical Examinations'!$A$1:$J$2336,9,FALSE)</f>
        <v>Over Weight</v>
      </c>
      <c r="K2009" s="72" t="str">
        <f>VLOOKUP($A2009,'Medical Examinations'!$A$1:$J$2336,10,FALSE)</f>
        <v>Normal</v>
      </c>
      <c r="L2009" s="82" t="str">
        <f>VLOOKUP($A2009,'Hospitalization details'!$A$1:$K$2336,10,FALSE)</f>
        <v>25-Jun-1999</v>
      </c>
      <c r="M2009" s="62">
        <f>VLOOKUP($A2009,'Hospitalization details'!$A$1:$K$2336,6,FALSE)</f>
        <v>3128.35</v>
      </c>
      <c r="N2009" s="63" t="str">
        <f>VLOOKUP($A2009,'Hospitalization details'!$A$1:$K$2336,7,FALSE)</f>
        <v>tier - 2</v>
      </c>
      <c r="O2009" s="63" t="str">
        <f>VLOOKUP($A2009,'Hospitalization details'!$A$1:$K$2336,8,FALSE)</f>
        <v>tier - 3</v>
      </c>
      <c r="P2009" s="63" t="str">
        <f>VLOOKUP($A2009,'Hospitalization details'!$A$1:$K$2336,9,FALSE)</f>
        <v>R1021</v>
      </c>
      <c r="Q2009" s="83">
        <f>VLOOKUP($A2009,'Hospitalization details'!$A$1:$K$2336,11,FALSE)</f>
        <v>23</v>
      </c>
    </row>
    <row r="2010" spans="1:17" ht="15.75" customHeight="1" x14ac:dyDescent="0.25">
      <c r="A2010" s="187" t="s">
        <v>2053</v>
      </c>
      <c r="B2010" s="65" t="str">
        <f>VLOOKUP($A2010,'Customer Names'!$A$1:$E$2336,4,FALSE)</f>
        <v>Hirano</v>
      </c>
      <c r="C2010" s="71">
        <f>VLOOKUP($A2010,'Medical Examinations'!$A$1:$J$2336,2,FALSE)</f>
        <v>27.39</v>
      </c>
      <c r="D2010" s="60">
        <f>VLOOKUP($A2010,'Medical Examinations'!$A$1:$J$2336,3,FALSE)</f>
        <v>5.34</v>
      </c>
      <c r="E2010" s="61" t="str">
        <f>VLOOKUP($A2010,'Medical Examinations'!$A$1:$J$2336,4,FALSE)</f>
        <v>No</v>
      </c>
      <c r="F2010" s="61" t="str">
        <f>VLOOKUP($A2010,'Medical Examinations'!$A$1:$J$2336,5,FALSE)</f>
        <v>No</v>
      </c>
      <c r="G2010" s="61" t="str">
        <f>VLOOKUP($A2010,'Medical Examinations'!$A$1:$J$2336,6,FALSE)</f>
        <v>No</v>
      </c>
      <c r="H2010" s="21">
        <f>VLOOKUP($A2010,'Medical Examinations'!$A$1:$J$2336,7,FALSE)</f>
        <v>0</v>
      </c>
      <c r="I2010" s="21" t="str">
        <f>VLOOKUP($A2010,'Medical Examinations'!$A$1:$J$2336,8,FALSE)</f>
        <v>No</v>
      </c>
      <c r="J2010" s="21" t="str">
        <f>VLOOKUP($A2010,'Medical Examinations'!$A$1:$J$2336,9,FALSE)</f>
        <v>Over Weight</v>
      </c>
      <c r="K2010" s="72" t="str">
        <f>VLOOKUP($A2010,'Medical Examinations'!$A$1:$J$2336,10,FALSE)</f>
        <v>Normal</v>
      </c>
      <c r="L2010" s="82" t="str">
        <f>VLOOKUP($A2010,'Hospitalization details'!$A$1:$K$2336,10,FALSE)</f>
        <v>1-Aug-1987</v>
      </c>
      <c r="M2010" s="62">
        <f>VLOOKUP($A2010,'Hospitalization details'!$A$1:$K$2336,6,FALSE)</f>
        <v>3088.06</v>
      </c>
      <c r="N2010" s="63" t="str">
        <f>VLOOKUP($A2010,'Hospitalization details'!$A$1:$K$2336,7,FALSE)</f>
        <v>tier - 2</v>
      </c>
      <c r="O2010" s="63" t="str">
        <f>VLOOKUP($A2010,'Hospitalization details'!$A$1:$K$2336,8,FALSE)</f>
        <v>tier - 2</v>
      </c>
      <c r="P2010" s="63" t="str">
        <f>VLOOKUP($A2010,'Hospitalization details'!$A$1:$K$2336,9,FALSE)</f>
        <v>R1013</v>
      </c>
      <c r="Q2010" s="83">
        <f>VLOOKUP($A2010,'Hospitalization details'!$A$1:$K$2336,11,FALSE)</f>
        <v>35</v>
      </c>
    </row>
    <row r="2011" spans="1:17" ht="15.75" customHeight="1" x14ac:dyDescent="0.25">
      <c r="A2011" s="187" t="s">
        <v>2054</v>
      </c>
      <c r="B2011" s="65" t="str">
        <f>VLOOKUP($A2011,'Customer Names'!$A$1:$E$2336,4,FALSE)</f>
        <v>Davi</v>
      </c>
      <c r="C2011" s="71">
        <f>VLOOKUP($A2011,'Medical Examinations'!$A$1:$J$2336,2,FALSE)</f>
        <v>17.03</v>
      </c>
      <c r="D2011" s="60">
        <f>VLOOKUP($A2011,'Medical Examinations'!$A$1:$J$2336,3,FALSE)</f>
        <v>4.12</v>
      </c>
      <c r="E2011" s="61" t="str">
        <f>VLOOKUP($A2011,'Medical Examinations'!$A$1:$J$2336,4,FALSE)</f>
        <v>No</v>
      </c>
      <c r="F2011" s="61" t="str">
        <f>VLOOKUP($A2011,'Medical Examinations'!$A$1:$J$2336,5,FALSE)</f>
        <v>No</v>
      </c>
      <c r="G2011" s="61" t="str">
        <f>VLOOKUP($A2011,'Medical Examinations'!$A$1:$J$2336,6,FALSE)</f>
        <v>No</v>
      </c>
      <c r="H2011" s="21">
        <f>VLOOKUP($A2011,'Medical Examinations'!$A$1:$J$2336,7,FALSE)</f>
        <v>1</v>
      </c>
      <c r="I2011" s="21" t="str">
        <f>VLOOKUP($A2011,'Medical Examinations'!$A$1:$J$2336,8,FALSE)</f>
        <v>No</v>
      </c>
      <c r="J2011" s="21" t="str">
        <f>VLOOKUP($A2011,'Medical Examinations'!$A$1:$J$2336,9,FALSE)</f>
        <v>Under Weight</v>
      </c>
      <c r="K2011" s="72" t="str">
        <f>VLOOKUP($A2011,'Medical Examinations'!$A$1:$J$2336,10,FALSE)</f>
        <v>Normal</v>
      </c>
      <c r="L2011" s="82" t="str">
        <f>VLOOKUP($A2011,'Hospitalization details'!$A$1:$K$2336,10,FALSE)</f>
        <v>13-Oct-2001</v>
      </c>
      <c r="M2011" s="62">
        <f>VLOOKUP($A2011,'Hospitalization details'!$A$1:$K$2336,6,FALSE)</f>
        <v>3077.1</v>
      </c>
      <c r="N2011" s="63" t="str">
        <f>VLOOKUP($A2011,'Hospitalization details'!$A$1:$K$2336,7,FALSE)</f>
        <v>tier - 2</v>
      </c>
      <c r="O2011" s="63" t="str">
        <f>VLOOKUP($A2011,'Hospitalization details'!$A$1:$K$2336,8,FALSE)</f>
        <v>tier - 1</v>
      </c>
      <c r="P2011" s="63" t="str">
        <f>VLOOKUP($A2011,'Hospitalization details'!$A$1:$K$2336,9,FALSE)</f>
        <v>R1012</v>
      </c>
      <c r="Q2011" s="83">
        <f>VLOOKUP($A2011,'Hospitalization details'!$A$1:$K$2336,11,FALSE)</f>
        <v>21</v>
      </c>
    </row>
    <row r="2012" spans="1:17" ht="15.75" customHeight="1" x14ac:dyDescent="0.25">
      <c r="A2012" s="187" t="s">
        <v>2055</v>
      </c>
      <c r="B2012" s="65" t="str">
        <f>VLOOKUP($A2012,'Customer Names'!$A$1:$E$2336,4,FALSE)</f>
        <v>Sloan</v>
      </c>
      <c r="C2012" s="71">
        <f>VLOOKUP($A2012,'Medical Examinations'!$A$1:$J$2336,2,FALSE)</f>
        <v>23.75</v>
      </c>
      <c r="D2012" s="60">
        <f>VLOOKUP($A2012,'Medical Examinations'!$A$1:$J$2336,3,FALSE)</f>
        <v>5.49</v>
      </c>
      <c r="E2012" s="61" t="str">
        <f>VLOOKUP($A2012,'Medical Examinations'!$A$1:$J$2336,4,FALSE)</f>
        <v>Yes</v>
      </c>
      <c r="F2012" s="61" t="str">
        <f>VLOOKUP($A2012,'Medical Examinations'!$A$1:$J$2336,5,FALSE)</f>
        <v>No</v>
      </c>
      <c r="G2012" s="61" t="str">
        <f>VLOOKUP($A2012,'Medical Examinations'!$A$1:$J$2336,6,FALSE)</f>
        <v>No</v>
      </c>
      <c r="H2012" s="21">
        <f>VLOOKUP($A2012,'Medical Examinations'!$A$1:$J$2336,7,FALSE)</f>
        <v>0</v>
      </c>
      <c r="I2012" s="21" t="str">
        <f>VLOOKUP($A2012,'Medical Examinations'!$A$1:$J$2336,8,FALSE)</f>
        <v>No</v>
      </c>
      <c r="J2012" s="21" t="str">
        <f>VLOOKUP($A2012,'Medical Examinations'!$A$1:$J$2336,9,FALSE)</f>
        <v>Healthy Weight</v>
      </c>
      <c r="K2012" s="72" t="str">
        <f>VLOOKUP($A2012,'Medical Examinations'!$A$1:$J$2336,10,FALSE)</f>
        <v>Normal</v>
      </c>
      <c r="L2012" s="82" t="str">
        <f>VLOOKUP($A2012,'Hospitalization details'!$A$1:$K$2336,10,FALSE)</f>
        <v>10-Sep-1995</v>
      </c>
      <c r="M2012" s="62">
        <f>VLOOKUP($A2012,'Hospitalization details'!$A$1:$K$2336,6,FALSE)</f>
        <v>3070.81</v>
      </c>
      <c r="N2012" s="63" t="str">
        <f>VLOOKUP($A2012,'Hospitalization details'!$A$1:$K$2336,7,FALSE)</f>
        <v>tier - 3</v>
      </c>
      <c r="O2012" s="63" t="str">
        <f>VLOOKUP($A2012,'Hospitalization details'!$A$1:$K$2336,8,FALSE)</f>
        <v>tier - 1</v>
      </c>
      <c r="P2012" s="63" t="str">
        <f>VLOOKUP($A2012,'Hospitalization details'!$A$1:$K$2336,9,FALSE)</f>
        <v>R1017</v>
      </c>
      <c r="Q2012" s="83">
        <f>VLOOKUP($A2012,'Hospitalization details'!$A$1:$K$2336,11,FALSE)</f>
        <v>27</v>
      </c>
    </row>
    <row r="2013" spans="1:17" ht="15.75" customHeight="1" x14ac:dyDescent="0.25">
      <c r="A2013" s="187" t="s">
        <v>2056</v>
      </c>
      <c r="B2013" s="65" t="str">
        <f>VLOOKUP($A2013,'Customer Names'!$A$1:$E$2336,4,FALSE)</f>
        <v>Homich</v>
      </c>
      <c r="C2013" s="71">
        <f>VLOOKUP($A2013,'Medical Examinations'!$A$1:$J$2336,2,FALSE)</f>
        <v>26.03</v>
      </c>
      <c r="D2013" s="60">
        <f>VLOOKUP($A2013,'Medical Examinations'!$A$1:$J$2336,3,FALSE)</f>
        <v>5.1100000000000003</v>
      </c>
      <c r="E2013" s="61" t="str">
        <f>VLOOKUP($A2013,'Medical Examinations'!$A$1:$J$2336,4,FALSE)</f>
        <v>Yes</v>
      </c>
      <c r="F2013" s="61" t="str">
        <f>VLOOKUP($A2013,'Medical Examinations'!$A$1:$J$2336,5,FALSE)</f>
        <v>No</v>
      </c>
      <c r="G2013" s="61" t="str">
        <f>VLOOKUP($A2013,'Medical Examinations'!$A$1:$J$2336,6,FALSE)</f>
        <v>No</v>
      </c>
      <c r="H2013" s="21">
        <f>VLOOKUP($A2013,'Medical Examinations'!$A$1:$J$2336,7,FALSE)</f>
        <v>1</v>
      </c>
      <c r="I2013" s="21" t="str">
        <f>VLOOKUP($A2013,'Medical Examinations'!$A$1:$J$2336,8,FALSE)</f>
        <v>No</v>
      </c>
      <c r="J2013" s="21" t="str">
        <f>VLOOKUP($A2013,'Medical Examinations'!$A$1:$J$2336,9,FALSE)</f>
        <v>Over Weight</v>
      </c>
      <c r="K2013" s="72" t="str">
        <f>VLOOKUP($A2013,'Medical Examinations'!$A$1:$J$2336,10,FALSE)</f>
        <v>Normal</v>
      </c>
      <c r="L2013" s="82" t="str">
        <f>VLOOKUP($A2013,'Hospitalization details'!$A$1:$K$2336,10,FALSE)</f>
        <v>1-Oct-1989</v>
      </c>
      <c r="M2013" s="62">
        <f>VLOOKUP($A2013,'Hospitalization details'!$A$1:$K$2336,6,FALSE)</f>
        <v>3065.49</v>
      </c>
      <c r="N2013" s="63" t="str">
        <f>VLOOKUP($A2013,'Hospitalization details'!$A$1:$K$2336,7,FALSE)</f>
        <v>tier - 2</v>
      </c>
      <c r="O2013" s="63" t="str">
        <f>VLOOKUP($A2013,'Hospitalization details'!$A$1:$K$2336,8,FALSE)</f>
        <v>tier - 1</v>
      </c>
      <c r="P2013" s="63" t="str">
        <f>VLOOKUP($A2013,'Hospitalization details'!$A$1:$K$2336,9,FALSE)</f>
        <v>R1012</v>
      </c>
      <c r="Q2013" s="83">
        <f>VLOOKUP($A2013,'Hospitalization details'!$A$1:$K$2336,11,FALSE)</f>
        <v>33</v>
      </c>
    </row>
    <row r="2014" spans="1:17" ht="15.75" customHeight="1" x14ac:dyDescent="0.25">
      <c r="A2014" s="187" t="s">
        <v>2057</v>
      </c>
      <c r="B2014" s="65" t="str">
        <f>VLOOKUP($A2014,'Customer Names'!$A$1:$E$2336,4,FALSE)</f>
        <v>Bell</v>
      </c>
      <c r="C2014" s="71">
        <f>VLOOKUP($A2014,'Medical Examinations'!$A$1:$J$2336,2,FALSE)</f>
        <v>16.079999999999998</v>
      </c>
      <c r="D2014" s="60">
        <f>VLOOKUP($A2014,'Medical Examinations'!$A$1:$J$2336,3,FALSE)</f>
        <v>5.94</v>
      </c>
      <c r="E2014" s="61" t="str">
        <f>VLOOKUP($A2014,'Medical Examinations'!$A$1:$J$2336,4,FALSE)</f>
        <v>No</v>
      </c>
      <c r="F2014" s="61" t="str">
        <f>VLOOKUP($A2014,'Medical Examinations'!$A$1:$J$2336,5,FALSE)</f>
        <v>No</v>
      </c>
      <c r="G2014" s="61" t="str">
        <f>VLOOKUP($A2014,'Medical Examinations'!$A$1:$J$2336,6,FALSE)</f>
        <v>No</v>
      </c>
      <c r="H2014" s="21">
        <f>VLOOKUP($A2014,'Medical Examinations'!$A$1:$J$2336,7,FALSE)</f>
        <v>0</v>
      </c>
      <c r="I2014" s="21" t="str">
        <f>VLOOKUP($A2014,'Medical Examinations'!$A$1:$J$2336,8,FALSE)</f>
        <v>No</v>
      </c>
      <c r="J2014" s="21" t="str">
        <f>VLOOKUP($A2014,'Medical Examinations'!$A$1:$J$2336,9,FALSE)</f>
        <v>Under Weight</v>
      </c>
      <c r="K2014" s="72" t="str">
        <f>VLOOKUP($A2014,'Medical Examinations'!$A$1:$J$2336,10,FALSE)</f>
        <v>Prediabetes</v>
      </c>
      <c r="L2014" s="82" t="str">
        <f>VLOOKUP($A2014,'Hospitalization details'!$A$1:$K$2336,10,FALSE)</f>
        <v>26-Sep-1994</v>
      </c>
      <c r="M2014" s="62">
        <f>VLOOKUP($A2014,'Hospitalization details'!$A$1:$K$2336,6,FALSE)</f>
        <v>3062.51</v>
      </c>
      <c r="N2014" s="63" t="str">
        <f>VLOOKUP($A2014,'Hospitalization details'!$A$1:$K$2336,7,FALSE)</f>
        <v>tier - 3</v>
      </c>
      <c r="O2014" s="63" t="str">
        <f>VLOOKUP($A2014,'Hospitalization details'!$A$1:$K$2336,8,FALSE)</f>
        <v>tier - 1</v>
      </c>
      <c r="P2014" s="63" t="str">
        <f>VLOOKUP($A2014,'Hospitalization details'!$A$1:$K$2336,9,FALSE)</f>
        <v>R1012</v>
      </c>
      <c r="Q2014" s="83">
        <f>VLOOKUP($A2014,'Hospitalization details'!$A$1:$K$2336,11,FALSE)</f>
        <v>28</v>
      </c>
    </row>
    <row r="2015" spans="1:17" ht="15.75" customHeight="1" x14ac:dyDescent="0.25">
      <c r="A2015" s="187" t="s">
        <v>2058</v>
      </c>
      <c r="B2015" s="65" t="str">
        <f>VLOOKUP($A2015,'Customer Names'!$A$1:$E$2336,4,FALSE)</f>
        <v>Kristjansson</v>
      </c>
      <c r="C2015" s="71">
        <f>VLOOKUP($A2015,'Medical Examinations'!$A$1:$J$2336,2,FALSE)</f>
        <v>30.875</v>
      </c>
      <c r="D2015" s="60">
        <f>VLOOKUP($A2015,'Medical Examinations'!$A$1:$J$2336,3,FALSE)</f>
        <v>5.54</v>
      </c>
      <c r="E2015" s="61" t="str">
        <f>VLOOKUP($A2015,'Medical Examinations'!$A$1:$J$2336,4,FALSE)</f>
        <v>No</v>
      </c>
      <c r="F2015" s="61" t="str">
        <f>VLOOKUP($A2015,'Medical Examinations'!$A$1:$J$2336,5,FALSE)</f>
        <v>No</v>
      </c>
      <c r="G2015" s="61" t="str">
        <f>VLOOKUP($A2015,'Medical Examinations'!$A$1:$J$2336,6,FALSE)</f>
        <v>No</v>
      </c>
      <c r="H2015" s="21">
        <f>VLOOKUP($A2015,'Medical Examinations'!$A$1:$J$2336,7,FALSE)</f>
        <v>0</v>
      </c>
      <c r="I2015" s="21" t="str">
        <f>VLOOKUP($A2015,'Medical Examinations'!$A$1:$J$2336,8,FALSE)</f>
        <v>No</v>
      </c>
      <c r="J2015" s="21" t="str">
        <f>VLOOKUP($A2015,'Medical Examinations'!$A$1:$J$2336,9,FALSE)</f>
        <v>Obesity</v>
      </c>
      <c r="K2015" s="72" t="str">
        <f>VLOOKUP($A2015,'Medical Examinations'!$A$1:$J$2336,10,FALSE)</f>
        <v>Normal</v>
      </c>
      <c r="L2015" s="82" t="str">
        <f>VLOOKUP($A2015,'Hospitalization details'!$A$1:$K$2336,10,FALSE)</f>
        <v>21-Jun-2002</v>
      </c>
      <c r="M2015" s="62">
        <f>VLOOKUP($A2015,'Hospitalization details'!$A$1:$K$2336,6,FALSE)</f>
        <v>3056.39</v>
      </c>
      <c r="N2015" s="63" t="str">
        <f>VLOOKUP($A2015,'Hospitalization details'!$A$1:$K$2336,7,FALSE)</f>
        <v>tier - 2</v>
      </c>
      <c r="O2015" s="63" t="str">
        <f>VLOOKUP($A2015,'Hospitalization details'!$A$1:$K$2336,8,FALSE)</f>
        <v>tier - 3</v>
      </c>
      <c r="P2015" s="63" t="str">
        <f>VLOOKUP($A2015,'Hospitalization details'!$A$1:$K$2336,9,FALSE)</f>
        <v>R1013</v>
      </c>
      <c r="Q2015" s="83">
        <f>VLOOKUP($A2015,'Hospitalization details'!$A$1:$K$2336,11,FALSE)</f>
        <v>20</v>
      </c>
    </row>
    <row r="2016" spans="1:17" ht="15.75" customHeight="1" x14ac:dyDescent="0.25">
      <c r="A2016" s="187" t="s">
        <v>2059</v>
      </c>
      <c r="B2016" s="65" t="str">
        <f>VLOOKUP($A2016,'Customer Names'!$A$1:$E$2336,4,FALSE)</f>
        <v>Pitman</v>
      </c>
      <c r="C2016" s="71">
        <f>VLOOKUP($A2016,'Medical Examinations'!$A$1:$J$2336,2,FALSE)</f>
        <v>31.79</v>
      </c>
      <c r="D2016" s="60">
        <f>VLOOKUP($A2016,'Medical Examinations'!$A$1:$J$2336,3,FALSE)</f>
        <v>7.09</v>
      </c>
      <c r="E2016" s="61" t="str">
        <f>VLOOKUP($A2016,'Medical Examinations'!$A$1:$J$2336,4,FALSE)</f>
        <v>No</v>
      </c>
      <c r="F2016" s="61" t="str">
        <f>VLOOKUP($A2016,'Medical Examinations'!$A$1:$J$2336,5,FALSE)</f>
        <v>No</v>
      </c>
      <c r="G2016" s="61" t="str">
        <f>VLOOKUP($A2016,'Medical Examinations'!$A$1:$J$2336,6,FALSE)</f>
        <v>No</v>
      </c>
      <c r="H2016" s="21">
        <f>VLOOKUP($A2016,'Medical Examinations'!$A$1:$J$2336,7,FALSE)</f>
        <v>0</v>
      </c>
      <c r="I2016" s="21" t="str">
        <f>VLOOKUP($A2016,'Medical Examinations'!$A$1:$J$2336,8,FALSE)</f>
        <v>No</v>
      </c>
      <c r="J2016" s="21" t="str">
        <f>VLOOKUP($A2016,'Medical Examinations'!$A$1:$J$2336,9,FALSE)</f>
        <v>Obesity</v>
      </c>
      <c r="K2016" s="72" t="str">
        <f>VLOOKUP($A2016,'Medical Examinations'!$A$1:$J$2336,10,FALSE)</f>
        <v>Diabetes</v>
      </c>
      <c r="L2016" s="82" t="str">
        <f>VLOOKUP($A2016,'Hospitalization details'!$A$1:$K$2336,10,FALSE)</f>
        <v>22-Dec-1997</v>
      </c>
      <c r="M2016" s="62">
        <f>VLOOKUP($A2016,'Hospitalization details'!$A$1:$K$2336,6,FALSE)</f>
        <v>3051.73</v>
      </c>
      <c r="N2016" s="63" t="str">
        <f>VLOOKUP($A2016,'Hospitalization details'!$A$1:$K$2336,7,FALSE)</f>
        <v>tier - 2</v>
      </c>
      <c r="O2016" s="63" t="str">
        <f>VLOOKUP($A2016,'Hospitalization details'!$A$1:$K$2336,8,FALSE)</f>
        <v>tier - 2</v>
      </c>
      <c r="P2016" s="63" t="str">
        <f>VLOOKUP($A2016,'Hospitalization details'!$A$1:$K$2336,9,FALSE)</f>
        <v>R1011</v>
      </c>
      <c r="Q2016" s="83">
        <f>VLOOKUP($A2016,'Hospitalization details'!$A$1:$K$2336,11,FALSE)</f>
        <v>25</v>
      </c>
    </row>
    <row r="2017" spans="1:17" ht="15.75" customHeight="1" x14ac:dyDescent="0.25">
      <c r="A2017" s="187" t="s">
        <v>2060</v>
      </c>
      <c r="B2017" s="65" t="str">
        <f>VLOOKUP($A2017,'Customer Names'!$A$1:$E$2336,4,FALSE)</f>
        <v>Curley</v>
      </c>
      <c r="C2017" s="71">
        <f>VLOOKUP($A2017,'Medical Examinations'!$A$1:$J$2336,2,FALSE)</f>
        <v>28.48</v>
      </c>
      <c r="D2017" s="60">
        <f>VLOOKUP($A2017,'Medical Examinations'!$A$1:$J$2336,3,FALSE)</f>
        <v>6.22</v>
      </c>
      <c r="E2017" s="61" t="str">
        <f>VLOOKUP($A2017,'Medical Examinations'!$A$1:$J$2336,4,FALSE)</f>
        <v>Yes</v>
      </c>
      <c r="F2017" s="61" t="str">
        <f>VLOOKUP($A2017,'Medical Examinations'!$A$1:$J$2336,5,FALSE)</f>
        <v>No</v>
      </c>
      <c r="G2017" s="61" t="str">
        <f>VLOOKUP($A2017,'Medical Examinations'!$A$1:$J$2336,6,FALSE)</f>
        <v>Yes</v>
      </c>
      <c r="H2017" s="21">
        <f>VLOOKUP($A2017,'Medical Examinations'!$A$1:$J$2336,7,FALSE)</f>
        <v>1</v>
      </c>
      <c r="I2017" s="21" t="str">
        <f>VLOOKUP($A2017,'Medical Examinations'!$A$1:$J$2336,8,FALSE)</f>
        <v>No</v>
      </c>
      <c r="J2017" s="21" t="str">
        <f>VLOOKUP($A2017,'Medical Examinations'!$A$1:$J$2336,9,FALSE)</f>
        <v>Over Weight</v>
      </c>
      <c r="K2017" s="72" t="str">
        <f>VLOOKUP($A2017,'Medical Examinations'!$A$1:$J$2336,10,FALSE)</f>
        <v>Prediabetes</v>
      </c>
      <c r="L2017" s="82" t="str">
        <f>VLOOKUP($A2017,'Hospitalization details'!$A$1:$K$2336,10,FALSE)</f>
        <v>9-Aug-1998</v>
      </c>
      <c r="M2017" s="62">
        <f>VLOOKUP($A2017,'Hospitalization details'!$A$1:$K$2336,6,FALSE)</f>
        <v>3046.06</v>
      </c>
      <c r="N2017" s="63" t="str">
        <f>VLOOKUP($A2017,'Hospitalization details'!$A$1:$K$2336,7,FALSE)</f>
        <v>tier - 2</v>
      </c>
      <c r="O2017" s="63" t="str">
        <f>VLOOKUP($A2017,'Hospitalization details'!$A$1:$K$2336,8,FALSE)</f>
        <v>tier - 1</v>
      </c>
      <c r="P2017" s="63" t="str">
        <f>VLOOKUP($A2017,'Hospitalization details'!$A$1:$K$2336,9,FALSE)</f>
        <v>R1023</v>
      </c>
      <c r="Q2017" s="83">
        <f>VLOOKUP($A2017,'Hospitalization details'!$A$1:$K$2336,11,FALSE)</f>
        <v>24</v>
      </c>
    </row>
    <row r="2018" spans="1:17" ht="15.75" customHeight="1" x14ac:dyDescent="0.25">
      <c r="A2018" s="187" t="s">
        <v>2061</v>
      </c>
      <c r="B2018" s="65" t="str">
        <f>VLOOKUP($A2018,'Customer Names'!$A$1:$E$2336,4,FALSE)</f>
        <v>Zimmer</v>
      </c>
      <c r="C2018" s="71">
        <f>VLOOKUP($A2018,'Medical Examinations'!$A$1:$J$2336,2,FALSE)</f>
        <v>26.6</v>
      </c>
      <c r="D2018" s="60">
        <f>VLOOKUP($A2018,'Medical Examinations'!$A$1:$J$2336,3,FALSE)</f>
        <v>4.33</v>
      </c>
      <c r="E2018" s="61" t="str">
        <f>VLOOKUP($A2018,'Medical Examinations'!$A$1:$J$2336,4,FALSE)</f>
        <v>No</v>
      </c>
      <c r="F2018" s="61" t="str">
        <f>VLOOKUP($A2018,'Medical Examinations'!$A$1:$J$2336,5,FALSE)</f>
        <v>No</v>
      </c>
      <c r="G2018" s="61" t="str">
        <f>VLOOKUP($A2018,'Medical Examinations'!$A$1:$J$2336,6,FALSE)</f>
        <v>No</v>
      </c>
      <c r="H2018" s="21">
        <f>VLOOKUP($A2018,'Medical Examinations'!$A$1:$J$2336,7,FALSE)</f>
        <v>1</v>
      </c>
      <c r="I2018" s="21" t="str">
        <f>VLOOKUP($A2018,'Medical Examinations'!$A$1:$J$2336,8,FALSE)</f>
        <v>No</v>
      </c>
      <c r="J2018" s="21" t="str">
        <f>VLOOKUP($A2018,'Medical Examinations'!$A$1:$J$2336,9,FALSE)</f>
        <v>Over Weight</v>
      </c>
      <c r="K2018" s="72" t="str">
        <f>VLOOKUP($A2018,'Medical Examinations'!$A$1:$J$2336,10,FALSE)</f>
        <v>Normal</v>
      </c>
      <c r="L2018" s="82" t="str">
        <f>VLOOKUP($A2018,'Hospitalization details'!$A$1:$K$2336,10,FALSE)</f>
        <v>15-Sep-1998</v>
      </c>
      <c r="M2018" s="62">
        <f>VLOOKUP($A2018,'Hospitalization details'!$A$1:$K$2336,6,FALSE)</f>
        <v>3044.21</v>
      </c>
      <c r="N2018" s="63" t="str">
        <f>VLOOKUP($A2018,'Hospitalization details'!$A$1:$K$2336,7,FALSE)</f>
        <v>tier - 2</v>
      </c>
      <c r="O2018" s="63" t="str">
        <f>VLOOKUP($A2018,'Hospitalization details'!$A$1:$K$2336,8,FALSE)</f>
        <v>tier - 3</v>
      </c>
      <c r="P2018" s="63" t="str">
        <f>VLOOKUP($A2018,'Hospitalization details'!$A$1:$K$2336,9,FALSE)</f>
        <v>R1024</v>
      </c>
      <c r="Q2018" s="83">
        <f>VLOOKUP($A2018,'Hospitalization details'!$A$1:$K$2336,11,FALSE)</f>
        <v>24</v>
      </c>
    </row>
    <row r="2019" spans="1:17" ht="15.75" customHeight="1" x14ac:dyDescent="0.25">
      <c r="A2019" s="187" t="s">
        <v>2062</v>
      </c>
      <c r="B2019" s="65" t="str">
        <f>VLOOKUP($A2019,'Customer Names'!$A$1:$E$2336,4,FALSE)</f>
        <v>Granski</v>
      </c>
      <c r="C2019" s="71">
        <f>VLOOKUP($A2019,'Medical Examinations'!$A$1:$J$2336,2,FALSE)</f>
        <v>25.27</v>
      </c>
      <c r="D2019" s="60">
        <f>VLOOKUP($A2019,'Medical Examinations'!$A$1:$J$2336,3,FALSE)</f>
        <v>5.83</v>
      </c>
      <c r="E2019" s="61" t="str">
        <f>VLOOKUP($A2019,'Medical Examinations'!$A$1:$J$2336,4,FALSE)</f>
        <v>No</v>
      </c>
      <c r="F2019" s="61" t="str">
        <f>VLOOKUP($A2019,'Medical Examinations'!$A$1:$J$2336,5,FALSE)</f>
        <v>No</v>
      </c>
      <c r="G2019" s="61" t="str">
        <f>VLOOKUP($A2019,'Medical Examinations'!$A$1:$J$2336,6,FALSE)</f>
        <v>No</v>
      </c>
      <c r="H2019" s="21">
        <f>VLOOKUP($A2019,'Medical Examinations'!$A$1:$J$2336,7,FALSE)</f>
        <v>1</v>
      </c>
      <c r="I2019" s="21" t="str">
        <f>VLOOKUP($A2019,'Medical Examinations'!$A$1:$J$2336,8,FALSE)</f>
        <v>No</v>
      </c>
      <c r="J2019" s="21" t="str">
        <f>VLOOKUP($A2019,'Medical Examinations'!$A$1:$J$2336,9,FALSE)</f>
        <v>Over Weight</v>
      </c>
      <c r="K2019" s="72" t="str">
        <f>VLOOKUP($A2019,'Medical Examinations'!$A$1:$J$2336,10,FALSE)</f>
        <v>Prediabetes</v>
      </c>
      <c r="L2019" s="82" t="str">
        <f>VLOOKUP($A2019,'Hospitalization details'!$A$1:$K$2336,10,FALSE)</f>
        <v>19-Dec-1997</v>
      </c>
      <c r="M2019" s="62">
        <f>VLOOKUP($A2019,'Hospitalization details'!$A$1:$K$2336,6,FALSE)</f>
        <v>3021.81</v>
      </c>
      <c r="N2019" s="63" t="str">
        <f>VLOOKUP($A2019,'Hospitalization details'!$A$1:$K$2336,7,FALSE)</f>
        <v>tier - 2</v>
      </c>
      <c r="O2019" s="63" t="str">
        <f>VLOOKUP($A2019,'Hospitalization details'!$A$1:$K$2336,8,FALSE)</f>
        <v>tier - 3</v>
      </c>
      <c r="P2019" s="63" t="str">
        <f>VLOOKUP($A2019,'Hospitalization details'!$A$1:$K$2336,9,FALSE)</f>
        <v>R1012</v>
      </c>
      <c r="Q2019" s="83">
        <f>VLOOKUP($A2019,'Hospitalization details'!$A$1:$K$2336,11,FALSE)</f>
        <v>25</v>
      </c>
    </row>
    <row r="2020" spans="1:17" ht="15.75" customHeight="1" x14ac:dyDescent="0.25">
      <c r="A2020" s="187" t="s">
        <v>2063</v>
      </c>
      <c r="B2020" s="65" t="str">
        <f>VLOOKUP($A2020,'Customer Names'!$A$1:$E$2336,4,FALSE)</f>
        <v>Dunn</v>
      </c>
      <c r="C2020" s="71">
        <f>VLOOKUP($A2020,'Medical Examinations'!$A$1:$J$2336,2,FALSE)</f>
        <v>34.484999999999999</v>
      </c>
      <c r="D2020" s="60">
        <f>VLOOKUP($A2020,'Medical Examinations'!$A$1:$J$2336,3,FALSE)</f>
        <v>4.7</v>
      </c>
      <c r="E2020" s="61" t="str">
        <f>VLOOKUP($A2020,'Medical Examinations'!$A$1:$J$2336,4,FALSE)</f>
        <v>Yes</v>
      </c>
      <c r="F2020" s="61" t="str">
        <f>VLOOKUP($A2020,'Medical Examinations'!$A$1:$J$2336,5,FALSE)</f>
        <v>No</v>
      </c>
      <c r="G2020" s="61" t="str">
        <f>VLOOKUP($A2020,'Medical Examinations'!$A$1:$J$2336,6,FALSE)</f>
        <v>Yes</v>
      </c>
      <c r="H2020" s="21">
        <f>VLOOKUP($A2020,'Medical Examinations'!$A$1:$J$2336,7,FALSE)</f>
        <v>1</v>
      </c>
      <c r="I2020" s="21" t="str">
        <f>VLOOKUP($A2020,'Medical Examinations'!$A$1:$J$2336,8,FALSE)</f>
        <v>No</v>
      </c>
      <c r="J2020" s="21" t="str">
        <f>VLOOKUP($A2020,'Medical Examinations'!$A$1:$J$2336,9,FALSE)</f>
        <v>Obesity</v>
      </c>
      <c r="K2020" s="72" t="str">
        <f>VLOOKUP($A2020,'Medical Examinations'!$A$1:$J$2336,10,FALSE)</f>
        <v>Normal</v>
      </c>
      <c r="L2020" s="82" t="str">
        <f>VLOOKUP($A2020,'Hospitalization details'!$A$1:$K$2336,10,FALSE)</f>
        <v>28-Sep-1988</v>
      </c>
      <c r="M2020" s="62">
        <f>VLOOKUP($A2020,'Hospitalization details'!$A$1:$K$2336,6,FALSE)</f>
        <v>3018.04</v>
      </c>
      <c r="N2020" s="63" t="str">
        <f>VLOOKUP($A2020,'Hospitalization details'!$A$1:$K$2336,7,FALSE)</f>
        <v>tier - 2</v>
      </c>
      <c r="O2020" s="63" t="str">
        <f>VLOOKUP($A2020,'Hospitalization details'!$A$1:$K$2336,8,FALSE)</f>
        <v>tier - 2</v>
      </c>
      <c r="P2020" s="63" t="str">
        <f>VLOOKUP($A2020,'Hospitalization details'!$A$1:$K$2336,9,FALSE)</f>
        <v>R1012</v>
      </c>
      <c r="Q2020" s="83">
        <f>VLOOKUP($A2020,'Hospitalization details'!$A$1:$K$2336,11,FALSE)</f>
        <v>34</v>
      </c>
    </row>
    <row r="2021" spans="1:17" ht="15.75" customHeight="1" x14ac:dyDescent="0.25">
      <c r="A2021" s="187" t="s">
        <v>2064</v>
      </c>
      <c r="B2021" s="65" t="str">
        <f>VLOOKUP($A2021,'Customer Names'!$A$1:$E$2336,4,FALSE)</f>
        <v>Regina</v>
      </c>
      <c r="C2021" s="71">
        <f>VLOOKUP($A2021,'Medical Examinations'!$A$1:$J$2336,2,FALSE)</f>
        <v>15.57</v>
      </c>
      <c r="D2021" s="60">
        <f>VLOOKUP($A2021,'Medical Examinations'!$A$1:$J$2336,3,FALSE)</f>
        <v>4.07</v>
      </c>
      <c r="E2021" s="61" t="str">
        <f>VLOOKUP($A2021,'Medical Examinations'!$A$1:$J$2336,4,FALSE)</f>
        <v>Yes</v>
      </c>
      <c r="F2021" s="61" t="str">
        <f>VLOOKUP($A2021,'Medical Examinations'!$A$1:$J$2336,5,FALSE)</f>
        <v>No</v>
      </c>
      <c r="G2021" s="61" t="str">
        <f>VLOOKUP($A2021,'Medical Examinations'!$A$1:$J$2336,6,FALSE)</f>
        <v>No</v>
      </c>
      <c r="H2021" s="21">
        <f>VLOOKUP($A2021,'Medical Examinations'!$A$1:$J$2336,7,FALSE)</f>
        <v>1</v>
      </c>
      <c r="I2021" s="21" t="str">
        <f>VLOOKUP($A2021,'Medical Examinations'!$A$1:$J$2336,8,FALSE)</f>
        <v>No</v>
      </c>
      <c r="J2021" s="21" t="str">
        <f>VLOOKUP($A2021,'Medical Examinations'!$A$1:$J$2336,9,FALSE)</f>
        <v>Under Weight</v>
      </c>
      <c r="K2021" s="72" t="str">
        <f>VLOOKUP($A2021,'Medical Examinations'!$A$1:$J$2336,10,FALSE)</f>
        <v>Normal</v>
      </c>
      <c r="L2021" s="82" t="str">
        <f>VLOOKUP($A2021,'Hospitalization details'!$A$1:$K$2336,10,FALSE)</f>
        <v>15-Dec-2002</v>
      </c>
      <c r="M2021" s="62">
        <f>VLOOKUP($A2021,'Hospitalization details'!$A$1:$K$2336,6,FALSE)</f>
        <v>3012.22</v>
      </c>
      <c r="N2021" s="63" t="str">
        <f>VLOOKUP($A2021,'Hospitalization details'!$A$1:$K$2336,7,FALSE)</f>
        <v>tier - 2</v>
      </c>
      <c r="O2021" s="63" t="str">
        <f>VLOOKUP($A2021,'Hospitalization details'!$A$1:$K$2336,8,FALSE)</f>
        <v>tier - 3</v>
      </c>
      <c r="P2021" s="63" t="str">
        <f>VLOOKUP($A2021,'Hospitalization details'!$A$1:$K$2336,9,FALSE)</f>
        <v>R1012</v>
      </c>
      <c r="Q2021" s="83">
        <f>VLOOKUP($A2021,'Hospitalization details'!$A$1:$K$2336,11,FALSE)</f>
        <v>20</v>
      </c>
    </row>
    <row r="2022" spans="1:17" ht="15.75" customHeight="1" x14ac:dyDescent="0.25">
      <c r="A2022" s="187" t="s">
        <v>2065</v>
      </c>
      <c r="B2022" s="65" t="str">
        <f>VLOOKUP($A2022,'Customer Names'!$A$1:$E$2336,4,FALSE)</f>
        <v>O'Connor</v>
      </c>
      <c r="C2022" s="71">
        <f>VLOOKUP($A2022,'Medical Examinations'!$A$1:$J$2336,2,FALSE)</f>
        <v>30.36</v>
      </c>
      <c r="D2022" s="60">
        <f>VLOOKUP($A2022,'Medical Examinations'!$A$1:$J$2336,3,FALSE)</f>
        <v>9.39</v>
      </c>
      <c r="E2022" s="61" t="str">
        <f>VLOOKUP($A2022,'Medical Examinations'!$A$1:$J$2336,4,FALSE)</f>
        <v>No</v>
      </c>
      <c r="F2022" s="61" t="str">
        <f>VLOOKUP($A2022,'Medical Examinations'!$A$1:$J$2336,5,FALSE)</f>
        <v>No</v>
      </c>
      <c r="G2022" s="61" t="str">
        <f>VLOOKUP($A2022,'Medical Examinations'!$A$1:$J$2336,6,FALSE)</f>
        <v>No</v>
      </c>
      <c r="H2022" s="21">
        <f>VLOOKUP($A2022,'Medical Examinations'!$A$1:$J$2336,7,FALSE)</f>
        <v>0</v>
      </c>
      <c r="I2022" s="21" t="str">
        <f>VLOOKUP($A2022,'Medical Examinations'!$A$1:$J$2336,8,FALSE)</f>
        <v>No</v>
      </c>
      <c r="J2022" s="21" t="str">
        <f>VLOOKUP($A2022,'Medical Examinations'!$A$1:$J$2336,9,FALSE)</f>
        <v>Obesity</v>
      </c>
      <c r="K2022" s="72" t="str">
        <f>VLOOKUP($A2022,'Medical Examinations'!$A$1:$J$2336,10,FALSE)</f>
        <v>Diabetes</v>
      </c>
      <c r="L2022" s="82" t="str">
        <f>VLOOKUP($A2022,'Hospitalization details'!$A$1:$K$2336,10,FALSE)</f>
        <v>20-Nov-1991</v>
      </c>
      <c r="M2022" s="62">
        <f>VLOOKUP($A2022,'Hospitalization details'!$A$1:$K$2336,6,FALSE)</f>
        <v>2985.67</v>
      </c>
      <c r="N2022" s="63" t="str">
        <f>VLOOKUP($A2022,'Hospitalization details'!$A$1:$K$2336,7,FALSE)</f>
        <v>tier - 2</v>
      </c>
      <c r="O2022" s="63" t="str">
        <f>VLOOKUP($A2022,'Hospitalization details'!$A$1:$K$2336,8,FALSE)</f>
        <v>tier - 2</v>
      </c>
      <c r="P2022" s="63" t="str">
        <f>VLOOKUP($A2022,'Hospitalization details'!$A$1:$K$2336,9,FALSE)</f>
        <v>R1013</v>
      </c>
      <c r="Q2022" s="83">
        <f>VLOOKUP($A2022,'Hospitalization details'!$A$1:$K$2336,11,FALSE)</f>
        <v>31</v>
      </c>
    </row>
    <row r="2023" spans="1:17" ht="15.75" customHeight="1" x14ac:dyDescent="0.25">
      <c r="A2023" s="187" t="s">
        <v>2066</v>
      </c>
      <c r="B2023" s="65" t="str">
        <f>VLOOKUP($A2023,'Customer Names'!$A$1:$E$2336,4,FALSE)</f>
        <v>Howe</v>
      </c>
      <c r="C2023" s="71">
        <f>VLOOKUP($A2023,'Medical Examinations'!$A$1:$J$2336,2,FALSE)</f>
        <v>19.37</v>
      </c>
      <c r="D2023" s="60">
        <f>VLOOKUP($A2023,'Medical Examinations'!$A$1:$J$2336,3,FALSE)</f>
        <v>4.18</v>
      </c>
      <c r="E2023" s="61" t="str">
        <f>VLOOKUP($A2023,'Medical Examinations'!$A$1:$J$2336,4,FALSE)</f>
        <v>No</v>
      </c>
      <c r="F2023" s="61" t="str">
        <f>VLOOKUP($A2023,'Medical Examinations'!$A$1:$J$2336,5,FALSE)</f>
        <v>No</v>
      </c>
      <c r="G2023" s="61" t="str">
        <f>VLOOKUP($A2023,'Medical Examinations'!$A$1:$J$2336,6,FALSE)</f>
        <v>No</v>
      </c>
      <c r="H2023" s="21">
        <f>VLOOKUP($A2023,'Medical Examinations'!$A$1:$J$2336,7,FALSE)</f>
        <v>0</v>
      </c>
      <c r="I2023" s="21" t="str">
        <f>VLOOKUP($A2023,'Medical Examinations'!$A$1:$J$2336,8,FALSE)</f>
        <v>No</v>
      </c>
      <c r="J2023" s="21" t="str">
        <f>VLOOKUP($A2023,'Medical Examinations'!$A$1:$J$2336,9,FALSE)</f>
        <v>Healthy Weight</v>
      </c>
      <c r="K2023" s="72" t="str">
        <f>VLOOKUP($A2023,'Medical Examinations'!$A$1:$J$2336,10,FALSE)</f>
        <v>Normal</v>
      </c>
      <c r="L2023" s="82" t="str">
        <f>VLOOKUP($A2023,'Hospitalization details'!$A$1:$K$2336,10,FALSE)</f>
        <v>18-Jun-1987</v>
      </c>
      <c r="M2023" s="62">
        <f>VLOOKUP($A2023,'Hospitalization details'!$A$1:$K$2336,6,FALSE)</f>
        <v>2979.52</v>
      </c>
      <c r="N2023" s="63" t="str">
        <f>VLOOKUP($A2023,'Hospitalization details'!$A$1:$K$2336,7,FALSE)</f>
        <v>tier - 2</v>
      </c>
      <c r="O2023" s="63" t="str">
        <f>VLOOKUP($A2023,'Hospitalization details'!$A$1:$K$2336,8,FALSE)</f>
        <v>tier - 3</v>
      </c>
      <c r="P2023" s="63" t="str">
        <f>VLOOKUP($A2023,'Hospitalization details'!$A$1:$K$2336,9,FALSE)</f>
        <v>R1013</v>
      </c>
      <c r="Q2023" s="83">
        <f>VLOOKUP($A2023,'Hospitalization details'!$A$1:$K$2336,11,FALSE)</f>
        <v>35</v>
      </c>
    </row>
    <row r="2024" spans="1:17" ht="15.75" customHeight="1" x14ac:dyDescent="0.25">
      <c r="A2024" s="187" t="s">
        <v>2067</v>
      </c>
      <c r="B2024" s="65" t="str">
        <f>VLOOKUP($A2024,'Customer Names'!$A$1:$E$2336,4,FALSE)</f>
        <v>Atwater</v>
      </c>
      <c r="C2024" s="71">
        <f>VLOOKUP($A2024,'Medical Examinations'!$A$1:$J$2336,2,FALSE)</f>
        <v>16.71</v>
      </c>
      <c r="D2024" s="60">
        <f>VLOOKUP($A2024,'Medical Examinations'!$A$1:$J$2336,3,FALSE)</f>
        <v>4.18</v>
      </c>
      <c r="E2024" s="61" t="str">
        <f>VLOOKUP($A2024,'Medical Examinations'!$A$1:$J$2336,4,FALSE)</f>
        <v>No</v>
      </c>
      <c r="F2024" s="61" t="str">
        <f>VLOOKUP($A2024,'Medical Examinations'!$A$1:$J$2336,5,FALSE)</f>
        <v>No</v>
      </c>
      <c r="G2024" s="61" t="str">
        <f>VLOOKUP($A2024,'Medical Examinations'!$A$1:$J$2336,6,FALSE)</f>
        <v>No</v>
      </c>
      <c r="H2024" s="21">
        <f>VLOOKUP($A2024,'Medical Examinations'!$A$1:$J$2336,7,FALSE)</f>
        <v>1</v>
      </c>
      <c r="I2024" s="21" t="str">
        <f>VLOOKUP($A2024,'Medical Examinations'!$A$1:$J$2336,8,FALSE)</f>
        <v>No</v>
      </c>
      <c r="J2024" s="21" t="str">
        <f>VLOOKUP($A2024,'Medical Examinations'!$A$1:$J$2336,9,FALSE)</f>
        <v>Under Weight</v>
      </c>
      <c r="K2024" s="72" t="str">
        <f>VLOOKUP($A2024,'Medical Examinations'!$A$1:$J$2336,10,FALSE)</f>
        <v>Normal</v>
      </c>
      <c r="L2024" s="82" t="str">
        <f>VLOOKUP($A2024,'Hospitalization details'!$A$1:$K$2336,10,FALSE)</f>
        <v>24-Sep-1995</v>
      </c>
      <c r="M2024" s="62">
        <f>VLOOKUP($A2024,'Hospitalization details'!$A$1:$K$2336,6,FALSE)</f>
        <v>2974.13</v>
      </c>
      <c r="N2024" s="63" t="str">
        <f>VLOOKUP($A2024,'Hospitalization details'!$A$1:$K$2336,7,FALSE)</f>
        <v>tier - 2</v>
      </c>
      <c r="O2024" s="63" t="str">
        <f>VLOOKUP($A2024,'Hospitalization details'!$A$1:$K$2336,8,FALSE)</f>
        <v>tier - 1</v>
      </c>
      <c r="P2024" s="63" t="str">
        <f>VLOOKUP($A2024,'Hospitalization details'!$A$1:$K$2336,9,FALSE)</f>
        <v>R1011</v>
      </c>
      <c r="Q2024" s="83">
        <f>VLOOKUP($A2024,'Hospitalization details'!$A$1:$K$2336,11,FALSE)</f>
        <v>27</v>
      </c>
    </row>
    <row r="2025" spans="1:17" ht="15.75" customHeight="1" x14ac:dyDescent="0.25">
      <c r="A2025" s="187" t="s">
        <v>2068</v>
      </c>
      <c r="B2025" s="65" t="str">
        <f>VLOOKUP($A2025,'Customer Names'!$A$1:$E$2336,4,FALSE)</f>
        <v>Gurganus</v>
      </c>
      <c r="C2025" s="71">
        <f>VLOOKUP($A2025,'Medical Examinations'!$A$1:$J$2336,2,FALSE)</f>
        <v>24.1</v>
      </c>
      <c r="D2025" s="60">
        <f>VLOOKUP($A2025,'Medical Examinations'!$A$1:$J$2336,3,FALSE)</f>
        <v>4.4000000000000004</v>
      </c>
      <c r="E2025" s="61" t="str">
        <f>VLOOKUP($A2025,'Medical Examinations'!$A$1:$J$2336,4,FALSE)</f>
        <v>Yes</v>
      </c>
      <c r="F2025" s="61" t="str">
        <f>VLOOKUP($A2025,'Medical Examinations'!$A$1:$J$2336,5,FALSE)</f>
        <v>No</v>
      </c>
      <c r="G2025" s="61" t="str">
        <f>VLOOKUP($A2025,'Medical Examinations'!$A$1:$J$2336,6,FALSE)</f>
        <v>No</v>
      </c>
      <c r="H2025" s="21">
        <f>VLOOKUP($A2025,'Medical Examinations'!$A$1:$J$2336,7,FALSE)</f>
        <v>1</v>
      </c>
      <c r="I2025" s="21" t="str">
        <f>VLOOKUP($A2025,'Medical Examinations'!$A$1:$J$2336,8,FALSE)</f>
        <v>No</v>
      </c>
      <c r="J2025" s="21" t="str">
        <f>VLOOKUP($A2025,'Medical Examinations'!$A$1:$J$2336,9,FALSE)</f>
        <v>Healthy Weight</v>
      </c>
      <c r="K2025" s="72" t="str">
        <f>VLOOKUP($A2025,'Medical Examinations'!$A$1:$J$2336,10,FALSE)</f>
        <v>Normal</v>
      </c>
      <c r="L2025" s="82" t="str">
        <f>VLOOKUP($A2025,'Hospitalization details'!$A$1:$K$2336,10,FALSE)</f>
        <v>30-Sep-2002</v>
      </c>
      <c r="M2025" s="62">
        <f>VLOOKUP($A2025,'Hospitalization details'!$A$1:$K$2336,6,FALSE)</f>
        <v>2943.41</v>
      </c>
      <c r="N2025" s="63" t="str">
        <f>VLOOKUP($A2025,'Hospitalization details'!$A$1:$K$2336,7,FALSE)</f>
        <v>tier - 2</v>
      </c>
      <c r="O2025" s="63" t="str">
        <f>VLOOKUP($A2025,'Hospitalization details'!$A$1:$K$2336,8,FALSE)</f>
        <v>tier - 3</v>
      </c>
      <c r="P2025" s="63" t="str">
        <f>VLOOKUP($A2025,'Hospitalization details'!$A$1:$K$2336,9,FALSE)</f>
        <v>R1012</v>
      </c>
      <c r="Q2025" s="83">
        <f>VLOOKUP($A2025,'Hospitalization details'!$A$1:$K$2336,11,FALSE)</f>
        <v>20</v>
      </c>
    </row>
    <row r="2026" spans="1:17" ht="15.75" customHeight="1" x14ac:dyDescent="0.25">
      <c r="A2026" s="187" t="s">
        <v>2069</v>
      </c>
      <c r="B2026" s="65" t="str">
        <f>VLOOKUP($A2026,'Customer Names'!$A$1:$E$2336,4,FALSE)</f>
        <v>Holden</v>
      </c>
      <c r="C2026" s="71">
        <f>VLOOKUP($A2026,'Medical Examinations'!$A$1:$J$2336,2,FALSE)</f>
        <v>29.77</v>
      </c>
      <c r="D2026" s="60">
        <f>VLOOKUP($A2026,'Medical Examinations'!$A$1:$J$2336,3,FALSE)</f>
        <v>9.9</v>
      </c>
      <c r="E2026" s="61" t="str">
        <f>VLOOKUP($A2026,'Medical Examinations'!$A$1:$J$2336,4,FALSE)</f>
        <v>No</v>
      </c>
      <c r="F2026" s="61" t="str">
        <f>VLOOKUP($A2026,'Medical Examinations'!$A$1:$J$2336,5,FALSE)</f>
        <v>No</v>
      </c>
      <c r="G2026" s="61" t="str">
        <f>VLOOKUP($A2026,'Medical Examinations'!$A$1:$J$2336,6,FALSE)</f>
        <v>No</v>
      </c>
      <c r="H2026" s="21">
        <f>VLOOKUP($A2026,'Medical Examinations'!$A$1:$J$2336,7,FALSE)</f>
        <v>0</v>
      </c>
      <c r="I2026" s="21" t="str">
        <f>VLOOKUP($A2026,'Medical Examinations'!$A$1:$J$2336,8,FALSE)</f>
        <v>No</v>
      </c>
      <c r="J2026" s="21" t="str">
        <f>VLOOKUP($A2026,'Medical Examinations'!$A$1:$J$2336,9,FALSE)</f>
        <v>Over Weight</v>
      </c>
      <c r="K2026" s="72" t="str">
        <f>VLOOKUP($A2026,'Medical Examinations'!$A$1:$J$2336,10,FALSE)</f>
        <v>Diabetes</v>
      </c>
      <c r="L2026" s="82" t="str">
        <f>VLOOKUP($A2026,'Hospitalization details'!$A$1:$K$2336,10,FALSE)</f>
        <v>30-Jun-1996</v>
      </c>
      <c r="M2026" s="62">
        <f>VLOOKUP($A2026,'Hospitalization details'!$A$1:$K$2336,6,FALSE)</f>
        <v>2927.06</v>
      </c>
      <c r="N2026" s="63" t="str">
        <f>VLOOKUP($A2026,'Hospitalization details'!$A$1:$K$2336,7,FALSE)</f>
        <v>tier - 2</v>
      </c>
      <c r="O2026" s="63" t="str">
        <f>VLOOKUP($A2026,'Hospitalization details'!$A$1:$K$2336,8,FALSE)</f>
        <v>tier - 2</v>
      </c>
      <c r="P2026" s="63" t="str">
        <f>VLOOKUP($A2026,'Hospitalization details'!$A$1:$K$2336,9,FALSE)</f>
        <v>R1013</v>
      </c>
      <c r="Q2026" s="83">
        <f>VLOOKUP($A2026,'Hospitalization details'!$A$1:$K$2336,11,FALSE)</f>
        <v>26</v>
      </c>
    </row>
    <row r="2027" spans="1:17" ht="15.75" customHeight="1" x14ac:dyDescent="0.25">
      <c r="A2027" s="187" t="s">
        <v>2070</v>
      </c>
      <c r="B2027" s="65" t="str">
        <f>VLOOKUP($A2027,'Customer Names'!$A$1:$E$2336,4,FALSE)</f>
        <v>Parton</v>
      </c>
      <c r="C2027" s="71">
        <f>VLOOKUP($A2027,'Medical Examinations'!$A$1:$J$2336,2,FALSE)</f>
        <v>46.53</v>
      </c>
      <c r="D2027" s="60">
        <f>VLOOKUP($A2027,'Medical Examinations'!$A$1:$J$2336,3,FALSE)</f>
        <v>4.84</v>
      </c>
      <c r="E2027" s="61" t="str">
        <f>VLOOKUP($A2027,'Medical Examinations'!$A$1:$J$2336,4,FALSE)</f>
        <v>Yes</v>
      </c>
      <c r="F2027" s="61" t="str">
        <f>VLOOKUP($A2027,'Medical Examinations'!$A$1:$J$2336,5,FALSE)</f>
        <v>No</v>
      </c>
      <c r="G2027" s="61" t="str">
        <f>VLOOKUP($A2027,'Medical Examinations'!$A$1:$J$2336,6,FALSE)</f>
        <v>No</v>
      </c>
      <c r="H2027" s="21">
        <f>VLOOKUP($A2027,'Medical Examinations'!$A$1:$J$2336,7,FALSE)</f>
        <v>0</v>
      </c>
      <c r="I2027" s="21" t="str">
        <f>VLOOKUP($A2027,'Medical Examinations'!$A$1:$J$2336,8,FALSE)</f>
        <v>No</v>
      </c>
      <c r="J2027" s="21" t="str">
        <f>VLOOKUP($A2027,'Medical Examinations'!$A$1:$J$2336,9,FALSE)</f>
        <v>Obesity</v>
      </c>
      <c r="K2027" s="72" t="str">
        <f>VLOOKUP($A2027,'Medical Examinations'!$A$1:$J$2336,10,FALSE)</f>
        <v>Normal</v>
      </c>
      <c r="L2027" s="82" t="str">
        <f>VLOOKUP($A2027,'Hospitalization details'!$A$1:$K$2336,10,FALSE)</f>
        <v>5-Jun-2003</v>
      </c>
      <c r="M2027" s="62">
        <f>VLOOKUP($A2027,'Hospitalization details'!$A$1:$K$2336,6,FALSE)</f>
        <v>2913.57</v>
      </c>
      <c r="N2027" s="63" t="str">
        <f>VLOOKUP($A2027,'Hospitalization details'!$A$1:$K$2336,7,FALSE)</f>
        <v>tier - 2</v>
      </c>
      <c r="O2027" s="63" t="str">
        <f>VLOOKUP($A2027,'Hospitalization details'!$A$1:$K$2336,8,FALSE)</f>
        <v>tier - 2</v>
      </c>
      <c r="P2027" s="63" t="str">
        <f>VLOOKUP($A2027,'Hospitalization details'!$A$1:$K$2336,9,FALSE)</f>
        <v>R1011</v>
      </c>
      <c r="Q2027" s="83">
        <f>VLOOKUP($A2027,'Hospitalization details'!$A$1:$K$2336,11,FALSE)</f>
        <v>20</v>
      </c>
    </row>
    <row r="2028" spans="1:17" ht="15.75" customHeight="1" x14ac:dyDescent="0.25">
      <c r="A2028" s="187" t="s">
        <v>2071</v>
      </c>
      <c r="B2028" s="65" t="str">
        <f>VLOOKUP($A2028,'Customer Names'!$A$1:$E$2336,4,FALSE)</f>
        <v>Downs</v>
      </c>
      <c r="C2028" s="71">
        <f>VLOOKUP($A2028,'Medical Examinations'!$A$1:$J$2336,2,FALSE)</f>
        <v>23.4</v>
      </c>
      <c r="D2028" s="60">
        <f>VLOOKUP($A2028,'Medical Examinations'!$A$1:$J$2336,3,FALSE)</f>
        <v>5.53</v>
      </c>
      <c r="E2028" s="61" t="str">
        <f>VLOOKUP($A2028,'Medical Examinations'!$A$1:$J$2336,4,FALSE)</f>
        <v>No</v>
      </c>
      <c r="F2028" s="61" t="str">
        <f>VLOOKUP($A2028,'Medical Examinations'!$A$1:$J$2336,5,FALSE)</f>
        <v>No</v>
      </c>
      <c r="G2028" s="61" t="str">
        <f>VLOOKUP($A2028,'Medical Examinations'!$A$1:$J$2336,6,FALSE)</f>
        <v>Yes</v>
      </c>
      <c r="H2028" s="21">
        <f>VLOOKUP($A2028,'Medical Examinations'!$A$1:$J$2336,7,FALSE)</f>
        <v>1</v>
      </c>
      <c r="I2028" s="21" t="str">
        <f>VLOOKUP($A2028,'Medical Examinations'!$A$1:$J$2336,8,FALSE)</f>
        <v>No</v>
      </c>
      <c r="J2028" s="21" t="str">
        <f>VLOOKUP($A2028,'Medical Examinations'!$A$1:$J$2336,9,FALSE)</f>
        <v>Healthy Weight</v>
      </c>
      <c r="K2028" s="72" t="str">
        <f>VLOOKUP($A2028,'Medical Examinations'!$A$1:$J$2336,10,FALSE)</f>
        <v>Normal</v>
      </c>
      <c r="L2028" s="82" t="str">
        <f>VLOOKUP($A2028,'Hospitalization details'!$A$1:$K$2336,10,FALSE)</f>
        <v>13-Jun-1996</v>
      </c>
      <c r="M2028" s="62">
        <f>VLOOKUP($A2028,'Hospitalization details'!$A$1:$K$2336,6,FALSE)</f>
        <v>2904.09</v>
      </c>
      <c r="N2028" s="63" t="str">
        <f>VLOOKUP($A2028,'Hospitalization details'!$A$1:$K$2336,7,FALSE)</f>
        <v>tier - 2</v>
      </c>
      <c r="O2028" s="63" t="str">
        <f>VLOOKUP($A2028,'Hospitalization details'!$A$1:$K$2336,8,FALSE)</f>
        <v>tier - 2</v>
      </c>
      <c r="P2028" s="63" t="str">
        <f>VLOOKUP($A2028,'Hospitalization details'!$A$1:$K$2336,9,FALSE)</f>
        <v>R1011</v>
      </c>
      <c r="Q2028" s="83">
        <f>VLOOKUP($A2028,'Hospitalization details'!$A$1:$K$2336,11,FALSE)</f>
        <v>26</v>
      </c>
    </row>
    <row r="2029" spans="1:17" ht="15.75" customHeight="1" x14ac:dyDescent="0.25">
      <c r="A2029" s="187" t="s">
        <v>2072</v>
      </c>
      <c r="B2029" s="65" t="str">
        <f>VLOOKUP($A2029,'Customer Names'!$A$1:$E$2336,4,FALSE)</f>
        <v>Dent</v>
      </c>
      <c r="C2029" s="71">
        <f>VLOOKUP($A2029,'Medical Examinations'!$A$1:$J$2336,2,FALSE)</f>
        <v>30</v>
      </c>
      <c r="D2029" s="60">
        <f>VLOOKUP($A2029,'Medical Examinations'!$A$1:$J$2336,3,FALSE)</f>
        <v>4.33</v>
      </c>
      <c r="E2029" s="61" t="str">
        <f>VLOOKUP($A2029,'Medical Examinations'!$A$1:$J$2336,4,FALSE)</f>
        <v>Yes</v>
      </c>
      <c r="F2029" s="61" t="str">
        <f>VLOOKUP($A2029,'Medical Examinations'!$A$1:$J$2336,5,FALSE)</f>
        <v>No</v>
      </c>
      <c r="G2029" s="61" t="str">
        <f>VLOOKUP($A2029,'Medical Examinations'!$A$1:$J$2336,6,FALSE)</f>
        <v>No</v>
      </c>
      <c r="H2029" s="21">
        <f>VLOOKUP($A2029,'Medical Examinations'!$A$1:$J$2336,7,FALSE)</f>
        <v>0</v>
      </c>
      <c r="I2029" s="21" t="str">
        <f>VLOOKUP($A2029,'Medical Examinations'!$A$1:$J$2336,8,FALSE)</f>
        <v>No</v>
      </c>
      <c r="J2029" s="21" t="str">
        <f>VLOOKUP($A2029,'Medical Examinations'!$A$1:$J$2336,9,FALSE)</f>
        <v>Obesity</v>
      </c>
      <c r="K2029" s="72" t="str">
        <f>VLOOKUP($A2029,'Medical Examinations'!$A$1:$J$2336,10,FALSE)</f>
        <v>Normal</v>
      </c>
      <c r="L2029" s="82" t="str">
        <f>VLOOKUP($A2029,'Hospitalization details'!$A$1:$K$2336,10,FALSE)</f>
        <v>24-Oct-1996</v>
      </c>
      <c r="M2029" s="62">
        <f>VLOOKUP($A2029,'Hospitalization details'!$A$1:$K$2336,6,FALSE)</f>
        <v>2902.91</v>
      </c>
      <c r="N2029" s="63" t="str">
        <f>VLOOKUP($A2029,'Hospitalization details'!$A$1:$K$2336,7,FALSE)</f>
        <v>tier - 2</v>
      </c>
      <c r="O2029" s="63" t="str">
        <f>VLOOKUP($A2029,'Hospitalization details'!$A$1:$K$2336,8,FALSE)</f>
        <v>tier - 2</v>
      </c>
      <c r="P2029" s="63" t="str">
        <f>VLOOKUP($A2029,'Hospitalization details'!$A$1:$K$2336,9,FALSE)</f>
        <v>R1013</v>
      </c>
      <c r="Q2029" s="83">
        <f>VLOOKUP($A2029,'Hospitalization details'!$A$1:$K$2336,11,FALSE)</f>
        <v>26</v>
      </c>
    </row>
    <row r="2030" spans="1:17" ht="15.75" customHeight="1" x14ac:dyDescent="0.25">
      <c r="A2030" s="187" t="s">
        <v>2073</v>
      </c>
      <c r="B2030" s="65" t="str">
        <f>VLOOKUP($A2030,'Customer Names'!$A$1:$E$2336,4,FALSE)</f>
        <v>Ranti</v>
      </c>
      <c r="C2030" s="71">
        <f>VLOOKUP($A2030,'Medical Examinations'!$A$1:$J$2336,2,FALSE)</f>
        <v>29.15</v>
      </c>
      <c r="D2030" s="60">
        <f>VLOOKUP($A2030,'Medical Examinations'!$A$1:$J$2336,3,FALSE)</f>
        <v>4.91</v>
      </c>
      <c r="E2030" s="61" t="str">
        <f>VLOOKUP($A2030,'Medical Examinations'!$A$1:$J$2336,4,FALSE)</f>
        <v>Yes</v>
      </c>
      <c r="F2030" s="61" t="str">
        <f>VLOOKUP($A2030,'Medical Examinations'!$A$1:$J$2336,5,FALSE)</f>
        <v>No</v>
      </c>
      <c r="G2030" s="61" t="str">
        <f>VLOOKUP($A2030,'Medical Examinations'!$A$1:$J$2336,6,FALSE)</f>
        <v>No</v>
      </c>
      <c r="H2030" s="21">
        <f>VLOOKUP($A2030,'Medical Examinations'!$A$1:$J$2336,7,FALSE)</f>
        <v>0</v>
      </c>
      <c r="I2030" s="21" t="str">
        <f>VLOOKUP($A2030,'Medical Examinations'!$A$1:$J$2336,8,FALSE)</f>
        <v>No</v>
      </c>
      <c r="J2030" s="21" t="str">
        <f>VLOOKUP($A2030,'Medical Examinations'!$A$1:$J$2336,9,FALSE)</f>
        <v>Over Weight</v>
      </c>
      <c r="K2030" s="72" t="str">
        <f>VLOOKUP($A2030,'Medical Examinations'!$A$1:$J$2336,10,FALSE)</f>
        <v>Normal</v>
      </c>
      <c r="L2030" s="82" t="str">
        <f>VLOOKUP($A2030,'Hospitalization details'!$A$1:$K$2336,10,FALSE)</f>
        <v>1-Nov-1999</v>
      </c>
      <c r="M2030" s="62">
        <f>VLOOKUP($A2030,'Hospitalization details'!$A$1:$K$2336,6,FALSE)</f>
        <v>2899.49</v>
      </c>
      <c r="N2030" s="63" t="str">
        <f>VLOOKUP($A2030,'Hospitalization details'!$A$1:$K$2336,7,FALSE)</f>
        <v>tier - 2</v>
      </c>
      <c r="O2030" s="63" t="str">
        <f>VLOOKUP($A2030,'Hospitalization details'!$A$1:$K$2336,8,FALSE)</f>
        <v>tier - 2</v>
      </c>
      <c r="P2030" s="63" t="str">
        <f>VLOOKUP($A2030,'Hospitalization details'!$A$1:$K$2336,9,FALSE)</f>
        <v>R1024</v>
      </c>
      <c r="Q2030" s="83">
        <f>VLOOKUP($A2030,'Hospitalization details'!$A$1:$K$2336,11,FALSE)</f>
        <v>23</v>
      </c>
    </row>
    <row r="2031" spans="1:17" ht="15.75" customHeight="1" x14ac:dyDescent="0.25">
      <c r="A2031" s="187" t="s">
        <v>2074</v>
      </c>
      <c r="B2031" s="65" t="str">
        <f>VLOOKUP($A2031,'Customer Names'!$A$1:$E$2336,4,FALSE)</f>
        <v>Ishaq</v>
      </c>
      <c r="C2031" s="71">
        <f>VLOOKUP($A2031,'Medical Examinations'!$A$1:$J$2336,2,FALSE)</f>
        <v>34.865000000000002</v>
      </c>
      <c r="D2031" s="60">
        <f>VLOOKUP($A2031,'Medical Examinations'!$A$1:$J$2336,3,FALSE)</f>
        <v>4.8</v>
      </c>
      <c r="E2031" s="61" t="str">
        <f>VLOOKUP($A2031,'Medical Examinations'!$A$1:$J$2336,4,FALSE)</f>
        <v>No</v>
      </c>
      <c r="F2031" s="61" t="str">
        <f>VLOOKUP($A2031,'Medical Examinations'!$A$1:$J$2336,5,FALSE)</f>
        <v>No</v>
      </c>
      <c r="G2031" s="61" t="str">
        <f>VLOOKUP($A2031,'Medical Examinations'!$A$1:$J$2336,6,FALSE)</f>
        <v>No</v>
      </c>
      <c r="H2031" s="21">
        <f>VLOOKUP($A2031,'Medical Examinations'!$A$1:$J$2336,7,FALSE)</f>
        <v>0</v>
      </c>
      <c r="I2031" s="21" t="str">
        <f>VLOOKUP($A2031,'Medical Examinations'!$A$1:$J$2336,8,FALSE)</f>
        <v>No</v>
      </c>
      <c r="J2031" s="21" t="str">
        <f>VLOOKUP($A2031,'Medical Examinations'!$A$1:$J$2336,9,FALSE)</f>
        <v>Obesity</v>
      </c>
      <c r="K2031" s="72" t="str">
        <f>VLOOKUP($A2031,'Medical Examinations'!$A$1:$J$2336,10,FALSE)</f>
        <v>Normal</v>
      </c>
      <c r="L2031" s="82" t="str">
        <f>VLOOKUP($A2031,'Hospitalization details'!$A$1:$K$2336,10,FALSE)</f>
        <v>14-Jul-2000</v>
      </c>
      <c r="M2031" s="62">
        <f>VLOOKUP($A2031,'Hospitalization details'!$A$1:$K$2336,6,FALSE)</f>
        <v>2897.46</v>
      </c>
      <c r="N2031" s="63" t="str">
        <f>VLOOKUP($A2031,'Hospitalization details'!$A$1:$K$2336,7,FALSE)</f>
        <v>tier - 2</v>
      </c>
      <c r="O2031" s="63" t="str">
        <f>VLOOKUP($A2031,'Hospitalization details'!$A$1:$K$2336,8,FALSE)</f>
        <v>tier - 1</v>
      </c>
      <c r="P2031" s="63" t="str">
        <f>VLOOKUP($A2031,'Hospitalization details'!$A$1:$K$2336,9,FALSE)</f>
        <v>R1012</v>
      </c>
      <c r="Q2031" s="83">
        <f>VLOOKUP($A2031,'Hospitalization details'!$A$1:$K$2336,11,FALSE)</f>
        <v>22</v>
      </c>
    </row>
    <row r="2032" spans="1:17" ht="15.75" customHeight="1" x14ac:dyDescent="0.25">
      <c r="A2032" s="187" t="s">
        <v>2075</v>
      </c>
      <c r="B2032" s="65" t="str">
        <f>VLOOKUP($A2032,'Customer Names'!$A$1:$E$2336,4,FALSE)</f>
        <v>Wiles</v>
      </c>
      <c r="C2032" s="71">
        <f>VLOOKUP($A2032,'Medical Examinations'!$A$1:$J$2336,2,FALSE)</f>
        <v>28.12</v>
      </c>
      <c r="D2032" s="60">
        <f>VLOOKUP($A2032,'Medical Examinations'!$A$1:$J$2336,3,FALSE)</f>
        <v>5.55</v>
      </c>
      <c r="E2032" s="61" t="str">
        <f>VLOOKUP($A2032,'Medical Examinations'!$A$1:$J$2336,4,FALSE)</f>
        <v>Yes</v>
      </c>
      <c r="F2032" s="61" t="str">
        <f>VLOOKUP($A2032,'Medical Examinations'!$A$1:$J$2336,5,FALSE)</f>
        <v>Yes</v>
      </c>
      <c r="G2032" s="61" t="str">
        <f>VLOOKUP($A2032,'Medical Examinations'!$A$1:$J$2336,6,FALSE)</f>
        <v>No</v>
      </c>
      <c r="H2032" s="21">
        <f>VLOOKUP($A2032,'Medical Examinations'!$A$1:$J$2336,7,FALSE)</f>
        <v>2</v>
      </c>
      <c r="I2032" s="21" t="str">
        <f>VLOOKUP($A2032,'Medical Examinations'!$A$1:$J$2336,8,FALSE)</f>
        <v>No</v>
      </c>
      <c r="J2032" s="21" t="str">
        <f>VLOOKUP($A2032,'Medical Examinations'!$A$1:$J$2336,9,FALSE)</f>
        <v>Over Weight</v>
      </c>
      <c r="K2032" s="72" t="str">
        <f>VLOOKUP($A2032,'Medical Examinations'!$A$1:$J$2336,10,FALSE)</f>
        <v>Normal</v>
      </c>
      <c r="L2032" s="82" t="str">
        <f>VLOOKUP($A2032,'Hospitalization details'!$A$1:$K$2336,10,FALSE)</f>
        <v>21-Jun-1996</v>
      </c>
      <c r="M2032" s="62">
        <f>VLOOKUP($A2032,'Hospitalization details'!$A$1:$K$2336,6,FALSE)</f>
        <v>2897.32</v>
      </c>
      <c r="N2032" s="63" t="str">
        <f>VLOOKUP($A2032,'Hospitalization details'!$A$1:$K$2336,7,FALSE)</f>
        <v>tier - 3</v>
      </c>
      <c r="O2032" s="63" t="str">
        <f>VLOOKUP($A2032,'Hospitalization details'!$A$1:$K$2336,8,FALSE)</f>
        <v>tier - 3</v>
      </c>
      <c r="P2032" s="63" t="str">
        <f>VLOOKUP($A2032,'Hospitalization details'!$A$1:$K$2336,9,FALSE)</f>
        <v>R1016</v>
      </c>
      <c r="Q2032" s="83">
        <f>VLOOKUP($A2032,'Hospitalization details'!$A$1:$K$2336,11,FALSE)</f>
        <v>26</v>
      </c>
    </row>
    <row r="2033" spans="1:17" ht="15.75" customHeight="1" x14ac:dyDescent="0.25">
      <c r="A2033" s="187" t="s">
        <v>2076</v>
      </c>
      <c r="B2033" s="65" t="str">
        <f>VLOOKUP($A2033,'Customer Names'!$A$1:$E$2336,4,FALSE)</f>
        <v>Roberts</v>
      </c>
      <c r="C2033" s="71">
        <f>VLOOKUP($A2033,'Medical Examinations'!$A$1:$J$2336,2,FALSE)</f>
        <v>29.45</v>
      </c>
      <c r="D2033" s="60">
        <f>VLOOKUP($A2033,'Medical Examinations'!$A$1:$J$2336,3,FALSE)</f>
        <v>5.24</v>
      </c>
      <c r="E2033" s="61" t="str">
        <f>VLOOKUP($A2033,'Medical Examinations'!$A$1:$J$2336,4,FALSE)</f>
        <v>Yes</v>
      </c>
      <c r="F2033" s="61" t="str">
        <f>VLOOKUP($A2033,'Medical Examinations'!$A$1:$J$2336,5,FALSE)</f>
        <v>No</v>
      </c>
      <c r="G2033" s="61" t="str">
        <f>VLOOKUP($A2033,'Medical Examinations'!$A$1:$J$2336,6,FALSE)</f>
        <v>No</v>
      </c>
      <c r="H2033" s="21">
        <f>VLOOKUP($A2033,'Medical Examinations'!$A$1:$J$2336,7,FALSE)</f>
        <v>0</v>
      </c>
      <c r="I2033" s="21" t="str">
        <f>VLOOKUP($A2033,'Medical Examinations'!$A$1:$J$2336,8,FALSE)</f>
        <v>No</v>
      </c>
      <c r="J2033" s="21" t="str">
        <f>VLOOKUP($A2033,'Medical Examinations'!$A$1:$J$2336,9,FALSE)</f>
        <v>Over Weight</v>
      </c>
      <c r="K2033" s="72" t="str">
        <f>VLOOKUP($A2033,'Medical Examinations'!$A$1:$J$2336,10,FALSE)</f>
        <v>Normal</v>
      </c>
      <c r="L2033" s="82" t="str">
        <f>VLOOKUP($A2033,'Hospitalization details'!$A$1:$K$2336,10,FALSE)</f>
        <v>12-Aug-1993</v>
      </c>
      <c r="M2033" s="62">
        <f>VLOOKUP($A2033,'Hospitalization details'!$A$1:$K$2336,6,FALSE)</f>
        <v>2867.12</v>
      </c>
      <c r="N2033" s="63" t="str">
        <f>VLOOKUP($A2033,'Hospitalization details'!$A$1:$K$2336,7,FALSE)</f>
        <v>tier - 1</v>
      </c>
      <c r="O2033" s="63" t="str">
        <f>VLOOKUP($A2033,'Hospitalization details'!$A$1:$K$2336,8,FALSE)</f>
        <v>tier - 3</v>
      </c>
      <c r="P2033" s="63" t="str">
        <f>VLOOKUP($A2033,'Hospitalization details'!$A$1:$K$2336,9,FALSE)</f>
        <v>R1013</v>
      </c>
      <c r="Q2033" s="83">
        <f>VLOOKUP($A2033,'Hospitalization details'!$A$1:$K$2336,11,FALSE)</f>
        <v>29</v>
      </c>
    </row>
    <row r="2034" spans="1:17" ht="15.75" customHeight="1" x14ac:dyDescent="0.25">
      <c r="A2034" s="187" t="s">
        <v>2077</v>
      </c>
      <c r="B2034" s="65" t="str">
        <f>VLOOKUP($A2034,'Customer Names'!$A$1:$E$2336,4,FALSE)</f>
        <v>Serafini</v>
      </c>
      <c r="C2034" s="71">
        <f>VLOOKUP($A2034,'Medical Examinations'!$A$1:$J$2336,2,FALSE)</f>
        <v>27.94</v>
      </c>
      <c r="D2034" s="60">
        <f>VLOOKUP($A2034,'Medical Examinations'!$A$1:$J$2336,3,FALSE)</f>
        <v>6.08</v>
      </c>
      <c r="E2034" s="61" t="str">
        <f>VLOOKUP($A2034,'Medical Examinations'!$A$1:$J$2336,4,FALSE)</f>
        <v>No</v>
      </c>
      <c r="F2034" s="61" t="str">
        <f>VLOOKUP($A2034,'Medical Examinations'!$A$1:$J$2336,5,FALSE)</f>
        <v>No</v>
      </c>
      <c r="G2034" s="61" t="str">
        <f>VLOOKUP($A2034,'Medical Examinations'!$A$1:$J$2336,6,FALSE)</f>
        <v>Yes</v>
      </c>
      <c r="H2034" s="21">
        <f>VLOOKUP($A2034,'Medical Examinations'!$A$1:$J$2336,7,FALSE)</f>
        <v>1</v>
      </c>
      <c r="I2034" s="21" t="str">
        <f>VLOOKUP($A2034,'Medical Examinations'!$A$1:$J$2336,8,FALSE)</f>
        <v>No</v>
      </c>
      <c r="J2034" s="21" t="str">
        <f>VLOOKUP($A2034,'Medical Examinations'!$A$1:$J$2336,9,FALSE)</f>
        <v>Over Weight</v>
      </c>
      <c r="K2034" s="72" t="str">
        <f>VLOOKUP($A2034,'Medical Examinations'!$A$1:$J$2336,10,FALSE)</f>
        <v>Prediabetes</v>
      </c>
      <c r="L2034" s="82" t="str">
        <f>VLOOKUP($A2034,'Hospitalization details'!$A$1:$K$2336,10,FALSE)</f>
        <v>1-Nov-1993</v>
      </c>
      <c r="M2034" s="62">
        <f>VLOOKUP($A2034,'Hospitalization details'!$A$1:$K$2336,6,FALSE)</f>
        <v>2866.09</v>
      </c>
      <c r="N2034" s="63" t="str">
        <f>VLOOKUP($A2034,'Hospitalization details'!$A$1:$K$2336,7,FALSE)</f>
        <v>tier - 3</v>
      </c>
      <c r="O2034" s="63" t="str">
        <f>VLOOKUP($A2034,'Hospitalization details'!$A$1:$K$2336,8,FALSE)</f>
        <v>tier - 3</v>
      </c>
      <c r="P2034" s="63" t="str">
        <f>VLOOKUP($A2034,'Hospitalization details'!$A$1:$K$2336,9,FALSE)</f>
        <v>R1011</v>
      </c>
      <c r="Q2034" s="83">
        <f>VLOOKUP($A2034,'Hospitalization details'!$A$1:$K$2336,11,FALSE)</f>
        <v>29</v>
      </c>
    </row>
    <row r="2035" spans="1:17" ht="15.75" customHeight="1" x14ac:dyDescent="0.25">
      <c r="A2035" s="187" t="s">
        <v>2078</v>
      </c>
      <c r="B2035" s="65" t="str">
        <f>VLOOKUP($A2035,'Customer Names'!$A$1:$E$2336,4,FALSE)</f>
        <v>Button</v>
      </c>
      <c r="C2035" s="71">
        <f>VLOOKUP($A2035,'Medical Examinations'!$A$1:$J$2336,2,FALSE)</f>
        <v>27.2</v>
      </c>
      <c r="D2035" s="60">
        <f>VLOOKUP($A2035,'Medical Examinations'!$A$1:$J$2336,3,FALSE)</f>
        <v>5.83</v>
      </c>
      <c r="E2035" s="61" t="str">
        <f>VLOOKUP($A2035,'Medical Examinations'!$A$1:$J$2336,4,FALSE)</f>
        <v>No</v>
      </c>
      <c r="F2035" s="61" t="str">
        <f>VLOOKUP($A2035,'Medical Examinations'!$A$1:$J$2336,5,FALSE)</f>
        <v>No</v>
      </c>
      <c r="G2035" s="61" t="str">
        <f>VLOOKUP($A2035,'Medical Examinations'!$A$1:$J$2336,6,FALSE)</f>
        <v>Yes</v>
      </c>
      <c r="H2035" s="21">
        <f>VLOOKUP($A2035,'Medical Examinations'!$A$1:$J$2336,7,FALSE)</f>
        <v>1</v>
      </c>
      <c r="I2035" s="21" t="str">
        <f>VLOOKUP($A2035,'Medical Examinations'!$A$1:$J$2336,8,FALSE)</f>
        <v>No</v>
      </c>
      <c r="J2035" s="21" t="str">
        <f>VLOOKUP($A2035,'Medical Examinations'!$A$1:$J$2336,9,FALSE)</f>
        <v>Over Weight</v>
      </c>
      <c r="K2035" s="72" t="str">
        <f>VLOOKUP($A2035,'Medical Examinations'!$A$1:$J$2336,10,FALSE)</f>
        <v>Prediabetes</v>
      </c>
      <c r="L2035" s="82" t="str">
        <f>VLOOKUP($A2035,'Hospitalization details'!$A$1:$K$2336,10,FALSE)</f>
        <v>4-Sep-1998</v>
      </c>
      <c r="M2035" s="62">
        <f>VLOOKUP($A2035,'Hospitalization details'!$A$1:$K$2336,6,FALSE)</f>
        <v>2855.44</v>
      </c>
      <c r="N2035" s="63" t="str">
        <f>VLOOKUP($A2035,'Hospitalization details'!$A$1:$K$2336,7,FALSE)</f>
        <v>tier - 2</v>
      </c>
      <c r="O2035" s="63" t="str">
        <f>VLOOKUP($A2035,'Hospitalization details'!$A$1:$K$2336,8,FALSE)</f>
        <v>tier - 3</v>
      </c>
      <c r="P2035" s="63" t="str">
        <f>VLOOKUP($A2035,'Hospitalization details'!$A$1:$K$2336,9,FALSE)</f>
        <v>R1012</v>
      </c>
      <c r="Q2035" s="83">
        <f>VLOOKUP($A2035,'Hospitalization details'!$A$1:$K$2336,11,FALSE)</f>
        <v>24</v>
      </c>
    </row>
    <row r="2036" spans="1:17" ht="15.75" customHeight="1" x14ac:dyDescent="0.25">
      <c r="A2036" s="187" t="s">
        <v>2079</v>
      </c>
      <c r="B2036" s="65" t="str">
        <f>VLOOKUP($A2036,'Customer Names'!$A$1:$E$2336,4,FALSE)</f>
        <v>Gaal</v>
      </c>
      <c r="C2036" s="71">
        <f>VLOOKUP($A2036,'Medical Examinations'!$A$1:$J$2336,2,FALSE)</f>
        <v>33.344999999999999</v>
      </c>
      <c r="D2036" s="60">
        <f>VLOOKUP($A2036,'Medical Examinations'!$A$1:$J$2336,3,FALSE)</f>
        <v>4.29</v>
      </c>
      <c r="E2036" s="61" t="str">
        <f>VLOOKUP($A2036,'Medical Examinations'!$A$1:$J$2336,4,FALSE)</f>
        <v>No</v>
      </c>
      <c r="F2036" s="61" t="str">
        <f>VLOOKUP($A2036,'Medical Examinations'!$A$1:$J$2336,5,FALSE)</f>
        <v>No</v>
      </c>
      <c r="G2036" s="61" t="str">
        <f>VLOOKUP($A2036,'Medical Examinations'!$A$1:$J$2336,6,FALSE)</f>
        <v>No</v>
      </c>
      <c r="H2036" s="21">
        <f>VLOOKUP($A2036,'Medical Examinations'!$A$1:$J$2336,7,FALSE)</f>
        <v>1</v>
      </c>
      <c r="I2036" s="21" t="str">
        <f>VLOOKUP($A2036,'Medical Examinations'!$A$1:$J$2336,8,FALSE)</f>
        <v>No</v>
      </c>
      <c r="J2036" s="21" t="str">
        <f>VLOOKUP($A2036,'Medical Examinations'!$A$1:$J$2336,9,FALSE)</f>
        <v>Obesity</v>
      </c>
      <c r="K2036" s="72" t="str">
        <f>VLOOKUP($A2036,'Medical Examinations'!$A$1:$J$2336,10,FALSE)</f>
        <v>Normal</v>
      </c>
      <c r="L2036" s="82" t="str">
        <f>VLOOKUP($A2036,'Hospitalization details'!$A$1:$K$2336,10,FALSE)</f>
        <v>17-Jun-1998</v>
      </c>
      <c r="M2036" s="62">
        <f>VLOOKUP($A2036,'Hospitalization details'!$A$1:$K$2336,6,FALSE)</f>
        <v>2850.68</v>
      </c>
      <c r="N2036" s="63" t="str">
        <f>VLOOKUP($A2036,'Hospitalization details'!$A$1:$K$2336,7,FALSE)</f>
        <v>tier - 2</v>
      </c>
      <c r="O2036" s="63" t="str">
        <f>VLOOKUP($A2036,'Hospitalization details'!$A$1:$K$2336,8,FALSE)</f>
        <v>tier - 3</v>
      </c>
      <c r="P2036" s="63" t="str">
        <f>VLOOKUP($A2036,'Hospitalization details'!$A$1:$K$2336,9,FALSE)</f>
        <v>R1012</v>
      </c>
      <c r="Q2036" s="83">
        <f>VLOOKUP($A2036,'Hospitalization details'!$A$1:$K$2336,11,FALSE)</f>
        <v>24</v>
      </c>
    </row>
    <row r="2037" spans="1:17" ht="15.75" customHeight="1" x14ac:dyDescent="0.25">
      <c r="A2037" s="187" t="s">
        <v>2080</v>
      </c>
      <c r="B2037" s="65" t="str">
        <f>VLOOKUP($A2037,'Customer Names'!$A$1:$E$2336,4,FALSE)</f>
        <v>Liptak</v>
      </c>
      <c r="C2037" s="71">
        <f>VLOOKUP($A2037,'Medical Examinations'!$A$1:$J$2336,2,FALSE)</f>
        <v>29.925000000000001</v>
      </c>
      <c r="D2037" s="60">
        <f>VLOOKUP($A2037,'Medical Examinations'!$A$1:$J$2336,3,FALSE)</f>
        <v>5.3</v>
      </c>
      <c r="E2037" s="61" t="str">
        <f>VLOOKUP($A2037,'Medical Examinations'!$A$1:$J$2336,4,FALSE)</f>
        <v>No</v>
      </c>
      <c r="F2037" s="61" t="str">
        <f>VLOOKUP($A2037,'Medical Examinations'!$A$1:$J$2336,5,FALSE)</f>
        <v>No</v>
      </c>
      <c r="G2037" s="61" t="str">
        <f>VLOOKUP($A2037,'Medical Examinations'!$A$1:$J$2336,6,FALSE)</f>
        <v>No</v>
      </c>
      <c r="H2037" s="21">
        <f>VLOOKUP($A2037,'Medical Examinations'!$A$1:$J$2336,7,FALSE)</f>
        <v>1</v>
      </c>
      <c r="I2037" s="21" t="str">
        <f>VLOOKUP($A2037,'Medical Examinations'!$A$1:$J$2336,8,FALSE)</f>
        <v>No</v>
      </c>
      <c r="J2037" s="21" t="str">
        <f>VLOOKUP($A2037,'Medical Examinations'!$A$1:$J$2336,9,FALSE)</f>
        <v>Obesity</v>
      </c>
      <c r="K2037" s="72" t="str">
        <f>VLOOKUP($A2037,'Medical Examinations'!$A$1:$J$2336,10,FALSE)</f>
        <v>Normal</v>
      </c>
      <c r="L2037" s="82" t="str">
        <f>VLOOKUP($A2037,'Hospitalization details'!$A$1:$K$2336,10,FALSE)</f>
        <v>15-Nov-1998</v>
      </c>
      <c r="M2037" s="62">
        <f>VLOOKUP($A2037,'Hospitalization details'!$A$1:$K$2336,6,FALSE)</f>
        <v>2842.76</v>
      </c>
      <c r="N2037" s="63" t="str">
        <f>VLOOKUP($A2037,'Hospitalization details'!$A$1:$K$2336,7,FALSE)</f>
        <v>tier - 2</v>
      </c>
      <c r="O2037" s="63" t="str">
        <f>VLOOKUP($A2037,'Hospitalization details'!$A$1:$K$2336,8,FALSE)</f>
        <v>tier - 3</v>
      </c>
      <c r="P2037" s="63" t="str">
        <f>VLOOKUP($A2037,'Hospitalization details'!$A$1:$K$2336,9,FALSE)</f>
        <v>R1012</v>
      </c>
      <c r="Q2037" s="83">
        <f>VLOOKUP($A2037,'Hospitalization details'!$A$1:$K$2336,11,FALSE)</f>
        <v>24</v>
      </c>
    </row>
    <row r="2038" spans="1:17" ht="15.75" customHeight="1" x14ac:dyDescent="0.25">
      <c r="A2038" s="187" t="s">
        <v>2081</v>
      </c>
      <c r="B2038" s="65" t="str">
        <f>VLOOKUP($A2038,'Customer Names'!$A$1:$E$2336,4,FALSE)</f>
        <v>Kellam</v>
      </c>
      <c r="C2038" s="71">
        <f>VLOOKUP($A2038,'Medical Examinations'!$A$1:$J$2336,2,FALSE)</f>
        <v>24.225000000000001</v>
      </c>
      <c r="D2038" s="60">
        <f>VLOOKUP($A2038,'Medical Examinations'!$A$1:$J$2336,3,FALSE)</f>
        <v>4.42</v>
      </c>
      <c r="E2038" s="61" t="str">
        <f>VLOOKUP($A2038,'Medical Examinations'!$A$1:$J$2336,4,FALSE)</f>
        <v>No</v>
      </c>
      <c r="F2038" s="61" t="str">
        <f>VLOOKUP($A2038,'Medical Examinations'!$A$1:$J$2336,5,FALSE)</f>
        <v>No</v>
      </c>
      <c r="G2038" s="61" t="str">
        <f>VLOOKUP($A2038,'Medical Examinations'!$A$1:$J$2336,6,FALSE)</f>
        <v>No</v>
      </c>
      <c r="H2038" s="21">
        <f>VLOOKUP($A2038,'Medical Examinations'!$A$1:$J$2336,7,FALSE)</f>
        <v>1</v>
      </c>
      <c r="I2038" s="21" t="str">
        <f>VLOOKUP($A2038,'Medical Examinations'!$A$1:$J$2336,8,FALSE)</f>
        <v>No</v>
      </c>
      <c r="J2038" s="21" t="str">
        <f>VLOOKUP($A2038,'Medical Examinations'!$A$1:$J$2336,9,FALSE)</f>
        <v>Healthy Weight</v>
      </c>
      <c r="K2038" s="72" t="str">
        <f>VLOOKUP($A2038,'Medical Examinations'!$A$1:$J$2336,10,FALSE)</f>
        <v>Normal</v>
      </c>
      <c r="L2038" s="82" t="str">
        <f>VLOOKUP($A2038,'Hospitalization details'!$A$1:$K$2336,10,FALSE)</f>
        <v>1-Oct-2000</v>
      </c>
      <c r="M2038" s="62">
        <f>VLOOKUP($A2038,'Hospitalization details'!$A$1:$K$2336,6,FALSE)</f>
        <v>2819.51</v>
      </c>
      <c r="N2038" s="63" t="str">
        <f>VLOOKUP($A2038,'Hospitalization details'!$A$1:$K$2336,7,FALSE)</f>
        <v>tier - 2</v>
      </c>
      <c r="O2038" s="63" t="str">
        <f>VLOOKUP($A2038,'Hospitalization details'!$A$1:$K$2336,8,FALSE)</f>
        <v>tier - 3</v>
      </c>
      <c r="P2038" s="63" t="str">
        <f>VLOOKUP($A2038,'Hospitalization details'!$A$1:$K$2336,9,FALSE)</f>
        <v>R1011</v>
      </c>
      <c r="Q2038" s="83">
        <f>VLOOKUP($A2038,'Hospitalization details'!$A$1:$K$2336,11,FALSE)</f>
        <v>22</v>
      </c>
    </row>
    <row r="2039" spans="1:17" ht="15.75" customHeight="1" x14ac:dyDescent="0.25">
      <c r="A2039" s="187" t="s">
        <v>2082</v>
      </c>
      <c r="B2039" s="65" t="str">
        <f>VLOOKUP($A2039,'Customer Names'!$A$1:$E$2336,4,FALSE)</f>
        <v>Gordon</v>
      </c>
      <c r="C2039" s="71">
        <f>VLOOKUP($A2039,'Medical Examinations'!$A$1:$J$2336,2,FALSE)</f>
        <v>29.68</v>
      </c>
      <c r="D2039" s="60">
        <f>VLOOKUP($A2039,'Medical Examinations'!$A$1:$J$2336,3,FALSE)</f>
        <v>5.68</v>
      </c>
      <c r="E2039" s="61" t="str">
        <f>VLOOKUP($A2039,'Medical Examinations'!$A$1:$J$2336,4,FALSE)</f>
        <v>No</v>
      </c>
      <c r="F2039" s="61" t="str">
        <f>VLOOKUP($A2039,'Medical Examinations'!$A$1:$J$2336,5,FALSE)</f>
        <v>Yes</v>
      </c>
      <c r="G2039" s="61" t="str">
        <f>VLOOKUP($A2039,'Medical Examinations'!$A$1:$J$2336,6,FALSE)</f>
        <v>No</v>
      </c>
      <c r="H2039" s="21">
        <f>VLOOKUP($A2039,'Medical Examinations'!$A$1:$J$2336,7,FALSE)</f>
        <v>1</v>
      </c>
      <c r="I2039" s="21" t="str">
        <f>VLOOKUP($A2039,'Medical Examinations'!$A$1:$J$2336,8,FALSE)</f>
        <v>No</v>
      </c>
      <c r="J2039" s="21" t="str">
        <f>VLOOKUP($A2039,'Medical Examinations'!$A$1:$J$2336,9,FALSE)</f>
        <v>Over Weight</v>
      </c>
      <c r="K2039" s="72" t="str">
        <f>VLOOKUP($A2039,'Medical Examinations'!$A$1:$J$2336,10,FALSE)</f>
        <v>Normal</v>
      </c>
      <c r="L2039" s="82" t="str">
        <f>VLOOKUP($A2039,'Hospitalization details'!$A$1:$K$2336,10,FALSE)</f>
        <v>23-Sep-2003</v>
      </c>
      <c r="M2039" s="62">
        <f>VLOOKUP($A2039,'Hospitalization details'!$A$1:$K$2336,6,FALSE)</f>
        <v>2803.7</v>
      </c>
      <c r="N2039" s="63" t="str">
        <f>VLOOKUP($A2039,'Hospitalization details'!$A$1:$K$2336,7,FALSE)</f>
        <v>tier - 2</v>
      </c>
      <c r="O2039" s="63" t="str">
        <f>VLOOKUP($A2039,'Hospitalization details'!$A$1:$K$2336,8,FALSE)</f>
        <v>tier - 1</v>
      </c>
      <c r="P2039" s="63" t="str">
        <f>VLOOKUP($A2039,'Hospitalization details'!$A$1:$K$2336,9,FALSE)</f>
        <v>R1012</v>
      </c>
      <c r="Q2039" s="83">
        <f>VLOOKUP($A2039,'Hospitalization details'!$A$1:$K$2336,11,FALSE)</f>
        <v>19</v>
      </c>
    </row>
    <row r="2040" spans="1:17" ht="15.75" customHeight="1" x14ac:dyDescent="0.25">
      <c r="A2040" s="187" t="s">
        <v>2083</v>
      </c>
      <c r="B2040" s="65" t="str">
        <f>VLOOKUP($A2040,'Customer Names'!$A$1:$E$2336,4,FALSE)</f>
        <v>Hyland</v>
      </c>
      <c r="C2040" s="71">
        <f>VLOOKUP($A2040,'Medical Examinations'!$A$1:$J$2336,2,FALSE)</f>
        <v>20.614999999999998</v>
      </c>
      <c r="D2040" s="60">
        <f>VLOOKUP($A2040,'Medical Examinations'!$A$1:$J$2336,3,FALSE)</f>
        <v>6.05</v>
      </c>
      <c r="E2040" s="61" t="str">
        <f>VLOOKUP($A2040,'Medical Examinations'!$A$1:$J$2336,4,FALSE)</f>
        <v>No</v>
      </c>
      <c r="F2040" s="61" t="str">
        <f>VLOOKUP($A2040,'Medical Examinations'!$A$1:$J$2336,5,FALSE)</f>
        <v>No</v>
      </c>
      <c r="G2040" s="61" t="str">
        <f>VLOOKUP($A2040,'Medical Examinations'!$A$1:$J$2336,6,FALSE)</f>
        <v>Yes</v>
      </c>
      <c r="H2040" s="21">
        <f>VLOOKUP($A2040,'Medical Examinations'!$A$1:$J$2336,7,FALSE)</f>
        <v>1</v>
      </c>
      <c r="I2040" s="21" t="str">
        <f>VLOOKUP($A2040,'Medical Examinations'!$A$1:$J$2336,8,FALSE)</f>
        <v>No</v>
      </c>
      <c r="J2040" s="21" t="str">
        <f>VLOOKUP($A2040,'Medical Examinations'!$A$1:$J$2336,9,FALSE)</f>
        <v>Healthy Weight</v>
      </c>
      <c r="K2040" s="72" t="str">
        <f>VLOOKUP($A2040,'Medical Examinations'!$A$1:$J$2336,10,FALSE)</f>
        <v>Prediabetes</v>
      </c>
      <c r="L2040" s="82" t="str">
        <f>VLOOKUP($A2040,'Hospitalization details'!$A$1:$K$2336,10,FALSE)</f>
        <v>4-Aug-2004</v>
      </c>
      <c r="M2040" s="62">
        <f>VLOOKUP($A2040,'Hospitalization details'!$A$1:$K$2336,6,FALSE)</f>
        <v>2801.26</v>
      </c>
      <c r="N2040" s="63" t="str">
        <f>VLOOKUP($A2040,'Hospitalization details'!$A$1:$K$2336,7,FALSE)</f>
        <v>tier - 2</v>
      </c>
      <c r="O2040" s="63" t="str">
        <f>VLOOKUP($A2040,'Hospitalization details'!$A$1:$K$2336,8,FALSE)</f>
        <v>tier - 3</v>
      </c>
      <c r="P2040" s="63" t="str">
        <f>VLOOKUP($A2040,'Hospitalization details'!$A$1:$K$2336,9,FALSE)</f>
        <v>R1013</v>
      </c>
      <c r="Q2040" s="83">
        <f>VLOOKUP($A2040,'Hospitalization details'!$A$1:$K$2336,11,FALSE)</f>
        <v>18</v>
      </c>
    </row>
    <row r="2041" spans="1:17" ht="15.75" customHeight="1" x14ac:dyDescent="0.25">
      <c r="A2041" s="187" t="s">
        <v>2084</v>
      </c>
      <c r="B2041" s="65" t="str">
        <f>VLOOKUP($A2041,'Customer Names'!$A$1:$E$2336,4,FALSE)</f>
        <v>Wagoner</v>
      </c>
      <c r="C2041" s="71">
        <f>VLOOKUP($A2041,'Medical Examinations'!$A$1:$J$2336,2,FALSE)</f>
        <v>32.119999999999997</v>
      </c>
      <c r="D2041" s="60">
        <f>VLOOKUP($A2041,'Medical Examinations'!$A$1:$J$2336,3,FALSE)</f>
        <v>5.33</v>
      </c>
      <c r="E2041" s="61" t="str">
        <f>VLOOKUP($A2041,'Medical Examinations'!$A$1:$J$2336,4,FALSE)</f>
        <v>No</v>
      </c>
      <c r="F2041" s="61" t="str">
        <f>VLOOKUP($A2041,'Medical Examinations'!$A$1:$J$2336,5,FALSE)</f>
        <v>Yes</v>
      </c>
      <c r="G2041" s="61" t="str">
        <f>VLOOKUP($A2041,'Medical Examinations'!$A$1:$J$2336,6,FALSE)</f>
        <v>No</v>
      </c>
      <c r="H2041" s="21">
        <f>VLOOKUP($A2041,'Medical Examinations'!$A$1:$J$2336,7,FALSE)</f>
        <v>1</v>
      </c>
      <c r="I2041" s="21" t="str">
        <f>VLOOKUP($A2041,'Medical Examinations'!$A$1:$J$2336,8,FALSE)</f>
        <v>No</v>
      </c>
      <c r="J2041" s="21" t="str">
        <f>VLOOKUP($A2041,'Medical Examinations'!$A$1:$J$2336,9,FALSE)</f>
        <v>Obesity</v>
      </c>
      <c r="K2041" s="72" t="str">
        <f>VLOOKUP($A2041,'Medical Examinations'!$A$1:$J$2336,10,FALSE)</f>
        <v>Normal</v>
      </c>
      <c r="L2041" s="82" t="str">
        <f>VLOOKUP($A2041,'Hospitalization details'!$A$1:$K$2336,10,FALSE)</f>
        <v>24-Dec-1999</v>
      </c>
      <c r="M2041" s="62">
        <f>VLOOKUP($A2041,'Hospitalization details'!$A$1:$K$2336,6,FALSE)</f>
        <v>2789.06</v>
      </c>
      <c r="N2041" s="63" t="str">
        <f>VLOOKUP($A2041,'Hospitalization details'!$A$1:$K$2336,7,FALSE)</f>
        <v>tier - 2</v>
      </c>
      <c r="O2041" s="63" t="str">
        <f>VLOOKUP($A2041,'Hospitalization details'!$A$1:$K$2336,8,FALSE)</f>
        <v>tier - 3</v>
      </c>
      <c r="P2041" s="63" t="str">
        <f>VLOOKUP($A2041,'Hospitalization details'!$A$1:$K$2336,9,FALSE)</f>
        <v>R1012</v>
      </c>
      <c r="Q2041" s="83">
        <f>VLOOKUP($A2041,'Hospitalization details'!$A$1:$K$2336,11,FALSE)</f>
        <v>23</v>
      </c>
    </row>
    <row r="2042" spans="1:17" ht="15.75" customHeight="1" x14ac:dyDescent="0.25">
      <c r="A2042" s="187" t="s">
        <v>2085</v>
      </c>
      <c r="B2042" s="65" t="str">
        <f>VLOOKUP($A2042,'Customer Names'!$A$1:$E$2336,4,FALSE)</f>
        <v>Thomas</v>
      </c>
      <c r="C2042" s="71">
        <f>VLOOKUP($A2042,'Medical Examinations'!$A$1:$J$2336,2,FALSE)</f>
        <v>27.36</v>
      </c>
      <c r="D2042" s="60">
        <f>VLOOKUP($A2042,'Medical Examinations'!$A$1:$J$2336,3,FALSE)</f>
        <v>6.22</v>
      </c>
      <c r="E2042" s="61" t="str">
        <f>VLOOKUP($A2042,'Medical Examinations'!$A$1:$J$2336,4,FALSE)</f>
        <v>No</v>
      </c>
      <c r="F2042" s="61" t="str">
        <f>VLOOKUP($A2042,'Medical Examinations'!$A$1:$J$2336,5,FALSE)</f>
        <v>No</v>
      </c>
      <c r="G2042" s="61" t="str">
        <f>VLOOKUP($A2042,'Medical Examinations'!$A$1:$J$2336,6,FALSE)</f>
        <v>No</v>
      </c>
      <c r="H2042" s="21">
        <f>VLOOKUP($A2042,'Medical Examinations'!$A$1:$J$2336,7,FALSE)</f>
        <v>0</v>
      </c>
      <c r="I2042" s="21" t="str">
        <f>VLOOKUP($A2042,'Medical Examinations'!$A$1:$J$2336,8,FALSE)</f>
        <v>No</v>
      </c>
      <c r="J2042" s="21" t="str">
        <f>VLOOKUP($A2042,'Medical Examinations'!$A$1:$J$2336,9,FALSE)</f>
        <v>Over Weight</v>
      </c>
      <c r="K2042" s="72" t="str">
        <f>VLOOKUP($A2042,'Medical Examinations'!$A$1:$J$2336,10,FALSE)</f>
        <v>Prediabetes</v>
      </c>
      <c r="L2042" s="82" t="str">
        <f>VLOOKUP($A2042,'Hospitalization details'!$A$1:$K$2336,10,FALSE)</f>
        <v>29-Aug-1999</v>
      </c>
      <c r="M2042" s="62">
        <f>VLOOKUP($A2042,'Hospitalization details'!$A$1:$K$2336,6,FALSE)</f>
        <v>2775.19</v>
      </c>
      <c r="N2042" s="63" t="str">
        <f>VLOOKUP($A2042,'Hospitalization details'!$A$1:$K$2336,7,FALSE)</f>
        <v>tier - 2</v>
      </c>
      <c r="O2042" s="63" t="str">
        <f>VLOOKUP($A2042,'Hospitalization details'!$A$1:$K$2336,8,FALSE)</f>
        <v>tier - 1</v>
      </c>
      <c r="P2042" s="63" t="str">
        <f>VLOOKUP($A2042,'Hospitalization details'!$A$1:$K$2336,9,FALSE)</f>
        <v>R1012</v>
      </c>
      <c r="Q2042" s="83">
        <f>VLOOKUP($A2042,'Hospitalization details'!$A$1:$K$2336,11,FALSE)</f>
        <v>23</v>
      </c>
    </row>
    <row r="2043" spans="1:17" ht="15.75" customHeight="1" x14ac:dyDescent="0.25">
      <c r="A2043" s="187" t="s">
        <v>2086</v>
      </c>
      <c r="B2043" s="65" t="str">
        <f>VLOOKUP($A2043,'Customer Names'!$A$1:$E$2336,4,FALSE)</f>
        <v>Goffi</v>
      </c>
      <c r="C2043" s="71">
        <f>VLOOKUP($A2043,'Medical Examinations'!$A$1:$J$2336,2,FALSE)</f>
        <v>17.385000000000002</v>
      </c>
      <c r="D2043" s="60">
        <f>VLOOKUP($A2043,'Medical Examinations'!$A$1:$J$2336,3,FALSE)</f>
        <v>5.84</v>
      </c>
      <c r="E2043" s="61" t="str">
        <f>VLOOKUP($A2043,'Medical Examinations'!$A$1:$J$2336,4,FALSE)</f>
        <v>No</v>
      </c>
      <c r="F2043" s="61" t="str">
        <f>VLOOKUP($A2043,'Medical Examinations'!$A$1:$J$2336,5,FALSE)</f>
        <v>No</v>
      </c>
      <c r="G2043" s="61" t="str">
        <f>VLOOKUP($A2043,'Medical Examinations'!$A$1:$J$2336,6,FALSE)</f>
        <v>No</v>
      </c>
      <c r="H2043" s="21">
        <f>VLOOKUP($A2043,'Medical Examinations'!$A$1:$J$2336,7,FALSE)</f>
        <v>0</v>
      </c>
      <c r="I2043" s="21" t="str">
        <f>VLOOKUP($A2043,'Medical Examinations'!$A$1:$J$2336,8,FALSE)</f>
        <v>No</v>
      </c>
      <c r="J2043" s="21" t="str">
        <f>VLOOKUP($A2043,'Medical Examinations'!$A$1:$J$2336,9,FALSE)</f>
        <v>Under Weight</v>
      </c>
      <c r="K2043" s="72" t="str">
        <f>VLOOKUP($A2043,'Medical Examinations'!$A$1:$J$2336,10,FALSE)</f>
        <v>Prediabetes</v>
      </c>
      <c r="L2043" s="82" t="str">
        <f>VLOOKUP($A2043,'Hospitalization details'!$A$1:$K$2336,10,FALSE)</f>
        <v>9-Jun-1999</v>
      </c>
      <c r="M2043" s="62">
        <f>VLOOKUP($A2043,'Hospitalization details'!$A$1:$K$2336,6,FALSE)</f>
        <v>2775.19</v>
      </c>
      <c r="N2043" s="63" t="str">
        <f>VLOOKUP($A2043,'Hospitalization details'!$A$1:$K$2336,7,FALSE)</f>
        <v>tier - 2</v>
      </c>
      <c r="O2043" s="63" t="str">
        <f>VLOOKUP($A2043,'Hospitalization details'!$A$1:$K$2336,8,FALSE)</f>
        <v>tier - 1</v>
      </c>
      <c r="P2043" s="63" t="str">
        <f>VLOOKUP($A2043,'Hospitalization details'!$A$1:$K$2336,9,FALSE)</f>
        <v>R1012</v>
      </c>
      <c r="Q2043" s="83">
        <f>VLOOKUP($A2043,'Hospitalization details'!$A$1:$K$2336,11,FALSE)</f>
        <v>23</v>
      </c>
    </row>
    <row r="2044" spans="1:17" ht="15.75" customHeight="1" x14ac:dyDescent="0.25">
      <c r="A2044" s="187" t="s">
        <v>2087</v>
      </c>
      <c r="B2044" s="65" t="str">
        <f>VLOOKUP($A2044,'Customer Names'!$A$1:$E$2336,4,FALSE)</f>
        <v>Salovaara</v>
      </c>
      <c r="C2044" s="71">
        <f>VLOOKUP($A2044,'Medical Examinations'!$A$1:$J$2336,2,FALSE)</f>
        <v>30.13</v>
      </c>
      <c r="D2044" s="60">
        <f>VLOOKUP($A2044,'Medical Examinations'!$A$1:$J$2336,3,FALSE)</f>
        <v>5.71</v>
      </c>
      <c r="E2044" s="61" t="str">
        <f>VLOOKUP($A2044,'Medical Examinations'!$A$1:$J$2336,4,FALSE)</f>
        <v>No</v>
      </c>
      <c r="F2044" s="61" t="str">
        <f>VLOOKUP($A2044,'Medical Examinations'!$A$1:$J$2336,5,FALSE)</f>
        <v>Yes</v>
      </c>
      <c r="G2044" s="61" t="str">
        <f>VLOOKUP($A2044,'Medical Examinations'!$A$1:$J$2336,6,FALSE)</f>
        <v>No</v>
      </c>
      <c r="H2044" s="21">
        <f>VLOOKUP($A2044,'Medical Examinations'!$A$1:$J$2336,7,FALSE)</f>
        <v>1</v>
      </c>
      <c r="I2044" s="21" t="str">
        <f>VLOOKUP($A2044,'Medical Examinations'!$A$1:$J$2336,8,FALSE)</f>
        <v>No</v>
      </c>
      <c r="J2044" s="21" t="str">
        <f>VLOOKUP($A2044,'Medical Examinations'!$A$1:$J$2336,9,FALSE)</f>
        <v>Obesity</v>
      </c>
      <c r="K2044" s="72" t="str">
        <f>VLOOKUP($A2044,'Medical Examinations'!$A$1:$J$2336,10,FALSE)</f>
        <v>Prediabetes</v>
      </c>
      <c r="L2044" s="82" t="str">
        <f>VLOOKUP($A2044,'Hospitalization details'!$A$1:$K$2336,10,FALSE)</f>
        <v>14-Nov-2004</v>
      </c>
      <c r="M2044" s="62">
        <f>VLOOKUP($A2044,'Hospitalization details'!$A$1:$K$2336,6,FALSE)</f>
        <v>2773.46</v>
      </c>
      <c r="N2044" s="63" t="str">
        <f>VLOOKUP($A2044,'Hospitalization details'!$A$1:$K$2336,7,FALSE)</f>
        <v>tier - 2</v>
      </c>
      <c r="O2044" s="63" t="str">
        <f>VLOOKUP($A2044,'Hospitalization details'!$A$1:$K$2336,8,FALSE)</f>
        <v>tier - 1</v>
      </c>
      <c r="P2044" s="63" t="str">
        <f>VLOOKUP($A2044,'Hospitalization details'!$A$1:$K$2336,9,FALSE)</f>
        <v>R1021</v>
      </c>
      <c r="Q2044" s="83">
        <f>VLOOKUP($A2044,'Hospitalization details'!$A$1:$K$2336,11,FALSE)</f>
        <v>18</v>
      </c>
    </row>
    <row r="2045" spans="1:17" ht="15.75" customHeight="1" x14ac:dyDescent="0.25">
      <c r="A2045" s="187" t="s">
        <v>2088</v>
      </c>
      <c r="B2045" s="65" t="str">
        <f>VLOOKUP($A2045,'Customer Names'!$A$1:$E$2336,4,FALSE)</f>
        <v>Reid</v>
      </c>
      <c r="C2045" s="71">
        <f>VLOOKUP($A2045,'Medical Examinations'!$A$1:$J$2336,2,FALSE)</f>
        <v>25.44</v>
      </c>
      <c r="D2045" s="60">
        <f>VLOOKUP($A2045,'Medical Examinations'!$A$1:$J$2336,3,FALSE)</f>
        <v>6.04</v>
      </c>
      <c r="E2045" s="61" t="str">
        <f>VLOOKUP($A2045,'Medical Examinations'!$A$1:$J$2336,4,FALSE)</f>
        <v>Yes</v>
      </c>
      <c r="F2045" s="61" t="str">
        <f>VLOOKUP($A2045,'Medical Examinations'!$A$1:$J$2336,5,FALSE)</f>
        <v>No</v>
      </c>
      <c r="G2045" s="61" t="str">
        <f>VLOOKUP($A2045,'Medical Examinations'!$A$1:$J$2336,6,FALSE)</f>
        <v>Yes</v>
      </c>
      <c r="H2045" s="21">
        <f>VLOOKUP($A2045,'Medical Examinations'!$A$1:$J$2336,7,FALSE)</f>
        <v>1</v>
      </c>
      <c r="I2045" s="21" t="str">
        <f>VLOOKUP($A2045,'Medical Examinations'!$A$1:$J$2336,8,FALSE)</f>
        <v>No</v>
      </c>
      <c r="J2045" s="21" t="str">
        <f>VLOOKUP($A2045,'Medical Examinations'!$A$1:$J$2336,9,FALSE)</f>
        <v>Over Weight</v>
      </c>
      <c r="K2045" s="72" t="str">
        <f>VLOOKUP($A2045,'Medical Examinations'!$A$1:$J$2336,10,FALSE)</f>
        <v>Prediabetes</v>
      </c>
      <c r="L2045" s="82" t="str">
        <f>VLOOKUP($A2045,'Hospitalization details'!$A$1:$K$2336,10,FALSE)</f>
        <v>10-Aug-1997</v>
      </c>
      <c r="M2045" s="62">
        <f>VLOOKUP($A2045,'Hospitalization details'!$A$1:$K$2336,6,FALSE)</f>
        <v>2758.99</v>
      </c>
      <c r="N2045" s="63" t="str">
        <f>VLOOKUP($A2045,'Hospitalization details'!$A$1:$K$2336,7,FALSE)</f>
        <v>tier - 2</v>
      </c>
      <c r="O2045" s="63" t="str">
        <f>VLOOKUP($A2045,'Hospitalization details'!$A$1:$K$2336,8,FALSE)</f>
        <v>tier - 1</v>
      </c>
      <c r="P2045" s="63" t="str">
        <f>VLOOKUP($A2045,'Hospitalization details'!$A$1:$K$2336,9,FALSE)</f>
        <v>R1012</v>
      </c>
      <c r="Q2045" s="83">
        <f>VLOOKUP($A2045,'Hospitalization details'!$A$1:$K$2336,11,FALSE)</f>
        <v>25</v>
      </c>
    </row>
    <row r="2046" spans="1:17" ht="15.75" customHeight="1" x14ac:dyDescent="0.25">
      <c r="A2046" s="187" t="s">
        <v>2089</v>
      </c>
      <c r="B2046" s="65" t="str">
        <f>VLOOKUP($A2046,'Customer Names'!$A$1:$E$2336,4,FALSE)</f>
        <v>Allan</v>
      </c>
      <c r="C2046" s="71">
        <f>VLOOKUP($A2046,'Medical Examinations'!$A$1:$J$2336,2,FALSE)</f>
        <v>39.805</v>
      </c>
      <c r="D2046" s="60">
        <f>VLOOKUP($A2046,'Medical Examinations'!$A$1:$J$2336,3,FALSE)</f>
        <v>4.38</v>
      </c>
      <c r="E2046" s="61" t="str">
        <f>VLOOKUP($A2046,'Medical Examinations'!$A$1:$J$2336,4,FALSE)</f>
        <v>No</v>
      </c>
      <c r="F2046" s="61" t="str">
        <f>VLOOKUP($A2046,'Medical Examinations'!$A$1:$J$2336,5,FALSE)</f>
        <v>Yes</v>
      </c>
      <c r="G2046" s="61" t="str">
        <f>VLOOKUP($A2046,'Medical Examinations'!$A$1:$J$2336,6,FALSE)</f>
        <v>No</v>
      </c>
      <c r="H2046" s="21">
        <f>VLOOKUP($A2046,'Medical Examinations'!$A$1:$J$2336,7,FALSE)</f>
        <v>1</v>
      </c>
      <c r="I2046" s="21" t="str">
        <f>VLOOKUP($A2046,'Medical Examinations'!$A$1:$J$2336,8,FALSE)</f>
        <v>No</v>
      </c>
      <c r="J2046" s="21" t="str">
        <f>VLOOKUP($A2046,'Medical Examinations'!$A$1:$J$2336,9,FALSE)</f>
        <v>Obesity</v>
      </c>
      <c r="K2046" s="72" t="str">
        <f>VLOOKUP($A2046,'Medical Examinations'!$A$1:$J$2336,10,FALSE)</f>
        <v>Normal</v>
      </c>
      <c r="L2046" s="82" t="str">
        <f>VLOOKUP($A2046,'Hospitalization details'!$A$1:$K$2336,10,FALSE)</f>
        <v>11-Oct-2000</v>
      </c>
      <c r="M2046" s="62">
        <f>VLOOKUP($A2046,'Hospitalization details'!$A$1:$K$2336,6,FALSE)</f>
        <v>2755.02</v>
      </c>
      <c r="N2046" s="63" t="str">
        <f>VLOOKUP($A2046,'Hospitalization details'!$A$1:$K$2336,7,FALSE)</f>
        <v>tier - 2</v>
      </c>
      <c r="O2046" s="63" t="str">
        <f>VLOOKUP($A2046,'Hospitalization details'!$A$1:$K$2336,8,FALSE)</f>
        <v>tier - 1</v>
      </c>
      <c r="P2046" s="63" t="str">
        <f>VLOOKUP($A2046,'Hospitalization details'!$A$1:$K$2336,9,FALSE)</f>
        <v>R1024</v>
      </c>
      <c r="Q2046" s="83">
        <f>VLOOKUP($A2046,'Hospitalization details'!$A$1:$K$2336,11,FALSE)</f>
        <v>22</v>
      </c>
    </row>
    <row r="2047" spans="1:17" ht="15.75" customHeight="1" x14ac:dyDescent="0.25">
      <c r="A2047" s="187" t="s">
        <v>2090</v>
      </c>
      <c r="B2047" s="65" t="str">
        <f>VLOOKUP($A2047,'Customer Names'!$A$1:$E$2336,4,FALSE)</f>
        <v>Mclaughlin</v>
      </c>
      <c r="C2047" s="71">
        <f>VLOOKUP($A2047,'Medical Examinations'!$A$1:$J$2336,2,FALSE)</f>
        <v>30.4</v>
      </c>
      <c r="D2047" s="60">
        <f>VLOOKUP($A2047,'Medical Examinations'!$A$1:$J$2336,3,FALSE)</f>
        <v>5.56</v>
      </c>
      <c r="E2047" s="61" t="str">
        <f>VLOOKUP($A2047,'Medical Examinations'!$A$1:$J$2336,4,FALSE)</f>
        <v>Yes</v>
      </c>
      <c r="F2047" s="61" t="str">
        <f>VLOOKUP($A2047,'Medical Examinations'!$A$1:$J$2336,5,FALSE)</f>
        <v>Yes</v>
      </c>
      <c r="G2047" s="61" t="str">
        <f>VLOOKUP($A2047,'Medical Examinations'!$A$1:$J$2336,6,FALSE)</f>
        <v>No</v>
      </c>
      <c r="H2047" s="21">
        <f>VLOOKUP($A2047,'Medical Examinations'!$A$1:$J$2336,7,FALSE)</f>
        <v>1</v>
      </c>
      <c r="I2047" s="21" t="str">
        <f>VLOOKUP($A2047,'Medical Examinations'!$A$1:$J$2336,8,FALSE)</f>
        <v>No</v>
      </c>
      <c r="J2047" s="21" t="str">
        <f>VLOOKUP($A2047,'Medical Examinations'!$A$1:$J$2336,9,FALSE)</f>
        <v>Obesity</v>
      </c>
      <c r="K2047" s="72" t="str">
        <f>VLOOKUP($A2047,'Medical Examinations'!$A$1:$J$2336,10,FALSE)</f>
        <v>Normal</v>
      </c>
      <c r="L2047" s="82" t="str">
        <f>VLOOKUP($A2047,'Hospitalization details'!$A$1:$K$2336,10,FALSE)</f>
        <v>3-Oct-2000</v>
      </c>
      <c r="M2047" s="62">
        <f>VLOOKUP($A2047,'Hospitalization details'!$A$1:$K$2336,6,FALSE)</f>
        <v>2741.95</v>
      </c>
      <c r="N2047" s="63" t="str">
        <f>VLOOKUP($A2047,'Hospitalization details'!$A$1:$K$2336,7,FALSE)</f>
        <v>tier - 2</v>
      </c>
      <c r="O2047" s="63" t="str">
        <f>VLOOKUP($A2047,'Hospitalization details'!$A$1:$K$2336,8,FALSE)</f>
        <v>tier - 3</v>
      </c>
      <c r="P2047" s="63" t="str">
        <f>VLOOKUP($A2047,'Hospitalization details'!$A$1:$K$2336,9,FALSE)</f>
        <v>R1024</v>
      </c>
      <c r="Q2047" s="83">
        <f>VLOOKUP($A2047,'Hospitalization details'!$A$1:$K$2336,11,FALSE)</f>
        <v>22</v>
      </c>
    </row>
    <row r="2048" spans="1:17" ht="15.75" customHeight="1" x14ac:dyDescent="0.25">
      <c r="A2048" s="187" t="s">
        <v>2091</v>
      </c>
      <c r="B2048" s="65" t="str">
        <f>VLOOKUP($A2048,'Customer Names'!$A$1:$E$2336,4,FALSE)</f>
        <v>Lee</v>
      </c>
      <c r="C2048" s="71">
        <f>VLOOKUP($A2048,'Medical Examinations'!$A$1:$J$2336,2,FALSE)</f>
        <v>23.18</v>
      </c>
      <c r="D2048" s="60">
        <f>VLOOKUP($A2048,'Medical Examinations'!$A$1:$J$2336,3,FALSE)</f>
        <v>4.24</v>
      </c>
      <c r="E2048" s="61" t="str">
        <f>VLOOKUP($A2048,'Medical Examinations'!$A$1:$J$2336,4,FALSE)</f>
        <v>No</v>
      </c>
      <c r="F2048" s="61" t="str">
        <f>VLOOKUP($A2048,'Medical Examinations'!$A$1:$J$2336,5,FALSE)</f>
        <v>Yes</v>
      </c>
      <c r="G2048" s="61" t="str">
        <f>VLOOKUP($A2048,'Medical Examinations'!$A$1:$J$2336,6,FALSE)</f>
        <v>No</v>
      </c>
      <c r="H2048" s="21">
        <f>VLOOKUP($A2048,'Medical Examinations'!$A$1:$J$2336,7,FALSE)</f>
        <v>1</v>
      </c>
      <c r="I2048" s="21" t="str">
        <f>VLOOKUP($A2048,'Medical Examinations'!$A$1:$J$2336,8,FALSE)</f>
        <v>No</v>
      </c>
      <c r="J2048" s="21" t="str">
        <f>VLOOKUP($A2048,'Medical Examinations'!$A$1:$J$2336,9,FALSE)</f>
        <v>Healthy Weight</v>
      </c>
      <c r="K2048" s="72" t="str">
        <f>VLOOKUP($A2048,'Medical Examinations'!$A$1:$J$2336,10,FALSE)</f>
        <v>Normal</v>
      </c>
      <c r="L2048" s="82" t="str">
        <f>VLOOKUP($A2048,'Hospitalization details'!$A$1:$K$2336,10,FALSE)</f>
        <v>17-Dec-2000</v>
      </c>
      <c r="M2048" s="62">
        <f>VLOOKUP($A2048,'Hospitalization details'!$A$1:$K$2336,6,FALSE)</f>
        <v>2731.91</v>
      </c>
      <c r="N2048" s="63" t="str">
        <f>VLOOKUP($A2048,'Hospitalization details'!$A$1:$K$2336,7,FALSE)</f>
        <v>tier - 2</v>
      </c>
      <c r="O2048" s="63" t="str">
        <f>VLOOKUP($A2048,'Hospitalization details'!$A$1:$K$2336,8,FALSE)</f>
        <v>tier - 3</v>
      </c>
      <c r="P2048" s="63" t="str">
        <f>VLOOKUP($A2048,'Hospitalization details'!$A$1:$K$2336,9,FALSE)</f>
        <v>R1024</v>
      </c>
      <c r="Q2048" s="83">
        <f>VLOOKUP($A2048,'Hospitalization details'!$A$1:$K$2336,11,FALSE)</f>
        <v>22</v>
      </c>
    </row>
    <row r="2049" spans="1:17" ht="15.75" customHeight="1" x14ac:dyDescent="0.25">
      <c r="A2049" s="187" t="s">
        <v>2092</v>
      </c>
      <c r="B2049" s="65" t="str">
        <f>VLOOKUP($A2049,'Customer Names'!$A$1:$E$2336,4,FALSE)</f>
        <v>Tang</v>
      </c>
      <c r="C2049" s="71">
        <f>VLOOKUP($A2049,'Medical Examinations'!$A$1:$J$2336,2,FALSE)</f>
        <v>39.615000000000002</v>
      </c>
      <c r="D2049" s="60">
        <f>VLOOKUP($A2049,'Medical Examinations'!$A$1:$J$2336,3,FALSE)</f>
        <v>6.32</v>
      </c>
      <c r="E2049" s="61" t="str">
        <f>VLOOKUP($A2049,'Medical Examinations'!$A$1:$J$2336,4,FALSE)</f>
        <v>No</v>
      </c>
      <c r="F2049" s="61" t="str">
        <f>VLOOKUP($A2049,'Medical Examinations'!$A$1:$J$2336,5,FALSE)</f>
        <v>No</v>
      </c>
      <c r="G2049" s="61" t="str">
        <f>VLOOKUP($A2049,'Medical Examinations'!$A$1:$J$2336,6,FALSE)</f>
        <v>Yes</v>
      </c>
      <c r="H2049" s="21">
        <f>VLOOKUP($A2049,'Medical Examinations'!$A$1:$J$2336,7,FALSE)</f>
        <v>1</v>
      </c>
      <c r="I2049" s="21" t="str">
        <f>VLOOKUP($A2049,'Medical Examinations'!$A$1:$J$2336,8,FALSE)</f>
        <v>No</v>
      </c>
      <c r="J2049" s="21" t="str">
        <f>VLOOKUP($A2049,'Medical Examinations'!$A$1:$J$2336,9,FALSE)</f>
        <v>Obesity</v>
      </c>
      <c r="K2049" s="72" t="str">
        <f>VLOOKUP($A2049,'Medical Examinations'!$A$1:$J$2336,10,FALSE)</f>
        <v>Prediabetes</v>
      </c>
      <c r="L2049" s="82" t="str">
        <f>VLOOKUP($A2049,'Hospitalization details'!$A$1:$K$2336,10,FALSE)</f>
        <v>3-Dec-2003</v>
      </c>
      <c r="M2049" s="62">
        <f>VLOOKUP($A2049,'Hospitalization details'!$A$1:$K$2336,6,FALSE)</f>
        <v>2730.11</v>
      </c>
      <c r="N2049" s="63" t="str">
        <f>VLOOKUP($A2049,'Hospitalization details'!$A$1:$K$2336,7,FALSE)</f>
        <v>tier - 2</v>
      </c>
      <c r="O2049" s="63" t="str">
        <f>VLOOKUP($A2049,'Hospitalization details'!$A$1:$K$2336,8,FALSE)</f>
        <v>tier - 3</v>
      </c>
      <c r="P2049" s="63" t="str">
        <f>VLOOKUP($A2049,'Hospitalization details'!$A$1:$K$2336,9,FALSE)</f>
        <v>R1012</v>
      </c>
      <c r="Q2049" s="83">
        <f>VLOOKUP($A2049,'Hospitalization details'!$A$1:$K$2336,11,FALSE)</f>
        <v>19</v>
      </c>
    </row>
    <row r="2050" spans="1:17" ht="15.75" customHeight="1" x14ac:dyDescent="0.25">
      <c r="A2050" s="187" t="s">
        <v>2093</v>
      </c>
      <c r="B2050" s="65" t="str">
        <f>VLOOKUP($A2050,'Customer Names'!$A$1:$E$2336,4,FALSE)</f>
        <v>Kennedy</v>
      </c>
      <c r="C2050" s="71">
        <f>VLOOKUP($A2050,'Medical Examinations'!$A$1:$J$2336,2,FALSE)</f>
        <v>30.59</v>
      </c>
      <c r="D2050" s="60">
        <f>VLOOKUP($A2050,'Medical Examinations'!$A$1:$J$2336,3,FALSE)</f>
        <v>6.3</v>
      </c>
      <c r="E2050" s="61" t="str">
        <f>VLOOKUP($A2050,'Medical Examinations'!$A$1:$J$2336,4,FALSE)</f>
        <v>Yes</v>
      </c>
      <c r="F2050" s="61" t="str">
        <f>VLOOKUP($A2050,'Medical Examinations'!$A$1:$J$2336,5,FALSE)</f>
        <v>No</v>
      </c>
      <c r="G2050" s="61" t="str">
        <f>VLOOKUP($A2050,'Medical Examinations'!$A$1:$J$2336,6,FALSE)</f>
        <v>Yes</v>
      </c>
      <c r="H2050" s="21">
        <f>VLOOKUP($A2050,'Medical Examinations'!$A$1:$J$2336,7,FALSE)</f>
        <v>1</v>
      </c>
      <c r="I2050" s="21" t="str">
        <f>VLOOKUP($A2050,'Medical Examinations'!$A$1:$J$2336,8,FALSE)</f>
        <v>No</v>
      </c>
      <c r="J2050" s="21" t="str">
        <f>VLOOKUP($A2050,'Medical Examinations'!$A$1:$J$2336,9,FALSE)</f>
        <v>Obesity</v>
      </c>
      <c r="K2050" s="72" t="str">
        <f>VLOOKUP($A2050,'Medical Examinations'!$A$1:$J$2336,10,FALSE)</f>
        <v>Prediabetes</v>
      </c>
      <c r="L2050" s="82" t="str">
        <f>VLOOKUP($A2050,'Hospitalization details'!$A$1:$K$2336,10,FALSE)</f>
        <v>6-Oct-1997</v>
      </c>
      <c r="M2050" s="62">
        <f>VLOOKUP($A2050,'Hospitalization details'!$A$1:$K$2336,6,FALSE)</f>
        <v>2727.4</v>
      </c>
      <c r="N2050" s="63" t="str">
        <f>VLOOKUP($A2050,'Hospitalization details'!$A$1:$K$2336,7,FALSE)</f>
        <v>tier - 3</v>
      </c>
      <c r="O2050" s="63" t="str">
        <f>VLOOKUP($A2050,'Hospitalization details'!$A$1:$K$2336,8,FALSE)</f>
        <v>tier - 3</v>
      </c>
      <c r="P2050" s="63" t="str">
        <f>VLOOKUP($A2050,'Hospitalization details'!$A$1:$K$2336,9,FALSE)</f>
        <v>R1016</v>
      </c>
      <c r="Q2050" s="83">
        <f>VLOOKUP($A2050,'Hospitalization details'!$A$1:$K$2336,11,FALSE)</f>
        <v>25</v>
      </c>
    </row>
    <row r="2051" spans="1:17" ht="15.75" customHeight="1" x14ac:dyDescent="0.25">
      <c r="A2051" s="187" t="s">
        <v>2094</v>
      </c>
      <c r="B2051" s="65" t="str">
        <f>VLOOKUP($A2051,'Customer Names'!$A$1:$E$2336,4,FALSE)</f>
        <v>Condon</v>
      </c>
      <c r="C2051" s="71">
        <f>VLOOKUP($A2051,'Medical Examinations'!$A$1:$J$2336,2,FALSE)</f>
        <v>16.72</v>
      </c>
      <c r="D2051" s="60">
        <f>VLOOKUP($A2051,'Medical Examinations'!$A$1:$J$2336,3,FALSE)</f>
        <v>4.38</v>
      </c>
      <c r="E2051" s="61" t="str">
        <f>VLOOKUP($A2051,'Medical Examinations'!$A$1:$J$2336,4,FALSE)</f>
        <v>Yes</v>
      </c>
      <c r="F2051" s="61" t="str">
        <f>VLOOKUP($A2051,'Medical Examinations'!$A$1:$J$2336,5,FALSE)</f>
        <v>No</v>
      </c>
      <c r="G2051" s="61" t="str">
        <f>VLOOKUP($A2051,'Medical Examinations'!$A$1:$J$2336,6,FALSE)</f>
        <v>No</v>
      </c>
      <c r="H2051" s="21">
        <f>VLOOKUP($A2051,'Medical Examinations'!$A$1:$J$2336,7,FALSE)</f>
        <v>1</v>
      </c>
      <c r="I2051" s="21" t="str">
        <f>VLOOKUP($A2051,'Medical Examinations'!$A$1:$J$2336,8,FALSE)</f>
        <v>No</v>
      </c>
      <c r="J2051" s="21" t="str">
        <f>VLOOKUP($A2051,'Medical Examinations'!$A$1:$J$2336,9,FALSE)</f>
        <v>Under Weight</v>
      </c>
      <c r="K2051" s="72" t="str">
        <f>VLOOKUP($A2051,'Medical Examinations'!$A$1:$J$2336,10,FALSE)</f>
        <v>Normal</v>
      </c>
      <c r="L2051" s="82" t="str">
        <f>VLOOKUP($A2051,'Hospitalization details'!$A$1:$K$2336,10,FALSE)</f>
        <v>20-Aug-1988</v>
      </c>
      <c r="M2051" s="62">
        <f>VLOOKUP($A2051,'Hospitalization details'!$A$1:$K$2336,6,FALSE)</f>
        <v>2726.06</v>
      </c>
      <c r="N2051" s="63" t="str">
        <f>VLOOKUP($A2051,'Hospitalization details'!$A$1:$K$2336,7,FALSE)</f>
        <v>tier - 2</v>
      </c>
      <c r="O2051" s="63" t="str">
        <f>VLOOKUP($A2051,'Hospitalization details'!$A$1:$K$2336,8,FALSE)</f>
        <v>tier - 2</v>
      </c>
      <c r="P2051" s="63" t="str">
        <f>VLOOKUP($A2051,'Hospitalization details'!$A$1:$K$2336,9,FALSE)</f>
        <v>R1013</v>
      </c>
      <c r="Q2051" s="83">
        <f>VLOOKUP($A2051,'Hospitalization details'!$A$1:$K$2336,11,FALSE)</f>
        <v>34</v>
      </c>
    </row>
    <row r="2052" spans="1:17" ht="15.75" customHeight="1" x14ac:dyDescent="0.25">
      <c r="A2052" s="187" t="s">
        <v>2095</v>
      </c>
      <c r="B2052" s="65" t="str">
        <f>VLOOKUP($A2052,'Customer Names'!$A$1:$E$2336,4,FALSE)</f>
        <v>Chepkwony</v>
      </c>
      <c r="C2052" s="71">
        <f>VLOOKUP($A2052,'Medical Examinations'!$A$1:$J$2336,2,FALSE)</f>
        <v>26.22</v>
      </c>
      <c r="D2052" s="60">
        <f>VLOOKUP($A2052,'Medical Examinations'!$A$1:$J$2336,3,FALSE)</f>
        <v>4.6500000000000004</v>
      </c>
      <c r="E2052" s="61" t="str">
        <f>VLOOKUP($A2052,'Medical Examinations'!$A$1:$J$2336,4,FALSE)</f>
        <v>Yes</v>
      </c>
      <c r="F2052" s="61" t="str">
        <f>VLOOKUP($A2052,'Medical Examinations'!$A$1:$J$2336,5,FALSE)</f>
        <v>No</v>
      </c>
      <c r="G2052" s="61" t="str">
        <f>VLOOKUP($A2052,'Medical Examinations'!$A$1:$J$2336,6,FALSE)</f>
        <v>Yes</v>
      </c>
      <c r="H2052" s="21">
        <f>VLOOKUP($A2052,'Medical Examinations'!$A$1:$J$2336,7,FALSE)</f>
        <v>1</v>
      </c>
      <c r="I2052" s="21" t="str">
        <f>VLOOKUP($A2052,'Medical Examinations'!$A$1:$J$2336,8,FALSE)</f>
        <v>No</v>
      </c>
      <c r="J2052" s="21" t="str">
        <f>VLOOKUP($A2052,'Medical Examinations'!$A$1:$J$2336,9,FALSE)</f>
        <v>Over Weight</v>
      </c>
      <c r="K2052" s="72" t="str">
        <f>VLOOKUP($A2052,'Medical Examinations'!$A$1:$J$2336,10,FALSE)</f>
        <v>Normal</v>
      </c>
      <c r="L2052" s="82" t="str">
        <f>VLOOKUP($A2052,'Hospitalization details'!$A$1:$K$2336,10,FALSE)</f>
        <v>30-Oct-1997</v>
      </c>
      <c r="M2052" s="62">
        <f>VLOOKUP($A2052,'Hospitalization details'!$A$1:$K$2336,6,FALSE)</f>
        <v>2721.32</v>
      </c>
      <c r="N2052" s="63" t="str">
        <f>VLOOKUP($A2052,'Hospitalization details'!$A$1:$K$2336,7,FALSE)</f>
        <v>tier - 1</v>
      </c>
      <c r="O2052" s="63" t="str">
        <f>VLOOKUP($A2052,'Hospitalization details'!$A$1:$K$2336,8,FALSE)</f>
        <v>tier - 3</v>
      </c>
      <c r="P2052" s="63" t="str">
        <f>VLOOKUP($A2052,'Hospitalization details'!$A$1:$K$2336,9,FALSE)</f>
        <v>R1014</v>
      </c>
      <c r="Q2052" s="83">
        <f>VLOOKUP($A2052,'Hospitalization details'!$A$1:$K$2336,11,FALSE)</f>
        <v>25</v>
      </c>
    </row>
    <row r="2053" spans="1:17" ht="15.75" customHeight="1" x14ac:dyDescent="0.25">
      <c r="A2053" s="187" t="s">
        <v>2096</v>
      </c>
      <c r="B2053" s="65" t="str">
        <f>VLOOKUP($A2053,'Customer Names'!$A$1:$E$2336,4,FALSE)</f>
        <v>Rodriguez</v>
      </c>
      <c r="C2053" s="71">
        <f>VLOOKUP($A2053,'Medical Examinations'!$A$1:$J$2336,2,FALSE)</f>
        <v>31.824999999999999</v>
      </c>
      <c r="D2053" s="60">
        <f>VLOOKUP($A2053,'Medical Examinations'!$A$1:$J$2336,3,FALSE)</f>
        <v>4.7</v>
      </c>
      <c r="E2053" s="61" t="str">
        <f>VLOOKUP($A2053,'Medical Examinations'!$A$1:$J$2336,4,FALSE)</f>
        <v>No</v>
      </c>
      <c r="F2053" s="61" t="str">
        <f>VLOOKUP($A2053,'Medical Examinations'!$A$1:$J$2336,5,FALSE)</f>
        <v>No</v>
      </c>
      <c r="G2053" s="61" t="str">
        <f>VLOOKUP($A2053,'Medical Examinations'!$A$1:$J$2336,6,FALSE)</f>
        <v>Yes</v>
      </c>
      <c r="H2053" s="21">
        <f>VLOOKUP($A2053,'Medical Examinations'!$A$1:$J$2336,7,FALSE)</f>
        <v>1</v>
      </c>
      <c r="I2053" s="21" t="str">
        <f>VLOOKUP($A2053,'Medical Examinations'!$A$1:$J$2336,8,FALSE)</f>
        <v>No</v>
      </c>
      <c r="J2053" s="21" t="str">
        <f>VLOOKUP($A2053,'Medical Examinations'!$A$1:$J$2336,9,FALSE)</f>
        <v>Obesity</v>
      </c>
      <c r="K2053" s="72" t="str">
        <f>VLOOKUP($A2053,'Medical Examinations'!$A$1:$J$2336,10,FALSE)</f>
        <v>Normal</v>
      </c>
      <c r="L2053" s="82" t="str">
        <f>VLOOKUP($A2053,'Hospitalization details'!$A$1:$K$2336,10,FALSE)</f>
        <v>6-Aug-2003</v>
      </c>
      <c r="M2053" s="62">
        <f>VLOOKUP($A2053,'Hospitalization details'!$A$1:$K$2336,6,FALSE)</f>
        <v>2719.28</v>
      </c>
      <c r="N2053" s="63" t="str">
        <f>VLOOKUP($A2053,'Hospitalization details'!$A$1:$K$2336,7,FALSE)</f>
        <v>tier - 2</v>
      </c>
      <c r="O2053" s="63" t="str">
        <f>VLOOKUP($A2053,'Hospitalization details'!$A$1:$K$2336,8,FALSE)</f>
        <v>tier - 2</v>
      </c>
      <c r="P2053" s="63" t="str">
        <f>VLOOKUP($A2053,'Hospitalization details'!$A$1:$K$2336,9,FALSE)</f>
        <v>R1012</v>
      </c>
      <c r="Q2053" s="83">
        <f>VLOOKUP($A2053,'Hospitalization details'!$A$1:$K$2336,11,FALSE)</f>
        <v>19</v>
      </c>
    </row>
    <row r="2054" spans="1:17" ht="15.75" customHeight="1" x14ac:dyDescent="0.25">
      <c r="A2054" s="187" t="s">
        <v>2097</v>
      </c>
      <c r="B2054" s="65" t="str">
        <f>VLOOKUP($A2054,'Customer Names'!$A$1:$E$2336,4,FALSE)</f>
        <v>Szynkarczuk</v>
      </c>
      <c r="C2054" s="71">
        <f>VLOOKUP($A2054,'Medical Examinations'!$A$1:$J$2336,2,FALSE)</f>
        <v>25.745000000000001</v>
      </c>
      <c r="D2054" s="60">
        <f>VLOOKUP($A2054,'Medical Examinations'!$A$1:$J$2336,3,FALSE)</f>
        <v>4.34</v>
      </c>
      <c r="E2054" s="61" t="str">
        <f>VLOOKUP($A2054,'Medical Examinations'!$A$1:$J$2336,4,FALSE)</f>
        <v>No</v>
      </c>
      <c r="F2054" s="61" t="str">
        <f>VLOOKUP($A2054,'Medical Examinations'!$A$1:$J$2336,5,FALSE)</f>
        <v>No</v>
      </c>
      <c r="G2054" s="61" t="str">
        <f>VLOOKUP($A2054,'Medical Examinations'!$A$1:$J$2336,6,FALSE)</f>
        <v>Yes</v>
      </c>
      <c r="H2054" s="21">
        <f>VLOOKUP($A2054,'Medical Examinations'!$A$1:$J$2336,7,FALSE)</f>
        <v>1</v>
      </c>
      <c r="I2054" s="21" t="str">
        <f>VLOOKUP($A2054,'Medical Examinations'!$A$1:$J$2336,8,FALSE)</f>
        <v>No</v>
      </c>
      <c r="J2054" s="21" t="str">
        <f>VLOOKUP($A2054,'Medical Examinations'!$A$1:$J$2336,9,FALSE)</f>
        <v>Over Weight</v>
      </c>
      <c r="K2054" s="72" t="str">
        <f>VLOOKUP($A2054,'Medical Examinations'!$A$1:$J$2336,10,FALSE)</f>
        <v>Normal</v>
      </c>
      <c r="L2054" s="82" t="str">
        <f>VLOOKUP($A2054,'Hospitalization details'!$A$1:$K$2336,10,FALSE)</f>
        <v>1-Dec-2003</v>
      </c>
      <c r="M2054" s="62">
        <f>VLOOKUP($A2054,'Hospitalization details'!$A$1:$K$2336,6,FALSE)</f>
        <v>2710.83</v>
      </c>
      <c r="N2054" s="63" t="str">
        <f>VLOOKUP($A2054,'Hospitalization details'!$A$1:$K$2336,7,FALSE)</f>
        <v>tier - 2</v>
      </c>
      <c r="O2054" s="63" t="str">
        <f>VLOOKUP($A2054,'Hospitalization details'!$A$1:$K$2336,8,FALSE)</f>
        <v>tier - 3</v>
      </c>
      <c r="P2054" s="63" t="str">
        <f>VLOOKUP($A2054,'Hospitalization details'!$A$1:$K$2336,9,FALSE)</f>
        <v>R1012</v>
      </c>
      <c r="Q2054" s="83">
        <f>VLOOKUP($A2054,'Hospitalization details'!$A$1:$K$2336,11,FALSE)</f>
        <v>19</v>
      </c>
    </row>
    <row r="2055" spans="1:17" ht="15.75" customHeight="1" x14ac:dyDescent="0.25">
      <c r="A2055" s="187" t="s">
        <v>2098</v>
      </c>
      <c r="B2055" s="65" t="str">
        <f>VLOOKUP($A2055,'Customer Names'!$A$1:$E$2336,4,FALSE)</f>
        <v>Brill</v>
      </c>
      <c r="C2055" s="71">
        <f>VLOOKUP($A2055,'Medical Examinations'!$A$1:$J$2336,2,FALSE)</f>
        <v>24.605</v>
      </c>
      <c r="D2055" s="60">
        <f>VLOOKUP($A2055,'Medical Examinations'!$A$1:$J$2336,3,FALSE)</f>
        <v>5.62</v>
      </c>
      <c r="E2055" s="61" t="str">
        <f>VLOOKUP($A2055,'Medical Examinations'!$A$1:$J$2336,4,FALSE)</f>
        <v>No</v>
      </c>
      <c r="F2055" s="61" t="str">
        <f>VLOOKUP($A2055,'Medical Examinations'!$A$1:$J$2336,5,FALSE)</f>
        <v>No</v>
      </c>
      <c r="G2055" s="61" t="str">
        <f>VLOOKUP($A2055,'Medical Examinations'!$A$1:$J$2336,6,FALSE)</f>
        <v>Yes</v>
      </c>
      <c r="H2055" s="21">
        <f>VLOOKUP($A2055,'Medical Examinations'!$A$1:$J$2336,7,FALSE)</f>
        <v>1</v>
      </c>
      <c r="I2055" s="21" t="str">
        <f>VLOOKUP($A2055,'Medical Examinations'!$A$1:$J$2336,8,FALSE)</f>
        <v>No</v>
      </c>
      <c r="J2055" s="21" t="str">
        <f>VLOOKUP($A2055,'Medical Examinations'!$A$1:$J$2336,9,FALSE)</f>
        <v>Healthy Weight</v>
      </c>
      <c r="K2055" s="72" t="str">
        <f>VLOOKUP($A2055,'Medical Examinations'!$A$1:$J$2336,10,FALSE)</f>
        <v>Normal</v>
      </c>
      <c r="L2055" s="82" t="str">
        <f>VLOOKUP($A2055,'Hospitalization details'!$A$1:$K$2336,10,FALSE)</f>
        <v>21-Nov-2003</v>
      </c>
      <c r="M2055" s="62">
        <f>VLOOKUP($A2055,'Hospitalization details'!$A$1:$K$2336,6,FALSE)</f>
        <v>2709.24</v>
      </c>
      <c r="N2055" s="63" t="str">
        <f>VLOOKUP($A2055,'Hospitalization details'!$A$1:$K$2336,7,FALSE)</f>
        <v>tier - 2</v>
      </c>
      <c r="O2055" s="63" t="str">
        <f>VLOOKUP($A2055,'Hospitalization details'!$A$1:$K$2336,8,FALSE)</f>
        <v>tier - 2</v>
      </c>
      <c r="P2055" s="63" t="str">
        <f>VLOOKUP($A2055,'Hospitalization details'!$A$1:$K$2336,9,FALSE)</f>
        <v>R1012</v>
      </c>
      <c r="Q2055" s="83">
        <f>VLOOKUP($A2055,'Hospitalization details'!$A$1:$K$2336,11,FALSE)</f>
        <v>19</v>
      </c>
    </row>
    <row r="2056" spans="1:17" ht="15.75" customHeight="1" x14ac:dyDescent="0.25">
      <c r="A2056" s="187" t="s">
        <v>2099</v>
      </c>
      <c r="B2056" s="65" t="str">
        <f>VLOOKUP($A2056,'Customer Names'!$A$1:$E$2336,4,FALSE)</f>
        <v>Adams</v>
      </c>
      <c r="C2056" s="71">
        <f>VLOOKUP($A2056,'Medical Examinations'!$A$1:$J$2336,2,FALSE)</f>
        <v>24.51</v>
      </c>
      <c r="D2056" s="60">
        <f>VLOOKUP($A2056,'Medical Examinations'!$A$1:$J$2336,3,FALSE)</f>
        <v>4.24</v>
      </c>
      <c r="E2056" s="61" t="str">
        <f>VLOOKUP($A2056,'Medical Examinations'!$A$1:$J$2336,4,FALSE)</f>
        <v>No</v>
      </c>
      <c r="F2056" s="61" t="str">
        <f>VLOOKUP($A2056,'Medical Examinations'!$A$1:$J$2336,5,FALSE)</f>
        <v>No</v>
      </c>
      <c r="G2056" s="61" t="str">
        <f>VLOOKUP($A2056,'Medical Examinations'!$A$1:$J$2336,6,FALSE)</f>
        <v>Yes</v>
      </c>
      <c r="H2056" s="21">
        <f>VLOOKUP($A2056,'Medical Examinations'!$A$1:$J$2336,7,FALSE)</f>
        <v>1</v>
      </c>
      <c r="I2056" s="21" t="str">
        <f>VLOOKUP($A2056,'Medical Examinations'!$A$1:$J$2336,8,FALSE)</f>
        <v>No</v>
      </c>
      <c r="J2056" s="21" t="str">
        <f>VLOOKUP($A2056,'Medical Examinations'!$A$1:$J$2336,9,FALSE)</f>
        <v>Healthy Weight</v>
      </c>
      <c r="K2056" s="72" t="str">
        <f>VLOOKUP($A2056,'Medical Examinations'!$A$1:$J$2336,10,FALSE)</f>
        <v>Normal</v>
      </c>
      <c r="L2056" s="82" t="str">
        <f>VLOOKUP($A2056,'Hospitalization details'!$A$1:$K$2336,10,FALSE)</f>
        <v>17-Jul-2003</v>
      </c>
      <c r="M2056" s="62">
        <f>VLOOKUP($A2056,'Hospitalization details'!$A$1:$K$2336,6,FALSE)</f>
        <v>2709.11</v>
      </c>
      <c r="N2056" s="63" t="str">
        <f>VLOOKUP($A2056,'Hospitalization details'!$A$1:$K$2336,7,FALSE)</f>
        <v>tier - 2</v>
      </c>
      <c r="O2056" s="63" t="str">
        <f>VLOOKUP($A2056,'Hospitalization details'!$A$1:$K$2336,8,FALSE)</f>
        <v>tier - 2</v>
      </c>
      <c r="P2056" s="63" t="str">
        <f>VLOOKUP($A2056,'Hospitalization details'!$A$1:$K$2336,9,FALSE)</f>
        <v>R1012</v>
      </c>
      <c r="Q2056" s="83">
        <f>VLOOKUP($A2056,'Hospitalization details'!$A$1:$K$2336,11,FALSE)</f>
        <v>19</v>
      </c>
    </row>
    <row r="2057" spans="1:17" ht="15.75" customHeight="1" x14ac:dyDescent="0.25">
      <c r="A2057" s="187" t="s">
        <v>2100</v>
      </c>
      <c r="B2057" s="65" t="str">
        <f>VLOOKUP($A2057,'Customer Names'!$A$1:$E$2336,4,FALSE)</f>
        <v>Nunn</v>
      </c>
      <c r="C2057" s="71">
        <f>VLOOKUP($A2057,'Medical Examinations'!$A$1:$J$2336,2,FALSE)</f>
        <v>31.065000000000001</v>
      </c>
      <c r="D2057" s="60">
        <f>VLOOKUP($A2057,'Medical Examinations'!$A$1:$J$2336,3,FALSE)</f>
        <v>4.57</v>
      </c>
      <c r="E2057" s="61" t="str">
        <f>VLOOKUP($A2057,'Medical Examinations'!$A$1:$J$2336,4,FALSE)</f>
        <v>Yes</v>
      </c>
      <c r="F2057" s="61" t="str">
        <f>VLOOKUP($A2057,'Medical Examinations'!$A$1:$J$2336,5,FALSE)</f>
        <v>No</v>
      </c>
      <c r="G2057" s="61" t="str">
        <f>VLOOKUP($A2057,'Medical Examinations'!$A$1:$J$2336,6,FALSE)</f>
        <v>No</v>
      </c>
      <c r="H2057" s="21">
        <f>VLOOKUP($A2057,'Medical Examinations'!$A$1:$J$2336,7,FALSE)</f>
        <v>0</v>
      </c>
      <c r="I2057" s="21" t="str">
        <f>VLOOKUP($A2057,'Medical Examinations'!$A$1:$J$2336,8,FALSE)</f>
        <v>No</v>
      </c>
      <c r="J2057" s="21" t="str">
        <f>VLOOKUP($A2057,'Medical Examinations'!$A$1:$J$2336,9,FALSE)</f>
        <v>Obesity</v>
      </c>
      <c r="K2057" s="72" t="str">
        <f>VLOOKUP($A2057,'Medical Examinations'!$A$1:$J$2336,10,FALSE)</f>
        <v>Normal</v>
      </c>
      <c r="L2057" s="82" t="str">
        <f>VLOOKUP($A2057,'Hospitalization details'!$A$1:$K$2336,10,FALSE)</f>
        <v>13-Jun-1996</v>
      </c>
      <c r="M2057" s="62">
        <f>VLOOKUP($A2057,'Hospitalization details'!$A$1:$K$2336,6,FALSE)</f>
        <v>2699.57</v>
      </c>
      <c r="N2057" s="63" t="str">
        <f>VLOOKUP($A2057,'Hospitalization details'!$A$1:$K$2336,7,FALSE)</f>
        <v>tier - 2</v>
      </c>
      <c r="O2057" s="63" t="str">
        <f>VLOOKUP($A2057,'Hospitalization details'!$A$1:$K$2336,8,FALSE)</f>
        <v>tier - 1</v>
      </c>
      <c r="P2057" s="63" t="str">
        <f>VLOOKUP($A2057,'Hospitalization details'!$A$1:$K$2336,9,FALSE)</f>
        <v>R1012</v>
      </c>
      <c r="Q2057" s="83">
        <f>VLOOKUP($A2057,'Hospitalization details'!$A$1:$K$2336,11,FALSE)</f>
        <v>26</v>
      </c>
    </row>
    <row r="2058" spans="1:17" ht="15.75" customHeight="1" x14ac:dyDescent="0.25">
      <c r="A2058" s="187" t="s">
        <v>2101</v>
      </c>
      <c r="B2058" s="65" t="str">
        <f>VLOOKUP($A2058,'Customer Names'!$A$1:$E$2336,4,FALSE)</f>
        <v>Blair</v>
      </c>
      <c r="C2058" s="71">
        <f>VLOOKUP($A2058,'Medical Examinations'!$A$1:$J$2336,2,FALSE)</f>
        <v>28.12</v>
      </c>
      <c r="D2058" s="60">
        <f>VLOOKUP($A2058,'Medical Examinations'!$A$1:$J$2336,3,FALSE)</f>
        <v>5.05</v>
      </c>
      <c r="E2058" s="61" t="str">
        <f>VLOOKUP($A2058,'Medical Examinations'!$A$1:$J$2336,4,FALSE)</f>
        <v>No</v>
      </c>
      <c r="F2058" s="61" t="str">
        <f>VLOOKUP($A2058,'Medical Examinations'!$A$1:$J$2336,5,FALSE)</f>
        <v>No</v>
      </c>
      <c r="G2058" s="61" t="str">
        <f>VLOOKUP($A2058,'Medical Examinations'!$A$1:$J$2336,6,FALSE)</f>
        <v>No</v>
      </c>
      <c r="H2058" s="21">
        <f>VLOOKUP($A2058,'Medical Examinations'!$A$1:$J$2336,7,FALSE)</f>
        <v>0</v>
      </c>
      <c r="I2058" s="21" t="str">
        <f>VLOOKUP($A2058,'Medical Examinations'!$A$1:$J$2336,8,FALSE)</f>
        <v>No</v>
      </c>
      <c r="J2058" s="21" t="str">
        <f>VLOOKUP($A2058,'Medical Examinations'!$A$1:$J$2336,9,FALSE)</f>
        <v>Over Weight</v>
      </c>
      <c r="K2058" s="72" t="str">
        <f>VLOOKUP($A2058,'Medical Examinations'!$A$1:$J$2336,10,FALSE)</f>
        <v>Normal</v>
      </c>
      <c r="L2058" s="82" t="str">
        <f>VLOOKUP($A2058,'Hospitalization details'!$A$1:$K$2336,10,FALSE)</f>
        <v>11-Jun-1999</v>
      </c>
      <c r="M2058" s="62">
        <f>VLOOKUP($A2058,'Hospitalization details'!$A$1:$K$2336,6,FALSE)</f>
        <v>2690.11</v>
      </c>
      <c r="N2058" s="63" t="str">
        <f>VLOOKUP($A2058,'Hospitalization details'!$A$1:$K$2336,7,FALSE)</f>
        <v>tier - 2</v>
      </c>
      <c r="O2058" s="63" t="str">
        <f>VLOOKUP($A2058,'Hospitalization details'!$A$1:$K$2336,8,FALSE)</f>
        <v>tier - 2</v>
      </c>
      <c r="P2058" s="63" t="str">
        <f>VLOOKUP($A2058,'Hospitalization details'!$A$1:$K$2336,9,FALSE)</f>
        <v>R1012</v>
      </c>
      <c r="Q2058" s="83">
        <f>VLOOKUP($A2058,'Hospitalization details'!$A$1:$K$2336,11,FALSE)</f>
        <v>23</v>
      </c>
    </row>
    <row r="2059" spans="1:17" ht="15.75" customHeight="1" x14ac:dyDescent="0.25">
      <c r="A2059" s="187" t="s">
        <v>2102</v>
      </c>
      <c r="B2059" s="65" t="str">
        <f>VLOOKUP($A2059,'Customer Names'!$A$1:$E$2336,4,FALSE)</f>
        <v>Sharkey</v>
      </c>
      <c r="C2059" s="71">
        <f>VLOOKUP($A2059,'Medical Examinations'!$A$1:$J$2336,2,FALSE)</f>
        <v>38.06</v>
      </c>
      <c r="D2059" s="60">
        <f>VLOOKUP($A2059,'Medical Examinations'!$A$1:$J$2336,3,FALSE)</f>
        <v>6.16</v>
      </c>
      <c r="E2059" s="61" t="str">
        <f>VLOOKUP($A2059,'Medical Examinations'!$A$1:$J$2336,4,FALSE)</f>
        <v>No</v>
      </c>
      <c r="F2059" s="61" t="str">
        <f>VLOOKUP($A2059,'Medical Examinations'!$A$1:$J$2336,5,FALSE)</f>
        <v>No</v>
      </c>
      <c r="G2059" s="61" t="str">
        <f>VLOOKUP($A2059,'Medical Examinations'!$A$1:$J$2336,6,FALSE)</f>
        <v>No</v>
      </c>
      <c r="H2059" s="21">
        <f>VLOOKUP($A2059,'Medical Examinations'!$A$1:$J$2336,7,FALSE)</f>
        <v>0</v>
      </c>
      <c r="I2059" s="21" t="str">
        <f>VLOOKUP($A2059,'Medical Examinations'!$A$1:$J$2336,8,FALSE)</f>
        <v>No</v>
      </c>
      <c r="J2059" s="21" t="str">
        <f>VLOOKUP($A2059,'Medical Examinations'!$A$1:$J$2336,9,FALSE)</f>
        <v>Obesity</v>
      </c>
      <c r="K2059" s="72" t="str">
        <f>VLOOKUP($A2059,'Medical Examinations'!$A$1:$J$2336,10,FALSE)</f>
        <v>Prediabetes</v>
      </c>
      <c r="L2059" s="82" t="str">
        <f>VLOOKUP($A2059,'Hospitalization details'!$A$1:$K$2336,10,FALSE)</f>
        <v>2-Oct-1994</v>
      </c>
      <c r="M2059" s="62">
        <f>VLOOKUP($A2059,'Hospitalization details'!$A$1:$K$2336,6,FALSE)</f>
        <v>2689.5</v>
      </c>
      <c r="N2059" s="63" t="str">
        <f>VLOOKUP($A2059,'Hospitalization details'!$A$1:$K$2336,7,FALSE)</f>
        <v>tier - 3</v>
      </c>
      <c r="O2059" s="63" t="str">
        <f>VLOOKUP($A2059,'Hospitalization details'!$A$1:$K$2336,8,FALSE)</f>
        <v>tier - 2</v>
      </c>
      <c r="P2059" s="63" t="str">
        <f>VLOOKUP($A2059,'Hospitalization details'!$A$1:$K$2336,9,FALSE)</f>
        <v>R1013</v>
      </c>
      <c r="Q2059" s="83">
        <f>VLOOKUP($A2059,'Hospitalization details'!$A$1:$K$2336,11,FALSE)</f>
        <v>28</v>
      </c>
    </row>
    <row r="2060" spans="1:17" ht="15.75" customHeight="1" x14ac:dyDescent="0.25">
      <c r="A2060" s="187" t="s">
        <v>2103</v>
      </c>
      <c r="B2060" s="65" t="str">
        <f>VLOOKUP($A2060,'Customer Names'!$A$1:$E$2336,4,FALSE)</f>
        <v>Scalard</v>
      </c>
      <c r="C2060" s="71">
        <f>VLOOKUP($A2060,'Medical Examinations'!$A$1:$J$2336,2,FALSE)</f>
        <v>24.96</v>
      </c>
      <c r="D2060" s="60">
        <f>VLOOKUP($A2060,'Medical Examinations'!$A$1:$J$2336,3,FALSE)</f>
        <v>4.57</v>
      </c>
      <c r="E2060" s="61" t="str">
        <f>VLOOKUP($A2060,'Medical Examinations'!$A$1:$J$2336,4,FALSE)</f>
        <v>No</v>
      </c>
      <c r="F2060" s="61" t="str">
        <f>VLOOKUP($A2060,'Medical Examinations'!$A$1:$J$2336,5,FALSE)</f>
        <v>No</v>
      </c>
      <c r="G2060" s="61" t="str">
        <f>VLOOKUP($A2060,'Medical Examinations'!$A$1:$J$2336,6,FALSE)</f>
        <v>No</v>
      </c>
      <c r="H2060" s="21">
        <f>VLOOKUP($A2060,'Medical Examinations'!$A$1:$J$2336,7,FALSE)</f>
        <v>0</v>
      </c>
      <c r="I2060" s="21" t="str">
        <f>VLOOKUP($A2060,'Medical Examinations'!$A$1:$J$2336,8,FALSE)</f>
        <v>No</v>
      </c>
      <c r="J2060" s="21" t="str">
        <f>VLOOKUP($A2060,'Medical Examinations'!$A$1:$J$2336,9,FALSE)</f>
        <v>Over Weight</v>
      </c>
      <c r="K2060" s="72" t="str">
        <f>VLOOKUP($A2060,'Medical Examinations'!$A$1:$J$2336,10,FALSE)</f>
        <v>Normal</v>
      </c>
      <c r="L2060" s="82" t="str">
        <f>VLOOKUP($A2060,'Hospitalization details'!$A$1:$K$2336,10,FALSE)</f>
        <v>17-Sep-1994</v>
      </c>
      <c r="M2060" s="62">
        <f>VLOOKUP($A2060,'Hospitalization details'!$A$1:$K$2336,6,FALSE)</f>
        <v>2684.69</v>
      </c>
      <c r="N2060" s="63" t="str">
        <f>VLOOKUP($A2060,'Hospitalization details'!$A$1:$K$2336,7,FALSE)</f>
        <v>tier - 2</v>
      </c>
      <c r="O2060" s="63" t="str">
        <f>VLOOKUP($A2060,'Hospitalization details'!$A$1:$K$2336,8,FALSE)</f>
        <v>tier - 2</v>
      </c>
      <c r="P2060" s="63" t="str">
        <f>VLOOKUP($A2060,'Hospitalization details'!$A$1:$K$2336,9,FALSE)</f>
        <v>R1013</v>
      </c>
      <c r="Q2060" s="83">
        <f>VLOOKUP($A2060,'Hospitalization details'!$A$1:$K$2336,11,FALSE)</f>
        <v>28</v>
      </c>
    </row>
    <row r="2061" spans="1:17" ht="15.75" customHeight="1" x14ac:dyDescent="0.25">
      <c r="A2061" s="187" t="s">
        <v>2104</v>
      </c>
      <c r="B2061" s="65" t="str">
        <f>VLOOKUP($A2061,'Customer Names'!$A$1:$E$2336,4,FALSE)</f>
        <v>Burget</v>
      </c>
      <c r="C2061" s="71">
        <f>VLOOKUP($A2061,'Medical Examinations'!$A$1:$J$2336,2,FALSE)</f>
        <v>17.670000000000002</v>
      </c>
      <c r="D2061" s="60">
        <f>VLOOKUP($A2061,'Medical Examinations'!$A$1:$J$2336,3,FALSE)</f>
        <v>5.53</v>
      </c>
      <c r="E2061" s="61" t="str">
        <f>VLOOKUP($A2061,'Medical Examinations'!$A$1:$J$2336,4,FALSE)</f>
        <v>Yes</v>
      </c>
      <c r="F2061" s="61" t="str">
        <f>VLOOKUP($A2061,'Medical Examinations'!$A$1:$J$2336,5,FALSE)</f>
        <v>No</v>
      </c>
      <c r="G2061" s="61" t="str">
        <f>VLOOKUP($A2061,'Medical Examinations'!$A$1:$J$2336,6,FALSE)</f>
        <v>No</v>
      </c>
      <c r="H2061" s="21">
        <f>VLOOKUP($A2061,'Medical Examinations'!$A$1:$J$2336,7,FALSE)</f>
        <v>0</v>
      </c>
      <c r="I2061" s="21" t="str">
        <f>VLOOKUP($A2061,'Medical Examinations'!$A$1:$J$2336,8,FALSE)</f>
        <v>No</v>
      </c>
      <c r="J2061" s="21" t="str">
        <f>VLOOKUP($A2061,'Medical Examinations'!$A$1:$J$2336,9,FALSE)</f>
        <v>Under Weight</v>
      </c>
      <c r="K2061" s="72" t="str">
        <f>VLOOKUP($A2061,'Medical Examinations'!$A$1:$J$2336,10,FALSE)</f>
        <v>Normal</v>
      </c>
      <c r="L2061" s="82" t="str">
        <f>VLOOKUP($A2061,'Hospitalization details'!$A$1:$K$2336,10,FALSE)</f>
        <v>5-Aug-1996</v>
      </c>
      <c r="M2061" s="62">
        <f>VLOOKUP($A2061,'Hospitalization details'!$A$1:$K$2336,6,FALSE)</f>
        <v>2680.95</v>
      </c>
      <c r="N2061" s="63" t="str">
        <f>VLOOKUP($A2061,'Hospitalization details'!$A$1:$K$2336,7,FALSE)</f>
        <v>tier - 3</v>
      </c>
      <c r="O2061" s="63" t="str">
        <f>VLOOKUP($A2061,'Hospitalization details'!$A$1:$K$2336,8,FALSE)</f>
        <v>tier - 2</v>
      </c>
      <c r="P2061" s="63" t="str">
        <f>VLOOKUP($A2061,'Hospitalization details'!$A$1:$K$2336,9,FALSE)</f>
        <v>R1012</v>
      </c>
      <c r="Q2061" s="83">
        <f>VLOOKUP($A2061,'Hospitalization details'!$A$1:$K$2336,11,FALSE)</f>
        <v>26</v>
      </c>
    </row>
    <row r="2062" spans="1:17" ht="15.75" customHeight="1" x14ac:dyDescent="0.25">
      <c r="A2062" s="187" t="s">
        <v>2105</v>
      </c>
      <c r="B2062" s="65" t="str">
        <f>VLOOKUP($A2062,'Customer Names'!$A$1:$E$2336,4,FALSE)</f>
        <v>English</v>
      </c>
      <c r="C2062" s="71">
        <f>VLOOKUP($A2062,'Medical Examinations'!$A$1:$J$2336,2,FALSE)</f>
        <v>31.35</v>
      </c>
      <c r="D2062" s="60">
        <f>VLOOKUP($A2062,'Medical Examinations'!$A$1:$J$2336,3,FALSE)</f>
        <v>5.84</v>
      </c>
      <c r="E2062" s="61" t="str">
        <f>VLOOKUP($A2062,'Medical Examinations'!$A$1:$J$2336,4,FALSE)</f>
        <v>No</v>
      </c>
      <c r="F2062" s="61" t="str">
        <f>VLOOKUP($A2062,'Medical Examinations'!$A$1:$J$2336,5,FALSE)</f>
        <v>Yes</v>
      </c>
      <c r="G2062" s="61" t="str">
        <f>VLOOKUP($A2062,'Medical Examinations'!$A$1:$J$2336,6,FALSE)</f>
        <v>No</v>
      </c>
      <c r="H2062" s="21">
        <f>VLOOKUP($A2062,'Medical Examinations'!$A$1:$J$2336,7,FALSE)</f>
        <v>1</v>
      </c>
      <c r="I2062" s="21" t="str">
        <f>VLOOKUP($A2062,'Medical Examinations'!$A$1:$J$2336,8,FALSE)</f>
        <v>No</v>
      </c>
      <c r="J2062" s="21" t="str">
        <f>VLOOKUP($A2062,'Medical Examinations'!$A$1:$J$2336,9,FALSE)</f>
        <v>Obesity</v>
      </c>
      <c r="K2062" s="72" t="str">
        <f>VLOOKUP($A2062,'Medical Examinations'!$A$1:$J$2336,10,FALSE)</f>
        <v>Prediabetes</v>
      </c>
      <c r="L2062" s="82" t="str">
        <f>VLOOKUP($A2062,'Hospitalization details'!$A$1:$K$2336,10,FALSE)</f>
        <v>9-Dec-2000</v>
      </c>
      <c r="M2062" s="62">
        <f>VLOOKUP($A2062,'Hospitalization details'!$A$1:$K$2336,6,FALSE)</f>
        <v>2643.27</v>
      </c>
      <c r="N2062" s="63" t="str">
        <f>VLOOKUP($A2062,'Hospitalization details'!$A$1:$K$2336,7,FALSE)</f>
        <v>tier - 2</v>
      </c>
      <c r="O2062" s="63" t="str">
        <f>VLOOKUP($A2062,'Hospitalization details'!$A$1:$K$2336,8,FALSE)</f>
        <v>tier - 1</v>
      </c>
      <c r="P2062" s="63" t="str">
        <f>VLOOKUP($A2062,'Hospitalization details'!$A$1:$K$2336,9,FALSE)</f>
        <v>R1012</v>
      </c>
      <c r="Q2062" s="83">
        <f>VLOOKUP($A2062,'Hospitalization details'!$A$1:$K$2336,11,FALSE)</f>
        <v>22</v>
      </c>
    </row>
    <row r="2063" spans="1:17" ht="15.75" customHeight="1" x14ac:dyDescent="0.25">
      <c r="A2063" s="187" t="s">
        <v>2106</v>
      </c>
      <c r="B2063" s="65" t="str">
        <f>VLOOKUP($A2063,'Customer Names'!$A$1:$E$2336,4,FALSE)</f>
        <v>Hampton</v>
      </c>
      <c r="C2063" s="71">
        <f>VLOOKUP($A2063,'Medical Examinations'!$A$1:$J$2336,2,FALSE)</f>
        <v>28.31</v>
      </c>
      <c r="D2063" s="60">
        <f>VLOOKUP($A2063,'Medical Examinations'!$A$1:$J$2336,3,FALSE)</f>
        <v>6.41</v>
      </c>
      <c r="E2063" s="61" t="str">
        <f>VLOOKUP($A2063,'Medical Examinations'!$A$1:$J$2336,4,FALSE)</f>
        <v>No</v>
      </c>
      <c r="F2063" s="61" t="str">
        <f>VLOOKUP($A2063,'Medical Examinations'!$A$1:$J$2336,5,FALSE)</f>
        <v>Yes</v>
      </c>
      <c r="G2063" s="61" t="str">
        <f>VLOOKUP($A2063,'Medical Examinations'!$A$1:$J$2336,6,FALSE)</f>
        <v>No</v>
      </c>
      <c r="H2063" s="21">
        <f>VLOOKUP($A2063,'Medical Examinations'!$A$1:$J$2336,7,FALSE)</f>
        <v>1</v>
      </c>
      <c r="I2063" s="21" t="str">
        <f>VLOOKUP($A2063,'Medical Examinations'!$A$1:$J$2336,8,FALSE)</f>
        <v>No</v>
      </c>
      <c r="J2063" s="21" t="str">
        <f>VLOOKUP($A2063,'Medical Examinations'!$A$1:$J$2336,9,FALSE)</f>
        <v>Over Weight</v>
      </c>
      <c r="K2063" s="72" t="str">
        <f>VLOOKUP($A2063,'Medical Examinations'!$A$1:$J$2336,10,FALSE)</f>
        <v>Diabetes</v>
      </c>
      <c r="L2063" s="82" t="str">
        <f>VLOOKUP($A2063,'Hospitalization details'!$A$1:$K$2336,10,FALSE)</f>
        <v>24-Jun-2000</v>
      </c>
      <c r="M2063" s="62">
        <f>VLOOKUP($A2063,'Hospitalization details'!$A$1:$K$2336,6,FALSE)</f>
        <v>2639.04</v>
      </c>
      <c r="N2063" s="63" t="str">
        <f>VLOOKUP($A2063,'Hospitalization details'!$A$1:$K$2336,7,FALSE)</f>
        <v>tier - 2</v>
      </c>
      <c r="O2063" s="63" t="str">
        <f>VLOOKUP($A2063,'Hospitalization details'!$A$1:$K$2336,8,FALSE)</f>
        <v>tier - 2</v>
      </c>
      <c r="P2063" s="63" t="str">
        <f>VLOOKUP($A2063,'Hospitalization details'!$A$1:$K$2336,9,FALSE)</f>
        <v>R1012</v>
      </c>
      <c r="Q2063" s="83">
        <f>VLOOKUP($A2063,'Hospitalization details'!$A$1:$K$2336,11,FALSE)</f>
        <v>22</v>
      </c>
    </row>
    <row r="2064" spans="1:17" ht="15.75" customHeight="1" x14ac:dyDescent="0.25">
      <c r="A2064" s="187" t="s">
        <v>2107</v>
      </c>
      <c r="B2064" s="65" t="str">
        <f>VLOOKUP($A2064,'Customer Names'!$A$1:$E$2336,4,FALSE)</f>
        <v>Flynn</v>
      </c>
      <c r="C2064" s="71">
        <f>VLOOKUP($A2064,'Medical Examinations'!$A$1:$J$2336,2,FALSE)</f>
        <v>30.3</v>
      </c>
      <c r="D2064" s="60">
        <f>VLOOKUP($A2064,'Medical Examinations'!$A$1:$J$2336,3,FALSE)</f>
        <v>4.7300000000000004</v>
      </c>
      <c r="E2064" s="61" t="str">
        <f>VLOOKUP($A2064,'Medical Examinations'!$A$1:$J$2336,4,FALSE)</f>
        <v>Yes</v>
      </c>
      <c r="F2064" s="61" t="str">
        <f>VLOOKUP($A2064,'Medical Examinations'!$A$1:$J$2336,5,FALSE)</f>
        <v>No</v>
      </c>
      <c r="G2064" s="61" t="str">
        <f>VLOOKUP($A2064,'Medical Examinations'!$A$1:$J$2336,6,FALSE)</f>
        <v>Yes</v>
      </c>
      <c r="H2064" s="21">
        <f>VLOOKUP($A2064,'Medical Examinations'!$A$1:$J$2336,7,FALSE)</f>
        <v>1</v>
      </c>
      <c r="I2064" s="21" t="str">
        <f>VLOOKUP($A2064,'Medical Examinations'!$A$1:$J$2336,8,FALSE)</f>
        <v>No</v>
      </c>
      <c r="J2064" s="21" t="str">
        <f>VLOOKUP($A2064,'Medical Examinations'!$A$1:$J$2336,9,FALSE)</f>
        <v>Obesity</v>
      </c>
      <c r="K2064" s="72" t="str">
        <f>VLOOKUP($A2064,'Medical Examinations'!$A$1:$J$2336,10,FALSE)</f>
        <v>Normal</v>
      </c>
      <c r="L2064" s="82" t="str">
        <f>VLOOKUP($A2064,'Hospitalization details'!$A$1:$K$2336,10,FALSE)</f>
        <v>26-Aug-1997</v>
      </c>
      <c r="M2064" s="62">
        <f>VLOOKUP($A2064,'Hospitalization details'!$A$1:$K$2336,6,FALSE)</f>
        <v>2632.99</v>
      </c>
      <c r="N2064" s="63" t="str">
        <f>VLOOKUP($A2064,'Hospitalization details'!$A$1:$K$2336,7,FALSE)</f>
        <v>tier - 2</v>
      </c>
      <c r="O2064" s="63" t="str">
        <f>VLOOKUP($A2064,'Hospitalization details'!$A$1:$K$2336,8,FALSE)</f>
        <v>tier - 1</v>
      </c>
      <c r="P2064" s="63" t="str">
        <f>VLOOKUP($A2064,'Hospitalization details'!$A$1:$K$2336,9,FALSE)</f>
        <v>R1011</v>
      </c>
      <c r="Q2064" s="83">
        <f>VLOOKUP($A2064,'Hospitalization details'!$A$1:$K$2336,11,FALSE)</f>
        <v>25</v>
      </c>
    </row>
    <row r="2065" spans="1:17" ht="15.75" customHeight="1" x14ac:dyDescent="0.25">
      <c r="A2065" s="187" t="s">
        <v>2108</v>
      </c>
      <c r="B2065" s="65" t="str">
        <f>VLOOKUP($A2065,'Customer Names'!$A$1:$E$2336,4,FALSE)</f>
        <v>Knast</v>
      </c>
      <c r="C2065" s="71">
        <f>VLOOKUP($A2065,'Medical Examinations'!$A$1:$J$2336,2,FALSE)</f>
        <v>26.4</v>
      </c>
      <c r="D2065" s="60">
        <f>VLOOKUP($A2065,'Medical Examinations'!$A$1:$J$2336,3,FALSE)</f>
        <v>6.22</v>
      </c>
      <c r="E2065" s="61" t="str">
        <f>VLOOKUP($A2065,'Medical Examinations'!$A$1:$J$2336,4,FALSE)</f>
        <v>Yes</v>
      </c>
      <c r="F2065" s="61" t="str">
        <f>VLOOKUP($A2065,'Medical Examinations'!$A$1:$J$2336,5,FALSE)</f>
        <v>No</v>
      </c>
      <c r="G2065" s="61" t="str">
        <f>VLOOKUP($A2065,'Medical Examinations'!$A$1:$J$2336,6,FALSE)</f>
        <v>No</v>
      </c>
      <c r="H2065" s="21">
        <f>VLOOKUP($A2065,'Medical Examinations'!$A$1:$J$2336,7,FALSE)</f>
        <v>0</v>
      </c>
      <c r="I2065" s="21" t="str">
        <f>VLOOKUP($A2065,'Medical Examinations'!$A$1:$J$2336,8,FALSE)</f>
        <v>No</v>
      </c>
      <c r="J2065" s="21" t="str">
        <f>VLOOKUP($A2065,'Medical Examinations'!$A$1:$J$2336,9,FALSE)</f>
        <v>Over Weight</v>
      </c>
      <c r="K2065" s="72" t="str">
        <f>VLOOKUP($A2065,'Medical Examinations'!$A$1:$J$2336,10,FALSE)</f>
        <v>Prediabetes</v>
      </c>
      <c r="L2065" s="82" t="str">
        <f>VLOOKUP($A2065,'Hospitalization details'!$A$1:$K$2336,10,FALSE)</f>
        <v>26-Aug-2001</v>
      </c>
      <c r="M2065" s="62">
        <f>VLOOKUP($A2065,'Hospitalization details'!$A$1:$K$2336,6,FALSE)</f>
        <v>2597.7800000000002</v>
      </c>
      <c r="N2065" s="63" t="str">
        <f>VLOOKUP($A2065,'Hospitalization details'!$A$1:$K$2336,7,FALSE)</f>
        <v>tier - 2</v>
      </c>
      <c r="O2065" s="63" t="str">
        <f>VLOOKUP($A2065,'Hospitalization details'!$A$1:$K$2336,8,FALSE)</f>
        <v>tier - 1</v>
      </c>
      <c r="P2065" s="63" t="str">
        <f>VLOOKUP($A2065,'Hospitalization details'!$A$1:$K$2336,9,FALSE)</f>
        <v>R1011</v>
      </c>
      <c r="Q2065" s="83">
        <f>VLOOKUP($A2065,'Hospitalization details'!$A$1:$K$2336,11,FALSE)</f>
        <v>21</v>
      </c>
    </row>
    <row r="2066" spans="1:17" ht="15.75" customHeight="1" x14ac:dyDescent="0.25">
      <c r="A2066" s="187" t="s">
        <v>2109</v>
      </c>
      <c r="B2066" s="65" t="str">
        <f>VLOOKUP($A2066,'Customer Names'!$A$1:$E$2336,4,FALSE)</f>
        <v>Lucas</v>
      </c>
      <c r="C2066" s="71">
        <f>VLOOKUP($A2066,'Medical Examinations'!$A$1:$J$2336,2,FALSE)</f>
        <v>22.135000000000002</v>
      </c>
      <c r="D2066" s="60">
        <f>VLOOKUP($A2066,'Medical Examinations'!$A$1:$J$2336,3,FALSE)</f>
        <v>4.46</v>
      </c>
      <c r="E2066" s="61" t="str">
        <f>VLOOKUP($A2066,'Medical Examinations'!$A$1:$J$2336,4,FALSE)</f>
        <v>Yes</v>
      </c>
      <c r="F2066" s="61" t="str">
        <f>VLOOKUP($A2066,'Medical Examinations'!$A$1:$J$2336,5,FALSE)</f>
        <v>No</v>
      </c>
      <c r="G2066" s="61" t="str">
        <f>VLOOKUP($A2066,'Medical Examinations'!$A$1:$J$2336,6,FALSE)</f>
        <v>No</v>
      </c>
      <c r="H2066" s="21">
        <f>VLOOKUP($A2066,'Medical Examinations'!$A$1:$J$2336,7,FALSE)</f>
        <v>0</v>
      </c>
      <c r="I2066" s="21" t="str">
        <f>VLOOKUP($A2066,'Medical Examinations'!$A$1:$J$2336,8,FALSE)</f>
        <v>No</v>
      </c>
      <c r="J2066" s="21" t="str">
        <f>VLOOKUP($A2066,'Medical Examinations'!$A$1:$J$2336,9,FALSE)</f>
        <v>Healthy Weight</v>
      </c>
      <c r="K2066" s="72" t="str">
        <f>VLOOKUP($A2066,'Medical Examinations'!$A$1:$J$2336,10,FALSE)</f>
        <v>Normal</v>
      </c>
      <c r="L2066" s="82" t="str">
        <f>VLOOKUP($A2066,'Hospitalization details'!$A$1:$K$2336,10,FALSE)</f>
        <v>28-Jul-2001</v>
      </c>
      <c r="M2066" s="62">
        <f>VLOOKUP($A2066,'Hospitalization details'!$A$1:$K$2336,6,FALSE)</f>
        <v>2585.85</v>
      </c>
      <c r="N2066" s="63" t="str">
        <f>VLOOKUP($A2066,'Hospitalization details'!$A$1:$K$2336,7,FALSE)</f>
        <v>tier - 2</v>
      </c>
      <c r="O2066" s="63" t="str">
        <f>VLOOKUP($A2066,'Hospitalization details'!$A$1:$K$2336,8,FALSE)</f>
        <v>tier - 2</v>
      </c>
      <c r="P2066" s="63" t="str">
        <f>VLOOKUP($A2066,'Hospitalization details'!$A$1:$K$2336,9,FALSE)</f>
        <v>R1024</v>
      </c>
      <c r="Q2066" s="83">
        <f>VLOOKUP($A2066,'Hospitalization details'!$A$1:$K$2336,11,FALSE)</f>
        <v>21</v>
      </c>
    </row>
    <row r="2067" spans="1:17" ht="15.75" customHeight="1" x14ac:dyDescent="0.25">
      <c r="A2067" s="187" t="s">
        <v>2110</v>
      </c>
      <c r="B2067" s="65" t="str">
        <f>VLOOKUP($A2067,'Customer Names'!$A$1:$E$2336,4,FALSE)</f>
        <v>Thomas</v>
      </c>
      <c r="C2067" s="71">
        <f>VLOOKUP($A2067,'Medical Examinations'!$A$1:$J$2336,2,FALSE)</f>
        <v>17.399999999999999</v>
      </c>
      <c r="D2067" s="60">
        <f>VLOOKUP($A2067,'Medical Examinations'!$A$1:$J$2336,3,FALSE)</f>
        <v>4.5</v>
      </c>
      <c r="E2067" s="61" t="str">
        <f>VLOOKUP($A2067,'Medical Examinations'!$A$1:$J$2336,4,FALSE)</f>
        <v>Yes</v>
      </c>
      <c r="F2067" s="61" t="str">
        <f>VLOOKUP($A2067,'Medical Examinations'!$A$1:$J$2336,5,FALSE)</f>
        <v>No</v>
      </c>
      <c r="G2067" s="61" t="str">
        <f>VLOOKUP($A2067,'Medical Examinations'!$A$1:$J$2336,6,FALSE)</f>
        <v>No</v>
      </c>
      <c r="H2067" s="21">
        <f>VLOOKUP($A2067,'Medical Examinations'!$A$1:$J$2336,7,FALSE)</f>
        <v>0</v>
      </c>
      <c r="I2067" s="21" t="str">
        <f>VLOOKUP($A2067,'Medical Examinations'!$A$1:$J$2336,8,FALSE)</f>
        <v>No</v>
      </c>
      <c r="J2067" s="21" t="str">
        <f>VLOOKUP($A2067,'Medical Examinations'!$A$1:$J$2336,9,FALSE)</f>
        <v>Under Weight</v>
      </c>
      <c r="K2067" s="72" t="str">
        <f>VLOOKUP($A2067,'Medical Examinations'!$A$1:$J$2336,10,FALSE)</f>
        <v>Normal</v>
      </c>
      <c r="L2067" s="82" t="str">
        <f>VLOOKUP($A2067,'Hospitalization details'!$A$1:$K$2336,10,FALSE)</f>
        <v>15-Oct-2001</v>
      </c>
      <c r="M2067" s="62">
        <f>VLOOKUP($A2067,'Hospitalization details'!$A$1:$K$2336,6,FALSE)</f>
        <v>2585.27</v>
      </c>
      <c r="N2067" s="63" t="str">
        <f>VLOOKUP($A2067,'Hospitalization details'!$A$1:$K$2336,7,FALSE)</f>
        <v>tier - 2</v>
      </c>
      <c r="O2067" s="63" t="str">
        <f>VLOOKUP($A2067,'Hospitalization details'!$A$1:$K$2336,8,FALSE)</f>
        <v>tier - 3</v>
      </c>
      <c r="P2067" s="63" t="str">
        <f>VLOOKUP($A2067,'Hospitalization details'!$A$1:$K$2336,9,FALSE)</f>
        <v>R1011</v>
      </c>
      <c r="Q2067" s="83">
        <f>VLOOKUP($A2067,'Hospitalization details'!$A$1:$K$2336,11,FALSE)</f>
        <v>21</v>
      </c>
    </row>
    <row r="2068" spans="1:17" ht="15.75" customHeight="1" x14ac:dyDescent="0.25">
      <c r="A2068" s="187" t="s">
        <v>2111</v>
      </c>
      <c r="B2068" s="65" t="str">
        <f>VLOOKUP($A2068,'Customer Names'!$A$1:$E$2336,4,FALSE)</f>
        <v>Cherewatti</v>
      </c>
      <c r="C2068" s="71">
        <f>VLOOKUP($A2068,'Medical Examinations'!$A$1:$J$2336,2,FALSE)</f>
        <v>28.06</v>
      </c>
      <c r="D2068" s="60">
        <f>VLOOKUP($A2068,'Medical Examinations'!$A$1:$J$2336,3,FALSE)</f>
        <v>8.93</v>
      </c>
      <c r="E2068" s="61" t="str">
        <f>VLOOKUP($A2068,'Medical Examinations'!$A$1:$J$2336,4,FALSE)</f>
        <v>No</v>
      </c>
      <c r="F2068" s="61" t="str">
        <f>VLOOKUP($A2068,'Medical Examinations'!$A$1:$J$2336,5,FALSE)</f>
        <v>No</v>
      </c>
      <c r="G2068" s="61" t="str">
        <f>VLOOKUP($A2068,'Medical Examinations'!$A$1:$J$2336,6,FALSE)</f>
        <v>No</v>
      </c>
      <c r="H2068" s="21">
        <f>VLOOKUP($A2068,'Medical Examinations'!$A$1:$J$2336,7,FALSE)</f>
        <v>0</v>
      </c>
      <c r="I2068" s="21" t="str">
        <f>VLOOKUP($A2068,'Medical Examinations'!$A$1:$J$2336,8,FALSE)</f>
        <v>No</v>
      </c>
      <c r="J2068" s="21" t="str">
        <f>VLOOKUP($A2068,'Medical Examinations'!$A$1:$J$2336,9,FALSE)</f>
        <v>Over Weight</v>
      </c>
      <c r="K2068" s="72" t="str">
        <f>VLOOKUP($A2068,'Medical Examinations'!$A$1:$J$2336,10,FALSE)</f>
        <v>Diabetes</v>
      </c>
      <c r="L2068" s="82" t="str">
        <f>VLOOKUP($A2068,'Hospitalization details'!$A$1:$K$2336,10,FALSE)</f>
        <v>20-Jul-2002</v>
      </c>
      <c r="M2068" s="62">
        <f>VLOOKUP($A2068,'Hospitalization details'!$A$1:$K$2336,6,FALSE)</f>
        <v>2585.04</v>
      </c>
      <c r="N2068" s="63" t="str">
        <f>VLOOKUP($A2068,'Hospitalization details'!$A$1:$K$2336,7,FALSE)</f>
        <v>tier - 2</v>
      </c>
      <c r="O2068" s="63" t="str">
        <f>VLOOKUP($A2068,'Hospitalization details'!$A$1:$K$2336,8,FALSE)</f>
        <v>tier - 2</v>
      </c>
      <c r="P2068" s="63" t="str">
        <f>VLOOKUP($A2068,'Hospitalization details'!$A$1:$K$2336,9,FALSE)</f>
        <v>R1021</v>
      </c>
      <c r="Q2068" s="83">
        <f>VLOOKUP($A2068,'Hospitalization details'!$A$1:$K$2336,11,FALSE)</f>
        <v>20</v>
      </c>
    </row>
    <row r="2069" spans="1:17" ht="15.75" customHeight="1" x14ac:dyDescent="0.25">
      <c r="A2069" s="187" t="s">
        <v>2112</v>
      </c>
      <c r="B2069" s="65" t="str">
        <f>VLOOKUP($A2069,'Customer Names'!$A$1:$E$2336,4,FALSE)</f>
        <v>Olle</v>
      </c>
      <c r="C2069" s="71">
        <f>VLOOKUP($A2069,'Medical Examinations'!$A$1:$J$2336,2,FALSE)</f>
        <v>31.13</v>
      </c>
      <c r="D2069" s="60">
        <f>VLOOKUP($A2069,'Medical Examinations'!$A$1:$J$2336,3,FALSE)</f>
        <v>11.02</v>
      </c>
      <c r="E2069" s="61" t="str">
        <f>VLOOKUP($A2069,'Medical Examinations'!$A$1:$J$2336,4,FALSE)</f>
        <v>No</v>
      </c>
      <c r="F2069" s="61" t="str">
        <f>VLOOKUP($A2069,'Medical Examinations'!$A$1:$J$2336,5,FALSE)</f>
        <v>No</v>
      </c>
      <c r="G2069" s="61" t="str">
        <f>VLOOKUP($A2069,'Medical Examinations'!$A$1:$J$2336,6,FALSE)</f>
        <v>No</v>
      </c>
      <c r="H2069" s="21">
        <f>VLOOKUP($A2069,'Medical Examinations'!$A$1:$J$2336,7,FALSE)</f>
        <v>0</v>
      </c>
      <c r="I2069" s="21" t="str">
        <f>VLOOKUP($A2069,'Medical Examinations'!$A$1:$J$2336,8,FALSE)</f>
        <v>No</v>
      </c>
      <c r="J2069" s="21" t="str">
        <f>VLOOKUP($A2069,'Medical Examinations'!$A$1:$J$2336,9,FALSE)</f>
        <v>Obesity</v>
      </c>
      <c r="K2069" s="72" t="str">
        <f>VLOOKUP($A2069,'Medical Examinations'!$A$1:$J$2336,10,FALSE)</f>
        <v>Diabetes</v>
      </c>
      <c r="L2069" s="82" t="str">
        <f>VLOOKUP($A2069,'Hospitalization details'!$A$1:$K$2336,10,FALSE)</f>
        <v>11-Oct-2002</v>
      </c>
      <c r="M2069" s="62">
        <f>VLOOKUP($A2069,'Hospitalization details'!$A$1:$K$2336,6,FALSE)</f>
        <v>2566.4699999999998</v>
      </c>
      <c r="N2069" s="63" t="str">
        <f>VLOOKUP($A2069,'Hospitalization details'!$A$1:$K$2336,7,FALSE)</f>
        <v>tier - 2</v>
      </c>
      <c r="O2069" s="63" t="str">
        <f>VLOOKUP($A2069,'Hospitalization details'!$A$1:$K$2336,8,FALSE)</f>
        <v>tier - 3</v>
      </c>
      <c r="P2069" s="63" t="str">
        <f>VLOOKUP($A2069,'Hospitalization details'!$A$1:$K$2336,9,FALSE)</f>
        <v>R1013</v>
      </c>
      <c r="Q2069" s="83">
        <f>VLOOKUP($A2069,'Hospitalization details'!$A$1:$K$2336,11,FALSE)</f>
        <v>20</v>
      </c>
    </row>
    <row r="2070" spans="1:17" ht="15.75" customHeight="1" x14ac:dyDescent="0.25">
      <c r="A2070" s="187" t="s">
        <v>2113</v>
      </c>
      <c r="B2070" s="65" t="str">
        <f>VLOOKUP($A2070,'Customer Names'!$A$1:$E$2336,4,FALSE)</f>
        <v>Hamsi</v>
      </c>
      <c r="C2070" s="71">
        <f>VLOOKUP($A2070,'Medical Examinations'!$A$1:$J$2336,2,FALSE)</f>
        <v>18.46</v>
      </c>
      <c r="D2070" s="60">
        <f>VLOOKUP($A2070,'Medical Examinations'!$A$1:$J$2336,3,FALSE)</f>
        <v>5.25</v>
      </c>
      <c r="E2070" s="61" t="str">
        <f>VLOOKUP($A2070,'Medical Examinations'!$A$1:$J$2336,4,FALSE)</f>
        <v>No</v>
      </c>
      <c r="F2070" s="61" t="str">
        <f>VLOOKUP($A2070,'Medical Examinations'!$A$1:$J$2336,5,FALSE)</f>
        <v>No</v>
      </c>
      <c r="G2070" s="61" t="str">
        <f>VLOOKUP($A2070,'Medical Examinations'!$A$1:$J$2336,6,FALSE)</f>
        <v>No</v>
      </c>
      <c r="H2070" s="21">
        <f>VLOOKUP($A2070,'Medical Examinations'!$A$1:$J$2336,7,FALSE)</f>
        <v>0</v>
      </c>
      <c r="I2070" s="21" t="str">
        <f>VLOOKUP($A2070,'Medical Examinations'!$A$1:$J$2336,8,FALSE)</f>
        <v>No</v>
      </c>
      <c r="J2070" s="21" t="str">
        <f>VLOOKUP($A2070,'Medical Examinations'!$A$1:$J$2336,9,FALSE)</f>
        <v>Under Weight</v>
      </c>
      <c r="K2070" s="72" t="str">
        <f>VLOOKUP($A2070,'Medical Examinations'!$A$1:$J$2336,10,FALSE)</f>
        <v>Normal</v>
      </c>
      <c r="L2070" s="82" t="str">
        <f>VLOOKUP($A2070,'Hospitalization details'!$A$1:$K$2336,10,FALSE)</f>
        <v>17-Nov-1991</v>
      </c>
      <c r="M2070" s="62">
        <f>VLOOKUP($A2070,'Hospitalization details'!$A$1:$K$2336,6,FALSE)</f>
        <v>2545.6799999999998</v>
      </c>
      <c r="N2070" s="63" t="str">
        <f>VLOOKUP($A2070,'Hospitalization details'!$A$1:$K$2336,7,FALSE)</f>
        <v>tier - 2</v>
      </c>
      <c r="O2070" s="63" t="str">
        <f>VLOOKUP($A2070,'Hospitalization details'!$A$1:$K$2336,8,FALSE)</f>
        <v>tier - 1</v>
      </c>
      <c r="P2070" s="63" t="str">
        <f>VLOOKUP($A2070,'Hospitalization details'!$A$1:$K$2336,9,FALSE)</f>
        <v>R1013</v>
      </c>
      <c r="Q2070" s="83">
        <f>VLOOKUP($A2070,'Hospitalization details'!$A$1:$K$2336,11,FALSE)</f>
        <v>31</v>
      </c>
    </row>
    <row r="2071" spans="1:17" ht="15.75" customHeight="1" x14ac:dyDescent="0.25">
      <c r="A2071" s="187" t="s">
        <v>2114</v>
      </c>
      <c r="B2071" s="65" t="str">
        <f>VLOOKUP($A2071,'Customer Names'!$A$1:$E$2336,4,FALSE)</f>
        <v>Finnegan</v>
      </c>
      <c r="C2071" s="71">
        <f>VLOOKUP($A2071,'Medical Examinations'!$A$1:$J$2336,2,FALSE)</f>
        <v>17.3</v>
      </c>
      <c r="D2071" s="60">
        <f>VLOOKUP($A2071,'Medical Examinations'!$A$1:$J$2336,3,FALSE)</f>
        <v>4.75</v>
      </c>
      <c r="E2071" s="61" t="str">
        <f>VLOOKUP($A2071,'Medical Examinations'!$A$1:$J$2336,4,FALSE)</f>
        <v>No</v>
      </c>
      <c r="F2071" s="61" t="str">
        <f>VLOOKUP($A2071,'Medical Examinations'!$A$1:$J$2336,5,FALSE)</f>
        <v>No</v>
      </c>
      <c r="G2071" s="61" t="str">
        <f>VLOOKUP($A2071,'Medical Examinations'!$A$1:$J$2336,6,FALSE)</f>
        <v>No</v>
      </c>
      <c r="H2071" s="21">
        <f>VLOOKUP($A2071,'Medical Examinations'!$A$1:$J$2336,7,FALSE)</f>
        <v>0</v>
      </c>
      <c r="I2071" s="21" t="str">
        <f>VLOOKUP($A2071,'Medical Examinations'!$A$1:$J$2336,8,FALSE)</f>
        <v>No</v>
      </c>
      <c r="J2071" s="21" t="str">
        <f>VLOOKUP($A2071,'Medical Examinations'!$A$1:$J$2336,9,FALSE)</f>
        <v>Under Weight</v>
      </c>
      <c r="K2071" s="72" t="str">
        <f>VLOOKUP($A2071,'Medical Examinations'!$A$1:$J$2336,10,FALSE)</f>
        <v>Normal</v>
      </c>
      <c r="L2071" s="82" t="str">
        <f>VLOOKUP($A2071,'Hospitalization details'!$A$1:$K$2336,10,FALSE)</f>
        <v>1-Oct-1990</v>
      </c>
      <c r="M2071" s="62">
        <f>VLOOKUP($A2071,'Hospitalization details'!$A$1:$K$2336,6,FALSE)</f>
        <v>2540.39</v>
      </c>
      <c r="N2071" s="63" t="str">
        <f>VLOOKUP($A2071,'Hospitalization details'!$A$1:$K$2336,7,FALSE)</f>
        <v>tier - 2</v>
      </c>
      <c r="O2071" s="63" t="str">
        <f>VLOOKUP($A2071,'Hospitalization details'!$A$1:$K$2336,8,FALSE)</f>
        <v>tier - 2</v>
      </c>
      <c r="P2071" s="63" t="str">
        <f>VLOOKUP($A2071,'Hospitalization details'!$A$1:$K$2336,9,FALSE)</f>
        <v>R1013</v>
      </c>
      <c r="Q2071" s="83">
        <f>VLOOKUP($A2071,'Hospitalization details'!$A$1:$K$2336,11,FALSE)</f>
        <v>32</v>
      </c>
    </row>
    <row r="2072" spans="1:17" ht="15.75" customHeight="1" x14ac:dyDescent="0.25">
      <c r="A2072" s="187" t="s">
        <v>2115</v>
      </c>
      <c r="B2072" s="65" t="str">
        <f>VLOOKUP($A2072,'Customer Names'!$A$1:$E$2336,4,FALSE)</f>
        <v>Walsh</v>
      </c>
      <c r="C2072" s="71">
        <f>VLOOKUP($A2072,'Medical Examinations'!$A$1:$J$2336,2,FALSE)</f>
        <v>35.625</v>
      </c>
      <c r="D2072" s="60">
        <f>VLOOKUP($A2072,'Medical Examinations'!$A$1:$J$2336,3,FALSE)</f>
        <v>4.68</v>
      </c>
      <c r="E2072" s="61" t="str">
        <f>VLOOKUP($A2072,'Medical Examinations'!$A$1:$J$2336,4,FALSE)</f>
        <v>Yes</v>
      </c>
      <c r="F2072" s="61" t="str">
        <f>VLOOKUP($A2072,'Medical Examinations'!$A$1:$J$2336,5,FALSE)</f>
        <v>No</v>
      </c>
      <c r="G2072" s="61" t="str">
        <f>VLOOKUP($A2072,'Medical Examinations'!$A$1:$J$2336,6,FALSE)</f>
        <v>Yes</v>
      </c>
      <c r="H2072" s="21">
        <f>VLOOKUP($A2072,'Medical Examinations'!$A$1:$J$2336,7,FALSE)</f>
        <v>1</v>
      </c>
      <c r="I2072" s="21" t="str">
        <f>VLOOKUP($A2072,'Medical Examinations'!$A$1:$J$2336,8,FALSE)</f>
        <v>No</v>
      </c>
      <c r="J2072" s="21" t="str">
        <f>VLOOKUP($A2072,'Medical Examinations'!$A$1:$J$2336,9,FALSE)</f>
        <v>Obesity</v>
      </c>
      <c r="K2072" s="72" t="str">
        <f>VLOOKUP($A2072,'Medical Examinations'!$A$1:$J$2336,10,FALSE)</f>
        <v>Normal</v>
      </c>
      <c r="L2072" s="82" t="str">
        <f>VLOOKUP($A2072,'Hospitalization details'!$A$1:$K$2336,10,FALSE)</f>
        <v>28-Jul-1997</v>
      </c>
      <c r="M2072" s="62">
        <f>VLOOKUP($A2072,'Hospitalization details'!$A$1:$K$2336,6,FALSE)</f>
        <v>2534.39</v>
      </c>
      <c r="N2072" s="63" t="str">
        <f>VLOOKUP($A2072,'Hospitalization details'!$A$1:$K$2336,7,FALSE)</f>
        <v>tier - 3</v>
      </c>
      <c r="O2072" s="63" t="str">
        <f>VLOOKUP($A2072,'Hospitalization details'!$A$1:$K$2336,8,FALSE)</f>
        <v>tier - 3</v>
      </c>
      <c r="P2072" s="63" t="str">
        <f>VLOOKUP($A2072,'Hospitalization details'!$A$1:$K$2336,9,FALSE)</f>
        <v>R1012</v>
      </c>
      <c r="Q2072" s="83">
        <f>VLOOKUP($A2072,'Hospitalization details'!$A$1:$K$2336,11,FALSE)</f>
        <v>25</v>
      </c>
    </row>
    <row r="2073" spans="1:17" ht="15.75" customHeight="1" x14ac:dyDescent="0.25">
      <c r="A2073" s="187" t="s">
        <v>2116</v>
      </c>
      <c r="B2073" s="65" t="str">
        <f>VLOOKUP($A2073,'Customer Names'!$A$1:$E$2336,4,FALSE)</f>
        <v>Villa</v>
      </c>
      <c r="C2073" s="71">
        <f>VLOOKUP($A2073,'Medical Examinations'!$A$1:$J$2336,2,FALSE)</f>
        <v>20.234999999999999</v>
      </c>
      <c r="D2073" s="60">
        <f>VLOOKUP($A2073,'Medical Examinations'!$A$1:$J$2336,3,FALSE)</f>
        <v>6.17</v>
      </c>
      <c r="E2073" s="61" t="str">
        <f>VLOOKUP($A2073,'Medical Examinations'!$A$1:$J$2336,4,FALSE)</f>
        <v>Yes</v>
      </c>
      <c r="F2073" s="61" t="str">
        <f>VLOOKUP($A2073,'Medical Examinations'!$A$1:$J$2336,5,FALSE)</f>
        <v>Yes</v>
      </c>
      <c r="G2073" s="61" t="str">
        <f>VLOOKUP($A2073,'Medical Examinations'!$A$1:$J$2336,6,FALSE)</f>
        <v>No</v>
      </c>
      <c r="H2073" s="21">
        <f>VLOOKUP($A2073,'Medical Examinations'!$A$1:$J$2336,7,FALSE)</f>
        <v>2</v>
      </c>
      <c r="I2073" s="21" t="str">
        <f>VLOOKUP($A2073,'Medical Examinations'!$A$1:$J$2336,8,FALSE)</f>
        <v>No</v>
      </c>
      <c r="J2073" s="21" t="str">
        <f>VLOOKUP($A2073,'Medical Examinations'!$A$1:$J$2336,9,FALSE)</f>
        <v>Healthy Weight</v>
      </c>
      <c r="K2073" s="72" t="str">
        <f>VLOOKUP($A2073,'Medical Examinations'!$A$1:$J$2336,10,FALSE)</f>
        <v>Prediabetes</v>
      </c>
      <c r="L2073" s="82" t="str">
        <f>VLOOKUP($A2073,'Hospitalization details'!$A$1:$K$2336,10,FALSE)</f>
        <v>25-Aug-2000</v>
      </c>
      <c r="M2073" s="62">
        <f>VLOOKUP($A2073,'Hospitalization details'!$A$1:$K$2336,6,FALSE)</f>
        <v>2527.8200000000002</v>
      </c>
      <c r="N2073" s="63" t="str">
        <f>VLOOKUP($A2073,'Hospitalization details'!$A$1:$K$2336,7,FALSE)</f>
        <v>tier - 2</v>
      </c>
      <c r="O2073" s="63" t="str">
        <f>VLOOKUP($A2073,'Hospitalization details'!$A$1:$K$2336,8,FALSE)</f>
        <v>tier - 3</v>
      </c>
      <c r="P2073" s="63" t="str">
        <f>VLOOKUP($A2073,'Hospitalization details'!$A$1:$K$2336,9,FALSE)</f>
        <v>R1012</v>
      </c>
      <c r="Q2073" s="83">
        <f>VLOOKUP($A2073,'Hospitalization details'!$A$1:$K$2336,11,FALSE)</f>
        <v>22</v>
      </c>
    </row>
    <row r="2074" spans="1:17" ht="15.75" customHeight="1" x14ac:dyDescent="0.25">
      <c r="A2074" s="187" t="s">
        <v>2117</v>
      </c>
      <c r="B2074" s="65" t="str">
        <f>VLOOKUP($A2074,'Customer Names'!$A$1:$E$2336,4,FALSE)</f>
        <v>Cable</v>
      </c>
      <c r="C2074" s="71">
        <f>VLOOKUP($A2074,'Medical Examinations'!$A$1:$J$2336,2,FALSE)</f>
        <v>27.55</v>
      </c>
      <c r="D2074" s="60">
        <f>VLOOKUP($A2074,'Medical Examinations'!$A$1:$J$2336,3,FALSE)</f>
        <v>4.5599999999999996</v>
      </c>
      <c r="E2074" s="61" t="str">
        <f>VLOOKUP($A2074,'Medical Examinations'!$A$1:$J$2336,4,FALSE)</f>
        <v>Yes</v>
      </c>
      <c r="F2074" s="61" t="str">
        <f>VLOOKUP($A2074,'Medical Examinations'!$A$1:$J$2336,5,FALSE)</f>
        <v>No</v>
      </c>
      <c r="G2074" s="61" t="str">
        <f>VLOOKUP($A2074,'Medical Examinations'!$A$1:$J$2336,6,FALSE)</f>
        <v>Yes</v>
      </c>
      <c r="H2074" s="21">
        <f>VLOOKUP($A2074,'Medical Examinations'!$A$1:$J$2336,7,FALSE)</f>
        <v>1</v>
      </c>
      <c r="I2074" s="21" t="str">
        <f>VLOOKUP($A2074,'Medical Examinations'!$A$1:$J$2336,8,FALSE)</f>
        <v>No</v>
      </c>
      <c r="J2074" s="21" t="str">
        <f>VLOOKUP($A2074,'Medical Examinations'!$A$1:$J$2336,9,FALSE)</f>
        <v>Over Weight</v>
      </c>
      <c r="K2074" s="72" t="str">
        <f>VLOOKUP($A2074,'Medical Examinations'!$A$1:$J$2336,10,FALSE)</f>
        <v>Normal</v>
      </c>
      <c r="L2074" s="82" t="str">
        <f>VLOOKUP($A2074,'Hospitalization details'!$A$1:$K$2336,10,FALSE)</f>
        <v>2-Nov-1997</v>
      </c>
      <c r="M2074" s="62">
        <f>VLOOKUP($A2074,'Hospitalization details'!$A$1:$K$2336,6,FALSE)</f>
        <v>2523.17</v>
      </c>
      <c r="N2074" s="63" t="str">
        <f>VLOOKUP($A2074,'Hospitalization details'!$A$1:$K$2336,7,FALSE)</f>
        <v>tier - 3</v>
      </c>
      <c r="O2074" s="63" t="str">
        <f>VLOOKUP($A2074,'Hospitalization details'!$A$1:$K$2336,8,FALSE)</f>
        <v>tier - 1</v>
      </c>
      <c r="P2074" s="63" t="str">
        <f>VLOOKUP($A2074,'Hospitalization details'!$A$1:$K$2336,9,FALSE)</f>
        <v>R1012</v>
      </c>
      <c r="Q2074" s="83">
        <f>VLOOKUP($A2074,'Hospitalization details'!$A$1:$K$2336,11,FALSE)</f>
        <v>25</v>
      </c>
    </row>
    <row r="2075" spans="1:17" ht="15.75" customHeight="1" x14ac:dyDescent="0.25">
      <c r="A2075" s="187" t="s">
        <v>2118</v>
      </c>
      <c r="B2075" s="65" t="str">
        <f>VLOOKUP($A2075,'Customer Names'!$A$1:$E$2336,4,FALSE)</f>
        <v>Eiring</v>
      </c>
      <c r="C2075" s="71">
        <f>VLOOKUP($A2075,'Medical Examinations'!$A$1:$J$2336,2,FALSE)</f>
        <v>17.97</v>
      </c>
      <c r="D2075" s="60">
        <f>VLOOKUP($A2075,'Medical Examinations'!$A$1:$J$2336,3,FALSE)</f>
        <v>6.3</v>
      </c>
      <c r="E2075" s="61" t="str">
        <f>VLOOKUP($A2075,'Medical Examinations'!$A$1:$J$2336,4,FALSE)</f>
        <v>No</v>
      </c>
      <c r="F2075" s="61" t="str">
        <f>VLOOKUP($A2075,'Medical Examinations'!$A$1:$J$2336,5,FALSE)</f>
        <v>No</v>
      </c>
      <c r="G2075" s="61" t="str">
        <f>VLOOKUP($A2075,'Medical Examinations'!$A$1:$J$2336,6,FALSE)</f>
        <v>No</v>
      </c>
      <c r="H2075" s="21">
        <f>VLOOKUP($A2075,'Medical Examinations'!$A$1:$J$2336,7,FALSE)</f>
        <v>0</v>
      </c>
      <c r="I2075" s="21" t="str">
        <f>VLOOKUP($A2075,'Medical Examinations'!$A$1:$J$2336,8,FALSE)</f>
        <v>No</v>
      </c>
      <c r="J2075" s="21" t="str">
        <f>VLOOKUP($A2075,'Medical Examinations'!$A$1:$J$2336,9,FALSE)</f>
        <v>Under Weight</v>
      </c>
      <c r="K2075" s="72" t="str">
        <f>VLOOKUP($A2075,'Medical Examinations'!$A$1:$J$2336,10,FALSE)</f>
        <v>Prediabetes</v>
      </c>
      <c r="L2075" s="82" t="str">
        <f>VLOOKUP($A2075,'Hospitalization details'!$A$1:$K$2336,10,FALSE)</f>
        <v>5-Aug-1991</v>
      </c>
      <c r="M2075" s="62">
        <f>VLOOKUP($A2075,'Hospitalization details'!$A$1:$K$2336,6,FALSE)</f>
        <v>2510.79</v>
      </c>
      <c r="N2075" s="63" t="str">
        <f>VLOOKUP($A2075,'Hospitalization details'!$A$1:$K$2336,7,FALSE)</f>
        <v>tier - 2</v>
      </c>
      <c r="O2075" s="63" t="str">
        <f>VLOOKUP($A2075,'Hospitalization details'!$A$1:$K$2336,8,FALSE)</f>
        <v>tier - 1</v>
      </c>
      <c r="P2075" s="63" t="str">
        <f>VLOOKUP($A2075,'Hospitalization details'!$A$1:$K$2336,9,FALSE)</f>
        <v>R1013</v>
      </c>
      <c r="Q2075" s="83">
        <f>VLOOKUP($A2075,'Hospitalization details'!$A$1:$K$2336,11,FALSE)</f>
        <v>31</v>
      </c>
    </row>
    <row r="2076" spans="1:17" ht="15.75" customHeight="1" x14ac:dyDescent="0.25">
      <c r="A2076" s="187" t="s">
        <v>2119</v>
      </c>
      <c r="B2076" s="65" t="str">
        <f>VLOOKUP($A2076,'Customer Names'!$A$1:$E$2336,4,FALSE)</f>
        <v>Connor</v>
      </c>
      <c r="C2076" s="71">
        <f>VLOOKUP($A2076,'Medical Examinations'!$A$1:$J$2336,2,FALSE)</f>
        <v>29.98</v>
      </c>
      <c r="D2076" s="60">
        <f>VLOOKUP($A2076,'Medical Examinations'!$A$1:$J$2336,3,FALSE)</f>
        <v>6.03</v>
      </c>
      <c r="E2076" s="61" t="str">
        <f>VLOOKUP($A2076,'Medical Examinations'!$A$1:$J$2336,4,FALSE)</f>
        <v>No</v>
      </c>
      <c r="F2076" s="61" t="str">
        <f>VLOOKUP($A2076,'Medical Examinations'!$A$1:$J$2336,5,FALSE)</f>
        <v>Yes</v>
      </c>
      <c r="G2076" s="61" t="str">
        <f>VLOOKUP($A2076,'Medical Examinations'!$A$1:$J$2336,6,FALSE)</f>
        <v>No</v>
      </c>
      <c r="H2076" s="21">
        <f>VLOOKUP($A2076,'Medical Examinations'!$A$1:$J$2336,7,FALSE)</f>
        <v>1</v>
      </c>
      <c r="I2076" s="21" t="str">
        <f>VLOOKUP($A2076,'Medical Examinations'!$A$1:$J$2336,8,FALSE)</f>
        <v>No</v>
      </c>
      <c r="J2076" s="21" t="str">
        <f>VLOOKUP($A2076,'Medical Examinations'!$A$1:$J$2336,9,FALSE)</f>
        <v>Obesity</v>
      </c>
      <c r="K2076" s="72" t="str">
        <f>VLOOKUP($A2076,'Medical Examinations'!$A$1:$J$2336,10,FALSE)</f>
        <v>Prediabetes</v>
      </c>
      <c r="L2076" s="82" t="str">
        <f>VLOOKUP($A2076,'Hospitalization details'!$A$1:$K$2336,10,FALSE)</f>
        <v>6-Sep-2004</v>
      </c>
      <c r="M2076" s="62">
        <f>VLOOKUP($A2076,'Hospitalization details'!$A$1:$K$2336,6,FALSE)</f>
        <v>2500.9299999999998</v>
      </c>
      <c r="N2076" s="63" t="str">
        <f>VLOOKUP($A2076,'Hospitalization details'!$A$1:$K$2336,7,FALSE)</f>
        <v>tier - 2</v>
      </c>
      <c r="O2076" s="63" t="str">
        <f>VLOOKUP($A2076,'Hospitalization details'!$A$1:$K$2336,8,FALSE)</f>
        <v>tier - 2</v>
      </c>
      <c r="P2076" s="63" t="str">
        <f>VLOOKUP($A2076,'Hospitalization details'!$A$1:$K$2336,9,FALSE)</f>
        <v>R1012</v>
      </c>
      <c r="Q2076" s="83">
        <f>VLOOKUP($A2076,'Hospitalization details'!$A$1:$K$2336,11,FALSE)</f>
        <v>18</v>
      </c>
    </row>
    <row r="2077" spans="1:17" ht="15.75" customHeight="1" x14ac:dyDescent="0.25">
      <c r="A2077" s="187" t="s">
        <v>2120</v>
      </c>
      <c r="B2077" s="65" t="str">
        <f>VLOOKUP($A2077,'Customer Names'!$A$1:$E$2336,4,FALSE)</f>
        <v>Friedman</v>
      </c>
      <c r="C2077" s="71">
        <f>VLOOKUP($A2077,'Medical Examinations'!$A$1:$J$2336,2,FALSE)</f>
        <v>33.659999999999997</v>
      </c>
      <c r="D2077" s="60">
        <f>VLOOKUP($A2077,'Medical Examinations'!$A$1:$J$2336,3,FALSE)</f>
        <v>4.2</v>
      </c>
      <c r="E2077" s="61" t="str">
        <f>VLOOKUP($A2077,'Medical Examinations'!$A$1:$J$2336,4,FALSE)</f>
        <v>Yes</v>
      </c>
      <c r="F2077" s="61" t="str">
        <f>VLOOKUP($A2077,'Medical Examinations'!$A$1:$J$2336,5,FALSE)</f>
        <v>No</v>
      </c>
      <c r="G2077" s="61" t="str">
        <f>VLOOKUP($A2077,'Medical Examinations'!$A$1:$J$2336,6,FALSE)</f>
        <v>No</v>
      </c>
      <c r="H2077" s="21">
        <f>VLOOKUP($A2077,'Medical Examinations'!$A$1:$J$2336,7,FALSE)</f>
        <v>1</v>
      </c>
      <c r="I2077" s="21" t="str">
        <f>VLOOKUP($A2077,'Medical Examinations'!$A$1:$J$2336,8,FALSE)</f>
        <v>No</v>
      </c>
      <c r="J2077" s="21" t="str">
        <f>VLOOKUP($A2077,'Medical Examinations'!$A$1:$J$2336,9,FALSE)</f>
        <v>Obesity</v>
      </c>
      <c r="K2077" s="72" t="str">
        <f>VLOOKUP($A2077,'Medical Examinations'!$A$1:$J$2336,10,FALSE)</f>
        <v>Normal</v>
      </c>
      <c r="L2077" s="82" t="str">
        <f>VLOOKUP($A2077,'Hospitalization details'!$A$1:$K$2336,10,FALSE)</f>
        <v>15-Oct-1995</v>
      </c>
      <c r="M2077" s="62">
        <f>VLOOKUP($A2077,'Hospitalization details'!$A$1:$K$2336,6,FALSE)</f>
        <v>2498.41</v>
      </c>
      <c r="N2077" s="63" t="str">
        <f>VLOOKUP($A2077,'Hospitalization details'!$A$1:$K$2336,7,FALSE)</f>
        <v>tier - 3</v>
      </c>
      <c r="O2077" s="63" t="str">
        <f>VLOOKUP($A2077,'Hospitalization details'!$A$1:$K$2336,8,FALSE)</f>
        <v>tier - 3</v>
      </c>
      <c r="P2077" s="63" t="str">
        <f>VLOOKUP($A2077,'Hospitalization details'!$A$1:$K$2336,9,FALSE)</f>
        <v>R1013</v>
      </c>
      <c r="Q2077" s="83">
        <f>VLOOKUP($A2077,'Hospitalization details'!$A$1:$K$2336,11,FALSE)</f>
        <v>27</v>
      </c>
    </row>
    <row r="2078" spans="1:17" ht="15.75" customHeight="1" x14ac:dyDescent="0.25">
      <c r="A2078" s="187" t="s">
        <v>2121</v>
      </c>
      <c r="B2078" s="65" t="str">
        <f>VLOOKUP($A2078,'Customer Names'!$A$1:$E$2336,4,FALSE)</f>
        <v>Croker</v>
      </c>
      <c r="C2078" s="71">
        <f>VLOOKUP($A2078,'Medical Examinations'!$A$1:$J$2336,2,FALSE)</f>
        <v>32.67</v>
      </c>
      <c r="D2078" s="60">
        <f>VLOOKUP($A2078,'Medical Examinations'!$A$1:$J$2336,3,FALSE)</f>
        <v>5.61</v>
      </c>
      <c r="E2078" s="61" t="str">
        <f>VLOOKUP($A2078,'Medical Examinations'!$A$1:$J$2336,4,FALSE)</f>
        <v>Yes</v>
      </c>
      <c r="F2078" s="61" t="str">
        <f>VLOOKUP($A2078,'Medical Examinations'!$A$1:$J$2336,5,FALSE)</f>
        <v>No</v>
      </c>
      <c r="G2078" s="61" t="str">
        <f>VLOOKUP($A2078,'Medical Examinations'!$A$1:$J$2336,6,FALSE)</f>
        <v>No</v>
      </c>
      <c r="H2078" s="21">
        <f>VLOOKUP($A2078,'Medical Examinations'!$A$1:$J$2336,7,FALSE)</f>
        <v>1</v>
      </c>
      <c r="I2078" s="21" t="str">
        <f>VLOOKUP($A2078,'Medical Examinations'!$A$1:$J$2336,8,FALSE)</f>
        <v>No</v>
      </c>
      <c r="J2078" s="21" t="str">
        <f>VLOOKUP($A2078,'Medical Examinations'!$A$1:$J$2336,9,FALSE)</f>
        <v>Obesity</v>
      </c>
      <c r="K2078" s="72" t="str">
        <f>VLOOKUP($A2078,'Medical Examinations'!$A$1:$J$2336,10,FALSE)</f>
        <v>Normal</v>
      </c>
      <c r="L2078" s="82" t="str">
        <f>VLOOKUP($A2078,'Hospitalization details'!$A$1:$K$2336,10,FALSE)</f>
        <v>9-Jul-1995</v>
      </c>
      <c r="M2078" s="62">
        <f>VLOOKUP($A2078,'Hospitalization details'!$A$1:$K$2336,6,FALSE)</f>
        <v>2497.04</v>
      </c>
      <c r="N2078" s="63" t="str">
        <f>VLOOKUP($A2078,'Hospitalization details'!$A$1:$K$2336,7,FALSE)</f>
        <v>tier - 3</v>
      </c>
      <c r="O2078" s="63" t="str">
        <f>VLOOKUP($A2078,'Hospitalization details'!$A$1:$K$2336,8,FALSE)</f>
        <v>tier - 3</v>
      </c>
      <c r="P2078" s="63" t="str">
        <f>VLOOKUP($A2078,'Hospitalization details'!$A$1:$K$2336,9,FALSE)</f>
        <v>R1013</v>
      </c>
      <c r="Q2078" s="83">
        <f>VLOOKUP($A2078,'Hospitalization details'!$A$1:$K$2336,11,FALSE)</f>
        <v>27</v>
      </c>
    </row>
    <row r="2079" spans="1:17" ht="15.75" customHeight="1" x14ac:dyDescent="0.25">
      <c r="A2079" s="187" t="s">
        <v>2122</v>
      </c>
      <c r="B2079" s="65" t="str">
        <f>VLOOKUP($A2079,'Customer Names'!$A$1:$E$2336,4,FALSE)</f>
        <v>Beganics</v>
      </c>
      <c r="C2079" s="71">
        <f>VLOOKUP($A2079,'Medical Examinations'!$A$1:$J$2336,2,FALSE)</f>
        <v>30.5</v>
      </c>
      <c r="D2079" s="60">
        <f>VLOOKUP($A2079,'Medical Examinations'!$A$1:$J$2336,3,FALSE)</f>
        <v>5.88</v>
      </c>
      <c r="E2079" s="61" t="str">
        <f>VLOOKUP($A2079,'Medical Examinations'!$A$1:$J$2336,4,FALSE)</f>
        <v>Yes</v>
      </c>
      <c r="F2079" s="61" t="str">
        <f>VLOOKUP($A2079,'Medical Examinations'!$A$1:$J$2336,5,FALSE)</f>
        <v>No</v>
      </c>
      <c r="G2079" s="61" t="str">
        <f>VLOOKUP($A2079,'Medical Examinations'!$A$1:$J$2336,6,FALSE)</f>
        <v>No</v>
      </c>
      <c r="H2079" s="21">
        <f>VLOOKUP($A2079,'Medical Examinations'!$A$1:$J$2336,7,FALSE)</f>
        <v>1</v>
      </c>
      <c r="I2079" s="21" t="str">
        <f>VLOOKUP($A2079,'Medical Examinations'!$A$1:$J$2336,8,FALSE)</f>
        <v>No</v>
      </c>
      <c r="J2079" s="21" t="str">
        <f>VLOOKUP($A2079,'Medical Examinations'!$A$1:$J$2336,9,FALSE)</f>
        <v>Obesity</v>
      </c>
      <c r="K2079" s="72" t="str">
        <f>VLOOKUP($A2079,'Medical Examinations'!$A$1:$J$2336,10,FALSE)</f>
        <v>Prediabetes</v>
      </c>
      <c r="L2079" s="82" t="str">
        <f>VLOOKUP($A2079,'Hospitalization details'!$A$1:$K$2336,10,FALSE)</f>
        <v>14-Oct-1995</v>
      </c>
      <c r="M2079" s="62">
        <f>VLOOKUP($A2079,'Hospitalization details'!$A$1:$K$2336,6,FALSE)</f>
        <v>2494.02</v>
      </c>
      <c r="N2079" s="63" t="str">
        <f>VLOOKUP($A2079,'Hospitalization details'!$A$1:$K$2336,7,FALSE)</f>
        <v>tier - 3</v>
      </c>
      <c r="O2079" s="63" t="str">
        <f>VLOOKUP($A2079,'Hospitalization details'!$A$1:$K$2336,8,FALSE)</f>
        <v>tier - 1</v>
      </c>
      <c r="P2079" s="63" t="str">
        <f>VLOOKUP($A2079,'Hospitalization details'!$A$1:$K$2336,9,FALSE)</f>
        <v>R1011</v>
      </c>
      <c r="Q2079" s="83">
        <f>VLOOKUP($A2079,'Hospitalization details'!$A$1:$K$2336,11,FALSE)</f>
        <v>27</v>
      </c>
    </row>
    <row r="2080" spans="1:17" ht="15.75" customHeight="1" x14ac:dyDescent="0.25">
      <c r="A2080" s="187" t="s">
        <v>2123</v>
      </c>
      <c r="B2080" s="65" t="str">
        <f>VLOOKUP($A2080,'Customer Names'!$A$1:$E$2336,4,FALSE)</f>
        <v>Huberty</v>
      </c>
      <c r="C2080" s="71">
        <f>VLOOKUP($A2080,'Medical Examinations'!$A$1:$J$2336,2,FALSE)</f>
        <v>23.1</v>
      </c>
      <c r="D2080" s="60">
        <f>VLOOKUP($A2080,'Medical Examinations'!$A$1:$J$2336,3,FALSE)</f>
        <v>5.92</v>
      </c>
      <c r="E2080" s="61" t="str">
        <f>VLOOKUP($A2080,'Medical Examinations'!$A$1:$J$2336,4,FALSE)</f>
        <v>Yes</v>
      </c>
      <c r="F2080" s="61" t="str">
        <f>VLOOKUP($A2080,'Medical Examinations'!$A$1:$J$2336,5,FALSE)</f>
        <v>No</v>
      </c>
      <c r="G2080" s="61" t="str">
        <f>VLOOKUP($A2080,'Medical Examinations'!$A$1:$J$2336,6,FALSE)</f>
        <v>No</v>
      </c>
      <c r="H2080" s="21">
        <f>VLOOKUP($A2080,'Medical Examinations'!$A$1:$J$2336,7,FALSE)</f>
        <v>1</v>
      </c>
      <c r="I2080" s="21" t="str">
        <f>VLOOKUP($A2080,'Medical Examinations'!$A$1:$J$2336,8,FALSE)</f>
        <v>No</v>
      </c>
      <c r="J2080" s="21" t="str">
        <f>VLOOKUP($A2080,'Medical Examinations'!$A$1:$J$2336,9,FALSE)</f>
        <v>Healthy Weight</v>
      </c>
      <c r="K2080" s="72" t="str">
        <f>VLOOKUP($A2080,'Medical Examinations'!$A$1:$J$2336,10,FALSE)</f>
        <v>Prediabetes</v>
      </c>
      <c r="L2080" s="82" t="str">
        <f>VLOOKUP($A2080,'Hospitalization details'!$A$1:$K$2336,10,FALSE)</f>
        <v>6-Nov-1995</v>
      </c>
      <c r="M2080" s="62">
        <f>VLOOKUP($A2080,'Hospitalization details'!$A$1:$K$2336,6,FALSE)</f>
        <v>2483.7399999999998</v>
      </c>
      <c r="N2080" s="63" t="str">
        <f>VLOOKUP($A2080,'Hospitalization details'!$A$1:$K$2336,7,FALSE)</f>
        <v>tier - 3</v>
      </c>
      <c r="O2080" s="63" t="str">
        <f>VLOOKUP($A2080,'Hospitalization details'!$A$1:$K$2336,8,FALSE)</f>
        <v>tier - 2</v>
      </c>
      <c r="P2080" s="63" t="str">
        <f>VLOOKUP($A2080,'Hospitalization details'!$A$1:$K$2336,9,FALSE)</f>
        <v>R1013</v>
      </c>
      <c r="Q2080" s="83">
        <f>VLOOKUP($A2080,'Hospitalization details'!$A$1:$K$2336,11,FALSE)</f>
        <v>27</v>
      </c>
    </row>
    <row r="2081" spans="1:17" ht="15.75" customHeight="1" x14ac:dyDescent="0.25">
      <c r="A2081" s="187" t="s">
        <v>2124</v>
      </c>
      <c r="B2081" s="65" t="str">
        <f>VLOOKUP($A2081,'Customer Names'!$A$1:$E$2336,4,FALSE)</f>
        <v>Jacobs</v>
      </c>
      <c r="C2081" s="71">
        <f>VLOOKUP($A2081,'Medical Examinations'!$A$1:$J$2336,2,FALSE)</f>
        <v>39.49</v>
      </c>
      <c r="D2081" s="60">
        <f>VLOOKUP($A2081,'Medical Examinations'!$A$1:$J$2336,3,FALSE)</f>
        <v>4.8099999999999996</v>
      </c>
      <c r="E2081" s="61" t="str">
        <f>VLOOKUP($A2081,'Medical Examinations'!$A$1:$J$2336,4,FALSE)</f>
        <v>No</v>
      </c>
      <c r="F2081" s="61" t="str">
        <f>VLOOKUP($A2081,'Medical Examinations'!$A$1:$J$2336,5,FALSE)</f>
        <v>No</v>
      </c>
      <c r="G2081" s="61" t="str">
        <f>VLOOKUP($A2081,'Medical Examinations'!$A$1:$J$2336,6,FALSE)</f>
        <v>No</v>
      </c>
      <c r="H2081" s="21">
        <f>VLOOKUP($A2081,'Medical Examinations'!$A$1:$J$2336,7,FALSE)</f>
        <v>1</v>
      </c>
      <c r="I2081" s="21" t="str">
        <f>VLOOKUP($A2081,'Medical Examinations'!$A$1:$J$2336,8,FALSE)</f>
        <v>No</v>
      </c>
      <c r="J2081" s="21" t="str">
        <f>VLOOKUP($A2081,'Medical Examinations'!$A$1:$J$2336,9,FALSE)</f>
        <v>Obesity</v>
      </c>
      <c r="K2081" s="72" t="str">
        <f>VLOOKUP($A2081,'Medical Examinations'!$A$1:$J$2336,10,FALSE)</f>
        <v>Normal</v>
      </c>
      <c r="L2081" s="82" t="str">
        <f>VLOOKUP($A2081,'Hospitalization details'!$A$1:$K$2336,10,FALSE)</f>
        <v>20-Jun-1998</v>
      </c>
      <c r="M2081" s="62">
        <f>VLOOKUP($A2081,'Hospitalization details'!$A$1:$K$2336,6,FALSE)</f>
        <v>2480.98</v>
      </c>
      <c r="N2081" s="63" t="str">
        <f>VLOOKUP($A2081,'Hospitalization details'!$A$1:$K$2336,7,FALSE)</f>
        <v>tier - 2</v>
      </c>
      <c r="O2081" s="63" t="str">
        <f>VLOOKUP($A2081,'Hospitalization details'!$A$1:$K$2336,8,FALSE)</f>
        <v>tier - 2</v>
      </c>
      <c r="P2081" s="63" t="str">
        <f>VLOOKUP($A2081,'Hospitalization details'!$A$1:$K$2336,9,FALSE)</f>
        <v>R1013</v>
      </c>
      <c r="Q2081" s="83">
        <f>VLOOKUP($A2081,'Hospitalization details'!$A$1:$K$2336,11,FALSE)</f>
        <v>24</v>
      </c>
    </row>
    <row r="2082" spans="1:17" ht="15.75" customHeight="1" x14ac:dyDescent="0.25">
      <c r="A2082" s="187" t="s">
        <v>2125</v>
      </c>
      <c r="B2082" s="65" t="str">
        <f>VLOOKUP($A2082,'Customer Names'!$A$1:$E$2336,4,FALSE)</f>
        <v>Hazlehurst</v>
      </c>
      <c r="C2082" s="71">
        <f>VLOOKUP($A2082,'Medical Examinations'!$A$1:$J$2336,2,FALSE)</f>
        <v>33.99</v>
      </c>
      <c r="D2082" s="60">
        <f>VLOOKUP($A2082,'Medical Examinations'!$A$1:$J$2336,3,FALSE)</f>
        <v>4.55</v>
      </c>
      <c r="E2082" s="61" t="str">
        <f>VLOOKUP($A2082,'Medical Examinations'!$A$1:$J$2336,4,FALSE)</f>
        <v>No</v>
      </c>
      <c r="F2082" s="61" t="str">
        <f>VLOOKUP($A2082,'Medical Examinations'!$A$1:$J$2336,5,FALSE)</f>
        <v>No</v>
      </c>
      <c r="G2082" s="61" t="str">
        <f>VLOOKUP($A2082,'Medical Examinations'!$A$1:$J$2336,6,FALSE)</f>
        <v>No</v>
      </c>
      <c r="H2082" s="21">
        <f>VLOOKUP($A2082,'Medical Examinations'!$A$1:$J$2336,7,FALSE)</f>
        <v>1</v>
      </c>
      <c r="I2082" s="21" t="str">
        <f>VLOOKUP($A2082,'Medical Examinations'!$A$1:$J$2336,8,FALSE)</f>
        <v>No</v>
      </c>
      <c r="J2082" s="21" t="str">
        <f>VLOOKUP($A2082,'Medical Examinations'!$A$1:$J$2336,9,FALSE)</f>
        <v>Obesity</v>
      </c>
      <c r="K2082" s="72" t="str">
        <f>VLOOKUP($A2082,'Medical Examinations'!$A$1:$J$2336,10,FALSE)</f>
        <v>Normal</v>
      </c>
      <c r="L2082" s="82" t="str">
        <f>VLOOKUP($A2082,'Hospitalization details'!$A$1:$K$2336,10,FALSE)</f>
        <v>2-Jul-1998</v>
      </c>
      <c r="M2082" s="62">
        <f>VLOOKUP($A2082,'Hospitalization details'!$A$1:$K$2336,6,FALSE)</f>
        <v>2473.33</v>
      </c>
      <c r="N2082" s="63" t="str">
        <f>VLOOKUP($A2082,'Hospitalization details'!$A$1:$K$2336,7,FALSE)</f>
        <v>tier - 2</v>
      </c>
      <c r="O2082" s="63" t="str">
        <f>VLOOKUP($A2082,'Hospitalization details'!$A$1:$K$2336,8,FALSE)</f>
        <v>tier - 3</v>
      </c>
      <c r="P2082" s="63" t="str">
        <f>VLOOKUP($A2082,'Hospitalization details'!$A$1:$K$2336,9,FALSE)</f>
        <v>R1013</v>
      </c>
      <c r="Q2082" s="83">
        <f>VLOOKUP($A2082,'Hospitalization details'!$A$1:$K$2336,11,FALSE)</f>
        <v>24</v>
      </c>
    </row>
    <row r="2083" spans="1:17" ht="15.75" customHeight="1" x14ac:dyDescent="0.25">
      <c r="A2083" s="187" t="s">
        <v>2126</v>
      </c>
      <c r="B2083" s="65" t="str">
        <f>VLOOKUP($A2083,'Customer Names'!$A$1:$E$2336,4,FALSE)</f>
        <v>Marin</v>
      </c>
      <c r="C2083" s="71">
        <f>VLOOKUP($A2083,'Medical Examinations'!$A$1:$J$2336,2,FALSE)</f>
        <v>27.72</v>
      </c>
      <c r="D2083" s="60">
        <f>VLOOKUP($A2083,'Medical Examinations'!$A$1:$J$2336,3,FALSE)</f>
        <v>6.43</v>
      </c>
      <c r="E2083" s="61" t="str">
        <f>VLOOKUP($A2083,'Medical Examinations'!$A$1:$J$2336,4,FALSE)</f>
        <v>No</v>
      </c>
      <c r="F2083" s="61" t="str">
        <f>VLOOKUP($A2083,'Medical Examinations'!$A$1:$J$2336,5,FALSE)</f>
        <v>No</v>
      </c>
      <c r="G2083" s="61" t="str">
        <f>VLOOKUP($A2083,'Medical Examinations'!$A$1:$J$2336,6,FALSE)</f>
        <v>No</v>
      </c>
      <c r="H2083" s="21">
        <f>VLOOKUP($A2083,'Medical Examinations'!$A$1:$J$2336,7,FALSE)</f>
        <v>1</v>
      </c>
      <c r="I2083" s="21" t="str">
        <f>VLOOKUP($A2083,'Medical Examinations'!$A$1:$J$2336,8,FALSE)</f>
        <v>No</v>
      </c>
      <c r="J2083" s="21" t="str">
        <f>VLOOKUP($A2083,'Medical Examinations'!$A$1:$J$2336,9,FALSE)</f>
        <v>Over Weight</v>
      </c>
      <c r="K2083" s="72" t="str">
        <f>VLOOKUP($A2083,'Medical Examinations'!$A$1:$J$2336,10,FALSE)</f>
        <v>Diabetes</v>
      </c>
      <c r="L2083" s="82" t="str">
        <f>VLOOKUP($A2083,'Hospitalization details'!$A$1:$K$2336,10,FALSE)</f>
        <v>17-Aug-1998</v>
      </c>
      <c r="M2083" s="62">
        <f>VLOOKUP($A2083,'Hospitalization details'!$A$1:$K$2336,6,FALSE)</f>
        <v>2464.62</v>
      </c>
      <c r="N2083" s="63" t="str">
        <f>VLOOKUP($A2083,'Hospitalization details'!$A$1:$K$2336,7,FALSE)</f>
        <v>tier - 2</v>
      </c>
      <c r="O2083" s="63" t="str">
        <f>VLOOKUP($A2083,'Hospitalization details'!$A$1:$K$2336,8,FALSE)</f>
        <v>tier - 3</v>
      </c>
      <c r="P2083" s="63" t="str">
        <f>VLOOKUP($A2083,'Hospitalization details'!$A$1:$K$2336,9,FALSE)</f>
        <v>R1013</v>
      </c>
      <c r="Q2083" s="83">
        <f>VLOOKUP($A2083,'Hospitalization details'!$A$1:$K$2336,11,FALSE)</f>
        <v>24</v>
      </c>
    </row>
    <row r="2084" spans="1:17" ht="15.75" customHeight="1" x14ac:dyDescent="0.25">
      <c r="A2084" s="187" t="s">
        <v>2127</v>
      </c>
      <c r="B2084" s="65" t="str">
        <f>VLOOKUP($A2084,'Customer Names'!$A$1:$E$2336,4,FALSE)</f>
        <v>Dear</v>
      </c>
      <c r="C2084" s="71">
        <f>VLOOKUP($A2084,'Medical Examinations'!$A$1:$J$2336,2,FALSE)</f>
        <v>30.59</v>
      </c>
      <c r="D2084" s="60">
        <f>VLOOKUP($A2084,'Medical Examinations'!$A$1:$J$2336,3,FALSE)</f>
        <v>11.62</v>
      </c>
      <c r="E2084" s="61" t="str">
        <f>VLOOKUP($A2084,'Medical Examinations'!$A$1:$J$2336,4,FALSE)</f>
        <v>No</v>
      </c>
      <c r="F2084" s="61" t="str">
        <f>VLOOKUP($A2084,'Medical Examinations'!$A$1:$J$2336,5,FALSE)</f>
        <v>No</v>
      </c>
      <c r="G2084" s="61" t="str">
        <f>VLOOKUP($A2084,'Medical Examinations'!$A$1:$J$2336,6,FALSE)</f>
        <v>No</v>
      </c>
      <c r="H2084" s="21">
        <f>VLOOKUP($A2084,'Medical Examinations'!$A$1:$J$2336,7,FALSE)</f>
        <v>0</v>
      </c>
      <c r="I2084" s="21" t="str">
        <f>VLOOKUP($A2084,'Medical Examinations'!$A$1:$J$2336,8,FALSE)</f>
        <v>No</v>
      </c>
      <c r="J2084" s="21" t="str">
        <f>VLOOKUP($A2084,'Medical Examinations'!$A$1:$J$2336,9,FALSE)</f>
        <v>Obesity</v>
      </c>
      <c r="K2084" s="72" t="str">
        <f>VLOOKUP($A2084,'Medical Examinations'!$A$1:$J$2336,10,FALSE)</f>
        <v>Diabetes</v>
      </c>
      <c r="L2084" s="82" t="str">
        <f>VLOOKUP($A2084,'Hospitalization details'!$A$1:$K$2336,10,FALSE)</f>
        <v>11-Jul-2002</v>
      </c>
      <c r="M2084" s="62">
        <f>VLOOKUP($A2084,'Hospitalization details'!$A$1:$K$2336,6,FALSE)</f>
        <v>2459.7199999999998</v>
      </c>
      <c r="N2084" s="63" t="str">
        <f>VLOOKUP($A2084,'Hospitalization details'!$A$1:$K$2336,7,FALSE)</f>
        <v>tier - 2</v>
      </c>
      <c r="O2084" s="63" t="str">
        <f>VLOOKUP($A2084,'Hospitalization details'!$A$1:$K$2336,8,FALSE)</f>
        <v>tier - 2</v>
      </c>
      <c r="P2084" s="63" t="str">
        <f>VLOOKUP($A2084,'Hospitalization details'!$A$1:$K$2336,9,FALSE)</f>
        <v>R1024</v>
      </c>
      <c r="Q2084" s="83">
        <f>VLOOKUP($A2084,'Hospitalization details'!$A$1:$K$2336,11,FALSE)</f>
        <v>20</v>
      </c>
    </row>
    <row r="2085" spans="1:17" ht="15.75" customHeight="1" x14ac:dyDescent="0.25">
      <c r="A2085" s="187" t="s">
        <v>2128</v>
      </c>
      <c r="B2085" s="65" t="str">
        <f>VLOOKUP($A2085,'Customer Names'!$A$1:$E$2336,4,FALSE)</f>
        <v>Lederer</v>
      </c>
      <c r="C2085" s="71">
        <f>VLOOKUP($A2085,'Medical Examinations'!$A$1:$J$2336,2,FALSE)</f>
        <v>22.6</v>
      </c>
      <c r="D2085" s="60">
        <f>VLOOKUP($A2085,'Medical Examinations'!$A$1:$J$2336,3,FALSE)</f>
        <v>6.04</v>
      </c>
      <c r="E2085" s="61" t="str">
        <f>VLOOKUP($A2085,'Medical Examinations'!$A$1:$J$2336,4,FALSE)</f>
        <v>No</v>
      </c>
      <c r="F2085" s="61" t="str">
        <f>VLOOKUP($A2085,'Medical Examinations'!$A$1:$J$2336,5,FALSE)</f>
        <v>No</v>
      </c>
      <c r="G2085" s="61" t="str">
        <f>VLOOKUP($A2085,'Medical Examinations'!$A$1:$J$2336,6,FALSE)</f>
        <v>No</v>
      </c>
      <c r="H2085" s="21">
        <f>VLOOKUP($A2085,'Medical Examinations'!$A$1:$J$2336,7,FALSE)</f>
        <v>1</v>
      </c>
      <c r="I2085" s="21" t="str">
        <f>VLOOKUP($A2085,'Medical Examinations'!$A$1:$J$2336,8,FALSE)</f>
        <v>No</v>
      </c>
      <c r="J2085" s="21" t="str">
        <f>VLOOKUP($A2085,'Medical Examinations'!$A$1:$J$2336,9,FALSE)</f>
        <v>Healthy Weight</v>
      </c>
      <c r="K2085" s="72" t="str">
        <f>VLOOKUP($A2085,'Medical Examinations'!$A$1:$J$2336,10,FALSE)</f>
        <v>Prediabetes</v>
      </c>
      <c r="L2085" s="82" t="str">
        <f>VLOOKUP($A2085,'Hospitalization details'!$A$1:$K$2336,10,FALSE)</f>
        <v>19-Nov-1998</v>
      </c>
      <c r="M2085" s="62">
        <f>VLOOKUP($A2085,'Hospitalization details'!$A$1:$K$2336,6,FALSE)</f>
        <v>2457.5</v>
      </c>
      <c r="N2085" s="63" t="str">
        <f>VLOOKUP($A2085,'Hospitalization details'!$A$1:$K$2336,7,FALSE)</f>
        <v>tier - 2</v>
      </c>
      <c r="O2085" s="63" t="str">
        <f>VLOOKUP($A2085,'Hospitalization details'!$A$1:$K$2336,8,FALSE)</f>
        <v>tier - 1</v>
      </c>
      <c r="P2085" s="63" t="str">
        <f>VLOOKUP($A2085,'Hospitalization details'!$A$1:$K$2336,9,FALSE)</f>
        <v>R1011</v>
      </c>
      <c r="Q2085" s="83">
        <f>VLOOKUP($A2085,'Hospitalization details'!$A$1:$K$2336,11,FALSE)</f>
        <v>24</v>
      </c>
    </row>
    <row r="2086" spans="1:17" ht="15.75" customHeight="1" x14ac:dyDescent="0.25">
      <c r="A2086" s="187" t="s">
        <v>2129</v>
      </c>
      <c r="B2086" s="65" t="str">
        <f>VLOOKUP($A2086,'Customer Names'!$A$1:$E$2336,4,FALSE)</f>
        <v>Robson</v>
      </c>
      <c r="C2086" s="71">
        <f>VLOOKUP($A2086,'Medical Examinations'!$A$1:$J$2336,2,FALSE)</f>
        <v>28.785</v>
      </c>
      <c r="D2086" s="60">
        <f>VLOOKUP($A2086,'Medical Examinations'!$A$1:$J$2336,3,FALSE)</f>
        <v>8.82</v>
      </c>
      <c r="E2086" s="61" t="str">
        <f>VLOOKUP($A2086,'Medical Examinations'!$A$1:$J$2336,4,FALSE)</f>
        <v>No</v>
      </c>
      <c r="F2086" s="61" t="str">
        <f>VLOOKUP($A2086,'Medical Examinations'!$A$1:$J$2336,5,FALSE)</f>
        <v>No</v>
      </c>
      <c r="G2086" s="61" t="str">
        <f>VLOOKUP($A2086,'Medical Examinations'!$A$1:$J$2336,6,FALSE)</f>
        <v>No</v>
      </c>
      <c r="H2086" s="21">
        <f>VLOOKUP($A2086,'Medical Examinations'!$A$1:$J$2336,7,FALSE)</f>
        <v>0</v>
      </c>
      <c r="I2086" s="21" t="str">
        <f>VLOOKUP($A2086,'Medical Examinations'!$A$1:$J$2336,8,FALSE)</f>
        <v>No</v>
      </c>
      <c r="J2086" s="21" t="str">
        <f>VLOOKUP($A2086,'Medical Examinations'!$A$1:$J$2336,9,FALSE)</f>
        <v>Over Weight</v>
      </c>
      <c r="K2086" s="72" t="str">
        <f>VLOOKUP($A2086,'Medical Examinations'!$A$1:$J$2336,10,FALSE)</f>
        <v>Diabetes</v>
      </c>
      <c r="L2086" s="82" t="str">
        <f>VLOOKUP($A2086,'Hospitalization details'!$A$1:$K$2336,10,FALSE)</f>
        <v>29-Jul-2002</v>
      </c>
      <c r="M2086" s="62">
        <f>VLOOKUP($A2086,'Hospitalization details'!$A$1:$K$2336,6,FALSE)</f>
        <v>2457.21</v>
      </c>
      <c r="N2086" s="63" t="str">
        <f>VLOOKUP($A2086,'Hospitalization details'!$A$1:$K$2336,7,FALSE)</f>
        <v>tier - 2</v>
      </c>
      <c r="O2086" s="63" t="str">
        <f>VLOOKUP($A2086,'Hospitalization details'!$A$1:$K$2336,8,FALSE)</f>
        <v>tier - 1</v>
      </c>
      <c r="P2086" s="63" t="str">
        <f>VLOOKUP($A2086,'Hospitalization details'!$A$1:$K$2336,9,FALSE)</f>
        <v>R1024</v>
      </c>
      <c r="Q2086" s="83">
        <f>VLOOKUP($A2086,'Hospitalization details'!$A$1:$K$2336,11,FALSE)</f>
        <v>20</v>
      </c>
    </row>
    <row r="2087" spans="1:17" ht="15.75" customHeight="1" x14ac:dyDescent="0.25">
      <c r="A2087" s="187" t="s">
        <v>2130</v>
      </c>
      <c r="B2087" s="65" t="str">
        <f>VLOOKUP($A2087,'Customer Names'!$A$1:$E$2336,4,FALSE)</f>
        <v>Galvan</v>
      </c>
      <c r="C2087" s="71">
        <f>VLOOKUP($A2087,'Medical Examinations'!$A$1:$J$2336,2,FALSE)</f>
        <v>50.38</v>
      </c>
      <c r="D2087" s="60">
        <f>VLOOKUP($A2087,'Medical Examinations'!$A$1:$J$2336,3,FALSE)</f>
        <v>5.8</v>
      </c>
      <c r="E2087" s="61" t="str">
        <f>VLOOKUP($A2087,'Medical Examinations'!$A$1:$J$2336,4,FALSE)</f>
        <v>No</v>
      </c>
      <c r="F2087" s="61" t="str">
        <f>VLOOKUP($A2087,'Medical Examinations'!$A$1:$J$2336,5,FALSE)</f>
        <v>No</v>
      </c>
      <c r="G2087" s="61" t="str">
        <f>VLOOKUP($A2087,'Medical Examinations'!$A$1:$J$2336,6,FALSE)</f>
        <v>No</v>
      </c>
      <c r="H2087" s="21">
        <f>VLOOKUP($A2087,'Medical Examinations'!$A$1:$J$2336,7,FALSE)</f>
        <v>0</v>
      </c>
      <c r="I2087" s="21" t="str">
        <f>VLOOKUP($A2087,'Medical Examinations'!$A$1:$J$2336,8,FALSE)</f>
        <v>No</v>
      </c>
      <c r="J2087" s="21" t="str">
        <f>VLOOKUP($A2087,'Medical Examinations'!$A$1:$J$2336,9,FALSE)</f>
        <v>Obesity</v>
      </c>
      <c r="K2087" s="72" t="str">
        <f>VLOOKUP($A2087,'Medical Examinations'!$A$1:$J$2336,10,FALSE)</f>
        <v>Prediabetes</v>
      </c>
      <c r="L2087" s="82" t="str">
        <f>VLOOKUP($A2087,'Hospitalization details'!$A$1:$K$2336,10,FALSE)</f>
        <v>21-Nov-1999</v>
      </c>
      <c r="M2087" s="62">
        <f>VLOOKUP($A2087,'Hospitalization details'!$A$1:$K$2336,6,FALSE)</f>
        <v>2438.06</v>
      </c>
      <c r="N2087" s="63" t="str">
        <f>VLOOKUP($A2087,'Hospitalization details'!$A$1:$K$2336,7,FALSE)</f>
        <v>tier - 2</v>
      </c>
      <c r="O2087" s="63" t="str">
        <f>VLOOKUP($A2087,'Hospitalization details'!$A$1:$K$2336,8,FALSE)</f>
        <v>tier - 2</v>
      </c>
      <c r="P2087" s="63" t="str">
        <f>VLOOKUP($A2087,'Hospitalization details'!$A$1:$K$2336,9,FALSE)</f>
        <v>R1013</v>
      </c>
      <c r="Q2087" s="83">
        <f>VLOOKUP($A2087,'Hospitalization details'!$A$1:$K$2336,11,FALSE)</f>
        <v>23</v>
      </c>
    </row>
    <row r="2088" spans="1:17" ht="15.75" customHeight="1" x14ac:dyDescent="0.25">
      <c r="A2088" s="187" t="s">
        <v>2131</v>
      </c>
      <c r="B2088" s="65" t="str">
        <f>VLOOKUP($A2088,'Customer Names'!$A$1:$E$2336,4,FALSE)</f>
        <v>Walsh</v>
      </c>
      <c r="C2088" s="71">
        <f>VLOOKUP($A2088,'Medical Examinations'!$A$1:$J$2336,2,FALSE)</f>
        <v>35.200000000000003</v>
      </c>
      <c r="D2088" s="60">
        <f>VLOOKUP($A2088,'Medical Examinations'!$A$1:$J$2336,3,FALSE)</f>
        <v>4.28</v>
      </c>
      <c r="E2088" s="61" t="str">
        <f>VLOOKUP($A2088,'Medical Examinations'!$A$1:$J$2336,4,FALSE)</f>
        <v>No</v>
      </c>
      <c r="F2088" s="61" t="str">
        <f>VLOOKUP($A2088,'Medical Examinations'!$A$1:$J$2336,5,FALSE)</f>
        <v>No</v>
      </c>
      <c r="G2088" s="61" t="str">
        <f>VLOOKUP($A2088,'Medical Examinations'!$A$1:$J$2336,6,FALSE)</f>
        <v>No</v>
      </c>
      <c r="H2088" s="21">
        <f>VLOOKUP($A2088,'Medical Examinations'!$A$1:$J$2336,7,FALSE)</f>
        <v>0</v>
      </c>
      <c r="I2088" s="21" t="str">
        <f>VLOOKUP($A2088,'Medical Examinations'!$A$1:$J$2336,8,FALSE)</f>
        <v>No</v>
      </c>
      <c r="J2088" s="21" t="str">
        <f>VLOOKUP($A2088,'Medical Examinations'!$A$1:$J$2336,9,FALSE)</f>
        <v>Obesity</v>
      </c>
      <c r="K2088" s="72" t="str">
        <f>VLOOKUP($A2088,'Medical Examinations'!$A$1:$J$2336,10,FALSE)</f>
        <v>Normal</v>
      </c>
      <c r="L2088" s="82" t="str">
        <f>VLOOKUP($A2088,'Hospitalization details'!$A$1:$K$2336,10,FALSE)</f>
        <v>12-Nov-1999</v>
      </c>
      <c r="M2088" s="62">
        <f>VLOOKUP($A2088,'Hospitalization details'!$A$1:$K$2336,6,FALSE)</f>
        <v>2416.96</v>
      </c>
      <c r="N2088" s="63" t="str">
        <f>VLOOKUP($A2088,'Hospitalization details'!$A$1:$K$2336,7,FALSE)</f>
        <v>tier - 2</v>
      </c>
      <c r="O2088" s="63" t="str">
        <f>VLOOKUP($A2088,'Hospitalization details'!$A$1:$K$2336,8,FALSE)</f>
        <v>tier - 2</v>
      </c>
      <c r="P2088" s="63" t="str">
        <f>VLOOKUP($A2088,'Hospitalization details'!$A$1:$K$2336,9,FALSE)</f>
        <v>R1011</v>
      </c>
      <c r="Q2088" s="83">
        <f>VLOOKUP($A2088,'Hospitalization details'!$A$1:$K$2336,11,FALSE)</f>
        <v>23</v>
      </c>
    </row>
    <row r="2089" spans="1:17" ht="15.75" customHeight="1" x14ac:dyDescent="0.25">
      <c r="A2089" s="187" t="s">
        <v>2132</v>
      </c>
      <c r="B2089" s="65" t="str">
        <f>VLOOKUP($A2089,'Customer Names'!$A$1:$E$2336,4,FALSE)</f>
        <v>Teeuwen</v>
      </c>
      <c r="C2089" s="71">
        <f>VLOOKUP($A2089,'Medical Examinations'!$A$1:$J$2336,2,FALSE)</f>
        <v>35.72</v>
      </c>
      <c r="D2089" s="60">
        <f>VLOOKUP($A2089,'Medical Examinations'!$A$1:$J$2336,3,FALSE)</f>
        <v>5.5</v>
      </c>
      <c r="E2089" s="61" t="str">
        <f>VLOOKUP($A2089,'Medical Examinations'!$A$1:$J$2336,4,FALSE)</f>
        <v>Yes</v>
      </c>
      <c r="F2089" s="61" t="str">
        <f>VLOOKUP($A2089,'Medical Examinations'!$A$1:$J$2336,5,FALSE)</f>
        <v>No</v>
      </c>
      <c r="G2089" s="61" t="str">
        <f>VLOOKUP($A2089,'Medical Examinations'!$A$1:$J$2336,6,FALSE)</f>
        <v>No</v>
      </c>
      <c r="H2089" s="21">
        <f>VLOOKUP($A2089,'Medical Examinations'!$A$1:$J$2336,7,FALSE)</f>
        <v>0</v>
      </c>
      <c r="I2089" s="21" t="str">
        <f>VLOOKUP($A2089,'Medical Examinations'!$A$1:$J$2336,8,FALSE)</f>
        <v>No</v>
      </c>
      <c r="J2089" s="21" t="str">
        <f>VLOOKUP($A2089,'Medical Examinations'!$A$1:$J$2336,9,FALSE)</f>
        <v>Obesity</v>
      </c>
      <c r="K2089" s="72" t="str">
        <f>VLOOKUP($A2089,'Medical Examinations'!$A$1:$J$2336,10,FALSE)</f>
        <v>Normal</v>
      </c>
      <c r="L2089" s="82" t="str">
        <f>VLOOKUP($A2089,'Hospitalization details'!$A$1:$K$2336,10,FALSE)</f>
        <v>3-Jun-2001</v>
      </c>
      <c r="M2089" s="62">
        <f>VLOOKUP($A2089,'Hospitalization details'!$A$1:$K$2336,6,FALSE)</f>
        <v>2404.73</v>
      </c>
      <c r="N2089" s="63" t="str">
        <f>VLOOKUP($A2089,'Hospitalization details'!$A$1:$K$2336,7,FALSE)</f>
        <v>tier - 2</v>
      </c>
      <c r="O2089" s="63" t="str">
        <f>VLOOKUP($A2089,'Hospitalization details'!$A$1:$K$2336,8,FALSE)</f>
        <v>tier - 3</v>
      </c>
      <c r="P2089" s="63" t="str">
        <f>VLOOKUP($A2089,'Hospitalization details'!$A$1:$K$2336,9,FALSE)</f>
        <v>R1012</v>
      </c>
      <c r="Q2089" s="83">
        <f>VLOOKUP($A2089,'Hospitalization details'!$A$1:$K$2336,11,FALSE)</f>
        <v>22</v>
      </c>
    </row>
    <row r="2090" spans="1:17" ht="15.75" customHeight="1" x14ac:dyDescent="0.25">
      <c r="A2090" s="187" t="s">
        <v>2133</v>
      </c>
      <c r="B2090" s="65" t="str">
        <f>VLOOKUP($A2090,'Customer Names'!$A$1:$E$2336,4,FALSE)</f>
        <v>List</v>
      </c>
      <c r="C2090" s="71">
        <f>VLOOKUP($A2090,'Medical Examinations'!$A$1:$J$2336,2,FALSE)</f>
        <v>24.51</v>
      </c>
      <c r="D2090" s="60">
        <f>VLOOKUP($A2090,'Medical Examinations'!$A$1:$J$2336,3,FALSE)</f>
        <v>4.6900000000000004</v>
      </c>
      <c r="E2090" s="61" t="str">
        <f>VLOOKUP($A2090,'Medical Examinations'!$A$1:$J$2336,4,FALSE)</f>
        <v>No</v>
      </c>
      <c r="F2090" s="61" t="str">
        <f>VLOOKUP($A2090,'Medical Examinations'!$A$1:$J$2336,5,FALSE)</f>
        <v>No</v>
      </c>
      <c r="G2090" s="61" t="str">
        <f>VLOOKUP($A2090,'Medical Examinations'!$A$1:$J$2336,6,FALSE)</f>
        <v>No</v>
      </c>
      <c r="H2090" s="21">
        <f>VLOOKUP($A2090,'Medical Examinations'!$A$1:$J$2336,7,FALSE)</f>
        <v>0</v>
      </c>
      <c r="I2090" s="21" t="str">
        <f>VLOOKUP($A2090,'Medical Examinations'!$A$1:$J$2336,8,FALSE)</f>
        <v>No</v>
      </c>
      <c r="J2090" s="21" t="str">
        <f>VLOOKUP($A2090,'Medical Examinations'!$A$1:$J$2336,9,FALSE)</f>
        <v>Healthy Weight</v>
      </c>
      <c r="K2090" s="72" t="str">
        <f>VLOOKUP($A2090,'Medical Examinations'!$A$1:$J$2336,10,FALSE)</f>
        <v>Normal</v>
      </c>
      <c r="L2090" s="82" t="str">
        <f>VLOOKUP($A2090,'Hospitalization details'!$A$1:$K$2336,10,FALSE)</f>
        <v>10-Aug-1999</v>
      </c>
      <c r="M2090" s="62">
        <f>VLOOKUP($A2090,'Hospitalization details'!$A$1:$K$2336,6,FALSE)</f>
        <v>2396.1</v>
      </c>
      <c r="N2090" s="63" t="str">
        <f>VLOOKUP($A2090,'Hospitalization details'!$A$1:$K$2336,7,FALSE)</f>
        <v>tier - 2</v>
      </c>
      <c r="O2090" s="63" t="str">
        <f>VLOOKUP($A2090,'Hospitalization details'!$A$1:$K$2336,8,FALSE)</f>
        <v>tier - 1</v>
      </c>
      <c r="P2090" s="63" t="str">
        <f>VLOOKUP($A2090,'Hospitalization details'!$A$1:$K$2336,9,FALSE)</f>
        <v>R1019</v>
      </c>
      <c r="Q2090" s="83">
        <f>VLOOKUP($A2090,'Hospitalization details'!$A$1:$K$2336,11,FALSE)</f>
        <v>23</v>
      </c>
    </row>
    <row r="2091" spans="1:17" ht="15.75" customHeight="1" x14ac:dyDescent="0.25">
      <c r="A2091" s="187" t="s">
        <v>2134</v>
      </c>
      <c r="B2091" s="65" t="str">
        <f>VLOOKUP($A2091,'Customer Names'!$A$1:$E$2336,4,FALSE)</f>
        <v>Shafar</v>
      </c>
      <c r="C2091" s="71">
        <f>VLOOKUP($A2091,'Medical Examinations'!$A$1:$J$2336,2,FALSE)</f>
        <v>23.844999999999999</v>
      </c>
      <c r="D2091" s="60">
        <f>VLOOKUP($A2091,'Medical Examinations'!$A$1:$J$2336,3,FALSE)</f>
        <v>4.43</v>
      </c>
      <c r="E2091" s="61" t="str">
        <f>VLOOKUP($A2091,'Medical Examinations'!$A$1:$J$2336,4,FALSE)</f>
        <v>No</v>
      </c>
      <c r="F2091" s="61" t="str">
        <f>VLOOKUP($A2091,'Medical Examinations'!$A$1:$J$2336,5,FALSE)</f>
        <v>No</v>
      </c>
      <c r="G2091" s="61" t="str">
        <f>VLOOKUP($A2091,'Medical Examinations'!$A$1:$J$2336,6,FALSE)</f>
        <v>No</v>
      </c>
      <c r="H2091" s="21">
        <f>VLOOKUP($A2091,'Medical Examinations'!$A$1:$J$2336,7,FALSE)</f>
        <v>0</v>
      </c>
      <c r="I2091" s="21" t="str">
        <f>VLOOKUP($A2091,'Medical Examinations'!$A$1:$J$2336,8,FALSE)</f>
        <v>No</v>
      </c>
      <c r="J2091" s="21" t="str">
        <f>VLOOKUP($A2091,'Medical Examinations'!$A$1:$J$2336,9,FALSE)</f>
        <v>Healthy Weight</v>
      </c>
      <c r="K2091" s="72" t="str">
        <f>VLOOKUP($A2091,'Medical Examinations'!$A$1:$J$2336,10,FALSE)</f>
        <v>Normal</v>
      </c>
      <c r="L2091" s="82" t="str">
        <f>VLOOKUP($A2091,'Hospitalization details'!$A$1:$K$2336,10,FALSE)</f>
        <v>17-Dec-1999</v>
      </c>
      <c r="M2091" s="62">
        <f>VLOOKUP($A2091,'Hospitalization details'!$A$1:$K$2336,6,FALSE)</f>
        <v>2395.17</v>
      </c>
      <c r="N2091" s="63" t="str">
        <f>VLOOKUP($A2091,'Hospitalization details'!$A$1:$K$2336,7,FALSE)</f>
        <v>tier - 2</v>
      </c>
      <c r="O2091" s="63" t="str">
        <f>VLOOKUP($A2091,'Hospitalization details'!$A$1:$K$2336,8,FALSE)</f>
        <v>tier - 1</v>
      </c>
      <c r="P2091" s="63" t="str">
        <f>VLOOKUP($A2091,'Hospitalization details'!$A$1:$K$2336,9,FALSE)</f>
        <v>R1014</v>
      </c>
      <c r="Q2091" s="83">
        <f>VLOOKUP($A2091,'Hospitalization details'!$A$1:$K$2336,11,FALSE)</f>
        <v>23</v>
      </c>
    </row>
    <row r="2092" spans="1:17" ht="15.75" customHeight="1" x14ac:dyDescent="0.25">
      <c r="A2092" s="187" t="s">
        <v>2135</v>
      </c>
      <c r="B2092" s="65" t="str">
        <f>VLOOKUP($A2092,'Customer Names'!$A$1:$E$2336,4,FALSE)</f>
        <v>Copenhaver</v>
      </c>
      <c r="C2092" s="71">
        <f>VLOOKUP($A2092,'Medical Examinations'!$A$1:$J$2336,2,FALSE)</f>
        <v>15.68</v>
      </c>
      <c r="D2092" s="60">
        <f>VLOOKUP($A2092,'Medical Examinations'!$A$1:$J$2336,3,FALSE)</f>
        <v>6.16</v>
      </c>
      <c r="E2092" s="61" t="str">
        <f>VLOOKUP($A2092,'Medical Examinations'!$A$1:$J$2336,4,FALSE)</f>
        <v>Yes</v>
      </c>
      <c r="F2092" s="61" t="str">
        <f>VLOOKUP($A2092,'Medical Examinations'!$A$1:$J$2336,5,FALSE)</f>
        <v>No</v>
      </c>
      <c r="G2092" s="61" t="str">
        <f>VLOOKUP($A2092,'Medical Examinations'!$A$1:$J$2336,6,FALSE)</f>
        <v>No</v>
      </c>
      <c r="H2092" s="21">
        <f>VLOOKUP($A2092,'Medical Examinations'!$A$1:$J$2336,7,FALSE)</f>
        <v>1</v>
      </c>
      <c r="I2092" s="21" t="str">
        <f>VLOOKUP($A2092,'Medical Examinations'!$A$1:$J$2336,8,FALSE)</f>
        <v>No</v>
      </c>
      <c r="J2092" s="21" t="str">
        <f>VLOOKUP($A2092,'Medical Examinations'!$A$1:$J$2336,9,FALSE)</f>
        <v>Under Weight</v>
      </c>
      <c r="K2092" s="72" t="str">
        <f>VLOOKUP($A2092,'Medical Examinations'!$A$1:$J$2336,10,FALSE)</f>
        <v>Prediabetes</v>
      </c>
      <c r="L2092" s="82" t="str">
        <f>VLOOKUP($A2092,'Hospitalization details'!$A$1:$K$2336,10,FALSE)</f>
        <v>12-Dec-1988</v>
      </c>
      <c r="M2092" s="62">
        <f>VLOOKUP($A2092,'Hospitalization details'!$A$1:$K$2336,6,FALSE)</f>
        <v>2373.3000000000002</v>
      </c>
      <c r="N2092" s="63" t="str">
        <f>VLOOKUP($A2092,'Hospitalization details'!$A$1:$K$2336,7,FALSE)</f>
        <v>tier - 2</v>
      </c>
      <c r="O2092" s="63" t="str">
        <f>VLOOKUP($A2092,'Hospitalization details'!$A$1:$K$2336,8,FALSE)</f>
        <v>tier - 2</v>
      </c>
      <c r="P2092" s="63" t="str">
        <f>VLOOKUP($A2092,'Hospitalization details'!$A$1:$K$2336,9,FALSE)</f>
        <v>R1013</v>
      </c>
      <c r="Q2092" s="83">
        <f>VLOOKUP($A2092,'Hospitalization details'!$A$1:$K$2336,11,FALSE)</f>
        <v>34</v>
      </c>
    </row>
    <row r="2093" spans="1:17" ht="15.75" customHeight="1" x14ac:dyDescent="0.25">
      <c r="A2093" s="187" t="s">
        <v>2136</v>
      </c>
      <c r="B2093" s="65" t="str">
        <f>VLOOKUP($A2093,'Customer Names'!$A$1:$E$2336,4,FALSE)</f>
        <v>Stump</v>
      </c>
      <c r="C2093" s="71">
        <f>VLOOKUP($A2093,'Medical Examinations'!$A$1:$J$2336,2,FALSE)</f>
        <v>32.395000000000003</v>
      </c>
      <c r="D2093" s="60">
        <f>VLOOKUP($A2093,'Medical Examinations'!$A$1:$J$2336,3,FALSE)</f>
        <v>6.66</v>
      </c>
      <c r="E2093" s="61" t="str">
        <f>VLOOKUP($A2093,'Medical Examinations'!$A$1:$J$2336,4,FALSE)</f>
        <v>No</v>
      </c>
      <c r="F2093" s="61" t="str">
        <f>VLOOKUP($A2093,'Medical Examinations'!$A$1:$J$2336,5,FALSE)</f>
        <v>No</v>
      </c>
      <c r="G2093" s="61" t="str">
        <f>VLOOKUP($A2093,'Medical Examinations'!$A$1:$J$2336,6,FALSE)</f>
        <v>No</v>
      </c>
      <c r="H2093" s="21">
        <f>VLOOKUP($A2093,'Medical Examinations'!$A$1:$J$2336,7,FALSE)</f>
        <v>0</v>
      </c>
      <c r="I2093" s="21" t="str">
        <f>VLOOKUP($A2093,'Medical Examinations'!$A$1:$J$2336,8,FALSE)</f>
        <v>No</v>
      </c>
      <c r="J2093" s="21" t="str">
        <f>VLOOKUP($A2093,'Medical Examinations'!$A$1:$J$2336,9,FALSE)</f>
        <v>Obesity</v>
      </c>
      <c r="K2093" s="72" t="str">
        <f>VLOOKUP($A2093,'Medical Examinations'!$A$1:$J$2336,10,FALSE)</f>
        <v>Diabetes</v>
      </c>
      <c r="L2093" s="82" t="str">
        <f>VLOOKUP($A2093,'Hospitalization details'!$A$1:$K$2336,10,FALSE)</f>
        <v>5-Nov-2002</v>
      </c>
      <c r="M2093" s="62">
        <f>VLOOKUP($A2093,'Hospitalization details'!$A$1:$K$2336,6,FALSE)</f>
        <v>2362.23</v>
      </c>
      <c r="N2093" s="63" t="str">
        <f>VLOOKUP($A2093,'Hospitalization details'!$A$1:$K$2336,7,FALSE)</f>
        <v>tier - 2</v>
      </c>
      <c r="O2093" s="63" t="str">
        <f>VLOOKUP($A2093,'Hospitalization details'!$A$1:$K$2336,8,FALSE)</f>
        <v>tier - 1</v>
      </c>
      <c r="P2093" s="63" t="str">
        <f>VLOOKUP($A2093,'Hospitalization details'!$A$1:$K$2336,9,FALSE)</f>
        <v>R1012</v>
      </c>
      <c r="Q2093" s="83">
        <f>VLOOKUP($A2093,'Hospitalization details'!$A$1:$K$2336,11,FALSE)</f>
        <v>20</v>
      </c>
    </row>
    <row r="2094" spans="1:17" ht="15.75" customHeight="1" x14ac:dyDescent="0.25">
      <c r="A2094" s="187" t="s">
        <v>2137</v>
      </c>
      <c r="B2094" s="65" t="str">
        <f>VLOOKUP($A2094,'Customer Names'!$A$1:$E$2336,4,FALSE)</f>
        <v>Wehrman</v>
      </c>
      <c r="C2094" s="71">
        <f>VLOOKUP($A2094,'Medical Examinations'!$A$1:$J$2336,2,FALSE)</f>
        <v>23.655000000000001</v>
      </c>
      <c r="D2094" s="60">
        <f>VLOOKUP($A2094,'Medical Examinations'!$A$1:$J$2336,3,FALSE)</f>
        <v>5.92</v>
      </c>
      <c r="E2094" s="61" t="str">
        <f>VLOOKUP($A2094,'Medical Examinations'!$A$1:$J$2336,4,FALSE)</f>
        <v>No</v>
      </c>
      <c r="F2094" s="61" t="str">
        <f>VLOOKUP($A2094,'Medical Examinations'!$A$1:$J$2336,5,FALSE)</f>
        <v>No</v>
      </c>
      <c r="G2094" s="61" t="str">
        <f>VLOOKUP($A2094,'Medical Examinations'!$A$1:$J$2336,6,FALSE)</f>
        <v>No</v>
      </c>
      <c r="H2094" s="21">
        <f>VLOOKUP($A2094,'Medical Examinations'!$A$1:$J$2336,7,FALSE)</f>
        <v>1</v>
      </c>
      <c r="I2094" s="21" t="str">
        <f>VLOOKUP($A2094,'Medical Examinations'!$A$1:$J$2336,8,FALSE)</f>
        <v>No</v>
      </c>
      <c r="J2094" s="21" t="str">
        <f>VLOOKUP($A2094,'Medical Examinations'!$A$1:$J$2336,9,FALSE)</f>
        <v>Healthy Weight</v>
      </c>
      <c r="K2094" s="72" t="str">
        <f>VLOOKUP($A2094,'Medical Examinations'!$A$1:$J$2336,10,FALSE)</f>
        <v>Prediabetes</v>
      </c>
      <c r="L2094" s="82" t="str">
        <f>VLOOKUP($A2094,'Hospitalization details'!$A$1:$K$2336,10,FALSE)</f>
        <v>21-Oct-1998</v>
      </c>
      <c r="M2094" s="62">
        <f>VLOOKUP($A2094,'Hospitalization details'!$A$1:$K$2336,6,FALSE)</f>
        <v>2352.9699999999998</v>
      </c>
      <c r="N2094" s="63" t="str">
        <f>VLOOKUP($A2094,'Hospitalization details'!$A$1:$K$2336,7,FALSE)</f>
        <v>tier - 3</v>
      </c>
      <c r="O2094" s="63" t="str">
        <f>VLOOKUP($A2094,'Hospitalization details'!$A$1:$K$2336,8,FALSE)</f>
        <v>tier - 3</v>
      </c>
      <c r="P2094" s="63" t="str">
        <f>VLOOKUP($A2094,'Hospitalization details'!$A$1:$K$2336,9,FALSE)</f>
        <v>R1012</v>
      </c>
      <c r="Q2094" s="83">
        <f>VLOOKUP($A2094,'Hospitalization details'!$A$1:$K$2336,11,FALSE)</f>
        <v>24</v>
      </c>
    </row>
    <row r="2095" spans="1:17" ht="15.75" customHeight="1" x14ac:dyDescent="0.25">
      <c r="A2095" s="187" t="s">
        <v>2138</v>
      </c>
      <c r="B2095" s="65" t="str">
        <f>VLOOKUP($A2095,'Customer Names'!$A$1:$E$2336,4,FALSE)</f>
        <v>Sischo</v>
      </c>
      <c r="C2095" s="71">
        <f>VLOOKUP($A2095,'Medical Examinations'!$A$1:$J$2336,2,FALSE)</f>
        <v>28.4</v>
      </c>
      <c r="D2095" s="60">
        <f>VLOOKUP($A2095,'Medical Examinations'!$A$1:$J$2336,3,FALSE)</f>
        <v>5.97</v>
      </c>
      <c r="E2095" s="61" t="str">
        <f>VLOOKUP($A2095,'Medical Examinations'!$A$1:$J$2336,4,FALSE)</f>
        <v>No</v>
      </c>
      <c r="F2095" s="61" t="str">
        <f>VLOOKUP($A2095,'Medical Examinations'!$A$1:$J$2336,5,FALSE)</f>
        <v>No</v>
      </c>
      <c r="G2095" s="61" t="str">
        <f>VLOOKUP($A2095,'Medical Examinations'!$A$1:$J$2336,6,FALSE)</f>
        <v>Yes</v>
      </c>
      <c r="H2095" s="21">
        <f>VLOOKUP($A2095,'Medical Examinations'!$A$1:$J$2336,7,FALSE)</f>
        <v>1</v>
      </c>
      <c r="I2095" s="21" t="str">
        <f>VLOOKUP($A2095,'Medical Examinations'!$A$1:$J$2336,8,FALSE)</f>
        <v>No</v>
      </c>
      <c r="J2095" s="21" t="str">
        <f>VLOOKUP($A2095,'Medical Examinations'!$A$1:$J$2336,9,FALSE)</f>
        <v>Over Weight</v>
      </c>
      <c r="K2095" s="72" t="str">
        <f>VLOOKUP($A2095,'Medical Examinations'!$A$1:$J$2336,10,FALSE)</f>
        <v>Prediabetes</v>
      </c>
      <c r="L2095" s="82" t="str">
        <f>VLOOKUP($A2095,'Hospitalization details'!$A$1:$K$2336,10,FALSE)</f>
        <v>18-Nov-2003</v>
      </c>
      <c r="M2095" s="62">
        <f>VLOOKUP($A2095,'Hospitalization details'!$A$1:$K$2336,6,FALSE)</f>
        <v>2331.52</v>
      </c>
      <c r="N2095" s="63" t="str">
        <f>VLOOKUP($A2095,'Hospitalization details'!$A$1:$K$2336,7,FALSE)</f>
        <v>tier - 2</v>
      </c>
      <c r="O2095" s="63" t="str">
        <f>VLOOKUP($A2095,'Hospitalization details'!$A$1:$K$2336,8,FALSE)</f>
        <v>tier - 3</v>
      </c>
      <c r="P2095" s="63" t="str">
        <f>VLOOKUP($A2095,'Hospitalization details'!$A$1:$K$2336,9,FALSE)</f>
        <v>R1011</v>
      </c>
      <c r="Q2095" s="83">
        <f>VLOOKUP($A2095,'Hospitalization details'!$A$1:$K$2336,11,FALSE)</f>
        <v>19</v>
      </c>
    </row>
    <row r="2096" spans="1:17" ht="15.75" customHeight="1" x14ac:dyDescent="0.25">
      <c r="A2096" s="187" t="s">
        <v>2139</v>
      </c>
      <c r="B2096" s="65" t="str">
        <f>VLOOKUP($A2096,'Customer Names'!$A$1:$E$2336,4,FALSE)</f>
        <v>Fonti</v>
      </c>
      <c r="C2096" s="71">
        <f>VLOOKUP($A2096,'Medical Examinations'!$A$1:$J$2336,2,FALSE)</f>
        <v>35.42</v>
      </c>
      <c r="D2096" s="60">
        <f>VLOOKUP($A2096,'Medical Examinations'!$A$1:$J$2336,3,FALSE)</f>
        <v>4.6399999999999997</v>
      </c>
      <c r="E2096" s="61" t="str">
        <f>VLOOKUP($A2096,'Medical Examinations'!$A$1:$J$2336,4,FALSE)</f>
        <v>Yes</v>
      </c>
      <c r="F2096" s="61" t="str">
        <f>VLOOKUP($A2096,'Medical Examinations'!$A$1:$J$2336,5,FALSE)</f>
        <v>No</v>
      </c>
      <c r="G2096" s="61" t="str">
        <f>VLOOKUP($A2096,'Medical Examinations'!$A$1:$J$2336,6,FALSE)</f>
        <v>No</v>
      </c>
      <c r="H2096" s="21">
        <f>VLOOKUP($A2096,'Medical Examinations'!$A$1:$J$2336,7,FALSE)</f>
        <v>0</v>
      </c>
      <c r="I2096" s="21" t="str">
        <f>VLOOKUP($A2096,'Medical Examinations'!$A$1:$J$2336,8,FALSE)</f>
        <v>No</v>
      </c>
      <c r="J2096" s="21" t="str">
        <f>VLOOKUP($A2096,'Medical Examinations'!$A$1:$J$2336,9,FALSE)</f>
        <v>Obesity</v>
      </c>
      <c r="K2096" s="72" t="str">
        <f>VLOOKUP($A2096,'Medical Examinations'!$A$1:$J$2336,10,FALSE)</f>
        <v>Normal</v>
      </c>
      <c r="L2096" s="82" t="str">
        <f>VLOOKUP($A2096,'Hospitalization details'!$A$1:$K$2336,10,FALSE)</f>
        <v>17-Dec-1996</v>
      </c>
      <c r="M2096" s="62">
        <f>VLOOKUP($A2096,'Hospitalization details'!$A$1:$K$2336,6,FALSE)</f>
        <v>2322.62</v>
      </c>
      <c r="N2096" s="63" t="str">
        <f>VLOOKUP($A2096,'Hospitalization details'!$A$1:$K$2336,7,FALSE)</f>
        <v>tier - 2</v>
      </c>
      <c r="O2096" s="63" t="str">
        <f>VLOOKUP($A2096,'Hospitalization details'!$A$1:$K$2336,8,FALSE)</f>
        <v>tier - 1</v>
      </c>
      <c r="P2096" s="63" t="str">
        <f>VLOOKUP($A2096,'Hospitalization details'!$A$1:$K$2336,9,FALSE)</f>
        <v>R1013</v>
      </c>
      <c r="Q2096" s="83">
        <f>VLOOKUP($A2096,'Hospitalization details'!$A$1:$K$2336,11,FALSE)</f>
        <v>26</v>
      </c>
    </row>
    <row r="2097" spans="1:17" ht="15.75" customHeight="1" x14ac:dyDescent="0.25">
      <c r="A2097" s="187" t="s">
        <v>2140</v>
      </c>
      <c r="B2097" s="65" t="str">
        <f>VLOOKUP($A2097,'Customer Names'!$A$1:$E$2336,4,FALSE)</f>
        <v>Merlis</v>
      </c>
      <c r="C2097" s="71">
        <f>VLOOKUP($A2097,'Medical Examinations'!$A$1:$J$2336,2,FALSE)</f>
        <v>26.18</v>
      </c>
      <c r="D2097" s="60">
        <f>VLOOKUP($A2097,'Medical Examinations'!$A$1:$J$2336,3,FALSE)</f>
        <v>6.12</v>
      </c>
      <c r="E2097" s="61" t="str">
        <f>VLOOKUP($A2097,'Medical Examinations'!$A$1:$J$2336,4,FALSE)</f>
        <v>No</v>
      </c>
      <c r="F2097" s="61" t="str">
        <f>VLOOKUP($A2097,'Medical Examinations'!$A$1:$J$2336,5,FALSE)</f>
        <v>Yes</v>
      </c>
      <c r="G2097" s="61" t="str">
        <f>VLOOKUP($A2097,'Medical Examinations'!$A$1:$J$2336,6,FALSE)</f>
        <v>No</v>
      </c>
      <c r="H2097" s="21">
        <f>VLOOKUP($A2097,'Medical Examinations'!$A$1:$J$2336,7,FALSE)</f>
        <v>1</v>
      </c>
      <c r="I2097" s="21" t="str">
        <f>VLOOKUP($A2097,'Medical Examinations'!$A$1:$J$2336,8,FALSE)</f>
        <v>No</v>
      </c>
      <c r="J2097" s="21" t="str">
        <f>VLOOKUP($A2097,'Medical Examinations'!$A$1:$J$2336,9,FALSE)</f>
        <v>Over Weight</v>
      </c>
      <c r="K2097" s="72" t="str">
        <f>VLOOKUP($A2097,'Medical Examinations'!$A$1:$J$2336,10,FALSE)</f>
        <v>Prediabetes</v>
      </c>
      <c r="L2097" s="82" t="str">
        <f>VLOOKUP($A2097,'Hospitalization details'!$A$1:$K$2336,10,FALSE)</f>
        <v>6-Sep-2004</v>
      </c>
      <c r="M2097" s="62">
        <f>VLOOKUP($A2097,'Hospitalization details'!$A$1:$K$2336,6,FALSE)</f>
        <v>2304</v>
      </c>
      <c r="N2097" s="63" t="str">
        <f>VLOOKUP($A2097,'Hospitalization details'!$A$1:$K$2336,7,FALSE)</f>
        <v>tier - 2</v>
      </c>
      <c r="O2097" s="63" t="str">
        <f>VLOOKUP($A2097,'Hospitalization details'!$A$1:$K$2336,8,FALSE)</f>
        <v>tier - 3</v>
      </c>
      <c r="P2097" s="63" t="str">
        <f>VLOOKUP($A2097,'Hospitalization details'!$A$1:$K$2336,9,FALSE)</f>
        <v>R1013</v>
      </c>
      <c r="Q2097" s="83">
        <f>VLOOKUP($A2097,'Hospitalization details'!$A$1:$K$2336,11,FALSE)</f>
        <v>18</v>
      </c>
    </row>
    <row r="2098" spans="1:17" ht="15.75" customHeight="1" x14ac:dyDescent="0.25">
      <c r="A2098" s="187" t="s">
        <v>2141</v>
      </c>
      <c r="B2098" s="65" t="str">
        <f>VLOOKUP($A2098,'Customer Names'!$A$1:$E$2336,4,FALSE)</f>
        <v>Hasegawa</v>
      </c>
      <c r="C2098" s="71">
        <f>VLOOKUP($A2098,'Medical Examinations'!$A$1:$J$2336,2,FALSE)</f>
        <v>20.8</v>
      </c>
      <c r="D2098" s="60">
        <f>VLOOKUP($A2098,'Medical Examinations'!$A$1:$J$2336,3,FALSE)</f>
        <v>4.87</v>
      </c>
      <c r="E2098" s="61" t="str">
        <f>VLOOKUP($A2098,'Medical Examinations'!$A$1:$J$2336,4,FALSE)</f>
        <v>Yes</v>
      </c>
      <c r="F2098" s="61" t="str">
        <f>VLOOKUP($A2098,'Medical Examinations'!$A$1:$J$2336,5,FALSE)</f>
        <v>No</v>
      </c>
      <c r="G2098" s="61" t="str">
        <f>VLOOKUP($A2098,'Medical Examinations'!$A$1:$J$2336,6,FALSE)</f>
        <v>No</v>
      </c>
      <c r="H2098" s="21">
        <f>VLOOKUP($A2098,'Medical Examinations'!$A$1:$J$2336,7,FALSE)</f>
        <v>0</v>
      </c>
      <c r="I2098" s="21" t="str">
        <f>VLOOKUP($A2098,'Medical Examinations'!$A$1:$J$2336,8,FALSE)</f>
        <v>No</v>
      </c>
      <c r="J2098" s="21" t="str">
        <f>VLOOKUP($A2098,'Medical Examinations'!$A$1:$J$2336,9,FALSE)</f>
        <v>Healthy Weight</v>
      </c>
      <c r="K2098" s="72" t="str">
        <f>VLOOKUP($A2098,'Medical Examinations'!$A$1:$J$2336,10,FALSE)</f>
        <v>Normal</v>
      </c>
      <c r="L2098" s="82" t="str">
        <f>VLOOKUP($A2098,'Hospitalization details'!$A$1:$K$2336,10,FALSE)</f>
        <v>28-Nov-1996</v>
      </c>
      <c r="M2098" s="62">
        <f>VLOOKUP($A2098,'Hospitalization details'!$A$1:$K$2336,6,FALSE)</f>
        <v>2302.3000000000002</v>
      </c>
      <c r="N2098" s="63" t="str">
        <f>VLOOKUP($A2098,'Hospitalization details'!$A$1:$K$2336,7,FALSE)</f>
        <v>tier - 1</v>
      </c>
      <c r="O2098" s="63" t="str">
        <f>VLOOKUP($A2098,'Hospitalization details'!$A$1:$K$2336,8,FALSE)</f>
        <v>tier - 2</v>
      </c>
      <c r="P2098" s="63" t="str">
        <f>VLOOKUP($A2098,'Hospitalization details'!$A$1:$K$2336,9,FALSE)</f>
        <v>R1011</v>
      </c>
      <c r="Q2098" s="83">
        <f>VLOOKUP($A2098,'Hospitalization details'!$A$1:$K$2336,11,FALSE)</f>
        <v>26</v>
      </c>
    </row>
    <row r="2099" spans="1:17" ht="15.75" customHeight="1" x14ac:dyDescent="0.25">
      <c r="A2099" s="187" t="s">
        <v>2142</v>
      </c>
      <c r="B2099" s="65" t="str">
        <f>VLOOKUP($A2099,'Customer Names'!$A$1:$E$2336,4,FALSE)</f>
        <v>Haselden</v>
      </c>
      <c r="C2099" s="71">
        <f>VLOOKUP($A2099,'Medical Examinations'!$A$1:$J$2336,2,FALSE)</f>
        <v>15.82</v>
      </c>
      <c r="D2099" s="60">
        <f>VLOOKUP($A2099,'Medical Examinations'!$A$1:$J$2336,3,FALSE)</f>
        <v>4.5999999999999996</v>
      </c>
      <c r="E2099" s="61" t="str">
        <f>VLOOKUP($A2099,'Medical Examinations'!$A$1:$J$2336,4,FALSE)</f>
        <v>No</v>
      </c>
      <c r="F2099" s="61" t="str">
        <f>VLOOKUP($A2099,'Medical Examinations'!$A$1:$J$2336,5,FALSE)</f>
        <v>No</v>
      </c>
      <c r="G2099" s="61" t="str">
        <f>VLOOKUP($A2099,'Medical Examinations'!$A$1:$J$2336,6,FALSE)</f>
        <v>No</v>
      </c>
      <c r="H2099" s="21">
        <f>VLOOKUP($A2099,'Medical Examinations'!$A$1:$J$2336,7,FALSE)</f>
        <v>0</v>
      </c>
      <c r="I2099" s="21" t="str">
        <f>VLOOKUP($A2099,'Medical Examinations'!$A$1:$J$2336,8,FALSE)</f>
        <v>No</v>
      </c>
      <c r="J2099" s="21" t="str">
        <f>VLOOKUP($A2099,'Medical Examinations'!$A$1:$J$2336,9,FALSE)</f>
        <v>Under Weight</v>
      </c>
      <c r="K2099" s="72" t="str">
        <f>VLOOKUP($A2099,'Medical Examinations'!$A$1:$J$2336,10,FALSE)</f>
        <v>Normal</v>
      </c>
      <c r="L2099" s="82" t="str">
        <f>VLOOKUP($A2099,'Hospitalization details'!$A$1:$K$2336,10,FALSE)</f>
        <v>5-Oct-1989</v>
      </c>
      <c r="M2099" s="62">
        <f>VLOOKUP($A2099,'Hospitalization details'!$A$1:$K$2336,6,FALSE)</f>
        <v>2295.2399999999998</v>
      </c>
      <c r="N2099" s="63" t="str">
        <f>VLOOKUP($A2099,'Hospitalization details'!$A$1:$K$2336,7,FALSE)</f>
        <v>tier - 2</v>
      </c>
      <c r="O2099" s="63" t="str">
        <f>VLOOKUP($A2099,'Hospitalization details'!$A$1:$K$2336,8,FALSE)</f>
        <v>tier - 1</v>
      </c>
      <c r="P2099" s="63" t="str">
        <f>VLOOKUP($A2099,'Hospitalization details'!$A$1:$K$2336,9,FALSE)</f>
        <v>R1013</v>
      </c>
      <c r="Q2099" s="83">
        <f>VLOOKUP($A2099,'Hospitalization details'!$A$1:$K$2336,11,FALSE)</f>
        <v>33</v>
      </c>
    </row>
    <row r="2100" spans="1:17" ht="15.75" customHeight="1" x14ac:dyDescent="0.25">
      <c r="A2100" s="187" t="s">
        <v>2143</v>
      </c>
      <c r="B2100" s="65" t="str">
        <f>VLOOKUP($A2100,'Customer Names'!$A$1:$E$2336,4,FALSE)</f>
        <v>Simonson</v>
      </c>
      <c r="C2100" s="71">
        <f>VLOOKUP($A2100,'Medical Examinations'!$A$1:$J$2336,2,FALSE)</f>
        <v>17.670000000000002</v>
      </c>
      <c r="D2100" s="60">
        <f>VLOOKUP($A2100,'Medical Examinations'!$A$1:$J$2336,3,FALSE)</f>
        <v>4.78</v>
      </c>
      <c r="E2100" s="61" t="str">
        <f>VLOOKUP($A2100,'Medical Examinations'!$A$1:$J$2336,4,FALSE)</f>
        <v>No</v>
      </c>
      <c r="F2100" s="61" t="str">
        <f>VLOOKUP($A2100,'Medical Examinations'!$A$1:$J$2336,5,FALSE)</f>
        <v>No</v>
      </c>
      <c r="G2100" s="61" t="str">
        <f>VLOOKUP($A2100,'Medical Examinations'!$A$1:$J$2336,6,FALSE)</f>
        <v>No</v>
      </c>
      <c r="H2100" s="21">
        <f>VLOOKUP($A2100,'Medical Examinations'!$A$1:$J$2336,7,FALSE)</f>
        <v>0</v>
      </c>
      <c r="I2100" s="21" t="str">
        <f>VLOOKUP($A2100,'Medical Examinations'!$A$1:$J$2336,8,FALSE)</f>
        <v>No</v>
      </c>
      <c r="J2100" s="21" t="str">
        <f>VLOOKUP($A2100,'Medical Examinations'!$A$1:$J$2336,9,FALSE)</f>
        <v>Under Weight</v>
      </c>
      <c r="K2100" s="72" t="str">
        <f>VLOOKUP($A2100,'Medical Examinations'!$A$1:$J$2336,10,FALSE)</f>
        <v>Normal</v>
      </c>
      <c r="L2100" s="82" t="str">
        <f>VLOOKUP($A2100,'Hospitalization details'!$A$1:$K$2336,10,FALSE)</f>
        <v>16-Jun-1991</v>
      </c>
      <c r="M2100" s="62">
        <f>VLOOKUP($A2100,'Hospitalization details'!$A$1:$K$2336,6,FALSE)</f>
        <v>2277.7199999999998</v>
      </c>
      <c r="N2100" s="63" t="str">
        <f>VLOOKUP($A2100,'Hospitalization details'!$A$1:$K$2336,7,FALSE)</f>
        <v>tier - 2</v>
      </c>
      <c r="O2100" s="63" t="str">
        <f>VLOOKUP($A2100,'Hospitalization details'!$A$1:$K$2336,8,FALSE)</f>
        <v>tier - 1</v>
      </c>
      <c r="P2100" s="63" t="str">
        <f>VLOOKUP($A2100,'Hospitalization details'!$A$1:$K$2336,9,FALSE)</f>
        <v>R1013</v>
      </c>
      <c r="Q2100" s="83">
        <f>VLOOKUP($A2100,'Hospitalization details'!$A$1:$K$2336,11,FALSE)</f>
        <v>31</v>
      </c>
    </row>
    <row r="2101" spans="1:17" ht="15.75" customHeight="1" x14ac:dyDescent="0.25">
      <c r="A2101" s="187" t="s">
        <v>2144</v>
      </c>
      <c r="B2101" s="65" t="str">
        <f>VLOOKUP($A2101,'Customer Names'!$A$1:$E$2336,4,FALSE)</f>
        <v>Montag</v>
      </c>
      <c r="C2101" s="71">
        <f>VLOOKUP($A2101,'Medical Examinations'!$A$1:$J$2336,2,FALSE)</f>
        <v>31.92</v>
      </c>
      <c r="D2101" s="60">
        <f>VLOOKUP($A2101,'Medical Examinations'!$A$1:$J$2336,3,FALSE)</f>
        <v>11.05</v>
      </c>
      <c r="E2101" s="61" t="str">
        <f>VLOOKUP($A2101,'Medical Examinations'!$A$1:$J$2336,4,FALSE)</f>
        <v>No</v>
      </c>
      <c r="F2101" s="61" t="str">
        <f>VLOOKUP($A2101,'Medical Examinations'!$A$1:$J$2336,5,FALSE)</f>
        <v>No</v>
      </c>
      <c r="G2101" s="61" t="str">
        <f>VLOOKUP($A2101,'Medical Examinations'!$A$1:$J$2336,6,FALSE)</f>
        <v>No</v>
      </c>
      <c r="H2101" s="21">
        <f>VLOOKUP($A2101,'Medical Examinations'!$A$1:$J$2336,7,FALSE)</f>
        <v>0</v>
      </c>
      <c r="I2101" s="21" t="str">
        <f>VLOOKUP($A2101,'Medical Examinations'!$A$1:$J$2336,8,FALSE)</f>
        <v>No</v>
      </c>
      <c r="J2101" s="21" t="str">
        <f>VLOOKUP($A2101,'Medical Examinations'!$A$1:$J$2336,9,FALSE)</f>
        <v>Obesity</v>
      </c>
      <c r="K2101" s="72" t="str">
        <f>VLOOKUP($A2101,'Medical Examinations'!$A$1:$J$2336,10,FALSE)</f>
        <v>Diabetes</v>
      </c>
      <c r="L2101" s="82" t="str">
        <f>VLOOKUP($A2101,'Hospitalization details'!$A$1:$K$2336,10,FALSE)</f>
        <v>12-Nov-2002</v>
      </c>
      <c r="M2101" s="62">
        <f>VLOOKUP($A2101,'Hospitalization details'!$A$1:$K$2336,6,FALSE)</f>
        <v>2261.5700000000002</v>
      </c>
      <c r="N2101" s="63" t="str">
        <f>VLOOKUP($A2101,'Hospitalization details'!$A$1:$K$2336,7,FALSE)</f>
        <v>tier - 2</v>
      </c>
      <c r="O2101" s="63" t="str">
        <f>VLOOKUP($A2101,'Hospitalization details'!$A$1:$K$2336,8,FALSE)</f>
        <v>tier - 1</v>
      </c>
      <c r="P2101" s="63" t="str">
        <f>VLOOKUP($A2101,'Hospitalization details'!$A$1:$K$2336,9,FALSE)</f>
        <v>R1012</v>
      </c>
      <c r="Q2101" s="83">
        <f>VLOOKUP($A2101,'Hospitalization details'!$A$1:$K$2336,11,FALSE)</f>
        <v>20</v>
      </c>
    </row>
    <row r="2102" spans="1:17" ht="15.75" customHeight="1" x14ac:dyDescent="0.25">
      <c r="A2102" s="187" t="s">
        <v>2145</v>
      </c>
      <c r="B2102" s="65" t="str">
        <f>VLOOKUP($A2102,'Customer Names'!$A$1:$E$2336,4,FALSE)</f>
        <v>Deroian</v>
      </c>
      <c r="C2102" s="71">
        <f>VLOOKUP($A2102,'Medical Examinations'!$A$1:$J$2336,2,FALSE)</f>
        <v>28.975000000000001</v>
      </c>
      <c r="D2102" s="60">
        <f>VLOOKUP($A2102,'Medical Examinations'!$A$1:$J$2336,3,FALSE)</f>
        <v>7.62</v>
      </c>
      <c r="E2102" s="61" t="str">
        <f>VLOOKUP($A2102,'Medical Examinations'!$A$1:$J$2336,4,FALSE)</f>
        <v>No</v>
      </c>
      <c r="F2102" s="61" t="str">
        <f>VLOOKUP($A2102,'Medical Examinations'!$A$1:$J$2336,5,FALSE)</f>
        <v>No</v>
      </c>
      <c r="G2102" s="61" t="str">
        <f>VLOOKUP($A2102,'Medical Examinations'!$A$1:$J$2336,6,FALSE)</f>
        <v>No</v>
      </c>
      <c r="H2102" s="21">
        <f>VLOOKUP($A2102,'Medical Examinations'!$A$1:$J$2336,7,FALSE)</f>
        <v>0</v>
      </c>
      <c r="I2102" s="21" t="str">
        <f>VLOOKUP($A2102,'Medical Examinations'!$A$1:$J$2336,8,FALSE)</f>
        <v>No</v>
      </c>
      <c r="J2102" s="21" t="str">
        <f>VLOOKUP($A2102,'Medical Examinations'!$A$1:$J$2336,9,FALSE)</f>
        <v>Over Weight</v>
      </c>
      <c r="K2102" s="72" t="str">
        <f>VLOOKUP($A2102,'Medical Examinations'!$A$1:$J$2336,10,FALSE)</f>
        <v>Diabetes</v>
      </c>
      <c r="L2102" s="82" t="str">
        <f>VLOOKUP($A2102,'Hospitalization details'!$A$1:$K$2336,10,FALSE)</f>
        <v>15-Jul-2002</v>
      </c>
      <c r="M2102" s="62">
        <f>VLOOKUP($A2102,'Hospitalization details'!$A$1:$K$2336,6,FALSE)</f>
        <v>2257.48</v>
      </c>
      <c r="N2102" s="63" t="str">
        <f>VLOOKUP($A2102,'Hospitalization details'!$A$1:$K$2336,7,FALSE)</f>
        <v>tier - 2</v>
      </c>
      <c r="O2102" s="63" t="str">
        <f>VLOOKUP($A2102,'Hospitalization details'!$A$1:$K$2336,8,FALSE)</f>
        <v>tier - 1</v>
      </c>
      <c r="P2102" s="63" t="str">
        <f>VLOOKUP($A2102,'Hospitalization details'!$A$1:$K$2336,9,FALSE)</f>
        <v>R1012</v>
      </c>
      <c r="Q2102" s="83">
        <f>VLOOKUP($A2102,'Hospitalization details'!$A$1:$K$2336,11,FALSE)</f>
        <v>20</v>
      </c>
    </row>
    <row r="2103" spans="1:17" ht="15.75" customHeight="1" x14ac:dyDescent="0.25">
      <c r="A2103" s="187" t="s">
        <v>2146</v>
      </c>
      <c r="B2103" s="65" t="str">
        <f>VLOOKUP($A2103,'Customer Names'!$A$1:$E$2336,4,FALSE)</f>
        <v>Goetz</v>
      </c>
      <c r="C2103" s="71">
        <f>VLOOKUP($A2103,'Medical Examinations'!$A$1:$J$2336,2,FALSE)</f>
        <v>31.73</v>
      </c>
      <c r="D2103" s="60">
        <f>VLOOKUP($A2103,'Medical Examinations'!$A$1:$J$2336,3,FALSE)</f>
        <v>4.78</v>
      </c>
      <c r="E2103" s="61" t="str">
        <f>VLOOKUP($A2103,'Medical Examinations'!$A$1:$J$2336,4,FALSE)</f>
        <v>Yes</v>
      </c>
      <c r="F2103" s="61" t="str">
        <f>VLOOKUP($A2103,'Medical Examinations'!$A$1:$J$2336,5,FALSE)</f>
        <v>Yes</v>
      </c>
      <c r="G2103" s="61" t="str">
        <f>VLOOKUP($A2103,'Medical Examinations'!$A$1:$J$2336,6,FALSE)</f>
        <v>No</v>
      </c>
      <c r="H2103" s="21">
        <f>VLOOKUP($A2103,'Medical Examinations'!$A$1:$J$2336,7,FALSE)</f>
        <v>2</v>
      </c>
      <c r="I2103" s="21" t="str">
        <f>VLOOKUP($A2103,'Medical Examinations'!$A$1:$J$2336,8,FALSE)</f>
        <v>No</v>
      </c>
      <c r="J2103" s="21" t="str">
        <f>VLOOKUP($A2103,'Medical Examinations'!$A$1:$J$2336,9,FALSE)</f>
        <v>Obesity</v>
      </c>
      <c r="K2103" s="72" t="str">
        <f>VLOOKUP($A2103,'Medical Examinations'!$A$1:$J$2336,10,FALSE)</f>
        <v>Normal</v>
      </c>
      <c r="L2103" s="82" t="str">
        <f>VLOOKUP($A2103,'Hospitalization details'!$A$1:$K$2336,10,FALSE)</f>
        <v>11-Dec-2000</v>
      </c>
      <c r="M2103" s="62">
        <f>VLOOKUP($A2103,'Hospitalization details'!$A$1:$K$2336,6,FALSE)</f>
        <v>2254.8000000000002</v>
      </c>
      <c r="N2103" s="63" t="str">
        <f>VLOOKUP($A2103,'Hospitalization details'!$A$1:$K$2336,7,FALSE)</f>
        <v>tier - 2</v>
      </c>
      <c r="O2103" s="63" t="str">
        <f>VLOOKUP($A2103,'Hospitalization details'!$A$1:$K$2336,8,FALSE)</f>
        <v>tier - 3</v>
      </c>
      <c r="P2103" s="63" t="str">
        <f>VLOOKUP($A2103,'Hospitalization details'!$A$1:$K$2336,9,FALSE)</f>
        <v>R1016</v>
      </c>
      <c r="Q2103" s="83">
        <f>VLOOKUP($A2103,'Hospitalization details'!$A$1:$K$2336,11,FALSE)</f>
        <v>22</v>
      </c>
    </row>
    <row r="2104" spans="1:17" ht="15.75" customHeight="1" x14ac:dyDescent="0.25">
      <c r="A2104" s="187" t="s">
        <v>2147</v>
      </c>
      <c r="B2104" s="65" t="str">
        <f>VLOOKUP($A2104,'Customer Names'!$A$1:$E$2336,4,FALSE)</f>
        <v>Brady</v>
      </c>
      <c r="C2104" s="71">
        <f>VLOOKUP($A2104,'Medical Examinations'!$A$1:$J$2336,2,FALSE)</f>
        <v>28.88</v>
      </c>
      <c r="D2104" s="60">
        <f>VLOOKUP($A2104,'Medical Examinations'!$A$1:$J$2336,3,FALSE)</f>
        <v>6.09</v>
      </c>
      <c r="E2104" s="61" t="str">
        <f>VLOOKUP($A2104,'Medical Examinations'!$A$1:$J$2336,4,FALSE)</f>
        <v>Yes</v>
      </c>
      <c r="F2104" s="61" t="str">
        <f>VLOOKUP($A2104,'Medical Examinations'!$A$1:$J$2336,5,FALSE)</f>
        <v>Yes</v>
      </c>
      <c r="G2104" s="61" t="str">
        <f>VLOOKUP($A2104,'Medical Examinations'!$A$1:$J$2336,6,FALSE)</f>
        <v>No</v>
      </c>
      <c r="H2104" s="21">
        <f>VLOOKUP($A2104,'Medical Examinations'!$A$1:$J$2336,7,FALSE)</f>
        <v>2</v>
      </c>
      <c r="I2104" s="21" t="str">
        <f>VLOOKUP($A2104,'Medical Examinations'!$A$1:$J$2336,8,FALSE)</f>
        <v>No</v>
      </c>
      <c r="J2104" s="21" t="str">
        <f>VLOOKUP($A2104,'Medical Examinations'!$A$1:$J$2336,9,FALSE)</f>
        <v>Over Weight</v>
      </c>
      <c r="K2104" s="72" t="str">
        <f>VLOOKUP($A2104,'Medical Examinations'!$A$1:$J$2336,10,FALSE)</f>
        <v>Prediabetes</v>
      </c>
      <c r="L2104" s="82" t="str">
        <f>VLOOKUP($A2104,'Hospitalization details'!$A$1:$K$2336,10,FALSE)</f>
        <v>30-Jun-2000</v>
      </c>
      <c r="M2104" s="62">
        <f>VLOOKUP($A2104,'Hospitalization details'!$A$1:$K$2336,6,FALSE)</f>
        <v>2250.84</v>
      </c>
      <c r="N2104" s="63" t="str">
        <f>VLOOKUP($A2104,'Hospitalization details'!$A$1:$K$2336,7,FALSE)</f>
        <v>tier - 2</v>
      </c>
      <c r="O2104" s="63" t="str">
        <f>VLOOKUP($A2104,'Hospitalization details'!$A$1:$K$2336,8,FALSE)</f>
        <v>tier - 2</v>
      </c>
      <c r="P2104" s="63" t="str">
        <f>VLOOKUP($A2104,'Hospitalization details'!$A$1:$K$2336,9,FALSE)</f>
        <v>R1018</v>
      </c>
      <c r="Q2104" s="83">
        <f>VLOOKUP($A2104,'Hospitalization details'!$A$1:$K$2336,11,FALSE)</f>
        <v>22</v>
      </c>
    </row>
    <row r="2105" spans="1:17" ht="15.75" customHeight="1" x14ac:dyDescent="0.25">
      <c r="A2105" s="187" t="s">
        <v>2148</v>
      </c>
      <c r="B2105" s="65" t="str">
        <f>VLOOKUP($A2105,'Customer Names'!$A$1:$E$2336,4,FALSE)</f>
        <v>Moran</v>
      </c>
      <c r="C2105" s="71">
        <f>VLOOKUP($A2105,'Medical Examinations'!$A$1:$J$2336,2,FALSE)</f>
        <v>25.555</v>
      </c>
      <c r="D2105" s="60">
        <f>VLOOKUP($A2105,'Medical Examinations'!$A$1:$J$2336,3,FALSE)</f>
        <v>5.1100000000000003</v>
      </c>
      <c r="E2105" s="61" t="str">
        <f>VLOOKUP($A2105,'Medical Examinations'!$A$1:$J$2336,4,FALSE)</f>
        <v>No</v>
      </c>
      <c r="F2105" s="61" t="str">
        <f>VLOOKUP($A2105,'Medical Examinations'!$A$1:$J$2336,5,FALSE)</f>
        <v>No</v>
      </c>
      <c r="G2105" s="61" t="str">
        <f>VLOOKUP($A2105,'Medical Examinations'!$A$1:$J$2336,6,FALSE)</f>
        <v>Yes</v>
      </c>
      <c r="H2105" s="21">
        <f>VLOOKUP($A2105,'Medical Examinations'!$A$1:$J$2336,7,FALSE)</f>
        <v>1</v>
      </c>
      <c r="I2105" s="21" t="str">
        <f>VLOOKUP($A2105,'Medical Examinations'!$A$1:$J$2336,8,FALSE)</f>
        <v>No</v>
      </c>
      <c r="J2105" s="21" t="str">
        <f>VLOOKUP($A2105,'Medical Examinations'!$A$1:$J$2336,9,FALSE)</f>
        <v>Over Weight</v>
      </c>
      <c r="K2105" s="72" t="str">
        <f>VLOOKUP($A2105,'Medical Examinations'!$A$1:$J$2336,10,FALSE)</f>
        <v>Normal</v>
      </c>
      <c r="L2105" s="82" t="str">
        <f>VLOOKUP($A2105,'Hospitalization details'!$A$1:$K$2336,10,FALSE)</f>
        <v>10-Dec-2003</v>
      </c>
      <c r="M2105" s="62">
        <f>VLOOKUP($A2105,'Hospitalization details'!$A$1:$K$2336,6,FALSE)</f>
        <v>2221.56</v>
      </c>
      <c r="N2105" s="63" t="str">
        <f>VLOOKUP($A2105,'Hospitalization details'!$A$1:$K$2336,7,FALSE)</f>
        <v>tier - 2</v>
      </c>
      <c r="O2105" s="63" t="str">
        <f>VLOOKUP($A2105,'Hospitalization details'!$A$1:$K$2336,8,FALSE)</f>
        <v>tier - 3</v>
      </c>
      <c r="P2105" s="63" t="str">
        <f>VLOOKUP($A2105,'Hospitalization details'!$A$1:$K$2336,9,FALSE)</f>
        <v>R1012</v>
      </c>
      <c r="Q2105" s="83">
        <f>VLOOKUP($A2105,'Hospitalization details'!$A$1:$K$2336,11,FALSE)</f>
        <v>19</v>
      </c>
    </row>
    <row r="2106" spans="1:17" ht="15.75" customHeight="1" x14ac:dyDescent="0.25">
      <c r="A2106" s="187" t="s">
        <v>2149</v>
      </c>
      <c r="B2106" s="65" t="str">
        <f>VLOOKUP($A2106,'Customer Names'!$A$1:$E$2336,4,FALSE)</f>
        <v>Strickler</v>
      </c>
      <c r="C2106" s="71">
        <f>VLOOKUP($A2106,'Medical Examinations'!$A$1:$J$2336,2,FALSE)</f>
        <v>37.29</v>
      </c>
      <c r="D2106" s="60">
        <f>VLOOKUP($A2106,'Medical Examinations'!$A$1:$J$2336,3,FALSE)</f>
        <v>4.46</v>
      </c>
      <c r="E2106" s="61" t="str">
        <f>VLOOKUP($A2106,'Medical Examinations'!$A$1:$J$2336,4,FALSE)</f>
        <v>No</v>
      </c>
      <c r="F2106" s="61" t="str">
        <f>VLOOKUP($A2106,'Medical Examinations'!$A$1:$J$2336,5,FALSE)</f>
        <v>Yes</v>
      </c>
      <c r="G2106" s="61" t="str">
        <f>VLOOKUP($A2106,'Medical Examinations'!$A$1:$J$2336,6,FALSE)</f>
        <v>No</v>
      </c>
      <c r="H2106" s="21">
        <f>VLOOKUP($A2106,'Medical Examinations'!$A$1:$J$2336,7,FALSE)</f>
        <v>1</v>
      </c>
      <c r="I2106" s="21" t="str">
        <f>VLOOKUP($A2106,'Medical Examinations'!$A$1:$J$2336,8,FALSE)</f>
        <v>No</v>
      </c>
      <c r="J2106" s="21" t="str">
        <f>VLOOKUP($A2106,'Medical Examinations'!$A$1:$J$2336,9,FALSE)</f>
        <v>Obesity</v>
      </c>
      <c r="K2106" s="72" t="str">
        <f>VLOOKUP($A2106,'Medical Examinations'!$A$1:$J$2336,10,FALSE)</f>
        <v>Normal</v>
      </c>
      <c r="L2106" s="82" t="str">
        <f>VLOOKUP($A2106,'Hospitalization details'!$A$1:$K$2336,10,FALSE)</f>
        <v>12-Dec-2004</v>
      </c>
      <c r="M2106" s="62">
        <f>VLOOKUP($A2106,'Hospitalization details'!$A$1:$K$2336,6,FALSE)</f>
        <v>2219.4499999999998</v>
      </c>
      <c r="N2106" s="63" t="str">
        <f>VLOOKUP($A2106,'Hospitalization details'!$A$1:$K$2336,7,FALSE)</f>
        <v>tier - 2</v>
      </c>
      <c r="O2106" s="63" t="str">
        <f>VLOOKUP($A2106,'Hospitalization details'!$A$1:$K$2336,8,FALSE)</f>
        <v>tier - 1</v>
      </c>
      <c r="P2106" s="63" t="str">
        <f>VLOOKUP($A2106,'Hospitalization details'!$A$1:$K$2336,9,FALSE)</f>
        <v>R1013</v>
      </c>
      <c r="Q2106" s="83">
        <f>VLOOKUP($A2106,'Hospitalization details'!$A$1:$K$2336,11,FALSE)</f>
        <v>18</v>
      </c>
    </row>
    <row r="2107" spans="1:17" ht="15.75" customHeight="1" x14ac:dyDescent="0.25">
      <c r="A2107" s="187" t="s">
        <v>2150</v>
      </c>
      <c r="B2107" s="65" t="str">
        <f>VLOOKUP($A2107,'Customer Names'!$A$1:$E$2336,4,FALSE)</f>
        <v>Simone</v>
      </c>
      <c r="C2107" s="71">
        <f>VLOOKUP($A2107,'Medical Examinations'!$A$1:$J$2336,2,FALSE)</f>
        <v>40.28</v>
      </c>
      <c r="D2107" s="60">
        <f>VLOOKUP($A2107,'Medical Examinations'!$A$1:$J$2336,3,FALSE)</f>
        <v>6.11</v>
      </c>
      <c r="E2107" s="61" t="str">
        <f>VLOOKUP($A2107,'Medical Examinations'!$A$1:$J$2336,4,FALSE)</f>
        <v>No</v>
      </c>
      <c r="F2107" s="61" t="str">
        <f>VLOOKUP($A2107,'Medical Examinations'!$A$1:$J$2336,5,FALSE)</f>
        <v>Yes</v>
      </c>
      <c r="G2107" s="61" t="str">
        <f>VLOOKUP($A2107,'Medical Examinations'!$A$1:$J$2336,6,FALSE)</f>
        <v>No</v>
      </c>
      <c r="H2107" s="21">
        <f>VLOOKUP($A2107,'Medical Examinations'!$A$1:$J$2336,7,FALSE)</f>
        <v>1</v>
      </c>
      <c r="I2107" s="21" t="str">
        <f>VLOOKUP($A2107,'Medical Examinations'!$A$1:$J$2336,8,FALSE)</f>
        <v>No</v>
      </c>
      <c r="J2107" s="21" t="str">
        <f>VLOOKUP($A2107,'Medical Examinations'!$A$1:$J$2336,9,FALSE)</f>
        <v>Obesity</v>
      </c>
      <c r="K2107" s="72" t="str">
        <f>VLOOKUP($A2107,'Medical Examinations'!$A$1:$J$2336,10,FALSE)</f>
        <v>Prediabetes</v>
      </c>
      <c r="L2107" s="82" t="str">
        <f>VLOOKUP($A2107,'Hospitalization details'!$A$1:$K$2336,10,FALSE)</f>
        <v>25-Sep-2004</v>
      </c>
      <c r="M2107" s="62">
        <f>VLOOKUP($A2107,'Hospitalization details'!$A$1:$K$2336,6,FALSE)</f>
        <v>2217.6</v>
      </c>
      <c r="N2107" s="63" t="str">
        <f>VLOOKUP($A2107,'Hospitalization details'!$A$1:$K$2336,7,FALSE)</f>
        <v>tier - 2</v>
      </c>
      <c r="O2107" s="63" t="str">
        <f>VLOOKUP($A2107,'Hospitalization details'!$A$1:$K$2336,8,FALSE)</f>
        <v>tier - 1</v>
      </c>
      <c r="P2107" s="63" t="str">
        <f>VLOOKUP($A2107,'Hospitalization details'!$A$1:$K$2336,9,FALSE)</f>
        <v>R1024</v>
      </c>
      <c r="Q2107" s="83">
        <f>VLOOKUP($A2107,'Hospitalization details'!$A$1:$K$2336,11,FALSE)</f>
        <v>18</v>
      </c>
    </row>
    <row r="2108" spans="1:17" ht="15.75" customHeight="1" x14ac:dyDescent="0.25">
      <c r="A2108" s="187" t="s">
        <v>2151</v>
      </c>
      <c r="B2108" s="65" t="str">
        <f>VLOOKUP($A2108,'Customer Names'!$A$1:$E$2336,4,FALSE)</f>
        <v>Von Rock</v>
      </c>
      <c r="C2108" s="71">
        <f>VLOOKUP($A2108,'Medical Examinations'!$A$1:$J$2336,2,FALSE)</f>
        <v>40.185000000000002</v>
      </c>
      <c r="D2108" s="60">
        <f>VLOOKUP($A2108,'Medical Examinations'!$A$1:$J$2336,3,FALSE)</f>
        <v>4.66</v>
      </c>
      <c r="E2108" s="61" t="str">
        <f>VLOOKUP($A2108,'Medical Examinations'!$A$1:$J$2336,4,FALSE)</f>
        <v>No</v>
      </c>
      <c r="F2108" s="61" t="str">
        <f>VLOOKUP($A2108,'Medical Examinations'!$A$1:$J$2336,5,FALSE)</f>
        <v>Yes</v>
      </c>
      <c r="G2108" s="61" t="str">
        <f>VLOOKUP($A2108,'Medical Examinations'!$A$1:$J$2336,6,FALSE)</f>
        <v>No</v>
      </c>
      <c r="H2108" s="21">
        <f>VLOOKUP($A2108,'Medical Examinations'!$A$1:$J$2336,7,FALSE)</f>
        <v>1</v>
      </c>
      <c r="I2108" s="21" t="str">
        <f>VLOOKUP($A2108,'Medical Examinations'!$A$1:$J$2336,8,FALSE)</f>
        <v>No</v>
      </c>
      <c r="J2108" s="21" t="str">
        <f>VLOOKUP($A2108,'Medical Examinations'!$A$1:$J$2336,9,FALSE)</f>
        <v>Obesity</v>
      </c>
      <c r="K2108" s="72" t="str">
        <f>VLOOKUP($A2108,'Medical Examinations'!$A$1:$J$2336,10,FALSE)</f>
        <v>Normal</v>
      </c>
      <c r="L2108" s="82" t="str">
        <f>VLOOKUP($A2108,'Hospitalization details'!$A$1:$K$2336,10,FALSE)</f>
        <v>13-Jun-2004</v>
      </c>
      <c r="M2108" s="62">
        <f>VLOOKUP($A2108,'Hospitalization details'!$A$1:$K$2336,6,FALSE)</f>
        <v>2217.4699999999998</v>
      </c>
      <c r="N2108" s="63" t="str">
        <f>VLOOKUP($A2108,'Hospitalization details'!$A$1:$K$2336,7,FALSE)</f>
        <v>tier - 2</v>
      </c>
      <c r="O2108" s="63" t="str">
        <f>VLOOKUP($A2108,'Hospitalization details'!$A$1:$K$2336,8,FALSE)</f>
        <v>tier - 1</v>
      </c>
      <c r="P2108" s="63" t="str">
        <f>VLOOKUP($A2108,'Hospitalization details'!$A$1:$K$2336,9,FALSE)</f>
        <v>R1024</v>
      </c>
      <c r="Q2108" s="83">
        <f>VLOOKUP($A2108,'Hospitalization details'!$A$1:$K$2336,11,FALSE)</f>
        <v>18</v>
      </c>
    </row>
    <row r="2109" spans="1:17" ht="15.75" customHeight="1" x14ac:dyDescent="0.25">
      <c r="A2109" s="187" t="s">
        <v>2152</v>
      </c>
      <c r="B2109" s="65" t="str">
        <f>VLOOKUP($A2109,'Customer Names'!$A$1:$E$2336,4,FALSE)</f>
        <v>Woodard</v>
      </c>
      <c r="C2109" s="71">
        <f>VLOOKUP($A2109,'Medical Examinations'!$A$1:$J$2336,2,FALSE)</f>
        <v>23.57</v>
      </c>
      <c r="D2109" s="60">
        <f>VLOOKUP($A2109,'Medical Examinations'!$A$1:$J$2336,3,FALSE)</f>
        <v>6.14</v>
      </c>
      <c r="E2109" s="61" t="str">
        <f>VLOOKUP($A2109,'Medical Examinations'!$A$1:$J$2336,4,FALSE)</f>
        <v>No</v>
      </c>
      <c r="F2109" s="61" t="str">
        <f>VLOOKUP($A2109,'Medical Examinations'!$A$1:$J$2336,5,FALSE)</f>
        <v>No</v>
      </c>
      <c r="G2109" s="61" t="str">
        <f>VLOOKUP($A2109,'Medical Examinations'!$A$1:$J$2336,6,FALSE)</f>
        <v>No</v>
      </c>
      <c r="H2109" s="21">
        <f>VLOOKUP($A2109,'Medical Examinations'!$A$1:$J$2336,7,FALSE)</f>
        <v>0</v>
      </c>
      <c r="I2109" s="21" t="str">
        <f>VLOOKUP($A2109,'Medical Examinations'!$A$1:$J$2336,8,FALSE)</f>
        <v>No</v>
      </c>
      <c r="J2109" s="21" t="str">
        <f>VLOOKUP($A2109,'Medical Examinations'!$A$1:$J$2336,9,FALSE)</f>
        <v>Healthy Weight</v>
      </c>
      <c r="K2109" s="72" t="str">
        <f>VLOOKUP($A2109,'Medical Examinations'!$A$1:$J$2336,10,FALSE)</f>
        <v>Prediabetes</v>
      </c>
      <c r="L2109" s="82" t="str">
        <f>VLOOKUP($A2109,'Hospitalization details'!$A$1:$K$2336,10,FALSE)</f>
        <v>17-Nov-1994</v>
      </c>
      <c r="M2109" s="62">
        <f>VLOOKUP($A2109,'Hospitalization details'!$A$1:$K$2336,6,FALSE)</f>
        <v>2213.21</v>
      </c>
      <c r="N2109" s="63" t="str">
        <f>VLOOKUP($A2109,'Hospitalization details'!$A$1:$K$2336,7,FALSE)</f>
        <v>tier - 2</v>
      </c>
      <c r="O2109" s="63" t="str">
        <f>VLOOKUP($A2109,'Hospitalization details'!$A$1:$K$2336,8,FALSE)</f>
        <v>tier - 2</v>
      </c>
      <c r="P2109" s="63" t="str">
        <f>VLOOKUP($A2109,'Hospitalization details'!$A$1:$K$2336,9,FALSE)</f>
        <v>R1013</v>
      </c>
      <c r="Q2109" s="83">
        <f>VLOOKUP($A2109,'Hospitalization details'!$A$1:$K$2336,11,FALSE)</f>
        <v>28</v>
      </c>
    </row>
    <row r="2110" spans="1:17" ht="15.75" customHeight="1" x14ac:dyDescent="0.25">
      <c r="A2110" s="187" t="s">
        <v>2153</v>
      </c>
      <c r="B2110" s="65" t="str">
        <f>VLOOKUP($A2110,'Customer Names'!$A$1:$E$2336,4,FALSE)</f>
        <v>Li</v>
      </c>
      <c r="C2110" s="71">
        <f>VLOOKUP($A2110,'Medical Examinations'!$A$1:$J$2336,2,FALSE)</f>
        <v>35.625</v>
      </c>
      <c r="D2110" s="60">
        <f>VLOOKUP($A2110,'Medical Examinations'!$A$1:$J$2336,3,FALSE)</f>
        <v>6.21</v>
      </c>
      <c r="E2110" s="61" t="str">
        <f>VLOOKUP($A2110,'Medical Examinations'!$A$1:$J$2336,4,FALSE)</f>
        <v>No</v>
      </c>
      <c r="F2110" s="61" t="str">
        <f>VLOOKUP($A2110,'Medical Examinations'!$A$1:$J$2336,5,FALSE)</f>
        <v>Yes</v>
      </c>
      <c r="G2110" s="61" t="str">
        <f>VLOOKUP($A2110,'Medical Examinations'!$A$1:$J$2336,6,FALSE)</f>
        <v>No</v>
      </c>
      <c r="H2110" s="21">
        <f>VLOOKUP($A2110,'Medical Examinations'!$A$1:$J$2336,7,FALSE)</f>
        <v>1</v>
      </c>
      <c r="I2110" s="21" t="str">
        <f>VLOOKUP($A2110,'Medical Examinations'!$A$1:$J$2336,8,FALSE)</f>
        <v>No</v>
      </c>
      <c r="J2110" s="21" t="str">
        <f>VLOOKUP($A2110,'Medical Examinations'!$A$1:$J$2336,9,FALSE)</f>
        <v>Obesity</v>
      </c>
      <c r="K2110" s="72" t="str">
        <f>VLOOKUP($A2110,'Medical Examinations'!$A$1:$J$2336,10,FALSE)</f>
        <v>Prediabetes</v>
      </c>
      <c r="L2110" s="82" t="str">
        <f>VLOOKUP($A2110,'Hospitalization details'!$A$1:$K$2336,10,FALSE)</f>
        <v>27-Jul-2004</v>
      </c>
      <c r="M2110" s="62">
        <f>VLOOKUP($A2110,'Hospitalization details'!$A$1:$K$2336,6,FALSE)</f>
        <v>2211.13</v>
      </c>
      <c r="N2110" s="63" t="str">
        <f>VLOOKUP($A2110,'Hospitalization details'!$A$1:$K$2336,7,FALSE)</f>
        <v>tier - 2</v>
      </c>
      <c r="O2110" s="63" t="str">
        <f>VLOOKUP($A2110,'Hospitalization details'!$A$1:$K$2336,8,FALSE)</f>
        <v>tier - 2</v>
      </c>
      <c r="P2110" s="63" t="str">
        <f>VLOOKUP($A2110,'Hospitalization details'!$A$1:$K$2336,9,FALSE)</f>
        <v>R1024</v>
      </c>
      <c r="Q2110" s="83">
        <f>VLOOKUP($A2110,'Hospitalization details'!$A$1:$K$2336,11,FALSE)</f>
        <v>18</v>
      </c>
    </row>
    <row r="2111" spans="1:17" ht="15.75" customHeight="1" x14ac:dyDescent="0.25">
      <c r="A2111" s="187" t="s">
        <v>2154</v>
      </c>
      <c r="B2111" s="65" t="str">
        <f>VLOOKUP($A2111,'Customer Names'!$A$1:$E$2336,4,FALSE)</f>
        <v>Sinda</v>
      </c>
      <c r="C2111" s="71">
        <f>VLOOKUP($A2111,'Medical Examinations'!$A$1:$J$2336,2,FALSE)</f>
        <v>33.155000000000001</v>
      </c>
      <c r="D2111" s="60">
        <f>VLOOKUP($A2111,'Medical Examinations'!$A$1:$J$2336,3,FALSE)</f>
        <v>4.5999999999999996</v>
      </c>
      <c r="E2111" s="61" t="str">
        <f>VLOOKUP($A2111,'Medical Examinations'!$A$1:$J$2336,4,FALSE)</f>
        <v>No</v>
      </c>
      <c r="F2111" s="61" t="str">
        <f>VLOOKUP($A2111,'Medical Examinations'!$A$1:$J$2336,5,FALSE)</f>
        <v>Yes</v>
      </c>
      <c r="G2111" s="61" t="str">
        <f>VLOOKUP($A2111,'Medical Examinations'!$A$1:$J$2336,6,FALSE)</f>
        <v>No</v>
      </c>
      <c r="H2111" s="21">
        <f>VLOOKUP($A2111,'Medical Examinations'!$A$1:$J$2336,7,FALSE)</f>
        <v>1</v>
      </c>
      <c r="I2111" s="21" t="str">
        <f>VLOOKUP($A2111,'Medical Examinations'!$A$1:$J$2336,8,FALSE)</f>
        <v>No</v>
      </c>
      <c r="J2111" s="21" t="str">
        <f>VLOOKUP($A2111,'Medical Examinations'!$A$1:$J$2336,9,FALSE)</f>
        <v>Obesity</v>
      </c>
      <c r="K2111" s="72" t="str">
        <f>VLOOKUP($A2111,'Medical Examinations'!$A$1:$J$2336,10,FALSE)</f>
        <v>Normal</v>
      </c>
      <c r="L2111" s="82" t="str">
        <f>VLOOKUP($A2111,'Hospitalization details'!$A$1:$K$2336,10,FALSE)</f>
        <v>6-Aug-2004</v>
      </c>
      <c r="M2111" s="62">
        <f>VLOOKUP($A2111,'Hospitalization details'!$A$1:$K$2336,6,FALSE)</f>
        <v>2207.6999999999998</v>
      </c>
      <c r="N2111" s="63" t="str">
        <f>VLOOKUP($A2111,'Hospitalization details'!$A$1:$K$2336,7,FALSE)</f>
        <v>tier - 2</v>
      </c>
      <c r="O2111" s="63" t="str">
        <f>VLOOKUP($A2111,'Hospitalization details'!$A$1:$K$2336,8,FALSE)</f>
        <v>tier - 2</v>
      </c>
      <c r="P2111" s="63" t="str">
        <f>VLOOKUP($A2111,'Hospitalization details'!$A$1:$K$2336,9,FALSE)</f>
        <v>R1024</v>
      </c>
      <c r="Q2111" s="83">
        <f>VLOOKUP($A2111,'Hospitalization details'!$A$1:$K$2336,11,FALSE)</f>
        <v>18</v>
      </c>
    </row>
    <row r="2112" spans="1:17" ht="15.75" customHeight="1" x14ac:dyDescent="0.25">
      <c r="A2112" s="187" t="s">
        <v>2155</v>
      </c>
      <c r="B2112" s="65" t="str">
        <f>VLOOKUP($A2112,'Customer Names'!$A$1:$E$2336,4,FALSE)</f>
        <v>Rydland</v>
      </c>
      <c r="C2112" s="71">
        <f>VLOOKUP($A2112,'Medical Examinations'!$A$1:$J$2336,2,FALSE)</f>
        <v>31.92</v>
      </c>
      <c r="D2112" s="60">
        <f>VLOOKUP($A2112,'Medical Examinations'!$A$1:$J$2336,3,FALSE)</f>
        <v>5.04</v>
      </c>
      <c r="E2112" s="61" t="str">
        <f>VLOOKUP($A2112,'Medical Examinations'!$A$1:$J$2336,4,FALSE)</f>
        <v>No</v>
      </c>
      <c r="F2112" s="61" t="str">
        <f>VLOOKUP($A2112,'Medical Examinations'!$A$1:$J$2336,5,FALSE)</f>
        <v>Yes</v>
      </c>
      <c r="G2112" s="61" t="str">
        <f>VLOOKUP($A2112,'Medical Examinations'!$A$1:$J$2336,6,FALSE)</f>
        <v>No</v>
      </c>
      <c r="H2112" s="21">
        <f>VLOOKUP($A2112,'Medical Examinations'!$A$1:$J$2336,7,FALSE)</f>
        <v>1</v>
      </c>
      <c r="I2112" s="21" t="str">
        <f>VLOOKUP($A2112,'Medical Examinations'!$A$1:$J$2336,8,FALSE)</f>
        <v>No</v>
      </c>
      <c r="J2112" s="21" t="str">
        <f>VLOOKUP($A2112,'Medical Examinations'!$A$1:$J$2336,9,FALSE)</f>
        <v>Obesity</v>
      </c>
      <c r="K2112" s="72" t="str">
        <f>VLOOKUP($A2112,'Medical Examinations'!$A$1:$J$2336,10,FALSE)</f>
        <v>Normal</v>
      </c>
      <c r="L2112" s="82" t="str">
        <f>VLOOKUP($A2112,'Hospitalization details'!$A$1:$K$2336,10,FALSE)</f>
        <v>13-Nov-2004</v>
      </c>
      <c r="M2112" s="62">
        <f>VLOOKUP($A2112,'Hospitalization details'!$A$1:$K$2336,6,FALSE)</f>
        <v>2205.98</v>
      </c>
      <c r="N2112" s="63" t="str">
        <f>VLOOKUP($A2112,'Hospitalization details'!$A$1:$K$2336,7,FALSE)</f>
        <v>tier - 2</v>
      </c>
      <c r="O2112" s="63" t="str">
        <f>VLOOKUP($A2112,'Hospitalization details'!$A$1:$K$2336,8,FALSE)</f>
        <v>tier - 3</v>
      </c>
      <c r="P2112" s="63" t="str">
        <f>VLOOKUP($A2112,'Hospitalization details'!$A$1:$K$2336,9,FALSE)</f>
        <v>R1024</v>
      </c>
      <c r="Q2112" s="83">
        <f>VLOOKUP($A2112,'Hospitalization details'!$A$1:$K$2336,11,FALSE)</f>
        <v>18</v>
      </c>
    </row>
    <row r="2113" spans="1:17" ht="15.75" customHeight="1" x14ac:dyDescent="0.25">
      <c r="A2113" s="187" t="s">
        <v>2156</v>
      </c>
      <c r="B2113" s="65" t="str">
        <f>VLOOKUP($A2113,'Customer Names'!$A$1:$E$2336,4,FALSE)</f>
        <v>Vespa</v>
      </c>
      <c r="C2113" s="71">
        <f>VLOOKUP($A2113,'Medical Examinations'!$A$1:$J$2336,2,FALSE)</f>
        <v>30.305</v>
      </c>
      <c r="D2113" s="60">
        <f>VLOOKUP($A2113,'Medical Examinations'!$A$1:$J$2336,3,FALSE)</f>
        <v>5.08</v>
      </c>
      <c r="E2113" s="61" t="str">
        <f>VLOOKUP($A2113,'Medical Examinations'!$A$1:$J$2336,4,FALSE)</f>
        <v>No</v>
      </c>
      <c r="F2113" s="61" t="str">
        <f>VLOOKUP($A2113,'Medical Examinations'!$A$1:$J$2336,5,FALSE)</f>
        <v>Yes</v>
      </c>
      <c r="G2113" s="61" t="str">
        <f>VLOOKUP($A2113,'Medical Examinations'!$A$1:$J$2336,6,FALSE)</f>
        <v>No</v>
      </c>
      <c r="H2113" s="21">
        <f>VLOOKUP($A2113,'Medical Examinations'!$A$1:$J$2336,7,FALSE)</f>
        <v>1</v>
      </c>
      <c r="I2113" s="21" t="str">
        <f>VLOOKUP($A2113,'Medical Examinations'!$A$1:$J$2336,8,FALSE)</f>
        <v>No</v>
      </c>
      <c r="J2113" s="21" t="str">
        <f>VLOOKUP($A2113,'Medical Examinations'!$A$1:$J$2336,9,FALSE)</f>
        <v>Obesity</v>
      </c>
      <c r="K2113" s="72" t="str">
        <f>VLOOKUP($A2113,'Medical Examinations'!$A$1:$J$2336,10,FALSE)</f>
        <v>Normal</v>
      </c>
      <c r="L2113" s="82" t="str">
        <f>VLOOKUP($A2113,'Hospitalization details'!$A$1:$K$2336,10,FALSE)</f>
        <v>28-Oct-2004</v>
      </c>
      <c r="M2113" s="62">
        <f>VLOOKUP($A2113,'Hospitalization details'!$A$1:$K$2336,6,FALSE)</f>
        <v>2203.7399999999998</v>
      </c>
      <c r="N2113" s="63" t="str">
        <f>VLOOKUP($A2113,'Hospitalization details'!$A$1:$K$2336,7,FALSE)</f>
        <v>tier - 2</v>
      </c>
      <c r="O2113" s="63" t="str">
        <f>VLOOKUP($A2113,'Hospitalization details'!$A$1:$K$2336,8,FALSE)</f>
        <v>tier - 2</v>
      </c>
      <c r="P2113" s="63" t="str">
        <f>VLOOKUP($A2113,'Hospitalization details'!$A$1:$K$2336,9,FALSE)</f>
        <v>R1024</v>
      </c>
      <c r="Q2113" s="83">
        <f>VLOOKUP($A2113,'Hospitalization details'!$A$1:$K$2336,11,FALSE)</f>
        <v>18</v>
      </c>
    </row>
    <row r="2114" spans="1:17" ht="15.75" customHeight="1" x14ac:dyDescent="0.25">
      <c r="A2114" s="187" t="s">
        <v>2157</v>
      </c>
      <c r="B2114" s="65" t="str">
        <f>VLOOKUP($A2114,'Customer Names'!$A$1:$E$2336,4,FALSE)</f>
        <v>Meadows</v>
      </c>
      <c r="C2114" s="71">
        <f>VLOOKUP($A2114,'Medical Examinations'!$A$1:$J$2336,2,FALSE)</f>
        <v>30.114999999999998</v>
      </c>
      <c r="D2114" s="60">
        <f>VLOOKUP($A2114,'Medical Examinations'!$A$1:$J$2336,3,FALSE)</f>
        <v>4.38</v>
      </c>
      <c r="E2114" s="61" t="str">
        <f>VLOOKUP($A2114,'Medical Examinations'!$A$1:$J$2336,4,FALSE)</f>
        <v>No</v>
      </c>
      <c r="F2114" s="61" t="str">
        <f>VLOOKUP($A2114,'Medical Examinations'!$A$1:$J$2336,5,FALSE)</f>
        <v>Yes</v>
      </c>
      <c r="G2114" s="61" t="str">
        <f>VLOOKUP($A2114,'Medical Examinations'!$A$1:$J$2336,6,FALSE)</f>
        <v>No</v>
      </c>
      <c r="H2114" s="21">
        <f>VLOOKUP($A2114,'Medical Examinations'!$A$1:$J$2336,7,FALSE)</f>
        <v>1</v>
      </c>
      <c r="I2114" s="21" t="str">
        <f>VLOOKUP($A2114,'Medical Examinations'!$A$1:$J$2336,8,FALSE)</f>
        <v>No</v>
      </c>
      <c r="J2114" s="21" t="str">
        <f>VLOOKUP($A2114,'Medical Examinations'!$A$1:$J$2336,9,FALSE)</f>
        <v>Obesity</v>
      </c>
      <c r="K2114" s="72" t="str">
        <f>VLOOKUP($A2114,'Medical Examinations'!$A$1:$J$2336,10,FALSE)</f>
        <v>Normal</v>
      </c>
      <c r="L2114" s="82" t="str">
        <f>VLOOKUP($A2114,'Hospitalization details'!$A$1:$K$2336,10,FALSE)</f>
        <v>6-Aug-2004</v>
      </c>
      <c r="M2114" s="62">
        <f>VLOOKUP($A2114,'Hospitalization details'!$A$1:$K$2336,6,FALSE)</f>
        <v>2203.4699999999998</v>
      </c>
      <c r="N2114" s="63" t="str">
        <f>VLOOKUP($A2114,'Hospitalization details'!$A$1:$K$2336,7,FALSE)</f>
        <v>tier - 2</v>
      </c>
      <c r="O2114" s="63" t="str">
        <f>VLOOKUP($A2114,'Hospitalization details'!$A$1:$K$2336,8,FALSE)</f>
        <v>tier - 2</v>
      </c>
      <c r="P2114" s="63" t="str">
        <f>VLOOKUP($A2114,'Hospitalization details'!$A$1:$K$2336,9,FALSE)</f>
        <v>R1024</v>
      </c>
      <c r="Q2114" s="83">
        <f>VLOOKUP($A2114,'Hospitalization details'!$A$1:$K$2336,11,FALSE)</f>
        <v>18</v>
      </c>
    </row>
    <row r="2115" spans="1:17" ht="15.75" customHeight="1" x14ac:dyDescent="0.25">
      <c r="A2115" s="187" t="s">
        <v>2158</v>
      </c>
      <c r="B2115" s="65" t="str">
        <f>VLOOKUP($A2115,'Customer Names'!$A$1:$E$2336,4,FALSE)</f>
        <v>Toppen</v>
      </c>
      <c r="C2115" s="71">
        <f>VLOOKUP($A2115,'Medical Examinations'!$A$1:$J$2336,2,FALSE)</f>
        <v>24.09</v>
      </c>
      <c r="D2115" s="60">
        <f>VLOOKUP($A2115,'Medical Examinations'!$A$1:$J$2336,3,FALSE)</f>
        <v>4.79</v>
      </c>
      <c r="E2115" s="61" t="str">
        <f>VLOOKUP($A2115,'Medical Examinations'!$A$1:$J$2336,4,FALSE)</f>
        <v>No</v>
      </c>
      <c r="F2115" s="61" t="str">
        <f>VLOOKUP($A2115,'Medical Examinations'!$A$1:$J$2336,5,FALSE)</f>
        <v>Yes</v>
      </c>
      <c r="G2115" s="61" t="str">
        <f>VLOOKUP($A2115,'Medical Examinations'!$A$1:$J$2336,6,FALSE)</f>
        <v>No</v>
      </c>
      <c r="H2115" s="21">
        <f>VLOOKUP($A2115,'Medical Examinations'!$A$1:$J$2336,7,FALSE)</f>
        <v>1</v>
      </c>
      <c r="I2115" s="21" t="str">
        <f>VLOOKUP($A2115,'Medical Examinations'!$A$1:$J$2336,8,FALSE)</f>
        <v>No</v>
      </c>
      <c r="J2115" s="21" t="str">
        <f>VLOOKUP($A2115,'Medical Examinations'!$A$1:$J$2336,9,FALSE)</f>
        <v>Healthy Weight</v>
      </c>
      <c r="K2115" s="72" t="str">
        <f>VLOOKUP($A2115,'Medical Examinations'!$A$1:$J$2336,10,FALSE)</f>
        <v>Normal</v>
      </c>
      <c r="L2115" s="82" t="str">
        <f>VLOOKUP($A2115,'Hospitalization details'!$A$1:$K$2336,10,FALSE)</f>
        <v>27-Jul-2004</v>
      </c>
      <c r="M2115" s="62">
        <f>VLOOKUP($A2115,'Hospitalization details'!$A$1:$K$2336,6,FALSE)</f>
        <v>2201.1</v>
      </c>
      <c r="N2115" s="63" t="str">
        <f>VLOOKUP($A2115,'Hospitalization details'!$A$1:$K$2336,7,FALSE)</f>
        <v>tier - 2</v>
      </c>
      <c r="O2115" s="63" t="str">
        <f>VLOOKUP($A2115,'Hospitalization details'!$A$1:$K$2336,8,FALSE)</f>
        <v>tier - 3</v>
      </c>
      <c r="P2115" s="63" t="str">
        <f>VLOOKUP($A2115,'Hospitalization details'!$A$1:$K$2336,9,FALSE)</f>
        <v>R1013</v>
      </c>
      <c r="Q2115" s="83">
        <f>VLOOKUP($A2115,'Hospitalization details'!$A$1:$K$2336,11,FALSE)</f>
        <v>18</v>
      </c>
    </row>
    <row r="2116" spans="1:17" ht="15.75" customHeight="1" x14ac:dyDescent="0.25">
      <c r="A2116" s="187" t="s">
        <v>2159</v>
      </c>
      <c r="B2116" s="65" t="str">
        <f>VLOOKUP($A2116,'Customer Names'!$A$1:$E$2336,4,FALSE)</f>
        <v>Ermer</v>
      </c>
      <c r="C2116" s="71">
        <f>VLOOKUP($A2116,'Medical Examinations'!$A$1:$J$2336,2,FALSE)</f>
        <v>28.215</v>
      </c>
      <c r="D2116" s="60">
        <f>VLOOKUP($A2116,'Medical Examinations'!$A$1:$J$2336,3,FALSE)</f>
        <v>4.21</v>
      </c>
      <c r="E2116" s="61" t="str">
        <f>VLOOKUP($A2116,'Medical Examinations'!$A$1:$J$2336,4,FALSE)</f>
        <v>No</v>
      </c>
      <c r="F2116" s="61" t="str">
        <f>VLOOKUP($A2116,'Medical Examinations'!$A$1:$J$2336,5,FALSE)</f>
        <v>Yes</v>
      </c>
      <c r="G2116" s="61" t="str">
        <f>VLOOKUP($A2116,'Medical Examinations'!$A$1:$J$2336,6,FALSE)</f>
        <v>No</v>
      </c>
      <c r="H2116" s="21">
        <f>VLOOKUP($A2116,'Medical Examinations'!$A$1:$J$2336,7,FALSE)</f>
        <v>1</v>
      </c>
      <c r="I2116" s="21" t="str">
        <f>VLOOKUP($A2116,'Medical Examinations'!$A$1:$J$2336,8,FALSE)</f>
        <v>No</v>
      </c>
      <c r="J2116" s="21" t="str">
        <f>VLOOKUP($A2116,'Medical Examinations'!$A$1:$J$2336,9,FALSE)</f>
        <v>Over Weight</v>
      </c>
      <c r="K2116" s="72" t="str">
        <f>VLOOKUP($A2116,'Medical Examinations'!$A$1:$J$2336,10,FALSE)</f>
        <v>Normal</v>
      </c>
      <c r="L2116" s="82" t="str">
        <f>VLOOKUP($A2116,'Hospitalization details'!$A$1:$K$2336,10,FALSE)</f>
        <v>12-Sep-2004</v>
      </c>
      <c r="M2116" s="62">
        <f>VLOOKUP($A2116,'Hospitalization details'!$A$1:$K$2336,6,FALSE)</f>
        <v>2200.83</v>
      </c>
      <c r="N2116" s="63" t="str">
        <f>VLOOKUP($A2116,'Hospitalization details'!$A$1:$K$2336,7,FALSE)</f>
        <v>tier - 2</v>
      </c>
      <c r="O2116" s="63" t="str">
        <f>VLOOKUP($A2116,'Hospitalization details'!$A$1:$K$2336,8,FALSE)</f>
        <v>tier - 2</v>
      </c>
      <c r="P2116" s="63" t="str">
        <f>VLOOKUP($A2116,'Hospitalization details'!$A$1:$K$2336,9,FALSE)</f>
        <v>R1024</v>
      </c>
      <c r="Q2116" s="83">
        <f>VLOOKUP($A2116,'Hospitalization details'!$A$1:$K$2336,11,FALSE)</f>
        <v>18</v>
      </c>
    </row>
    <row r="2117" spans="1:17" ht="15.75" customHeight="1" x14ac:dyDescent="0.25">
      <c r="A2117" s="187" t="s">
        <v>2160</v>
      </c>
      <c r="B2117" s="65" t="str">
        <f>VLOOKUP($A2117,'Customer Names'!$A$1:$E$2336,4,FALSE)</f>
        <v>Dionne</v>
      </c>
      <c r="C2117" s="71">
        <f>VLOOKUP($A2117,'Medical Examinations'!$A$1:$J$2336,2,FALSE)</f>
        <v>26.315000000000001</v>
      </c>
      <c r="D2117" s="60">
        <f>VLOOKUP($A2117,'Medical Examinations'!$A$1:$J$2336,3,FALSE)</f>
        <v>5.47</v>
      </c>
      <c r="E2117" s="61" t="str">
        <f>VLOOKUP($A2117,'Medical Examinations'!$A$1:$J$2336,4,FALSE)</f>
        <v>No</v>
      </c>
      <c r="F2117" s="61" t="str">
        <f>VLOOKUP($A2117,'Medical Examinations'!$A$1:$J$2336,5,FALSE)</f>
        <v>Yes</v>
      </c>
      <c r="G2117" s="61" t="str">
        <f>VLOOKUP($A2117,'Medical Examinations'!$A$1:$J$2336,6,FALSE)</f>
        <v>No</v>
      </c>
      <c r="H2117" s="21">
        <f>VLOOKUP($A2117,'Medical Examinations'!$A$1:$J$2336,7,FALSE)</f>
        <v>1</v>
      </c>
      <c r="I2117" s="21" t="str">
        <f>VLOOKUP($A2117,'Medical Examinations'!$A$1:$J$2336,8,FALSE)</f>
        <v>No</v>
      </c>
      <c r="J2117" s="21" t="str">
        <f>VLOOKUP($A2117,'Medical Examinations'!$A$1:$J$2336,9,FALSE)</f>
        <v>Over Weight</v>
      </c>
      <c r="K2117" s="72" t="str">
        <f>VLOOKUP($A2117,'Medical Examinations'!$A$1:$J$2336,10,FALSE)</f>
        <v>Normal</v>
      </c>
      <c r="L2117" s="82" t="str">
        <f>VLOOKUP($A2117,'Hospitalization details'!$A$1:$K$2336,10,FALSE)</f>
        <v>3-Sep-2004</v>
      </c>
      <c r="M2117" s="62">
        <f>VLOOKUP($A2117,'Hospitalization details'!$A$1:$K$2336,6,FALSE)</f>
        <v>2198.19</v>
      </c>
      <c r="N2117" s="63" t="str">
        <f>VLOOKUP($A2117,'Hospitalization details'!$A$1:$K$2336,7,FALSE)</f>
        <v>tier - 2</v>
      </c>
      <c r="O2117" s="63" t="str">
        <f>VLOOKUP($A2117,'Hospitalization details'!$A$1:$K$2336,8,FALSE)</f>
        <v>tier - 1</v>
      </c>
      <c r="P2117" s="63" t="str">
        <f>VLOOKUP($A2117,'Hospitalization details'!$A$1:$K$2336,9,FALSE)</f>
        <v>R1023</v>
      </c>
      <c r="Q2117" s="83">
        <f>VLOOKUP($A2117,'Hospitalization details'!$A$1:$K$2336,11,FALSE)</f>
        <v>18</v>
      </c>
    </row>
    <row r="2118" spans="1:17" ht="15.75" customHeight="1" x14ac:dyDescent="0.25">
      <c r="A2118" s="187" t="s">
        <v>2161</v>
      </c>
      <c r="B2118" s="65" t="str">
        <f>VLOOKUP($A2118,'Customer Names'!$A$1:$E$2336,4,FALSE)</f>
        <v>Stasulli</v>
      </c>
      <c r="C2118" s="71">
        <f>VLOOKUP($A2118,'Medical Examinations'!$A$1:$J$2336,2,FALSE)</f>
        <v>25.08</v>
      </c>
      <c r="D2118" s="60">
        <f>VLOOKUP($A2118,'Medical Examinations'!$A$1:$J$2336,3,FALSE)</f>
        <v>5.09</v>
      </c>
      <c r="E2118" s="61" t="str">
        <f>VLOOKUP($A2118,'Medical Examinations'!$A$1:$J$2336,4,FALSE)</f>
        <v>No</v>
      </c>
      <c r="F2118" s="61" t="str">
        <f>VLOOKUP($A2118,'Medical Examinations'!$A$1:$J$2336,5,FALSE)</f>
        <v>Yes</v>
      </c>
      <c r="G2118" s="61" t="str">
        <f>VLOOKUP($A2118,'Medical Examinations'!$A$1:$J$2336,6,FALSE)</f>
        <v>No</v>
      </c>
      <c r="H2118" s="21">
        <f>VLOOKUP($A2118,'Medical Examinations'!$A$1:$J$2336,7,FALSE)</f>
        <v>1</v>
      </c>
      <c r="I2118" s="21" t="str">
        <f>VLOOKUP($A2118,'Medical Examinations'!$A$1:$J$2336,8,FALSE)</f>
        <v>No</v>
      </c>
      <c r="J2118" s="21" t="str">
        <f>VLOOKUP($A2118,'Medical Examinations'!$A$1:$J$2336,9,FALSE)</f>
        <v>Over Weight</v>
      </c>
      <c r="K2118" s="72" t="str">
        <f>VLOOKUP($A2118,'Medical Examinations'!$A$1:$J$2336,10,FALSE)</f>
        <v>Normal</v>
      </c>
      <c r="L2118" s="82" t="str">
        <f>VLOOKUP($A2118,'Hospitalization details'!$A$1:$K$2336,10,FALSE)</f>
        <v>7-Dec-2004</v>
      </c>
      <c r="M2118" s="62">
        <f>VLOOKUP($A2118,'Hospitalization details'!$A$1:$K$2336,6,FALSE)</f>
        <v>2196.4699999999998</v>
      </c>
      <c r="N2118" s="63" t="str">
        <f>VLOOKUP($A2118,'Hospitalization details'!$A$1:$K$2336,7,FALSE)</f>
        <v>tier - 2</v>
      </c>
      <c r="O2118" s="63" t="str">
        <f>VLOOKUP($A2118,'Hospitalization details'!$A$1:$K$2336,8,FALSE)</f>
        <v>tier - 3</v>
      </c>
      <c r="P2118" s="63" t="str">
        <f>VLOOKUP($A2118,'Hospitalization details'!$A$1:$K$2336,9,FALSE)</f>
        <v>R1024</v>
      </c>
      <c r="Q2118" s="83">
        <f>VLOOKUP($A2118,'Hospitalization details'!$A$1:$K$2336,11,FALSE)</f>
        <v>18</v>
      </c>
    </row>
    <row r="2119" spans="1:17" ht="15.75" customHeight="1" x14ac:dyDescent="0.25">
      <c r="A2119" s="187" t="s">
        <v>2162</v>
      </c>
      <c r="B2119" s="65" t="str">
        <f>VLOOKUP($A2119,'Customer Names'!$A$1:$E$2336,4,FALSE)</f>
        <v>Duran</v>
      </c>
      <c r="C2119" s="71">
        <f>VLOOKUP($A2119,'Medical Examinations'!$A$1:$J$2336,2,FALSE)</f>
        <v>15.41</v>
      </c>
      <c r="D2119" s="60">
        <f>VLOOKUP($A2119,'Medical Examinations'!$A$1:$J$2336,3,FALSE)</f>
        <v>5.08</v>
      </c>
      <c r="E2119" s="61" t="str">
        <f>VLOOKUP($A2119,'Medical Examinations'!$A$1:$J$2336,4,FALSE)</f>
        <v>No</v>
      </c>
      <c r="F2119" s="61" t="str">
        <f>VLOOKUP($A2119,'Medical Examinations'!$A$1:$J$2336,5,FALSE)</f>
        <v>No</v>
      </c>
      <c r="G2119" s="61" t="str">
        <f>VLOOKUP($A2119,'Medical Examinations'!$A$1:$J$2336,6,FALSE)</f>
        <v>No</v>
      </c>
      <c r="H2119" s="21">
        <f>VLOOKUP($A2119,'Medical Examinations'!$A$1:$J$2336,7,FALSE)</f>
        <v>0</v>
      </c>
      <c r="I2119" s="21" t="str">
        <f>VLOOKUP($A2119,'Medical Examinations'!$A$1:$J$2336,8,FALSE)</f>
        <v>No</v>
      </c>
      <c r="J2119" s="21" t="str">
        <f>VLOOKUP($A2119,'Medical Examinations'!$A$1:$J$2336,9,FALSE)</f>
        <v>Under Weight</v>
      </c>
      <c r="K2119" s="72" t="str">
        <f>VLOOKUP($A2119,'Medical Examinations'!$A$1:$J$2336,10,FALSE)</f>
        <v>Normal</v>
      </c>
      <c r="L2119" s="82" t="str">
        <f>VLOOKUP($A2119,'Hospitalization details'!$A$1:$K$2336,10,FALSE)</f>
        <v>16-Dec-1991</v>
      </c>
      <c r="M2119" s="62">
        <f>VLOOKUP($A2119,'Hospitalization details'!$A$1:$K$2336,6,FALSE)</f>
        <v>2193.1999999999998</v>
      </c>
      <c r="N2119" s="63" t="str">
        <f>VLOOKUP($A2119,'Hospitalization details'!$A$1:$K$2336,7,FALSE)</f>
        <v>tier - 2</v>
      </c>
      <c r="O2119" s="63" t="str">
        <f>VLOOKUP($A2119,'Hospitalization details'!$A$1:$K$2336,8,FALSE)</f>
        <v>tier - 2</v>
      </c>
      <c r="P2119" s="63" t="str">
        <f>VLOOKUP($A2119,'Hospitalization details'!$A$1:$K$2336,9,FALSE)</f>
        <v>R1012</v>
      </c>
      <c r="Q2119" s="83">
        <f>VLOOKUP($A2119,'Hospitalization details'!$A$1:$K$2336,11,FALSE)</f>
        <v>31</v>
      </c>
    </row>
    <row r="2120" spans="1:17" ht="15.75" customHeight="1" x14ac:dyDescent="0.25">
      <c r="A2120" s="187" t="s">
        <v>2163</v>
      </c>
      <c r="B2120" s="65" t="str">
        <f>VLOOKUP($A2120,'Customer Names'!$A$1:$E$2336,4,FALSE)</f>
        <v>Klundt</v>
      </c>
      <c r="C2120" s="71">
        <f>VLOOKUP($A2120,'Medical Examinations'!$A$1:$J$2336,2,FALSE)</f>
        <v>23.83</v>
      </c>
      <c r="D2120" s="60">
        <f>VLOOKUP($A2120,'Medical Examinations'!$A$1:$J$2336,3,FALSE)</f>
        <v>5.68</v>
      </c>
      <c r="E2120" s="61" t="str">
        <f>VLOOKUP($A2120,'Medical Examinations'!$A$1:$J$2336,4,FALSE)</f>
        <v>No</v>
      </c>
      <c r="F2120" s="61" t="str">
        <f>VLOOKUP($A2120,'Medical Examinations'!$A$1:$J$2336,5,FALSE)</f>
        <v>No</v>
      </c>
      <c r="G2120" s="61" t="str">
        <f>VLOOKUP($A2120,'Medical Examinations'!$A$1:$J$2336,6,FALSE)</f>
        <v>No</v>
      </c>
      <c r="H2120" s="21">
        <f>VLOOKUP($A2120,'Medical Examinations'!$A$1:$J$2336,7,FALSE)</f>
        <v>0</v>
      </c>
      <c r="I2120" s="21" t="str">
        <f>VLOOKUP($A2120,'Medical Examinations'!$A$1:$J$2336,8,FALSE)</f>
        <v>No</v>
      </c>
      <c r="J2120" s="21" t="str">
        <f>VLOOKUP($A2120,'Medical Examinations'!$A$1:$J$2336,9,FALSE)</f>
        <v>Healthy Weight</v>
      </c>
      <c r="K2120" s="72" t="str">
        <f>VLOOKUP($A2120,'Medical Examinations'!$A$1:$J$2336,10,FALSE)</f>
        <v>Normal</v>
      </c>
      <c r="L2120" s="82" t="str">
        <f>VLOOKUP($A2120,'Hospitalization details'!$A$1:$K$2336,10,FALSE)</f>
        <v>27-Sep-1994</v>
      </c>
      <c r="M2120" s="62">
        <f>VLOOKUP($A2120,'Hospitalization details'!$A$1:$K$2336,6,FALSE)</f>
        <v>2170.08</v>
      </c>
      <c r="N2120" s="63" t="str">
        <f>VLOOKUP($A2120,'Hospitalization details'!$A$1:$K$2336,7,FALSE)</f>
        <v>tier - 2</v>
      </c>
      <c r="O2120" s="63" t="str">
        <f>VLOOKUP($A2120,'Hospitalization details'!$A$1:$K$2336,8,FALSE)</f>
        <v>tier - 2</v>
      </c>
      <c r="P2120" s="63" t="str">
        <f>VLOOKUP($A2120,'Hospitalization details'!$A$1:$K$2336,9,FALSE)</f>
        <v>R1013</v>
      </c>
      <c r="Q2120" s="83">
        <f>VLOOKUP($A2120,'Hospitalization details'!$A$1:$K$2336,11,FALSE)</f>
        <v>28</v>
      </c>
    </row>
    <row r="2121" spans="1:17" ht="15.75" customHeight="1" x14ac:dyDescent="0.25">
      <c r="A2121" s="187" t="s">
        <v>2164</v>
      </c>
      <c r="B2121" s="65" t="str">
        <f>VLOOKUP($A2121,'Customer Names'!$A$1:$E$2336,4,FALSE)</f>
        <v>Waters</v>
      </c>
      <c r="C2121" s="71">
        <f>VLOOKUP($A2121,'Medical Examinations'!$A$1:$J$2336,2,FALSE)</f>
        <v>36</v>
      </c>
      <c r="D2121" s="60">
        <f>VLOOKUP($A2121,'Medical Examinations'!$A$1:$J$2336,3,FALSE)</f>
        <v>4.66</v>
      </c>
      <c r="E2121" s="61" t="str">
        <f>VLOOKUP($A2121,'Medical Examinations'!$A$1:$J$2336,4,FALSE)</f>
        <v>No</v>
      </c>
      <c r="F2121" s="61" t="str">
        <f>VLOOKUP($A2121,'Medical Examinations'!$A$1:$J$2336,5,FALSE)</f>
        <v>Yes</v>
      </c>
      <c r="G2121" s="61" t="str">
        <f>VLOOKUP($A2121,'Medical Examinations'!$A$1:$J$2336,6,FALSE)</f>
        <v>No</v>
      </c>
      <c r="H2121" s="21">
        <f>VLOOKUP($A2121,'Medical Examinations'!$A$1:$J$2336,7,FALSE)</f>
        <v>1</v>
      </c>
      <c r="I2121" s="21" t="str">
        <f>VLOOKUP($A2121,'Medical Examinations'!$A$1:$J$2336,8,FALSE)</f>
        <v>No</v>
      </c>
      <c r="J2121" s="21" t="str">
        <f>VLOOKUP($A2121,'Medical Examinations'!$A$1:$J$2336,9,FALSE)</f>
        <v>Obesity</v>
      </c>
      <c r="K2121" s="72" t="str">
        <f>VLOOKUP($A2121,'Medical Examinations'!$A$1:$J$2336,10,FALSE)</f>
        <v>Normal</v>
      </c>
      <c r="L2121" s="82" t="str">
        <f>VLOOKUP($A2121,'Hospitalization details'!$A$1:$K$2336,10,FALSE)</f>
        <v>23-Aug-2000</v>
      </c>
      <c r="M2121" s="62">
        <f>VLOOKUP($A2121,'Hospitalization details'!$A$1:$K$2336,6,FALSE)</f>
        <v>2166.73</v>
      </c>
      <c r="N2121" s="63" t="str">
        <f>VLOOKUP($A2121,'Hospitalization details'!$A$1:$K$2336,7,FALSE)</f>
        <v>tier - 2</v>
      </c>
      <c r="O2121" s="63" t="str">
        <f>VLOOKUP($A2121,'Hospitalization details'!$A$1:$K$2336,8,FALSE)</f>
        <v>tier - 2</v>
      </c>
      <c r="P2121" s="63" t="str">
        <f>VLOOKUP($A2121,'Hospitalization details'!$A$1:$K$2336,9,FALSE)</f>
        <v>R1011</v>
      </c>
      <c r="Q2121" s="83">
        <f>VLOOKUP($A2121,'Hospitalization details'!$A$1:$K$2336,11,FALSE)</f>
        <v>22</v>
      </c>
    </row>
    <row r="2122" spans="1:17" ht="15.75" customHeight="1" x14ac:dyDescent="0.25">
      <c r="A2122" s="187" t="s">
        <v>2165</v>
      </c>
      <c r="B2122" s="65" t="str">
        <f>VLOOKUP($A2122,'Customer Names'!$A$1:$E$2336,4,FALSE)</f>
        <v>Rusk</v>
      </c>
      <c r="C2122" s="71">
        <f>VLOOKUP($A2122,'Medical Examinations'!$A$1:$J$2336,2,FALSE)</f>
        <v>28.82</v>
      </c>
      <c r="D2122" s="60">
        <f>VLOOKUP($A2122,'Medical Examinations'!$A$1:$J$2336,3,FALSE)</f>
        <v>5.59</v>
      </c>
      <c r="E2122" s="61" t="str">
        <f>VLOOKUP($A2122,'Medical Examinations'!$A$1:$J$2336,4,FALSE)</f>
        <v>No</v>
      </c>
      <c r="F2122" s="61" t="str">
        <f>VLOOKUP($A2122,'Medical Examinations'!$A$1:$J$2336,5,FALSE)</f>
        <v>Yes</v>
      </c>
      <c r="G2122" s="61" t="str">
        <f>VLOOKUP($A2122,'Medical Examinations'!$A$1:$J$2336,6,FALSE)</f>
        <v>No</v>
      </c>
      <c r="H2122" s="21">
        <f>VLOOKUP($A2122,'Medical Examinations'!$A$1:$J$2336,7,FALSE)</f>
        <v>1</v>
      </c>
      <c r="I2122" s="21" t="str">
        <f>VLOOKUP($A2122,'Medical Examinations'!$A$1:$J$2336,8,FALSE)</f>
        <v>No</v>
      </c>
      <c r="J2122" s="21" t="str">
        <f>VLOOKUP($A2122,'Medical Examinations'!$A$1:$J$2336,9,FALSE)</f>
        <v>Over Weight</v>
      </c>
      <c r="K2122" s="72" t="str">
        <f>VLOOKUP($A2122,'Medical Examinations'!$A$1:$J$2336,10,FALSE)</f>
        <v>Normal</v>
      </c>
      <c r="L2122" s="82" t="str">
        <f>VLOOKUP($A2122,'Hospitalization details'!$A$1:$K$2336,10,FALSE)</f>
        <v>10-Dec-2000</v>
      </c>
      <c r="M2122" s="62">
        <f>VLOOKUP($A2122,'Hospitalization details'!$A$1:$K$2336,6,FALSE)</f>
        <v>2156.75</v>
      </c>
      <c r="N2122" s="63" t="str">
        <f>VLOOKUP($A2122,'Hospitalization details'!$A$1:$K$2336,7,FALSE)</f>
        <v>tier - 2</v>
      </c>
      <c r="O2122" s="63" t="str">
        <f>VLOOKUP($A2122,'Hospitalization details'!$A$1:$K$2336,8,FALSE)</f>
        <v>tier - 2</v>
      </c>
      <c r="P2122" s="63" t="str">
        <f>VLOOKUP($A2122,'Hospitalization details'!$A$1:$K$2336,9,FALSE)</f>
        <v>R1013</v>
      </c>
      <c r="Q2122" s="83">
        <f>VLOOKUP($A2122,'Hospitalization details'!$A$1:$K$2336,11,FALSE)</f>
        <v>22</v>
      </c>
    </row>
    <row r="2123" spans="1:17" ht="15.75" customHeight="1" x14ac:dyDescent="0.25">
      <c r="A2123" s="187" t="s">
        <v>2166</v>
      </c>
      <c r="B2123" s="65" t="str">
        <f>VLOOKUP($A2123,'Customer Names'!$A$1:$E$2336,4,FALSE)</f>
        <v>Gersbach</v>
      </c>
      <c r="C2123" s="71">
        <f>VLOOKUP($A2123,'Medical Examinations'!$A$1:$J$2336,2,FALSE)</f>
        <v>28.05</v>
      </c>
      <c r="D2123" s="60">
        <f>VLOOKUP($A2123,'Medical Examinations'!$A$1:$J$2336,3,FALSE)</f>
        <v>6.2</v>
      </c>
      <c r="E2123" s="61" t="str">
        <f>VLOOKUP($A2123,'Medical Examinations'!$A$1:$J$2336,4,FALSE)</f>
        <v>No</v>
      </c>
      <c r="F2123" s="61" t="str">
        <f>VLOOKUP($A2123,'Medical Examinations'!$A$1:$J$2336,5,FALSE)</f>
        <v>Yes</v>
      </c>
      <c r="G2123" s="61" t="str">
        <f>VLOOKUP($A2123,'Medical Examinations'!$A$1:$J$2336,6,FALSE)</f>
        <v>No</v>
      </c>
      <c r="H2123" s="21">
        <f>VLOOKUP($A2123,'Medical Examinations'!$A$1:$J$2336,7,FALSE)</f>
        <v>1</v>
      </c>
      <c r="I2123" s="21" t="str">
        <f>VLOOKUP($A2123,'Medical Examinations'!$A$1:$J$2336,8,FALSE)</f>
        <v>No</v>
      </c>
      <c r="J2123" s="21" t="str">
        <f>VLOOKUP($A2123,'Medical Examinations'!$A$1:$J$2336,9,FALSE)</f>
        <v>Over Weight</v>
      </c>
      <c r="K2123" s="72" t="str">
        <f>VLOOKUP($A2123,'Medical Examinations'!$A$1:$J$2336,10,FALSE)</f>
        <v>Prediabetes</v>
      </c>
      <c r="L2123" s="82" t="str">
        <f>VLOOKUP($A2123,'Hospitalization details'!$A$1:$K$2336,10,FALSE)</f>
        <v>29-Nov-2000</v>
      </c>
      <c r="M2123" s="62">
        <f>VLOOKUP($A2123,'Hospitalization details'!$A$1:$K$2336,6,FALSE)</f>
        <v>2155.6799999999998</v>
      </c>
      <c r="N2123" s="63" t="str">
        <f>VLOOKUP($A2123,'Hospitalization details'!$A$1:$K$2336,7,FALSE)</f>
        <v>tier - 2</v>
      </c>
      <c r="O2123" s="63" t="str">
        <f>VLOOKUP($A2123,'Hospitalization details'!$A$1:$K$2336,8,FALSE)</f>
        <v>tier - 3</v>
      </c>
      <c r="P2123" s="63" t="str">
        <f>VLOOKUP($A2123,'Hospitalization details'!$A$1:$K$2336,9,FALSE)</f>
        <v>R1013</v>
      </c>
      <c r="Q2123" s="83">
        <f>VLOOKUP($A2123,'Hospitalization details'!$A$1:$K$2336,11,FALSE)</f>
        <v>22</v>
      </c>
    </row>
    <row r="2124" spans="1:17" ht="15.75" customHeight="1" x14ac:dyDescent="0.25">
      <c r="A2124" s="187" t="s">
        <v>2167</v>
      </c>
      <c r="B2124" s="65" t="str">
        <f>VLOOKUP($A2124,'Customer Names'!$A$1:$E$2336,4,FALSE)</f>
        <v>Taylor-Watson</v>
      </c>
      <c r="C2124" s="71">
        <f>VLOOKUP($A2124,'Medical Examinations'!$A$1:$J$2336,2,FALSE)</f>
        <v>27.1</v>
      </c>
      <c r="D2124" s="60">
        <f>VLOOKUP($A2124,'Medical Examinations'!$A$1:$J$2336,3,FALSE)</f>
        <v>4.45</v>
      </c>
      <c r="E2124" s="61" t="str">
        <f>VLOOKUP($A2124,'Medical Examinations'!$A$1:$J$2336,4,FALSE)</f>
        <v>No</v>
      </c>
      <c r="F2124" s="61" t="str">
        <f>VLOOKUP($A2124,'Medical Examinations'!$A$1:$J$2336,5,FALSE)</f>
        <v>Yes</v>
      </c>
      <c r="G2124" s="61" t="str">
        <f>VLOOKUP($A2124,'Medical Examinations'!$A$1:$J$2336,6,FALSE)</f>
        <v>No</v>
      </c>
      <c r="H2124" s="21">
        <f>VLOOKUP($A2124,'Medical Examinations'!$A$1:$J$2336,7,FALSE)</f>
        <v>1</v>
      </c>
      <c r="I2124" s="21" t="str">
        <f>VLOOKUP($A2124,'Medical Examinations'!$A$1:$J$2336,8,FALSE)</f>
        <v>No</v>
      </c>
      <c r="J2124" s="21" t="str">
        <f>VLOOKUP($A2124,'Medical Examinations'!$A$1:$J$2336,9,FALSE)</f>
        <v>Over Weight</v>
      </c>
      <c r="K2124" s="72" t="str">
        <f>VLOOKUP($A2124,'Medical Examinations'!$A$1:$J$2336,10,FALSE)</f>
        <v>Normal</v>
      </c>
      <c r="L2124" s="82" t="str">
        <f>VLOOKUP($A2124,'Hospitalization details'!$A$1:$K$2336,10,FALSE)</f>
        <v>22-Oct-2000</v>
      </c>
      <c r="M2124" s="62">
        <f>VLOOKUP($A2124,'Hospitalization details'!$A$1:$K$2336,6,FALSE)</f>
        <v>2154.36</v>
      </c>
      <c r="N2124" s="63" t="str">
        <f>VLOOKUP($A2124,'Hospitalization details'!$A$1:$K$2336,7,FALSE)</f>
        <v>tier - 2</v>
      </c>
      <c r="O2124" s="63" t="str">
        <f>VLOOKUP($A2124,'Hospitalization details'!$A$1:$K$2336,8,FALSE)</f>
        <v>tier - 2</v>
      </c>
      <c r="P2124" s="63" t="str">
        <f>VLOOKUP($A2124,'Hospitalization details'!$A$1:$K$2336,9,FALSE)</f>
        <v>R1011</v>
      </c>
      <c r="Q2124" s="83">
        <f>VLOOKUP($A2124,'Hospitalization details'!$A$1:$K$2336,11,FALSE)</f>
        <v>22</v>
      </c>
    </row>
    <row r="2125" spans="1:17" ht="15.75" customHeight="1" x14ac:dyDescent="0.25">
      <c r="A2125" s="187" t="s">
        <v>2168</v>
      </c>
      <c r="B2125" s="65" t="str">
        <f>VLOOKUP($A2125,'Customer Names'!$A$1:$E$2336,4,FALSE)</f>
        <v>Crawford</v>
      </c>
      <c r="C2125" s="71">
        <f>VLOOKUP($A2125,'Medical Examinations'!$A$1:$J$2336,2,FALSE)</f>
        <v>24.3</v>
      </c>
      <c r="D2125" s="60">
        <f>VLOOKUP($A2125,'Medical Examinations'!$A$1:$J$2336,3,FALSE)</f>
        <v>6.1</v>
      </c>
      <c r="E2125" s="61" t="str">
        <f>VLOOKUP($A2125,'Medical Examinations'!$A$1:$J$2336,4,FALSE)</f>
        <v>Yes</v>
      </c>
      <c r="F2125" s="61" t="str">
        <f>VLOOKUP($A2125,'Medical Examinations'!$A$1:$J$2336,5,FALSE)</f>
        <v>Yes</v>
      </c>
      <c r="G2125" s="61" t="str">
        <f>VLOOKUP($A2125,'Medical Examinations'!$A$1:$J$2336,6,FALSE)</f>
        <v>No</v>
      </c>
      <c r="H2125" s="21">
        <f>VLOOKUP($A2125,'Medical Examinations'!$A$1:$J$2336,7,FALSE)</f>
        <v>1</v>
      </c>
      <c r="I2125" s="21" t="str">
        <f>VLOOKUP($A2125,'Medical Examinations'!$A$1:$J$2336,8,FALSE)</f>
        <v>No</v>
      </c>
      <c r="J2125" s="21" t="str">
        <f>VLOOKUP($A2125,'Medical Examinations'!$A$1:$J$2336,9,FALSE)</f>
        <v>Healthy Weight</v>
      </c>
      <c r="K2125" s="72" t="str">
        <f>VLOOKUP($A2125,'Medical Examinations'!$A$1:$J$2336,10,FALSE)</f>
        <v>Prediabetes</v>
      </c>
      <c r="L2125" s="82" t="str">
        <f>VLOOKUP($A2125,'Hospitalization details'!$A$1:$K$2336,10,FALSE)</f>
        <v>27-Dec-2000</v>
      </c>
      <c r="M2125" s="62">
        <f>VLOOKUP($A2125,'Hospitalization details'!$A$1:$K$2336,6,FALSE)</f>
        <v>2150.4699999999998</v>
      </c>
      <c r="N2125" s="63" t="str">
        <f>VLOOKUP($A2125,'Hospitalization details'!$A$1:$K$2336,7,FALSE)</f>
        <v>tier - 2</v>
      </c>
      <c r="O2125" s="63" t="str">
        <f>VLOOKUP($A2125,'Hospitalization details'!$A$1:$K$2336,8,FALSE)</f>
        <v>tier - 3</v>
      </c>
      <c r="P2125" s="63" t="str">
        <f>VLOOKUP($A2125,'Hospitalization details'!$A$1:$K$2336,9,FALSE)</f>
        <v>R1011</v>
      </c>
      <c r="Q2125" s="83">
        <f>VLOOKUP($A2125,'Hospitalization details'!$A$1:$K$2336,11,FALSE)</f>
        <v>22</v>
      </c>
    </row>
    <row r="2126" spans="1:17" ht="15.75" customHeight="1" x14ac:dyDescent="0.25">
      <c r="A2126" s="187" t="s">
        <v>2169</v>
      </c>
      <c r="B2126" s="65" t="str">
        <f>VLOOKUP($A2126,'Customer Names'!$A$1:$E$2336,4,FALSE)</f>
        <v>Levitsky</v>
      </c>
      <c r="C2126" s="71">
        <f>VLOOKUP($A2126,'Medical Examinations'!$A$1:$J$2336,2,FALSE)</f>
        <v>30.72</v>
      </c>
      <c r="D2126" s="60">
        <f>VLOOKUP($A2126,'Medical Examinations'!$A$1:$J$2336,3,FALSE)</f>
        <v>6.06</v>
      </c>
      <c r="E2126" s="61" t="str">
        <f>VLOOKUP($A2126,'Medical Examinations'!$A$1:$J$2336,4,FALSE)</f>
        <v>No</v>
      </c>
      <c r="F2126" s="61" t="str">
        <f>VLOOKUP($A2126,'Medical Examinations'!$A$1:$J$2336,5,FALSE)</f>
        <v>Yes</v>
      </c>
      <c r="G2126" s="61" t="str">
        <f>VLOOKUP($A2126,'Medical Examinations'!$A$1:$J$2336,6,FALSE)</f>
        <v>No</v>
      </c>
      <c r="H2126" s="21">
        <f>VLOOKUP($A2126,'Medical Examinations'!$A$1:$J$2336,7,FALSE)</f>
        <v>1</v>
      </c>
      <c r="I2126" s="21" t="str">
        <f>VLOOKUP($A2126,'Medical Examinations'!$A$1:$J$2336,8,FALSE)</f>
        <v>No</v>
      </c>
      <c r="J2126" s="21" t="str">
        <f>VLOOKUP($A2126,'Medical Examinations'!$A$1:$J$2336,9,FALSE)</f>
        <v>Obesity</v>
      </c>
      <c r="K2126" s="72" t="str">
        <f>VLOOKUP($A2126,'Medical Examinations'!$A$1:$J$2336,10,FALSE)</f>
        <v>Prediabetes</v>
      </c>
      <c r="L2126" s="82" t="str">
        <f>VLOOKUP($A2126,'Hospitalization details'!$A$1:$K$2336,10,FALSE)</f>
        <v>4-Oct-2004</v>
      </c>
      <c r="M2126" s="62">
        <f>VLOOKUP($A2126,'Hospitalization details'!$A$1:$K$2336,6,FALSE)</f>
        <v>2144.85</v>
      </c>
      <c r="N2126" s="63" t="str">
        <f>VLOOKUP($A2126,'Hospitalization details'!$A$1:$K$2336,7,FALSE)</f>
        <v>tier - 2</v>
      </c>
      <c r="O2126" s="63" t="str">
        <f>VLOOKUP($A2126,'Hospitalization details'!$A$1:$K$2336,8,FALSE)</f>
        <v>tier - 1</v>
      </c>
      <c r="P2126" s="63" t="str">
        <f>VLOOKUP($A2126,'Hospitalization details'!$A$1:$K$2336,9,FALSE)</f>
        <v>R1011</v>
      </c>
      <c r="Q2126" s="83">
        <f>VLOOKUP($A2126,'Hospitalization details'!$A$1:$K$2336,11,FALSE)</f>
        <v>18</v>
      </c>
    </row>
    <row r="2127" spans="1:17" ht="15.75" customHeight="1" x14ac:dyDescent="0.25">
      <c r="A2127" s="187" t="s">
        <v>2170</v>
      </c>
      <c r="B2127" s="65" t="str">
        <f>VLOOKUP($A2127,'Customer Names'!$A$1:$E$2336,4,FALSE)</f>
        <v>Carroll</v>
      </c>
      <c r="C2127" s="71">
        <f>VLOOKUP($A2127,'Medical Examinations'!$A$1:$J$2336,2,FALSE)</f>
        <v>37.43</v>
      </c>
      <c r="D2127" s="60">
        <f>VLOOKUP($A2127,'Medical Examinations'!$A$1:$J$2336,3,FALSE)</f>
        <v>4.5599999999999996</v>
      </c>
      <c r="E2127" s="61" t="str">
        <f>VLOOKUP($A2127,'Medical Examinations'!$A$1:$J$2336,4,FALSE)</f>
        <v>No</v>
      </c>
      <c r="F2127" s="61" t="str">
        <f>VLOOKUP($A2127,'Medical Examinations'!$A$1:$J$2336,5,FALSE)</f>
        <v>No</v>
      </c>
      <c r="G2127" s="61" t="str">
        <f>VLOOKUP($A2127,'Medical Examinations'!$A$1:$J$2336,6,FALSE)</f>
        <v>Yes</v>
      </c>
      <c r="H2127" s="21">
        <f>VLOOKUP($A2127,'Medical Examinations'!$A$1:$J$2336,7,FALSE)</f>
        <v>1</v>
      </c>
      <c r="I2127" s="21" t="str">
        <f>VLOOKUP($A2127,'Medical Examinations'!$A$1:$J$2336,8,FALSE)</f>
        <v>No</v>
      </c>
      <c r="J2127" s="21" t="str">
        <f>VLOOKUP($A2127,'Medical Examinations'!$A$1:$J$2336,9,FALSE)</f>
        <v>Obesity</v>
      </c>
      <c r="K2127" s="72" t="str">
        <f>VLOOKUP($A2127,'Medical Examinations'!$A$1:$J$2336,10,FALSE)</f>
        <v>Normal</v>
      </c>
      <c r="L2127" s="82" t="str">
        <f>VLOOKUP($A2127,'Hospitalization details'!$A$1:$K$2336,10,FALSE)</f>
        <v>19-Aug-2003</v>
      </c>
      <c r="M2127" s="62">
        <f>VLOOKUP($A2127,'Hospitalization details'!$A$1:$K$2336,6,FALSE)</f>
        <v>2138.0700000000002</v>
      </c>
      <c r="N2127" s="63" t="str">
        <f>VLOOKUP($A2127,'Hospitalization details'!$A$1:$K$2336,7,FALSE)</f>
        <v>tier - 2</v>
      </c>
      <c r="O2127" s="63" t="str">
        <f>VLOOKUP($A2127,'Hospitalization details'!$A$1:$K$2336,8,FALSE)</f>
        <v>tier - 1</v>
      </c>
      <c r="P2127" s="63" t="str">
        <f>VLOOKUP($A2127,'Hospitalization details'!$A$1:$K$2336,9,FALSE)</f>
        <v>R1012</v>
      </c>
      <c r="Q2127" s="83">
        <f>VLOOKUP($A2127,'Hospitalization details'!$A$1:$K$2336,11,FALSE)</f>
        <v>19</v>
      </c>
    </row>
    <row r="2128" spans="1:17" ht="15.75" customHeight="1" x14ac:dyDescent="0.25">
      <c r="A2128" s="187" t="s">
        <v>2171</v>
      </c>
      <c r="B2128" s="65" t="str">
        <f>VLOOKUP($A2128,'Customer Names'!$A$1:$E$2336,4,FALSE)</f>
        <v>Campos</v>
      </c>
      <c r="C2128" s="71">
        <f>VLOOKUP($A2128,'Medical Examinations'!$A$1:$J$2336,2,FALSE)</f>
        <v>25.74</v>
      </c>
      <c r="D2128" s="60">
        <f>VLOOKUP($A2128,'Medical Examinations'!$A$1:$J$2336,3,FALSE)</f>
        <v>6.41</v>
      </c>
      <c r="E2128" s="61" t="str">
        <f>VLOOKUP($A2128,'Medical Examinations'!$A$1:$J$2336,4,FALSE)</f>
        <v>Yes</v>
      </c>
      <c r="F2128" s="61" t="str">
        <f>VLOOKUP($A2128,'Medical Examinations'!$A$1:$J$2336,5,FALSE)</f>
        <v>No</v>
      </c>
      <c r="G2128" s="61" t="str">
        <f>VLOOKUP($A2128,'Medical Examinations'!$A$1:$J$2336,6,FALSE)</f>
        <v>Yes</v>
      </c>
      <c r="H2128" s="21">
        <f>VLOOKUP($A2128,'Medical Examinations'!$A$1:$J$2336,7,FALSE)</f>
        <v>1</v>
      </c>
      <c r="I2128" s="21" t="str">
        <f>VLOOKUP($A2128,'Medical Examinations'!$A$1:$J$2336,8,FALSE)</f>
        <v>No</v>
      </c>
      <c r="J2128" s="21" t="str">
        <f>VLOOKUP($A2128,'Medical Examinations'!$A$1:$J$2336,9,FALSE)</f>
        <v>Over Weight</v>
      </c>
      <c r="K2128" s="72" t="str">
        <f>VLOOKUP($A2128,'Medical Examinations'!$A$1:$J$2336,10,FALSE)</f>
        <v>Diabetes</v>
      </c>
      <c r="L2128" s="82" t="str">
        <f>VLOOKUP($A2128,'Hospitalization details'!$A$1:$K$2336,10,FALSE)</f>
        <v>3-Sep-1997</v>
      </c>
      <c r="M2128" s="62">
        <f>VLOOKUP($A2128,'Hospitalization details'!$A$1:$K$2336,6,FALSE)</f>
        <v>2137.65</v>
      </c>
      <c r="N2128" s="63" t="str">
        <f>VLOOKUP($A2128,'Hospitalization details'!$A$1:$K$2336,7,FALSE)</f>
        <v>tier - 3</v>
      </c>
      <c r="O2128" s="63" t="str">
        <f>VLOOKUP($A2128,'Hospitalization details'!$A$1:$K$2336,8,FALSE)</f>
        <v>tier - 1</v>
      </c>
      <c r="P2128" s="63" t="str">
        <f>VLOOKUP($A2128,'Hospitalization details'!$A$1:$K$2336,9,FALSE)</f>
        <v>R1013</v>
      </c>
      <c r="Q2128" s="83">
        <f>VLOOKUP($A2128,'Hospitalization details'!$A$1:$K$2336,11,FALSE)</f>
        <v>25</v>
      </c>
    </row>
    <row r="2129" spans="1:17" ht="15.75" customHeight="1" x14ac:dyDescent="0.25">
      <c r="A2129" s="187" t="s">
        <v>2172</v>
      </c>
      <c r="B2129" s="65" t="str">
        <f>VLOOKUP($A2129,'Customer Names'!$A$1:$E$2336,4,FALSE)</f>
        <v>Flajslik</v>
      </c>
      <c r="C2129" s="71">
        <f>VLOOKUP($A2129,'Medical Examinations'!$A$1:$J$2336,2,FALSE)</f>
        <v>36.575000000000003</v>
      </c>
      <c r="D2129" s="60">
        <f>VLOOKUP($A2129,'Medical Examinations'!$A$1:$J$2336,3,FALSE)</f>
        <v>5.57</v>
      </c>
      <c r="E2129" s="61" t="str">
        <f>VLOOKUP($A2129,'Medical Examinations'!$A$1:$J$2336,4,FALSE)</f>
        <v>No</v>
      </c>
      <c r="F2129" s="61" t="str">
        <f>VLOOKUP($A2129,'Medical Examinations'!$A$1:$J$2336,5,FALSE)</f>
        <v>No</v>
      </c>
      <c r="G2129" s="61" t="str">
        <f>VLOOKUP($A2129,'Medical Examinations'!$A$1:$J$2336,6,FALSE)</f>
        <v>Yes</v>
      </c>
      <c r="H2129" s="21">
        <f>VLOOKUP($A2129,'Medical Examinations'!$A$1:$J$2336,7,FALSE)</f>
        <v>1</v>
      </c>
      <c r="I2129" s="21" t="str">
        <f>VLOOKUP($A2129,'Medical Examinations'!$A$1:$J$2336,8,FALSE)</f>
        <v>No</v>
      </c>
      <c r="J2129" s="21" t="str">
        <f>VLOOKUP($A2129,'Medical Examinations'!$A$1:$J$2336,9,FALSE)</f>
        <v>Obesity</v>
      </c>
      <c r="K2129" s="72" t="str">
        <f>VLOOKUP($A2129,'Medical Examinations'!$A$1:$J$2336,10,FALSE)</f>
        <v>Normal</v>
      </c>
      <c r="L2129" s="82" t="str">
        <f>VLOOKUP($A2129,'Hospitalization details'!$A$1:$K$2336,10,FALSE)</f>
        <v>26-Sep-2003</v>
      </c>
      <c r="M2129" s="62">
        <f>VLOOKUP($A2129,'Hospitalization details'!$A$1:$K$2336,6,FALSE)</f>
        <v>2136.88</v>
      </c>
      <c r="N2129" s="63" t="str">
        <f>VLOOKUP($A2129,'Hospitalization details'!$A$1:$K$2336,7,FALSE)</f>
        <v>tier - 2</v>
      </c>
      <c r="O2129" s="63" t="str">
        <f>VLOOKUP($A2129,'Hospitalization details'!$A$1:$K$2336,8,FALSE)</f>
        <v>tier - 2</v>
      </c>
      <c r="P2129" s="63" t="str">
        <f>VLOOKUP($A2129,'Hospitalization details'!$A$1:$K$2336,9,FALSE)</f>
        <v>R1012</v>
      </c>
      <c r="Q2129" s="83">
        <f>VLOOKUP($A2129,'Hospitalization details'!$A$1:$K$2336,11,FALSE)</f>
        <v>19</v>
      </c>
    </row>
    <row r="2130" spans="1:17" ht="15.75" customHeight="1" x14ac:dyDescent="0.25">
      <c r="A2130" s="187" t="s">
        <v>2173</v>
      </c>
      <c r="B2130" s="65" t="str">
        <f>VLOOKUP($A2130,'Customer Names'!$A$1:$E$2336,4,FALSE)</f>
        <v>Chua</v>
      </c>
      <c r="C2130" s="71">
        <f>VLOOKUP($A2130,'Medical Examinations'!$A$1:$J$2336,2,FALSE)</f>
        <v>35.15</v>
      </c>
      <c r="D2130" s="60">
        <f>VLOOKUP($A2130,'Medical Examinations'!$A$1:$J$2336,3,FALSE)</f>
        <v>5.47</v>
      </c>
      <c r="E2130" s="61" t="str">
        <f>VLOOKUP($A2130,'Medical Examinations'!$A$1:$J$2336,4,FALSE)</f>
        <v>No</v>
      </c>
      <c r="F2130" s="61" t="str">
        <f>VLOOKUP($A2130,'Medical Examinations'!$A$1:$J$2336,5,FALSE)</f>
        <v>No</v>
      </c>
      <c r="G2130" s="61" t="str">
        <f>VLOOKUP($A2130,'Medical Examinations'!$A$1:$J$2336,6,FALSE)</f>
        <v>Yes</v>
      </c>
      <c r="H2130" s="21">
        <f>VLOOKUP($A2130,'Medical Examinations'!$A$1:$J$2336,7,FALSE)</f>
        <v>1</v>
      </c>
      <c r="I2130" s="21" t="str">
        <f>VLOOKUP($A2130,'Medical Examinations'!$A$1:$J$2336,8,FALSE)</f>
        <v>No</v>
      </c>
      <c r="J2130" s="21" t="str">
        <f>VLOOKUP($A2130,'Medical Examinations'!$A$1:$J$2336,9,FALSE)</f>
        <v>Obesity</v>
      </c>
      <c r="K2130" s="72" t="str">
        <f>VLOOKUP($A2130,'Medical Examinations'!$A$1:$J$2336,10,FALSE)</f>
        <v>Normal</v>
      </c>
      <c r="L2130" s="82" t="str">
        <f>VLOOKUP($A2130,'Hospitalization details'!$A$1:$K$2336,10,FALSE)</f>
        <v>1-Sep-2003</v>
      </c>
      <c r="M2130" s="62">
        <f>VLOOKUP($A2130,'Hospitalization details'!$A$1:$K$2336,6,FALSE)</f>
        <v>2134.9</v>
      </c>
      <c r="N2130" s="63" t="str">
        <f>VLOOKUP($A2130,'Hospitalization details'!$A$1:$K$2336,7,FALSE)</f>
        <v>tier - 2</v>
      </c>
      <c r="O2130" s="63" t="str">
        <f>VLOOKUP($A2130,'Hospitalization details'!$A$1:$K$2336,8,FALSE)</f>
        <v>tier - 3</v>
      </c>
      <c r="P2130" s="63" t="str">
        <f>VLOOKUP($A2130,'Hospitalization details'!$A$1:$K$2336,9,FALSE)</f>
        <v>R1012</v>
      </c>
      <c r="Q2130" s="83">
        <f>VLOOKUP($A2130,'Hospitalization details'!$A$1:$K$2336,11,FALSE)</f>
        <v>19</v>
      </c>
    </row>
    <row r="2131" spans="1:17" ht="15.75" customHeight="1" x14ac:dyDescent="0.25">
      <c r="A2131" s="187" t="s">
        <v>2174</v>
      </c>
      <c r="B2131" s="65" t="str">
        <f>VLOOKUP($A2131,'Customer Names'!$A$1:$E$2336,4,FALSE)</f>
        <v>Wiltse</v>
      </c>
      <c r="C2131" s="71">
        <f>VLOOKUP($A2131,'Medical Examinations'!$A$1:$J$2336,2,FALSE)</f>
        <v>32.11</v>
      </c>
      <c r="D2131" s="60">
        <f>VLOOKUP($A2131,'Medical Examinations'!$A$1:$J$2336,3,FALSE)</f>
        <v>4.43</v>
      </c>
      <c r="E2131" s="61" t="str">
        <f>VLOOKUP($A2131,'Medical Examinations'!$A$1:$J$2336,4,FALSE)</f>
        <v>No</v>
      </c>
      <c r="F2131" s="61" t="str">
        <f>VLOOKUP($A2131,'Medical Examinations'!$A$1:$J$2336,5,FALSE)</f>
        <v>No</v>
      </c>
      <c r="G2131" s="61" t="str">
        <f>VLOOKUP($A2131,'Medical Examinations'!$A$1:$J$2336,6,FALSE)</f>
        <v>Yes</v>
      </c>
      <c r="H2131" s="21">
        <f>VLOOKUP($A2131,'Medical Examinations'!$A$1:$J$2336,7,FALSE)</f>
        <v>1</v>
      </c>
      <c r="I2131" s="21" t="str">
        <f>VLOOKUP($A2131,'Medical Examinations'!$A$1:$J$2336,8,FALSE)</f>
        <v>No</v>
      </c>
      <c r="J2131" s="21" t="str">
        <f>VLOOKUP($A2131,'Medical Examinations'!$A$1:$J$2336,9,FALSE)</f>
        <v>Obesity</v>
      </c>
      <c r="K2131" s="72" t="str">
        <f>VLOOKUP($A2131,'Medical Examinations'!$A$1:$J$2336,10,FALSE)</f>
        <v>Normal</v>
      </c>
      <c r="L2131" s="82" t="str">
        <f>VLOOKUP($A2131,'Hospitalization details'!$A$1:$K$2336,10,FALSE)</f>
        <v>22-Dec-2003</v>
      </c>
      <c r="M2131" s="62">
        <f>VLOOKUP($A2131,'Hospitalization details'!$A$1:$K$2336,6,FALSE)</f>
        <v>2130.6799999999998</v>
      </c>
      <c r="N2131" s="63" t="str">
        <f>VLOOKUP($A2131,'Hospitalization details'!$A$1:$K$2336,7,FALSE)</f>
        <v>tier - 2</v>
      </c>
      <c r="O2131" s="63" t="str">
        <f>VLOOKUP($A2131,'Hospitalization details'!$A$1:$K$2336,8,FALSE)</f>
        <v>tier - 3</v>
      </c>
      <c r="P2131" s="63" t="str">
        <f>VLOOKUP($A2131,'Hospitalization details'!$A$1:$K$2336,9,FALSE)</f>
        <v>R1012</v>
      </c>
      <c r="Q2131" s="83">
        <f>VLOOKUP($A2131,'Hospitalization details'!$A$1:$K$2336,11,FALSE)</f>
        <v>19</v>
      </c>
    </row>
    <row r="2132" spans="1:17" ht="15.75" customHeight="1" x14ac:dyDescent="0.25">
      <c r="A2132" s="187" t="s">
        <v>2175</v>
      </c>
      <c r="B2132" s="65" t="str">
        <f>VLOOKUP($A2132,'Customer Names'!$A$1:$E$2336,4,FALSE)</f>
        <v>Fisher</v>
      </c>
      <c r="C2132" s="71">
        <f>VLOOKUP($A2132,'Medical Examinations'!$A$1:$J$2336,2,FALSE)</f>
        <v>30.495000000000001</v>
      </c>
      <c r="D2132" s="60">
        <f>VLOOKUP($A2132,'Medical Examinations'!$A$1:$J$2336,3,FALSE)</f>
        <v>4.95</v>
      </c>
      <c r="E2132" s="61" t="str">
        <f>VLOOKUP($A2132,'Medical Examinations'!$A$1:$J$2336,4,FALSE)</f>
        <v>No</v>
      </c>
      <c r="F2132" s="61" t="str">
        <f>VLOOKUP($A2132,'Medical Examinations'!$A$1:$J$2336,5,FALSE)</f>
        <v>No</v>
      </c>
      <c r="G2132" s="61" t="str">
        <f>VLOOKUP($A2132,'Medical Examinations'!$A$1:$J$2336,6,FALSE)</f>
        <v>Yes</v>
      </c>
      <c r="H2132" s="21">
        <f>VLOOKUP($A2132,'Medical Examinations'!$A$1:$J$2336,7,FALSE)</f>
        <v>1</v>
      </c>
      <c r="I2132" s="21" t="str">
        <f>VLOOKUP($A2132,'Medical Examinations'!$A$1:$J$2336,8,FALSE)</f>
        <v>No</v>
      </c>
      <c r="J2132" s="21" t="str">
        <f>VLOOKUP($A2132,'Medical Examinations'!$A$1:$J$2336,9,FALSE)</f>
        <v>Obesity</v>
      </c>
      <c r="K2132" s="72" t="str">
        <f>VLOOKUP($A2132,'Medical Examinations'!$A$1:$J$2336,10,FALSE)</f>
        <v>Normal</v>
      </c>
      <c r="L2132" s="82" t="str">
        <f>VLOOKUP($A2132,'Hospitalization details'!$A$1:$K$2336,10,FALSE)</f>
        <v>30-Aug-2003</v>
      </c>
      <c r="M2132" s="62">
        <f>VLOOKUP($A2132,'Hospitalization details'!$A$1:$K$2336,6,FALSE)</f>
        <v>2128.4299999999998</v>
      </c>
      <c r="N2132" s="63" t="str">
        <f>VLOOKUP($A2132,'Hospitalization details'!$A$1:$K$2336,7,FALSE)</f>
        <v>tier - 2</v>
      </c>
      <c r="O2132" s="63" t="str">
        <f>VLOOKUP($A2132,'Hospitalization details'!$A$1:$K$2336,8,FALSE)</f>
        <v>tier - 1</v>
      </c>
      <c r="P2132" s="63" t="str">
        <f>VLOOKUP($A2132,'Hospitalization details'!$A$1:$K$2336,9,FALSE)</f>
        <v>R1012</v>
      </c>
      <c r="Q2132" s="83">
        <f>VLOOKUP($A2132,'Hospitalization details'!$A$1:$K$2336,11,FALSE)</f>
        <v>19</v>
      </c>
    </row>
    <row r="2133" spans="1:17" ht="15.75" customHeight="1" x14ac:dyDescent="0.25">
      <c r="A2133" s="187" t="s">
        <v>2176</v>
      </c>
      <c r="B2133" s="65" t="str">
        <f>VLOOKUP($A2133,'Customer Names'!$A$1:$E$2336,4,FALSE)</f>
        <v>Wilzbacher</v>
      </c>
      <c r="C2133" s="71">
        <f>VLOOKUP($A2133,'Medical Examinations'!$A$1:$J$2336,2,FALSE)</f>
        <v>29.24</v>
      </c>
      <c r="D2133" s="60">
        <f>VLOOKUP($A2133,'Medical Examinations'!$A$1:$J$2336,3,FALSE)</f>
        <v>4.04</v>
      </c>
      <c r="E2133" s="61" t="str">
        <f>VLOOKUP($A2133,'Medical Examinations'!$A$1:$J$2336,4,FALSE)</f>
        <v>No</v>
      </c>
      <c r="F2133" s="61" t="str">
        <f>VLOOKUP($A2133,'Medical Examinations'!$A$1:$J$2336,5,FALSE)</f>
        <v>Yes</v>
      </c>
      <c r="G2133" s="61" t="str">
        <f>VLOOKUP($A2133,'Medical Examinations'!$A$1:$J$2336,6,FALSE)</f>
        <v>No</v>
      </c>
      <c r="H2133" s="21">
        <f>VLOOKUP($A2133,'Medical Examinations'!$A$1:$J$2336,7,FALSE)</f>
        <v>1</v>
      </c>
      <c r="I2133" s="21" t="str">
        <f>VLOOKUP($A2133,'Medical Examinations'!$A$1:$J$2336,8,FALSE)</f>
        <v>No</v>
      </c>
      <c r="J2133" s="21" t="str">
        <f>VLOOKUP($A2133,'Medical Examinations'!$A$1:$J$2336,9,FALSE)</f>
        <v>Over Weight</v>
      </c>
      <c r="K2133" s="72" t="str">
        <f>VLOOKUP($A2133,'Medical Examinations'!$A$1:$J$2336,10,FALSE)</f>
        <v>Normal</v>
      </c>
      <c r="L2133" s="82" t="str">
        <f>VLOOKUP($A2133,'Hospitalization details'!$A$1:$K$2336,10,FALSE)</f>
        <v>4-Nov-2004</v>
      </c>
      <c r="M2133" s="62">
        <f>VLOOKUP($A2133,'Hospitalization details'!$A$1:$K$2336,6,FALSE)</f>
        <v>2118.61</v>
      </c>
      <c r="N2133" s="63" t="str">
        <f>VLOOKUP($A2133,'Hospitalization details'!$A$1:$K$2336,7,FALSE)</f>
        <v>tier - 2</v>
      </c>
      <c r="O2133" s="63" t="str">
        <f>VLOOKUP($A2133,'Hospitalization details'!$A$1:$K$2336,8,FALSE)</f>
        <v>tier - 1</v>
      </c>
      <c r="P2133" s="63" t="str">
        <f>VLOOKUP($A2133,'Hospitalization details'!$A$1:$K$2336,9,FALSE)</f>
        <v>R1012</v>
      </c>
      <c r="Q2133" s="83">
        <f>VLOOKUP($A2133,'Hospitalization details'!$A$1:$K$2336,11,FALSE)</f>
        <v>18</v>
      </c>
    </row>
    <row r="2134" spans="1:17" ht="15.75" customHeight="1" x14ac:dyDescent="0.25">
      <c r="A2134" s="187" t="s">
        <v>2177</v>
      </c>
      <c r="B2134" s="65" t="str">
        <f>VLOOKUP($A2134,'Customer Names'!$A$1:$E$2336,4,FALSE)</f>
        <v>Thayer</v>
      </c>
      <c r="C2134" s="71">
        <f>VLOOKUP($A2134,'Medical Examinations'!$A$1:$J$2336,2,FALSE)</f>
        <v>22.515000000000001</v>
      </c>
      <c r="D2134" s="60">
        <f>VLOOKUP($A2134,'Medical Examinations'!$A$1:$J$2336,3,FALSE)</f>
        <v>5.93</v>
      </c>
      <c r="E2134" s="61" t="str">
        <f>VLOOKUP($A2134,'Medical Examinations'!$A$1:$J$2336,4,FALSE)</f>
        <v>No</v>
      </c>
      <c r="F2134" s="61" t="str">
        <f>VLOOKUP($A2134,'Medical Examinations'!$A$1:$J$2336,5,FALSE)</f>
        <v>No</v>
      </c>
      <c r="G2134" s="61" t="str">
        <f>VLOOKUP($A2134,'Medical Examinations'!$A$1:$J$2336,6,FALSE)</f>
        <v>Yes</v>
      </c>
      <c r="H2134" s="21">
        <f>VLOOKUP($A2134,'Medical Examinations'!$A$1:$J$2336,7,FALSE)</f>
        <v>1</v>
      </c>
      <c r="I2134" s="21" t="str">
        <f>VLOOKUP($A2134,'Medical Examinations'!$A$1:$J$2336,8,FALSE)</f>
        <v>No</v>
      </c>
      <c r="J2134" s="21" t="str">
        <f>VLOOKUP($A2134,'Medical Examinations'!$A$1:$J$2336,9,FALSE)</f>
        <v>Healthy Weight</v>
      </c>
      <c r="K2134" s="72" t="str">
        <f>VLOOKUP($A2134,'Medical Examinations'!$A$1:$J$2336,10,FALSE)</f>
        <v>Prediabetes</v>
      </c>
      <c r="L2134" s="82" t="str">
        <f>VLOOKUP($A2134,'Hospitalization details'!$A$1:$K$2336,10,FALSE)</f>
        <v>30-Sep-2003</v>
      </c>
      <c r="M2134" s="62">
        <f>VLOOKUP($A2134,'Hospitalization details'!$A$1:$K$2336,6,FALSE)</f>
        <v>2117.34</v>
      </c>
      <c r="N2134" s="63" t="str">
        <f>VLOOKUP($A2134,'Hospitalization details'!$A$1:$K$2336,7,FALSE)</f>
        <v>tier - 2</v>
      </c>
      <c r="O2134" s="63" t="str">
        <f>VLOOKUP($A2134,'Hospitalization details'!$A$1:$K$2336,8,FALSE)</f>
        <v>tier - 3</v>
      </c>
      <c r="P2134" s="63" t="str">
        <f>VLOOKUP($A2134,'Hospitalization details'!$A$1:$K$2336,9,FALSE)</f>
        <v>R1012</v>
      </c>
      <c r="Q2134" s="83">
        <f>VLOOKUP($A2134,'Hospitalization details'!$A$1:$K$2336,11,FALSE)</f>
        <v>19</v>
      </c>
    </row>
    <row r="2135" spans="1:17" ht="15.75" customHeight="1" x14ac:dyDescent="0.25">
      <c r="A2135" s="187" t="s">
        <v>2178</v>
      </c>
      <c r="B2135" s="65" t="str">
        <f>VLOOKUP($A2135,'Customer Names'!$A$1:$E$2336,4,FALSE)</f>
        <v>Brosseau</v>
      </c>
      <c r="C2135" s="71">
        <f>VLOOKUP($A2135,'Medical Examinations'!$A$1:$J$2336,2,FALSE)</f>
        <v>15.65</v>
      </c>
      <c r="D2135" s="60">
        <f>VLOOKUP($A2135,'Medical Examinations'!$A$1:$J$2336,3,FALSE)</f>
        <v>4.2300000000000004</v>
      </c>
      <c r="E2135" s="61" t="str">
        <f>VLOOKUP($A2135,'Medical Examinations'!$A$1:$J$2336,4,FALSE)</f>
        <v>No</v>
      </c>
      <c r="F2135" s="61" t="str">
        <f>VLOOKUP($A2135,'Medical Examinations'!$A$1:$J$2336,5,FALSE)</f>
        <v>No</v>
      </c>
      <c r="G2135" s="61" t="str">
        <f>VLOOKUP($A2135,'Medical Examinations'!$A$1:$J$2336,6,FALSE)</f>
        <v>No</v>
      </c>
      <c r="H2135" s="21">
        <f>VLOOKUP($A2135,'Medical Examinations'!$A$1:$J$2336,7,FALSE)</f>
        <v>0</v>
      </c>
      <c r="I2135" s="21" t="str">
        <f>VLOOKUP($A2135,'Medical Examinations'!$A$1:$J$2336,8,FALSE)</f>
        <v>No</v>
      </c>
      <c r="J2135" s="21" t="str">
        <f>VLOOKUP($A2135,'Medical Examinations'!$A$1:$J$2336,9,FALSE)</f>
        <v>Under Weight</v>
      </c>
      <c r="K2135" s="72" t="str">
        <f>VLOOKUP($A2135,'Medical Examinations'!$A$1:$J$2336,10,FALSE)</f>
        <v>Normal</v>
      </c>
      <c r="L2135" s="82" t="str">
        <f>VLOOKUP($A2135,'Hospitalization details'!$A$1:$K$2336,10,FALSE)</f>
        <v>21-Jul-1989</v>
      </c>
      <c r="M2135" s="62">
        <f>VLOOKUP($A2135,'Hospitalization details'!$A$1:$K$2336,6,FALSE)</f>
        <v>2106.2600000000002</v>
      </c>
      <c r="N2135" s="63" t="str">
        <f>VLOOKUP($A2135,'Hospitalization details'!$A$1:$K$2336,7,FALSE)</f>
        <v>tier - 2</v>
      </c>
      <c r="O2135" s="63" t="str">
        <f>VLOOKUP($A2135,'Hospitalization details'!$A$1:$K$2336,8,FALSE)</f>
        <v>tier - 2</v>
      </c>
      <c r="P2135" s="63" t="str">
        <f>VLOOKUP($A2135,'Hospitalization details'!$A$1:$K$2336,9,FALSE)</f>
        <v>R1013</v>
      </c>
      <c r="Q2135" s="83">
        <f>VLOOKUP($A2135,'Hospitalization details'!$A$1:$K$2336,11,FALSE)</f>
        <v>33</v>
      </c>
    </row>
    <row r="2136" spans="1:17" ht="15.75" customHeight="1" x14ac:dyDescent="0.25">
      <c r="A2136" s="187" t="s">
        <v>2179</v>
      </c>
      <c r="B2136" s="65" t="str">
        <f>VLOOKUP($A2136,'Customer Names'!$A$1:$E$2336,4,FALSE)</f>
        <v>Phares</v>
      </c>
      <c r="C2136" s="71">
        <f>VLOOKUP($A2136,'Medical Examinations'!$A$1:$J$2336,2,FALSE)</f>
        <v>27.36</v>
      </c>
      <c r="D2136" s="60">
        <f>VLOOKUP($A2136,'Medical Examinations'!$A$1:$J$2336,3,FALSE)</f>
        <v>5.59</v>
      </c>
      <c r="E2136" s="61" t="str">
        <f>VLOOKUP($A2136,'Medical Examinations'!$A$1:$J$2336,4,FALSE)</f>
        <v>Yes</v>
      </c>
      <c r="F2136" s="61" t="str">
        <f>VLOOKUP($A2136,'Medical Examinations'!$A$1:$J$2336,5,FALSE)</f>
        <v>No</v>
      </c>
      <c r="G2136" s="61" t="str">
        <f>VLOOKUP($A2136,'Medical Examinations'!$A$1:$J$2336,6,FALSE)</f>
        <v>No</v>
      </c>
      <c r="H2136" s="21">
        <f>VLOOKUP($A2136,'Medical Examinations'!$A$1:$J$2336,7,FALSE)</f>
        <v>0</v>
      </c>
      <c r="I2136" s="21" t="str">
        <f>VLOOKUP($A2136,'Medical Examinations'!$A$1:$J$2336,8,FALSE)</f>
        <v>No</v>
      </c>
      <c r="J2136" s="21" t="str">
        <f>VLOOKUP($A2136,'Medical Examinations'!$A$1:$J$2336,9,FALSE)</f>
        <v>Over Weight</v>
      </c>
      <c r="K2136" s="72" t="str">
        <f>VLOOKUP($A2136,'Medical Examinations'!$A$1:$J$2336,10,FALSE)</f>
        <v>Normal</v>
      </c>
      <c r="L2136" s="82" t="str">
        <f>VLOOKUP($A2136,'Hospitalization details'!$A$1:$K$2336,10,FALSE)</f>
        <v>28-Nov-2001</v>
      </c>
      <c r="M2136" s="62">
        <f>VLOOKUP($A2136,'Hospitalization details'!$A$1:$K$2336,6,FALSE)</f>
        <v>2104.11</v>
      </c>
      <c r="N2136" s="63" t="str">
        <f>VLOOKUP($A2136,'Hospitalization details'!$A$1:$K$2336,7,FALSE)</f>
        <v>tier - 2</v>
      </c>
      <c r="O2136" s="63" t="str">
        <f>VLOOKUP($A2136,'Hospitalization details'!$A$1:$K$2336,8,FALSE)</f>
        <v>tier - 1</v>
      </c>
      <c r="P2136" s="63" t="str">
        <f>VLOOKUP($A2136,'Hospitalization details'!$A$1:$K$2336,9,FALSE)</f>
        <v>R1016</v>
      </c>
      <c r="Q2136" s="83">
        <f>VLOOKUP($A2136,'Hospitalization details'!$A$1:$K$2336,11,FALSE)</f>
        <v>21</v>
      </c>
    </row>
    <row r="2137" spans="1:17" ht="15.75" customHeight="1" x14ac:dyDescent="0.25">
      <c r="A2137" s="187" t="s">
        <v>2180</v>
      </c>
      <c r="B2137" s="65" t="str">
        <f>VLOOKUP($A2137,'Customer Names'!$A$1:$E$2336,4,FALSE)</f>
        <v>Curley</v>
      </c>
      <c r="C2137" s="71">
        <f>VLOOKUP($A2137,'Medical Examinations'!$A$1:$J$2336,2,FALSE)</f>
        <v>22.3</v>
      </c>
      <c r="D2137" s="60">
        <f>VLOOKUP($A2137,'Medical Examinations'!$A$1:$J$2336,3,FALSE)</f>
        <v>4.8899999999999997</v>
      </c>
      <c r="E2137" s="61" t="str">
        <f>VLOOKUP($A2137,'Medical Examinations'!$A$1:$J$2336,4,FALSE)</f>
        <v>Yes</v>
      </c>
      <c r="F2137" s="61" t="str">
        <f>VLOOKUP($A2137,'Medical Examinations'!$A$1:$J$2336,5,FALSE)</f>
        <v>No</v>
      </c>
      <c r="G2137" s="61" t="str">
        <f>VLOOKUP($A2137,'Medical Examinations'!$A$1:$J$2336,6,FALSE)</f>
        <v>No</v>
      </c>
      <c r="H2137" s="21">
        <f>VLOOKUP($A2137,'Medical Examinations'!$A$1:$J$2336,7,FALSE)</f>
        <v>0</v>
      </c>
      <c r="I2137" s="21" t="str">
        <f>VLOOKUP($A2137,'Medical Examinations'!$A$1:$J$2336,8,FALSE)</f>
        <v>No</v>
      </c>
      <c r="J2137" s="21" t="str">
        <f>VLOOKUP($A2137,'Medical Examinations'!$A$1:$J$2336,9,FALSE)</f>
        <v>Healthy Weight</v>
      </c>
      <c r="K2137" s="72" t="str">
        <f>VLOOKUP($A2137,'Medical Examinations'!$A$1:$J$2336,10,FALSE)</f>
        <v>Normal</v>
      </c>
      <c r="L2137" s="82" t="str">
        <f>VLOOKUP($A2137,'Hospitalization details'!$A$1:$K$2336,10,FALSE)</f>
        <v>22-Jun-2001</v>
      </c>
      <c r="M2137" s="62">
        <f>VLOOKUP($A2137,'Hospitalization details'!$A$1:$K$2336,6,FALSE)</f>
        <v>2103.08</v>
      </c>
      <c r="N2137" s="63" t="str">
        <f>VLOOKUP($A2137,'Hospitalization details'!$A$1:$K$2336,7,FALSE)</f>
        <v>tier - 3</v>
      </c>
      <c r="O2137" s="63" t="str">
        <f>VLOOKUP($A2137,'Hospitalization details'!$A$1:$K$2336,8,FALSE)</f>
        <v>tier - 2</v>
      </c>
      <c r="P2137" s="63" t="str">
        <f>VLOOKUP($A2137,'Hospitalization details'!$A$1:$K$2336,9,FALSE)</f>
        <v>R1011</v>
      </c>
      <c r="Q2137" s="83">
        <f>VLOOKUP($A2137,'Hospitalization details'!$A$1:$K$2336,11,FALSE)</f>
        <v>21</v>
      </c>
    </row>
    <row r="2138" spans="1:17" ht="15.75" customHeight="1" x14ac:dyDescent="0.25">
      <c r="A2138" s="187" t="s">
        <v>2181</v>
      </c>
      <c r="B2138" s="65" t="str">
        <f>VLOOKUP($A2138,'Customer Names'!$A$1:$E$2336,4,FALSE)</f>
        <v>Johnston</v>
      </c>
      <c r="C2138" s="71">
        <f>VLOOKUP($A2138,'Medical Examinations'!$A$1:$J$2336,2,FALSE)</f>
        <v>26.03</v>
      </c>
      <c r="D2138" s="60">
        <f>VLOOKUP($A2138,'Medical Examinations'!$A$1:$J$2336,3,FALSE)</f>
        <v>5.81</v>
      </c>
      <c r="E2138" s="61" t="str">
        <f>VLOOKUP($A2138,'Medical Examinations'!$A$1:$J$2336,4,FALSE)</f>
        <v>Yes</v>
      </c>
      <c r="F2138" s="61" t="str">
        <f>VLOOKUP($A2138,'Medical Examinations'!$A$1:$J$2336,5,FALSE)</f>
        <v>No</v>
      </c>
      <c r="G2138" s="61" t="str">
        <f>VLOOKUP($A2138,'Medical Examinations'!$A$1:$J$2336,6,FALSE)</f>
        <v>No</v>
      </c>
      <c r="H2138" s="21">
        <f>VLOOKUP($A2138,'Medical Examinations'!$A$1:$J$2336,7,FALSE)</f>
        <v>0</v>
      </c>
      <c r="I2138" s="21" t="str">
        <f>VLOOKUP($A2138,'Medical Examinations'!$A$1:$J$2336,8,FALSE)</f>
        <v>No</v>
      </c>
      <c r="J2138" s="21" t="str">
        <f>VLOOKUP($A2138,'Medical Examinations'!$A$1:$J$2336,9,FALSE)</f>
        <v>Over Weight</v>
      </c>
      <c r="K2138" s="72" t="str">
        <f>VLOOKUP($A2138,'Medical Examinations'!$A$1:$J$2336,10,FALSE)</f>
        <v>Prediabetes</v>
      </c>
      <c r="L2138" s="82" t="str">
        <f>VLOOKUP($A2138,'Hospitalization details'!$A$1:$K$2336,10,FALSE)</f>
        <v>14-Aug-2001</v>
      </c>
      <c r="M2138" s="62">
        <f>VLOOKUP($A2138,'Hospitalization details'!$A$1:$K$2336,6,FALSE)</f>
        <v>2102.2600000000002</v>
      </c>
      <c r="N2138" s="63" t="str">
        <f>VLOOKUP($A2138,'Hospitalization details'!$A$1:$K$2336,7,FALSE)</f>
        <v>tier - 3</v>
      </c>
      <c r="O2138" s="63" t="str">
        <f>VLOOKUP($A2138,'Hospitalization details'!$A$1:$K$2336,8,FALSE)</f>
        <v>tier - 2</v>
      </c>
      <c r="P2138" s="63" t="str">
        <f>VLOOKUP($A2138,'Hospitalization details'!$A$1:$K$2336,9,FALSE)</f>
        <v>R1019</v>
      </c>
      <c r="Q2138" s="83">
        <f>VLOOKUP($A2138,'Hospitalization details'!$A$1:$K$2336,11,FALSE)</f>
        <v>21</v>
      </c>
    </row>
    <row r="2139" spans="1:17" ht="15.75" customHeight="1" x14ac:dyDescent="0.25">
      <c r="A2139" s="187" t="s">
        <v>2182</v>
      </c>
      <c r="B2139" s="65" t="str">
        <f>VLOOKUP($A2139,'Customer Names'!$A$1:$E$2336,4,FALSE)</f>
        <v>Padula</v>
      </c>
      <c r="C2139" s="71">
        <f>VLOOKUP($A2139,'Medical Examinations'!$A$1:$J$2336,2,FALSE)</f>
        <v>27.74</v>
      </c>
      <c r="D2139" s="60">
        <f>VLOOKUP($A2139,'Medical Examinations'!$A$1:$J$2336,3,FALSE)</f>
        <v>4.29</v>
      </c>
      <c r="E2139" s="61" t="str">
        <f>VLOOKUP($A2139,'Medical Examinations'!$A$1:$J$2336,4,FALSE)</f>
        <v>No</v>
      </c>
      <c r="F2139" s="61" t="str">
        <f>VLOOKUP($A2139,'Medical Examinations'!$A$1:$J$2336,5,FALSE)</f>
        <v>Yes</v>
      </c>
      <c r="G2139" s="61" t="str">
        <f>VLOOKUP($A2139,'Medical Examinations'!$A$1:$J$2336,6,FALSE)</f>
        <v>No</v>
      </c>
      <c r="H2139" s="21">
        <f>VLOOKUP($A2139,'Medical Examinations'!$A$1:$J$2336,7,FALSE)</f>
        <v>1</v>
      </c>
      <c r="I2139" s="21" t="str">
        <f>VLOOKUP($A2139,'Medical Examinations'!$A$1:$J$2336,8,FALSE)</f>
        <v>No</v>
      </c>
      <c r="J2139" s="21" t="str">
        <f>VLOOKUP($A2139,'Medical Examinations'!$A$1:$J$2336,9,FALSE)</f>
        <v>Over Weight</v>
      </c>
      <c r="K2139" s="72" t="str">
        <f>VLOOKUP($A2139,'Medical Examinations'!$A$1:$J$2336,10,FALSE)</f>
        <v>Normal</v>
      </c>
      <c r="L2139" s="82" t="str">
        <f>VLOOKUP($A2139,'Hospitalization details'!$A$1:$K$2336,10,FALSE)</f>
        <v>12-Jun-2004</v>
      </c>
      <c r="M2139" s="62">
        <f>VLOOKUP($A2139,'Hospitalization details'!$A$1:$K$2336,6,FALSE)</f>
        <v>2094.1</v>
      </c>
      <c r="N2139" s="63" t="str">
        <f>VLOOKUP($A2139,'Hospitalization details'!$A$1:$K$2336,7,FALSE)</f>
        <v>tier - 3</v>
      </c>
      <c r="O2139" s="63" t="str">
        <f>VLOOKUP($A2139,'Hospitalization details'!$A$1:$K$2336,8,FALSE)</f>
        <v>tier - 2</v>
      </c>
      <c r="P2139" s="63" t="str">
        <f>VLOOKUP($A2139,'Hospitalization details'!$A$1:$K$2336,9,FALSE)</f>
        <v>R1025</v>
      </c>
      <c r="Q2139" s="83">
        <f>VLOOKUP($A2139,'Hospitalization details'!$A$1:$K$2336,11,FALSE)</f>
        <v>18</v>
      </c>
    </row>
    <row r="2140" spans="1:17" ht="15.75" customHeight="1" x14ac:dyDescent="0.25">
      <c r="A2140" s="187" t="s">
        <v>2183</v>
      </c>
      <c r="B2140" s="65" t="str">
        <f>VLOOKUP($A2140,'Customer Names'!$A$1:$E$2336,4,FALSE)</f>
        <v>Gamirov</v>
      </c>
      <c r="C2140" s="71">
        <f>VLOOKUP($A2140,'Medical Examinations'!$A$1:$J$2336,2,FALSE)</f>
        <v>32.11</v>
      </c>
      <c r="D2140" s="60">
        <f>VLOOKUP($A2140,'Medical Examinations'!$A$1:$J$2336,3,FALSE)</f>
        <v>4.03</v>
      </c>
      <c r="E2140" s="61" t="str">
        <f>VLOOKUP($A2140,'Medical Examinations'!$A$1:$J$2336,4,FALSE)</f>
        <v>Yes</v>
      </c>
      <c r="F2140" s="61" t="str">
        <f>VLOOKUP($A2140,'Medical Examinations'!$A$1:$J$2336,5,FALSE)</f>
        <v>Yes</v>
      </c>
      <c r="G2140" s="61" t="str">
        <f>VLOOKUP($A2140,'Medical Examinations'!$A$1:$J$2336,6,FALSE)</f>
        <v>No</v>
      </c>
      <c r="H2140" s="21">
        <f>VLOOKUP($A2140,'Medical Examinations'!$A$1:$J$2336,7,FALSE)</f>
        <v>2</v>
      </c>
      <c r="I2140" s="21" t="str">
        <f>VLOOKUP($A2140,'Medical Examinations'!$A$1:$J$2336,8,FALSE)</f>
        <v>No</v>
      </c>
      <c r="J2140" s="21" t="str">
        <f>VLOOKUP($A2140,'Medical Examinations'!$A$1:$J$2336,9,FALSE)</f>
        <v>Obesity</v>
      </c>
      <c r="K2140" s="72" t="str">
        <f>VLOOKUP($A2140,'Medical Examinations'!$A$1:$J$2336,10,FALSE)</f>
        <v>Normal</v>
      </c>
      <c r="L2140" s="82" t="str">
        <f>VLOOKUP($A2140,'Hospitalization details'!$A$1:$K$2336,10,FALSE)</f>
        <v>26-Jul-2000</v>
      </c>
      <c r="M2140" s="62">
        <f>VLOOKUP($A2140,'Hospitalization details'!$A$1:$K$2336,6,FALSE)</f>
        <v>2055.3200000000002</v>
      </c>
      <c r="N2140" s="63" t="str">
        <f>VLOOKUP($A2140,'Hospitalization details'!$A$1:$K$2336,7,FALSE)</f>
        <v>tier - 3</v>
      </c>
      <c r="O2140" s="63" t="str">
        <f>VLOOKUP($A2140,'Hospitalization details'!$A$1:$K$2336,8,FALSE)</f>
        <v>tier - 3</v>
      </c>
      <c r="P2140" s="63" t="str">
        <f>VLOOKUP($A2140,'Hospitalization details'!$A$1:$K$2336,9,FALSE)</f>
        <v>R1012</v>
      </c>
      <c r="Q2140" s="83">
        <f>VLOOKUP($A2140,'Hospitalization details'!$A$1:$K$2336,11,FALSE)</f>
        <v>22</v>
      </c>
    </row>
    <row r="2141" spans="1:17" ht="15.75" customHeight="1" x14ac:dyDescent="0.25">
      <c r="A2141" s="187" t="s">
        <v>2184</v>
      </c>
      <c r="B2141" s="65" t="str">
        <f>VLOOKUP($A2141,'Customer Names'!$A$1:$E$2336,4,FALSE)</f>
        <v>Briot</v>
      </c>
      <c r="C2141" s="71">
        <f>VLOOKUP($A2141,'Medical Examinations'!$A$1:$J$2336,2,FALSE)</f>
        <v>25.175000000000001</v>
      </c>
      <c r="D2141" s="60">
        <f>VLOOKUP($A2141,'Medical Examinations'!$A$1:$J$2336,3,FALSE)</f>
        <v>6.29</v>
      </c>
      <c r="E2141" s="61" t="str">
        <f>VLOOKUP($A2141,'Medical Examinations'!$A$1:$J$2336,4,FALSE)</f>
        <v>Yes</v>
      </c>
      <c r="F2141" s="61" t="str">
        <f>VLOOKUP($A2141,'Medical Examinations'!$A$1:$J$2336,5,FALSE)</f>
        <v>Yes</v>
      </c>
      <c r="G2141" s="61" t="str">
        <f>VLOOKUP($A2141,'Medical Examinations'!$A$1:$J$2336,6,FALSE)</f>
        <v>No</v>
      </c>
      <c r="H2141" s="21">
        <f>VLOOKUP($A2141,'Medical Examinations'!$A$1:$J$2336,7,FALSE)</f>
        <v>2</v>
      </c>
      <c r="I2141" s="21" t="str">
        <f>VLOOKUP($A2141,'Medical Examinations'!$A$1:$J$2336,8,FALSE)</f>
        <v>No</v>
      </c>
      <c r="J2141" s="21" t="str">
        <f>VLOOKUP($A2141,'Medical Examinations'!$A$1:$J$2336,9,FALSE)</f>
        <v>Over Weight</v>
      </c>
      <c r="K2141" s="72" t="str">
        <f>VLOOKUP($A2141,'Medical Examinations'!$A$1:$J$2336,10,FALSE)</f>
        <v>Prediabetes</v>
      </c>
      <c r="L2141" s="82" t="str">
        <f>VLOOKUP($A2141,'Hospitalization details'!$A$1:$K$2336,10,FALSE)</f>
        <v>2-Sep-2000</v>
      </c>
      <c r="M2141" s="62">
        <f>VLOOKUP($A2141,'Hospitalization details'!$A$1:$K$2336,6,FALSE)</f>
        <v>2045.69</v>
      </c>
      <c r="N2141" s="63" t="str">
        <f>VLOOKUP($A2141,'Hospitalization details'!$A$1:$K$2336,7,FALSE)</f>
        <v>tier - 3</v>
      </c>
      <c r="O2141" s="63" t="str">
        <f>VLOOKUP($A2141,'Hospitalization details'!$A$1:$K$2336,8,FALSE)</f>
        <v>tier - 3</v>
      </c>
      <c r="P2141" s="63" t="str">
        <f>VLOOKUP($A2141,'Hospitalization details'!$A$1:$K$2336,9,FALSE)</f>
        <v>R1012</v>
      </c>
      <c r="Q2141" s="83">
        <f>VLOOKUP($A2141,'Hospitalization details'!$A$1:$K$2336,11,FALSE)</f>
        <v>22</v>
      </c>
    </row>
    <row r="2142" spans="1:17" ht="15.75" customHeight="1" x14ac:dyDescent="0.25">
      <c r="A2142" s="187" t="s">
        <v>2185</v>
      </c>
      <c r="B2142" s="65" t="str">
        <f>VLOOKUP($A2142,'Customer Names'!$A$1:$E$2336,4,FALSE)</f>
        <v>De Hueck</v>
      </c>
      <c r="C2142" s="71">
        <f>VLOOKUP($A2142,'Medical Examinations'!$A$1:$J$2336,2,FALSE)</f>
        <v>39.49</v>
      </c>
      <c r="D2142" s="60">
        <f>VLOOKUP($A2142,'Medical Examinations'!$A$1:$J$2336,3,FALSE)</f>
        <v>4.4800000000000004</v>
      </c>
      <c r="E2142" s="61" t="str">
        <f>VLOOKUP($A2142,'Medical Examinations'!$A$1:$J$2336,4,FALSE)</f>
        <v>Yes</v>
      </c>
      <c r="F2142" s="61" t="str">
        <f>VLOOKUP($A2142,'Medical Examinations'!$A$1:$J$2336,5,FALSE)</f>
        <v>No</v>
      </c>
      <c r="G2142" s="61" t="str">
        <f>VLOOKUP($A2142,'Medical Examinations'!$A$1:$J$2336,6,FALSE)</f>
        <v>No</v>
      </c>
      <c r="H2142" s="21">
        <f>VLOOKUP($A2142,'Medical Examinations'!$A$1:$J$2336,7,FALSE)</f>
        <v>0</v>
      </c>
      <c r="I2142" s="21" t="str">
        <f>VLOOKUP($A2142,'Medical Examinations'!$A$1:$J$2336,8,FALSE)</f>
        <v>No</v>
      </c>
      <c r="J2142" s="21" t="str">
        <f>VLOOKUP($A2142,'Medical Examinations'!$A$1:$J$2336,9,FALSE)</f>
        <v>Obesity</v>
      </c>
      <c r="K2142" s="72" t="str">
        <f>VLOOKUP($A2142,'Medical Examinations'!$A$1:$J$2336,10,FALSE)</f>
        <v>Normal</v>
      </c>
      <c r="L2142" s="82" t="str">
        <f>VLOOKUP($A2142,'Hospitalization details'!$A$1:$K$2336,10,FALSE)</f>
        <v>4-Aug-2001</v>
      </c>
      <c r="M2142" s="62">
        <f>VLOOKUP($A2142,'Hospitalization details'!$A$1:$K$2336,6,FALSE)</f>
        <v>2026.97</v>
      </c>
      <c r="N2142" s="63" t="str">
        <f>VLOOKUP($A2142,'Hospitalization details'!$A$1:$K$2336,7,FALSE)</f>
        <v>tier - 3</v>
      </c>
      <c r="O2142" s="63" t="str">
        <f>VLOOKUP($A2142,'Hospitalization details'!$A$1:$K$2336,8,FALSE)</f>
        <v>tier - 2</v>
      </c>
      <c r="P2142" s="63" t="str">
        <f>VLOOKUP($A2142,'Hospitalization details'!$A$1:$K$2336,9,FALSE)</f>
        <v>R1013</v>
      </c>
      <c r="Q2142" s="83">
        <f>VLOOKUP($A2142,'Hospitalization details'!$A$1:$K$2336,11,FALSE)</f>
        <v>21</v>
      </c>
    </row>
    <row r="2143" spans="1:17" ht="15.75" customHeight="1" x14ac:dyDescent="0.25">
      <c r="A2143" s="187" t="s">
        <v>2186</v>
      </c>
      <c r="B2143" s="65" t="str">
        <f>VLOOKUP($A2143,'Customer Names'!$A$1:$E$2336,4,FALSE)</f>
        <v>Putt</v>
      </c>
      <c r="C2143" s="71">
        <f>VLOOKUP($A2143,'Medical Examinations'!$A$1:$J$2336,2,FALSE)</f>
        <v>34.869999999999997</v>
      </c>
      <c r="D2143" s="60">
        <f>VLOOKUP($A2143,'Medical Examinations'!$A$1:$J$2336,3,FALSE)</f>
        <v>5.51</v>
      </c>
      <c r="E2143" s="61" t="str">
        <f>VLOOKUP($A2143,'Medical Examinations'!$A$1:$J$2336,4,FALSE)</f>
        <v>Yes</v>
      </c>
      <c r="F2143" s="61" t="str">
        <f>VLOOKUP($A2143,'Medical Examinations'!$A$1:$J$2336,5,FALSE)</f>
        <v>No</v>
      </c>
      <c r="G2143" s="61" t="str">
        <f>VLOOKUP($A2143,'Medical Examinations'!$A$1:$J$2336,6,FALSE)</f>
        <v>No</v>
      </c>
      <c r="H2143" s="21">
        <f>VLOOKUP($A2143,'Medical Examinations'!$A$1:$J$2336,7,FALSE)</f>
        <v>0</v>
      </c>
      <c r="I2143" s="21" t="str">
        <f>VLOOKUP($A2143,'Medical Examinations'!$A$1:$J$2336,8,FALSE)</f>
        <v>No</v>
      </c>
      <c r="J2143" s="21" t="str">
        <f>VLOOKUP($A2143,'Medical Examinations'!$A$1:$J$2336,9,FALSE)</f>
        <v>Obesity</v>
      </c>
      <c r="K2143" s="72" t="str">
        <f>VLOOKUP($A2143,'Medical Examinations'!$A$1:$J$2336,10,FALSE)</f>
        <v>Normal</v>
      </c>
      <c r="L2143" s="82" t="str">
        <f>VLOOKUP($A2143,'Hospitalization details'!$A$1:$K$2336,10,FALSE)</f>
        <v>6-Sep-2001</v>
      </c>
      <c r="M2143" s="62">
        <f>VLOOKUP($A2143,'Hospitalization details'!$A$1:$K$2336,6,FALSE)</f>
        <v>2020.55</v>
      </c>
      <c r="N2143" s="63" t="str">
        <f>VLOOKUP($A2143,'Hospitalization details'!$A$1:$K$2336,7,FALSE)</f>
        <v>tier - 3</v>
      </c>
      <c r="O2143" s="63" t="str">
        <f>VLOOKUP($A2143,'Hospitalization details'!$A$1:$K$2336,8,FALSE)</f>
        <v>tier - 2</v>
      </c>
      <c r="P2143" s="63" t="str">
        <f>VLOOKUP($A2143,'Hospitalization details'!$A$1:$K$2336,9,FALSE)</f>
        <v>R1013</v>
      </c>
      <c r="Q2143" s="83">
        <f>VLOOKUP($A2143,'Hospitalization details'!$A$1:$K$2336,11,FALSE)</f>
        <v>21</v>
      </c>
    </row>
    <row r="2144" spans="1:17" ht="15.75" customHeight="1" x14ac:dyDescent="0.25">
      <c r="A2144" s="187" t="s">
        <v>2187</v>
      </c>
      <c r="B2144" s="65" t="str">
        <f>VLOOKUP($A2144,'Customer Names'!$A$1:$E$2336,4,FALSE)</f>
        <v>Deiman</v>
      </c>
      <c r="C2144" s="71">
        <f>VLOOKUP($A2144,'Medical Examinations'!$A$1:$J$2336,2,FALSE)</f>
        <v>34.6</v>
      </c>
      <c r="D2144" s="60">
        <f>VLOOKUP($A2144,'Medical Examinations'!$A$1:$J$2336,3,FALSE)</f>
        <v>4.5</v>
      </c>
      <c r="E2144" s="61" t="str">
        <f>VLOOKUP($A2144,'Medical Examinations'!$A$1:$J$2336,4,FALSE)</f>
        <v>Yes</v>
      </c>
      <c r="F2144" s="61" t="str">
        <f>VLOOKUP($A2144,'Medical Examinations'!$A$1:$J$2336,5,FALSE)</f>
        <v>No</v>
      </c>
      <c r="G2144" s="61" t="str">
        <f>VLOOKUP($A2144,'Medical Examinations'!$A$1:$J$2336,6,FALSE)</f>
        <v>No</v>
      </c>
      <c r="H2144" s="21">
        <f>VLOOKUP($A2144,'Medical Examinations'!$A$1:$J$2336,7,FALSE)</f>
        <v>0</v>
      </c>
      <c r="I2144" s="21" t="str">
        <f>VLOOKUP($A2144,'Medical Examinations'!$A$1:$J$2336,8,FALSE)</f>
        <v>No</v>
      </c>
      <c r="J2144" s="21" t="str">
        <f>VLOOKUP($A2144,'Medical Examinations'!$A$1:$J$2336,9,FALSE)</f>
        <v>Obesity</v>
      </c>
      <c r="K2144" s="72" t="str">
        <f>VLOOKUP($A2144,'Medical Examinations'!$A$1:$J$2336,10,FALSE)</f>
        <v>Normal</v>
      </c>
      <c r="L2144" s="82" t="str">
        <f>VLOOKUP($A2144,'Hospitalization details'!$A$1:$K$2336,10,FALSE)</f>
        <v>1-Jul-2001</v>
      </c>
      <c r="M2144" s="62">
        <f>VLOOKUP($A2144,'Hospitalization details'!$A$1:$K$2336,6,FALSE)</f>
        <v>2020.18</v>
      </c>
      <c r="N2144" s="63" t="str">
        <f>VLOOKUP($A2144,'Hospitalization details'!$A$1:$K$2336,7,FALSE)</f>
        <v>tier - 3</v>
      </c>
      <c r="O2144" s="63" t="str">
        <f>VLOOKUP($A2144,'Hospitalization details'!$A$1:$K$2336,8,FALSE)</f>
        <v>tier - 1</v>
      </c>
      <c r="P2144" s="63" t="str">
        <f>VLOOKUP($A2144,'Hospitalization details'!$A$1:$K$2336,9,FALSE)</f>
        <v>R1011</v>
      </c>
      <c r="Q2144" s="83">
        <f>VLOOKUP($A2144,'Hospitalization details'!$A$1:$K$2336,11,FALSE)</f>
        <v>21</v>
      </c>
    </row>
    <row r="2145" spans="1:17" ht="15.75" customHeight="1" x14ac:dyDescent="0.25">
      <c r="A2145" s="187" t="s">
        <v>2188</v>
      </c>
      <c r="B2145" s="65" t="str">
        <f>VLOOKUP($A2145,'Customer Names'!$A$1:$E$2336,4,FALSE)</f>
        <v>Bonanni</v>
      </c>
      <c r="C2145" s="71">
        <f>VLOOKUP($A2145,'Medical Examinations'!$A$1:$J$2336,2,FALSE)</f>
        <v>25.8</v>
      </c>
      <c r="D2145" s="60">
        <f>VLOOKUP($A2145,'Medical Examinations'!$A$1:$J$2336,3,FALSE)</f>
        <v>6.29</v>
      </c>
      <c r="E2145" s="61" t="str">
        <f>VLOOKUP($A2145,'Medical Examinations'!$A$1:$J$2336,4,FALSE)</f>
        <v>Yes</v>
      </c>
      <c r="F2145" s="61" t="str">
        <f>VLOOKUP($A2145,'Medical Examinations'!$A$1:$J$2336,5,FALSE)</f>
        <v>No</v>
      </c>
      <c r="G2145" s="61" t="str">
        <f>VLOOKUP($A2145,'Medical Examinations'!$A$1:$J$2336,6,FALSE)</f>
        <v>No</v>
      </c>
      <c r="H2145" s="21">
        <f>VLOOKUP($A2145,'Medical Examinations'!$A$1:$J$2336,7,FALSE)</f>
        <v>0</v>
      </c>
      <c r="I2145" s="21" t="str">
        <f>VLOOKUP($A2145,'Medical Examinations'!$A$1:$J$2336,8,FALSE)</f>
        <v>No</v>
      </c>
      <c r="J2145" s="21" t="str">
        <f>VLOOKUP($A2145,'Medical Examinations'!$A$1:$J$2336,9,FALSE)</f>
        <v>Over Weight</v>
      </c>
      <c r="K2145" s="72" t="str">
        <f>VLOOKUP($A2145,'Medical Examinations'!$A$1:$J$2336,10,FALSE)</f>
        <v>Prediabetes</v>
      </c>
      <c r="L2145" s="82" t="str">
        <f>VLOOKUP($A2145,'Hospitalization details'!$A$1:$K$2336,10,FALSE)</f>
        <v>14-Aug-2001</v>
      </c>
      <c r="M2145" s="62">
        <f>VLOOKUP($A2145,'Hospitalization details'!$A$1:$K$2336,6,FALSE)</f>
        <v>2007.95</v>
      </c>
      <c r="N2145" s="63" t="str">
        <f>VLOOKUP($A2145,'Hospitalization details'!$A$1:$K$2336,7,FALSE)</f>
        <v>tier - 3</v>
      </c>
      <c r="O2145" s="63" t="str">
        <f>VLOOKUP($A2145,'Hospitalization details'!$A$1:$K$2336,8,FALSE)</f>
        <v>tier - 2</v>
      </c>
      <c r="P2145" s="63" t="str">
        <f>VLOOKUP($A2145,'Hospitalization details'!$A$1:$K$2336,9,FALSE)</f>
        <v>R1011</v>
      </c>
      <c r="Q2145" s="83">
        <f>VLOOKUP($A2145,'Hospitalization details'!$A$1:$K$2336,11,FALSE)</f>
        <v>21</v>
      </c>
    </row>
    <row r="2146" spans="1:17" ht="15.75" customHeight="1" x14ac:dyDescent="0.25">
      <c r="A2146" s="187" t="s">
        <v>2189</v>
      </c>
      <c r="B2146" s="65" t="str">
        <f>VLOOKUP($A2146,'Customer Names'!$A$1:$E$2336,4,FALSE)</f>
        <v>Stein</v>
      </c>
      <c r="C2146" s="71">
        <f>VLOOKUP($A2146,'Medical Examinations'!$A$1:$J$2336,2,FALSE)</f>
        <v>35.86</v>
      </c>
      <c r="D2146" s="60">
        <f>VLOOKUP($A2146,'Medical Examinations'!$A$1:$J$2336,3,FALSE)</f>
        <v>4.33</v>
      </c>
      <c r="E2146" s="61" t="str">
        <f>VLOOKUP($A2146,'Medical Examinations'!$A$1:$J$2336,4,FALSE)</f>
        <v>No</v>
      </c>
      <c r="F2146" s="61" t="str">
        <f>VLOOKUP($A2146,'Medical Examinations'!$A$1:$J$2336,5,FALSE)</f>
        <v>No</v>
      </c>
      <c r="G2146" s="61" t="str">
        <f>VLOOKUP($A2146,'Medical Examinations'!$A$1:$J$2336,6,FALSE)</f>
        <v>No</v>
      </c>
      <c r="H2146" s="21">
        <f>VLOOKUP($A2146,'Medical Examinations'!$A$1:$J$2336,7,FALSE)</f>
        <v>1</v>
      </c>
      <c r="I2146" s="21" t="str">
        <f>VLOOKUP($A2146,'Medical Examinations'!$A$1:$J$2336,8,FALSE)</f>
        <v>No</v>
      </c>
      <c r="J2146" s="21" t="str">
        <f>VLOOKUP($A2146,'Medical Examinations'!$A$1:$J$2336,9,FALSE)</f>
        <v>Obesity</v>
      </c>
      <c r="K2146" s="72" t="str">
        <f>VLOOKUP($A2146,'Medical Examinations'!$A$1:$J$2336,10,FALSE)</f>
        <v>Normal</v>
      </c>
      <c r="L2146" s="82" t="str">
        <f>VLOOKUP($A2146,'Hospitalization details'!$A$1:$K$2336,10,FALSE)</f>
        <v>14-Sep-1998</v>
      </c>
      <c r="M2146" s="62">
        <f>VLOOKUP($A2146,'Hospitalization details'!$A$1:$K$2336,6,FALSE)</f>
        <v>1986.93</v>
      </c>
      <c r="N2146" s="63" t="str">
        <f>VLOOKUP($A2146,'Hospitalization details'!$A$1:$K$2336,7,FALSE)</f>
        <v>tier - 3</v>
      </c>
      <c r="O2146" s="63" t="str">
        <f>VLOOKUP($A2146,'Hospitalization details'!$A$1:$K$2336,8,FALSE)</f>
        <v>tier - 2</v>
      </c>
      <c r="P2146" s="63" t="str">
        <f>VLOOKUP($A2146,'Hospitalization details'!$A$1:$K$2336,9,FALSE)</f>
        <v>R1013</v>
      </c>
      <c r="Q2146" s="83">
        <f>VLOOKUP($A2146,'Hospitalization details'!$A$1:$K$2336,11,FALSE)</f>
        <v>24</v>
      </c>
    </row>
    <row r="2147" spans="1:17" ht="15.75" customHeight="1" x14ac:dyDescent="0.25">
      <c r="A2147" s="187" t="s">
        <v>2190</v>
      </c>
      <c r="B2147" s="65" t="str">
        <f>VLOOKUP($A2147,'Customer Names'!$A$1:$E$2336,4,FALSE)</f>
        <v>Laumann</v>
      </c>
      <c r="C2147" s="71">
        <f>VLOOKUP($A2147,'Medical Examinations'!$A$1:$J$2336,2,FALSE)</f>
        <v>40.47</v>
      </c>
      <c r="D2147" s="60">
        <f>VLOOKUP($A2147,'Medical Examinations'!$A$1:$J$2336,3,FALSE)</f>
        <v>11.15</v>
      </c>
      <c r="E2147" s="61" t="str">
        <f>VLOOKUP($A2147,'Medical Examinations'!$A$1:$J$2336,4,FALSE)</f>
        <v>No</v>
      </c>
      <c r="F2147" s="61" t="str">
        <f>VLOOKUP($A2147,'Medical Examinations'!$A$1:$J$2336,5,FALSE)</f>
        <v>No</v>
      </c>
      <c r="G2147" s="61" t="str">
        <f>VLOOKUP($A2147,'Medical Examinations'!$A$1:$J$2336,6,FALSE)</f>
        <v>No</v>
      </c>
      <c r="H2147" s="21">
        <f>VLOOKUP($A2147,'Medical Examinations'!$A$1:$J$2336,7,FALSE)</f>
        <v>0</v>
      </c>
      <c r="I2147" s="21" t="str">
        <f>VLOOKUP($A2147,'Medical Examinations'!$A$1:$J$2336,8,FALSE)</f>
        <v>No</v>
      </c>
      <c r="J2147" s="21" t="str">
        <f>VLOOKUP($A2147,'Medical Examinations'!$A$1:$J$2336,9,FALSE)</f>
        <v>Obesity</v>
      </c>
      <c r="K2147" s="72" t="str">
        <f>VLOOKUP($A2147,'Medical Examinations'!$A$1:$J$2336,10,FALSE)</f>
        <v>Diabetes</v>
      </c>
      <c r="L2147" s="82" t="str">
        <f>VLOOKUP($A2147,'Hospitalization details'!$A$1:$K$2336,10,FALSE)</f>
        <v>29-Sep-2002</v>
      </c>
      <c r="M2147" s="62">
        <f>VLOOKUP($A2147,'Hospitalization details'!$A$1:$K$2336,6,FALSE)</f>
        <v>1984.45</v>
      </c>
      <c r="N2147" s="63" t="str">
        <f>VLOOKUP($A2147,'Hospitalization details'!$A$1:$K$2336,7,FALSE)</f>
        <v>tier - 3</v>
      </c>
      <c r="O2147" s="63" t="str">
        <f>VLOOKUP($A2147,'Hospitalization details'!$A$1:$K$2336,8,FALSE)</f>
        <v>tier - 3</v>
      </c>
      <c r="P2147" s="63" t="str">
        <f>VLOOKUP($A2147,'Hospitalization details'!$A$1:$K$2336,9,FALSE)</f>
        <v>R1016</v>
      </c>
      <c r="Q2147" s="83">
        <f>VLOOKUP($A2147,'Hospitalization details'!$A$1:$K$2336,11,FALSE)</f>
        <v>20</v>
      </c>
    </row>
    <row r="2148" spans="1:17" ht="15.75" customHeight="1" x14ac:dyDescent="0.25">
      <c r="A2148" s="187" t="s">
        <v>2191</v>
      </c>
      <c r="B2148" s="65" t="str">
        <f>VLOOKUP($A2148,'Customer Names'!$A$1:$E$2336,4,FALSE)</f>
        <v>Galaviz</v>
      </c>
      <c r="C2148" s="71">
        <f>VLOOKUP($A2148,'Medical Examinations'!$A$1:$J$2336,2,FALSE)</f>
        <v>32.01</v>
      </c>
      <c r="D2148" s="60">
        <f>VLOOKUP($A2148,'Medical Examinations'!$A$1:$J$2336,3,FALSE)</f>
        <v>6.45</v>
      </c>
      <c r="E2148" s="61" t="str">
        <f>VLOOKUP($A2148,'Medical Examinations'!$A$1:$J$2336,4,FALSE)</f>
        <v>No</v>
      </c>
      <c r="F2148" s="61" t="str">
        <f>VLOOKUP($A2148,'Medical Examinations'!$A$1:$J$2336,5,FALSE)</f>
        <v>No</v>
      </c>
      <c r="G2148" s="61" t="str">
        <f>VLOOKUP($A2148,'Medical Examinations'!$A$1:$J$2336,6,FALSE)</f>
        <v>No</v>
      </c>
      <c r="H2148" s="21">
        <f>VLOOKUP($A2148,'Medical Examinations'!$A$1:$J$2336,7,FALSE)</f>
        <v>1</v>
      </c>
      <c r="I2148" s="21" t="str">
        <f>VLOOKUP($A2148,'Medical Examinations'!$A$1:$J$2336,8,FALSE)</f>
        <v>No</v>
      </c>
      <c r="J2148" s="21" t="str">
        <f>VLOOKUP($A2148,'Medical Examinations'!$A$1:$J$2336,9,FALSE)</f>
        <v>Obesity</v>
      </c>
      <c r="K2148" s="72" t="str">
        <f>VLOOKUP($A2148,'Medical Examinations'!$A$1:$J$2336,10,FALSE)</f>
        <v>Diabetes</v>
      </c>
      <c r="L2148" s="82" t="str">
        <f>VLOOKUP($A2148,'Hospitalization details'!$A$1:$K$2336,10,FALSE)</f>
        <v>29-Dec-1998</v>
      </c>
      <c r="M2148" s="62">
        <f>VLOOKUP($A2148,'Hospitalization details'!$A$1:$K$2336,6,FALSE)</f>
        <v>1981.58</v>
      </c>
      <c r="N2148" s="63" t="str">
        <f>VLOOKUP($A2148,'Hospitalization details'!$A$1:$K$2336,7,FALSE)</f>
        <v>tier - 3</v>
      </c>
      <c r="O2148" s="63" t="str">
        <f>VLOOKUP($A2148,'Hospitalization details'!$A$1:$K$2336,8,FALSE)</f>
        <v>tier - 1</v>
      </c>
      <c r="P2148" s="63" t="str">
        <f>VLOOKUP($A2148,'Hospitalization details'!$A$1:$K$2336,9,FALSE)</f>
        <v>R1013</v>
      </c>
      <c r="Q2148" s="83">
        <f>VLOOKUP($A2148,'Hospitalization details'!$A$1:$K$2336,11,FALSE)</f>
        <v>24</v>
      </c>
    </row>
    <row r="2149" spans="1:17" ht="15.75" customHeight="1" x14ac:dyDescent="0.25">
      <c r="A2149" s="187" t="s">
        <v>2192</v>
      </c>
      <c r="B2149" s="65" t="str">
        <f>VLOOKUP($A2149,'Customer Names'!$A$1:$E$2336,4,FALSE)</f>
        <v>Piper</v>
      </c>
      <c r="C2149" s="71">
        <f>VLOOKUP($A2149,'Medical Examinations'!$A$1:$J$2336,2,FALSE)</f>
        <v>33</v>
      </c>
      <c r="D2149" s="60">
        <f>VLOOKUP($A2149,'Medical Examinations'!$A$1:$J$2336,3,FALSE)</f>
        <v>9.27</v>
      </c>
      <c r="E2149" s="61" t="str">
        <f>VLOOKUP($A2149,'Medical Examinations'!$A$1:$J$2336,4,FALSE)</f>
        <v>No</v>
      </c>
      <c r="F2149" s="61" t="str">
        <f>VLOOKUP($A2149,'Medical Examinations'!$A$1:$J$2336,5,FALSE)</f>
        <v>No</v>
      </c>
      <c r="G2149" s="61" t="str">
        <f>VLOOKUP($A2149,'Medical Examinations'!$A$1:$J$2336,6,FALSE)</f>
        <v>No</v>
      </c>
      <c r="H2149" s="21">
        <f>VLOOKUP($A2149,'Medical Examinations'!$A$1:$J$2336,7,FALSE)</f>
        <v>0</v>
      </c>
      <c r="I2149" s="21" t="str">
        <f>VLOOKUP($A2149,'Medical Examinations'!$A$1:$J$2336,8,FALSE)</f>
        <v>No</v>
      </c>
      <c r="J2149" s="21" t="str">
        <f>VLOOKUP($A2149,'Medical Examinations'!$A$1:$J$2336,9,FALSE)</f>
        <v>Obesity</v>
      </c>
      <c r="K2149" s="72" t="str">
        <f>VLOOKUP($A2149,'Medical Examinations'!$A$1:$J$2336,10,FALSE)</f>
        <v>Diabetes</v>
      </c>
      <c r="L2149" s="82" t="str">
        <f>VLOOKUP($A2149,'Hospitalization details'!$A$1:$K$2336,10,FALSE)</f>
        <v>16-Jul-2002</v>
      </c>
      <c r="M2149" s="62">
        <f>VLOOKUP($A2149,'Hospitalization details'!$A$1:$K$2336,6,FALSE)</f>
        <v>1980.07</v>
      </c>
      <c r="N2149" s="63" t="str">
        <f>VLOOKUP($A2149,'Hospitalization details'!$A$1:$K$2336,7,FALSE)</f>
        <v>tier - 3</v>
      </c>
      <c r="O2149" s="63" t="str">
        <f>VLOOKUP($A2149,'Hospitalization details'!$A$1:$K$2336,8,FALSE)</f>
        <v>tier - 3</v>
      </c>
      <c r="P2149" s="63" t="str">
        <f>VLOOKUP($A2149,'Hospitalization details'!$A$1:$K$2336,9,FALSE)</f>
        <v>R1011</v>
      </c>
      <c r="Q2149" s="83">
        <f>VLOOKUP($A2149,'Hospitalization details'!$A$1:$K$2336,11,FALSE)</f>
        <v>20</v>
      </c>
    </row>
    <row r="2150" spans="1:17" ht="15.75" customHeight="1" x14ac:dyDescent="0.25">
      <c r="A2150" s="187" t="s">
        <v>2193</v>
      </c>
      <c r="B2150" s="65" t="str">
        <f>VLOOKUP($A2150,'Customer Names'!$A$1:$E$2336,4,FALSE)</f>
        <v>Cantini</v>
      </c>
      <c r="C2150" s="71">
        <f>VLOOKUP($A2150,'Medical Examinations'!$A$1:$J$2336,2,FALSE)</f>
        <v>29.3</v>
      </c>
      <c r="D2150" s="60">
        <f>VLOOKUP($A2150,'Medical Examinations'!$A$1:$J$2336,3,FALSE)</f>
        <v>6.15</v>
      </c>
      <c r="E2150" s="61" t="str">
        <f>VLOOKUP($A2150,'Medical Examinations'!$A$1:$J$2336,4,FALSE)</f>
        <v>No</v>
      </c>
      <c r="F2150" s="61" t="str">
        <f>VLOOKUP($A2150,'Medical Examinations'!$A$1:$J$2336,5,FALSE)</f>
        <v>No</v>
      </c>
      <c r="G2150" s="61" t="str">
        <f>VLOOKUP($A2150,'Medical Examinations'!$A$1:$J$2336,6,FALSE)</f>
        <v>No</v>
      </c>
      <c r="H2150" s="21">
        <f>VLOOKUP($A2150,'Medical Examinations'!$A$1:$J$2336,7,FALSE)</f>
        <v>1</v>
      </c>
      <c r="I2150" s="21" t="str">
        <f>VLOOKUP($A2150,'Medical Examinations'!$A$1:$J$2336,8,FALSE)</f>
        <v>No</v>
      </c>
      <c r="J2150" s="21" t="str">
        <f>VLOOKUP($A2150,'Medical Examinations'!$A$1:$J$2336,9,FALSE)</f>
        <v>Over Weight</v>
      </c>
      <c r="K2150" s="72" t="str">
        <f>VLOOKUP($A2150,'Medical Examinations'!$A$1:$J$2336,10,FALSE)</f>
        <v>Prediabetes</v>
      </c>
      <c r="L2150" s="82" t="str">
        <f>VLOOKUP($A2150,'Hospitalization details'!$A$1:$K$2336,10,FALSE)</f>
        <v>29-Sep-1998</v>
      </c>
      <c r="M2150" s="62">
        <f>VLOOKUP($A2150,'Hospitalization details'!$A$1:$K$2336,6,FALSE)</f>
        <v>1977.82</v>
      </c>
      <c r="N2150" s="63" t="str">
        <f>VLOOKUP($A2150,'Hospitalization details'!$A$1:$K$2336,7,FALSE)</f>
        <v>tier - 3</v>
      </c>
      <c r="O2150" s="63" t="str">
        <f>VLOOKUP($A2150,'Hospitalization details'!$A$1:$K$2336,8,FALSE)</f>
        <v>tier - 1</v>
      </c>
      <c r="P2150" s="63" t="str">
        <f>VLOOKUP($A2150,'Hospitalization details'!$A$1:$K$2336,9,FALSE)</f>
        <v>R1011</v>
      </c>
      <c r="Q2150" s="83">
        <f>VLOOKUP($A2150,'Hospitalization details'!$A$1:$K$2336,11,FALSE)</f>
        <v>24</v>
      </c>
    </row>
    <row r="2151" spans="1:17" ht="15.75" customHeight="1" x14ac:dyDescent="0.25">
      <c r="A2151" s="187" t="s">
        <v>2194</v>
      </c>
      <c r="B2151" s="65" t="str">
        <f>VLOOKUP($A2151,'Customer Names'!$A$1:$E$2336,4,FALSE)</f>
        <v>Hartman</v>
      </c>
      <c r="C2151" s="71">
        <f>VLOOKUP($A2151,'Medical Examinations'!$A$1:$J$2336,2,FALSE)</f>
        <v>25.8</v>
      </c>
      <c r="D2151" s="60">
        <f>VLOOKUP($A2151,'Medical Examinations'!$A$1:$J$2336,3,FALSE)</f>
        <v>4.13</v>
      </c>
      <c r="E2151" s="61" t="str">
        <f>VLOOKUP($A2151,'Medical Examinations'!$A$1:$J$2336,4,FALSE)</f>
        <v>No</v>
      </c>
      <c r="F2151" s="61" t="str">
        <f>VLOOKUP($A2151,'Medical Examinations'!$A$1:$J$2336,5,FALSE)</f>
        <v>No</v>
      </c>
      <c r="G2151" s="61" t="str">
        <f>VLOOKUP($A2151,'Medical Examinations'!$A$1:$J$2336,6,FALSE)</f>
        <v>No</v>
      </c>
      <c r="H2151" s="21">
        <f>VLOOKUP($A2151,'Medical Examinations'!$A$1:$J$2336,7,FALSE)</f>
        <v>1</v>
      </c>
      <c r="I2151" s="21" t="str">
        <f>VLOOKUP($A2151,'Medical Examinations'!$A$1:$J$2336,8,FALSE)</f>
        <v>No</v>
      </c>
      <c r="J2151" s="21" t="str">
        <f>VLOOKUP($A2151,'Medical Examinations'!$A$1:$J$2336,9,FALSE)</f>
        <v>Over Weight</v>
      </c>
      <c r="K2151" s="72" t="str">
        <f>VLOOKUP($A2151,'Medical Examinations'!$A$1:$J$2336,10,FALSE)</f>
        <v>Normal</v>
      </c>
      <c r="L2151" s="82" t="str">
        <f>VLOOKUP($A2151,'Hospitalization details'!$A$1:$K$2336,10,FALSE)</f>
        <v>5-Oct-1998</v>
      </c>
      <c r="M2151" s="62">
        <f>VLOOKUP($A2151,'Hospitalization details'!$A$1:$K$2336,6,FALSE)</f>
        <v>1972.95</v>
      </c>
      <c r="N2151" s="63" t="str">
        <f>VLOOKUP($A2151,'Hospitalization details'!$A$1:$K$2336,7,FALSE)</f>
        <v>tier - 3</v>
      </c>
      <c r="O2151" s="63" t="str">
        <f>VLOOKUP($A2151,'Hospitalization details'!$A$1:$K$2336,8,FALSE)</f>
        <v>tier - 1</v>
      </c>
      <c r="P2151" s="63" t="str">
        <f>VLOOKUP($A2151,'Hospitalization details'!$A$1:$K$2336,9,FALSE)</f>
        <v>R1011</v>
      </c>
      <c r="Q2151" s="83">
        <f>VLOOKUP($A2151,'Hospitalization details'!$A$1:$K$2336,11,FALSE)</f>
        <v>24</v>
      </c>
    </row>
    <row r="2152" spans="1:17" ht="15.75" customHeight="1" x14ac:dyDescent="0.25">
      <c r="A2152" s="187" t="s">
        <v>2195</v>
      </c>
      <c r="B2152" s="65" t="str">
        <f>VLOOKUP($A2152,'Customer Names'!$A$1:$E$2336,4,FALSE)</f>
        <v>Werhane</v>
      </c>
      <c r="C2152" s="71">
        <f>VLOOKUP($A2152,'Medical Examinations'!$A$1:$J$2336,2,FALSE)</f>
        <v>23.4</v>
      </c>
      <c r="D2152" s="60">
        <f>VLOOKUP($A2152,'Medical Examinations'!$A$1:$J$2336,3,FALSE)</f>
        <v>4.24</v>
      </c>
      <c r="E2152" s="61" t="str">
        <f>VLOOKUP($A2152,'Medical Examinations'!$A$1:$J$2336,4,FALSE)</f>
        <v>No</v>
      </c>
      <c r="F2152" s="61" t="str">
        <f>VLOOKUP($A2152,'Medical Examinations'!$A$1:$J$2336,5,FALSE)</f>
        <v>No</v>
      </c>
      <c r="G2152" s="61" t="str">
        <f>VLOOKUP($A2152,'Medical Examinations'!$A$1:$J$2336,6,FALSE)</f>
        <v>No</v>
      </c>
      <c r="H2152" s="21">
        <f>VLOOKUP($A2152,'Medical Examinations'!$A$1:$J$2336,7,FALSE)</f>
        <v>1</v>
      </c>
      <c r="I2152" s="21" t="str">
        <f>VLOOKUP($A2152,'Medical Examinations'!$A$1:$J$2336,8,FALSE)</f>
        <v>No</v>
      </c>
      <c r="J2152" s="21" t="str">
        <f>VLOOKUP($A2152,'Medical Examinations'!$A$1:$J$2336,9,FALSE)</f>
        <v>Healthy Weight</v>
      </c>
      <c r="K2152" s="72" t="str">
        <f>VLOOKUP($A2152,'Medical Examinations'!$A$1:$J$2336,10,FALSE)</f>
        <v>Normal</v>
      </c>
      <c r="L2152" s="82" t="str">
        <f>VLOOKUP($A2152,'Hospitalization details'!$A$1:$K$2336,10,FALSE)</f>
        <v>28-Sep-1998</v>
      </c>
      <c r="M2152" s="62">
        <f>VLOOKUP($A2152,'Hospitalization details'!$A$1:$K$2336,6,FALSE)</f>
        <v>1969.61</v>
      </c>
      <c r="N2152" s="63" t="str">
        <f>VLOOKUP($A2152,'Hospitalization details'!$A$1:$K$2336,7,FALSE)</f>
        <v>tier - 3</v>
      </c>
      <c r="O2152" s="63" t="str">
        <f>VLOOKUP($A2152,'Hospitalization details'!$A$1:$K$2336,8,FALSE)</f>
        <v>tier - 3</v>
      </c>
      <c r="P2152" s="63" t="str">
        <f>VLOOKUP($A2152,'Hospitalization details'!$A$1:$K$2336,9,FALSE)</f>
        <v>R1011</v>
      </c>
      <c r="Q2152" s="83">
        <f>VLOOKUP($A2152,'Hospitalization details'!$A$1:$K$2336,11,FALSE)</f>
        <v>24</v>
      </c>
    </row>
    <row r="2153" spans="1:17" ht="15.75" customHeight="1" x14ac:dyDescent="0.25">
      <c r="A2153" s="187" t="s">
        <v>2196</v>
      </c>
      <c r="B2153" s="65" t="str">
        <f>VLOOKUP($A2153,'Customer Names'!$A$1:$E$2336,4,FALSE)</f>
        <v>Davies</v>
      </c>
      <c r="C2153" s="71">
        <f>VLOOKUP($A2153,'Medical Examinations'!$A$1:$J$2336,2,FALSE)</f>
        <v>27.93</v>
      </c>
      <c r="D2153" s="60">
        <f>VLOOKUP($A2153,'Medical Examinations'!$A$1:$J$2336,3,FALSE)</f>
        <v>9.8800000000000008</v>
      </c>
      <c r="E2153" s="61" t="str">
        <f>VLOOKUP($A2153,'Medical Examinations'!$A$1:$J$2336,4,FALSE)</f>
        <v>No</v>
      </c>
      <c r="F2153" s="61" t="str">
        <f>VLOOKUP($A2153,'Medical Examinations'!$A$1:$J$2336,5,FALSE)</f>
        <v>No</v>
      </c>
      <c r="G2153" s="61" t="str">
        <f>VLOOKUP($A2153,'Medical Examinations'!$A$1:$J$2336,6,FALSE)</f>
        <v>No</v>
      </c>
      <c r="H2153" s="21">
        <f>VLOOKUP($A2153,'Medical Examinations'!$A$1:$J$2336,7,FALSE)</f>
        <v>0</v>
      </c>
      <c r="I2153" s="21" t="str">
        <f>VLOOKUP($A2153,'Medical Examinations'!$A$1:$J$2336,8,FALSE)</f>
        <v>No</v>
      </c>
      <c r="J2153" s="21" t="str">
        <f>VLOOKUP($A2153,'Medical Examinations'!$A$1:$J$2336,9,FALSE)</f>
        <v>Over Weight</v>
      </c>
      <c r="K2153" s="72" t="str">
        <f>VLOOKUP($A2153,'Medical Examinations'!$A$1:$J$2336,10,FALSE)</f>
        <v>Diabetes</v>
      </c>
      <c r="L2153" s="82" t="str">
        <f>VLOOKUP($A2153,'Hospitalization details'!$A$1:$K$2336,10,FALSE)</f>
        <v>29-Jul-2002</v>
      </c>
      <c r="M2153" s="62">
        <f>VLOOKUP($A2153,'Hospitalization details'!$A$1:$K$2336,6,FALSE)</f>
        <v>1967.02</v>
      </c>
      <c r="N2153" s="63" t="str">
        <f>VLOOKUP($A2153,'Hospitalization details'!$A$1:$K$2336,7,FALSE)</f>
        <v>tier - 3</v>
      </c>
      <c r="O2153" s="63" t="str">
        <f>VLOOKUP($A2153,'Hospitalization details'!$A$1:$K$2336,8,FALSE)</f>
        <v>tier - 2</v>
      </c>
      <c r="P2153" s="63" t="str">
        <f>VLOOKUP($A2153,'Hospitalization details'!$A$1:$K$2336,9,FALSE)</f>
        <v>R1016</v>
      </c>
      <c r="Q2153" s="83">
        <f>VLOOKUP($A2153,'Hospitalization details'!$A$1:$K$2336,11,FALSE)</f>
        <v>20</v>
      </c>
    </row>
    <row r="2154" spans="1:17" ht="15.75" customHeight="1" x14ac:dyDescent="0.25">
      <c r="A2154" s="187" t="s">
        <v>2197</v>
      </c>
      <c r="B2154" s="65" t="str">
        <f>VLOOKUP($A2154,'Customer Names'!$A$1:$E$2336,4,FALSE)</f>
        <v>Hummel</v>
      </c>
      <c r="C2154" s="71">
        <f>VLOOKUP($A2154,'Medical Examinations'!$A$1:$J$2336,2,FALSE)</f>
        <v>22</v>
      </c>
      <c r="D2154" s="60">
        <f>VLOOKUP($A2154,'Medical Examinations'!$A$1:$J$2336,3,FALSE)</f>
        <v>9.5</v>
      </c>
      <c r="E2154" s="61" t="str">
        <f>VLOOKUP($A2154,'Medical Examinations'!$A$1:$J$2336,4,FALSE)</f>
        <v>No</v>
      </c>
      <c r="F2154" s="61" t="str">
        <f>VLOOKUP($A2154,'Medical Examinations'!$A$1:$J$2336,5,FALSE)</f>
        <v>No</v>
      </c>
      <c r="G2154" s="61" t="str">
        <f>VLOOKUP($A2154,'Medical Examinations'!$A$1:$J$2336,6,FALSE)</f>
        <v>No</v>
      </c>
      <c r="H2154" s="21">
        <f>VLOOKUP($A2154,'Medical Examinations'!$A$1:$J$2336,7,FALSE)</f>
        <v>0</v>
      </c>
      <c r="I2154" s="21" t="str">
        <f>VLOOKUP($A2154,'Medical Examinations'!$A$1:$J$2336,8,FALSE)</f>
        <v>No</v>
      </c>
      <c r="J2154" s="21" t="str">
        <f>VLOOKUP($A2154,'Medical Examinations'!$A$1:$J$2336,9,FALSE)</f>
        <v>Healthy Weight</v>
      </c>
      <c r="K2154" s="72" t="str">
        <f>VLOOKUP($A2154,'Medical Examinations'!$A$1:$J$2336,10,FALSE)</f>
        <v>Diabetes</v>
      </c>
      <c r="L2154" s="82" t="str">
        <f>VLOOKUP($A2154,'Hospitalization details'!$A$1:$K$2336,10,FALSE)</f>
        <v>7-Sep-2002</v>
      </c>
      <c r="M2154" s="62">
        <f>VLOOKUP($A2154,'Hospitalization details'!$A$1:$K$2336,6,FALSE)</f>
        <v>1964.78</v>
      </c>
      <c r="N2154" s="63" t="str">
        <f>VLOOKUP($A2154,'Hospitalization details'!$A$1:$K$2336,7,FALSE)</f>
        <v>tier - 3</v>
      </c>
      <c r="O2154" s="63" t="str">
        <f>VLOOKUP($A2154,'Hospitalization details'!$A$1:$K$2336,8,FALSE)</f>
        <v>tier - 1</v>
      </c>
      <c r="P2154" s="63" t="str">
        <f>VLOOKUP($A2154,'Hospitalization details'!$A$1:$K$2336,9,FALSE)</f>
        <v>R1011</v>
      </c>
      <c r="Q2154" s="83">
        <f>VLOOKUP($A2154,'Hospitalization details'!$A$1:$K$2336,11,FALSE)</f>
        <v>20</v>
      </c>
    </row>
    <row r="2155" spans="1:17" ht="15.75" customHeight="1" x14ac:dyDescent="0.25">
      <c r="A2155" s="187" t="s">
        <v>2198</v>
      </c>
      <c r="B2155" s="65" t="str">
        <f>VLOOKUP($A2155,'Customer Names'!$A$1:$E$2336,4,FALSE)</f>
        <v>Lutz</v>
      </c>
      <c r="C2155" s="71">
        <f>VLOOKUP($A2155,'Medical Examinations'!$A$1:$J$2336,2,FALSE)</f>
        <v>36.86</v>
      </c>
      <c r="D2155" s="60">
        <f>VLOOKUP($A2155,'Medical Examinations'!$A$1:$J$2336,3,FALSE)</f>
        <v>4.97</v>
      </c>
      <c r="E2155" s="61" t="str">
        <f>VLOOKUP($A2155,'Medical Examinations'!$A$1:$J$2336,4,FALSE)</f>
        <v>Yes</v>
      </c>
      <c r="F2155" s="61" t="str">
        <f>VLOOKUP($A2155,'Medical Examinations'!$A$1:$J$2336,5,FALSE)</f>
        <v>No</v>
      </c>
      <c r="G2155" s="61" t="str">
        <f>VLOOKUP($A2155,'Medical Examinations'!$A$1:$J$2336,6,FALSE)</f>
        <v>No</v>
      </c>
      <c r="H2155" s="21">
        <f>VLOOKUP($A2155,'Medical Examinations'!$A$1:$J$2336,7,FALSE)</f>
        <v>0</v>
      </c>
      <c r="I2155" s="21" t="str">
        <f>VLOOKUP($A2155,'Medical Examinations'!$A$1:$J$2336,8,FALSE)</f>
        <v>No</v>
      </c>
      <c r="J2155" s="21" t="str">
        <f>VLOOKUP($A2155,'Medical Examinations'!$A$1:$J$2336,9,FALSE)</f>
        <v>Obesity</v>
      </c>
      <c r="K2155" s="72" t="str">
        <f>VLOOKUP($A2155,'Medical Examinations'!$A$1:$J$2336,10,FALSE)</f>
        <v>Normal</v>
      </c>
      <c r="L2155" s="82" t="str">
        <f>VLOOKUP($A2155,'Hospitalization details'!$A$1:$K$2336,10,FALSE)</f>
        <v>9-Dec-2001</v>
      </c>
      <c r="M2155" s="62">
        <f>VLOOKUP($A2155,'Hospitalization details'!$A$1:$K$2336,6,FALSE)</f>
        <v>1917.32</v>
      </c>
      <c r="N2155" s="63" t="str">
        <f>VLOOKUP($A2155,'Hospitalization details'!$A$1:$K$2336,7,FALSE)</f>
        <v>tier - 3</v>
      </c>
      <c r="O2155" s="63" t="str">
        <f>VLOOKUP($A2155,'Hospitalization details'!$A$1:$K$2336,8,FALSE)</f>
        <v>tier - 2</v>
      </c>
      <c r="P2155" s="63" t="str">
        <f>VLOOKUP($A2155,'Hospitalization details'!$A$1:$K$2336,9,FALSE)</f>
        <v>R1012</v>
      </c>
      <c r="Q2155" s="83">
        <f>VLOOKUP($A2155,'Hospitalization details'!$A$1:$K$2336,11,FALSE)</f>
        <v>21</v>
      </c>
    </row>
    <row r="2156" spans="1:17" ht="15.75" customHeight="1" x14ac:dyDescent="0.25">
      <c r="A2156" s="187" t="s">
        <v>2199</v>
      </c>
      <c r="B2156" s="65" t="str">
        <f>VLOOKUP($A2156,'Customer Names'!$A$1:$E$2336,4,FALSE)</f>
        <v>Waters</v>
      </c>
      <c r="C2156" s="71">
        <f>VLOOKUP($A2156,'Medical Examinations'!$A$1:$J$2336,2,FALSE)</f>
        <v>31.254999999999999</v>
      </c>
      <c r="D2156" s="60">
        <f>VLOOKUP($A2156,'Medical Examinations'!$A$1:$J$2336,3,FALSE)</f>
        <v>5.49</v>
      </c>
      <c r="E2156" s="61" t="str">
        <f>VLOOKUP($A2156,'Medical Examinations'!$A$1:$J$2336,4,FALSE)</f>
        <v>Yes</v>
      </c>
      <c r="F2156" s="61" t="str">
        <f>VLOOKUP($A2156,'Medical Examinations'!$A$1:$J$2336,5,FALSE)</f>
        <v>No</v>
      </c>
      <c r="G2156" s="61" t="str">
        <f>VLOOKUP($A2156,'Medical Examinations'!$A$1:$J$2336,6,FALSE)</f>
        <v>No</v>
      </c>
      <c r="H2156" s="21">
        <f>VLOOKUP($A2156,'Medical Examinations'!$A$1:$J$2336,7,FALSE)</f>
        <v>0</v>
      </c>
      <c r="I2156" s="21" t="str">
        <f>VLOOKUP($A2156,'Medical Examinations'!$A$1:$J$2336,8,FALSE)</f>
        <v>No</v>
      </c>
      <c r="J2156" s="21" t="str">
        <f>VLOOKUP($A2156,'Medical Examinations'!$A$1:$J$2336,9,FALSE)</f>
        <v>Obesity</v>
      </c>
      <c r="K2156" s="72" t="str">
        <f>VLOOKUP($A2156,'Medical Examinations'!$A$1:$J$2336,10,FALSE)</f>
        <v>Normal</v>
      </c>
      <c r="L2156" s="82" t="str">
        <f>VLOOKUP($A2156,'Hospitalization details'!$A$1:$K$2336,10,FALSE)</f>
        <v>3-Aug-2001</v>
      </c>
      <c r="M2156" s="62">
        <f>VLOOKUP($A2156,'Hospitalization details'!$A$1:$K$2336,6,FALSE)</f>
        <v>1909.53</v>
      </c>
      <c r="N2156" s="63" t="str">
        <f>VLOOKUP($A2156,'Hospitalization details'!$A$1:$K$2336,7,FALSE)</f>
        <v>tier - 3</v>
      </c>
      <c r="O2156" s="63" t="str">
        <f>VLOOKUP($A2156,'Hospitalization details'!$A$1:$K$2336,8,FALSE)</f>
        <v>tier - 3</v>
      </c>
      <c r="P2156" s="63" t="str">
        <f>VLOOKUP($A2156,'Hospitalization details'!$A$1:$K$2336,9,FALSE)</f>
        <v>R1012</v>
      </c>
      <c r="Q2156" s="83">
        <f>VLOOKUP($A2156,'Hospitalization details'!$A$1:$K$2336,11,FALSE)</f>
        <v>21</v>
      </c>
    </row>
    <row r="2157" spans="1:17" ht="15.75" customHeight="1" x14ac:dyDescent="0.25">
      <c r="A2157" s="187" t="s">
        <v>2200</v>
      </c>
      <c r="B2157" s="65" t="str">
        <f>VLOOKUP($A2157,'Customer Names'!$A$1:$E$2336,4,FALSE)</f>
        <v>Viglienzoni</v>
      </c>
      <c r="C2157" s="71">
        <f>VLOOKUP($A2157,'Medical Examinations'!$A$1:$J$2336,2,FALSE)</f>
        <v>23.06</v>
      </c>
      <c r="D2157" s="60">
        <f>VLOOKUP($A2157,'Medical Examinations'!$A$1:$J$2336,3,FALSE)</f>
        <v>4.47</v>
      </c>
      <c r="E2157" s="61" t="str">
        <f>VLOOKUP($A2157,'Medical Examinations'!$A$1:$J$2336,4,FALSE)</f>
        <v>No</v>
      </c>
      <c r="F2157" s="61" t="str">
        <f>VLOOKUP($A2157,'Medical Examinations'!$A$1:$J$2336,5,FALSE)</f>
        <v>No</v>
      </c>
      <c r="G2157" s="61" t="str">
        <f>VLOOKUP($A2157,'Medical Examinations'!$A$1:$J$2336,6,FALSE)</f>
        <v>No</v>
      </c>
      <c r="H2157" s="21">
        <f>VLOOKUP($A2157,'Medical Examinations'!$A$1:$J$2336,7,FALSE)</f>
        <v>0</v>
      </c>
      <c r="I2157" s="21" t="str">
        <f>VLOOKUP($A2157,'Medical Examinations'!$A$1:$J$2336,8,FALSE)</f>
        <v>No</v>
      </c>
      <c r="J2157" s="21" t="str">
        <f>VLOOKUP($A2157,'Medical Examinations'!$A$1:$J$2336,9,FALSE)</f>
        <v>Healthy Weight</v>
      </c>
      <c r="K2157" s="72" t="str">
        <f>VLOOKUP($A2157,'Medical Examinations'!$A$1:$J$2336,10,FALSE)</f>
        <v>Normal</v>
      </c>
      <c r="L2157" s="82" t="str">
        <f>VLOOKUP($A2157,'Hospitalization details'!$A$1:$K$2336,10,FALSE)</f>
        <v>6-Oct-1994</v>
      </c>
      <c r="M2157" s="62">
        <f>VLOOKUP($A2157,'Hospitalization details'!$A$1:$K$2336,6,FALSE)</f>
        <v>1908.9</v>
      </c>
      <c r="N2157" s="63" t="str">
        <f>VLOOKUP($A2157,'Hospitalization details'!$A$1:$K$2336,7,FALSE)</f>
        <v>tier - 3</v>
      </c>
      <c r="O2157" s="63" t="str">
        <f>VLOOKUP($A2157,'Hospitalization details'!$A$1:$K$2336,8,FALSE)</f>
        <v>tier - 3</v>
      </c>
      <c r="P2157" s="63" t="str">
        <f>VLOOKUP($A2157,'Hospitalization details'!$A$1:$K$2336,9,FALSE)</f>
        <v>R1013</v>
      </c>
      <c r="Q2157" s="83">
        <f>VLOOKUP($A2157,'Hospitalization details'!$A$1:$K$2336,11,FALSE)</f>
        <v>28</v>
      </c>
    </row>
    <row r="2158" spans="1:17" ht="15.75" customHeight="1" x14ac:dyDescent="0.25">
      <c r="A2158" s="187" t="s">
        <v>2201</v>
      </c>
      <c r="B2158" s="65" t="str">
        <f>VLOOKUP($A2158,'Customer Names'!$A$1:$E$2336,4,FALSE)</f>
        <v>Rathbun</v>
      </c>
      <c r="C2158" s="71">
        <f>VLOOKUP($A2158,'Medical Examinations'!$A$1:$J$2336,2,FALSE)</f>
        <v>28.975000000000001</v>
      </c>
      <c r="D2158" s="60">
        <f>VLOOKUP($A2158,'Medical Examinations'!$A$1:$J$2336,3,FALSE)</f>
        <v>4.34</v>
      </c>
      <c r="E2158" s="61" t="str">
        <f>VLOOKUP($A2158,'Medical Examinations'!$A$1:$J$2336,4,FALSE)</f>
        <v>Yes</v>
      </c>
      <c r="F2158" s="61" t="str">
        <f>VLOOKUP($A2158,'Medical Examinations'!$A$1:$J$2336,5,FALSE)</f>
        <v>No</v>
      </c>
      <c r="G2158" s="61" t="str">
        <f>VLOOKUP($A2158,'Medical Examinations'!$A$1:$J$2336,6,FALSE)</f>
        <v>No</v>
      </c>
      <c r="H2158" s="21">
        <f>VLOOKUP($A2158,'Medical Examinations'!$A$1:$J$2336,7,FALSE)</f>
        <v>0</v>
      </c>
      <c r="I2158" s="21" t="str">
        <f>VLOOKUP($A2158,'Medical Examinations'!$A$1:$J$2336,8,FALSE)</f>
        <v>No</v>
      </c>
      <c r="J2158" s="21" t="str">
        <f>VLOOKUP($A2158,'Medical Examinations'!$A$1:$J$2336,9,FALSE)</f>
        <v>Over Weight</v>
      </c>
      <c r="K2158" s="72" t="str">
        <f>VLOOKUP($A2158,'Medical Examinations'!$A$1:$J$2336,10,FALSE)</f>
        <v>Normal</v>
      </c>
      <c r="L2158" s="82" t="str">
        <f>VLOOKUP($A2158,'Hospitalization details'!$A$1:$K$2336,10,FALSE)</f>
        <v>10-Aug-2001</v>
      </c>
      <c r="M2158" s="62">
        <f>VLOOKUP($A2158,'Hospitalization details'!$A$1:$K$2336,6,FALSE)</f>
        <v>1906.36</v>
      </c>
      <c r="N2158" s="63" t="str">
        <f>VLOOKUP($A2158,'Hospitalization details'!$A$1:$K$2336,7,FALSE)</f>
        <v>tier - 3</v>
      </c>
      <c r="O2158" s="63" t="str">
        <f>VLOOKUP($A2158,'Hospitalization details'!$A$1:$K$2336,8,FALSE)</f>
        <v>tier - 1</v>
      </c>
      <c r="P2158" s="63" t="str">
        <f>VLOOKUP($A2158,'Hospitalization details'!$A$1:$K$2336,9,FALSE)</f>
        <v>R1012</v>
      </c>
      <c r="Q2158" s="83">
        <f>VLOOKUP($A2158,'Hospitalization details'!$A$1:$K$2336,11,FALSE)</f>
        <v>21</v>
      </c>
    </row>
    <row r="2159" spans="1:17" ht="15.75" customHeight="1" x14ac:dyDescent="0.25">
      <c r="A2159" s="187" t="s">
        <v>2202</v>
      </c>
      <c r="B2159" s="65" t="str">
        <f>VLOOKUP($A2159,'Customer Names'!$A$1:$E$2336,4,FALSE)</f>
        <v>Crane</v>
      </c>
      <c r="C2159" s="71">
        <f>VLOOKUP($A2159,'Medical Examinations'!$A$1:$J$2336,2,FALSE)</f>
        <v>33.299999999999997</v>
      </c>
      <c r="D2159" s="60">
        <f>VLOOKUP($A2159,'Medical Examinations'!$A$1:$J$2336,3,FALSE)</f>
        <v>9.49</v>
      </c>
      <c r="E2159" s="61" t="str">
        <f>VLOOKUP($A2159,'Medical Examinations'!$A$1:$J$2336,4,FALSE)</f>
        <v>No</v>
      </c>
      <c r="F2159" s="61" t="str">
        <f>VLOOKUP($A2159,'Medical Examinations'!$A$1:$J$2336,5,FALSE)</f>
        <v>No</v>
      </c>
      <c r="G2159" s="61" t="str">
        <f>VLOOKUP($A2159,'Medical Examinations'!$A$1:$J$2336,6,FALSE)</f>
        <v>No</v>
      </c>
      <c r="H2159" s="21">
        <f>VLOOKUP($A2159,'Medical Examinations'!$A$1:$J$2336,7,FALSE)</f>
        <v>0</v>
      </c>
      <c r="I2159" s="21" t="str">
        <f>VLOOKUP($A2159,'Medical Examinations'!$A$1:$J$2336,8,FALSE)</f>
        <v>No</v>
      </c>
      <c r="J2159" s="21" t="str">
        <f>VLOOKUP($A2159,'Medical Examinations'!$A$1:$J$2336,9,FALSE)</f>
        <v>Obesity</v>
      </c>
      <c r="K2159" s="72" t="str">
        <f>VLOOKUP($A2159,'Medical Examinations'!$A$1:$J$2336,10,FALSE)</f>
        <v>Diabetes</v>
      </c>
      <c r="L2159" s="82" t="str">
        <f>VLOOKUP($A2159,'Hospitalization details'!$A$1:$K$2336,10,FALSE)</f>
        <v>21-Aug-2002</v>
      </c>
      <c r="M2159" s="62">
        <f>VLOOKUP($A2159,'Hospitalization details'!$A$1:$K$2336,6,FALSE)</f>
        <v>1880.49</v>
      </c>
      <c r="N2159" s="63" t="str">
        <f>VLOOKUP($A2159,'Hospitalization details'!$A$1:$K$2336,7,FALSE)</f>
        <v>tier - 3</v>
      </c>
      <c r="O2159" s="63" t="str">
        <f>VLOOKUP($A2159,'Hospitalization details'!$A$1:$K$2336,8,FALSE)</f>
        <v>tier - 1</v>
      </c>
      <c r="P2159" s="63" t="str">
        <f>VLOOKUP($A2159,'Hospitalization details'!$A$1:$K$2336,9,FALSE)</f>
        <v>R1011</v>
      </c>
      <c r="Q2159" s="83">
        <f>VLOOKUP($A2159,'Hospitalization details'!$A$1:$K$2336,11,FALSE)</f>
        <v>20</v>
      </c>
    </row>
    <row r="2160" spans="1:17" ht="15.75" customHeight="1" x14ac:dyDescent="0.25">
      <c r="A2160" s="187" t="s">
        <v>2203</v>
      </c>
      <c r="B2160" s="65" t="str">
        <f>VLOOKUP($A2160,'Customer Names'!$A$1:$E$2336,4,FALSE)</f>
        <v>Conant</v>
      </c>
      <c r="C2160" s="71">
        <f>VLOOKUP($A2160,'Medical Examinations'!$A$1:$J$2336,2,FALSE)</f>
        <v>33</v>
      </c>
      <c r="D2160" s="60">
        <f>VLOOKUP($A2160,'Medical Examinations'!$A$1:$J$2336,3,FALSE)</f>
        <v>10.16</v>
      </c>
      <c r="E2160" s="61" t="str">
        <f>VLOOKUP($A2160,'Medical Examinations'!$A$1:$J$2336,4,FALSE)</f>
        <v>No</v>
      </c>
      <c r="F2160" s="61" t="str">
        <f>VLOOKUP($A2160,'Medical Examinations'!$A$1:$J$2336,5,FALSE)</f>
        <v>No</v>
      </c>
      <c r="G2160" s="61" t="str">
        <f>VLOOKUP($A2160,'Medical Examinations'!$A$1:$J$2336,6,FALSE)</f>
        <v>No</v>
      </c>
      <c r="H2160" s="21">
        <f>VLOOKUP($A2160,'Medical Examinations'!$A$1:$J$2336,7,FALSE)</f>
        <v>0</v>
      </c>
      <c r="I2160" s="21" t="str">
        <f>VLOOKUP($A2160,'Medical Examinations'!$A$1:$J$2336,8,FALSE)</f>
        <v>No</v>
      </c>
      <c r="J2160" s="21" t="str">
        <f>VLOOKUP($A2160,'Medical Examinations'!$A$1:$J$2336,9,FALSE)</f>
        <v>Obesity</v>
      </c>
      <c r="K2160" s="72" t="str">
        <f>VLOOKUP($A2160,'Medical Examinations'!$A$1:$J$2336,10,FALSE)</f>
        <v>Diabetes</v>
      </c>
      <c r="L2160" s="82" t="str">
        <f>VLOOKUP($A2160,'Hospitalization details'!$A$1:$K$2336,10,FALSE)</f>
        <v>29-Aug-2002</v>
      </c>
      <c r="M2160" s="62">
        <f>VLOOKUP($A2160,'Hospitalization details'!$A$1:$K$2336,6,FALSE)</f>
        <v>1880.07</v>
      </c>
      <c r="N2160" s="63" t="str">
        <f>VLOOKUP($A2160,'Hospitalization details'!$A$1:$K$2336,7,FALSE)</f>
        <v>tier - 3</v>
      </c>
      <c r="O2160" s="63" t="str">
        <f>VLOOKUP($A2160,'Hospitalization details'!$A$1:$K$2336,8,FALSE)</f>
        <v>tier - 2</v>
      </c>
      <c r="P2160" s="63" t="str">
        <f>VLOOKUP($A2160,'Hospitalization details'!$A$1:$K$2336,9,FALSE)</f>
        <v>R1013</v>
      </c>
      <c r="Q2160" s="83">
        <f>VLOOKUP($A2160,'Hospitalization details'!$A$1:$K$2336,11,FALSE)</f>
        <v>20</v>
      </c>
    </row>
    <row r="2161" spans="1:17" ht="15.75" customHeight="1" x14ac:dyDescent="0.25">
      <c r="A2161" s="187" t="s">
        <v>2204</v>
      </c>
      <c r="B2161" s="65" t="str">
        <f>VLOOKUP($A2161,'Customer Names'!$A$1:$E$2336,4,FALSE)</f>
        <v>Huyser-Wierenga</v>
      </c>
      <c r="C2161" s="71">
        <f>VLOOKUP($A2161,'Medical Examinations'!$A$1:$J$2336,2,FALSE)</f>
        <v>31.46</v>
      </c>
      <c r="D2161" s="60">
        <f>VLOOKUP($A2161,'Medical Examinations'!$A$1:$J$2336,3,FALSE)</f>
        <v>11.19</v>
      </c>
      <c r="E2161" s="61" t="str">
        <f>VLOOKUP($A2161,'Medical Examinations'!$A$1:$J$2336,4,FALSE)</f>
        <v>No</v>
      </c>
      <c r="F2161" s="61" t="str">
        <f>VLOOKUP($A2161,'Medical Examinations'!$A$1:$J$2336,5,FALSE)</f>
        <v>No</v>
      </c>
      <c r="G2161" s="61" t="str">
        <f>VLOOKUP($A2161,'Medical Examinations'!$A$1:$J$2336,6,FALSE)</f>
        <v>No</v>
      </c>
      <c r="H2161" s="21">
        <f>VLOOKUP($A2161,'Medical Examinations'!$A$1:$J$2336,7,FALSE)</f>
        <v>0</v>
      </c>
      <c r="I2161" s="21" t="str">
        <f>VLOOKUP($A2161,'Medical Examinations'!$A$1:$J$2336,8,FALSE)</f>
        <v>No</v>
      </c>
      <c r="J2161" s="21" t="str">
        <f>VLOOKUP($A2161,'Medical Examinations'!$A$1:$J$2336,9,FALSE)</f>
        <v>Obesity</v>
      </c>
      <c r="K2161" s="72" t="str">
        <f>VLOOKUP($A2161,'Medical Examinations'!$A$1:$J$2336,10,FALSE)</f>
        <v>Diabetes</v>
      </c>
      <c r="L2161" s="82" t="str">
        <f>VLOOKUP($A2161,'Hospitalization details'!$A$1:$K$2336,10,FALSE)</f>
        <v>29-Oct-2002</v>
      </c>
      <c r="M2161" s="62">
        <f>VLOOKUP($A2161,'Hospitalization details'!$A$1:$K$2336,6,FALSE)</f>
        <v>1877.93</v>
      </c>
      <c r="N2161" s="63" t="str">
        <f>VLOOKUP($A2161,'Hospitalization details'!$A$1:$K$2336,7,FALSE)</f>
        <v>tier - 3</v>
      </c>
      <c r="O2161" s="63" t="str">
        <f>VLOOKUP($A2161,'Hospitalization details'!$A$1:$K$2336,8,FALSE)</f>
        <v>tier - 1</v>
      </c>
      <c r="P2161" s="63" t="str">
        <f>VLOOKUP($A2161,'Hospitalization details'!$A$1:$K$2336,9,FALSE)</f>
        <v>R1013</v>
      </c>
      <c r="Q2161" s="83">
        <f>VLOOKUP($A2161,'Hospitalization details'!$A$1:$K$2336,11,FALSE)</f>
        <v>20</v>
      </c>
    </row>
    <row r="2162" spans="1:17" ht="15.75" customHeight="1" x14ac:dyDescent="0.25">
      <c r="A2162" s="187" t="s">
        <v>2205</v>
      </c>
      <c r="B2162" s="65" t="str">
        <f>VLOOKUP($A2162,'Customer Names'!$A$1:$E$2336,4,FALSE)</f>
        <v>Natalini</v>
      </c>
      <c r="C2162" s="71">
        <f>VLOOKUP($A2162,'Medical Examinations'!$A$1:$J$2336,2,FALSE)</f>
        <v>29.6</v>
      </c>
      <c r="D2162" s="60">
        <f>VLOOKUP($A2162,'Medical Examinations'!$A$1:$J$2336,3,FALSE)</f>
        <v>11.03</v>
      </c>
      <c r="E2162" s="61" t="str">
        <f>VLOOKUP($A2162,'Medical Examinations'!$A$1:$J$2336,4,FALSE)</f>
        <v>No</v>
      </c>
      <c r="F2162" s="61" t="str">
        <f>VLOOKUP($A2162,'Medical Examinations'!$A$1:$J$2336,5,FALSE)</f>
        <v>No</v>
      </c>
      <c r="G2162" s="61" t="str">
        <f>VLOOKUP($A2162,'Medical Examinations'!$A$1:$J$2336,6,FALSE)</f>
        <v>No</v>
      </c>
      <c r="H2162" s="21">
        <f>VLOOKUP($A2162,'Medical Examinations'!$A$1:$J$2336,7,FALSE)</f>
        <v>0</v>
      </c>
      <c r="I2162" s="21" t="str">
        <f>VLOOKUP($A2162,'Medical Examinations'!$A$1:$J$2336,8,FALSE)</f>
        <v>No</v>
      </c>
      <c r="J2162" s="21" t="str">
        <f>VLOOKUP($A2162,'Medical Examinations'!$A$1:$J$2336,9,FALSE)</f>
        <v>Over Weight</v>
      </c>
      <c r="K2162" s="72" t="str">
        <f>VLOOKUP($A2162,'Medical Examinations'!$A$1:$J$2336,10,FALSE)</f>
        <v>Diabetes</v>
      </c>
      <c r="L2162" s="82" t="str">
        <f>VLOOKUP($A2162,'Hospitalization details'!$A$1:$K$2336,10,FALSE)</f>
        <v>22-Sep-2002</v>
      </c>
      <c r="M2162" s="62">
        <f>VLOOKUP($A2162,'Hospitalization details'!$A$1:$K$2336,6,FALSE)</f>
        <v>1875.34</v>
      </c>
      <c r="N2162" s="63" t="str">
        <f>VLOOKUP($A2162,'Hospitalization details'!$A$1:$K$2336,7,FALSE)</f>
        <v>tier - 3</v>
      </c>
      <c r="O2162" s="63" t="str">
        <f>VLOOKUP($A2162,'Hospitalization details'!$A$1:$K$2336,8,FALSE)</f>
        <v>tier - 2</v>
      </c>
      <c r="P2162" s="63" t="str">
        <f>VLOOKUP($A2162,'Hospitalization details'!$A$1:$K$2336,9,FALSE)</f>
        <v>R1011</v>
      </c>
      <c r="Q2162" s="83">
        <f>VLOOKUP($A2162,'Hospitalization details'!$A$1:$K$2336,11,FALSE)</f>
        <v>20</v>
      </c>
    </row>
    <row r="2163" spans="1:17" ht="15.75" customHeight="1" x14ac:dyDescent="0.25">
      <c r="A2163" s="187" t="s">
        <v>2206</v>
      </c>
      <c r="B2163" s="65" t="str">
        <f>VLOOKUP($A2163,'Customer Names'!$A$1:$E$2336,4,FALSE)</f>
        <v>Robbins</v>
      </c>
      <c r="C2163" s="71">
        <f>VLOOKUP($A2163,'Medical Examinations'!$A$1:$J$2336,2,FALSE)</f>
        <v>22.05</v>
      </c>
      <c r="D2163" s="60">
        <f>VLOOKUP($A2163,'Medical Examinations'!$A$1:$J$2336,3,FALSE)</f>
        <v>4.43</v>
      </c>
      <c r="E2163" s="61" t="str">
        <f>VLOOKUP($A2163,'Medical Examinations'!$A$1:$J$2336,4,FALSE)</f>
        <v>Yes</v>
      </c>
      <c r="F2163" s="61" t="str">
        <f>VLOOKUP($A2163,'Medical Examinations'!$A$1:$J$2336,5,FALSE)</f>
        <v>No</v>
      </c>
      <c r="G2163" s="61" t="str">
        <f>VLOOKUP($A2163,'Medical Examinations'!$A$1:$J$2336,6,FALSE)</f>
        <v>No</v>
      </c>
      <c r="H2163" s="21">
        <f>VLOOKUP($A2163,'Medical Examinations'!$A$1:$J$2336,7,FALSE)</f>
        <v>0</v>
      </c>
      <c r="I2163" s="21" t="str">
        <f>VLOOKUP($A2163,'Medical Examinations'!$A$1:$J$2336,8,FALSE)</f>
        <v>No</v>
      </c>
      <c r="J2163" s="21" t="str">
        <f>VLOOKUP($A2163,'Medical Examinations'!$A$1:$J$2336,9,FALSE)</f>
        <v>Healthy Weight</v>
      </c>
      <c r="K2163" s="72" t="str">
        <f>VLOOKUP($A2163,'Medical Examinations'!$A$1:$J$2336,10,FALSE)</f>
        <v>Normal</v>
      </c>
      <c r="L2163" s="82" t="str">
        <f>VLOOKUP($A2163,'Hospitalization details'!$A$1:$K$2336,10,FALSE)</f>
        <v>2-Jul-1996</v>
      </c>
      <c r="M2163" s="62">
        <f>VLOOKUP($A2163,'Hospitalization details'!$A$1:$K$2336,6,FALSE)</f>
        <v>1865.98</v>
      </c>
      <c r="N2163" s="63" t="str">
        <f>VLOOKUP($A2163,'Hospitalization details'!$A$1:$K$2336,7,FALSE)</f>
        <v>tier - 3</v>
      </c>
      <c r="O2163" s="63" t="str">
        <f>VLOOKUP($A2163,'Hospitalization details'!$A$1:$K$2336,8,FALSE)</f>
        <v>tier - 3</v>
      </c>
      <c r="P2163" s="63" t="str">
        <f>VLOOKUP($A2163,'Hospitalization details'!$A$1:$K$2336,9,FALSE)</f>
        <v>R1012</v>
      </c>
      <c r="Q2163" s="83">
        <f>VLOOKUP($A2163,'Hospitalization details'!$A$1:$K$2336,11,FALSE)</f>
        <v>26</v>
      </c>
    </row>
    <row r="2164" spans="1:17" ht="15.75" customHeight="1" x14ac:dyDescent="0.25">
      <c r="A2164" s="187" t="s">
        <v>2207</v>
      </c>
      <c r="B2164" s="65" t="str">
        <f>VLOOKUP($A2164,'Customer Names'!$A$1:$E$2336,4,FALSE)</f>
        <v>Stanislav</v>
      </c>
      <c r="C2164" s="71">
        <f>VLOOKUP($A2164,'Medical Examinations'!$A$1:$J$2336,2,FALSE)</f>
        <v>27.06</v>
      </c>
      <c r="D2164" s="60">
        <f>VLOOKUP($A2164,'Medical Examinations'!$A$1:$J$2336,3,FALSE)</f>
        <v>6.14</v>
      </c>
      <c r="E2164" s="61" t="str">
        <f>VLOOKUP($A2164,'Medical Examinations'!$A$1:$J$2336,4,FALSE)</f>
        <v>No</v>
      </c>
      <c r="F2164" s="61" t="str">
        <f>VLOOKUP($A2164,'Medical Examinations'!$A$1:$J$2336,5,FALSE)</f>
        <v>Yes</v>
      </c>
      <c r="G2164" s="61" t="str">
        <f>VLOOKUP($A2164,'Medical Examinations'!$A$1:$J$2336,6,FALSE)</f>
        <v>No</v>
      </c>
      <c r="H2164" s="21">
        <f>VLOOKUP($A2164,'Medical Examinations'!$A$1:$J$2336,7,FALSE)</f>
        <v>1</v>
      </c>
      <c r="I2164" s="21" t="str">
        <f>VLOOKUP($A2164,'Medical Examinations'!$A$1:$J$2336,8,FALSE)</f>
        <v>No</v>
      </c>
      <c r="J2164" s="21" t="str">
        <f>VLOOKUP($A2164,'Medical Examinations'!$A$1:$J$2336,9,FALSE)</f>
        <v>Over Weight</v>
      </c>
      <c r="K2164" s="72" t="str">
        <f>VLOOKUP($A2164,'Medical Examinations'!$A$1:$J$2336,10,FALSE)</f>
        <v>Prediabetes</v>
      </c>
      <c r="L2164" s="82" t="str">
        <f>VLOOKUP($A2164,'Hospitalization details'!$A$1:$K$2336,10,FALSE)</f>
        <v>27-Dec-2004</v>
      </c>
      <c r="M2164" s="62">
        <f>VLOOKUP($A2164,'Hospitalization details'!$A$1:$K$2336,6,FALSE)</f>
        <v>1863.45</v>
      </c>
      <c r="N2164" s="63" t="str">
        <f>VLOOKUP($A2164,'Hospitalization details'!$A$1:$K$2336,7,FALSE)</f>
        <v>tier - 3</v>
      </c>
      <c r="O2164" s="63" t="str">
        <f>VLOOKUP($A2164,'Hospitalization details'!$A$1:$K$2336,8,FALSE)</f>
        <v>tier - 1</v>
      </c>
      <c r="P2164" s="63" t="str">
        <f>VLOOKUP($A2164,'Hospitalization details'!$A$1:$K$2336,9,FALSE)</f>
        <v>R1025</v>
      </c>
      <c r="Q2164" s="83">
        <f>VLOOKUP($A2164,'Hospitalization details'!$A$1:$K$2336,11,FALSE)</f>
        <v>18</v>
      </c>
    </row>
    <row r="2165" spans="1:17" ht="15.75" customHeight="1" x14ac:dyDescent="0.25">
      <c r="A2165" s="187" t="s">
        <v>2208</v>
      </c>
      <c r="B2165" s="65" t="str">
        <f>VLOOKUP($A2165,'Customer Names'!$A$1:$E$2336,4,FALSE)</f>
        <v>Meyer</v>
      </c>
      <c r="C2165" s="71">
        <f>VLOOKUP($A2165,'Medical Examinations'!$A$1:$J$2336,2,FALSE)</f>
        <v>20.49</v>
      </c>
      <c r="D2165" s="60">
        <f>VLOOKUP($A2165,'Medical Examinations'!$A$1:$J$2336,3,FALSE)</f>
        <v>4.87</v>
      </c>
      <c r="E2165" s="61" t="str">
        <f>VLOOKUP($A2165,'Medical Examinations'!$A$1:$J$2336,4,FALSE)</f>
        <v>No</v>
      </c>
      <c r="F2165" s="61" t="str">
        <f>VLOOKUP($A2165,'Medical Examinations'!$A$1:$J$2336,5,FALSE)</f>
        <v>No</v>
      </c>
      <c r="G2165" s="61" t="str">
        <f>VLOOKUP($A2165,'Medical Examinations'!$A$1:$J$2336,6,FALSE)</f>
        <v>No</v>
      </c>
      <c r="H2165" s="21">
        <f>VLOOKUP($A2165,'Medical Examinations'!$A$1:$J$2336,7,FALSE)</f>
        <v>0</v>
      </c>
      <c r="I2165" s="21" t="str">
        <f>VLOOKUP($A2165,'Medical Examinations'!$A$1:$J$2336,8,FALSE)</f>
        <v>No</v>
      </c>
      <c r="J2165" s="21" t="str">
        <f>VLOOKUP($A2165,'Medical Examinations'!$A$1:$J$2336,9,FALSE)</f>
        <v>Healthy Weight</v>
      </c>
      <c r="K2165" s="72" t="str">
        <f>VLOOKUP($A2165,'Medical Examinations'!$A$1:$J$2336,10,FALSE)</f>
        <v>Normal</v>
      </c>
      <c r="L2165" s="82" t="str">
        <f>VLOOKUP($A2165,'Hospitalization details'!$A$1:$K$2336,10,FALSE)</f>
        <v>6-Dec-1994</v>
      </c>
      <c r="M2165" s="62">
        <f>VLOOKUP($A2165,'Hospitalization details'!$A$1:$K$2336,6,FALSE)</f>
        <v>1850.55</v>
      </c>
      <c r="N2165" s="63" t="str">
        <f>VLOOKUP($A2165,'Hospitalization details'!$A$1:$K$2336,7,FALSE)</f>
        <v>tier - 3</v>
      </c>
      <c r="O2165" s="63" t="str">
        <f>VLOOKUP($A2165,'Hospitalization details'!$A$1:$K$2336,8,FALSE)</f>
        <v>tier - 2</v>
      </c>
      <c r="P2165" s="63" t="str">
        <f>VLOOKUP($A2165,'Hospitalization details'!$A$1:$K$2336,9,FALSE)</f>
        <v>R1012</v>
      </c>
      <c r="Q2165" s="83">
        <f>VLOOKUP($A2165,'Hospitalization details'!$A$1:$K$2336,11,FALSE)</f>
        <v>28</v>
      </c>
    </row>
    <row r="2166" spans="1:17" ht="15.75" customHeight="1" x14ac:dyDescent="0.25">
      <c r="A2166" s="187" t="s">
        <v>2209</v>
      </c>
      <c r="B2166" s="65" t="str">
        <f>VLOOKUP($A2166,'Customer Names'!$A$1:$E$2336,4,FALSE)</f>
        <v>Mears</v>
      </c>
      <c r="C2166" s="71">
        <f>VLOOKUP($A2166,'Medical Examinations'!$A$1:$J$2336,2,FALSE)</f>
        <v>28.4</v>
      </c>
      <c r="D2166" s="60">
        <f>VLOOKUP($A2166,'Medical Examinations'!$A$1:$J$2336,3,FALSE)</f>
        <v>4.3</v>
      </c>
      <c r="E2166" s="61" t="str">
        <f>VLOOKUP($A2166,'Medical Examinations'!$A$1:$J$2336,4,FALSE)</f>
        <v>No</v>
      </c>
      <c r="F2166" s="61" t="str">
        <f>VLOOKUP($A2166,'Medical Examinations'!$A$1:$J$2336,5,FALSE)</f>
        <v>No</v>
      </c>
      <c r="G2166" s="61" t="str">
        <f>VLOOKUP($A2166,'Medical Examinations'!$A$1:$J$2336,6,FALSE)</f>
        <v>Yes</v>
      </c>
      <c r="H2166" s="21">
        <f>VLOOKUP($A2166,'Medical Examinations'!$A$1:$J$2336,7,FALSE)</f>
        <v>1</v>
      </c>
      <c r="I2166" s="21" t="str">
        <f>VLOOKUP($A2166,'Medical Examinations'!$A$1:$J$2336,8,FALSE)</f>
        <v>No</v>
      </c>
      <c r="J2166" s="21" t="str">
        <f>VLOOKUP($A2166,'Medical Examinations'!$A$1:$J$2336,9,FALSE)</f>
        <v>Over Weight</v>
      </c>
      <c r="K2166" s="72" t="str">
        <f>VLOOKUP($A2166,'Medical Examinations'!$A$1:$J$2336,10,FALSE)</f>
        <v>Normal</v>
      </c>
      <c r="L2166" s="82" t="str">
        <f>VLOOKUP($A2166,'Hospitalization details'!$A$1:$K$2336,10,FALSE)</f>
        <v>20-Jul-2003</v>
      </c>
      <c r="M2166" s="62">
        <f>VLOOKUP($A2166,'Hospitalization details'!$A$1:$K$2336,6,FALSE)</f>
        <v>1842.52</v>
      </c>
      <c r="N2166" s="63" t="str">
        <f>VLOOKUP($A2166,'Hospitalization details'!$A$1:$K$2336,7,FALSE)</f>
        <v>tier - 3</v>
      </c>
      <c r="O2166" s="63" t="str">
        <f>VLOOKUP($A2166,'Hospitalization details'!$A$1:$K$2336,8,FALSE)</f>
        <v>tier - 2</v>
      </c>
      <c r="P2166" s="63" t="str">
        <f>VLOOKUP($A2166,'Hospitalization details'!$A$1:$K$2336,9,FALSE)</f>
        <v>R1011</v>
      </c>
      <c r="Q2166" s="83">
        <f>VLOOKUP($A2166,'Hospitalization details'!$A$1:$K$2336,11,FALSE)</f>
        <v>19</v>
      </c>
    </row>
    <row r="2167" spans="1:17" ht="15.75" customHeight="1" x14ac:dyDescent="0.25">
      <c r="A2167" s="187" t="s">
        <v>2210</v>
      </c>
      <c r="B2167" s="65" t="str">
        <f>VLOOKUP($A2167,'Customer Names'!$A$1:$E$2336,4,FALSE)</f>
        <v>Neill</v>
      </c>
      <c r="C2167" s="71">
        <f>VLOOKUP($A2167,'Medical Examinations'!$A$1:$J$2336,2,FALSE)</f>
        <v>41.91</v>
      </c>
      <c r="D2167" s="60">
        <f>VLOOKUP($A2167,'Medical Examinations'!$A$1:$J$2336,3,FALSE)</f>
        <v>6.19</v>
      </c>
      <c r="E2167" s="61" t="str">
        <f>VLOOKUP($A2167,'Medical Examinations'!$A$1:$J$2336,4,FALSE)</f>
        <v>No</v>
      </c>
      <c r="F2167" s="61" t="str">
        <f>VLOOKUP($A2167,'Medical Examinations'!$A$1:$J$2336,5,FALSE)</f>
        <v>No</v>
      </c>
      <c r="G2167" s="61" t="str">
        <f>VLOOKUP($A2167,'Medical Examinations'!$A$1:$J$2336,6,FALSE)</f>
        <v>No</v>
      </c>
      <c r="H2167" s="21">
        <f>VLOOKUP($A2167,'Medical Examinations'!$A$1:$J$2336,7,FALSE)</f>
        <v>0</v>
      </c>
      <c r="I2167" s="21" t="str">
        <f>VLOOKUP($A2167,'Medical Examinations'!$A$1:$J$2336,8,FALSE)</f>
        <v>No</v>
      </c>
      <c r="J2167" s="21" t="str">
        <f>VLOOKUP($A2167,'Medical Examinations'!$A$1:$J$2336,9,FALSE)</f>
        <v>Obesity</v>
      </c>
      <c r="K2167" s="72" t="str">
        <f>VLOOKUP($A2167,'Medical Examinations'!$A$1:$J$2336,10,FALSE)</f>
        <v>Prediabetes</v>
      </c>
      <c r="L2167" s="82" t="str">
        <f>VLOOKUP($A2167,'Hospitalization details'!$A$1:$K$2336,10,FALSE)</f>
        <v>12-Dec-1999</v>
      </c>
      <c r="M2167" s="62">
        <f>VLOOKUP($A2167,'Hospitalization details'!$A$1:$K$2336,6,FALSE)</f>
        <v>1837.28</v>
      </c>
      <c r="N2167" s="63" t="str">
        <f>VLOOKUP($A2167,'Hospitalization details'!$A$1:$K$2336,7,FALSE)</f>
        <v>tier - 3</v>
      </c>
      <c r="O2167" s="63" t="str">
        <f>VLOOKUP($A2167,'Hospitalization details'!$A$1:$K$2336,8,FALSE)</f>
        <v>tier - 2</v>
      </c>
      <c r="P2167" s="63" t="str">
        <f>VLOOKUP($A2167,'Hospitalization details'!$A$1:$K$2336,9,FALSE)</f>
        <v>R1013</v>
      </c>
      <c r="Q2167" s="83">
        <f>VLOOKUP($A2167,'Hospitalization details'!$A$1:$K$2336,11,FALSE)</f>
        <v>23</v>
      </c>
    </row>
    <row r="2168" spans="1:17" ht="15.75" customHeight="1" x14ac:dyDescent="0.25">
      <c r="A2168" s="187" t="s">
        <v>2211</v>
      </c>
      <c r="B2168" s="65" t="str">
        <f>VLOOKUP($A2168,'Customer Names'!$A$1:$E$2336,4,FALSE)</f>
        <v>Tola</v>
      </c>
      <c r="C2168" s="71">
        <f>VLOOKUP($A2168,'Medical Examinations'!$A$1:$J$2336,2,FALSE)</f>
        <v>24.6</v>
      </c>
      <c r="D2168" s="60">
        <f>VLOOKUP($A2168,'Medical Examinations'!$A$1:$J$2336,3,FALSE)</f>
        <v>6.19</v>
      </c>
      <c r="E2168" s="61" t="str">
        <f>VLOOKUP($A2168,'Medical Examinations'!$A$1:$J$2336,4,FALSE)</f>
        <v>No</v>
      </c>
      <c r="F2168" s="61" t="str">
        <f>VLOOKUP($A2168,'Medical Examinations'!$A$1:$J$2336,5,FALSE)</f>
        <v>No</v>
      </c>
      <c r="G2168" s="61" t="str">
        <f>VLOOKUP($A2168,'Medical Examinations'!$A$1:$J$2336,6,FALSE)</f>
        <v>Yes</v>
      </c>
      <c r="H2168" s="21">
        <f>VLOOKUP($A2168,'Medical Examinations'!$A$1:$J$2336,7,FALSE)</f>
        <v>1</v>
      </c>
      <c r="I2168" s="21" t="str">
        <f>VLOOKUP($A2168,'Medical Examinations'!$A$1:$J$2336,8,FALSE)</f>
        <v>No</v>
      </c>
      <c r="J2168" s="21" t="str">
        <f>VLOOKUP($A2168,'Medical Examinations'!$A$1:$J$2336,9,FALSE)</f>
        <v>Healthy Weight</v>
      </c>
      <c r="K2168" s="72" t="str">
        <f>VLOOKUP($A2168,'Medical Examinations'!$A$1:$J$2336,10,FALSE)</f>
        <v>Prediabetes</v>
      </c>
      <c r="L2168" s="82" t="str">
        <f>VLOOKUP($A2168,'Hospitalization details'!$A$1:$K$2336,10,FALSE)</f>
        <v>4-Aug-2003</v>
      </c>
      <c r="M2168" s="62">
        <f>VLOOKUP($A2168,'Hospitalization details'!$A$1:$K$2336,6,FALSE)</f>
        <v>1837.24</v>
      </c>
      <c r="N2168" s="63" t="str">
        <f>VLOOKUP($A2168,'Hospitalization details'!$A$1:$K$2336,7,FALSE)</f>
        <v>tier - 3</v>
      </c>
      <c r="O2168" s="63" t="str">
        <f>VLOOKUP($A2168,'Hospitalization details'!$A$1:$K$2336,8,FALSE)</f>
        <v>tier - 2</v>
      </c>
      <c r="P2168" s="63" t="str">
        <f>VLOOKUP($A2168,'Hospitalization details'!$A$1:$K$2336,9,FALSE)</f>
        <v>R1011</v>
      </c>
      <c r="Q2168" s="83">
        <f>VLOOKUP($A2168,'Hospitalization details'!$A$1:$K$2336,11,FALSE)</f>
        <v>19</v>
      </c>
    </row>
    <row r="2169" spans="1:17" ht="15.75" customHeight="1" x14ac:dyDescent="0.25">
      <c r="A2169" s="187" t="s">
        <v>2212</v>
      </c>
      <c r="B2169" s="65" t="str">
        <f>VLOOKUP($A2169,'Customer Names'!$A$1:$E$2336,4,FALSE)</f>
        <v>Briskman</v>
      </c>
      <c r="C2169" s="71">
        <f>VLOOKUP($A2169,'Medical Examinations'!$A$1:$J$2336,2,FALSE)</f>
        <v>20.9</v>
      </c>
      <c r="D2169" s="60">
        <f>VLOOKUP($A2169,'Medical Examinations'!$A$1:$J$2336,3,FALSE)</f>
        <v>5.12</v>
      </c>
      <c r="E2169" s="61" t="str">
        <f>VLOOKUP($A2169,'Medical Examinations'!$A$1:$J$2336,4,FALSE)</f>
        <v>No</v>
      </c>
      <c r="F2169" s="61" t="str">
        <f>VLOOKUP($A2169,'Medical Examinations'!$A$1:$J$2336,5,FALSE)</f>
        <v>No</v>
      </c>
      <c r="G2169" s="61" t="str">
        <f>VLOOKUP($A2169,'Medical Examinations'!$A$1:$J$2336,6,FALSE)</f>
        <v>Yes</v>
      </c>
      <c r="H2169" s="21">
        <f>VLOOKUP($A2169,'Medical Examinations'!$A$1:$J$2336,7,FALSE)</f>
        <v>1</v>
      </c>
      <c r="I2169" s="21" t="str">
        <f>VLOOKUP($A2169,'Medical Examinations'!$A$1:$J$2336,8,FALSE)</f>
        <v>No</v>
      </c>
      <c r="J2169" s="21" t="str">
        <f>VLOOKUP($A2169,'Medical Examinations'!$A$1:$J$2336,9,FALSE)</f>
        <v>Healthy Weight</v>
      </c>
      <c r="K2169" s="72" t="str">
        <f>VLOOKUP($A2169,'Medical Examinations'!$A$1:$J$2336,10,FALSE)</f>
        <v>Normal</v>
      </c>
      <c r="L2169" s="82" t="str">
        <f>VLOOKUP($A2169,'Hospitalization details'!$A$1:$K$2336,10,FALSE)</f>
        <v>11-Aug-2003</v>
      </c>
      <c r="M2169" s="62">
        <f>VLOOKUP($A2169,'Hospitalization details'!$A$1:$K$2336,6,FALSE)</f>
        <v>1832.09</v>
      </c>
      <c r="N2169" s="63" t="str">
        <f>VLOOKUP($A2169,'Hospitalization details'!$A$1:$K$2336,7,FALSE)</f>
        <v>tier - 3</v>
      </c>
      <c r="O2169" s="63" t="str">
        <f>VLOOKUP($A2169,'Hospitalization details'!$A$1:$K$2336,8,FALSE)</f>
        <v>tier - 3</v>
      </c>
      <c r="P2169" s="63" t="str">
        <f>VLOOKUP($A2169,'Hospitalization details'!$A$1:$K$2336,9,FALSE)</f>
        <v>R1011</v>
      </c>
      <c r="Q2169" s="83">
        <f>VLOOKUP($A2169,'Hospitalization details'!$A$1:$K$2336,11,FALSE)</f>
        <v>19</v>
      </c>
    </row>
    <row r="2170" spans="1:17" ht="15.75" customHeight="1" x14ac:dyDescent="0.25">
      <c r="A2170" s="187" t="s">
        <v>2213</v>
      </c>
      <c r="B2170" s="65" t="str">
        <f>VLOOKUP($A2170,'Customer Names'!$A$1:$E$2336,4,FALSE)</f>
        <v>Ritzenhein</v>
      </c>
      <c r="C2170" s="71">
        <f>VLOOKUP($A2170,'Medical Examinations'!$A$1:$J$2336,2,FALSE)</f>
        <v>34.4</v>
      </c>
      <c r="D2170" s="60">
        <f>VLOOKUP($A2170,'Medical Examinations'!$A$1:$J$2336,3,FALSE)</f>
        <v>4.04</v>
      </c>
      <c r="E2170" s="61" t="str">
        <f>VLOOKUP($A2170,'Medical Examinations'!$A$1:$J$2336,4,FALSE)</f>
        <v>No</v>
      </c>
      <c r="F2170" s="61" t="str">
        <f>VLOOKUP($A2170,'Medical Examinations'!$A$1:$J$2336,5,FALSE)</f>
        <v>No</v>
      </c>
      <c r="G2170" s="61" t="str">
        <f>VLOOKUP($A2170,'Medical Examinations'!$A$1:$J$2336,6,FALSE)</f>
        <v>No</v>
      </c>
      <c r="H2170" s="21">
        <f>VLOOKUP($A2170,'Medical Examinations'!$A$1:$J$2336,7,FALSE)</f>
        <v>0</v>
      </c>
      <c r="I2170" s="21" t="str">
        <f>VLOOKUP($A2170,'Medical Examinations'!$A$1:$J$2336,8,FALSE)</f>
        <v>No</v>
      </c>
      <c r="J2170" s="21" t="str">
        <f>VLOOKUP($A2170,'Medical Examinations'!$A$1:$J$2336,9,FALSE)</f>
        <v>Obesity</v>
      </c>
      <c r="K2170" s="72" t="str">
        <f>VLOOKUP($A2170,'Medical Examinations'!$A$1:$J$2336,10,FALSE)</f>
        <v>Normal</v>
      </c>
      <c r="L2170" s="82" t="str">
        <f>VLOOKUP($A2170,'Hospitalization details'!$A$1:$K$2336,10,FALSE)</f>
        <v>1-Oct-1999</v>
      </c>
      <c r="M2170" s="62">
        <f>VLOOKUP($A2170,'Hospitalization details'!$A$1:$K$2336,6,FALSE)</f>
        <v>1826.84</v>
      </c>
      <c r="N2170" s="63" t="str">
        <f>VLOOKUP($A2170,'Hospitalization details'!$A$1:$K$2336,7,FALSE)</f>
        <v>tier - 3</v>
      </c>
      <c r="O2170" s="63" t="str">
        <f>VLOOKUP($A2170,'Hospitalization details'!$A$1:$K$2336,8,FALSE)</f>
        <v>tier - 2</v>
      </c>
      <c r="P2170" s="63" t="str">
        <f>VLOOKUP($A2170,'Hospitalization details'!$A$1:$K$2336,9,FALSE)</f>
        <v>R1011</v>
      </c>
      <c r="Q2170" s="83">
        <f>VLOOKUP($A2170,'Hospitalization details'!$A$1:$K$2336,11,FALSE)</f>
        <v>23</v>
      </c>
    </row>
    <row r="2171" spans="1:17" ht="15.75" customHeight="1" x14ac:dyDescent="0.25">
      <c r="A2171" s="187" t="s">
        <v>2214</v>
      </c>
      <c r="B2171" s="65" t="str">
        <f>VLOOKUP($A2171,'Customer Names'!$A$1:$E$2336,4,FALSE)</f>
        <v>Malkowski</v>
      </c>
      <c r="C2171" s="71">
        <f>VLOOKUP($A2171,'Medical Examinations'!$A$1:$J$2336,2,FALSE)</f>
        <v>32.56</v>
      </c>
      <c r="D2171" s="60">
        <f>VLOOKUP($A2171,'Medical Examinations'!$A$1:$J$2336,3,FALSE)</f>
        <v>5.36</v>
      </c>
      <c r="E2171" s="61" t="str">
        <f>VLOOKUP($A2171,'Medical Examinations'!$A$1:$J$2336,4,FALSE)</f>
        <v>No</v>
      </c>
      <c r="F2171" s="61" t="str">
        <f>VLOOKUP($A2171,'Medical Examinations'!$A$1:$J$2336,5,FALSE)</f>
        <v>No</v>
      </c>
      <c r="G2171" s="61" t="str">
        <f>VLOOKUP($A2171,'Medical Examinations'!$A$1:$J$2336,6,FALSE)</f>
        <v>No</v>
      </c>
      <c r="H2171" s="21">
        <f>VLOOKUP($A2171,'Medical Examinations'!$A$1:$J$2336,7,FALSE)</f>
        <v>0</v>
      </c>
      <c r="I2171" s="21" t="str">
        <f>VLOOKUP($A2171,'Medical Examinations'!$A$1:$J$2336,8,FALSE)</f>
        <v>No</v>
      </c>
      <c r="J2171" s="21" t="str">
        <f>VLOOKUP($A2171,'Medical Examinations'!$A$1:$J$2336,9,FALSE)</f>
        <v>Obesity</v>
      </c>
      <c r="K2171" s="72" t="str">
        <f>VLOOKUP($A2171,'Medical Examinations'!$A$1:$J$2336,10,FALSE)</f>
        <v>Normal</v>
      </c>
      <c r="L2171" s="82" t="str">
        <f>VLOOKUP($A2171,'Hospitalization details'!$A$1:$K$2336,10,FALSE)</f>
        <v>17-Nov-1999</v>
      </c>
      <c r="M2171" s="62">
        <f>VLOOKUP($A2171,'Hospitalization details'!$A$1:$K$2336,6,FALSE)</f>
        <v>1824.29</v>
      </c>
      <c r="N2171" s="63" t="str">
        <f>VLOOKUP($A2171,'Hospitalization details'!$A$1:$K$2336,7,FALSE)</f>
        <v>tier - 3</v>
      </c>
      <c r="O2171" s="63" t="str">
        <f>VLOOKUP($A2171,'Hospitalization details'!$A$1:$K$2336,8,FALSE)</f>
        <v>tier - 3</v>
      </c>
      <c r="P2171" s="63" t="str">
        <f>VLOOKUP($A2171,'Hospitalization details'!$A$1:$K$2336,9,FALSE)</f>
        <v>R1013</v>
      </c>
      <c r="Q2171" s="83">
        <f>VLOOKUP($A2171,'Hospitalization details'!$A$1:$K$2336,11,FALSE)</f>
        <v>23</v>
      </c>
    </row>
    <row r="2172" spans="1:17" ht="15.75" customHeight="1" x14ac:dyDescent="0.25">
      <c r="A2172" s="187" t="s">
        <v>2215</v>
      </c>
      <c r="B2172" s="65" t="str">
        <f>VLOOKUP($A2172,'Customer Names'!$A$1:$E$2336,4,FALSE)</f>
        <v>Andreyko</v>
      </c>
      <c r="C2172" s="71">
        <f>VLOOKUP($A2172,'Medical Examinations'!$A$1:$J$2336,2,FALSE)</f>
        <v>27.98</v>
      </c>
      <c r="D2172" s="60">
        <f>VLOOKUP($A2172,'Medical Examinations'!$A$1:$J$2336,3,FALSE)</f>
        <v>4.38</v>
      </c>
      <c r="E2172" s="61" t="str">
        <f>VLOOKUP($A2172,'Medical Examinations'!$A$1:$J$2336,4,FALSE)</f>
        <v>No</v>
      </c>
      <c r="F2172" s="61" t="str">
        <f>VLOOKUP($A2172,'Medical Examinations'!$A$1:$J$2336,5,FALSE)</f>
        <v>Yes</v>
      </c>
      <c r="G2172" s="61" t="str">
        <f>VLOOKUP($A2172,'Medical Examinations'!$A$1:$J$2336,6,FALSE)</f>
        <v>No</v>
      </c>
      <c r="H2172" s="21">
        <f>VLOOKUP($A2172,'Medical Examinations'!$A$1:$J$2336,7,FALSE)</f>
        <v>1</v>
      </c>
      <c r="I2172" s="21" t="str">
        <f>VLOOKUP($A2172,'Medical Examinations'!$A$1:$J$2336,8,FALSE)</f>
        <v>No</v>
      </c>
      <c r="J2172" s="21" t="str">
        <f>VLOOKUP($A2172,'Medical Examinations'!$A$1:$J$2336,9,FALSE)</f>
        <v>Over Weight</v>
      </c>
      <c r="K2172" s="72" t="str">
        <f>VLOOKUP($A2172,'Medical Examinations'!$A$1:$J$2336,10,FALSE)</f>
        <v>Normal</v>
      </c>
      <c r="L2172" s="82" t="str">
        <f>VLOOKUP($A2172,'Hospitalization details'!$A$1:$K$2336,10,FALSE)</f>
        <v>19-Aug-2004</v>
      </c>
      <c r="M2172" s="62">
        <f>VLOOKUP($A2172,'Hospitalization details'!$A$1:$K$2336,6,FALSE)</f>
        <v>1822.54</v>
      </c>
      <c r="N2172" s="63" t="str">
        <f>VLOOKUP($A2172,'Hospitalization details'!$A$1:$K$2336,7,FALSE)</f>
        <v>tier - 3</v>
      </c>
      <c r="O2172" s="63" t="str">
        <f>VLOOKUP($A2172,'Hospitalization details'!$A$1:$K$2336,8,FALSE)</f>
        <v>tier - 1</v>
      </c>
      <c r="P2172" s="63" t="str">
        <f>VLOOKUP($A2172,'Hospitalization details'!$A$1:$K$2336,9,FALSE)</f>
        <v>R1012</v>
      </c>
      <c r="Q2172" s="83">
        <f>VLOOKUP($A2172,'Hospitalization details'!$A$1:$K$2336,11,FALSE)</f>
        <v>18</v>
      </c>
    </row>
    <row r="2173" spans="1:17" ht="15.75" customHeight="1" x14ac:dyDescent="0.25">
      <c r="A2173" s="187" t="s">
        <v>2216</v>
      </c>
      <c r="B2173" s="65" t="str">
        <f>VLOOKUP($A2173,'Customer Names'!$A$1:$E$2336,4,FALSE)</f>
        <v>Landry</v>
      </c>
      <c r="C2173" s="71">
        <f>VLOOKUP($A2173,'Medical Examinations'!$A$1:$J$2336,2,FALSE)</f>
        <v>26.51</v>
      </c>
      <c r="D2173" s="60">
        <f>VLOOKUP($A2173,'Medical Examinations'!$A$1:$J$2336,3,FALSE)</f>
        <v>4.58</v>
      </c>
      <c r="E2173" s="61" t="str">
        <f>VLOOKUP($A2173,'Medical Examinations'!$A$1:$J$2336,4,FALSE)</f>
        <v>No</v>
      </c>
      <c r="F2173" s="61" t="str">
        <f>VLOOKUP($A2173,'Medical Examinations'!$A$1:$J$2336,5,FALSE)</f>
        <v>No</v>
      </c>
      <c r="G2173" s="61" t="str">
        <f>VLOOKUP($A2173,'Medical Examinations'!$A$1:$J$2336,6,FALSE)</f>
        <v>No</v>
      </c>
      <c r="H2173" s="21">
        <f>VLOOKUP($A2173,'Medical Examinations'!$A$1:$J$2336,7,FALSE)</f>
        <v>0</v>
      </c>
      <c r="I2173" s="21" t="str">
        <f>VLOOKUP($A2173,'Medical Examinations'!$A$1:$J$2336,8,FALSE)</f>
        <v>No</v>
      </c>
      <c r="J2173" s="21" t="str">
        <f>VLOOKUP($A2173,'Medical Examinations'!$A$1:$J$2336,9,FALSE)</f>
        <v>Over Weight</v>
      </c>
      <c r="K2173" s="72" t="str">
        <f>VLOOKUP($A2173,'Medical Examinations'!$A$1:$J$2336,10,FALSE)</f>
        <v>Normal</v>
      </c>
      <c r="L2173" s="82" t="str">
        <f>VLOOKUP($A2173,'Hospitalization details'!$A$1:$K$2336,10,FALSE)</f>
        <v>25-Sep-1999</v>
      </c>
      <c r="M2173" s="62">
        <f>VLOOKUP($A2173,'Hospitalization details'!$A$1:$K$2336,6,FALSE)</f>
        <v>1815.88</v>
      </c>
      <c r="N2173" s="63" t="str">
        <f>VLOOKUP($A2173,'Hospitalization details'!$A$1:$K$2336,7,FALSE)</f>
        <v>tier - 3</v>
      </c>
      <c r="O2173" s="63" t="str">
        <f>VLOOKUP($A2173,'Hospitalization details'!$A$1:$K$2336,8,FALSE)</f>
        <v>tier - 3</v>
      </c>
      <c r="P2173" s="63" t="str">
        <f>VLOOKUP($A2173,'Hospitalization details'!$A$1:$K$2336,9,FALSE)</f>
        <v>R1013</v>
      </c>
      <c r="Q2173" s="83">
        <f>VLOOKUP($A2173,'Hospitalization details'!$A$1:$K$2336,11,FALSE)</f>
        <v>23</v>
      </c>
    </row>
    <row r="2174" spans="1:17" ht="15.75" customHeight="1" x14ac:dyDescent="0.25">
      <c r="A2174" s="187" t="s">
        <v>2217</v>
      </c>
      <c r="B2174" s="65" t="str">
        <f>VLOOKUP($A2174,'Customer Names'!$A$1:$E$2336,4,FALSE)</f>
        <v>Lozier</v>
      </c>
      <c r="C2174" s="71">
        <f>VLOOKUP($A2174,'Medical Examinations'!$A$1:$J$2336,2,FALSE)</f>
        <v>29.734999999999999</v>
      </c>
      <c r="D2174" s="60">
        <f>VLOOKUP($A2174,'Medical Examinations'!$A$1:$J$2336,3,FALSE)</f>
        <v>11.92</v>
      </c>
      <c r="E2174" s="61" t="str">
        <f>VLOOKUP($A2174,'Medical Examinations'!$A$1:$J$2336,4,FALSE)</f>
        <v>No</v>
      </c>
      <c r="F2174" s="61" t="str">
        <f>VLOOKUP($A2174,'Medical Examinations'!$A$1:$J$2336,5,FALSE)</f>
        <v>No</v>
      </c>
      <c r="G2174" s="61" t="str">
        <f>VLOOKUP($A2174,'Medical Examinations'!$A$1:$J$2336,6,FALSE)</f>
        <v>No</v>
      </c>
      <c r="H2174" s="21">
        <f>VLOOKUP($A2174,'Medical Examinations'!$A$1:$J$2336,7,FALSE)</f>
        <v>0</v>
      </c>
      <c r="I2174" s="21" t="str">
        <f>VLOOKUP($A2174,'Medical Examinations'!$A$1:$J$2336,8,FALSE)</f>
        <v>No</v>
      </c>
      <c r="J2174" s="21" t="str">
        <f>VLOOKUP($A2174,'Medical Examinations'!$A$1:$J$2336,9,FALSE)</f>
        <v>Over Weight</v>
      </c>
      <c r="K2174" s="72" t="str">
        <f>VLOOKUP($A2174,'Medical Examinations'!$A$1:$J$2336,10,FALSE)</f>
        <v>Diabetes</v>
      </c>
      <c r="L2174" s="82" t="str">
        <f>VLOOKUP($A2174,'Hospitalization details'!$A$1:$K$2336,10,FALSE)</f>
        <v>13-Dec-2002</v>
      </c>
      <c r="M2174" s="62">
        <f>VLOOKUP($A2174,'Hospitalization details'!$A$1:$K$2336,6,FALSE)</f>
        <v>1769.53</v>
      </c>
      <c r="N2174" s="63" t="str">
        <f>VLOOKUP($A2174,'Hospitalization details'!$A$1:$K$2336,7,FALSE)</f>
        <v>tier - 3</v>
      </c>
      <c r="O2174" s="63" t="str">
        <f>VLOOKUP($A2174,'Hospitalization details'!$A$1:$K$2336,8,FALSE)</f>
        <v>tier - 3</v>
      </c>
      <c r="P2174" s="63" t="str">
        <f>VLOOKUP($A2174,'Hospitalization details'!$A$1:$K$2336,9,FALSE)</f>
        <v>R1012</v>
      </c>
      <c r="Q2174" s="83">
        <f>VLOOKUP($A2174,'Hospitalization details'!$A$1:$K$2336,11,FALSE)</f>
        <v>20</v>
      </c>
    </row>
    <row r="2175" spans="1:17" ht="15.75" customHeight="1" x14ac:dyDescent="0.25">
      <c r="A2175" s="187" t="s">
        <v>2218</v>
      </c>
      <c r="B2175" s="65" t="str">
        <f>VLOOKUP($A2175,'Customer Names'!$A$1:$E$2336,4,FALSE)</f>
        <v>O'Brien</v>
      </c>
      <c r="C2175" s="71">
        <f>VLOOKUP($A2175,'Medical Examinations'!$A$1:$J$2336,2,FALSE)</f>
        <v>40.5</v>
      </c>
      <c r="D2175" s="60">
        <f>VLOOKUP($A2175,'Medical Examinations'!$A$1:$J$2336,3,FALSE)</f>
        <v>5.4</v>
      </c>
      <c r="E2175" s="61" t="str">
        <f>VLOOKUP($A2175,'Medical Examinations'!$A$1:$J$2336,4,FALSE)</f>
        <v>No</v>
      </c>
      <c r="F2175" s="61" t="str">
        <f>VLOOKUP($A2175,'Medical Examinations'!$A$1:$J$2336,5,FALSE)</f>
        <v>No</v>
      </c>
      <c r="G2175" s="61" t="str">
        <f>VLOOKUP($A2175,'Medical Examinations'!$A$1:$J$2336,6,FALSE)</f>
        <v>Yes</v>
      </c>
      <c r="H2175" s="21">
        <f>VLOOKUP($A2175,'Medical Examinations'!$A$1:$J$2336,7,FALSE)</f>
        <v>1</v>
      </c>
      <c r="I2175" s="21" t="str">
        <f>VLOOKUP($A2175,'Medical Examinations'!$A$1:$J$2336,8,FALSE)</f>
        <v>No</v>
      </c>
      <c r="J2175" s="21" t="str">
        <f>VLOOKUP($A2175,'Medical Examinations'!$A$1:$J$2336,9,FALSE)</f>
        <v>Obesity</v>
      </c>
      <c r="K2175" s="72" t="str">
        <f>VLOOKUP($A2175,'Medical Examinations'!$A$1:$J$2336,10,FALSE)</f>
        <v>Normal</v>
      </c>
      <c r="L2175" s="82" t="str">
        <f>VLOOKUP($A2175,'Hospitalization details'!$A$1:$K$2336,10,FALSE)</f>
        <v>19-Nov-2003</v>
      </c>
      <c r="M2175" s="62">
        <f>VLOOKUP($A2175,'Hospitalization details'!$A$1:$K$2336,6,FALSE)</f>
        <v>1759.34</v>
      </c>
      <c r="N2175" s="63" t="str">
        <f>VLOOKUP($A2175,'Hospitalization details'!$A$1:$K$2336,7,FALSE)</f>
        <v>tier - 3</v>
      </c>
      <c r="O2175" s="63" t="str">
        <f>VLOOKUP($A2175,'Hospitalization details'!$A$1:$K$2336,8,FALSE)</f>
        <v>tier - 1</v>
      </c>
      <c r="P2175" s="63" t="str">
        <f>VLOOKUP($A2175,'Hospitalization details'!$A$1:$K$2336,9,FALSE)</f>
        <v>R1011</v>
      </c>
      <c r="Q2175" s="83">
        <f>VLOOKUP($A2175,'Hospitalization details'!$A$1:$K$2336,11,FALSE)</f>
        <v>19</v>
      </c>
    </row>
    <row r="2176" spans="1:17" ht="15.75" customHeight="1" x14ac:dyDescent="0.25">
      <c r="A2176" s="187" t="s">
        <v>2219</v>
      </c>
      <c r="B2176" s="65" t="str">
        <f>VLOOKUP($A2176,'Customer Names'!$A$1:$E$2336,4,FALSE)</f>
        <v>Rodas</v>
      </c>
      <c r="C2176" s="71">
        <f>VLOOKUP($A2176,'Medical Examinations'!$A$1:$J$2336,2,FALSE)</f>
        <v>25.64</v>
      </c>
      <c r="D2176" s="60">
        <f>VLOOKUP($A2176,'Medical Examinations'!$A$1:$J$2336,3,FALSE)</f>
        <v>4.76</v>
      </c>
      <c r="E2176" s="61" t="str">
        <f>VLOOKUP($A2176,'Medical Examinations'!$A$1:$J$2336,4,FALSE)</f>
        <v>No</v>
      </c>
      <c r="F2176" s="61" t="str">
        <f>VLOOKUP($A2176,'Medical Examinations'!$A$1:$J$2336,5,FALSE)</f>
        <v>No</v>
      </c>
      <c r="G2176" s="61" t="str">
        <f>VLOOKUP($A2176,'Medical Examinations'!$A$1:$J$2336,6,FALSE)</f>
        <v>No</v>
      </c>
      <c r="H2176" s="21">
        <f>VLOOKUP($A2176,'Medical Examinations'!$A$1:$J$2336,7,FALSE)</f>
        <v>1</v>
      </c>
      <c r="I2176" s="21" t="str">
        <f>VLOOKUP($A2176,'Medical Examinations'!$A$1:$J$2336,8,FALSE)</f>
        <v>No</v>
      </c>
      <c r="J2176" s="21" t="str">
        <f>VLOOKUP($A2176,'Medical Examinations'!$A$1:$J$2336,9,FALSE)</f>
        <v>Over Weight</v>
      </c>
      <c r="K2176" s="72" t="str">
        <f>VLOOKUP($A2176,'Medical Examinations'!$A$1:$J$2336,10,FALSE)</f>
        <v>Normal</v>
      </c>
      <c r="L2176" s="82" t="str">
        <f>VLOOKUP($A2176,'Hospitalization details'!$A$1:$K$2336,10,FALSE)</f>
        <v>7-Oct-1998</v>
      </c>
      <c r="M2176" s="62">
        <f>VLOOKUP($A2176,'Hospitalization details'!$A$1:$K$2336,6,FALSE)</f>
        <v>1756.6</v>
      </c>
      <c r="N2176" s="63" t="str">
        <f>VLOOKUP($A2176,'Hospitalization details'!$A$1:$K$2336,7,FALSE)</f>
        <v>tier - 3</v>
      </c>
      <c r="O2176" s="63" t="str">
        <f>VLOOKUP($A2176,'Hospitalization details'!$A$1:$K$2336,8,FALSE)</f>
        <v>tier - 3</v>
      </c>
      <c r="P2176" s="63" t="str">
        <f>VLOOKUP($A2176,'Hospitalization details'!$A$1:$K$2336,9,FALSE)</f>
        <v>R1013</v>
      </c>
      <c r="Q2176" s="83">
        <f>VLOOKUP($A2176,'Hospitalization details'!$A$1:$K$2336,11,FALSE)</f>
        <v>24</v>
      </c>
    </row>
    <row r="2177" spans="1:17" ht="15.75" customHeight="1" x14ac:dyDescent="0.25">
      <c r="A2177" s="187" t="s">
        <v>2220</v>
      </c>
      <c r="B2177" s="65" t="str">
        <f>VLOOKUP($A2177,'Customer Names'!$A$1:$E$2336,4,FALSE)</f>
        <v>O'Connor</v>
      </c>
      <c r="C2177" s="71">
        <f>VLOOKUP($A2177,'Medical Examinations'!$A$1:$J$2336,2,FALSE)</f>
        <v>32.9</v>
      </c>
      <c r="D2177" s="60">
        <f>VLOOKUP($A2177,'Medical Examinations'!$A$1:$J$2336,3,FALSE)</f>
        <v>4.78</v>
      </c>
      <c r="E2177" s="61" t="str">
        <f>VLOOKUP($A2177,'Medical Examinations'!$A$1:$J$2336,4,FALSE)</f>
        <v>No</v>
      </c>
      <c r="F2177" s="61" t="str">
        <f>VLOOKUP($A2177,'Medical Examinations'!$A$1:$J$2336,5,FALSE)</f>
        <v>No</v>
      </c>
      <c r="G2177" s="61" t="str">
        <f>VLOOKUP($A2177,'Medical Examinations'!$A$1:$J$2336,6,FALSE)</f>
        <v>Yes</v>
      </c>
      <c r="H2177" s="21">
        <f>VLOOKUP($A2177,'Medical Examinations'!$A$1:$J$2336,7,FALSE)</f>
        <v>1</v>
      </c>
      <c r="I2177" s="21" t="str">
        <f>VLOOKUP($A2177,'Medical Examinations'!$A$1:$J$2336,8,FALSE)</f>
        <v>No</v>
      </c>
      <c r="J2177" s="21" t="str">
        <f>VLOOKUP($A2177,'Medical Examinations'!$A$1:$J$2336,9,FALSE)</f>
        <v>Obesity</v>
      </c>
      <c r="K2177" s="72" t="str">
        <f>VLOOKUP($A2177,'Medical Examinations'!$A$1:$J$2336,10,FALSE)</f>
        <v>Normal</v>
      </c>
      <c r="L2177" s="82" t="str">
        <f>VLOOKUP($A2177,'Hospitalization details'!$A$1:$K$2336,10,FALSE)</f>
        <v>26-Sep-2003</v>
      </c>
      <c r="M2177" s="62">
        <f>VLOOKUP($A2177,'Hospitalization details'!$A$1:$K$2336,6,FALSE)</f>
        <v>1748.77</v>
      </c>
      <c r="N2177" s="63" t="str">
        <f>VLOOKUP($A2177,'Hospitalization details'!$A$1:$K$2336,7,FALSE)</f>
        <v>tier - 3</v>
      </c>
      <c r="O2177" s="63" t="str">
        <f>VLOOKUP($A2177,'Hospitalization details'!$A$1:$K$2336,8,FALSE)</f>
        <v>tier - 1</v>
      </c>
      <c r="P2177" s="63" t="str">
        <f>VLOOKUP($A2177,'Hospitalization details'!$A$1:$K$2336,9,FALSE)</f>
        <v>R1011</v>
      </c>
      <c r="Q2177" s="83">
        <f>VLOOKUP($A2177,'Hospitalization details'!$A$1:$K$2336,11,FALSE)</f>
        <v>19</v>
      </c>
    </row>
    <row r="2178" spans="1:17" ht="15.75" customHeight="1" x14ac:dyDescent="0.25">
      <c r="A2178" s="187" t="s">
        <v>2221</v>
      </c>
      <c r="B2178" s="65" t="str">
        <f>VLOOKUP($A2178,'Customer Names'!$A$1:$E$2336,4,FALSE)</f>
        <v>White</v>
      </c>
      <c r="C2178" s="71">
        <f>VLOOKUP($A2178,'Medical Examinations'!$A$1:$J$2336,2,FALSE)</f>
        <v>29.8</v>
      </c>
      <c r="D2178" s="60">
        <f>VLOOKUP($A2178,'Medical Examinations'!$A$1:$J$2336,3,FALSE)</f>
        <v>4.26</v>
      </c>
      <c r="E2178" s="61" t="str">
        <f>VLOOKUP($A2178,'Medical Examinations'!$A$1:$J$2336,4,FALSE)</f>
        <v>No</v>
      </c>
      <c r="F2178" s="61" t="str">
        <f>VLOOKUP($A2178,'Medical Examinations'!$A$1:$J$2336,5,FALSE)</f>
        <v>No</v>
      </c>
      <c r="G2178" s="61" t="str">
        <f>VLOOKUP($A2178,'Medical Examinations'!$A$1:$J$2336,6,FALSE)</f>
        <v>Yes</v>
      </c>
      <c r="H2178" s="21">
        <f>VLOOKUP($A2178,'Medical Examinations'!$A$1:$J$2336,7,FALSE)</f>
        <v>1</v>
      </c>
      <c r="I2178" s="21" t="str">
        <f>VLOOKUP($A2178,'Medical Examinations'!$A$1:$J$2336,8,FALSE)</f>
        <v>No</v>
      </c>
      <c r="J2178" s="21" t="str">
        <f>VLOOKUP($A2178,'Medical Examinations'!$A$1:$J$2336,9,FALSE)</f>
        <v>Over Weight</v>
      </c>
      <c r="K2178" s="72" t="str">
        <f>VLOOKUP($A2178,'Medical Examinations'!$A$1:$J$2336,10,FALSE)</f>
        <v>Normal</v>
      </c>
      <c r="L2178" s="82" t="str">
        <f>VLOOKUP($A2178,'Hospitalization details'!$A$1:$K$2336,10,FALSE)</f>
        <v>28-Jul-2003</v>
      </c>
      <c r="M2178" s="62">
        <f>VLOOKUP($A2178,'Hospitalization details'!$A$1:$K$2336,6,FALSE)</f>
        <v>1744.47</v>
      </c>
      <c r="N2178" s="63" t="str">
        <f>VLOOKUP($A2178,'Hospitalization details'!$A$1:$K$2336,7,FALSE)</f>
        <v>tier - 3</v>
      </c>
      <c r="O2178" s="63" t="str">
        <f>VLOOKUP($A2178,'Hospitalization details'!$A$1:$K$2336,8,FALSE)</f>
        <v>tier - 1</v>
      </c>
      <c r="P2178" s="63" t="str">
        <f>VLOOKUP($A2178,'Hospitalization details'!$A$1:$K$2336,9,FALSE)</f>
        <v>R1011</v>
      </c>
      <c r="Q2178" s="83">
        <f>VLOOKUP($A2178,'Hospitalization details'!$A$1:$K$2336,11,FALSE)</f>
        <v>19</v>
      </c>
    </row>
    <row r="2179" spans="1:17" ht="15.75" customHeight="1" x14ac:dyDescent="0.25">
      <c r="A2179" s="187" t="s">
        <v>2222</v>
      </c>
      <c r="B2179" s="65" t="str">
        <f>VLOOKUP($A2179,'Customer Names'!$A$1:$E$2336,4,FALSE)</f>
        <v>Davenport</v>
      </c>
      <c r="C2179" s="71">
        <f>VLOOKUP($A2179,'Medical Examinations'!$A$1:$J$2336,2,FALSE)</f>
        <v>28.9</v>
      </c>
      <c r="D2179" s="60">
        <f>VLOOKUP($A2179,'Medical Examinations'!$A$1:$J$2336,3,FALSE)</f>
        <v>5.85</v>
      </c>
      <c r="E2179" s="61" t="str">
        <f>VLOOKUP($A2179,'Medical Examinations'!$A$1:$J$2336,4,FALSE)</f>
        <v>No</v>
      </c>
      <c r="F2179" s="61" t="str">
        <f>VLOOKUP($A2179,'Medical Examinations'!$A$1:$J$2336,5,FALSE)</f>
        <v>No</v>
      </c>
      <c r="G2179" s="61" t="str">
        <f>VLOOKUP($A2179,'Medical Examinations'!$A$1:$J$2336,6,FALSE)</f>
        <v>Yes</v>
      </c>
      <c r="H2179" s="21">
        <f>VLOOKUP($A2179,'Medical Examinations'!$A$1:$J$2336,7,FALSE)</f>
        <v>1</v>
      </c>
      <c r="I2179" s="21" t="str">
        <f>VLOOKUP($A2179,'Medical Examinations'!$A$1:$J$2336,8,FALSE)</f>
        <v>No</v>
      </c>
      <c r="J2179" s="21" t="str">
        <f>VLOOKUP($A2179,'Medical Examinations'!$A$1:$J$2336,9,FALSE)</f>
        <v>Over Weight</v>
      </c>
      <c r="K2179" s="72" t="str">
        <f>VLOOKUP($A2179,'Medical Examinations'!$A$1:$J$2336,10,FALSE)</f>
        <v>Prediabetes</v>
      </c>
      <c r="L2179" s="82" t="str">
        <f>VLOOKUP($A2179,'Hospitalization details'!$A$1:$K$2336,10,FALSE)</f>
        <v>25-Jul-2003</v>
      </c>
      <c r="M2179" s="62">
        <f>VLOOKUP($A2179,'Hospitalization details'!$A$1:$K$2336,6,FALSE)</f>
        <v>1743.21</v>
      </c>
      <c r="N2179" s="63" t="str">
        <f>VLOOKUP($A2179,'Hospitalization details'!$A$1:$K$2336,7,FALSE)</f>
        <v>tier - 3</v>
      </c>
      <c r="O2179" s="63" t="str">
        <f>VLOOKUP($A2179,'Hospitalization details'!$A$1:$K$2336,8,FALSE)</f>
        <v>tier - 1</v>
      </c>
      <c r="P2179" s="63" t="str">
        <f>VLOOKUP($A2179,'Hospitalization details'!$A$1:$K$2336,9,FALSE)</f>
        <v>R1011</v>
      </c>
      <c r="Q2179" s="83">
        <f>VLOOKUP($A2179,'Hospitalization details'!$A$1:$K$2336,11,FALSE)</f>
        <v>19</v>
      </c>
    </row>
    <row r="2180" spans="1:17" ht="15.75" customHeight="1" x14ac:dyDescent="0.25">
      <c r="A2180" s="187" t="s">
        <v>2223</v>
      </c>
      <c r="B2180" s="65" t="str">
        <f>VLOOKUP($A2180,'Customer Names'!$A$1:$E$2336,4,FALSE)</f>
        <v>Karmen</v>
      </c>
      <c r="C2180" s="71">
        <f>VLOOKUP($A2180,'Medical Examinations'!$A$1:$J$2336,2,FALSE)</f>
        <v>24.7</v>
      </c>
      <c r="D2180" s="60">
        <f>VLOOKUP($A2180,'Medical Examinations'!$A$1:$J$2336,3,FALSE)</f>
        <v>5.32</v>
      </c>
      <c r="E2180" s="61" t="str">
        <f>VLOOKUP($A2180,'Medical Examinations'!$A$1:$J$2336,4,FALSE)</f>
        <v>No</v>
      </c>
      <c r="F2180" s="61" t="str">
        <f>VLOOKUP($A2180,'Medical Examinations'!$A$1:$J$2336,5,FALSE)</f>
        <v>No</v>
      </c>
      <c r="G2180" s="61" t="str">
        <f>VLOOKUP($A2180,'Medical Examinations'!$A$1:$J$2336,6,FALSE)</f>
        <v>Yes</v>
      </c>
      <c r="H2180" s="21">
        <f>VLOOKUP($A2180,'Medical Examinations'!$A$1:$J$2336,7,FALSE)</f>
        <v>1</v>
      </c>
      <c r="I2180" s="21" t="str">
        <f>VLOOKUP($A2180,'Medical Examinations'!$A$1:$J$2336,8,FALSE)</f>
        <v>No</v>
      </c>
      <c r="J2180" s="21" t="str">
        <f>VLOOKUP($A2180,'Medical Examinations'!$A$1:$J$2336,9,FALSE)</f>
        <v>Healthy Weight</v>
      </c>
      <c r="K2180" s="72" t="str">
        <f>VLOOKUP($A2180,'Medical Examinations'!$A$1:$J$2336,10,FALSE)</f>
        <v>Normal</v>
      </c>
      <c r="L2180" s="82" t="str">
        <f>VLOOKUP($A2180,'Hospitalization details'!$A$1:$K$2336,10,FALSE)</f>
        <v>14-Nov-2003</v>
      </c>
      <c r="M2180" s="62">
        <f>VLOOKUP($A2180,'Hospitalization details'!$A$1:$K$2336,6,FALSE)</f>
        <v>1737.38</v>
      </c>
      <c r="N2180" s="63" t="str">
        <f>VLOOKUP($A2180,'Hospitalization details'!$A$1:$K$2336,7,FALSE)</f>
        <v>tier - 3</v>
      </c>
      <c r="O2180" s="63" t="str">
        <f>VLOOKUP($A2180,'Hospitalization details'!$A$1:$K$2336,8,FALSE)</f>
        <v>tier - 2</v>
      </c>
      <c r="P2180" s="63" t="str">
        <f>VLOOKUP($A2180,'Hospitalization details'!$A$1:$K$2336,9,FALSE)</f>
        <v>R1011</v>
      </c>
      <c r="Q2180" s="83">
        <f>VLOOKUP($A2180,'Hospitalization details'!$A$1:$K$2336,11,FALSE)</f>
        <v>19</v>
      </c>
    </row>
    <row r="2181" spans="1:17" ht="15.75" customHeight="1" x14ac:dyDescent="0.25">
      <c r="A2181" s="187" t="s">
        <v>2224</v>
      </c>
      <c r="B2181" s="65" t="str">
        <f>VLOOKUP($A2181,'Customer Names'!$A$1:$E$2336,4,FALSE)</f>
        <v>Miller</v>
      </c>
      <c r="C2181" s="71">
        <f>VLOOKUP($A2181,'Medical Examinations'!$A$1:$J$2336,2,FALSE)</f>
        <v>20.6</v>
      </c>
      <c r="D2181" s="60">
        <f>VLOOKUP($A2181,'Medical Examinations'!$A$1:$J$2336,3,FALSE)</f>
        <v>5.14</v>
      </c>
      <c r="E2181" s="61" t="str">
        <f>VLOOKUP($A2181,'Medical Examinations'!$A$1:$J$2336,4,FALSE)</f>
        <v>No</v>
      </c>
      <c r="F2181" s="61" t="str">
        <f>VLOOKUP($A2181,'Medical Examinations'!$A$1:$J$2336,5,FALSE)</f>
        <v>No</v>
      </c>
      <c r="G2181" s="61" t="str">
        <f>VLOOKUP($A2181,'Medical Examinations'!$A$1:$J$2336,6,FALSE)</f>
        <v>Yes</v>
      </c>
      <c r="H2181" s="21">
        <f>VLOOKUP($A2181,'Medical Examinations'!$A$1:$J$2336,7,FALSE)</f>
        <v>1</v>
      </c>
      <c r="I2181" s="21" t="str">
        <f>VLOOKUP($A2181,'Medical Examinations'!$A$1:$J$2336,8,FALSE)</f>
        <v>No</v>
      </c>
      <c r="J2181" s="21" t="str">
        <f>VLOOKUP($A2181,'Medical Examinations'!$A$1:$J$2336,9,FALSE)</f>
        <v>Healthy Weight</v>
      </c>
      <c r="K2181" s="72" t="str">
        <f>VLOOKUP($A2181,'Medical Examinations'!$A$1:$J$2336,10,FALSE)</f>
        <v>Normal</v>
      </c>
      <c r="L2181" s="82" t="str">
        <f>VLOOKUP($A2181,'Hospitalization details'!$A$1:$K$2336,10,FALSE)</f>
        <v>9-Nov-2003</v>
      </c>
      <c r="M2181" s="62">
        <f>VLOOKUP($A2181,'Hospitalization details'!$A$1:$K$2336,6,FALSE)</f>
        <v>1731.68</v>
      </c>
      <c r="N2181" s="63" t="str">
        <f>VLOOKUP($A2181,'Hospitalization details'!$A$1:$K$2336,7,FALSE)</f>
        <v>tier - 3</v>
      </c>
      <c r="O2181" s="63" t="str">
        <f>VLOOKUP($A2181,'Hospitalization details'!$A$1:$K$2336,8,FALSE)</f>
        <v>tier - 2</v>
      </c>
      <c r="P2181" s="63" t="str">
        <f>VLOOKUP($A2181,'Hospitalization details'!$A$1:$K$2336,9,FALSE)</f>
        <v>R1011</v>
      </c>
      <c r="Q2181" s="83">
        <f>VLOOKUP($A2181,'Hospitalization details'!$A$1:$K$2336,11,FALSE)</f>
        <v>19</v>
      </c>
    </row>
    <row r="2182" spans="1:17" ht="15.75" customHeight="1" x14ac:dyDescent="0.25">
      <c r="A2182" s="187" t="s">
        <v>2225</v>
      </c>
      <c r="B2182" s="65" t="str">
        <f>VLOOKUP($A2182,'Customer Names'!$A$1:$E$2336,4,FALSE)</f>
        <v>Lippmann</v>
      </c>
      <c r="C2182" s="71">
        <f>VLOOKUP($A2182,'Medical Examinations'!$A$1:$J$2336,2,FALSE)</f>
        <v>18.600000000000001</v>
      </c>
      <c r="D2182" s="60">
        <f>VLOOKUP($A2182,'Medical Examinations'!$A$1:$J$2336,3,FALSE)</f>
        <v>5</v>
      </c>
      <c r="E2182" s="61" t="str">
        <f>VLOOKUP($A2182,'Medical Examinations'!$A$1:$J$2336,4,FALSE)</f>
        <v>No</v>
      </c>
      <c r="F2182" s="61" t="str">
        <f>VLOOKUP($A2182,'Medical Examinations'!$A$1:$J$2336,5,FALSE)</f>
        <v>No</v>
      </c>
      <c r="G2182" s="61" t="str">
        <f>VLOOKUP($A2182,'Medical Examinations'!$A$1:$J$2336,6,FALSE)</f>
        <v>Yes</v>
      </c>
      <c r="H2182" s="21">
        <f>VLOOKUP($A2182,'Medical Examinations'!$A$1:$J$2336,7,FALSE)</f>
        <v>1</v>
      </c>
      <c r="I2182" s="21" t="str">
        <f>VLOOKUP($A2182,'Medical Examinations'!$A$1:$J$2336,8,FALSE)</f>
        <v>No</v>
      </c>
      <c r="J2182" s="21" t="str">
        <f>VLOOKUP($A2182,'Medical Examinations'!$A$1:$J$2336,9,FALSE)</f>
        <v>Healthy Weight</v>
      </c>
      <c r="K2182" s="72" t="str">
        <f>VLOOKUP($A2182,'Medical Examinations'!$A$1:$J$2336,10,FALSE)</f>
        <v>Normal</v>
      </c>
      <c r="L2182" s="82" t="str">
        <f>VLOOKUP($A2182,'Hospitalization details'!$A$1:$K$2336,10,FALSE)</f>
        <v>1-Sep-2003</v>
      </c>
      <c r="M2182" s="62">
        <f>VLOOKUP($A2182,'Hospitalization details'!$A$1:$K$2336,6,FALSE)</f>
        <v>1728.9</v>
      </c>
      <c r="N2182" s="63" t="str">
        <f>VLOOKUP($A2182,'Hospitalization details'!$A$1:$K$2336,7,FALSE)</f>
        <v>tier - 3</v>
      </c>
      <c r="O2182" s="63" t="str">
        <f>VLOOKUP($A2182,'Hospitalization details'!$A$1:$K$2336,8,FALSE)</f>
        <v>tier - 2</v>
      </c>
      <c r="P2182" s="63" t="str">
        <f>VLOOKUP($A2182,'Hospitalization details'!$A$1:$K$2336,9,FALSE)</f>
        <v>R1011</v>
      </c>
      <c r="Q2182" s="83">
        <f>VLOOKUP($A2182,'Hospitalization details'!$A$1:$K$2336,11,FALSE)</f>
        <v>19</v>
      </c>
    </row>
    <row r="2183" spans="1:17" ht="15.75" customHeight="1" x14ac:dyDescent="0.25">
      <c r="A2183" s="187" t="s">
        <v>2226</v>
      </c>
      <c r="B2183" s="65" t="str">
        <f>VLOOKUP($A2183,'Customer Names'!$A$1:$E$2336,4,FALSE)</f>
        <v>Klehm</v>
      </c>
      <c r="C2183" s="71">
        <f>VLOOKUP($A2183,'Medical Examinations'!$A$1:$J$2336,2,FALSE)</f>
        <v>17.8</v>
      </c>
      <c r="D2183" s="60">
        <f>VLOOKUP($A2183,'Medical Examinations'!$A$1:$J$2336,3,FALSE)</f>
        <v>4.55</v>
      </c>
      <c r="E2183" s="61" t="str">
        <f>VLOOKUP($A2183,'Medical Examinations'!$A$1:$J$2336,4,FALSE)</f>
        <v>No</v>
      </c>
      <c r="F2183" s="61" t="str">
        <f>VLOOKUP($A2183,'Medical Examinations'!$A$1:$J$2336,5,FALSE)</f>
        <v>No</v>
      </c>
      <c r="G2183" s="61" t="str">
        <f>VLOOKUP($A2183,'Medical Examinations'!$A$1:$J$2336,6,FALSE)</f>
        <v>Yes</v>
      </c>
      <c r="H2183" s="21">
        <f>VLOOKUP($A2183,'Medical Examinations'!$A$1:$J$2336,7,FALSE)</f>
        <v>1</v>
      </c>
      <c r="I2183" s="21" t="str">
        <f>VLOOKUP($A2183,'Medical Examinations'!$A$1:$J$2336,8,FALSE)</f>
        <v>No</v>
      </c>
      <c r="J2183" s="21" t="str">
        <f>VLOOKUP($A2183,'Medical Examinations'!$A$1:$J$2336,9,FALSE)</f>
        <v>Under Weight</v>
      </c>
      <c r="K2183" s="72" t="str">
        <f>VLOOKUP($A2183,'Medical Examinations'!$A$1:$J$2336,10,FALSE)</f>
        <v>Normal</v>
      </c>
      <c r="L2183" s="82" t="str">
        <f>VLOOKUP($A2183,'Hospitalization details'!$A$1:$K$2336,10,FALSE)</f>
        <v>21-Nov-2003</v>
      </c>
      <c r="M2183" s="62">
        <f>VLOOKUP($A2183,'Hospitalization details'!$A$1:$K$2336,6,FALSE)</f>
        <v>1727.79</v>
      </c>
      <c r="N2183" s="63" t="str">
        <f>VLOOKUP($A2183,'Hospitalization details'!$A$1:$K$2336,7,FALSE)</f>
        <v>tier - 3</v>
      </c>
      <c r="O2183" s="63" t="str">
        <f>VLOOKUP($A2183,'Hospitalization details'!$A$1:$K$2336,8,FALSE)</f>
        <v>tier - 3</v>
      </c>
      <c r="P2183" s="63" t="str">
        <f>VLOOKUP($A2183,'Hospitalization details'!$A$1:$K$2336,9,FALSE)</f>
        <v>R1011</v>
      </c>
      <c r="Q2183" s="83">
        <f>VLOOKUP($A2183,'Hospitalization details'!$A$1:$K$2336,11,FALSE)</f>
        <v>19</v>
      </c>
    </row>
    <row r="2184" spans="1:17" ht="15.75" customHeight="1" x14ac:dyDescent="0.25">
      <c r="A2184" s="187" t="s">
        <v>2227</v>
      </c>
      <c r="B2184" s="65" t="str">
        <f>VLOOKUP($A2184,'Customer Names'!$A$1:$E$2336,4,FALSE)</f>
        <v>Murphy</v>
      </c>
      <c r="C2184" s="71">
        <f>VLOOKUP($A2184,'Medical Examinations'!$A$1:$J$2336,2,FALSE)</f>
        <v>35.200000000000003</v>
      </c>
      <c r="D2184" s="60">
        <f>VLOOKUP($A2184,'Medical Examinations'!$A$1:$J$2336,3,FALSE)</f>
        <v>5.97</v>
      </c>
      <c r="E2184" s="61" t="str">
        <f>VLOOKUP($A2184,'Medical Examinations'!$A$1:$J$2336,4,FALSE)</f>
        <v>No</v>
      </c>
      <c r="F2184" s="61" t="str">
        <f>VLOOKUP($A2184,'Medical Examinations'!$A$1:$J$2336,5,FALSE)</f>
        <v>Yes</v>
      </c>
      <c r="G2184" s="61" t="str">
        <f>VLOOKUP($A2184,'Medical Examinations'!$A$1:$J$2336,6,FALSE)</f>
        <v>No</v>
      </c>
      <c r="H2184" s="21">
        <f>VLOOKUP($A2184,'Medical Examinations'!$A$1:$J$2336,7,FALSE)</f>
        <v>1</v>
      </c>
      <c r="I2184" s="21" t="str">
        <f>VLOOKUP($A2184,'Medical Examinations'!$A$1:$J$2336,8,FALSE)</f>
        <v>No</v>
      </c>
      <c r="J2184" s="21" t="str">
        <f>VLOOKUP($A2184,'Medical Examinations'!$A$1:$J$2336,9,FALSE)</f>
        <v>Obesity</v>
      </c>
      <c r="K2184" s="72" t="str">
        <f>VLOOKUP($A2184,'Medical Examinations'!$A$1:$J$2336,10,FALSE)</f>
        <v>Prediabetes</v>
      </c>
      <c r="L2184" s="82" t="str">
        <f>VLOOKUP($A2184,'Hospitalization details'!$A$1:$K$2336,10,FALSE)</f>
        <v>9-Sep-2004</v>
      </c>
      <c r="M2184" s="62">
        <f>VLOOKUP($A2184,'Hospitalization details'!$A$1:$K$2336,6,FALSE)</f>
        <v>1727.54</v>
      </c>
      <c r="N2184" s="63" t="str">
        <f>VLOOKUP($A2184,'Hospitalization details'!$A$1:$K$2336,7,FALSE)</f>
        <v>tier - 3</v>
      </c>
      <c r="O2184" s="63" t="str">
        <f>VLOOKUP($A2184,'Hospitalization details'!$A$1:$K$2336,8,FALSE)</f>
        <v>tier - 1</v>
      </c>
      <c r="P2184" s="63" t="str">
        <f>VLOOKUP($A2184,'Hospitalization details'!$A$1:$K$2336,9,FALSE)</f>
        <v>R1013</v>
      </c>
      <c r="Q2184" s="83">
        <f>VLOOKUP($A2184,'Hospitalization details'!$A$1:$K$2336,11,FALSE)</f>
        <v>18</v>
      </c>
    </row>
    <row r="2185" spans="1:17" ht="15.75" customHeight="1" x14ac:dyDescent="0.25">
      <c r="A2185" s="187" t="s">
        <v>2228</v>
      </c>
      <c r="B2185" s="65" t="str">
        <f>VLOOKUP($A2185,'Customer Names'!$A$1:$E$2336,4,FALSE)</f>
        <v>Desisa</v>
      </c>
      <c r="C2185" s="71">
        <f>VLOOKUP($A2185,'Medical Examinations'!$A$1:$J$2336,2,FALSE)</f>
        <v>33.770000000000003</v>
      </c>
      <c r="D2185" s="60">
        <f>VLOOKUP($A2185,'Medical Examinations'!$A$1:$J$2336,3,FALSE)</f>
        <v>4.0199999999999996</v>
      </c>
      <c r="E2185" s="61" t="str">
        <f>VLOOKUP($A2185,'Medical Examinations'!$A$1:$J$2336,4,FALSE)</f>
        <v>No</v>
      </c>
      <c r="F2185" s="61" t="str">
        <f>VLOOKUP($A2185,'Medical Examinations'!$A$1:$J$2336,5,FALSE)</f>
        <v>Yes</v>
      </c>
      <c r="G2185" s="61" t="str">
        <f>VLOOKUP($A2185,'Medical Examinations'!$A$1:$J$2336,6,FALSE)</f>
        <v>No</v>
      </c>
      <c r="H2185" s="21">
        <f>VLOOKUP($A2185,'Medical Examinations'!$A$1:$J$2336,7,FALSE)</f>
        <v>1</v>
      </c>
      <c r="I2185" s="21" t="str">
        <f>VLOOKUP($A2185,'Medical Examinations'!$A$1:$J$2336,8,FALSE)</f>
        <v>No</v>
      </c>
      <c r="J2185" s="21" t="str">
        <f>VLOOKUP($A2185,'Medical Examinations'!$A$1:$J$2336,9,FALSE)</f>
        <v>Obesity</v>
      </c>
      <c r="K2185" s="72" t="str">
        <f>VLOOKUP($A2185,'Medical Examinations'!$A$1:$J$2336,10,FALSE)</f>
        <v>Normal</v>
      </c>
      <c r="L2185" s="82" t="str">
        <f>VLOOKUP($A2185,'Hospitalization details'!$A$1:$K$2336,10,FALSE)</f>
        <v>21-Oct-2004</v>
      </c>
      <c r="M2185" s="62">
        <f>VLOOKUP($A2185,'Hospitalization details'!$A$1:$K$2336,6,FALSE)</f>
        <v>1725.55</v>
      </c>
      <c r="N2185" s="63" t="str">
        <f>VLOOKUP($A2185,'Hospitalization details'!$A$1:$K$2336,7,FALSE)</f>
        <v>tier - 3</v>
      </c>
      <c r="O2185" s="63" t="str">
        <f>VLOOKUP($A2185,'Hospitalization details'!$A$1:$K$2336,8,FALSE)</f>
        <v>tier - 2</v>
      </c>
      <c r="P2185" s="63" t="str">
        <f>VLOOKUP($A2185,'Hospitalization details'!$A$1:$K$2336,9,FALSE)</f>
        <v>R1013</v>
      </c>
      <c r="Q2185" s="83">
        <f>VLOOKUP($A2185,'Hospitalization details'!$A$1:$K$2336,11,FALSE)</f>
        <v>18</v>
      </c>
    </row>
    <row r="2186" spans="1:17" ht="15.75" customHeight="1" x14ac:dyDescent="0.25">
      <c r="A2186" s="187" t="s">
        <v>2229</v>
      </c>
      <c r="B2186" s="65" t="str">
        <f>VLOOKUP($A2186,'Customer Names'!$A$1:$E$2336,4,FALSE)</f>
        <v>Brooks</v>
      </c>
      <c r="C2186" s="71">
        <f>VLOOKUP($A2186,'Medical Examinations'!$A$1:$J$2336,2,FALSE)</f>
        <v>30.03</v>
      </c>
      <c r="D2186" s="60">
        <f>VLOOKUP($A2186,'Medical Examinations'!$A$1:$J$2336,3,FALSE)</f>
        <v>4.04</v>
      </c>
      <c r="E2186" s="61" t="str">
        <f>VLOOKUP($A2186,'Medical Examinations'!$A$1:$J$2336,4,FALSE)</f>
        <v>No</v>
      </c>
      <c r="F2186" s="61" t="str">
        <f>VLOOKUP($A2186,'Medical Examinations'!$A$1:$J$2336,5,FALSE)</f>
        <v>Yes</v>
      </c>
      <c r="G2186" s="61" t="str">
        <f>VLOOKUP($A2186,'Medical Examinations'!$A$1:$J$2336,6,FALSE)</f>
        <v>No</v>
      </c>
      <c r="H2186" s="21">
        <f>VLOOKUP($A2186,'Medical Examinations'!$A$1:$J$2336,7,FALSE)</f>
        <v>1</v>
      </c>
      <c r="I2186" s="21" t="str">
        <f>VLOOKUP($A2186,'Medical Examinations'!$A$1:$J$2336,8,FALSE)</f>
        <v>No</v>
      </c>
      <c r="J2186" s="21" t="str">
        <f>VLOOKUP($A2186,'Medical Examinations'!$A$1:$J$2336,9,FALSE)</f>
        <v>Obesity</v>
      </c>
      <c r="K2186" s="72" t="str">
        <f>VLOOKUP($A2186,'Medical Examinations'!$A$1:$J$2336,10,FALSE)</f>
        <v>Normal</v>
      </c>
      <c r="L2186" s="82" t="str">
        <f>VLOOKUP($A2186,'Hospitalization details'!$A$1:$K$2336,10,FALSE)</f>
        <v>11-Sep-2004</v>
      </c>
      <c r="M2186" s="62">
        <f>VLOOKUP($A2186,'Hospitalization details'!$A$1:$K$2336,6,FALSE)</f>
        <v>1720.35</v>
      </c>
      <c r="N2186" s="63" t="str">
        <f>VLOOKUP($A2186,'Hospitalization details'!$A$1:$K$2336,7,FALSE)</f>
        <v>tier - 3</v>
      </c>
      <c r="O2186" s="63" t="str">
        <f>VLOOKUP($A2186,'Hospitalization details'!$A$1:$K$2336,8,FALSE)</f>
        <v>tier - 3</v>
      </c>
      <c r="P2186" s="63" t="str">
        <f>VLOOKUP($A2186,'Hospitalization details'!$A$1:$K$2336,9,FALSE)</f>
        <v>R1013</v>
      </c>
      <c r="Q2186" s="83">
        <f>VLOOKUP($A2186,'Hospitalization details'!$A$1:$K$2336,11,FALSE)</f>
        <v>18</v>
      </c>
    </row>
    <row r="2187" spans="1:17" ht="15.75" customHeight="1" x14ac:dyDescent="0.25">
      <c r="A2187" s="187" t="s">
        <v>2230</v>
      </c>
      <c r="B2187" s="65" t="str">
        <f>VLOOKUP($A2187,'Customer Names'!$A$1:$E$2336,4,FALSE)</f>
        <v>Stone</v>
      </c>
      <c r="C2187" s="71">
        <f>VLOOKUP($A2187,'Medical Examinations'!$A$1:$J$2336,2,FALSE)</f>
        <v>29.37</v>
      </c>
      <c r="D2187" s="60">
        <f>VLOOKUP($A2187,'Medical Examinations'!$A$1:$J$2336,3,FALSE)</f>
        <v>5.54</v>
      </c>
      <c r="E2187" s="61" t="str">
        <f>VLOOKUP($A2187,'Medical Examinations'!$A$1:$J$2336,4,FALSE)</f>
        <v>No</v>
      </c>
      <c r="F2187" s="61" t="str">
        <f>VLOOKUP($A2187,'Medical Examinations'!$A$1:$J$2336,5,FALSE)</f>
        <v>Yes</v>
      </c>
      <c r="G2187" s="61" t="str">
        <f>VLOOKUP($A2187,'Medical Examinations'!$A$1:$J$2336,6,FALSE)</f>
        <v>No</v>
      </c>
      <c r="H2187" s="21">
        <f>VLOOKUP($A2187,'Medical Examinations'!$A$1:$J$2336,7,FALSE)</f>
        <v>1</v>
      </c>
      <c r="I2187" s="21" t="str">
        <f>VLOOKUP($A2187,'Medical Examinations'!$A$1:$J$2336,8,FALSE)</f>
        <v>No</v>
      </c>
      <c r="J2187" s="21" t="str">
        <f>VLOOKUP($A2187,'Medical Examinations'!$A$1:$J$2336,9,FALSE)</f>
        <v>Over Weight</v>
      </c>
      <c r="K2187" s="72" t="str">
        <f>VLOOKUP($A2187,'Medical Examinations'!$A$1:$J$2336,10,FALSE)</f>
        <v>Normal</v>
      </c>
      <c r="L2187" s="82" t="str">
        <f>VLOOKUP($A2187,'Hospitalization details'!$A$1:$K$2336,10,FALSE)</f>
        <v>10-Jun-2004</v>
      </c>
      <c r="M2187" s="62">
        <f>VLOOKUP($A2187,'Hospitalization details'!$A$1:$K$2336,6,FALSE)</f>
        <v>1719.44</v>
      </c>
      <c r="N2187" s="63" t="str">
        <f>VLOOKUP($A2187,'Hospitalization details'!$A$1:$K$2336,7,FALSE)</f>
        <v>tier - 3</v>
      </c>
      <c r="O2187" s="63" t="str">
        <f>VLOOKUP($A2187,'Hospitalization details'!$A$1:$K$2336,8,FALSE)</f>
        <v>tier - 3</v>
      </c>
      <c r="P2187" s="63" t="str">
        <f>VLOOKUP($A2187,'Hospitalization details'!$A$1:$K$2336,9,FALSE)</f>
        <v>R1013</v>
      </c>
      <c r="Q2187" s="83">
        <f>VLOOKUP($A2187,'Hospitalization details'!$A$1:$K$2336,11,FALSE)</f>
        <v>18</v>
      </c>
    </row>
    <row r="2188" spans="1:17" ht="15.75" customHeight="1" x14ac:dyDescent="0.25">
      <c r="A2188" s="187" t="s">
        <v>2231</v>
      </c>
      <c r="B2188" s="65" t="str">
        <f>VLOOKUP($A2188,'Customer Names'!$A$1:$E$2336,4,FALSE)</f>
        <v>Weispfennig</v>
      </c>
      <c r="C2188" s="71">
        <f>VLOOKUP($A2188,'Medical Examinations'!$A$1:$J$2336,2,FALSE)</f>
        <v>28.5</v>
      </c>
      <c r="D2188" s="60">
        <f>VLOOKUP($A2188,'Medical Examinations'!$A$1:$J$2336,3,FALSE)</f>
        <v>4.03</v>
      </c>
      <c r="E2188" s="61" t="str">
        <f>VLOOKUP($A2188,'Medical Examinations'!$A$1:$J$2336,4,FALSE)</f>
        <v>No</v>
      </c>
      <c r="F2188" s="61" t="str">
        <f>VLOOKUP($A2188,'Medical Examinations'!$A$1:$J$2336,5,FALSE)</f>
        <v>Yes</v>
      </c>
      <c r="G2188" s="61" t="str">
        <f>VLOOKUP($A2188,'Medical Examinations'!$A$1:$J$2336,6,FALSE)</f>
        <v>No</v>
      </c>
      <c r="H2188" s="21">
        <f>VLOOKUP($A2188,'Medical Examinations'!$A$1:$J$2336,7,FALSE)</f>
        <v>1</v>
      </c>
      <c r="I2188" s="21" t="str">
        <f>VLOOKUP($A2188,'Medical Examinations'!$A$1:$J$2336,8,FALSE)</f>
        <v>No</v>
      </c>
      <c r="J2188" s="21" t="str">
        <f>VLOOKUP($A2188,'Medical Examinations'!$A$1:$J$2336,9,FALSE)</f>
        <v>Over Weight</v>
      </c>
      <c r="K2188" s="72" t="str">
        <f>VLOOKUP($A2188,'Medical Examinations'!$A$1:$J$2336,10,FALSE)</f>
        <v>Normal</v>
      </c>
      <c r="L2188" s="82" t="str">
        <f>VLOOKUP($A2188,'Hospitalization details'!$A$1:$K$2336,10,FALSE)</f>
        <v>21-Sep-2004</v>
      </c>
      <c r="M2188" s="62">
        <f>VLOOKUP($A2188,'Hospitalization details'!$A$1:$K$2336,6,FALSE)</f>
        <v>1712.23</v>
      </c>
      <c r="N2188" s="63" t="str">
        <f>VLOOKUP($A2188,'Hospitalization details'!$A$1:$K$2336,7,FALSE)</f>
        <v>tier - 3</v>
      </c>
      <c r="O2188" s="63" t="str">
        <f>VLOOKUP($A2188,'Hospitalization details'!$A$1:$K$2336,8,FALSE)</f>
        <v>tier - 1</v>
      </c>
      <c r="P2188" s="63" t="str">
        <f>VLOOKUP($A2188,'Hospitalization details'!$A$1:$K$2336,9,FALSE)</f>
        <v>R1016</v>
      </c>
      <c r="Q2188" s="83">
        <f>VLOOKUP($A2188,'Hospitalization details'!$A$1:$K$2336,11,FALSE)</f>
        <v>18</v>
      </c>
    </row>
    <row r="2189" spans="1:17" ht="15.75" customHeight="1" x14ac:dyDescent="0.25">
      <c r="A2189" s="187" t="s">
        <v>2232</v>
      </c>
      <c r="B2189" s="65" t="str">
        <f>VLOOKUP($A2189,'Customer Names'!$A$1:$E$2336,4,FALSE)</f>
        <v>Sorrell</v>
      </c>
      <c r="C2189" s="71">
        <f>VLOOKUP($A2189,'Medical Examinations'!$A$1:$J$2336,2,FALSE)</f>
        <v>23.32</v>
      </c>
      <c r="D2189" s="60">
        <f>VLOOKUP($A2189,'Medical Examinations'!$A$1:$J$2336,3,FALSE)</f>
        <v>5.62</v>
      </c>
      <c r="E2189" s="61" t="str">
        <f>VLOOKUP($A2189,'Medical Examinations'!$A$1:$J$2336,4,FALSE)</f>
        <v>No</v>
      </c>
      <c r="F2189" s="61" t="str">
        <f>VLOOKUP($A2189,'Medical Examinations'!$A$1:$J$2336,5,FALSE)</f>
        <v>Yes</v>
      </c>
      <c r="G2189" s="61" t="str">
        <f>VLOOKUP($A2189,'Medical Examinations'!$A$1:$J$2336,6,FALSE)</f>
        <v>No</v>
      </c>
      <c r="H2189" s="21">
        <f>VLOOKUP($A2189,'Medical Examinations'!$A$1:$J$2336,7,FALSE)</f>
        <v>1</v>
      </c>
      <c r="I2189" s="21" t="str">
        <f>VLOOKUP($A2189,'Medical Examinations'!$A$1:$J$2336,8,FALSE)</f>
        <v>No</v>
      </c>
      <c r="J2189" s="21" t="str">
        <f>VLOOKUP($A2189,'Medical Examinations'!$A$1:$J$2336,9,FALSE)</f>
        <v>Healthy Weight</v>
      </c>
      <c r="K2189" s="72" t="str">
        <f>VLOOKUP($A2189,'Medical Examinations'!$A$1:$J$2336,10,FALSE)</f>
        <v>Normal</v>
      </c>
      <c r="L2189" s="82" t="str">
        <f>VLOOKUP($A2189,'Hospitalization details'!$A$1:$K$2336,10,FALSE)</f>
        <v>19-Sep-2004</v>
      </c>
      <c r="M2189" s="62">
        <f>VLOOKUP($A2189,'Hospitalization details'!$A$1:$K$2336,6,FALSE)</f>
        <v>1711.03</v>
      </c>
      <c r="N2189" s="63" t="str">
        <f>VLOOKUP($A2189,'Hospitalization details'!$A$1:$K$2336,7,FALSE)</f>
        <v>tier - 3</v>
      </c>
      <c r="O2189" s="63" t="str">
        <f>VLOOKUP($A2189,'Hospitalization details'!$A$1:$K$2336,8,FALSE)</f>
        <v>tier - 3</v>
      </c>
      <c r="P2189" s="63" t="str">
        <f>VLOOKUP($A2189,'Hospitalization details'!$A$1:$K$2336,9,FALSE)</f>
        <v>R1013</v>
      </c>
      <c r="Q2189" s="83">
        <f>VLOOKUP($A2189,'Hospitalization details'!$A$1:$K$2336,11,FALSE)</f>
        <v>18</v>
      </c>
    </row>
    <row r="2190" spans="1:17" ht="15.75" customHeight="1" x14ac:dyDescent="0.25">
      <c r="A2190" s="187" t="s">
        <v>2233</v>
      </c>
      <c r="B2190" s="65" t="str">
        <f>VLOOKUP($A2190,'Customer Names'!$A$1:$E$2336,4,FALSE)</f>
        <v>Morris</v>
      </c>
      <c r="C2190" s="71">
        <f>VLOOKUP($A2190,'Medical Examinations'!$A$1:$J$2336,2,FALSE)</f>
        <v>26.125</v>
      </c>
      <c r="D2190" s="60">
        <f>VLOOKUP($A2190,'Medical Examinations'!$A$1:$J$2336,3,FALSE)</f>
        <v>5.27</v>
      </c>
      <c r="E2190" s="61" t="str">
        <f>VLOOKUP($A2190,'Medical Examinations'!$A$1:$J$2336,4,FALSE)</f>
        <v>No</v>
      </c>
      <c r="F2190" s="61" t="str">
        <f>VLOOKUP($A2190,'Medical Examinations'!$A$1:$J$2336,5,FALSE)</f>
        <v>Yes</v>
      </c>
      <c r="G2190" s="61" t="str">
        <f>VLOOKUP($A2190,'Medical Examinations'!$A$1:$J$2336,6,FALSE)</f>
        <v>No</v>
      </c>
      <c r="H2190" s="21">
        <f>VLOOKUP($A2190,'Medical Examinations'!$A$1:$J$2336,7,FALSE)</f>
        <v>1</v>
      </c>
      <c r="I2190" s="21" t="str">
        <f>VLOOKUP($A2190,'Medical Examinations'!$A$1:$J$2336,8,FALSE)</f>
        <v>No</v>
      </c>
      <c r="J2190" s="21" t="str">
        <f>VLOOKUP($A2190,'Medical Examinations'!$A$1:$J$2336,9,FALSE)</f>
        <v>Over Weight</v>
      </c>
      <c r="K2190" s="72" t="str">
        <f>VLOOKUP($A2190,'Medical Examinations'!$A$1:$J$2336,10,FALSE)</f>
        <v>Normal</v>
      </c>
      <c r="L2190" s="82" t="str">
        <f>VLOOKUP($A2190,'Hospitalization details'!$A$1:$K$2336,10,FALSE)</f>
        <v>12-Dec-2004</v>
      </c>
      <c r="M2190" s="62">
        <f>VLOOKUP($A2190,'Hospitalization details'!$A$1:$K$2336,6,FALSE)</f>
        <v>1708.93</v>
      </c>
      <c r="N2190" s="63" t="str">
        <f>VLOOKUP($A2190,'Hospitalization details'!$A$1:$K$2336,7,FALSE)</f>
        <v>tier - 3</v>
      </c>
      <c r="O2190" s="63" t="str">
        <f>VLOOKUP($A2190,'Hospitalization details'!$A$1:$K$2336,8,FALSE)</f>
        <v>tier - 1</v>
      </c>
      <c r="P2190" s="63" t="str">
        <f>VLOOKUP($A2190,'Hospitalization details'!$A$1:$K$2336,9,FALSE)</f>
        <v>R1019</v>
      </c>
      <c r="Q2190" s="83">
        <f>VLOOKUP($A2190,'Hospitalization details'!$A$1:$K$2336,11,FALSE)</f>
        <v>18</v>
      </c>
    </row>
    <row r="2191" spans="1:17" ht="15.75" customHeight="1" x14ac:dyDescent="0.25">
      <c r="A2191" s="187" t="s">
        <v>2234</v>
      </c>
      <c r="B2191" s="65" t="str">
        <f>VLOOKUP($A2191,'Customer Names'!$A$1:$E$2336,4,FALSE)</f>
        <v>Marek</v>
      </c>
      <c r="C2191" s="71">
        <f>VLOOKUP($A2191,'Medical Examinations'!$A$1:$J$2336,2,FALSE)</f>
        <v>25.46</v>
      </c>
      <c r="D2191" s="60">
        <f>VLOOKUP($A2191,'Medical Examinations'!$A$1:$J$2336,3,FALSE)</f>
        <v>5.18</v>
      </c>
      <c r="E2191" s="61" t="str">
        <f>VLOOKUP($A2191,'Medical Examinations'!$A$1:$J$2336,4,FALSE)</f>
        <v>No</v>
      </c>
      <c r="F2191" s="61" t="str">
        <f>VLOOKUP($A2191,'Medical Examinations'!$A$1:$J$2336,5,FALSE)</f>
        <v>Yes</v>
      </c>
      <c r="G2191" s="61" t="str">
        <f>VLOOKUP($A2191,'Medical Examinations'!$A$1:$J$2336,6,FALSE)</f>
        <v>No</v>
      </c>
      <c r="H2191" s="21">
        <f>VLOOKUP($A2191,'Medical Examinations'!$A$1:$J$2336,7,FALSE)</f>
        <v>1</v>
      </c>
      <c r="I2191" s="21" t="str">
        <f>VLOOKUP($A2191,'Medical Examinations'!$A$1:$J$2336,8,FALSE)</f>
        <v>No</v>
      </c>
      <c r="J2191" s="21" t="str">
        <f>VLOOKUP($A2191,'Medical Examinations'!$A$1:$J$2336,9,FALSE)</f>
        <v>Over Weight</v>
      </c>
      <c r="K2191" s="72" t="str">
        <f>VLOOKUP($A2191,'Medical Examinations'!$A$1:$J$2336,10,FALSE)</f>
        <v>Normal</v>
      </c>
      <c r="L2191" s="82" t="str">
        <f>VLOOKUP($A2191,'Hospitalization details'!$A$1:$K$2336,10,FALSE)</f>
        <v>17-Oct-2004</v>
      </c>
      <c r="M2191" s="62">
        <f>VLOOKUP($A2191,'Hospitalization details'!$A$1:$K$2336,6,FALSE)</f>
        <v>1708</v>
      </c>
      <c r="N2191" s="63" t="str">
        <f>VLOOKUP($A2191,'Hospitalization details'!$A$1:$K$2336,7,FALSE)</f>
        <v>tier - 3</v>
      </c>
      <c r="O2191" s="63" t="str">
        <f>VLOOKUP($A2191,'Hospitalization details'!$A$1:$K$2336,8,FALSE)</f>
        <v>tier - 2</v>
      </c>
      <c r="P2191" s="63" t="str">
        <f>VLOOKUP($A2191,'Hospitalization details'!$A$1:$K$2336,9,FALSE)</f>
        <v>R1016</v>
      </c>
      <c r="Q2191" s="83">
        <f>VLOOKUP($A2191,'Hospitalization details'!$A$1:$K$2336,11,FALSE)</f>
        <v>18</v>
      </c>
    </row>
    <row r="2192" spans="1:17" ht="15.75" customHeight="1" x14ac:dyDescent="0.25">
      <c r="A2192" s="187" t="s">
        <v>2235</v>
      </c>
      <c r="B2192" s="65" t="str">
        <f>VLOOKUP($A2192,'Customer Names'!$A$1:$E$2336,4,FALSE)</f>
        <v>Armstrong</v>
      </c>
      <c r="C2192" s="71">
        <f>VLOOKUP($A2192,'Medical Examinations'!$A$1:$J$2336,2,FALSE)</f>
        <v>23.75</v>
      </c>
      <c r="D2192" s="60">
        <f>VLOOKUP($A2192,'Medical Examinations'!$A$1:$J$2336,3,FALSE)</f>
        <v>5.27</v>
      </c>
      <c r="E2192" s="61" t="str">
        <f>VLOOKUP($A2192,'Medical Examinations'!$A$1:$J$2336,4,FALSE)</f>
        <v>No</v>
      </c>
      <c r="F2192" s="61" t="str">
        <f>VLOOKUP($A2192,'Medical Examinations'!$A$1:$J$2336,5,FALSE)</f>
        <v>Yes</v>
      </c>
      <c r="G2192" s="61" t="str">
        <f>VLOOKUP($A2192,'Medical Examinations'!$A$1:$J$2336,6,FALSE)</f>
        <v>No</v>
      </c>
      <c r="H2192" s="21">
        <f>VLOOKUP($A2192,'Medical Examinations'!$A$1:$J$2336,7,FALSE)</f>
        <v>1</v>
      </c>
      <c r="I2192" s="21" t="str">
        <f>VLOOKUP($A2192,'Medical Examinations'!$A$1:$J$2336,8,FALSE)</f>
        <v>No</v>
      </c>
      <c r="J2192" s="21" t="str">
        <f>VLOOKUP($A2192,'Medical Examinations'!$A$1:$J$2336,9,FALSE)</f>
        <v>Healthy Weight</v>
      </c>
      <c r="K2192" s="72" t="str">
        <f>VLOOKUP($A2192,'Medical Examinations'!$A$1:$J$2336,10,FALSE)</f>
        <v>Normal</v>
      </c>
      <c r="L2192" s="82" t="str">
        <f>VLOOKUP($A2192,'Hospitalization details'!$A$1:$K$2336,10,FALSE)</f>
        <v>6-Dec-2004</v>
      </c>
      <c r="M2192" s="62">
        <f>VLOOKUP($A2192,'Hospitalization details'!$A$1:$K$2336,6,FALSE)</f>
        <v>1705.62</v>
      </c>
      <c r="N2192" s="63" t="str">
        <f>VLOOKUP($A2192,'Hospitalization details'!$A$1:$K$2336,7,FALSE)</f>
        <v>tier - 2</v>
      </c>
      <c r="O2192" s="63" t="str">
        <f>VLOOKUP($A2192,'Hospitalization details'!$A$1:$K$2336,8,FALSE)</f>
        <v>tier - 2</v>
      </c>
      <c r="P2192" s="63" t="str">
        <f>VLOOKUP($A2192,'Hospitalization details'!$A$1:$K$2336,9,FALSE)</f>
        <v>R1015</v>
      </c>
      <c r="Q2192" s="83">
        <f>VLOOKUP($A2192,'Hospitalization details'!$A$1:$K$2336,11,FALSE)</f>
        <v>18</v>
      </c>
    </row>
    <row r="2193" spans="1:17" ht="15.75" customHeight="1" x14ac:dyDescent="0.25">
      <c r="A2193" s="187" t="s">
        <v>2236</v>
      </c>
      <c r="B2193" s="65" t="str">
        <f>VLOOKUP($A2193,'Customer Names'!$A$1:$E$2336,4,FALSE)</f>
        <v>Werner</v>
      </c>
      <c r="C2193" s="71">
        <f>VLOOKUP($A2193,'Medical Examinations'!$A$1:$J$2336,2,FALSE)</f>
        <v>23.085000000000001</v>
      </c>
      <c r="D2193" s="60">
        <f>VLOOKUP($A2193,'Medical Examinations'!$A$1:$J$2336,3,FALSE)</f>
        <v>5.62</v>
      </c>
      <c r="E2193" s="61" t="str">
        <f>VLOOKUP($A2193,'Medical Examinations'!$A$1:$J$2336,4,FALSE)</f>
        <v>No</v>
      </c>
      <c r="F2193" s="61" t="str">
        <f>VLOOKUP($A2193,'Medical Examinations'!$A$1:$J$2336,5,FALSE)</f>
        <v>Yes</v>
      </c>
      <c r="G2193" s="61" t="str">
        <f>VLOOKUP($A2193,'Medical Examinations'!$A$1:$J$2336,6,FALSE)</f>
        <v>No</v>
      </c>
      <c r="H2193" s="21">
        <f>VLOOKUP($A2193,'Medical Examinations'!$A$1:$J$2336,7,FALSE)</f>
        <v>1</v>
      </c>
      <c r="I2193" s="21" t="str">
        <f>VLOOKUP($A2193,'Medical Examinations'!$A$1:$J$2336,8,FALSE)</f>
        <v>No</v>
      </c>
      <c r="J2193" s="21" t="str">
        <f>VLOOKUP($A2193,'Medical Examinations'!$A$1:$J$2336,9,FALSE)</f>
        <v>Healthy Weight</v>
      </c>
      <c r="K2193" s="72" t="str">
        <f>VLOOKUP($A2193,'Medical Examinations'!$A$1:$J$2336,10,FALSE)</f>
        <v>Normal</v>
      </c>
      <c r="L2193" s="82" t="str">
        <f>VLOOKUP($A2193,'Hospitalization details'!$A$1:$K$2336,10,FALSE)</f>
        <v>14-Dec-2004</v>
      </c>
      <c r="M2193" s="62">
        <f>VLOOKUP($A2193,'Hospitalization details'!$A$1:$K$2336,6,FALSE)</f>
        <v>1704.7</v>
      </c>
      <c r="N2193" s="63" t="str">
        <f>VLOOKUP($A2193,'Hospitalization details'!$A$1:$K$2336,7,FALSE)</f>
        <v>tier - 2</v>
      </c>
      <c r="O2193" s="63" t="str">
        <f>VLOOKUP($A2193,'Hospitalization details'!$A$1:$K$2336,8,FALSE)</f>
        <v>tier - 3</v>
      </c>
      <c r="P2193" s="63" t="str">
        <f>VLOOKUP($A2193,'Hospitalization details'!$A$1:$K$2336,9,FALSE)</f>
        <v>R1018</v>
      </c>
      <c r="Q2193" s="83">
        <f>VLOOKUP($A2193,'Hospitalization details'!$A$1:$K$2336,11,FALSE)</f>
        <v>18</v>
      </c>
    </row>
    <row r="2194" spans="1:17" ht="15.75" customHeight="1" x14ac:dyDescent="0.25">
      <c r="A2194" s="187" t="s">
        <v>2237</v>
      </c>
      <c r="B2194" s="65" t="str">
        <f>VLOOKUP($A2194,'Customer Names'!$A$1:$E$2336,4,FALSE)</f>
        <v>Gries</v>
      </c>
      <c r="C2194" s="71">
        <f>VLOOKUP($A2194,'Medical Examinations'!$A$1:$J$2336,2,FALSE)</f>
        <v>22.99</v>
      </c>
      <c r="D2194" s="60">
        <f>VLOOKUP($A2194,'Medical Examinations'!$A$1:$J$2336,3,FALSE)</f>
        <v>5.0599999999999996</v>
      </c>
      <c r="E2194" s="61" t="str">
        <f>VLOOKUP($A2194,'Medical Examinations'!$A$1:$J$2336,4,FALSE)</f>
        <v>No</v>
      </c>
      <c r="F2194" s="61" t="str">
        <f>VLOOKUP($A2194,'Medical Examinations'!$A$1:$J$2336,5,FALSE)</f>
        <v>Yes</v>
      </c>
      <c r="G2194" s="61" t="str">
        <f>VLOOKUP($A2194,'Medical Examinations'!$A$1:$J$2336,6,FALSE)</f>
        <v>No</v>
      </c>
      <c r="H2194" s="21">
        <f>VLOOKUP($A2194,'Medical Examinations'!$A$1:$J$2336,7,FALSE)</f>
        <v>1</v>
      </c>
      <c r="I2194" s="21" t="str">
        <f>VLOOKUP($A2194,'Medical Examinations'!$A$1:$J$2336,8,FALSE)</f>
        <v>No</v>
      </c>
      <c r="J2194" s="21" t="str">
        <f>VLOOKUP($A2194,'Medical Examinations'!$A$1:$J$2336,9,FALSE)</f>
        <v>Healthy Weight</v>
      </c>
      <c r="K2194" s="72" t="str">
        <f>VLOOKUP($A2194,'Medical Examinations'!$A$1:$J$2336,10,FALSE)</f>
        <v>Normal</v>
      </c>
      <c r="L2194" s="82" t="str">
        <f>VLOOKUP($A2194,'Hospitalization details'!$A$1:$K$2336,10,FALSE)</f>
        <v>7-Nov-2004</v>
      </c>
      <c r="M2194" s="62">
        <f>VLOOKUP($A2194,'Hospitalization details'!$A$1:$K$2336,6,FALSE)</f>
        <v>1704.57</v>
      </c>
      <c r="N2194" s="63" t="str">
        <f>VLOOKUP($A2194,'Hospitalization details'!$A$1:$K$2336,7,FALSE)</f>
        <v>tier - 2</v>
      </c>
      <c r="O2194" s="63" t="str">
        <f>VLOOKUP($A2194,'Hospitalization details'!$A$1:$K$2336,8,FALSE)</f>
        <v>tier - 1</v>
      </c>
      <c r="P2194" s="63" t="str">
        <f>VLOOKUP($A2194,'Hospitalization details'!$A$1:$K$2336,9,FALSE)</f>
        <v>R1016</v>
      </c>
      <c r="Q2194" s="83">
        <f>VLOOKUP($A2194,'Hospitalization details'!$A$1:$K$2336,11,FALSE)</f>
        <v>18</v>
      </c>
    </row>
    <row r="2195" spans="1:17" ht="15.75" customHeight="1" x14ac:dyDescent="0.25">
      <c r="A2195" s="187" t="s">
        <v>2238</v>
      </c>
      <c r="B2195" s="65" t="str">
        <f>VLOOKUP($A2195,'Customer Names'!$A$1:$E$2336,4,FALSE)</f>
        <v>Mills</v>
      </c>
      <c r="C2195" s="71">
        <f>VLOOKUP($A2195,'Medical Examinations'!$A$1:$J$2336,2,FALSE)</f>
        <v>21.47</v>
      </c>
      <c r="D2195" s="60">
        <f>VLOOKUP($A2195,'Medical Examinations'!$A$1:$J$2336,3,FALSE)</f>
        <v>4.6900000000000004</v>
      </c>
      <c r="E2195" s="61" t="str">
        <f>VLOOKUP($A2195,'Medical Examinations'!$A$1:$J$2336,4,FALSE)</f>
        <v>No</v>
      </c>
      <c r="F2195" s="61" t="str">
        <f>VLOOKUP($A2195,'Medical Examinations'!$A$1:$J$2336,5,FALSE)</f>
        <v>Yes</v>
      </c>
      <c r="G2195" s="61" t="str">
        <f>VLOOKUP($A2195,'Medical Examinations'!$A$1:$J$2336,6,FALSE)</f>
        <v>No</v>
      </c>
      <c r="H2195" s="21">
        <f>VLOOKUP($A2195,'Medical Examinations'!$A$1:$J$2336,7,FALSE)</f>
        <v>1</v>
      </c>
      <c r="I2195" s="21" t="str">
        <f>VLOOKUP($A2195,'Medical Examinations'!$A$1:$J$2336,8,FALSE)</f>
        <v>No</v>
      </c>
      <c r="J2195" s="21" t="str">
        <f>VLOOKUP($A2195,'Medical Examinations'!$A$1:$J$2336,9,FALSE)</f>
        <v>Healthy Weight</v>
      </c>
      <c r="K2195" s="72" t="str">
        <f>VLOOKUP($A2195,'Medical Examinations'!$A$1:$J$2336,10,FALSE)</f>
        <v>Normal</v>
      </c>
      <c r="L2195" s="82" t="str">
        <f>VLOOKUP($A2195,'Hospitalization details'!$A$1:$K$2336,10,FALSE)</f>
        <v>10-Dec-2004</v>
      </c>
      <c r="M2195" s="62">
        <f>VLOOKUP($A2195,'Hospitalization details'!$A$1:$K$2336,6,FALSE)</f>
        <v>1702.46</v>
      </c>
      <c r="N2195" s="63" t="str">
        <f>VLOOKUP($A2195,'Hospitalization details'!$A$1:$K$2336,7,FALSE)</f>
        <v>tier - 2</v>
      </c>
      <c r="O2195" s="63" t="str">
        <f>VLOOKUP($A2195,'Hospitalization details'!$A$1:$K$2336,8,FALSE)</f>
        <v>tier - 3</v>
      </c>
      <c r="P2195" s="63" t="str">
        <f>VLOOKUP($A2195,'Hospitalization details'!$A$1:$K$2336,9,FALSE)</f>
        <v>R1019</v>
      </c>
      <c r="Q2195" s="83">
        <f>VLOOKUP($A2195,'Hospitalization details'!$A$1:$K$2336,11,FALSE)</f>
        <v>18</v>
      </c>
    </row>
    <row r="2196" spans="1:17" ht="15.75" customHeight="1" x14ac:dyDescent="0.25">
      <c r="A2196" s="187" t="s">
        <v>2239</v>
      </c>
      <c r="B2196" s="65" t="str">
        <f>VLOOKUP($A2196,'Customer Names'!$A$1:$E$2336,4,FALSE)</f>
        <v>Penny</v>
      </c>
      <c r="C2196" s="71">
        <f>VLOOKUP($A2196,'Medical Examinations'!$A$1:$J$2336,2,FALSE)</f>
        <v>15.96</v>
      </c>
      <c r="D2196" s="60">
        <f>VLOOKUP($A2196,'Medical Examinations'!$A$1:$J$2336,3,FALSE)</f>
        <v>5.44</v>
      </c>
      <c r="E2196" s="61" t="str">
        <f>VLOOKUP($A2196,'Medical Examinations'!$A$1:$J$2336,4,FALSE)</f>
        <v>No</v>
      </c>
      <c r="F2196" s="61" t="str">
        <f>VLOOKUP($A2196,'Medical Examinations'!$A$1:$J$2336,5,FALSE)</f>
        <v>Yes</v>
      </c>
      <c r="G2196" s="61" t="str">
        <f>VLOOKUP($A2196,'Medical Examinations'!$A$1:$J$2336,6,FALSE)</f>
        <v>No</v>
      </c>
      <c r="H2196" s="21">
        <f>VLOOKUP($A2196,'Medical Examinations'!$A$1:$J$2336,7,FALSE)</f>
        <v>1</v>
      </c>
      <c r="I2196" s="21" t="str">
        <f>VLOOKUP($A2196,'Medical Examinations'!$A$1:$J$2336,8,FALSE)</f>
        <v>No</v>
      </c>
      <c r="J2196" s="21" t="str">
        <f>VLOOKUP($A2196,'Medical Examinations'!$A$1:$J$2336,9,FALSE)</f>
        <v>Under Weight</v>
      </c>
      <c r="K2196" s="72" t="str">
        <f>VLOOKUP($A2196,'Medical Examinations'!$A$1:$J$2336,10,FALSE)</f>
        <v>Normal</v>
      </c>
      <c r="L2196" s="82" t="str">
        <f>VLOOKUP($A2196,'Hospitalization details'!$A$1:$K$2336,10,FALSE)</f>
        <v>17-Nov-2004</v>
      </c>
      <c r="M2196" s="62">
        <f>VLOOKUP($A2196,'Hospitalization details'!$A$1:$K$2336,6,FALSE)</f>
        <v>1694.8</v>
      </c>
      <c r="N2196" s="63" t="str">
        <f>VLOOKUP($A2196,'Hospitalization details'!$A$1:$K$2336,7,FALSE)</f>
        <v>tier - 2</v>
      </c>
      <c r="O2196" s="63" t="str">
        <f>VLOOKUP($A2196,'Hospitalization details'!$A$1:$K$2336,8,FALSE)</f>
        <v>tier - 2</v>
      </c>
      <c r="P2196" s="63" t="str">
        <f>VLOOKUP($A2196,'Hospitalization details'!$A$1:$K$2336,9,FALSE)</f>
        <v>R1015</v>
      </c>
      <c r="Q2196" s="83">
        <f>VLOOKUP($A2196,'Hospitalization details'!$A$1:$K$2336,11,FALSE)</f>
        <v>18</v>
      </c>
    </row>
    <row r="2197" spans="1:17" ht="15.75" customHeight="1" x14ac:dyDescent="0.25">
      <c r="A2197" s="187" t="s">
        <v>2240</v>
      </c>
      <c r="B2197" s="65" t="str">
        <f>VLOOKUP($A2197,'Customer Names'!$A$1:$E$2336,4,FALSE)</f>
        <v>Hicks</v>
      </c>
      <c r="C2197" s="71">
        <f>VLOOKUP($A2197,'Medical Examinations'!$A$1:$J$2336,2,FALSE)</f>
        <v>39.5</v>
      </c>
      <c r="D2197" s="60">
        <f>VLOOKUP($A2197,'Medical Examinations'!$A$1:$J$2336,3,FALSE)</f>
        <v>5.05</v>
      </c>
      <c r="E2197" s="61" t="str">
        <f>VLOOKUP($A2197,'Medical Examinations'!$A$1:$J$2336,4,FALSE)</f>
        <v>No</v>
      </c>
      <c r="F2197" s="61" t="str">
        <f>VLOOKUP($A2197,'Medical Examinations'!$A$1:$J$2336,5,FALSE)</f>
        <v>Yes</v>
      </c>
      <c r="G2197" s="61" t="str">
        <f>VLOOKUP($A2197,'Medical Examinations'!$A$1:$J$2336,6,FALSE)</f>
        <v>No</v>
      </c>
      <c r="H2197" s="21">
        <f>VLOOKUP($A2197,'Medical Examinations'!$A$1:$J$2336,7,FALSE)</f>
        <v>1</v>
      </c>
      <c r="I2197" s="21" t="str">
        <f>VLOOKUP($A2197,'Medical Examinations'!$A$1:$J$2336,8,FALSE)</f>
        <v>No</v>
      </c>
      <c r="J2197" s="21" t="str">
        <f>VLOOKUP($A2197,'Medical Examinations'!$A$1:$J$2336,9,FALSE)</f>
        <v>Obesity</v>
      </c>
      <c r="K2197" s="72" t="str">
        <f>VLOOKUP($A2197,'Medical Examinations'!$A$1:$J$2336,10,FALSE)</f>
        <v>Normal</v>
      </c>
      <c r="L2197" s="82" t="str">
        <f>VLOOKUP($A2197,'Hospitalization details'!$A$1:$K$2336,10,FALSE)</f>
        <v>21-Oct-2000</v>
      </c>
      <c r="M2197" s="62">
        <f>VLOOKUP($A2197,'Hospitalization details'!$A$1:$K$2336,6,FALSE)</f>
        <v>1682.6</v>
      </c>
      <c r="N2197" s="63" t="str">
        <f>VLOOKUP($A2197,'Hospitalization details'!$A$1:$K$2336,7,FALSE)</f>
        <v>tier - 2</v>
      </c>
      <c r="O2197" s="63" t="str">
        <f>VLOOKUP($A2197,'Hospitalization details'!$A$1:$K$2336,8,FALSE)</f>
        <v>tier - 2</v>
      </c>
      <c r="P2197" s="63" t="str">
        <f>VLOOKUP($A2197,'Hospitalization details'!$A$1:$K$2336,9,FALSE)</f>
        <v>R1011</v>
      </c>
      <c r="Q2197" s="83">
        <f>VLOOKUP($A2197,'Hospitalization details'!$A$1:$K$2336,11,FALSE)</f>
        <v>22</v>
      </c>
    </row>
    <row r="2198" spans="1:17" ht="15.75" customHeight="1" x14ac:dyDescent="0.25">
      <c r="A2198" s="187" t="s">
        <v>2241</v>
      </c>
      <c r="B2198" s="65" t="str">
        <f>VLOOKUP($A2198,'Customer Names'!$A$1:$E$2336,4,FALSE)</f>
        <v>Masayesva</v>
      </c>
      <c r="C2198" s="71">
        <f>VLOOKUP($A2198,'Medical Examinations'!$A$1:$J$2336,2,FALSE)</f>
        <v>33.770000000000003</v>
      </c>
      <c r="D2198" s="60">
        <f>VLOOKUP($A2198,'Medical Examinations'!$A$1:$J$2336,3,FALSE)</f>
        <v>6</v>
      </c>
      <c r="E2198" s="61" t="str">
        <f>VLOOKUP($A2198,'Medical Examinations'!$A$1:$J$2336,4,FALSE)</f>
        <v>No</v>
      </c>
      <c r="F2198" s="61" t="str">
        <f>VLOOKUP($A2198,'Medical Examinations'!$A$1:$J$2336,5,FALSE)</f>
        <v>Yes</v>
      </c>
      <c r="G2198" s="61" t="str">
        <f>VLOOKUP($A2198,'Medical Examinations'!$A$1:$J$2336,6,FALSE)</f>
        <v>No</v>
      </c>
      <c r="H2198" s="21">
        <f>VLOOKUP($A2198,'Medical Examinations'!$A$1:$J$2336,7,FALSE)</f>
        <v>1</v>
      </c>
      <c r="I2198" s="21" t="str">
        <f>VLOOKUP($A2198,'Medical Examinations'!$A$1:$J$2336,8,FALSE)</f>
        <v>No</v>
      </c>
      <c r="J2198" s="21" t="str">
        <f>VLOOKUP($A2198,'Medical Examinations'!$A$1:$J$2336,9,FALSE)</f>
        <v>Obesity</v>
      </c>
      <c r="K2198" s="72" t="str">
        <f>VLOOKUP($A2198,'Medical Examinations'!$A$1:$J$2336,10,FALSE)</f>
        <v>Prediabetes</v>
      </c>
      <c r="L2198" s="82" t="str">
        <f>VLOOKUP($A2198,'Hospitalization details'!$A$1:$K$2336,10,FALSE)</f>
        <v>10-Jun-2000</v>
      </c>
      <c r="M2198" s="62">
        <f>VLOOKUP($A2198,'Hospitalization details'!$A$1:$K$2336,6,FALSE)</f>
        <v>1674.63</v>
      </c>
      <c r="N2198" s="63" t="str">
        <f>VLOOKUP($A2198,'Hospitalization details'!$A$1:$K$2336,7,FALSE)</f>
        <v>tier - 2</v>
      </c>
      <c r="O2198" s="63" t="str">
        <f>VLOOKUP($A2198,'Hospitalization details'!$A$1:$K$2336,8,FALSE)</f>
        <v>tier - 2</v>
      </c>
      <c r="P2198" s="63" t="str">
        <f>VLOOKUP($A2198,'Hospitalization details'!$A$1:$K$2336,9,FALSE)</f>
        <v>R1013</v>
      </c>
      <c r="Q2198" s="83">
        <f>VLOOKUP($A2198,'Hospitalization details'!$A$1:$K$2336,11,FALSE)</f>
        <v>22</v>
      </c>
    </row>
    <row r="2199" spans="1:17" ht="15.75" customHeight="1" x14ac:dyDescent="0.25">
      <c r="A2199" s="187" t="s">
        <v>2242</v>
      </c>
      <c r="B2199" s="65" t="str">
        <f>VLOOKUP($A2199,'Customer Names'!$A$1:$E$2336,4,FALSE)</f>
        <v>Paavola</v>
      </c>
      <c r="C2199" s="71">
        <f>VLOOKUP($A2199,'Medical Examinations'!$A$1:$J$2336,2,FALSE)</f>
        <v>26.84</v>
      </c>
      <c r="D2199" s="60">
        <f>VLOOKUP($A2199,'Medical Examinations'!$A$1:$J$2336,3,FALSE)</f>
        <v>5.99</v>
      </c>
      <c r="E2199" s="61" t="str">
        <f>VLOOKUP($A2199,'Medical Examinations'!$A$1:$J$2336,4,FALSE)</f>
        <v>Yes</v>
      </c>
      <c r="F2199" s="61" t="str">
        <f>VLOOKUP($A2199,'Medical Examinations'!$A$1:$J$2336,5,FALSE)</f>
        <v>Yes</v>
      </c>
      <c r="G2199" s="61" t="str">
        <f>VLOOKUP($A2199,'Medical Examinations'!$A$1:$J$2336,6,FALSE)</f>
        <v>No</v>
      </c>
      <c r="H2199" s="21">
        <f>VLOOKUP($A2199,'Medical Examinations'!$A$1:$J$2336,7,FALSE)</f>
        <v>1</v>
      </c>
      <c r="I2199" s="21" t="str">
        <f>VLOOKUP($A2199,'Medical Examinations'!$A$1:$J$2336,8,FALSE)</f>
        <v>No</v>
      </c>
      <c r="J2199" s="21" t="str">
        <f>VLOOKUP($A2199,'Medical Examinations'!$A$1:$J$2336,9,FALSE)</f>
        <v>Over Weight</v>
      </c>
      <c r="K2199" s="72" t="str">
        <f>VLOOKUP($A2199,'Medical Examinations'!$A$1:$J$2336,10,FALSE)</f>
        <v>Prediabetes</v>
      </c>
      <c r="L2199" s="82" t="str">
        <f>VLOOKUP($A2199,'Hospitalization details'!$A$1:$K$2336,10,FALSE)</f>
        <v>23-Oct-2000</v>
      </c>
      <c r="M2199" s="62">
        <f>VLOOKUP($A2199,'Hospitalization details'!$A$1:$K$2336,6,FALSE)</f>
        <v>1665</v>
      </c>
      <c r="N2199" s="63" t="str">
        <f>VLOOKUP($A2199,'Hospitalization details'!$A$1:$K$2336,7,FALSE)</f>
        <v>tier - 2</v>
      </c>
      <c r="O2199" s="63" t="str">
        <f>VLOOKUP($A2199,'Hospitalization details'!$A$1:$K$2336,8,FALSE)</f>
        <v>tier - 2</v>
      </c>
      <c r="P2199" s="63" t="str">
        <f>VLOOKUP($A2199,'Hospitalization details'!$A$1:$K$2336,9,FALSE)</f>
        <v>R1013</v>
      </c>
      <c r="Q2199" s="83">
        <f>VLOOKUP($A2199,'Hospitalization details'!$A$1:$K$2336,11,FALSE)</f>
        <v>22</v>
      </c>
    </row>
    <row r="2200" spans="1:17" ht="15.75" customHeight="1" x14ac:dyDescent="0.25">
      <c r="A2200" s="187" t="s">
        <v>2243</v>
      </c>
      <c r="B2200" s="65" t="str">
        <f>VLOOKUP($A2200,'Customer Names'!$A$1:$E$2336,4,FALSE)</f>
        <v>Gehlsen</v>
      </c>
      <c r="C2200" s="71">
        <f>VLOOKUP($A2200,'Medical Examinations'!$A$1:$J$2336,2,FALSE)</f>
        <v>35.53</v>
      </c>
      <c r="D2200" s="60">
        <f>VLOOKUP($A2200,'Medical Examinations'!$A$1:$J$2336,3,FALSE)</f>
        <v>4.3600000000000003</v>
      </c>
      <c r="E2200" s="61" t="str">
        <f>VLOOKUP($A2200,'Medical Examinations'!$A$1:$J$2336,4,FALSE)</f>
        <v>No</v>
      </c>
      <c r="F2200" s="61" t="str">
        <f>VLOOKUP($A2200,'Medical Examinations'!$A$1:$J$2336,5,FALSE)</f>
        <v>No</v>
      </c>
      <c r="G2200" s="61" t="str">
        <f>VLOOKUP($A2200,'Medical Examinations'!$A$1:$J$2336,6,FALSE)</f>
        <v>Yes</v>
      </c>
      <c r="H2200" s="21">
        <f>VLOOKUP($A2200,'Medical Examinations'!$A$1:$J$2336,7,FALSE)</f>
        <v>1</v>
      </c>
      <c r="I2200" s="21" t="str">
        <f>VLOOKUP($A2200,'Medical Examinations'!$A$1:$J$2336,8,FALSE)</f>
        <v>No</v>
      </c>
      <c r="J2200" s="21" t="str">
        <f>VLOOKUP($A2200,'Medical Examinations'!$A$1:$J$2336,9,FALSE)</f>
        <v>Obesity</v>
      </c>
      <c r="K2200" s="72" t="str">
        <f>VLOOKUP($A2200,'Medical Examinations'!$A$1:$J$2336,10,FALSE)</f>
        <v>Normal</v>
      </c>
      <c r="L2200" s="82" t="str">
        <f>VLOOKUP($A2200,'Hospitalization details'!$A$1:$K$2336,10,FALSE)</f>
        <v>30-Dec-2003</v>
      </c>
      <c r="M2200" s="62">
        <f>VLOOKUP($A2200,'Hospitalization details'!$A$1:$K$2336,6,FALSE)</f>
        <v>1646.43</v>
      </c>
      <c r="N2200" s="63" t="str">
        <f>VLOOKUP($A2200,'Hospitalization details'!$A$1:$K$2336,7,FALSE)</f>
        <v>tier - 2</v>
      </c>
      <c r="O2200" s="63" t="str">
        <f>VLOOKUP($A2200,'Hospitalization details'!$A$1:$K$2336,8,FALSE)</f>
        <v>tier - 1</v>
      </c>
      <c r="P2200" s="63" t="str">
        <f>VLOOKUP($A2200,'Hospitalization details'!$A$1:$K$2336,9,FALSE)</f>
        <v>R1012</v>
      </c>
      <c r="Q2200" s="83">
        <f>VLOOKUP($A2200,'Hospitalization details'!$A$1:$K$2336,11,FALSE)</f>
        <v>19</v>
      </c>
    </row>
    <row r="2201" spans="1:17" ht="15.75" customHeight="1" x14ac:dyDescent="0.25">
      <c r="A2201" s="187" t="s">
        <v>2244</v>
      </c>
      <c r="B2201" s="65" t="str">
        <f>VLOOKUP($A2201,'Customer Names'!$A$1:$E$2336,4,FALSE)</f>
        <v>Roche</v>
      </c>
      <c r="C2201" s="71">
        <f>VLOOKUP($A2201,'Medical Examinations'!$A$1:$J$2336,2,FALSE)</f>
        <v>30.59</v>
      </c>
      <c r="D2201" s="60">
        <f>VLOOKUP($A2201,'Medical Examinations'!$A$1:$J$2336,3,FALSE)</f>
        <v>4.41</v>
      </c>
      <c r="E2201" s="61" t="str">
        <f>VLOOKUP($A2201,'Medical Examinations'!$A$1:$J$2336,4,FALSE)</f>
        <v>No</v>
      </c>
      <c r="F2201" s="61" t="str">
        <f>VLOOKUP($A2201,'Medical Examinations'!$A$1:$J$2336,5,FALSE)</f>
        <v>No</v>
      </c>
      <c r="G2201" s="61" t="str">
        <f>VLOOKUP($A2201,'Medical Examinations'!$A$1:$J$2336,6,FALSE)</f>
        <v>Yes</v>
      </c>
      <c r="H2201" s="21">
        <f>VLOOKUP($A2201,'Medical Examinations'!$A$1:$J$2336,7,FALSE)</f>
        <v>1</v>
      </c>
      <c r="I2201" s="21" t="str">
        <f>VLOOKUP($A2201,'Medical Examinations'!$A$1:$J$2336,8,FALSE)</f>
        <v>No</v>
      </c>
      <c r="J2201" s="21" t="str">
        <f>VLOOKUP($A2201,'Medical Examinations'!$A$1:$J$2336,9,FALSE)</f>
        <v>Obesity</v>
      </c>
      <c r="K2201" s="72" t="str">
        <f>VLOOKUP($A2201,'Medical Examinations'!$A$1:$J$2336,10,FALSE)</f>
        <v>Normal</v>
      </c>
      <c r="L2201" s="82" t="str">
        <f>VLOOKUP($A2201,'Hospitalization details'!$A$1:$K$2336,10,FALSE)</f>
        <v>21-Aug-2003</v>
      </c>
      <c r="M2201" s="62">
        <f>VLOOKUP($A2201,'Hospitalization details'!$A$1:$K$2336,6,FALSE)</f>
        <v>1639.56</v>
      </c>
      <c r="N2201" s="63" t="str">
        <f>VLOOKUP($A2201,'Hospitalization details'!$A$1:$K$2336,7,FALSE)</f>
        <v>tier - 2</v>
      </c>
      <c r="O2201" s="63" t="str">
        <f>VLOOKUP($A2201,'Hospitalization details'!$A$1:$K$2336,8,FALSE)</f>
        <v>tier - 2</v>
      </c>
      <c r="P2201" s="63" t="str">
        <f>VLOOKUP($A2201,'Hospitalization details'!$A$1:$K$2336,9,FALSE)</f>
        <v>R1012</v>
      </c>
      <c r="Q2201" s="83">
        <f>VLOOKUP($A2201,'Hospitalization details'!$A$1:$K$2336,11,FALSE)</f>
        <v>19</v>
      </c>
    </row>
    <row r="2202" spans="1:17" ht="15.75" customHeight="1" x14ac:dyDescent="0.25">
      <c r="A2202" s="187" t="s">
        <v>2245</v>
      </c>
      <c r="B2202" s="65" t="str">
        <f>VLOOKUP($A2202,'Customer Names'!$A$1:$E$2336,4,FALSE)</f>
        <v>Hearn</v>
      </c>
      <c r="C2202" s="71">
        <f>VLOOKUP($A2202,'Medical Examinations'!$A$1:$J$2336,2,FALSE)</f>
        <v>30.59</v>
      </c>
      <c r="D2202" s="60">
        <f>VLOOKUP($A2202,'Medical Examinations'!$A$1:$J$2336,3,FALSE)</f>
        <v>4.17</v>
      </c>
      <c r="E2202" s="61" t="str">
        <f>VLOOKUP($A2202,'Medical Examinations'!$A$1:$J$2336,4,FALSE)</f>
        <v>No</v>
      </c>
      <c r="F2202" s="61" t="str">
        <f>VLOOKUP($A2202,'Medical Examinations'!$A$1:$J$2336,5,FALSE)</f>
        <v>No</v>
      </c>
      <c r="G2202" s="61" t="str">
        <f>VLOOKUP($A2202,'Medical Examinations'!$A$1:$J$2336,6,FALSE)</f>
        <v>Yes</v>
      </c>
      <c r="H2202" s="21">
        <f>VLOOKUP($A2202,'Medical Examinations'!$A$1:$J$2336,7,FALSE)</f>
        <v>1</v>
      </c>
      <c r="I2202" s="21" t="str">
        <f>VLOOKUP($A2202,'Medical Examinations'!$A$1:$J$2336,8,FALSE)</f>
        <v>No</v>
      </c>
      <c r="J2202" s="21" t="str">
        <f>VLOOKUP($A2202,'Medical Examinations'!$A$1:$J$2336,9,FALSE)</f>
        <v>Obesity</v>
      </c>
      <c r="K2202" s="72" t="str">
        <f>VLOOKUP($A2202,'Medical Examinations'!$A$1:$J$2336,10,FALSE)</f>
        <v>Normal</v>
      </c>
      <c r="L2202" s="82" t="str">
        <f>VLOOKUP($A2202,'Hospitalization details'!$A$1:$K$2336,10,FALSE)</f>
        <v>16-Sep-2003</v>
      </c>
      <c r="M2202" s="62">
        <f>VLOOKUP($A2202,'Hospitalization details'!$A$1:$K$2336,6,FALSE)</f>
        <v>1639.56</v>
      </c>
      <c r="N2202" s="63" t="str">
        <f>VLOOKUP($A2202,'Hospitalization details'!$A$1:$K$2336,7,FALSE)</f>
        <v>tier - 2</v>
      </c>
      <c r="O2202" s="63" t="str">
        <f>VLOOKUP($A2202,'Hospitalization details'!$A$1:$K$2336,8,FALSE)</f>
        <v>tier - 2</v>
      </c>
      <c r="P2202" s="63" t="str">
        <f>VLOOKUP($A2202,'Hospitalization details'!$A$1:$K$2336,9,FALSE)</f>
        <v>R1012</v>
      </c>
      <c r="Q2202" s="83">
        <f>VLOOKUP($A2202,'Hospitalization details'!$A$1:$K$2336,11,FALSE)</f>
        <v>19</v>
      </c>
    </row>
    <row r="2203" spans="1:17" ht="15.75" customHeight="1" x14ac:dyDescent="0.25">
      <c r="A2203" s="187" t="s">
        <v>2246</v>
      </c>
      <c r="B2203" s="65" t="str">
        <f>VLOOKUP($A2203,'Customer Names'!$A$1:$E$2336,4,FALSE)</f>
        <v>Dimson</v>
      </c>
      <c r="C2203" s="71">
        <f>VLOOKUP($A2203,'Medical Examinations'!$A$1:$J$2336,2,FALSE)</f>
        <v>27.835000000000001</v>
      </c>
      <c r="D2203" s="60">
        <f>VLOOKUP($A2203,'Medical Examinations'!$A$1:$J$2336,3,FALSE)</f>
        <v>4.4400000000000004</v>
      </c>
      <c r="E2203" s="61" t="str">
        <f>VLOOKUP($A2203,'Medical Examinations'!$A$1:$J$2336,4,FALSE)</f>
        <v>No</v>
      </c>
      <c r="F2203" s="61" t="str">
        <f>VLOOKUP($A2203,'Medical Examinations'!$A$1:$J$2336,5,FALSE)</f>
        <v>No</v>
      </c>
      <c r="G2203" s="61" t="str">
        <f>VLOOKUP($A2203,'Medical Examinations'!$A$1:$J$2336,6,FALSE)</f>
        <v>Yes</v>
      </c>
      <c r="H2203" s="21">
        <f>VLOOKUP($A2203,'Medical Examinations'!$A$1:$J$2336,7,FALSE)</f>
        <v>1</v>
      </c>
      <c r="I2203" s="21" t="str">
        <f>VLOOKUP($A2203,'Medical Examinations'!$A$1:$J$2336,8,FALSE)</f>
        <v>No</v>
      </c>
      <c r="J2203" s="21" t="str">
        <f>VLOOKUP($A2203,'Medical Examinations'!$A$1:$J$2336,9,FALSE)</f>
        <v>Over Weight</v>
      </c>
      <c r="K2203" s="72" t="str">
        <f>VLOOKUP($A2203,'Medical Examinations'!$A$1:$J$2336,10,FALSE)</f>
        <v>Normal</v>
      </c>
      <c r="L2203" s="82" t="str">
        <f>VLOOKUP($A2203,'Hospitalization details'!$A$1:$K$2336,10,FALSE)</f>
        <v>30-Dec-2003</v>
      </c>
      <c r="M2203" s="62">
        <f>VLOOKUP($A2203,'Hospitalization details'!$A$1:$K$2336,6,FALSE)</f>
        <v>1635.73</v>
      </c>
      <c r="N2203" s="63" t="str">
        <f>VLOOKUP($A2203,'Hospitalization details'!$A$1:$K$2336,7,FALSE)</f>
        <v>tier - 2</v>
      </c>
      <c r="O2203" s="63" t="str">
        <f>VLOOKUP($A2203,'Hospitalization details'!$A$1:$K$2336,8,FALSE)</f>
        <v>tier - 3</v>
      </c>
      <c r="P2203" s="63" t="str">
        <f>VLOOKUP($A2203,'Hospitalization details'!$A$1:$K$2336,9,FALSE)</f>
        <v>R1012</v>
      </c>
      <c r="Q2203" s="83">
        <f>VLOOKUP($A2203,'Hospitalization details'!$A$1:$K$2336,11,FALSE)</f>
        <v>19</v>
      </c>
    </row>
    <row r="2204" spans="1:17" ht="15.75" customHeight="1" x14ac:dyDescent="0.25">
      <c r="A2204" s="187" t="s">
        <v>2247</v>
      </c>
      <c r="B2204" s="65" t="str">
        <f>VLOOKUP($A2204,'Customer Names'!$A$1:$E$2336,4,FALSE)</f>
        <v>Slason</v>
      </c>
      <c r="C2204" s="71">
        <f>VLOOKUP($A2204,'Medical Examinations'!$A$1:$J$2336,2,FALSE)</f>
        <v>40.26</v>
      </c>
      <c r="D2204" s="60">
        <f>VLOOKUP($A2204,'Medical Examinations'!$A$1:$J$2336,3,FALSE)</f>
        <v>5.52</v>
      </c>
      <c r="E2204" s="61" t="str">
        <f>VLOOKUP($A2204,'Medical Examinations'!$A$1:$J$2336,4,FALSE)</f>
        <v>No</v>
      </c>
      <c r="F2204" s="61" t="str">
        <f>VLOOKUP($A2204,'Medical Examinations'!$A$1:$J$2336,5,FALSE)</f>
        <v>Yes</v>
      </c>
      <c r="G2204" s="61" t="str">
        <f>VLOOKUP($A2204,'Medical Examinations'!$A$1:$J$2336,6,FALSE)</f>
        <v>No</v>
      </c>
      <c r="H2204" s="21">
        <f>VLOOKUP($A2204,'Medical Examinations'!$A$1:$J$2336,7,FALSE)</f>
        <v>1</v>
      </c>
      <c r="I2204" s="21" t="str">
        <f>VLOOKUP($A2204,'Medical Examinations'!$A$1:$J$2336,8,FALSE)</f>
        <v>No</v>
      </c>
      <c r="J2204" s="21" t="str">
        <f>VLOOKUP($A2204,'Medical Examinations'!$A$1:$J$2336,9,FALSE)</f>
        <v>Obesity</v>
      </c>
      <c r="K2204" s="72" t="str">
        <f>VLOOKUP($A2204,'Medical Examinations'!$A$1:$J$2336,10,FALSE)</f>
        <v>Normal</v>
      </c>
      <c r="L2204" s="82" t="str">
        <f>VLOOKUP($A2204,'Hospitalization details'!$A$1:$K$2336,10,FALSE)</f>
        <v>13-Jun-2004</v>
      </c>
      <c r="M2204" s="62">
        <f>VLOOKUP($A2204,'Hospitalization details'!$A$1:$K$2336,6,FALSE)</f>
        <v>1634.57</v>
      </c>
      <c r="N2204" s="63" t="str">
        <f>VLOOKUP($A2204,'Hospitalization details'!$A$1:$K$2336,7,FALSE)</f>
        <v>tier - 2</v>
      </c>
      <c r="O2204" s="63" t="str">
        <f>VLOOKUP($A2204,'Hospitalization details'!$A$1:$K$2336,8,FALSE)</f>
        <v>tier - 2</v>
      </c>
      <c r="P2204" s="63" t="str">
        <f>VLOOKUP($A2204,'Hospitalization details'!$A$1:$K$2336,9,FALSE)</f>
        <v>R1013</v>
      </c>
      <c r="Q2204" s="83">
        <f>VLOOKUP($A2204,'Hospitalization details'!$A$1:$K$2336,11,FALSE)</f>
        <v>18</v>
      </c>
    </row>
    <row r="2205" spans="1:17" ht="15.75" customHeight="1" x14ac:dyDescent="0.25">
      <c r="A2205" s="187" t="s">
        <v>2248</v>
      </c>
      <c r="B2205" s="65" t="str">
        <f>VLOOKUP($A2205,'Customer Names'!$A$1:$E$2336,4,FALSE)</f>
        <v>Gibson</v>
      </c>
      <c r="C2205" s="71">
        <f>VLOOKUP($A2205,'Medical Examinations'!$A$1:$J$2336,2,FALSE)</f>
        <v>39.82</v>
      </c>
      <c r="D2205" s="60">
        <f>VLOOKUP($A2205,'Medical Examinations'!$A$1:$J$2336,3,FALSE)</f>
        <v>6.01</v>
      </c>
      <c r="E2205" s="61" t="str">
        <f>VLOOKUP($A2205,'Medical Examinations'!$A$1:$J$2336,4,FALSE)</f>
        <v>No</v>
      </c>
      <c r="F2205" s="61" t="str">
        <f>VLOOKUP($A2205,'Medical Examinations'!$A$1:$J$2336,5,FALSE)</f>
        <v>Yes</v>
      </c>
      <c r="G2205" s="61" t="str">
        <f>VLOOKUP($A2205,'Medical Examinations'!$A$1:$J$2336,6,FALSE)</f>
        <v>No</v>
      </c>
      <c r="H2205" s="21">
        <f>VLOOKUP($A2205,'Medical Examinations'!$A$1:$J$2336,7,FALSE)</f>
        <v>1</v>
      </c>
      <c r="I2205" s="21" t="str">
        <f>VLOOKUP($A2205,'Medical Examinations'!$A$1:$J$2336,8,FALSE)</f>
        <v>No</v>
      </c>
      <c r="J2205" s="21" t="str">
        <f>VLOOKUP($A2205,'Medical Examinations'!$A$1:$J$2336,9,FALSE)</f>
        <v>Obesity</v>
      </c>
      <c r="K2205" s="72" t="str">
        <f>VLOOKUP($A2205,'Medical Examinations'!$A$1:$J$2336,10,FALSE)</f>
        <v>Prediabetes</v>
      </c>
      <c r="L2205" s="82" t="str">
        <f>VLOOKUP($A2205,'Hospitalization details'!$A$1:$K$2336,10,FALSE)</f>
        <v>8-Aug-2004</v>
      </c>
      <c r="M2205" s="62">
        <f>VLOOKUP($A2205,'Hospitalization details'!$A$1:$K$2336,6,FALSE)</f>
        <v>1633.96</v>
      </c>
      <c r="N2205" s="63" t="str">
        <f>VLOOKUP($A2205,'Hospitalization details'!$A$1:$K$2336,7,FALSE)</f>
        <v>tier - 2</v>
      </c>
      <c r="O2205" s="63" t="str">
        <f>VLOOKUP($A2205,'Hospitalization details'!$A$1:$K$2336,8,FALSE)</f>
        <v>tier - 1</v>
      </c>
      <c r="P2205" s="63" t="str">
        <f>VLOOKUP($A2205,'Hospitalization details'!$A$1:$K$2336,9,FALSE)</f>
        <v>R1013</v>
      </c>
      <c r="Q2205" s="83">
        <f>VLOOKUP($A2205,'Hospitalization details'!$A$1:$K$2336,11,FALSE)</f>
        <v>18</v>
      </c>
    </row>
    <row r="2206" spans="1:17" ht="15.75" customHeight="1" x14ac:dyDescent="0.25">
      <c r="A2206" s="187" t="s">
        <v>2249</v>
      </c>
      <c r="B2206" s="65" t="str">
        <f>VLOOKUP($A2206,'Customer Names'!$A$1:$E$2336,4,FALSE)</f>
        <v>Erdos</v>
      </c>
      <c r="C2206" s="71">
        <f>VLOOKUP($A2206,'Medical Examinations'!$A$1:$J$2336,2,FALSE)</f>
        <v>39.159999999999997</v>
      </c>
      <c r="D2206" s="60">
        <f>VLOOKUP($A2206,'Medical Examinations'!$A$1:$J$2336,3,FALSE)</f>
        <v>5.81</v>
      </c>
      <c r="E2206" s="61" t="str">
        <f>VLOOKUP($A2206,'Medical Examinations'!$A$1:$J$2336,4,FALSE)</f>
        <v>No</v>
      </c>
      <c r="F2206" s="61" t="str">
        <f>VLOOKUP($A2206,'Medical Examinations'!$A$1:$J$2336,5,FALSE)</f>
        <v>Yes</v>
      </c>
      <c r="G2206" s="61" t="str">
        <f>VLOOKUP($A2206,'Medical Examinations'!$A$1:$J$2336,6,FALSE)</f>
        <v>No</v>
      </c>
      <c r="H2206" s="21">
        <f>VLOOKUP($A2206,'Medical Examinations'!$A$1:$J$2336,7,FALSE)</f>
        <v>1</v>
      </c>
      <c r="I2206" s="21" t="str">
        <f>VLOOKUP($A2206,'Medical Examinations'!$A$1:$J$2336,8,FALSE)</f>
        <v>No</v>
      </c>
      <c r="J2206" s="21" t="str">
        <f>VLOOKUP($A2206,'Medical Examinations'!$A$1:$J$2336,9,FALSE)</f>
        <v>Obesity</v>
      </c>
      <c r="K2206" s="72" t="str">
        <f>VLOOKUP($A2206,'Medical Examinations'!$A$1:$J$2336,10,FALSE)</f>
        <v>Prediabetes</v>
      </c>
      <c r="L2206" s="82" t="str">
        <f>VLOOKUP($A2206,'Hospitalization details'!$A$1:$K$2336,10,FALSE)</f>
        <v>13-Dec-2004</v>
      </c>
      <c r="M2206" s="62">
        <f>VLOOKUP($A2206,'Hospitalization details'!$A$1:$K$2336,6,FALSE)</f>
        <v>1633.04</v>
      </c>
      <c r="N2206" s="63" t="str">
        <f>VLOOKUP($A2206,'Hospitalization details'!$A$1:$K$2336,7,FALSE)</f>
        <v>tier - 2</v>
      </c>
      <c r="O2206" s="63" t="str">
        <f>VLOOKUP($A2206,'Hospitalization details'!$A$1:$K$2336,8,FALSE)</f>
        <v>tier - 2</v>
      </c>
      <c r="P2206" s="63" t="str">
        <f>VLOOKUP($A2206,'Hospitalization details'!$A$1:$K$2336,9,FALSE)</f>
        <v>R1013</v>
      </c>
      <c r="Q2206" s="83">
        <f>VLOOKUP($A2206,'Hospitalization details'!$A$1:$K$2336,11,FALSE)</f>
        <v>18</v>
      </c>
    </row>
    <row r="2207" spans="1:17" ht="15.75" customHeight="1" x14ac:dyDescent="0.25">
      <c r="A2207" s="187" t="s">
        <v>2250</v>
      </c>
      <c r="B2207" s="65" t="str">
        <f>VLOOKUP($A2207,'Customer Names'!$A$1:$E$2336,4,FALSE)</f>
        <v>Cushman</v>
      </c>
      <c r="C2207" s="71">
        <f>VLOOKUP($A2207,'Medical Examinations'!$A$1:$J$2336,2,FALSE)</f>
        <v>25.555</v>
      </c>
      <c r="D2207" s="60">
        <f>VLOOKUP($A2207,'Medical Examinations'!$A$1:$J$2336,3,FALSE)</f>
        <v>4.37</v>
      </c>
      <c r="E2207" s="61" t="str">
        <f>VLOOKUP($A2207,'Medical Examinations'!$A$1:$J$2336,4,FALSE)</f>
        <v>No</v>
      </c>
      <c r="F2207" s="61" t="str">
        <f>VLOOKUP($A2207,'Medical Examinations'!$A$1:$J$2336,5,FALSE)</f>
        <v>No</v>
      </c>
      <c r="G2207" s="61" t="str">
        <f>VLOOKUP($A2207,'Medical Examinations'!$A$1:$J$2336,6,FALSE)</f>
        <v>Yes</v>
      </c>
      <c r="H2207" s="21">
        <f>VLOOKUP($A2207,'Medical Examinations'!$A$1:$J$2336,7,FALSE)</f>
        <v>1</v>
      </c>
      <c r="I2207" s="21" t="str">
        <f>VLOOKUP($A2207,'Medical Examinations'!$A$1:$J$2336,8,FALSE)</f>
        <v>No</v>
      </c>
      <c r="J2207" s="21" t="str">
        <f>VLOOKUP($A2207,'Medical Examinations'!$A$1:$J$2336,9,FALSE)</f>
        <v>Over Weight</v>
      </c>
      <c r="K2207" s="72" t="str">
        <f>VLOOKUP($A2207,'Medical Examinations'!$A$1:$J$2336,10,FALSE)</f>
        <v>Normal</v>
      </c>
      <c r="L2207" s="82" t="str">
        <f>VLOOKUP($A2207,'Hospitalization details'!$A$1:$K$2336,10,FALSE)</f>
        <v>16-Sep-2003</v>
      </c>
      <c r="M2207" s="62">
        <f>VLOOKUP($A2207,'Hospitalization details'!$A$1:$K$2336,6,FALSE)</f>
        <v>1632.56</v>
      </c>
      <c r="N2207" s="63" t="str">
        <f>VLOOKUP($A2207,'Hospitalization details'!$A$1:$K$2336,7,FALSE)</f>
        <v>tier - 2</v>
      </c>
      <c r="O2207" s="63" t="str">
        <f>VLOOKUP($A2207,'Hospitalization details'!$A$1:$K$2336,8,FALSE)</f>
        <v>tier - 2</v>
      </c>
      <c r="P2207" s="63" t="str">
        <f>VLOOKUP($A2207,'Hospitalization details'!$A$1:$K$2336,9,FALSE)</f>
        <v>R1012</v>
      </c>
      <c r="Q2207" s="83">
        <f>VLOOKUP($A2207,'Hospitalization details'!$A$1:$K$2336,11,FALSE)</f>
        <v>19</v>
      </c>
    </row>
    <row r="2208" spans="1:17" ht="15.75" customHeight="1" x14ac:dyDescent="0.25">
      <c r="A2208" s="187" t="s">
        <v>2251</v>
      </c>
      <c r="B2208" s="65" t="str">
        <f>VLOOKUP($A2208,'Customer Names'!$A$1:$E$2336,4,FALSE)</f>
        <v>Hammel</v>
      </c>
      <c r="C2208" s="71">
        <f>VLOOKUP($A2208,'Medical Examinations'!$A$1:$J$2336,2,FALSE)</f>
        <v>25.175000000000001</v>
      </c>
      <c r="D2208" s="60">
        <f>VLOOKUP($A2208,'Medical Examinations'!$A$1:$J$2336,3,FALSE)</f>
        <v>5.74</v>
      </c>
      <c r="E2208" s="61" t="str">
        <f>VLOOKUP($A2208,'Medical Examinations'!$A$1:$J$2336,4,FALSE)</f>
        <v>No</v>
      </c>
      <c r="F2208" s="61" t="str">
        <f>VLOOKUP($A2208,'Medical Examinations'!$A$1:$J$2336,5,FALSE)</f>
        <v>No</v>
      </c>
      <c r="G2208" s="61" t="str">
        <f>VLOOKUP($A2208,'Medical Examinations'!$A$1:$J$2336,6,FALSE)</f>
        <v>Yes</v>
      </c>
      <c r="H2208" s="21">
        <f>VLOOKUP($A2208,'Medical Examinations'!$A$1:$J$2336,7,FALSE)</f>
        <v>1</v>
      </c>
      <c r="I2208" s="21" t="str">
        <f>VLOOKUP($A2208,'Medical Examinations'!$A$1:$J$2336,8,FALSE)</f>
        <v>No</v>
      </c>
      <c r="J2208" s="21" t="str">
        <f>VLOOKUP($A2208,'Medical Examinations'!$A$1:$J$2336,9,FALSE)</f>
        <v>Over Weight</v>
      </c>
      <c r="K2208" s="72" t="str">
        <f>VLOOKUP($A2208,'Medical Examinations'!$A$1:$J$2336,10,FALSE)</f>
        <v>Prediabetes</v>
      </c>
      <c r="L2208" s="82" t="str">
        <f>VLOOKUP($A2208,'Hospitalization details'!$A$1:$K$2336,10,FALSE)</f>
        <v>3-Oct-2003</v>
      </c>
      <c r="M2208" s="62">
        <f>VLOOKUP($A2208,'Hospitalization details'!$A$1:$K$2336,6,FALSE)</f>
        <v>1632.04</v>
      </c>
      <c r="N2208" s="63" t="str">
        <f>VLOOKUP($A2208,'Hospitalization details'!$A$1:$K$2336,7,FALSE)</f>
        <v>tier - 2</v>
      </c>
      <c r="O2208" s="63" t="str">
        <f>VLOOKUP($A2208,'Hospitalization details'!$A$1:$K$2336,8,FALSE)</f>
        <v>tier - 2</v>
      </c>
      <c r="P2208" s="63" t="str">
        <f>VLOOKUP($A2208,'Hospitalization details'!$A$1:$K$2336,9,FALSE)</f>
        <v>R1012</v>
      </c>
      <c r="Q2208" s="83">
        <f>VLOOKUP($A2208,'Hospitalization details'!$A$1:$K$2336,11,FALSE)</f>
        <v>19</v>
      </c>
    </row>
    <row r="2209" spans="1:17" ht="15.75" customHeight="1" x14ac:dyDescent="0.25">
      <c r="A2209" s="187" t="s">
        <v>2252</v>
      </c>
      <c r="B2209" s="65" t="str">
        <f>VLOOKUP($A2209,'Customer Names'!$A$1:$E$2336,4,FALSE)</f>
        <v>Ytterstad</v>
      </c>
      <c r="C2209" s="71">
        <f>VLOOKUP($A2209,'Medical Examinations'!$A$1:$J$2336,2,FALSE)</f>
        <v>38.28</v>
      </c>
      <c r="D2209" s="60">
        <f>VLOOKUP($A2209,'Medical Examinations'!$A$1:$J$2336,3,FALSE)</f>
        <v>5.39</v>
      </c>
      <c r="E2209" s="61" t="str">
        <f>VLOOKUP($A2209,'Medical Examinations'!$A$1:$J$2336,4,FALSE)</f>
        <v>No</v>
      </c>
      <c r="F2209" s="61" t="str">
        <f>VLOOKUP($A2209,'Medical Examinations'!$A$1:$J$2336,5,FALSE)</f>
        <v>Yes</v>
      </c>
      <c r="G2209" s="61" t="str">
        <f>VLOOKUP($A2209,'Medical Examinations'!$A$1:$J$2336,6,FALSE)</f>
        <v>No</v>
      </c>
      <c r="H2209" s="21">
        <f>VLOOKUP($A2209,'Medical Examinations'!$A$1:$J$2336,7,FALSE)</f>
        <v>1</v>
      </c>
      <c r="I2209" s="21" t="str">
        <f>VLOOKUP($A2209,'Medical Examinations'!$A$1:$J$2336,8,FALSE)</f>
        <v>No</v>
      </c>
      <c r="J2209" s="21" t="str">
        <f>VLOOKUP($A2209,'Medical Examinations'!$A$1:$J$2336,9,FALSE)</f>
        <v>Obesity</v>
      </c>
      <c r="K2209" s="72" t="str">
        <f>VLOOKUP($A2209,'Medical Examinations'!$A$1:$J$2336,10,FALSE)</f>
        <v>Normal</v>
      </c>
      <c r="L2209" s="82" t="str">
        <f>VLOOKUP($A2209,'Hospitalization details'!$A$1:$K$2336,10,FALSE)</f>
        <v>9-Jul-2004</v>
      </c>
      <c r="M2209" s="62">
        <f>VLOOKUP($A2209,'Hospitalization details'!$A$1:$K$2336,6,FALSE)</f>
        <v>1631.82</v>
      </c>
      <c r="N2209" s="63" t="str">
        <f>VLOOKUP($A2209,'Hospitalization details'!$A$1:$K$2336,7,FALSE)</f>
        <v>tier - 2</v>
      </c>
      <c r="O2209" s="63" t="str">
        <f>VLOOKUP($A2209,'Hospitalization details'!$A$1:$K$2336,8,FALSE)</f>
        <v>tier - 1</v>
      </c>
      <c r="P2209" s="63" t="str">
        <f>VLOOKUP($A2209,'Hospitalization details'!$A$1:$K$2336,9,FALSE)</f>
        <v>R1013</v>
      </c>
      <c r="Q2209" s="83">
        <f>VLOOKUP($A2209,'Hospitalization details'!$A$1:$K$2336,11,FALSE)</f>
        <v>18</v>
      </c>
    </row>
    <row r="2210" spans="1:17" ht="15.75" customHeight="1" x14ac:dyDescent="0.25">
      <c r="A2210" s="187" t="s">
        <v>2253</v>
      </c>
      <c r="B2210" s="65" t="str">
        <f>VLOOKUP($A2210,'Customer Names'!$A$1:$E$2336,4,FALSE)</f>
        <v>Prince</v>
      </c>
      <c r="C2210" s="71">
        <f>VLOOKUP($A2210,'Medical Examinations'!$A$1:$J$2336,2,FALSE)</f>
        <v>38.17</v>
      </c>
      <c r="D2210" s="60">
        <f>VLOOKUP($A2210,'Medical Examinations'!$A$1:$J$2336,3,FALSE)</f>
        <v>4.07</v>
      </c>
      <c r="E2210" s="61" t="str">
        <f>VLOOKUP($A2210,'Medical Examinations'!$A$1:$J$2336,4,FALSE)</f>
        <v>No</v>
      </c>
      <c r="F2210" s="61" t="str">
        <f>VLOOKUP($A2210,'Medical Examinations'!$A$1:$J$2336,5,FALSE)</f>
        <v>Yes</v>
      </c>
      <c r="G2210" s="61" t="str">
        <f>VLOOKUP($A2210,'Medical Examinations'!$A$1:$J$2336,6,FALSE)</f>
        <v>No</v>
      </c>
      <c r="H2210" s="21">
        <f>VLOOKUP($A2210,'Medical Examinations'!$A$1:$J$2336,7,FALSE)</f>
        <v>1</v>
      </c>
      <c r="I2210" s="21" t="str">
        <f>VLOOKUP($A2210,'Medical Examinations'!$A$1:$J$2336,8,FALSE)</f>
        <v>No</v>
      </c>
      <c r="J2210" s="21" t="str">
        <f>VLOOKUP($A2210,'Medical Examinations'!$A$1:$J$2336,9,FALSE)</f>
        <v>Obesity</v>
      </c>
      <c r="K2210" s="72" t="str">
        <f>VLOOKUP($A2210,'Medical Examinations'!$A$1:$J$2336,10,FALSE)</f>
        <v>Normal</v>
      </c>
      <c r="L2210" s="82" t="str">
        <f>VLOOKUP($A2210,'Hospitalization details'!$A$1:$K$2336,10,FALSE)</f>
        <v>5-Dec-2004</v>
      </c>
      <c r="M2210" s="62">
        <f>VLOOKUP($A2210,'Hospitalization details'!$A$1:$K$2336,6,FALSE)</f>
        <v>1631.67</v>
      </c>
      <c r="N2210" s="63" t="str">
        <f>VLOOKUP($A2210,'Hospitalization details'!$A$1:$K$2336,7,FALSE)</f>
        <v>tier - 2</v>
      </c>
      <c r="O2210" s="63" t="str">
        <f>VLOOKUP($A2210,'Hospitalization details'!$A$1:$K$2336,8,FALSE)</f>
        <v>tier - 3</v>
      </c>
      <c r="P2210" s="63" t="str">
        <f>VLOOKUP($A2210,'Hospitalization details'!$A$1:$K$2336,9,FALSE)</f>
        <v>R1013</v>
      </c>
      <c r="Q2210" s="83">
        <f>VLOOKUP($A2210,'Hospitalization details'!$A$1:$K$2336,11,FALSE)</f>
        <v>18</v>
      </c>
    </row>
    <row r="2211" spans="1:17" ht="15.75" customHeight="1" x14ac:dyDescent="0.25">
      <c r="A2211" s="187" t="s">
        <v>2254</v>
      </c>
      <c r="B2211" s="65" t="str">
        <f>VLOOKUP($A2211,'Customer Names'!$A$1:$E$2336,4,FALSE)</f>
        <v>Freeman</v>
      </c>
      <c r="C2211" s="71">
        <f>VLOOKUP($A2211,'Medical Examinations'!$A$1:$J$2336,2,FALSE)</f>
        <v>36.85</v>
      </c>
      <c r="D2211" s="60">
        <f>VLOOKUP($A2211,'Medical Examinations'!$A$1:$J$2336,3,FALSE)</f>
        <v>5.49</v>
      </c>
      <c r="E2211" s="61" t="str">
        <f>VLOOKUP($A2211,'Medical Examinations'!$A$1:$J$2336,4,FALSE)</f>
        <v>No</v>
      </c>
      <c r="F2211" s="61" t="str">
        <f>VLOOKUP($A2211,'Medical Examinations'!$A$1:$J$2336,5,FALSE)</f>
        <v>Yes</v>
      </c>
      <c r="G2211" s="61" t="str">
        <f>VLOOKUP($A2211,'Medical Examinations'!$A$1:$J$2336,6,FALSE)</f>
        <v>No</v>
      </c>
      <c r="H2211" s="21">
        <f>VLOOKUP($A2211,'Medical Examinations'!$A$1:$J$2336,7,FALSE)</f>
        <v>1</v>
      </c>
      <c r="I2211" s="21" t="str">
        <f>VLOOKUP($A2211,'Medical Examinations'!$A$1:$J$2336,8,FALSE)</f>
        <v>No</v>
      </c>
      <c r="J2211" s="21" t="str">
        <f>VLOOKUP($A2211,'Medical Examinations'!$A$1:$J$2336,9,FALSE)</f>
        <v>Obesity</v>
      </c>
      <c r="K2211" s="72" t="str">
        <f>VLOOKUP($A2211,'Medical Examinations'!$A$1:$J$2336,10,FALSE)</f>
        <v>Normal</v>
      </c>
      <c r="L2211" s="82" t="str">
        <f>VLOOKUP($A2211,'Hospitalization details'!$A$1:$K$2336,10,FALSE)</f>
        <v>4-Oct-2004</v>
      </c>
      <c r="M2211" s="62">
        <f>VLOOKUP($A2211,'Hospitalization details'!$A$1:$K$2336,6,FALSE)</f>
        <v>1629.83</v>
      </c>
      <c r="N2211" s="63" t="str">
        <f>VLOOKUP($A2211,'Hospitalization details'!$A$1:$K$2336,7,FALSE)</f>
        <v>tier - 2</v>
      </c>
      <c r="O2211" s="63" t="str">
        <f>VLOOKUP($A2211,'Hospitalization details'!$A$1:$K$2336,8,FALSE)</f>
        <v>tier - 2</v>
      </c>
      <c r="P2211" s="63" t="str">
        <f>VLOOKUP($A2211,'Hospitalization details'!$A$1:$K$2336,9,FALSE)</f>
        <v>R1013</v>
      </c>
      <c r="Q2211" s="83">
        <f>VLOOKUP($A2211,'Hospitalization details'!$A$1:$K$2336,11,FALSE)</f>
        <v>18</v>
      </c>
    </row>
    <row r="2212" spans="1:17" ht="15.75" customHeight="1" x14ac:dyDescent="0.25">
      <c r="A2212" s="187" t="s">
        <v>2255</v>
      </c>
      <c r="B2212" s="65" t="str">
        <f>VLOOKUP($A2212,'Customer Names'!$A$1:$E$2336,4,FALSE)</f>
        <v>Petrulak</v>
      </c>
      <c r="C2212" s="71">
        <f>VLOOKUP($A2212,'Medical Examinations'!$A$1:$J$2336,2,FALSE)</f>
        <v>22.61</v>
      </c>
      <c r="D2212" s="60">
        <f>VLOOKUP($A2212,'Medical Examinations'!$A$1:$J$2336,3,FALSE)</f>
        <v>5.68</v>
      </c>
      <c r="E2212" s="61" t="str">
        <f>VLOOKUP($A2212,'Medical Examinations'!$A$1:$J$2336,4,FALSE)</f>
        <v>No</v>
      </c>
      <c r="F2212" s="61" t="str">
        <f>VLOOKUP($A2212,'Medical Examinations'!$A$1:$J$2336,5,FALSE)</f>
        <v>No</v>
      </c>
      <c r="G2212" s="61" t="str">
        <f>VLOOKUP($A2212,'Medical Examinations'!$A$1:$J$2336,6,FALSE)</f>
        <v>Yes</v>
      </c>
      <c r="H2212" s="21">
        <f>VLOOKUP($A2212,'Medical Examinations'!$A$1:$J$2336,7,FALSE)</f>
        <v>1</v>
      </c>
      <c r="I2212" s="21" t="str">
        <f>VLOOKUP($A2212,'Medical Examinations'!$A$1:$J$2336,8,FALSE)</f>
        <v>No</v>
      </c>
      <c r="J2212" s="21" t="str">
        <f>VLOOKUP($A2212,'Medical Examinations'!$A$1:$J$2336,9,FALSE)</f>
        <v>Healthy Weight</v>
      </c>
      <c r="K2212" s="72" t="str">
        <f>VLOOKUP($A2212,'Medical Examinations'!$A$1:$J$2336,10,FALSE)</f>
        <v>Normal</v>
      </c>
      <c r="L2212" s="82" t="str">
        <f>VLOOKUP($A2212,'Hospitalization details'!$A$1:$K$2336,10,FALSE)</f>
        <v>17-Jul-2003</v>
      </c>
      <c r="M2212" s="62">
        <f>VLOOKUP($A2212,'Hospitalization details'!$A$1:$K$2336,6,FALSE)</f>
        <v>1628.47</v>
      </c>
      <c r="N2212" s="63" t="str">
        <f>VLOOKUP($A2212,'Hospitalization details'!$A$1:$K$2336,7,FALSE)</f>
        <v>tier - 2</v>
      </c>
      <c r="O2212" s="63" t="str">
        <f>VLOOKUP($A2212,'Hospitalization details'!$A$1:$K$2336,8,FALSE)</f>
        <v>tier - 1</v>
      </c>
      <c r="P2212" s="63" t="str">
        <f>VLOOKUP($A2212,'Hospitalization details'!$A$1:$K$2336,9,FALSE)</f>
        <v>R1012</v>
      </c>
      <c r="Q2212" s="83">
        <f>VLOOKUP($A2212,'Hospitalization details'!$A$1:$K$2336,11,FALSE)</f>
        <v>19</v>
      </c>
    </row>
    <row r="2213" spans="1:17" ht="15.75" customHeight="1" x14ac:dyDescent="0.25">
      <c r="A2213" s="187" t="s">
        <v>2256</v>
      </c>
      <c r="B2213" s="65" t="str">
        <f>VLOOKUP($A2213,'Customer Names'!$A$1:$E$2336,4,FALSE)</f>
        <v>Lloyd</v>
      </c>
      <c r="C2213" s="71">
        <f>VLOOKUP($A2213,'Medical Examinations'!$A$1:$J$2336,2,FALSE)</f>
        <v>21.754999999999999</v>
      </c>
      <c r="D2213" s="60">
        <f>VLOOKUP($A2213,'Medical Examinations'!$A$1:$J$2336,3,FALSE)</f>
        <v>6.09</v>
      </c>
      <c r="E2213" s="61" t="str">
        <f>VLOOKUP($A2213,'Medical Examinations'!$A$1:$J$2336,4,FALSE)</f>
        <v>No</v>
      </c>
      <c r="F2213" s="61" t="str">
        <f>VLOOKUP($A2213,'Medical Examinations'!$A$1:$J$2336,5,FALSE)</f>
        <v>No</v>
      </c>
      <c r="G2213" s="61" t="str">
        <f>VLOOKUP($A2213,'Medical Examinations'!$A$1:$J$2336,6,FALSE)</f>
        <v>Yes</v>
      </c>
      <c r="H2213" s="21">
        <f>VLOOKUP($A2213,'Medical Examinations'!$A$1:$J$2336,7,FALSE)</f>
        <v>1</v>
      </c>
      <c r="I2213" s="21" t="str">
        <f>VLOOKUP($A2213,'Medical Examinations'!$A$1:$J$2336,8,FALSE)</f>
        <v>No</v>
      </c>
      <c r="J2213" s="21" t="str">
        <f>VLOOKUP($A2213,'Medical Examinations'!$A$1:$J$2336,9,FALSE)</f>
        <v>Healthy Weight</v>
      </c>
      <c r="K2213" s="72" t="str">
        <f>VLOOKUP($A2213,'Medical Examinations'!$A$1:$J$2336,10,FALSE)</f>
        <v>Prediabetes</v>
      </c>
      <c r="L2213" s="82" t="str">
        <f>VLOOKUP($A2213,'Hospitalization details'!$A$1:$K$2336,10,FALSE)</f>
        <v>4-Dec-2003</v>
      </c>
      <c r="M2213" s="62">
        <f>VLOOKUP($A2213,'Hospitalization details'!$A$1:$K$2336,6,FALSE)</f>
        <v>1627.28</v>
      </c>
      <c r="N2213" s="63" t="str">
        <f>VLOOKUP($A2213,'Hospitalization details'!$A$1:$K$2336,7,FALSE)</f>
        <v>tier - 2</v>
      </c>
      <c r="O2213" s="63" t="str">
        <f>VLOOKUP($A2213,'Hospitalization details'!$A$1:$K$2336,8,FALSE)</f>
        <v>tier - 2</v>
      </c>
      <c r="P2213" s="63" t="str">
        <f>VLOOKUP($A2213,'Hospitalization details'!$A$1:$K$2336,9,FALSE)</f>
        <v>R1012</v>
      </c>
      <c r="Q2213" s="83">
        <f>VLOOKUP($A2213,'Hospitalization details'!$A$1:$K$2336,11,FALSE)</f>
        <v>19</v>
      </c>
    </row>
    <row r="2214" spans="1:17" ht="15.75" customHeight="1" x14ac:dyDescent="0.25">
      <c r="A2214" s="187" t="s">
        <v>2257</v>
      </c>
      <c r="B2214" s="65" t="str">
        <f>VLOOKUP($A2214,'Customer Names'!$A$1:$E$2336,4,FALSE)</f>
        <v>Zablocki</v>
      </c>
      <c r="C2214" s="71">
        <f>VLOOKUP($A2214,'Medical Examinations'!$A$1:$J$2336,2,FALSE)</f>
        <v>20.425000000000001</v>
      </c>
      <c r="D2214" s="60">
        <f>VLOOKUP($A2214,'Medical Examinations'!$A$1:$J$2336,3,FALSE)</f>
        <v>5.53</v>
      </c>
      <c r="E2214" s="61" t="str">
        <f>VLOOKUP($A2214,'Medical Examinations'!$A$1:$J$2336,4,FALSE)</f>
        <v>No</v>
      </c>
      <c r="F2214" s="61" t="str">
        <f>VLOOKUP($A2214,'Medical Examinations'!$A$1:$J$2336,5,FALSE)</f>
        <v>No</v>
      </c>
      <c r="G2214" s="61" t="str">
        <f>VLOOKUP($A2214,'Medical Examinations'!$A$1:$J$2336,6,FALSE)</f>
        <v>Yes</v>
      </c>
      <c r="H2214" s="21">
        <f>VLOOKUP($A2214,'Medical Examinations'!$A$1:$J$2336,7,FALSE)</f>
        <v>1</v>
      </c>
      <c r="I2214" s="21" t="str">
        <f>VLOOKUP($A2214,'Medical Examinations'!$A$1:$J$2336,8,FALSE)</f>
        <v>No</v>
      </c>
      <c r="J2214" s="21" t="str">
        <f>VLOOKUP($A2214,'Medical Examinations'!$A$1:$J$2336,9,FALSE)</f>
        <v>Healthy Weight</v>
      </c>
      <c r="K2214" s="72" t="str">
        <f>VLOOKUP($A2214,'Medical Examinations'!$A$1:$J$2336,10,FALSE)</f>
        <v>Normal</v>
      </c>
      <c r="L2214" s="82" t="str">
        <f>VLOOKUP($A2214,'Hospitalization details'!$A$1:$K$2336,10,FALSE)</f>
        <v>9-Sep-2003</v>
      </c>
      <c r="M2214" s="62">
        <f>VLOOKUP($A2214,'Hospitalization details'!$A$1:$K$2336,6,FALSE)</f>
        <v>1625.43</v>
      </c>
      <c r="N2214" s="63" t="str">
        <f>VLOOKUP($A2214,'Hospitalization details'!$A$1:$K$2336,7,FALSE)</f>
        <v>tier - 2</v>
      </c>
      <c r="O2214" s="63" t="str">
        <f>VLOOKUP($A2214,'Hospitalization details'!$A$1:$K$2336,8,FALSE)</f>
        <v>tier - 3</v>
      </c>
      <c r="P2214" s="63" t="str">
        <f>VLOOKUP($A2214,'Hospitalization details'!$A$1:$K$2336,9,FALSE)</f>
        <v>R1012</v>
      </c>
      <c r="Q2214" s="83">
        <f>VLOOKUP($A2214,'Hospitalization details'!$A$1:$K$2336,11,FALSE)</f>
        <v>19</v>
      </c>
    </row>
    <row r="2215" spans="1:17" ht="15.75" customHeight="1" x14ac:dyDescent="0.25">
      <c r="A2215" s="187" t="s">
        <v>2258</v>
      </c>
      <c r="B2215" s="65" t="str">
        <f>VLOOKUP($A2215,'Customer Names'!$A$1:$E$2336,4,FALSE)</f>
        <v>Van Meter</v>
      </c>
      <c r="C2215" s="71">
        <f>VLOOKUP($A2215,'Medical Examinations'!$A$1:$J$2336,2,FALSE)</f>
        <v>31.35</v>
      </c>
      <c r="D2215" s="60">
        <f>VLOOKUP($A2215,'Medical Examinations'!$A$1:$J$2336,3,FALSE)</f>
        <v>4.28</v>
      </c>
      <c r="E2215" s="61" t="str">
        <f>VLOOKUP($A2215,'Medical Examinations'!$A$1:$J$2336,4,FALSE)</f>
        <v>No</v>
      </c>
      <c r="F2215" s="61" t="str">
        <f>VLOOKUP($A2215,'Medical Examinations'!$A$1:$J$2336,5,FALSE)</f>
        <v>Yes</v>
      </c>
      <c r="G2215" s="61" t="str">
        <f>VLOOKUP($A2215,'Medical Examinations'!$A$1:$J$2336,6,FALSE)</f>
        <v>No</v>
      </c>
      <c r="H2215" s="21">
        <f>VLOOKUP($A2215,'Medical Examinations'!$A$1:$J$2336,7,FALSE)</f>
        <v>1</v>
      </c>
      <c r="I2215" s="21" t="str">
        <f>VLOOKUP($A2215,'Medical Examinations'!$A$1:$J$2336,8,FALSE)</f>
        <v>No</v>
      </c>
      <c r="J2215" s="21" t="str">
        <f>VLOOKUP($A2215,'Medical Examinations'!$A$1:$J$2336,9,FALSE)</f>
        <v>Obesity</v>
      </c>
      <c r="K2215" s="72" t="str">
        <f>VLOOKUP($A2215,'Medical Examinations'!$A$1:$J$2336,10,FALSE)</f>
        <v>Normal</v>
      </c>
      <c r="L2215" s="82" t="str">
        <f>VLOOKUP($A2215,'Hospitalization details'!$A$1:$K$2336,10,FALSE)</f>
        <v>25-Jul-2004</v>
      </c>
      <c r="M2215" s="62">
        <f>VLOOKUP($A2215,'Hospitalization details'!$A$1:$K$2336,6,FALSE)</f>
        <v>1622.19</v>
      </c>
      <c r="N2215" s="63" t="str">
        <f>VLOOKUP($A2215,'Hospitalization details'!$A$1:$K$2336,7,FALSE)</f>
        <v>tier - 2</v>
      </c>
      <c r="O2215" s="63" t="str">
        <f>VLOOKUP($A2215,'Hospitalization details'!$A$1:$K$2336,8,FALSE)</f>
        <v>tier - 1</v>
      </c>
      <c r="P2215" s="63" t="str">
        <f>VLOOKUP($A2215,'Hospitalization details'!$A$1:$K$2336,9,FALSE)</f>
        <v>R1013</v>
      </c>
      <c r="Q2215" s="83">
        <f>VLOOKUP($A2215,'Hospitalization details'!$A$1:$K$2336,11,FALSE)</f>
        <v>18</v>
      </c>
    </row>
    <row r="2216" spans="1:17" ht="15.75" customHeight="1" x14ac:dyDescent="0.25">
      <c r="A2216" s="187" t="s">
        <v>2259</v>
      </c>
      <c r="B2216" s="65" t="str">
        <f>VLOOKUP($A2216,'Customer Names'!$A$1:$E$2336,4,FALSE)</f>
        <v>Babay</v>
      </c>
      <c r="C2216" s="71">
        <f>VLOOKUP($A2216,'Medical Examinations'!$A$1:$J$2336,2,FALSE)</f>
        <v>31.13</v>
      </c>
      <c r="D2216" s="60">
        <f>VLOOKUP($A2216,'Medical Examinations'!$A$1:$J$2336,3,FALSE)</f>
        <v>6.01</v>
      </c>
      <c r="E2216" s="61" t="str">
        <f>VLOOKUP($A2216,'Medical Examinations'!$A$1:$J$2336,4,FALSE)</f>
        <v>No</v>
      </c>
      <c r="F2216" s="61" t="str">
        <f>VLOOKUP($A2216,'Medical Examinations'!$A$1:$J$2336,5,FALSE)</f>
        <v>Yes</v>
      </c>
      <c r="G2216" s="61" t="str">
        <f>VLOOKUP($A2216,'Medical Examinations'!$A$1:$J$2336,6,FALSE)</f>
        <v>No</v>
      </c>
      <c r="H2216" s="21">
        <f>VLOOKUP($A2216,'Medical Examinations'!$A$1:$J$2336,7,FALSE)</f>
        <v>1</v>
      </c>
      <c r="I2216" s="21" t="str">
        <f>VLOOKUP($A2216,'Medical Examinations'!$A$1:$J$2336,8,FALSE)</f>
        <v>No</v>
      </c>
      <c r="J2216" s="21" t="str">
        <f>VLOOKUP($A2216,'Medical Examinations'!$A$1:$J$2336,9,FALSE)</f>
        <v>Obesity</v>
      </c>
      <c r="K2216" s="72" t="str">
        <f>VLOOKUP($A2216,'Medical Examinations'!$A$1:$J$2336,10,FALSE)</f>
        <v>Prediabetes</v>
      </c>
      <c r="L2216" s="82" t="str">
        <f>VLOOKUP($A2216,'Hospitalization details'!$A$1:$K$2336,10,FALSE)</f>
        <v>21-Aug-2004</v>
      </c>
      <c r="M2216" s="62">
        <f>VLOOKUP($A2216,'Hospitalization details'!$A$1:$K$2336,6,FALSE)</f>
        <v>1621.88</v>
      </c>
      <c r="N2216" s="63" t="str">
        <f>VLOOKUP($A2216,'Hospitalization details'!$A$1:$K$2336,7,FALSE)</f>
        <v>tier - 2</v>
      </c>
      <c r="O2216" s="63" t="str">
        <f>VLOOKUP($A2216,'Hospitalization details'!$A$1:$K$2336,8,FALSE)</f>
        <v>tier - 2</v>
      </c>
      <c r="P2216" s="63" t="str">
        <f>VLOOKUP($A2216,'Hospitalization details'!$A$1:$K$2336,9,FALSE)</f>
        <v>R1013</v>
      </c>
      <c r="Q2216" s="83">
        <f>VLOOKUP($A2216,'Hospitalization details'!$A$1:$K$2336,11,FALSE)</f>
        <v>18</v>
      </c>
    </row>
    <row r="2217" spans="1:17" ht="15.75" customHeight="1" x14ac:dyDescent="0.25">
      <c r="A2217" s="187" t="s">
        <v>2260</v>
      </c>
      <c r="B2217" s="65" t="str">
        <f>VLOOKUP($A2217,'Customer Names'!$A$1:$E$2336,4,FALSE)</f>
        <v>Taylor</v>
      </c>
      <c r="C2217" s="71">
        <f>VLOOKUP($A2217,'Medical Examinations'!$A$1:$J$2336,2,FALSE)</f>
        <v>17.48</v>
      </c>
      <c r="D2217" s="60">
        <f>VLOOKUP($A2217,'Medical Examinations'!$A$1:$J$2336,3,FALSE)</f>
        <v>4.59</v>
      </c>
      <c r="E2217" s="61" t="str">
        <f>VLOOKUP($A2217,'Medical Examinations'!$A$1:$J$2336,4,FALSE)</f>
        <v>No</v>
      </c>
      <c r="F2217" s="61" t="str">
        <f>VLOOKUP($A2217,'Medical Examinations'!$A$1:$J$2336,5,FALSE)</f>
        <v>No</v>
      </c>
      <c r="G2217" s="61" t="str">
        <f>VLOOKUP($A2217,'Medical Examinations'!$A$1:$J$2336,6,FALSE)</f>
        <v>Yes</v>
      </c>
      <c r="H2217" s="21">
        <f>VLOOKUP($A2217,'Medical Examinations'!$A$1:$J$2336,7,FALSE)</f>
        <v>1</v>
      </c>
      <c r="I2217" s="21" t="str">
        <f>VLOOKUP($A2217,'Medical Examinations'!$A$1:$J$2336,8,FALSE)</f>
        <v>No</v>
      </c>
      <c r="J2217" s="21" t="str">
        <f>VLOOKUP($A2217,'Medical Examinations'!$A$1:$J$2336,9,FALSE)</f>
        <v>Under Weight</v>
      </c>
      <c r="K2217" s="72" t="str">
        <f>VLOOKUP($A2217,'Medical Examinations'!$A$1:$J$2336,10,FALSE)</f>
        <v>Normal</v>
      </c>
      <c r="L2217" s="82" t="str">
        <f>VLOOKUP($A2217,'Hospitalization details'!$A$1:$K$2336,10,FALSE)</f>
        <v>14-Sep-2003</v>
      </c>
      <c r="M2217" s="62">
        <f>VLOOKUP($A2217,'Hospitalization details'!$A$1:$K$2336,6,FALSE)</f>
        <v>1621.34</v>
      </c>
      <c r="N2217" s="63" t="str">
        <f>VLOOKUP($A2217,'Hospitalization details'!$A$1:$K$2336,7,FALSE)</f>
        <v>tier - 2</v>
      </c>
      <c r="O2217" s="63" t="str">
        <f>VLOOKUP($A2217,'Hospitalization details'!$A$1:$K$2336,8,FALSE)</f>
        <v>tier - 2</v>
      </c>
      <c r="P2217" s="63" t="str">
        <f>VLOOKUP($A2217,'Hospitalization details'!$A$1:$K$2336,9,FALSE)</f>
        <v>R1012</v>
      </c>
      <c r="Q2217" s="83">
        <f>VLOOKUP($A2217,'Hospitalization details'!$A$1:$K$2336,11,FALSE)</f>
        <v>19</v>
      </c>
    </row>
    <row r="2218" spans="1:17" ht="15.75" customHeight="1" x14ac:dyDescent="0.25">
      <c r="A2218" s="187" t="s">
        <v>2261</v>
      </c>
      <c r="B2218" s="65" t="str">
        <f>VLOOKUP($A2218,'Customer Names'!$A$1:$E$2336,4,FALSE)</f>
        <v>Smith</v>
      </c>
      <c r="C2218" s="71">
        <f>VLOOKUP($A2218,'Medical Examinations'!$A$1:$J$2336,2,FALSE)</f>
        <v>22.57</v>
      </c>
      <c r="D2218" s="60">
        <f>VLOOKUP($A2218,'Medical Examinations'!$A$1:$J$2336,3,FALSE)</f>
        <v>5.8</v>
      </c>
      <c r="E2218" s="61" t="str">
        <f>VLOOKUP($A2218,'Medical Examinations'!$A$1:$J$2336,4,FALSE)</f>
        <v>Yes</v>
      </c>
      <c r="F2218" s="61" t="str">
        <f>VLOOKUP($A2218,'Medical Examinations'!$A$1:$J$2336,5,FALSE)</f>
        <v>No</v>
      </c>
      <c r="G2218" s="61" t="str">
        <f>VLOOKUP($A2218,'Medical Examinations'!$A$1:$J$2336,6,FALSE)</f>
        <v>No</v>
      </c>
      <c r="H2218" s="21">
        <f>VLOOKUP($A2218,'Medical Examinations'!$A$1:$J$2336,7,FALSE)</f>
        <v>1</v>
      </c>
      <c r="I2218" s="21" t="str">
        <f>VLOOKUP($A2218,'Medical Examinations'!$A$1:$J$2336,8,FALSE)</f>
        <v>No</v>
      </c>
      <c r="J2218" s="21" t="str">
        <f>VLOOKUP($A2218,'Medical Examinations'!$A$1:$J$2336,9,FALSE)</f>
        <v>Healthy Weight</v>
      </c>
      <c r="K2218" s="72" t="str">
        <f>VLOOKUP($A2218,'Medical Examinations'!$A$1:$J$2336,10,FALSE)</f>
        <v>Prediabetes</v>
      </c>
      <c r="L2218" s="82" t="str">
        <f>VLOOKUP($A2218,'Hospitalization details'!$A$1:$K$2336,10,FALSE)</f>
        <v>5-Aug-1995</v>
      </c>
      <c r="M2218" s="62">
        <f>VLOOKUP($A2218,'Hospitalization details'!$A$1:$K$2336,6,FALSE)</f>
        <v>1617.16</v>
      </c>
      <c r="N2218" s="63" t="str">
        <f>VLOOKUP($A2218,'Hospitalization details'!$A$1:$K$2336,7,FALSE)</f>
        <v>tier - 2</v>
      </c>
      <c r="O2218" s="63" t="str">
        <f>VLOOKUP($A2218,'Hospitalization details'!$A$1:$K$2336,8,FALSE)</f>
        <v>tier - 1</v>
      </c>
      <c r="P2218" s="63" t="str">
        <f>VLOOKUP($A2218,'Hospitalization details'!$A$1:$K$2336,9,FALSE)</f>
        <v>R1013</v>
      </c>
      <c r="Q2218" s="83">
        <f>VLOOKUP($A2218,'Hospitalization details'!$A$1:$K$2336,11,FALSE)</f>
        <v>27</v>
      </c>
    </row>
    <row r="2219" spans="1:17" ht="15.75" customHeight="1" x14ac:dyDescent="0.25">
      <c r="A2219" s="187" t="s">
        <v>2262</v>
      </c>
      <c r="B2219" s="65" t="str">
        <f>VLOOKUP($A2219,'Customer Names'!$A$1:$E$2336,4,FALSE)</f>
        <v>Moody</v>
      </c>
      <c r="C2219" s="71">
        <f>VLOOKUP($A2219,'Medical Examinations'!$A$1:$J$2336,2,FALSE)</f>
        <v>26.73</v>
      </c>
      <c r="D2219" s="60">
        <f>VLOOKUP($A2219,'Medical Examinations'!$A$1:$J$2336,3,FALSE)</f>
        <v>5.08</v>
      </c>
      <c r="E2219" s="61" t="str">
        <f>VLOOKUP($A2219,'Medical Examinations'!$A$1:$J$2336,4,FALSE)</f>
        <v>No</v>
      </c>
      <c r="F2219" s="61" t="str">
        <f>VLOOKUP($A2219,'Medical Examinations'!$A$1:$J$2336,5,FALSE)</f>
        <v>Yes</v>
      </c>
      <c r="G2219" s="61" t="str">
        <f>VLOOKUP($A2219,'Medical Examinations'!$A$1:$J$2336,6,FALSE)</f>
        <v>No</v>
      </c>
      <c r="H2219" s="21">
        <f>VLOOKUP($A2219,'Medical Examinations'!$A$1:$J$2336,7,FALSE)</f>
        <v>1</v>
      </c>
      <c r="I2219" s="21" t="str">
        <f>VLOOKUP($A2219,'Medical Examinations'!$A$1:$J$2336,8,FALSE)</f>
        <v>No</v>
      </c>
      <c r="J2219" s="21" t="str">
        <f>VLOOKUP($A2219,'Medical Examinations'!$A$1:$J$2336,9,FALSE)</f>
        <v>Over Weight</v>
      </c>
      <c r="K2219" s="72" t="str">
        <f>VLOOKUP($A2219,'Medical Examinations'!$A$1:$J$2336,10,FALSE)</f>
        <v>Normal</v>
      </c>
      <c r="L2219" s="82" t="str">
        <f>VLOOKUP($A2219,'Hospitalization details'!$A$1:$K$2336,10,FALSE)</f>
        <v>22-Jul-2004</v>
      </c>
      <c r="M2219" s="62">
        <f>VLOOKUP($A2219,'Hospitalization details'!$A$1:$K$2336,6,FALSE)</f>
        <v>1615.77</v>
      </c>
      <c r="N2219" s="63" t="str">
        <f>VLOOKUP($A2219,'Hospitalization details'!$A$1:$K$2336,7,FALSE)</f>
        <v>tier - 2</v>
      </c>
      <c r="O2219" s="63" t="str">
        <f>VLOOKUP($A2219,'Hospitalization details'!$A$1:$K$2336,8,FALSE)</f>
        <v>tier - 1</v>
      </c>
      <c r="P2219" s="63" t="str">
        <f>VLOOKUP($A2219,'Hospitalization details'!$A$1:$K$2336,9,FALSE)</f>
        <v>R1013</v>
      </c>
      <c r="Q2219" s="83">
        <f>VLOOKUP($A2219,'Hospitalization details'!$A$1:$K$2336,11,FALSE)</f>
        <v>18</v>
      </c>
    </row>
    <row r="2220" spans="1:17" ht="15.75" customHeight="1" x14ac:dyDescent="0.25">
      <c r="A2220" s="187" t="s">
        <v>2263</v>
      </c>
      <c r="B2220" s="65" t="str">
        <f>VLOOKUP($A2220,'Customer Names'!$A$1:$E$2336,4,FALSE)</f>
        <v>Swierzbinski</v>
      </c>
      <c r="C2220" s="71">
        <f>VLOOKUP($A2220,'Medical Examinations'!$A$1:$J$2336,2,FALSE)</f>
        <v>20.79</v>
      </c>
      <c r="D2220" s="60">
        <f>VLOOKUP($A2220,'Medical Examinations'!$A$1:$J$2336,3,FALSE)</f>
        <v>5.84</v>
      </c>
      <c r="E2220" s="61" t="str">
        <f>VLOOKUP($A2220,'Medical Examinations'!$A$1:$J$2336,4,FALSE)</f>
        <v>No</v>
      </c>
      <c r="F2220" s="61" t="str">
        <f>VLOOKUP($A2220,'Medical Examinations'!$A$1:$J$2336,5,FALSE)</f>
        <v>Yes</v>
      </c>
      <c r="G2220" s="61" t="str">
        <f>VLOOKUP($A2220,'Medical Examinations'!$A$1:$J$2336,6,FALSE)</f>
        <v>No</v>
      </c>
      <c r="H2220" s="21">
        <f>VLOOKUP($A2220,'Medical Examinations'!$A$1:$J$2336,7,FALSE)</f>
        <v>1</v>
      </c>
      <c r="I2220" s="21" t="str">
        <f>VLOOKUP($A2220,'Medical Examinations'!$A$1:$J$2336,8,FALSE)</f>
        <v>No</v>
      </c>
      <c r="J2220" s="21" t="str">
        <f>VLOOKUP($A2220,'Medical Examinations'!$A$1:$J$2336,9,FALSE)</f>
        <v>Healthy Weight</v>
      </c>
      <c r="K2220" s="72" t="str">
        <f>VLOOKUP($A2220,'Medical Examinations'!$A$1:$J$2336,10,FALSE)</f>
        <v>Prediabetes</v>
      </c>
      <c r="L2220" s="82" t="str">
        <f>VLOOKUP($A2220,'Hospitalization details'!$A$1:$K$2336,10,FALSE)</f>
        <v>19-Nov-2004</v>
      </c>
      <c r="M2220" s="62">
        <f>VLOOKUP($A2220,'Hospitalization details'!$A$1:$K$2336,6,FALSE)</f>
        <v>1607.51</v>
      </c>
      <c r="N2220" s="63" t="str">
        <f>VLOOKUP($A2220,'Hospitalization details'!$A$1:$K$2336,7,FALSE)</f>
        <v>tier - 2</v>
      </c>
      <c r="O2220" s="63" t="str">
        <f>VLOOKUP($A2220,'Hospitalization details'!$A$1:$K$2336,8,FALSE)</f>
        <v>tier - 3</v>
      </c>
      <c r="P2220" s="63" t="str">
        <f>VLOOKUP($A2220,'Hospitalization details'!$A$1:$K$2336,9,FALSE)</f>
        <v>R1013</v>
      </c>
      <c r="Q2220" s="83">
        <f>VLOOKUP($A2220,'Hospitalization details'!$A$1:$K$2336,11,FALSE)</f>
        <v>18</v>
      </c>
    </row>
    <row r="2221" spans="1:17" ht="15.75" customHeight="1" x14ac:dyDescent="0.25">
      <c r="A2221" s="187" t="s">
        <v>2264</v>
      </c>
      <c r="B2221" s="65" t="str">
        <f>VLOOKUP($A2221,'Customer Names'!$A$1:$E$2336,4,FALSE)</f>
        <v>Schwartz</v>
      </c>
      <c r="C2221" s="71">
        <f>VLOOKUP($A2221,'Medical Examinations'!$A$1:$J$2336,2,FALSE)</f>
        <v>20.149999999999999</v>
      </c>
      <c r="D2221" s="60">
        <f>VLOOKUP($A2221,'Medical Examinations'!$A$1:$J$2336,3,FALSE)</f>
        <v>4.1500000000000004</v>
      </c>
      <c r="E2221" s="61" t="str">
        <f>VLOOKUP($A2221,'Medical Examinations'!$A$1:$J$2336,4,FALSE)</f>
        <v>No</v>
      </c>
      <c r="F2221" s="61" t="str">
        <f>VLOOKUP($A2221,'Medical Examinations'!$A$1:$J$2336,5,FALSE)</f>
        <v>No</v>
      </c>
      <c r="G2221" s="61" t="str">
        <f>VLOOKUP($A2221,'Medical Examinations'!$A$1:$J$2336,6,FALSE)</f>
        <v>No</v>
      </c>
      <c r="H2221" s="21">
        <f>VLOOKUP($A2221,'Medical Examinations'!$A$1:$J$2336,7,FALSE)</f>
        <v>1</v>
      </c>
      <c r="I2221" s="21" t="str">
        <f>VLOOKUP($A2221,'Medical Examinations'!$A$1:$J$2336,8,FALSE)</f>
        <v>No</v>
      </c>
      <c r="J2221" s="21" t="str">
        <f>VLOOKUP($A2221,'Medical Examinations'!$A$1:$J$2336,9,FALSE)</f>
        <v>Healthy Weight</v>
      </c>
      <c r="K2221" s="72" t="str">
        <f>VLOOKUP($A2221,'Medical Examinations'!$A$1:$J$2336,10,FALSE)</f>
        <v>Normal</v>
      </c>
      <c r="L2221" s="82" t="str">
        <f>VLOOKUP($A2221,'Hospitalization details'!$A$1:$K$2336,10,FALSE)</f>
        <v>22-Sep-1992</v>
      </c>
      <c r="M2221" s="62">
        <f>VLOOKUP($A2221,'Hospitalization details'!$A$1:$K$2336,6,FALSE)</f>
        <v>1566.88</v>
      </c>
      <c r="N2221" s="63" t="str">
        <f>VLOOKUP($A2221,'Hospitalization details'!$A$1:$K$2336,7,FALSE)</f>
        <v>tier - 2</v>
      </c>
      <c r="O2221" s="63" t="str">
        <f>VLOOKUP($A2221,'Hospitalization details'!$A$1:$K$2336,8,FALSE)</f>
        <v>tier - 1</v>
      </c>
      <c r="P2221" s="63" t="str">
        <f>VLOOKUP($A2221,'Hospitalization details'!$A$1:$K$2336,9,FALSE)</f>
        <v>R1013</v>
      </c>
      <c r="Q2221" s="83">
        <f>VLOOKUP($A2221,'Hospitalization details'!$A$1:$K$2336,11,FALSE)</f>
        <v>30</v>
      </c>
    </row>
    <row r="2222" spans="1:17" ht="15.75" customHeight="1" x14ac:dyDescent="0.25">
      <c r="A2222" s="187" t="s">
        <v>2265</v>
      </c>
      <c r="B2222" s="65" t="str">
        <f>VLOOKUP($A2222,'Customer Names'!$A$1:$E$2336,4,FALSE)</f>
        <v>Sanseverino</v>
      </c>
      <c r="C2222" s="71">
        <f>VLOOKUP($A2222,'Medical Examinations'!$A$1:$J$2336,2,FALSE)</f>
        <v>36.85</v>
      </c>
      <c r="D2222" s="60">
        <f>VLOOKUP($A2222,'Medical Examinations'!$A$1:$J$2336,3,FALSE)</f>
        <v>4.3600000000000003</v>
      </c>
      <c r="E2222" s="61" t="str">
        <f>VLOOKUP($A2222,'Medical Examinations'!$A$1:$J$2336,4,FALSE)</f>
        <v>Yes</v>
      </c>
      <c r="F2222" s="61" t="str">
        <f>VLOOKUP($A2222,'Medical Examinations'!$A$1:$J$2336,5,FALSE)</f>
        <v>No</v>
      </c>
      <c r="G2222" s="61" t="str">
        <f>VLOOKUP($A2222,'Medical Examinations'!$A$1:$J$2336,6,FALSE)</f>
        <v>No</v>
      </c>
      <c r="H2222" s="21">
        <f>VLOOKUP($A2222,'Medical Examinations'!$A$1:$J$2336,7,FALSE)</f>
        <v>0</v>
      </c>
      <c r="I2222" s="21" t="str">
        <f>VLOOKUP($A2222,'Medical Examinations'!$A$1:$J$2336,8,FALSE)</f>
        <v>No</v>
      </c>
      <c r="J2222" s="21" t="str">
        <f>VLOOKUP($A2222,'Medical Examinations'!$A$1:$J$2336,9,FALSE)</f>
        <v>Obesity</v>
      </c>
      <c r="K2222" s="72" t="str">
        <f>VLOOKUP($A2222,'Medical Examinations'!$A$1:$J$2336,10,FALSE)</f>
        <v>Normal</v>
      </c>
      <c r="L2222" s="82" t="str">
        <f>VLOOKUP($A2222,'Hospitalization details'!$A$1:$K$2336,10,FALSE)</f>
        <v>5-Dec-2001</v>
      </c>
      <c r="M2222" s="62">
        <f>VLOOKUP($A2222,'Hospitalization details'!$A$1:$K$2336,6,FALSE)</f>
        <v>1534.3</v>
      </c>
      <c r="N2222" s="63" t="str">
        <f>VLOOKUP($A2222,'Hospitalization details'!$A$1:$K$2336,7,FALSE)</f>
        <v>tier - 2</v>
      </c>
      <c r="O2222" s="63" t="str">
        <f>VLOOKUP($A2222,'Hospitalization details'!$A$1:$K$2336,8,FALSE)</f>
        <v>tier - 2</v>
      </c>
      <c r="P2222" s="63" t="str">
        <f>VLOOKUP($A2222,'Hospitalization details'!$A$1:$K$2336,9,FALSE)</f>
        <v>R1013</v>
      </c>
      <c r="Q2222" s="83">
        <f>VLOOKUP($A2222,'Hospitalization details'!$A$1:$K$2336,11,FALSE)</f>
        <v>21</v>
      </c>
    </row>
    <row r="2223" spans="1:17" ht="15.75" customHeight="1" x14ac:dyDescent="0.25">
      <c r="A2223" s="187" t="s">
        <v>2266</v>
      </c>
      <c r="B2223" s="65" t="str">
        <f>VLOOKUP($A2223,'Customer Names'!$A$1:$E$2336,4,FALSE)</f>
        <v>Lawder</v>
      </c>
      <c r="C2223" s="71">
        <f>VLOOKUP($A2223,'Medical Examinations'!$A$1:$J$2336,2,FALSE)</f>
        <v>35.53</v>
      </c>
      <c r="D2223" s="60">
        <f>VLOOKUP($A2223,'Medical Examinations'!$A$1:$J$2336,3,FALSE)</f>
        <v>4.55</v>
      </c>
      <c r="E2223" s="61" t="str">
        <f>VLOOKUP($A2223,'Medical Examinations'!$A$1:$J$2336,4,FALSE)</f>
        <v>Yes</v>
      </c>
      <c r="F2223" s="61" t="str">
        <f>VLOOKUP($A2223,'Medical Examinations'!$A$1:$J$2336,5,FALSE)</f>
        <v>No</v>
      </c>
      <c r="G2223" s="61" t="str">
        <f>VLOOKUP($A2223,'Medical Examinations'!$A$1:$J$2336,6,FALSE)</f>
        <v>No</v>
      </c>
      <c r="H2223" s="21">
        <f>VLOOKUP($A2223,'Medical Examinations'!$A$1:$J$2336,7,FALSE)</f>
        <v>0</v>
      </c>
      <c r="I2223" s="21" t="str">
        <f>VLOOKUP($A2223,'Medical Examinations'!$A$1:$J$2336,8,FALSE)</f>
        <v>No</v>
      </c>
      <c r="J2223" s="21" t="str">
        <f>VLOOKUP($A2223,'Medical Examinations'!$A$1:$J$2336,9,FALSE)</f>
        <v>Obesity</v>
      </c>
      <c r="K2223" s="72" t="str">
        <f>VLOOKUP($A2223,'Medical Examinations'!$A$1:$J$2336,10,FALSE)</f>
        <v>Normal</v>
      </c>
      <c r="L2223" s="82" t="str">
        <f>VLOOKUP($A2223,'Hospitalization details'!$A$1:$K$2336,10,FALSE)</f>
        <v>2-Jun-2001</v>
      </c>
      <c r="M2223" s="62">
        <f>VLOOKUP($A2223,'Hospitalization details'!$A$1:$K$2336,6,FALSE)</f>
        <v>1532.47</v>
      </c>
      <c r="N2223" s="63" t="str">
        <f>VLOOKUP($A2223,'Hospitalization details'!$A$1:$K$2336,7,FALSE)</f>
        <v>tier - 2</v>
      </c>
      <c r="O2223" s="63" t="str">
        <f>VLOOKUP($A2223,'Hospitalization details'!$A$1:$K$2336,8,FALSE)</f>
        <v>tier - 2</v>
      </c>
      <c r="P2223" s="63" t="str">
        <f>VLOOKUP($A2223,'Hospitalization details'!$A$1:$K$2336,9,FALSE)</f>
        <v>R1013</v>
      </c>
      <c r="Q2223" s="83">
        <f>VLOOKUP($A2223,'Hospitalization details'!$A$1:$K$2336,11,FALSE)</f>
        <v>22</v>
      </c>
    </row>
    <row r="2224" spans="1:17" ht="15.75" customHeight="1" x14ac:dyDescent="0.25">
      <c r="A2224" s="187" t="s">
        <v>2267</v>
      </c>
      <c r="B2224" s="65" t="str">
        <f>VLOOKUP($A2224,'Customer Names'!$A$1:$E$2336,4,FALSE)</f>
        <v>Young</v>
      </c>
      <c r="C2224" s="71">
        <f>VLOOKUP($A2224,'Medical Examinations'!$A$1:$J$2336,2,FALSE)</f>
        <v>31.1</v>
      </c>
      <c r="D2224" s="60">
        <f>VLOOKUP($A2224,'Medical Examinations'!$A$1:$J$2336,3,FALSE)</f>
        <v>4.37</v>
      </c>
      <c r="E2224" s="61" t="str">
        <f>VLOOKUP($A2224,'Medical Examinations'!$A$1:$J$2336,4,FALSE)</f>
        <v>Yes</v>
      </c>
      <c r="F2224" s="61" t="str">
        <f>VLOOKUP($A2224,'Medical Examinations'!$A$1:$J$2336,5,FALSE)</f>
        <v>No</v>
      </c>
      <c r="G2224" s="61" t="str">
        <f>VLOOKUP($A2224,'Medical Examinations'!$A$1:$J$2336,6,FALSE)</f>
        <v>No</v>
      </c>
      <c r="H2224" s="21">
        <f>VLOOKUP($A2224,'Medical Examinations'!$A$1:$J$2336,7,FALSE)</f>
        <v>0</v>
      </c>
      <c r="I2224" s="21" t="str">
        <f>VLOOKUP($A2224,'Medical Examinations'!$A$1:$J$2336,8,FALSE)</f>
        <v>No</v>
      </c>
      <c r="J2224" s="21" t="str">
        <f>VLOOKUP($A2224,'Medical Examinations'!$A$1:$J$2336,9,FALSE)</f>
        <v>Obesity</v>
      </c>
      <c r="K2224" s="72" t="str">
        <f>VLOOKUP($A2224,'Medical Examinations'!$A$1:$J$2336,10,FALSE)</f>
        <v>Normal</v>
      </c>
      <c r="L2224" s="82" t="str">
        <f>VLOOKUP($A2224,'Hospitalization details'!$A$1:$K$2336,10,FALSE)</f>
        <v>7-Jul-2001</v>
      </c>
      <c r="M2224" s="62">
        <f>VLOOKUP($A2224,'Hospitalization details'!$A$1:$K$2336,6,FALSE)</f>
        <v>1526.31</v>
      </c>
      <c r="N2224" s="63" t="str">
        <f>VLOOKUP($A2224,'Hospitalization details'!$A$1:$K$2336,7,FALSE)</f>
        <v>tier - 2</v>
      </c>
      <c r="O2224" s="63" t="str">
        <f>VLOOKUP($A2224,'Hospitalization details'!$A$1:$K$2336,8,FALSE)</f>
        <v>tier - 3</v>
      </c>
      <c r="P2224" s="63" t="str">
        <f>VLOOKUP($A2224,'Hospitalization details'!$A$1:$K$2336,9,FALSE)</f>
        <v>R1011</v>
      </c>
      <c r="Q2224" s="83">
        <f>VLOOKUP($A2224,'Hospitalization details'!$A$1:$K$2336,11,FALSE)</f>
        <v>21</v>
      </c>
    </row>
    <row r="2225" spans="1:17" ht="15.75" customHeight="1" x14ac:dyDescent="0.25">
      <c r="A2225" s="187" t="s">
        <v>2268</v>
      </c>
      <c r="B2225" s="65" t="str">
        <f>VLOOKUP($A2225,'Customer Names'!$A$1:$E$2336,4,FALSE)</f>
        <v>Hoerner</v>
      </c>
      <c r="C2225" s="71">
        <f>VLOOKUP($A2225,'Medical Examinations'!$A$1:$J$2336,2,FALSE)</f>
        <v>23.21</v>
      </c>
      <c r="D2225" s="60">
        <f>VLOOKUP($A2225,'Medical Examinations'!$A$1:$J$2336,3,FALSE)</f>
        <v>5.24</v>
      </c>
      <c r="E2225" s="61" t="str">
        <f>VLOOKUP($A2225,'Medical Examinations'!$A$1:$J$2336,4,FALSE)</f>
        <v>Yes</v>
      </c>
      <c r="F2225" s="61" t="str">
        <f>VLOOKUP($A2225,'Medical Examinations'!$A$1:$J$2336,5,FALSE)</f>
        <v>No</v>
      </c>
      <c r="G2225" s="61" t="str">
        <f>VLOOKUP($A2225,'Medical Examinations'!$A$1:$J$2336,6,FALSE)</f>
        <v>No</v>
      </c>
      <c r="H2225" s="21">
        <f>VLOOKUP($A2225,'Medical Examinations'!$A$1:$J$2336,7,FALSE)</f>
        <v>0</v>
      </c>
      <c r="I2225" s="21" t="str">
        <f>VLOOKUP($A2225,'Medical Examinations'!$A$1:$J$2336,8,FALSE)</f>
        <v>No</v>
      </c>
      <c r="J2225" s="21" t="str">
        <f>VLOOKUP($A2225,'Medical Examinations'!$A$1:$J$2336,9,FALSE)</f>
        <v>Healthy Weight</v>
      </c>
      <c r="K2225" s="72" t="str">
        <f>VLOOKUP($A2225,'Medical Examinations'!$A$1:$J$2336,10,FALSE)</f>
        <v>Normal</v>
      </c>
      <c r="L2225" s="82" t="str">
        <f>VLOOKUP($A2225,'Hospitalization details'!$A$1:$K$2336,10,FALSE)</f>
        <v>25-Aug-2001</v>
      </c>
      <c r="M2225" s="62">
        <f>VLOOKUP($A2225,'Hospitalization details'!$A$1:$K$2336,6,FALSE)</f>
        <v>1515.34</v>
      </c>
      <c r="N2225" s="63" t="str">
        <f>VLOOKUP($A2225,'Hospitalization details'!$A$1:$K$2336,7,FALSE)</f>
        <v>tier - 2</v>
      </c>
      <c r="O2225" s="63" t="str">
        <f>VLOOKUP($A2225,'Hospitalization details'!$A$1:$K$2336,8,FALSE)</f>
        <v>tier - 3</v>
      </c>
      <c r="P2225" s="63" t="str">
        <f>VLOOKUP($A2225,'Hospitalization details'!$A$1:$K$2336,9,FALSE)</f>
        <v>R1013</v>
      </c>
      <c r="Q2225" s="83">
        <f>VLOOKUP($A2225,'Hospitalization details'!$A$1:$K$2336,11,FALSE)</f>
        <v>21</v>
      </c>
    </row>
    <row r="2226" spans="1:17" ht="15.75" customHeight="1" x14ac:dyDescent="0.25">
      <c r="A2226" s="187" t="s">
        <v>2269</v>
      </c>
      <c r="B2226" s="65" t="str">
        <f>VLOOKUP($A2226,'Customer Names'!$A$1:$E$2336,4,FALSE)</f>
        <v>Benson</v>
      </c>
      <c r="C2226" s="71">
        <f>VLOOKUP($A2226,'Medical Examinations'!$A$1:$J$2336,2,FALSE)</f>
        <v>18.36</v>
      </c>
      <c r="D2226" s="60">
        <f>VLOOKUP($A2226,'Medical Examinations'!$A$1:$J$2336,3,FALSE)</f>
        <v>5.96</v>
      </c>
      <c r="E2226" s="61" t="str">
        <f>VLOOKUP($A2226,'Medical Examinations'!$A$1:$J$2336,4,FALSE)</f>
        <v>No</v>
      </c>
      <c r="F2226" s="61" t="str">
        <f>VLOOKUP($A2226,'Medical Examinations'!$A$1:$J$2336,5,FALSE)</f>
        <v>No</v>
      </c>
      <c r="G2226" s="61" t="str">
        <f>VLOOKUP($A2226,'Medical Examinations'!$A$1:$J$2336,6,FALSE)</f>
        <v>No</v>
      </c>
      <c r="H2226" s="21">
        <f>VLOOKUP($A2226,'Medical Examinations'!$A$1:$J$2336,7,FALSE)</f>
        <v>1</v>
      </c>
      <c r="I2226" s="21" t="str">
        <f>VLOOKUP($A2226,'Medical Examinations'!$A$1:$J$2336,8,FALSE)</f>
        <v>No</v>
      </c>
      <c r="J2226" s="21" t="str">
        <f>VLOOKUP($A2226,'Medical Examinations'!$A$1:$J$2336,9,FALSE)</f>
        <v>Under Weight</v>
      </c>
      <c r="K2226" s="72" t="str">
        <f>VLOOKUP($A2226,'Medical Examinations'!$A$1:$J$2336,10,FALSE)</f>
        <v>Prediabetes</v>
      </c>
      <c r="L2226" s="82" t="str">
        <f>VLOOKUP($A2226,'Hospitalization details'!$A$1:$K$2336,10,FALSE)</f>
        <v>19-Jun-1998</v>
      </c>
      <c r="M2226" s="62">
        <f>VLOOKUP($A2226,'Hospitalization details'!$A$1:$K$2336,6,FALSE)</f>
        <v>1497</v>
      </c>
      <c r="N2226" s="63" t="str">
        <f>VLOOKUP($A2226,'Hospitalization details'!$A$1:$K$2336,7,FALSE)</f>
        <v>tier - 2</v>
      </c>
      <c r="O2226" s="63" t="str">
        <f>VLOOKUP($A2226,'Hospitalization details'!$A$1:$K$2336,8,FALSE)</f>
        <v>tier - 2</v>
      </c>
      <c r="P2226" s="63" t="str">
        <f>VLOOKUP($A2226,'Hospitalization details'!$A$1:$K$2336,9,FALSE)</f>
        <v>R1013</v>
      </c>
      <c r="Q2226" s="83">
        <f>VLOOKUP($A2226,'Hospitalization details'!$A$1:$K$2336,11,FALSE)</f>
        <v>24</v>
      </c>
    </row>
    <row r="2227" spans="1:17" ht="15.75" customHeight="1" x14ac:dyDescent="0.25">
      <c r="A2227" s="187" t="s">
        <v>2270</v>
      </c>
      <c r="B2227" s="65" t="str">
        <f>VLOOKUP($A2227,'Customer Names'!$A$1:$E$2336,4,FALSE)</f>
        <v>Horton</v>
      </c>
      <c r="C2227" s="71">
        <f>VLOOKUP($A2227,'Medical Examinations'!$A$1:$J$2336,2,FALSE)</f>
        <v>15.92</v>
      </c>
      <c r="D2227" s="60">
        <f>VLOOKUP($A2227,'Medical Examinations'!$A$1:$J$2336,3,FALSE)</f>
        <v>4.76</v>
      </c>
      <c r="E2227" s="61" t="str">
        <f>VLOOKUP($A2227,'Medical Examinations'!$A$1:$J$2336,4,FALSE)</f>
        <v>Yes</v>
      </c>
      <c r="F2227" s="61" t="str">
        <f>VLOOKUP($A2227,'Medical Examinations'!$A$1:$J$2336,5,FALSE)</f>
        <v>No</v>
      </c>
      <c r="G2227" s="61" t="str">
        <f>VLOOKUP($A2227,'Medical Examinations'!$A$1:$J$2336,6,FALSE)</f>
        <v>No</v>
      </c>
      <c r="H2227" s="21">
        <f>VLOOKUP($A2227,'Medical Examinations'!$A$1:$J$2336,7,FALSE)</f>
        <v>1</v>
      </c>
      <c r="I2227" s="21" t="str">
        <f>VLOOKUP($A2227,'Medical Examinations'!$A$1:$J$2336,8,FALSE)</f>
        <v>No</v>
      </c>
      <c r="J2227" s="21" t="str">
        <f>VLOOKUP($A2227,'Medical Examinations'!$A$1:$J$2336,9,FALSE)</f>
        <v>Under Weight</v>
      </c>
      <c r="K2227" s="72" t="str">
        <f>VLOOKUP($A2227,'Medical Examinations'!$A$1:$J$2336,10,FALSE)</f>
        <v>Normal</v>
      </c>
      <c r="L2227" s="82" t="str">
        <f>VLOOKUP($A2227,'Hospitalization details'!$A$1:$K$2336,10,FALSE)</f>
        <v>7-Oct-1995</v>
      </c>
      <c r="M2227" s="62">
        <f>VLOOKUP($A2227,'Hospitalization details'!$A$1:$K$2336,6,FALSE)</f>
        <v>1493</v>
      </c>
      <c r="N2227" s="63" t="str">
        <f>VLOOKUP($A2227,'Hospitalization details'!$A$1:$K$2336,7,FALSE)</f>
        <v>tier - 2</v>
      </c>
      <c r="O2227" s="63" t="str">
        <f>VLOOKUP($A2227,'Hospitalization details'!$A$1:$K$2336,8,FALSE)</f>
        <v>tier - 3</v>
      </c>
      <c r="P2227" s="63" t="str">
        <f>VLOOKUP($A2227,'Hospitalization details'!$A$1:$K$2336,9,FALSE)</f>
        <v>R1013</v>
      </c>
      <c r="Q2227" s="83">
        <f>VLOOKUP($A2227,'Hospitalization details'!$A$1:$K$2336,11,FALSE)</f>
        <v>27</v>
      </c>
    </row>
    <row r="2228" spans="1:17" ht="15.75" customHeight="1" x14ac:dyDescent="0.25">
      <c r="A2228" s="187" t="s">
        <v>2271</v>
      </c>
      <c r="B2228" s="65" t="str">
        <f>VLOOKUP($A2228,'Customer Names'!$A$1:$E$2336,4,FALSE)</f>
        <v>Mcgraw</v>
      </c>
      <c r="C2228" s="71">
        <f>VLOOKUP($A2228,'Medical Examinations'!$A$1:$J$2336,2,FALSE)</f>
        <v>15.17</v>
      </c>
      <c r="D2228" s="60">
        <f>VLOOKUP($A2228,'Medical Examinations'!$A$1:$J$2336,3,FALSE)</f>
        <v>4.3</v>
      </c>
      <c r="E2228" s="61" t="str">
        <f>VLOOKUP($A2228,'Medical Examinations'!$A$1:$J$2336,4,FALSE)</f>
        <v>Yes</v>
      </c>
      <c r="F2228" s="61" t="str">
        <f>VLOOKUP($A2228,'Medical Examinations'!$A$1:$J$2336,5,FALSE)</f>
        <v>No</v>
      </c>
      <c r="G2228" s="61" t="str">
        <f>VLOOKUP($A2228,'Medical Examinations'!$A$1:$J$2336,6,FALSE)</f>
        <v>Yes</v>
      </c>
      <c r="H2228" s="21">
        <f>VLOOKUP($A2228,'Medical Examinations'!$A$1:$J$2336,7,FALSE)</f>
        <v>1</v>
      </c>
      <c r="I2228" s="21" t="str">
        <f>VLOOKUP($A2228,'Medical Examinations'!$A$1:$J$2336,8,FALSE)</f>
        <v>No</v>
      </c>
      <c r="J2228" s="21" t="str">
        <f>VLOOKUP($A2228,'Medical Examinations'!$A$1:$J$2336,9,FALSE)</f>
        <v>Under Weight</v>
      </c>
      <c r="K2228" s="72" t="str">
        <f>VLOOKUP($A2228,'Medical Examinations'!$A$1:$J$2336,10,FALSE)</f>
        <v>Normal</v>
      </c>
      <c r="L2228" s="82" t="str">
        <f>VLOOKUP($A2228,'Hospitalization details'!$A$1:$K$2336,10,FALSE)</f>
        <v>9-Jun-1997</v>
      </c>
      <c r="M2228" s="62">
        <f>VLOOKUP($A2228,'Hospitalization details'!$A$1:$K$2336,6,FALSE)</f>
        <v>1481</v>
      </c>
      <c r="N2228" s="63" t="str">
        <f>VLOOKUP($A2228,'Hospitalization details'!$A$1:$K$2336,7,FALSE)</f>
        <v>tier - 2</v>
      </c>
      <c r="O2228" s="63" t="str">
        <f>VLOOKUP($A2228,'Hospitalization details'!$A$1:$K$2336,8,FALSE)</f>
        <v>tier - 1</v>
      </c>
      <c r="P2228" s="63" t="str">
        <f>VLOOKUP($A2228,'Hospitalization details'!$A$1:$K$2336,9,FALSE)</f>
        <v>R1012</v>
      </c>
      <c r="Q2228" s="83">
        <f>VLOOKUP($A2228,'Hospitalization details'!$A$1:$K$2336,11,FALSE)</f>
        <v>25</v>
      </c>
    </row>
    <row r="2229" spans="1:17" ht="15.75" customHeight="1" x14ac:dyDescent="0.25">
      <c r="A2229" s="187" t="s">
        <v>2272</v>
      </c>
      <c r="B2229" s="65" t="str">
        <f>VLOOKUP($A2229,'Customer Names'!$A$1:$E$2336,4,FALSE)</f>
        <v>Beaulne</v>
      </c>
      <c r="C2229" s="71">
        <f>VLOOKUP($A2229,'Medical Examinations'!$A$1:$J$2336,2,FALSE)</f>
        <v>16.63</v>
      </c>
      <c r="D2229" s="60">
        <f>VLOOKUP($A2229,'Medical Examinations'!$A$1:$J$2336,3,FALSE)</f>
        <v>4.5</v>
      </c>
      <c r="E2229" s="61" t="str">
        <f>VLOOKUP($A2229,'Medical Examinations'!$A$1:$J$2336,4,FALSE)</f>
        <v>No</v>
      </c>
      <c r="F2229" s="61" t="str">
        <f>VLOOKUP($A2229,'Medical Examinations'!$A$1:$J$2336,5,FALSE)</f>
        <v>No</v>
      </c>
      <c r="G2229" s="61" t="str">
        <f>VLOOKUP($A2229,'Medical Examinations'!$A$1:$J$2336,6,FALSE)</f>
        <v>No</v>
      </c>
      <c r="H2229" s="21">
        <f>VLOOKUP($A2229,'Medical Examinations'!$A$1:$J$2336,7,FALSE)</f>
        <v>1</v>
      </c>
      <c r="I2229" s="21" t="str">
        <f>VLOOKUP($A2229,'Medical Examinations'!$A$1:$J$2336,8,FALSE)</f>
        <v>No</v>
      </c>
      <c r="J2229" s="21" t="str">
        <f>VLOOKUP($A2229,'Medical Examinations'!$A$1:$J$2336,9,FALSE)</f>
        <v>Under Weight</v>
      </c>
      <c r="K2229" s="72" t="str">
        <f>VLOOKUP($A2229,'Medical Examinations'!$A$1:$J$2336,10,FALSE)</f>
        <v>Normal</v>
      </c>
      <c r="L2229" s="82" t="str">
        <f>VLOOKUP($A2229,'Hospitalization details'!$A$1:$K$2336,10,FALSE)</f>
        <v>7-Dec-1998</v>
      </c>
      <c r="M2229" s="62">
        <f>VLOOKUP($A2229,'Hospitalization details'!$A$1:$K$2336,6,FALSE)</f>
        <v>1477</v>
      </c>
      <c r="N2229" s="63" t="str">
        <f>VLOOKUP($A2229,'Hospitalization details'!$A$1:$K$2336,7,FALSE)</f>
        <v>tier - 2</v>
      </c>
      <c r="O2229" s="63" t="str">
        <f>VLOOKUP($A2229,'Hospitalization details'!$A$1:$K$2336,8,FALSE)</f>
        <v>tier - 1</v>
      </c>
      <c r="P2229" s="63" t="str">
        <f>VLOOKUP($A2229,'Hospitalization details'!$A$1:$K$2336,9,FALSE)</f>
        <v>R1013</v>
      </c>
      <c r="Q2229" s="83">
        <f>VLOOKUP($A2229,'Hospitalization details'!$A$1:$K$2336,11,FALSE)</f>
        <v>24</v>
      </c>
    </row>
    <row r="2230" spans="1:17" ht="15.75" customHeight="1" x14ac:dyDescent="0.25">
      <c r="A2230" s="187" t="s">
        <v>2273</v>
      </c>
      <c r="B2230" s="65" t="str">
        <f>VLOOKUP($A2230,'Customer Names'!$A$1:$E$2336,4,FALSE)</f>
        <v>Lunz</v>
      </c>
      <c r="C2230" s="71">
        <f>VLOOKUP($A2230,'Medical Examinations'!$A$1:$J$2336,2,FALSE)</f>
        <v>19.39</v>
      </c>
      <c r="D2230" s="60">
        <f>VLOOKUP($A2230,'Medical Examinations'!$A$1:$J$2336,3,FALSE)</f>
        <v>5.59</v>
      </c>
      <c r="E2230" s="61" t="str">
        <f>VLOOKUP($A2230,'Medical Examinations'!$A$1:$J$2336,4,FALSE)</f>
        <v>No</v>
      </c>
      <c r="F2230" s="61" t="str">
        <f>VLOOKUP($A2230,'Medical Examinations'!$A$1:$J$2336,5,FALSE)</f>
        <v>No</v>
      </c>
      <c r="G2230" s="61" t="str">
        <f>VLOOKUP($A2230,'Medical Examinations'!$A$1:$J$2336,6,FALSE)</f>
        <v>Yes</v>
      </c>
      <c r="H2230" s="21">
        <f>VLOOKUP($A2230,'Medical Examinations'!$A$1:$J$2336,7,FALSE)</f>
        <v>1</v>
      </c>
      <c r="I2230" s="21" t="str">
        <f>VLOOKUP($A2230,'Medical Examinations'!$A$1:$J$2336,8,FALSE)</f>
        <v>No</v>
      </c>
      <c r="J2230" s="21" t="str">
        <f>VLOOKUP($A2230,'Medical Examinations'!$A$1:$J$2336,9,FALSE)</f>
        <v>Healthy Weight</v>
      </c>
      <c r="K2230" s="72" t="str">
        <f>VLOOKUP($A2230,'Medical Examinations'!$A$1:$J$2336,10,FALSE)</f>
        <v>Normal</v>
      </c>
      <c r="L2230" s="82" t="str">
        <f>VLOOKUP($A2230,'Hospitalization details'!$A$1:$K$2336,10,FALSE)</f>
        <v>20-Jun-2003</v>
      </c>
      <c r="M2230" s="62">
        <f>VLOOKUP($A2230,'Hospitalization details'!$A$1:$K$2336,6,FALSE)</f>
        <v>1467</v>
      </c>
      <c r="N2230" s="63" t="str">
        <f>VLOOKUP($A2230,'Hospitalization details'!$A$1:$K$2336,7,FALSE)</f>
        <v>tier - 2</v>
      </c>
      <c r="O2230" s="63" t="str">
        <f>VLOOKUP($A2230,'Hospitalization details'!$A$1:$K$2336,8,FALSE)</f>
        <v>tier - 2</v>
      </c>
      <c r="P2230" s="63" t="str">
        <f>VLOOKUP($A2230,'Hospitalization details'!$A$1:$K$2336,9,FALSE)</f>
        <v>R1013</v>
      </c>
      <c r="Q2230" s="83">
        <f>VLOOKUP($A2230,'Hospitalization details'!$A$1:$K$2336,11,FALSE)</f>
        <v>19</v>
      </c>
    </row>
    <row r="2231" spans="1:17" ht="15.75" customHeight="1" x14ac:dyDescent="0.25">
      <c r="A2231" s="187" t="s">
        <v>2274</v>
      </c>
      <c r="B2231" s="65" t="str">
        <f>VLOOKUP($A2231,'Customer Names'!$A$1:$E$2336,4,FALSE)</f>
        <v>Kyle</v>
      </c>
      <c r="C2231" s="71">
        <f>VLOOKUP($A2231,'Medical Examinations'!$A$1:$J$2336,2,FALSE)</f>
        <v>17.34</v>
      </c>
      <c r="D2231" s="60">
        <f>VLOOKUP($A2231,'Medical Examinations'!$A$1:$J$2336,3,FALSE)</f>
        <v>6.29</v>
      </c>
      <c r="E2231" s="61" t="str">
        <f>VLOOKUP($A2231,'Medical Examinations'!$A$1:$J$2336,4,FALSE)</f>
        <v>Yes</v>
      </c>
      <c r="F2231" s="61" t="str">
        <f>VLOOKUP($A2231,'Medical Examinations'!$A$1:$J$2336,5,FALSE)</f>
        <v>No</v>
      </c>
      <c r="G2231" s="61" t="str">
        <f>VLOOKUP($A2231,'Medical Examinations'!$A$1:$J$2336,6,FALSE)</f>
        <v>Yes</v>
      </c>
      <c r="H2231" s="21">
        <f>VLOOKUP($A2231,'Medical Examinations'!$A$1:$J$2336,7,FALSE)</f>
        <v>1</v>
      </c>
      <c r="I2231" s="21" t="str">
        <f>VLOOKUP($A2231,'Medical Examinations'!$A$1:$J$2336,8,FALSE)</f>
        <v>No</v>
      </c>
      <c r="J2231" s="21" t="str">
        <f>VLOOKUP($A2231,'Medical Examinations'!$A$1:$J$2336,9,FALSE)</f>
        <v>Under Weight</v>
      </c>
      <c r="K2231" s="72" t="str">
        <f>VLOOKUP($A2231,'Medical Examinations'!$A$1:$J$2336,10,FALSE)</f>
        <v>Prediabetes</v>
      </c>
      <c r="L2231" s="82" t="str">
        <f>VLOOKUP($A2231,'Hospitalization details'!$A$1:$K$2336,10,FALSE)</f>
        <v>19-Jun-1997</v>
      </c>
      <c r="M2231" s="62">
        <f>VLOOKUP($A2231,'Hospitalization details'!$A$1:$K$2336,6,FALSE)</f>
        <v>1445</v>
      </c>
      <c r="N2231" s="63" t="str">
        <f>VLOOKUP($A2231,'Hospitalization details'!$A$1:$K$2336,7,FALSE)</f>
        <v>tier - 2</v>
      </c>
      <c r="O2231" s="63" t="str">
        <f>VLOOKUP($A2231,'Hospitalization details'!$A$1:$K$2336,8,FALSE)</f>
        <v>tier - 1</v>
      </c>
      <c r="P2231" s="63" t="str">
        <f>VLOOKUP($A2231,'Hospitalization details'!$A$1:$K$2336,9,FALSE)</f>
        <v>R1013</v>
      </c>
      <c r="Q2231" s="83">
        <f>VLOOKUP($A2231,'Hospitalization details'!$A$1:$K$2336,11,FALSE)</f>
        <v>25</v>
      </c>
    </row>
    <row r="2232" spans="1:17" ht="15.75" customHeight="1" x14ac:dyDescent="0.25">
      <c r="A2232" s="187" t="s">
        <v>2275</v>
      </c>
      <c r="B2232" s="65" t="str">
        <f>VLOOKUP($A2232,'Customer Names'!$A$1:$E$2336,4,FALSE)</f>
        <v>Brackenwagen</v>
      </c>
      <c r="C2232" s="71">
        <f>VLOOKUP($A2232,'Medical Examinations'!$A$1:$J$2336,2,FALSE)</f>
        <v>17.940000000000001</v>
      </c>
      <c r="D2232" s="60">
        <f>VLOOKUP($A2232,'Medical Examinations'!$A$1:$J$2336,3,FALSE)</f>
        <v>4.1900000000000004</v>
      </c>
      <c r="E2232" s="61" t="str">
        <f>VLOOKUP($A2232,'Medical Examinations'!$A$1:$J$2336,4,FALSE)</f>
        <v>No</v>
      </c>
      <c r="F2232" s="61" t="str">
        <f>VLOOKUP($A2232,'Medical Examinations'!$A$1:$J$2336,5,FALSE)</f>
        <v>Yes</v>
      </c>
      <c r="G2232" s="61" t="str">
        <f>VLOOKUP($A2232,'Medical Examinations'!$A$1:$J$2336,6,FALSE)</f>
        <v>No</v>
      </c>
      <c r="H2232" s="21">
        <f>VLOOKUP($A2232,'Medical Examinations'!$A$1:$J$2336,7,FALSE)</f>
        <v>1</v>
      </c>
      <c r="I2232" s="21" t="str">
        <f>VLOOKUP($A2232,'Medical Examinations'!$A$1:$J$2336,8,FALSE)</f>
        <v>No</v>
      </c>
      <c r="J2232" s="21" t="str">
        <f>VLOOKUP($A2232,'Medical Examinations'!$A$1:$J$2336,9,FALSE)</f>
        <v>Under Weight</v>
      </c>
      <c r="K2232" s="72" t="str">
        <f>VLOOKUP($A2232,'Medical Examinations'!$A$1:$J$2336,10,FALSE)</f>
        <v>Normal</v>
      </c>
      <c r="L2232" s="82" t="str">
        <f>VLOOKUP($A2232,'Hospitalization details'!$A$1:$K$2336,10,FALSE)</f>
        <v>1-Sep-2000</v>
      </c>
      <c r="M2232" s="62">
        <f>VLOOKUP($A2232,'Hospitalization details'!$A$1:$K$2336,6,FALSE)</f>
        <v>1438</v>
      </c>
      <c r="N2232" s="63" t="str">
        <f>VLOOKUP($A2232,'Hospitalization details'!$A$1:$K$2336,7,FALSE)</f>
        <v>tier - 2</v>
      </c>
      <c r="O2232" s="63" t="str">
        <f>VLOOKUP($A2232,'Hospitalization details'!$A$1:$K$2336,8,FALSE)</f>
        <v>tier - 2</v>
      </c>
      <c r="P2232" s="63" t="str">
        <f>VLOOKUP($A2232,'Hospitalization details'!$A$1:$K$2336,9,FALSE)</f>
        <v>R1013</v>
      </c>
      <c r="Q2232" s="83">
        <f>VLOOKUP($A2232,'Hospitalization details'!$A$1:$K$2336,11,FALSE)</f>
        <v>22</v>
      </c>
    </row>
    <row r="2233" spans="1:17" ht="15.75" customHeight="1" x14ac:dyDescent="0.25">
      <c r="A2233" s="187" t="s">
        <v>2276</v>
      </c>
      <c r="B2233" s="65" t="str">
        <f>VLOOKUP($A2233,'Customer Names'!$A$1:$E$2336,4,FALSE)</f>
        <v>Schmitt</v>
      </c>
      <c r="C2233" s="71">
        <f>VLOOKUP($A2233,'Medical Examinations'!$A$1:$J$2336,2,FALSE)</f>
        <v>16.670000000000002</v>
      </c>
      <c r="D2233" s="60">
        <f>VLOOKUP($A2233,'Medical Examinations'!$A$1:$J$2336,3,FALSE)</f>
        <v>4.7</v>
      </c>
      <c r="E2233" s="61" t="str">
        <f>VLOOKUP($A2233,'Medical Examinations'!$A$1:$J$2336,4,FALSE)</f>
        <v>Yes</v>
      </c>
      <c r="F2233" s="61" t="str">
        <f>VLOOKUP($A2233,'Medical Examinations'!$A$1:$J$2336,5,FALSE)</f>
        <v>No</v>
      </c>
      <c r="G2233" s="61" t="str">
        <f>VLOOKUP($A2233,'Medical Examinations'!$A$1:$J$2336,6,FALSE)</f>
        <v>Yes</v>
      </c>
      <c r="H2233" s="21">
        <f>VLOOKUP($A2233,'Medical Examinations'!$A$1:$J$2336,7,FALSE)</f>
        <v>1</v>
      </c>
      <c r="I2233" s="21" t="str">
        <f>VLOOKUP($A2233,'Medical Examinations'!$A$1:$J$2336,8,FALSE)</f>
        <v>No</v>
      </c>
      <c r="J2233" s="21" t="str">
        <f>VLOOKUP($A2233,'Medical Examinations'!$A$1:$J$2336,9,FALSE)</f>
        <v>Under Weight</v>
      </c>
      <c r="K2233" s="72" t="str">
        <f>VLOOKUP($A2233,'Medical Examinations'!$A$1:$J$2336,10,FALSE)</f>
        <v>Normal</v>
      </c>
      <c r="L2233" s="82" t="str">
        <f>VLOOKUP($A2233,'Hospitalization details'!$A$1:$K$2336,10,FALSE)</f>
        <v>5-Dec-1997</v>
      </c>
      <c r="M2233" s="62">
        <f>VLOOKUP($A2233,'Hospitalization details'!$A$1:$K$2336,6,FALSE)</f>
        <v>1422</v>
      </c>
      <c r="N2233" s="63" t="str">
        <f>VLOOKUP($A2233,'Hospitalization details'!$A$1:$K$2336,7,FALSE)</f>
        <v>tier - 2</v>
      </c>
      <c r="O2233" s="63" t="str">
        <f>VLOOKUP($A2233,'Hospitalization details'!$A$1:$K$2336,8,FALSE)</f>
        <v>tier - 2</v>
      </c>
      <c r="P2233" s="63" t="str">
        <f>VLOOKUP($A2233,'Hospitalization details'!$A$1:$K$2336,9,FALSE)</f>
        <v>R1013</v>
      </c>
      <c r="Q2233" s="83">
        <f>VLOOKUP($A2233,'Hospitalization details'!$A$1:$K$2336,11,FALSE)</f>
        <v>25</v>
      </c>
    </row>
    <row r="2234" spans="1:17" ht="15.75" customHeight="1" x14ac:dyDescent="0.25">
      <c r="A2234" s="187" t="s">
        <v>2277</v>
      </c>
      <c r="B2234" s="65" t="str">
        <f>VLOOKUP($A2234,'Customer Names'!$A$1:$E$2336,4,FALSE)</f>
        <v>Borden</v>
      </c>
      <c r="C2234" s="71">
        <f>VLOOKUP($A2234,'Medical Examinations'!$A$1:$J$2336,2,FALSE)</f>
        <v>20.58</v>
      </c>
      <c r="D2234" s="60">
        <f>VLOOKUP($A2234,'Medical Examinations'!$A$1:$J$2336,3,FALSE)</f>
        <v>5.64</v>
      </c>
      <c r="E2234" s="61" t="str">
        <f>VLOOKUP($A2234,'Medical Examinations'!$A$1:$J$2336,4,FALSE)</f>
        <v>Yes</v>
      </c>
      <c r="F2234" s="61" t="str">
        <f>VLOOKUP($A2234,'Medical Examinations'!$A$1:$J$2336,5,FALSE)</f>
        <v>No</v>
      </c>
      <c r="G2234" s="61" t="str">
        <f>VLOOKUP($A2234,'Medical Examinations'!$A$1:$J$2336,6,FALSE)</f>
        <v>No</v>
      </c>
      <c r="H2234" s="21">
        <f>VLOOKUP($A2234,'Medical Examinations'!$A$1:$J$2336,7,FALSE)</f>
        <v>0</v>
      </c>
      <c r="I2234" s="21" t="str">
        <f>VLOOKUP($A2234,'Medical Examinations'!$A$1:$J$2336,8,FALSE)</f>
        <v>No</v>
      </c>
      <c r="J2234" s="21" t="str">
        <f>VLOOKUP($A2234,'Medical Examinations'!$A$1:$J$2336,9,FALSE)</f>
        <v>Healthy Weight</v>
      </c>
      <c r="K2234" s="72" t="str">
        <f>VLOOKUP($A2234,'Medical Examinations'!$A$1:$J$2336,10,FALSE)</f>
        <v>Normal</v>
      </c>
      <c r="L2234" s="82" t="str">
        <f>VLOOKUP($A2234,'Hospitalization details'!$A$1:$K$2336,10,FALSE)</f>
        <v>23-Aug-2001</v>
      </c>
      <c r="M2234" s="62">
        <f>VLOOKUP($A2234,'Hospitalization details'!$A$1:$K$2336,6,FALSE)</f>
        <v>1421</v>
      </c>
      <c r="N2234" s="63" t="str">
        <f>VLOOKUP($A2234,'Hospitalization details'!$A$1:$K$2336,7,FALSE)</f>
        <v>tier - 2</v>
      </c>
      <c r="O2234" s="63" t="str">
        <f>VLOOKUP($A2234,'Hospitalization details'!$A$1:$K$2336,8,FALSE)</f>
        <v>tier - 2</v>
      </c>
      <c r="P2234" s="63" t="str">
        <f>VLOOKUP($A2234,'Hospitalization details'!$A$1:$K$2336,9,FALSE)</f>
        <v>R1013</v>
      </c>
      <c r="Q2234" s="83">
        <f>VLOOKUP($A2234,'Hospitalization details'!$A$1:$K$2336,11,FALSE)</f>
        <v>21</v>
      </c>
    </row>
    <row r="2235" spans="1:17" ht="15.75" customHeight="1" x14ac:dyDescent="0.25">
      <c r="A2235" s="187" t="s">
        <v>2278</v>
      </c>
      <c r="B2235" s="65" t="str">
        <f>VLOOKUP($A2235,'Customer Names'!$A$1:$E$2336,4,FALSE)</f>
        <v>Mclean</v>
      </c>
      <c r="C2235" s="71">
        <f>VLOOKUP($A2235,'Medical Examinations'!$A$1:$J$2336,2,FALSE)</f>
        <v>16.5</v>
      </c>
      <c r="D2235" s="60">
        <f>VLOOKUP($A2235,'Medical Examinations'!$A$1:$J$2336,3,FALSE)</f>
        <v>4.1100000000000003</v>
      </c>
      <c r="E2235" s="61" t="str">
        <f>VLOOKUP($A2235,'Medical Examinations'!$A$1:$J$2336,4,FALSE)</f>
        <v>Yes</v>
      </c>
      <c r="F2235" s="61" t="str">
        <f>VLOOKUP($A2235,'Medical Examinations'!$A$1:$J$2336,5,FALSE)</f>
        <v>No</v>
      </c>
      <c r="G2235" s="61" t="str">
        <f>VLOOKUP($A2235,'Medical Examinations'!$A$1:$J$2336,6,FALSE)</f>
        <v>No</v>
      </c>
      <c r="H2235" s="21">
        <f>VLOOKUP($A2235,'Medical Examinations'!$A$1:$J$2336,7,FALSE)</f>
        <v>0</v>
      </c>
      <c r="I2235" s="21" t="str">
        <f>VLOOKUP($A2235,'Medical Examinations'!$A$1:$J$2336,8,FALSE)</f>
        <v>No</v>
      </c>
      <c r="J2235" s="21" t="str">
        <f>VLOOKUP($A2235,'Medical Examinations'!$A$1:$J$2336,9,FALSE)</f>
        <v>Under Weight</v>
      </c>
      <c r="K2235" s="72" t="str">
        <f>VLOOKUP($A2235,'Medical Examinations'!$A$1:$J$2336,10,FALSE)</f>
        <v>Normal</v>
      </c>
      <c r="L2235" s="82" t="str">
        <f>VLOOKUP($A2235,'Hospitalization details'!$A$1:$K$2336,10,FALSE)</f>
        <v>23-Jun-1996</v>
      </c>
      <c r="M2235" s="62">
        <f>VLOOKUP($A2235,'Hospitalization details'!$A$1:$K$2336,6,FALSE)</f>
        <v>1417</v>
      </c>
      <c r="N2235" s="63" t="str">
        <f>VLOOKUP($A2235,'Hospitalization details'!$A$1:$K$2336,7,FALSE)</f>
        <v>tier - 2</v>
      </c>
      <c r="O2235" s="63" t="str">
        <f>VLOOKUP($A2235,'Hospitalization details'!$A$1:$K$2336,8,FALSE)</f>
        <v>tier - 3</v>
      </c>
      <c r="P2235" s="63" t="str">
        <f>VLOOKUP($A2235,'Hospitalization details'!$A$1:$K$2336,9,FALSE)</f>
        <v>R1013</v>
      </c>
      <c r="Q2235" s="83">
        <f>VLOOKUP($A2235,'Hospitalization details'!$A$1:$K$2336,11,FALSE)</f>
        <v>26</v>
      </c>
    </row>
    <row r="2236" spans="1:17" ht="15.75" customHeight="1" x14ac:dyDescent="0.25">
      <c r="A2236" s="187" t="s">
        <v>2279</v>
      </c>
      <c r="B2236" s="65" t="str">
        <f>VLOOKUP($A2236,'Customer Names'!$A$1:$E$2336,4,FALSE)</f>
        <v>Regan</v>
      </c>
      <c r="C2236" s="71">
        <f>VLOOKUP($A2236,'Medical Examinations'!$A$1:$J$2336,2,FALSE)</f>
        <v>15.41</v>
      </c>
      <c r="D2236" s="60">
        <f>VLOOKUP($A2236,'Medical Examinations'!$A$1:$J$2336,3,FALSE)</f>
        <v>5.43</v>
      </c>
      <c r="E2236" s="61" t="str">
        <f>VLOOKUP($A2236,'Medical Examinations'!$A$1:$J$2336,4,FALSE)</f>
        <v>Yes</v>
      </c>
      <c r="F2236" s="61" t="str">
        <f>VLOOKUP($A2236,'Medical Examinations'!$A$1:$J$2336,5,FALSE)</f>
        <v>No</v>
      </c>
      <c r="G2236" s="61" t="str">
        <f>VLOOKUP($A2236,'Medical Examinations'!$A$1:$J$2336,6,FALSE)</f>
        <v>Yes</v>
      </c>
      <c r="H2236" s="21">
        <f>VLOOKUP($A2236,'Medical Examinations'!$A$1:$J$2336,7,FALSE)</f>
        <v>1</v>
      </c>
      <c r="I2236" s="21" t="str">
        <f>VLOOKUP($A2236,'Medical Examinations'!$A$1:$J$2336,8,FALSE)</f>
        <v>No</v>
      </c>
      <c r="J2236" s="21" t="str">
        <f>VLOOKUP($A2236,'Medical Examinations'!$A$1:$J$2336,9,FALSE)</f>
        <v>Under Weight</v>
      </c>
      <c r="K2236" s="72" t="str">
        <f>VLOOKUP($A2236,'Medical Examinations'!$A$1:$J$2336,10,FALSE)</f>
        <v>Normal</v>
      </c>
      <c r="L2236" s="82" t="str">
        <f>VLOOKUP($A2236,'Hospitalization details'!$A$1:$K$2336,10,FALSE)</f>
        <v>27-Oct-1997</v>
      </c>
      <c r="M2236" s="62">
        <f>VLOOKUP($A2236,'Hospitalization details'!$A$1:$K$2336,6,FALSE)</f>
        <v>1402</v>
      </c>
      <c r="N2236" s="63" t="str">
        <f>VLOOKUP($A2236,'Hospitalization details'!$A$1:$K$2336,7,FALSE)</f>
        <v>tier - 2</v>
      </c>
      <c r="O2236" s="63" t="str">
        <f>VLOOKUP($A2236,'Hospitalization details'!$A$1:$K$2336,8,FALSE)</f>
        <v>tier - 3</v>
      </c>
      <c r="P2236" s="63" t="str">
        <f>VLOOKUP($A2236,'Hospitalization details'!$A$1:$K$2336,9,FALSE)</f>
        <v>R1011</v>
      </c>
      <c r="Q2236" s="83">
        <f>VLOOKUP($A2236,'Hospitalization details'!$A$1:$K$2336,11,FALSE)</f>
        <v>25</v>
      </c>
    </row>
    <row r="2237" spans="1:17" ht="15.75" customHeight="1" x14ac:dyDescent="0.25">
      <c r="A2237" s="187" t="s">
        <v>2280</v>
      </c>
      <c r="B2237" s="65" t="str">
        <f>VLOOKUP($A2237,'Customer Names'!$A$1:$E$2336,4,FALSE)</f>
        <v>Koenis</v>
      </c>
      <c r="C2237" s="71">
        <f>VLOOKUP($A2237,'Medical Examinations'!$A$1:$J$2336,2,FALSE)</f>
        <v>24.59</v>
      </c>
      <c r="D2237" s="60">
        <f>VLOOKUP($A2237,'Medical Examinations'!$A$1:$J$2336,3,FALSE)</f>
        <v>4.38</v>
      </c>
      <c r="E2237" s="61" t="str">
        <f>VLOOKUP($A2237,'Medical Examinations'!$A$1:$J$2336,4,FALSE)</f>
        <v>No</v>
      </c>
      <c r="F2237" s="61" t="str">
        <f>VLOOKUP($A2237,'Medical Examinations'!$A$1:$J$2336,5,FALSE)</f>
        <v>No</v>
      </c>
      <c r="G2237" s="61" t="str">
        <f>VLOOKUP($A2237,'Medical Examinations'!$A$1:$J$2336,6,FALSE)</f>
        <v>No</v>
      </c>
      <c r="H2237" s="21">
        <f>VLOOKUP($A2237,'Medical Examinations'!$A$1:$J$2336,7,FALSE)</f>
        <v>1</v>
      </c>
      <c r="I2237" s="21" t="str">
        <f>VLOOKUP($A2237,'Medical Examinations'!$A$1:$J$2336,8,FALSE)</f>
        <v>No</v>
      </c>
      <c r="J2237" s="21" t="str">
        <f>VLOOKUP($A2237,'Medical Examinations'!$A$1:$J$2336,9,FALSE)</f>
        <v>Healthy Weight</v>
      </c>
      <c r="K2237" s="72" t="str">
        <f>VLOOKUP($A2237,'Medical Examinations'!$A$1:$J$2336,10,FALSE)</f>
        <v>Normal</v>
      </c>
      <c r="L2237" s="82" t="str">
        <f>VLOOKUP($A2237,'Hospitalization details'!$A$1:$K$2336,10,FALSE)</f>
        <v>5-Sep-1998</v>
      </c>
      <c r="M2237" s="62">
        <f>VLOOKUP($A2237,'Hospitalization details'!$A$1:$K$2336,6,FALSE)</f>
        <v>1400.44</v>
      </c>
      <c r="N2237" s="63" t="str">
        <f>VLOOKUP($A2237,'Hospitalization details'!$A$1:$K$2336,7,FALSE)</f>
        <v>tier - 2</v>
      </c>
      <c r="O2237" s="63" t="str">
        <f>VLOOKUP($A2237,'Hospitalization details'!$A$1:$K$2336,8,FALSE)</f>
        <v>tier - 2</v>
      </c>
      <c r="P2237" s="63" t="str">
        <f>VLOOKUP($A2237,'Hospitalization details'!$A$1:$K$2336,9,FALSE)</f>
        <v>R1013</v>
      </c>
      <c r="Q2237" s="83">
        <f>VLOOKUP($A2237,'Hospitalization details'!$A$1:$K$2336,11,FALSE)</f>
        <v>24</v>
      </c>
    </row>
    <row r="2238" spans="1:17" ht="15.75" customHeight="1" x14ac:dyDescent="0.25">
      <c r="A2238" s="187" t="s">
        <v>2281</v>
      </c>
      <c r="B2238" s="65" t="str">
        <f>VLOOKUP($A2238,'Customer Names'!$A$1:$E$2336,4,FALSE)</f>
        <v>Kittaka</v>
      </c>
      <c r="C2238" s="71">
        <f>VLOOKUP($A2238,'Medical Examinations'!$A$1:$J$2336,2,FALSE)</f>
        <v>33.33</v>
      </c>
      <c r="D2238" s="60">
        <f>VLOOKUP($A2238,'Medical Examinations'!$A$1:$J$2336,3,FALSE)</f>
        <v>9.7899999999999991</v>
      </c>
      <c r="E2238" s="61" t="str">
        <f>VLOOKUP($A2238,'Medical Examinations'!$A$1:$J$2336,4,FALSE)</f>
        <v>No</v>
      </c>
      <c r="F2238" s="61" t="str">
        <f>VLOOKUP($A2238,'Medical Examinations'!$A$1:$J$2336,5,FALSE)</f>
        <v>No</v>
      </c>
      <c r="G2238" s="61" t="str">
        <f>VLOOKUP($A2238,'Medical Examinations'!$A$1:$J$2336,6,FALSE)</f>
        <v>No</v>
      </c>
      <c r="H2238" s="21">
        <f>VLOOKUP($A2238,'Medical Examinations'!$A$1:$J$2336,7,FALSE)</f>
        <v>0</v>
      </c>
      <c r="I2238" s="21" t="str">
        <f>VLOOKUP($A2238,'Medical Examinations'!$A$1:$J$2336,8,FALSE)</f>
        <v>No</v>
      </c>
      <c r="J2238" s="21" t="str">
        <f>VLOOKUP($A2238,'Medical Examinations'!$A$1:$J$2336,9,FALSE)</f>
        <v>Obesity</v>
      </c>
      <c r="K2238" s="72" t="str">
        <f>VLOOKUP($A2238,'Medical Examinations'!$A$1:$J$2336,10,FALSE)</f>
        <v>Diabetes</v>
      </c>
      <c r="L2238" s="82" t="str">
        <f>VLOOKUP($A2238,'Hospitalization details'!$A$1:$K$2336,10,FALSE)</f>
        <v>22-Dec-2002</v>
      </c>
      <c r="M2238" s="62">
        <f>VLOOKUP($A2238,'Hospitalization details'!$A$1:$K$2336,6,FALSE)</f>
        <v>1391.53</v>
      </c>
      <c r="N2238" s="63" t="str">
        <f>VLOOKUP($A2238,'Hospitalization details'!$A$1:$K$2336,7,FALSE)</f>
        <v>tier - 2</v>
      </c>
      <c r="O2238" s="63" t="str">
        <f>VLOOKUP($A2238,'Hospitalization details'!$A$1:$K$2336,8,FALSE)</f>
        <v>tier - 1</v>
      </c>
      <c r="P2238" s="63" t="str">
        <f>VLOOKUP($A2238,'Hospitalization details'!$A$1:$K$2336,9,FALSE)</f>
        <v>R1013</v>
      </c>
      <c r="Q2238" s="83">
        <f>VLOOKUP($A2238,'Hospitalization details'!$A$1:$K$2336,11,FALSE)</f>
        <v>20</v>
      </c>
    </row>
    <row r="2239" spans="1:17" ht="15.75" customHeight="1" x14ac:dyDescent="0.25">
      <c r="A2239" s="187" t="s">
        <v>2282</v>
      </c>
      <c r="B2239" s="65" t="str">
        <f>VLOOKUP($A2239,'Customer Names'!$A$1:$E$2336,4,FALSE)</f>
        <v>Concannon</v>
      </c>
      <c r="C2239" s="71">
        <f>VLOOKUP($A2239,'Medical Examinations'!$A$1:$J$2336,2,FALSE)</f>
        <v>18.5</v>
      </c>
      <c r="D2239" s="60">
        <f>VLOOKUP($A2239,'Medical Examinations'!$A$1:$J$2336,3,FALSE)</f>
        <v>11.84</v>
      </c>
      <c r="E2239" s="61" t="str">
        <f>VLOOKUP($A2239,'Medical Examinations'!$A$1:$J$2336,4,FALSE)</f>
        <v>No</v>
      </c>
      <c r="F2239" s="61" t="str">
        <f>VLOOKUP($A2239,'Medical Examinations'!$A$1:$J$2336,5,FALSE)</f>
        <v>No</v>
      </c>
      <c r="G2239" s="61" t="str">
        <f>VLOOKUP($A2239,'Medical Examinations'!$A$1:$J$2336,6,FALSE)</f>
        <v>No</v>
      </c>
      <c r="H2239" s="21">
        <f>VLOOKUP($A2239,'Medical Examinations'!$A$1:$J$2336,7,FALSE)</f>
        <v>0</v>
      </c>
      <c r="I2239" s="21" t="str">
        <f>VLOOKUP($A2239,'Medical Examinations'!$A$1:$J$2336,8,FALSE)</f>
        <v>No</v>
      </c>
      <c r="J2239" s="21" t="str">
        <f>VLOOKUP($A2239,'Medical Examinations'!$A$1:$J$2336,9,FALSE)</f>
        <v>Healthy Weight</v>
      </c>
      <c r="K2239" s="72" t="str">
        <f>VLOOKUP($A2239,'Medical Examinations'!$A$1:$J$2336,10,FALSE)</f>
        <v>Diabetes</v>
      </c>
      <c r="L2239" s="82" t="str">
        <f>VLOOKUP($A2239,'Hospitalization details'!$A$1:$K$2336,10,FALSE)</f>
        <v>14-Nov-2002</v>
      </c>
      <c r="M2239" s="62">
        <f>VLOOKUP($A2239,'Hospitalization details'!$A$1:$K$2336,6,FALSE)</f>
        <v>1390</v>
      </c>
      <c r="N2239" s="63" t="str">
        <f>VLOOKUP($A2239,'Hospitalization details'!$A$1:$K$2336,7,FALSE)</f>
        <v>tier - 2</v>
      </c>
      <c r="O2239" s="63" t="str">
        <f>VLOOKUP($A2239,'Hospitalization details'!$A$1:$K$2336,8,FALSE)</f>
        <v>tier - 2</v>
      </c>
      <c r="P2239" s="63" t="str">
        <f>VLOOKUP($A2239,'Hospitalization details'!$A$1:$K$2336,9,FALSE)</f>
        <v>R1013</v>
      </c>
      <c r="Q2239" s="83">
        <f>VLOOKUP($A2239,'Hospitalization details'!$A$1:$K$2336,11,FALSE)</f>
        <v>20</v>
      </c>
    </row>
    <row r="2240" spans="1:17" ht="15.75" customHeight="1" x14ac:dyDescent="0.25">
      <c r="A2240" s="187" t="s">
        <v>2283</v>
      </c>
      <c r="B2240" s="65" t="str">
        <f>VLOOKUP($A2240,'Customer Names'!$A$1:$E$2336,4,FALSE)</f>
        <v>Johnson</v>
      </c>
      <c r="C2240" s="71">
        <f>VLOOKUP($A2240,'Medical Examinations'!$A$1:$J$2336,2,FALSE)</f>
        <v>18.579999999999998</v>
      </c>
      <c r="D2240" s="60">
        <f>VLOOKUP($A2240,'Medical Examinations'!$A$1:$J$2336,3,FALSE)</f>
        <v>6.22</v>
      </c>
      <c r="E2240" s="61" t="str">
        <f>VLOOKUP($A2240,'Medical Examinations'!$A$1:$J$2336,4,FALSE)</f>
        <v>No</v>
      </c>
      <c r="F2240" s="61" t="str">
        <f>VLOOKUP($A2240,'Medical Examinations'!$A$1:$J$2336,5,FALSE)</f>
        <v>No</v>
      </c>
      <c r="G2240" s="61" t="str">
        <f>VLOOKUP($A2240,'Medical Examinations'!$A$1:$J$2336,6,FALSE)</f>
        <v>No</v>
      </c>
      <c r="H2240" s="21">
        <f>VLOOKUP($A2240,'Medical Examinations'!$A$1:$J$2336,7,FALSE)</f>
        <v>0</v>
      </c>
      <c r="I2240" s="21" t="str">
        <f>VLOOKUP($A2240,'Medical Examinations'!$A$1:$J$2336,8,FALSE)</f>
        <v>No</v>
      </c>
      <c r="J2240" s="21" t="str">
        <f>VLOOKUP($A2240,'Medical Examinations'!$A$1:$J$2336,9,FALSE)</f>
        <v>Healthy Weight</v>
      </c>
      <c r="K2240" s="72" t="str">
        <f>VLOOKUP($A2240,'Medical Examinations'!$A$1:$J$2336,10,FALSE)</f>
        <v>Prediabetes</v>
      </c>
      <c r="L2240" s="82" t="str">
        <f>VLOOKUP($A2240,'Hospitalization details'!$A$1:$K$2336,10,FALSE)</f>
        <v>6-Jul-1999</v>
      </c>
      <c r="M2240" s="62">
        <f>VLOOKUP($A2240,'Hospitalization details'!$A$1:$K$2336,6,FALSE)</f>
        <v>1389</v>
      </c>
      <c r="N2240" s="63" t="str">
        <f>VLOOKUP($A2240,'Hospitalization details'!$A$1:$K$2336,7,FALSE)</f>
        <v>tier - 2</v>
      </c>
      <c r="O2240" s="63" t="str">
        <f>VLOOKUP($A2240,'Hospitalization details'!$A$1:$K$2336,8,FALSE)</f>
        <v>tier - 2</v>
      </c>
      <c r="P2240" s="63" t="str">
        <f>VLOOKUP($A2240,'Hospitalization details'!$A$1:$K$2336,9,FALSE)</f>
        <v>R1013</v>
      </c>
      <c r="Q2240" s="83">
        <f>VLOOKUP($A2240,'Hospitalization details'!$A$1:$K$2336,11,FALSE)</f>
        <v>23</v>
      </c>
    </row>
    <row r="2241" spans="1:17" ht="15.75" customHeight="1" x14ac:dyDescent="0.25">
      <c r="A2241" s="187" t="s">
        <v>2284</v>
      </c>
      <c r="B2241" s="65" t="str">
        <f>VLOOKUP($A2241,'Customer Names'!$A$1:$E$2336,4,FALSE)</f>
        <v>Schultz</v>
      </c>
      <c r="C2241" s="71">
        <f>VLOOKUP($A2241,'Medical Examinations'!$A$1:$J$2336,2,FALSE)</f>
        <v>16.64</v>
      </c>
      <c r="D2241" s="60">
        <f>VLOOKUP($A2241,'Medical Examinations'!$A$1:$J$2336,3,FALSE)</f>
        <v>10.01</v>
      </c>
      <c r="E2241" s="61" t="str">
        <f>VLOOKUP($A2241,'Medical Examinations'!$A$1:$J$2336,4,FALSE)</f>
        <v>No</v>
      </c>
      <c r="F2241" s="61" t="str">
        <f>VLOOKUP($A2241,'Medical Examinations'!$A$1:$J$2336,5,FALSE)</f>
        <v>No</v>
      </c>
      <c r="G2241" s="61" t="str">
        <f>VLOOKUP($A2241,'Medical Examinations'!$A$1:$J$2336,6,FALSE)</f>
        <v>No</v>
      </c>
      <c r="H2241" s="21">
        <f>VLOOKUP($A2241,'Medical Examinations'!$A$1:$J$2336,7,FALSE)</f>
        <v>0</v>
      </c>
      <c r="I2241" s="21" t="str">
        <f>VLOOKUP($A2241,'Medical Examinations'!$A$1:$J$2336,8,FALSE)</f>
        <v>No</v>
      </c>
      <c r="J2241" s="21" t="str">
        <f>VLOOKUP($A2241,'Medical Examinations'!$A$1:$J$2336,9,FALSE)</f>
        <v>Under Weight</v>
      </c>
      <c r="K2241" s="72" t="str">
        <f>VLOOKUP($A2241,'Medical Examinations'!$A$1:$J$2336,10,FALSE)</f>
        <v>Diabetes</v>
      </c>
      <c r="L2241" s="82" t="str">
        <f>VLOOKUP($A2241,'Hospitalization details'!$A$1:$K$2336,10,FALSE)</f>
        <v>15-Aug-2002</v>
      </c>
      <c r="M2241" s="62">
        <f>VLOOKUP($A2241,'Hospitalization details'!$A$1:$K$2336,6,FALSE)</f>
        <v>1382</v>
      </c>
      <c r="N2241" s="63" t="str">
        <f>VLOOKUP($A2241,'Hospitalization details'!$A$1:$K$2336,7,FALSE)</f>
        <v>tier - 2</v>
      </c>
      <c r="O2241" s="63" t="str">
        <f>VLOOKUP($A2241,'Hospitalization details'!$A$1:$K$2336,8,FALSE)</f>
        <v>tier - 1</v>
      </c>
      <c r="P2241" s="63" t="str">
        <f>VLOOKUP($A2241,'Hospitalization details'!$A$1:$K$2336,9,FALSE)</f>
        <v>R1013</v>
      </c>
      <c r="Q2241" s="83">
        <f>VLOOKUP($A2241,'Hospitalization details'!$A$1:$K$2336,11,FALSE)</f>
        <v>20</v>
      </c>
    </row>
    <row r="2242" spans="1:17" ht="15.75" customHeight="1" x14ac:dyDescent="0.25">
      <c r="A2242" s="187" t="s">
        <v>2285</v>
      </c>
      <c r="B2242" s="65" t="str">
        <f>VLOOKUP($A2242,'Customer Names'!$A$1:$E$2336,4,FALSE)</f>
        <v>Brannigan</v>
      </c>
      <c r="C2242" s="71">
        <f>VLOOKUP($A2242,'Medical Examinations'!$A$1:$J$2336,2,FALSE)</f>
        <v>19.329999999999998</v>
      </c>
      <c r="D2242" s="60">
        <f>VLOOKUP($A2242,'Medical Examinations'!$A$1:$J$2336,3,FALSE)</f>
        <v>4.32</v>
      </c>
      <c r="E2242" s="61" t="str">
        <f>VLOOKUP($A2242,'Medical Examinations'!$A$1:$J$2336,4,FALSE)</f>
        <v>No</v>
      </c>
      <c r="F2242" s="61" t="str">
        <f>VLOOKUP($A2242,'Medical Examinations'!$A$1:$J$2336,5,FALSE)</f>
        <v>No</v>
      </c>
      <c r="G2242" s="61" t="str">
        <f>VLOOKUP($A2242,'Medical Examinations'!$A$1:$J$2336,6,FALSE)</f>
        <v>No</v>
      </c>
      <c r="H2242" s="21">
        <f>VLOOKUP($A2242,'Medical Examinations'!$A$1:$J$2336,7,FALSE)</f>
        <v>1</v>
      </c>
      <c r="I2242" s="21" t="str">
        <f>VLOOKUP($A2242,'Medical Examinations'!$A$1:$J$2336,8,FALSE)</f>
        <v>No</v>
      </c>
      <c r="J2242" s="21" t="str">
        <f>VLOOKUP($A2242,'Medical Examinations'!$A$1:$J$2336,9,FALSE)</f>
        <v>Healthy Weight</v>
      </c>
      <c r="K2242" s="72" t="str">
        <f>VLOOKUP($A2242,'Medical Examinations'!$A$1:$J$2336,10,FALSE)</f>
        <v>Normal</v>
      </c>
      <c r="L2242" s="82" t="str">
        <f>VLOOKUP($A2242,'Hospitalization details'!$A$1:$K$2336,10,FALSE)</f>
        <v>3-Dec-1998</v>
      </c>
      <c r="M2242" s="62">
        <f>VLOOKUP($A2242,'Hospitalization details'!$A$1:$K$2336,6,FALSE)</f>
        <v>1359</v>
      </c>
      <c r="N2242" s="63" t="str">
        <f>VLOOKUP($A2242,'Hospitalization details'!$A$1:$K$2336,7,FALSE)</f>
        <v>tier - 2</v>
      </c>
      <c r="O2242" s="63" t="str">
        <f>VLOOKUP($A2242,'Hospitalization details'!$A$1:$K$2336,8,FALSE)</f>
        <v>tier - 1</v>
      </c>
      <c r="P2242" s="63" t="str">
        <f>VLOOKUP($A2242,'Hospitalization details'!$A$1:$K$2336,9,FALSE)</f>
        <v>R1013</v>
      </c>
      <c r="Q2242" s="83">
        <f>VLOOKUP($A2242,'Hospitalization details'!$A$1:$K$2336,11,FALSE)</f>
        <v>24</v>
      </c>
    </row>
    <row r="2243" spans="1:17" ht="15.75" customHeight="1" x14ac:dyDescent="0.25">
      <c r="A2243" s="187" t="s">
        <v>2286</v>
      </c>
      <c r="B2243" s="65" t="str">
        <f>VLOOKUP($A2243,'Customer Names'!$A$1:$E$2336,4,FALSE)</f>
        <v>Cavallo</v>
      </c>
      <c r="C2243" s="71">
        <f>VLOOKUP($A2243,'Medical Examinations'!$A$1:$J$2336,2,FALSE)</f>
        <v>21.26</v>
      </c>
      <c r="D2243" s="60">
        <f>VLOOKUP($A2243,'Medical Examinations'!$A$1:$J$2336,3,FALSE)</f>
        <v>5.65</v>
      </c>
      <c r="E2243" s="61" t="str">
        <f>VLOOKUP($A2243,'Medical Examinations'!$A$1:$J$2336,4,FALSE)</f>
        <v>Yes</v>
      </c>
      <c r="F2243" s="61" t="str">
        <f>VLOOKUP($A2243,'Medical Examinations'!$A$1:$J$2336,5,FALSE)</f>
        <v>No</v>
      </c>
      <c r="G2243" s="61" t="str">
        <f>VLOOKUP($A2243,'Medical Examinations'!$A$1:$J$2336,6,FALSE)</f>
        <v>Yes</v>
      </c>
      <c r="H2243" s="21">
        <f>VLOOKUP($A2243,'Medical Examinations'!$A$1:$J$2336,7,FALSE)</f>
        <v>1</v>
      </c>
      <c r="I2243" s="21" t="str">
        <f>VLOOKUP($A2243,'Medical Examinations'!$A$1:$J$2336,8,FALSE)</f>
        <v>No</v>
      </c>
      <c r="J2243" s="21" t="str">
        <f>VLOOKUP($A2243,'Medical Examinations'!$A$1:$J$2336,9,FALSE)</f>
        <v>Healthy Weight</v>
      </c>
      <c r="K2243" s="72" t="str">
        <f>VLOOKUP($A2243,'Medical Examinations'!$A$1:$J$2336,10,FALSE)</f>
        <v>Normal</v>
      </c>
      <c r="L2243" s="82" t="str">
        <f>VLOOKUP($A2243,'Hospitalization details'!$A$1:$K$2336,10,FALSE)</f>
        <v>7-Nov-1997</v>
      </c>
      <c r="M2243" s="62">
        <f>VLOOKUP($A2243,'Hospitalization details'!$A$1:$K$2336,6,FALSE)</f>
        <v>1341.16</v>
      </c>
      <c r="N2243" s="63" t="str">
        <f>VLOOKUP($A2243,'Hospitalization details'!$A$1:$K$2336,7,FALSE)</f>
        <v>tier - 2</v>
      </c>
      <c r="O2243" s="63" t="str">
        <f>VLOOKUP($A2243,'Hospitalization details'!$A$1:$K$2336,8,FALSE)</f>
        <v>tier - 2</v>
      </c>
      <c r="P2243" s="63" t="str">
        <f>VLOOKUP($A2243,'Hospitalization details'!$A$1:$K$2336,9,FALSE)</f>
        <v>R1012</v>
      </c>
      <c r="Q2243" s="83">
        <f>VLOOKUP($A2243,'Hospitalization details'!$A$1:$K$2336,11,FALSE)</f>
        <v>25</v>
      </c>
    </row>
    <row r="2244" spans="1:17" ht="15.75" customHeight="1" x14ac:dyDescent="0.25">
      <c r="A2244" s="187" t="s">
        <v>2287</v>
      </c>
      <c r="B2244" s="65" t="str">
        <f>VLOOKUP($A2244,'Customer Names'!$A$1:$E$2336,4,FALSE)</f>
        <v>Chang</v>
      </c>
      <c r="C2244" s="71">
        <f>VLOOKUP($A2244,'Medical Examinations'!$A$1:$J$2336,2,FALSE)</f>
        <v>15.6</v>
      </c>
      <c r="D2244" s="60">
        <f>VLOOKUP($A2244,'Medical Examinations'!$A$1:$J$2336,3,FALSE)</f>
        <v>4.12</v>
      </c>
      <c r="E2244" s="61" t="str">
        <f>VLOOKUP($A2244,'Medical Examinations'!$A$1:$J$2336,4,FALSE)</f>
        <v>Yes</v>
      </c>
      <c r="F2244" s="61" t="str">
        <f>VLOOKUP($A2244,'Medical Examinations'!$A$1:$J$2336,5,FALSE)</f>
        <v>No</v>
      </c>
      <c r="G2244" s="61" t="str">
        <f>VLOOKUP($A2244,'Medical Examinations'!$A$1:$J$2336,6,FALSE)</f>
        <v>No</v>
      </c>
      <c r="H2244" s="21">
        <f>VLOOKUP($A2244,'Medical Examinations'!$A$1:$J$2336,7,FALSE)</f>
        <v>1</v>
      </c>
      <c r="I2244" s="21" t="str">
        <f>VLOOKUP($A2244,'Medical Examinations'!$A$1:$J$2336,8,FALSE)</f>
        <v>No</v>
      </c>
      <c r="J2244" s="21" t="str">
        <f>VLOOKUP($A2244,'Medical Examinations'!$A$1:$J$2336,9,FALSE)</f>
        <v>Under Weight</v>
      </c>
      <c r="K2244" s="72" t="str">
        <f>VLOOKUP($A2244,'Medical Examinations'!$A$1:$J$2336,10,FALSE)</f>
        <v>Normal</v>
      </c>
      <c r="L2244" s="82" t="str">
        <f>VLOOKUP($A2244,'Hospitalization details'!$A$1:$K$2336,10,FALSE)</f>
        <v>30-Jul-1995</v>
      </c>
      <c r="M2244" s="62">
        <f>VLOOKUP($A2244,'Hospitalization details'!$A$1:$K$2336,6,FALSE)</f>
        <v>1338</v>
      </c>
      <c r="N2244" s="63" t="str">
        <f>VLOOKUP($A2244,'Hospitalization details'!$A$1:$K$2336,7,FALSE)</f>
        <v>tier - 2</v>
      </c>
      <c r="O2244" s="63" t="str">
        <f>VLOOKUP($A2244,'Hospitalization details'!$A$1:$K$2336,8,FALSE)</f>
        <v>tier - 3</v>
      </c>
      <c r="P2244" s="63" t="str">
        <f>VLOOKUP($A2244,'Hospitalization details'!$A$1:$K$2336,9,FALSE)</f>
        <v>R1012</v>
      </c>
      <c r="Q2244" s="83">
        <f>VLOOKUP($A2244,'Hospitalization details'!$A$1:$K$2336,11,FALSE)</f>
        <v>27</v>
      </c>
    </row>
    <row r="2245" spans="1:17" ht="15.75" customHeight="1" x14ac:dyDescent="0.25">
      <c r="A2245" s="187" t="s">
        <v>2288</v>
      </c>
      <c r="B2245" s="65" t="str">
        <f>VLOOKUP($A2245,'Customer Names'!$A$1:$E$2336,4,FALSE)</f>
        <v>Axelrod</v>
      </c>
      <c r="C2245" s="71">
        <f>VLOOKUP($A2245,'Medical Examinations'!$A$1:$J$2336,2,FALSE)</f>
        <v>24.39</v>
      </c>
      <c r="D2245" s="60">
        <f>VLOOKUP($A2245,'Medical Examinations'!$A$1:$J$2336,3,FALSE)</f>
        <v>6.24</v>
      </c>
      <c r="E2245" s="61" t="str">
        <f>VLOOKUP($A2245,'Medical Examinations'!$A$1:$J$2336,4,FALSE)</f>
        <v>No</v>
      </c>
      <c r="F2245" s="61" t="str">
        <f>VLOOKUP($A2245,'Medical Examinations'!$A$1:$J$2336,5,FALSE)</f>
        <v>No</v>
      </c>
      <c r="G2245" s="61" t="str">
        <f>VLOOKUP($A2245,'Medical Examinations'!$A$1:$J$2336,6,FALSE)</f>
        <v>No</v>
      </c>
      <c r="H2245" s="21">
        <f>VLOOKUP($A2245,'Medical Examinations'!$A$1:$J$2336,7,FALSE)</f>
        <v>1</v>
      </c>
      <c r="I2245" s="21" t="str">
        <f>VLOOKUP($A2245,'Medical Examinations'!$A$1:$J$2336,8,FALSE)</f>
        <v>No</v>
      </c>
      <c r="J2245" s="21" t="str">
        <f>VLOOKUP($A2245,'Medical Examinations'!$A$1:$J$2336,9,FALSE)</f>
        <v>Healthy Weight</v>
      </c>
      <c r="K2245" s="72" t="str">
        <f>VLOOKUP($A2245,'Medical Examinations'!$A$1:$J$2336,10,FALSE)</f>
        <v>Prediabetes</v>
      </c>
      <c r="L2245" s="82" t="str">
        <f>VLOOKUP($A2245,'Hospitalization details'!$A$1:$K$2336,10,FALSE)</f>
        <v>12-Jul-1998</v>
      </c>
      <c r="M2245" s="62">
        <f>VLOOKUP($A2245,'Hospitalization details'!$A$1:$K$2336,6,FALSE)</f>
        <v>1332.61</v>
      </c>
      <c r="N2245" s="63" t="str">
        <f>VLOOKUP($A2245,'Hospitalization details'!$A$1:$K$2336,7,FALSE)</f>
        <v>tier - 2</v>
      </c>
      <c r="O2245" s="63" t="str">
        <f>VLOOKUP($A2245,'Hospitalization details'!$A$1:$K$2336,8,FALSE)</f>
        <v>tier - 3</v>
      </c>
      <c r="P2245" s="63" t="str">
        <f>VLOOKUP($A2245,'Hospitalization details'!$A$1:$K$2336,9,FALSE)</f>
        <v>R1013</v>
      </c>
      <c r="Q2245" s="83">
        <f>VLOOKUP($A2245,'Hospitalization details'!$A$1:$K$2336,11,FALSE)</f>
        <v>24</v>
      </c>
    </row>
    <row r="2246" spans="1:17" ht="15.75" customHeight="1" x14ac:dyDescent="0.25">
      <c r="A2246" s="187" t="s">
        <v>2289</v>
      </c>
      <c r="B2246" s="65" t="str">
        <f>VLOOKUP($A2246,'Customer Names'!$A$1:$E$2336,4,FALSE)</f>
        <v>Davenport</v>
      </c>
      <c r="C2246" s="71">
        <f>VLOOKUP($A2246,'Medical Examinations'!$A$1:$J$2336,2,FALSE)</f>
        <v>24.75</v>
      </c>
      <c r="D2246" s="60">
        <f>VLOOKUP($A2246,'Medical Examinations'!$A$1:$J$2336,3,FALSE)</f>
        <v>4.83</v>
      </c>
      <c r="E2246" s="61" t="str">
        <f>VLOOKUP($A2246,'Medical Examinations'!$A$1:$J$2336,4,FALSE)</f>
        <v>No</v>
      </c>
      <c r="F2246" s="61" t="str">
        <f>VLOOKUP($A2246,'Medical Examinations'!$A$1:$J$2336,5,FALSE)</f>
        <v>No</v>
      </c>
      <c r="G2246" s="61" t="str">
        <f>VLOOKUP($A2246,'Medical Examinations'!$A$1:$J$2336,6,FALSE)</f>
        <v>No</v>
      </c>
      <c r="H2246" s="21">
        <f>VLOOKUP($A2246,'Medical Examinations'!$A$1:$J$2336,7,FALSE)</f>
        <v>0</v>
      </c>
      <c r="I2246" s="21" t="str">
        <f>VLOOKUP($A2246,'Medical Examinations'!$A$1:$J$2336,8,FALSE)</f>
        <v>No</v>
      </c>
      <c r="J2246" s="21" t="str">
        <f>VLOOKUP($A2246,'Medical Examinations'!$A$1:$J$2336,9,FALSE)</f>
        <v>Healthy Weight</v>
      </c>
      <c r="K2246" s="72" t="str">
        <f>VLOOKUP($A2246,'Medical Examinations'!$A$1:$J$2336,10,FALSE)</f>
        <v>Normal</v>
      </c>
      <c r="L2246" s="82" t="str">
        <f>VLOOKUP($A2246,'Hospitalization details'!$A$1:$K$2336,10,FALSE)</f>
        <v>14-Oct-1999</v>
      </c>
      <c r="M2246" s="62">
        <f>VLOOKUP($A2246,'Hospitalization details'!$A$1:$K$2336,6,FALSE)</f>
        <v>1329.17</v>
      </c>
      <c r="N2246" s="63" t="str">
        <f>VLOOKUP($A2246,'Hospitalization details'!$A$1:$K$2336,7,FALSE)</f>
        <v>tier - 2</v>
      </c>
      <c r="O2246" s="63" t="str">
        <f>VLOOKUP($A2246,'Hospitalization details'!$A$1:$K$2336,8,FALSE)</f>
        <v>tier - 3</v>
      </c>
      <c r="P2246" s="63" t="str">
        <f>VLOOKUP($A2246,'Hospitalization details'!$A$1:$K$2336,9,FALSE)</f>
        <v>R1013</v>
      </c>
      <c r="Q2246" s="83">
        <f>VLOOKUP($A2246,'Hospitalization details'!$A$1:$K$2336,11,FALSE)</f>
        <v>23</v>
      </c>
    </row>
    <row r="2247" spans="1:17" ht="15.75" customHeight="1" x14ac:dyDescent="0.25">
      <c r="A2247" s="187" t="s">
        <v>2290</v>
      </c>
      <c r="B2247" s="65" t="str">
        <f>VLOOKUP($A2247,'Customer Names'!$A$1:$E$2336,4,FALSE)</f>
        <v>Roberge</v>
      </c>
      <c r="C2247" s="71">
        <f>VLOOKUP($A2247,'Medical Examinations'!$A$1:$J$2336,2,FALSE)</f>
        <v>20.88</v>
      </c>
      <c r="D2247" s="60">
        <f>VLOOKUP($A2247,'Medical Examinations'!$A$1:$J$2336,3,FALSE)</f>
        <v>7.4</v>
      </c>
      <c r="E2247" s="61" t="str">
        <f>VLOOKUP($A2247,'Medical Examinations'!$A$1:$J$2336,4,FALSE)</f>
        <v>No</v>
      </c>
      <c r="F2247" s="61" t="str">
        <f>VLOOKUP($A2247,'Medical Examinations'!$A$1:$J$2336,5,FALSE)</f>
        <v>No</v>
      </c>
      <c r="G2247" s="61" t="str">
        <f>VLOOKUP($A2247,'Medical Examinations'!$A$1:$J$2336,6,FALSE)</f>
        <v>No</v>
      </c>
      <c r="H2247" s="21">
        <f>VLOOKUP($A2247,'Medical Examinations'!$A$1:$J$2336,7,FALSE)</f>
        <v>0</v>
      </c>
      <c r="I2247" s="21" t="str">
        <f>VLOOKUP($A2247,'Medical Examinations'!$A$1:$J$2336,8,FALSE)</f>
        <v>No</v>
      </c>
      <c r="J2247" s="21" t="str">
        <f>VLOOKUP($A2247,'Medical Examinations'!$A$1:$J$2336,9,FALSE)</f>
        <v>Healthy Weight</v>
      </c>
      <c r="K2247" s="72" t="str">
        <f>VLOOKUP($A2247,'Medical Examinations'!$A$1:$J$2336,10,FALSE)</f>
        <v>Diabetes</v>
      </c>
      <c r="L2247" s="82" t="str">
        <f>VLOOKUP($A2247,'Hospitalization details'!$A$1:$K$2336,10,FALSE)</f>
        <v>13-Oct-2002</v>
      </c>
      <c r="M2247" s="62">
        <f>VLOOKUP($A2247,'Hospitalization details'!$A$1:$K$2336,6,FALSE)</f>
        <v>1315</v>
      </c>
      <c r="N2247" s="63" t="str">
        <f>VLOOKUP($A2247,'Hospitalization details'!$A$1:$K$2336,7,FALSE)</f>
        <v>tier - 2</v>
      </c>
      <c r="O2247" s="63" t="str">
        <f>VLOOKUP($A2247,'Hospitalization details'!$A$1:$K$2336,8,FALSE)</f>
        <v>tier - 2</v>
      </c>
      <c r="P2247" s="63" t="str">
        <f>VLOOKUP($A2247,'Hospitalization details'!$A$1:$K$2336,9,FALSE)</f>
        <v>R1013</v>
      </c>
      <c r="Q2247" s="83">
        <f>VLOOKUP($A2247,'Hospitalization details'!$A$1:$K$2336,11,FALSE)</f>
        <v>20</v>
      </c>
    </row>
    <row r="2248" spans="1:17" ht="15.75" customHeight="1" x14ac:dyDescent="0.25">
      <c r="A2248" s="187" t="s">
        <v>2291</v>
      </c>
      <c r="B2248" s="65" t="str">
        <f>VLOOKUP($A2248,'Customer Names'!$A$1:$E$2336,4,FALSE)</f>
        <v>Schmidt</v>
      </c>
      <c r="C2248" s="71">
        <f>VLOOKUP($A2248,'Medical Examinations'!$A$1:$J$2336,2,FALSE)</f>
        <v>20.43</v>
      </c>
      <c r="D2248" s="60">
        <f>VLOOKUP($A2248,'Medical Examinations'!$A$1:$J$2336,3,FALSE)</f>
        <v>4.54</v>
      </c>
      <c r="E2248" s="61" t="str">
        <f>VLOOKUP($A2248,'Medical Examinations'!$A$1:$J$2336,4,FALSE)</f>
        <v>No</v>
      </c>
      <c r="F2248" s="61" t="str">
        <f>VLOOKUP($A2248,'Medical Examinations'!$A$1:$J$2336,5,FALSE)</f>
        <v>No</v>
      </c>
      <c r="G2248" s="61" t="str">
        <f>VLOOKUP($A2248,'Medical Examinations'!$A$1:$J$2336,6,FALSE)</f>
        <v>No</v>
      </c>
      <c r="H2248" s="21">
        <f>VLOOKUP($A2248,'Medical Examinations'!$A$1:$J$2336,7,FALSE)</f>
        <v>0</v>
      </c>
      <c r="I2248" s="21" t="str">
        <f>VLOOKUP($A2248,'Medical Examinations'!$A$1:$J$2336,8,FALSE)</f>
        <v>No</v>
      </c>
      <c r="J2248" s="21" t="str">
        <f>VLOOKUP($A2248,'Medical Examinations'!$A$1:$J$2336,9,FALSE)</f>
        <v>Healthy Weight</v>
      </c>
      <c r="K2248" s="72" t="str">
        <f>VLOOKUP($A2248,'Medical Examinations'!$A$1:$J$2336,10,FALSE)</f>
        <v>Normal</v>
      </c>
      <c r="L2248" s="82" t="str">
        <f>VLOOKUP($A2248,'Hospitalization details'!$A$1:$K$2336,10,FALSE)</f>
        <v>2-Dec-1999</v>
      </c>
      <c r="M2248" s="62">
        <f>VLOOKUP($A2248,'Hospitalization details'!$A$1:$K$2336,6,FALSE)</f>
        <v>1304</v>
      </c>
      <c r="N2248" s="63" t="str">
        <f>VLOOKUP($A2248,'Hospitalization details'!$A$1:$K$2336,7,FALSE)</f>
        <v>tier - 2</v>
      </c>
      <c r="O2248" s="63" t="str">
        <f>VLOOKUP($A2248,'Hospitalization details'!$A$1:$K$2336,8,FALSE)</f>
        <v>tier - 2</v>
      </c>
      <c r="P2248" s="63" t="str">
        <f>VLOOKUP($A2248,'Hospitalization details'!$A$1:$K$2336,9,FALSE)</f>
        <v>R1013</v>
      </c>
      <c r="Q2248" s="83">
        <f>VLOOKUP($A2248,'Hospitalization details'!$A$1:$K$2336,11,FALSE)</f>
        <v>23</v>
      </c>
    </row>
    <row r="2249" spans="1:17" ht="15.75" customHeight="1" x14ac:dyDescent="0.25">
      <c r="A2249" s="187" t="s">
        <v>2292</v>
      </c>
      <c r="B2249" s="65" t="str">
        <f>VLOOKUP($A2249,'Customer Names'!$A$1:$E$2336,4,FALSE)</f>
        <v>Kosters</v>
      </c>
      <c r="C2249" s="71">
        <f>VLOOKUP($A2249,'Medical Examinations'!$A$1:$J$2336,2,FALSE)</f>
        <v>15.18</v>
      </c>
      <c r="D2249" s="60">
        <f>VLOOKUP($A2249,'Medical Examinations'!$A$1:$J$2336,3,FALSE)</f>
        <v>11.11</v>
      </c>
      <c r="E2249" s="61" t="str">
        <f>VLOOKUP($A2249,'Medical Examinations'!$A$1:$J$2336,4,FALSE)</f>
        <v>No</v>
      </c>
      <c r="F2249" s="61" t="str">
        <f>VLOOKUP($A2249,'Medical Examinations'!$A$1:$J$2336,5,FALSE)</f>
        <v>No</v>
      </c>
      <c r="G2249" s="61" t="str">
        <f>VLOOKUP($A2249,'Medical Examinations'!$A$1:$J$2336,6,FALSE)</f>
        <v>No</v>
      </c>
      <c r="H2249" s="21">
        <f>VLOOKUP($A2249,'Medical Examinations'!$A$1:$J$2336,7,FALSE)</f>
        <v>0</v>
      </c>
      <c r="I2249" s="21" t="str">
        <f>VLOOKUP($A2249,'Medical Examinations'!$A$1:$J$2336,8,FALSE)</f>
        <v>No</v>
      </c>
      <c r="J2249" s="21" t="str">
        <f>VLOOKUP($A2249,'Medical Examinations'!$A$1:$J$2336,9,FALSE)</f>
        <v>Under Weight</v>
      </c>
      <c r="K2249" s="72" t="str">
        <f>VLOOKUP($A2249,'Medical Examinations'!$A$1:$J$2336,10,FALSE)</f>
        <v>Diabetes</v>
      </c>
      <c r="L2249" s="82" t="str">
        <f>VLOOKUP($A2249,'Hospitalization details'!$A$1:$K$2336,10,FALSE)</f>
        <v>10-Dec-2002</v>
      </c>
      <c r="M2249" s="62">
        <f>VLOOKUP($A2249,'Hospitalization details'!$A$1:$K$2336,6,FALSE)</f>
        <v>1304</v>
      </c>
      <c r="N2249" s="63" t="str">
        <f>VLOOKUP($A2249,'Hospitalization details'!$A$1:$K$2336,7,FALSE)</f>
        <v>tier - 2</v>
      </c>
      <c r="O2249" s="63" t="str">
        <f>VLOOKUP($A2249,'Hospitalization details'!$A$1:$K$2336,8,FALSE)</f>
        <v>tier - 2</v>
      </c>
      <c r="P2249" s="63" t="str">
        <f>VLOOKUP($A2249,'Hospitalization details'!$A$1:$K$2336,9,FALSE)</f>
        <v>R1012</v>
      </c>
      <c r="Q2249" s="83">
        <f>VLOOKUP($A2249,'Hospitalization details'!$A$1:$K$2336,11,FALSE)</f>
        <v>20</v>
      </c>
    </row>
    <row r="2250" spans="1:17" ht="15.75" customHeight="1" x14ac:dyDescent="0.25">
      <c r="A2250" s="187" t="s">
        <v>2293</v>
      </c>
      <c r="B2250" s="65" t="str">
        <f>VLOOKUP($A2250,'Customer Names'!$A$1:$E$2336,4,FALSE)</f>
        <v>Dykes</v>
      </c>
      <c r="C2250" s="71">
        <f>VLOOKUP($A2250,'Medical Examinations'!$A$1:$J$2336,2,FALSE)</f>
        <v>15.12</v>
      </c>
      <c r="D2250" s="60">
        <f>VLOOKUP($A2250,'Medical Examinations'!$A$1:$J$2336,3,FALSE)</f>
        <v>4.03</v>
      </c>
      <c r="E2250" s="61" t="str">
        <f>VLOOKUP($A2250,'Medical Examinations'!$A$1:$J$2336,4,FALSE)</f>
        <v>Yes</v>
      </c>
      <c r="F2250" s="61" t="str">
        <f>VLOOKUP($A2250,'Medical Examinations'!$A$1:$J$2336,5,FALSE)</f>
        <v>No</v>
      </c>
      <c r="G2250" s="61" t="str">
        <f>VLOOKUP($A2250,'Medical Examinations'!$A$1:$J$2336,6,FALSE)</f>
        <v>No</v>
      </c>
      <c r="H2250" s="21">
        <f>VLOOKUP($A2250,'Medical Examinations'!$A$1:$J$2336,7,FALSE)</f>
        <v>0</v>
      </c>
      <c r="I2250" s="21" t="str">
        <f>VLOOKUP($A2250,'Medical Examinations'!$A$1:$J$2336,8,FALSE)</f>
        <v>No</v>
      </c>
      <c r="J2250" s="21" t="str">
        <f>VLOOKUP($A2250,'Medical Examinations'!$A$1:$J$2336,9,FALSE)</f>
        <v>Under Weight</v>
      </c>
      <c r="K2250" s="72" t="str">
        <f>VLOOKUP($A2250,'Medical Examinations'!$A$1:$J$2336,10,FALSE)</f>
        <v>Normal</v>
      </c>
      <c r="L2250" s="82" t="str">
        <f>VLOOKUP($A2250,'Hospitalization details'!$A$1:$K$2336,10,FALSE)</f>
        <v>29-Nov-2001</v>
      </c>
      <c r="M2250" s="62">
        <f>VLOOKUP($A2250,'Hospitalization details'!$A$1:$K$2336,6,FALSE)</f>
        <v>1293</v>
      </c>
      <c r="N2250" s="63" t="str">
        <f>VLOOKUP($A2250,'Hospitalization details'!$A$1:$K$2336,7,FALSE)</f>
        <v>tier - 2</v>
      </c>
      <c r="O2250" s="63" t="str">
        <f>VLOOKUP($A2250,'Hospitalization details'!$A$1:$K$2336,8,FALSE)</f>
        <v>tier - 3</v>
      </c>
      <c r="P2250" s="63" t="str">
        <f>VLOOKUP($A2250,'Hospitalization details'!$A$1:$K$2336,9,FALSE)</f>
        <v>R1012</v>
      </c>
      <c r="Q2250" s="83">
        <f>VLOOKUP($A2250,'Hospitalization details'!$A$1:$K$2336,11,FALSE)</f>
        <v>21</v>
      </c>
    </row>
    <row r="2251" spans="1:17" ht="15.75" customHeight="1" x14ac:dyDescent="0.25">
      <c r="A2251" s="187" t="s">
        <v>2294</v>
      </c>
      <c r="B2251" s="65" t="str">
        <f>VLOOKUP($A2251,'Customer Names'!$A$1:$E$2336,4,FALSE)</f>
        <v>Velan</v>
      </c>
      <c r="C2251" s="71">
        <f>VLOOKUP($A2251,'Medical Examinations'!$A$1:$J$2336,2,FALSE)</f>
        <v>23.88</v>
      </c>
      <c r="D2251" s="60">
        <f>VLOOKUP($A2251,'Medical Examinations'!$A$1:$J$2336,3,FALSE)</f>
        <v>4.51</v>
      </c>
      <c r="E2251" s="61" t="str">
        <f>VLOOKUP($A2251,'Medical Examinations'!$A$1:$J$2336,4,FALSE)</f>
        <v>No</v>
      </c>
      <c r="F2251" s="61" t="str">
        <f>VLOOKUP($A2251,'Medical Examinations'!$A$1:$J$2336,5,FALSE)</f>
        <v>No</v>
      </c>
      <c r="G2251" s="61" t="str">
        <f>VLOOKUP($A2251,'Medical Examinations'!$A$1:$J$2336,6,FALSE)</f>
        <v>No</v>
      </c>
      <c r="H2251" s="21">
        <f>VLOOKUP($A2251,'Medical Examinations'!$A$1:$J$2336,7,FALSE)</f>
        <v>1</v>
      </c>
      <c r="I2251" s="21" t="str">
        <f>VLOOKUP($A2251,'Medical Examinations'!$A$1:$J$2336,8,FALSE)</f>
        <v>No</v>
      </c>
      <c r="J2251" s="21" t="str">
        <f>VLOOKUP($A2251,'Medical Examinations'!$A$1:$J$2336,9,FALSE)</f>
        <v>Healthy Weight</v>
      </c>
      <c r="K2251" s="72" t="str">
        <f>VLOOKUP($A2251,'Medical Examinations'!$A$1:$J$2336,10,FALSE)</f>
        <v>Normal</v>
      </c>
      <c r="L2251" s="82" t="str">
        <f>VLOOKUP($A2251,'Hospitalization details'!$A$1:$K$2336,10,FALSE)</f>
        <v>4-Jun-1998</v>
      </c>
      <c r="M2251" s="62">
        <f>VLOOKUP($A2251,'Hospitalization details'!$A$1:$K$2336,6,FALSE)</f>
        <v>1290.93</v>
      </c>
      <c r="N2251" s="63" t="str">
        <f>VLOOKUP($A2251,'Hospitalization details'!$A$1:$K$2336,7,FALSE)</f>
        <v>tier - 2</v>
      </c>
      <c r="O2251" s="63" t="str">
        <f>VLOOKUP($A2251,'Hospitalization details'!$A$1:$K$2336,8,FALSE)</f>
        <v>tier - 2</v>
      </c>
      <c r="P2251" s="63" t="str">
        <f>VLOOKUP($A2251,'Hospitalization details'!$A$1:$K$2336,9,FALSE)</f>
        <v>R1013</v>
      </c>
      <c r="Q2251" s="83">
        <f>VLOOKUP($A2251,'Hospitalization details'!$A$1:$K$2336,11,FALSE)</f>
        <v>25</v>
      </c>
    </row>
    <row r="2252" spans="1:17" ht="15.75" customHeight="1" x14ac:dyDescent="0.25">
      <c r="A2252" s="187" t="s">
        <v>2295</v>
      </c>
      <c r="B2252" s="65" t="str">
        <f>VLOOKUP($A2252,'Customer Names'!$A$1:$E$2336,4,FALSE)</f>
        <v>Goolik</v>
      </c>
      <c r="C2252" s="71">
        <f>VLOOKUP($A2252,'Medical Examinations'!$A$1:$J$2336,2,FALSE)</f>
        <v>16.13</v>
      </c>
      <c r="D2252" s="60">
        <f>VLOOKUP($A2252,'Medical Examinations'!$A$1:$J$2336,3,FALSE)</f>
        <v>5.56</v>
      </c>
      <c r="E2252" s="61" t="str">
        <f>VLOOKUP($A2252,'Medical Examinations'!$A$1:$J$2336,4,FALSE)</f>
        <v>No</v>
      </c>
      <c r="F2252" s="61" t="str">
        <f>VLOOKUP($A2252,'Medical Examinations'!$A$1:$J$2336,5,FALSE)</f>
        <v>Yes</v>
      </c>
      <c r="G2252" s="61" t="str">
        <f>VLOOKUP($A2252,'Medical Examinations'!$A$1:$J$2336,6,FALSE)</f>
        <v>No</v>
      </c>
      <c r="H2252" s="21">
        <f>VLOOKUP($A2252,'Medical Examinations'!$A$1:$J$2336,7,FALSE)</f>
        <v>1</v>
      </c>
      <c r="I2252" s="21" t="str">
        <f>VLOOKUP($A2252,'Medical Examinations'!$A$1:$J$2336,8,FALSE)</f>
        <v>No</v>
      </c>
      <c r="J2252" s="21" t="str">
        <f>VLOOKUP($A2252,'Medical Examinations'!$A$1:$J$2336,9,FALSE)</f>
        <v>Under Weight</v>
      </c>
      <c r="K2252" s="72" t="str">
        <f>VLOOKUP($A2252,'Medical Examinations'!$A$1:$J$2336,10,FALSE)</f>
        <v>Normal</v>
      </c>
      <c r="L2252" s="82" t="str">
        <f>VLOOKUP($A2252,'Hospitalization details'!$A$1:$K$2336,10,FALSE)</f>
        <v>26-Jun-2000</v>
      </c>
      <c r="M2252" s="62">
        <f>VLOOKUP($A2252,'Hospitalization details'!$A$1:$K$2336,6,FALSE)</f>
        <v>1286</v>
      </c>
      <c r="N2252" s="63" t="str">
        <f>VLOOKUP($A2252,'Hospitalization details'!$A$1:$K$2336,7,FALSE)</f>
        <v>tier - 2</v>
      </c>
      <c r="O2252" s="63" t="str">
        <f>VLOOKUP($A2252,'Hospitalization details'!$A$1:$K$2336,8,FALSE)</f>
        <v>tier - 2</v>
      </c>
      <c r="P2252" s="63" t="str">
        <f>VLOOKUP($A2252,'Hospitalization details'!$A$1:$K$2336,9,FALSE)</f>
        <v>R1013</v>
      </c>
      <c r="Q2252" s="83">
        <f>VLOOKUP($A2252,'Hospitalization details'!$A$1:$K$2336,11,FALSE)</f>
        <v>22</v>
      </c>
    </row>
    <row r="2253" spans="1:17" ht="15.75" customHeight="1" x14ac:dyDescent="0.25">
      <c r="A2253" s="187" t="s">
        <v>2296</v>
      </c>
      <c r="B2253" s="65" t="str">
        <f>VLOOKUP($A2253,'Customer Names'!$A$1:$E$2336,4,FALSE)</f>
        <v>Bain</v>
      </c>
      <c r="C2253" s="71">
        <f>VLOOKUP($A2253,'Medical Examinations'!$A$1:$J$2336,2,FALSE)</f>
        <v>24.09</v>
      </c>
      <c r="D2253" s="60">
        <f>VLOOKUP($A2253,'Medical Examinations'!$A$1:$J$2336,3,FALSE)</f>
        <v>4.0999999999999996</v>
      </c>
      <c r="E2253" s="61" t="str">
        <f>VLOOKUP($A2253,'Medical Examinations'!$A$1:$J$2336,4,FALSE)</f>
        <v>No</v>
      </c>
      <c r="F2253" s="61" t="str">
        <f>VLOOKUP($A2253,'Medical Examinations'!$A$1:$J$2336,5,FALSE)</f>
        <v>Yes</v>
      </c>
      <c r="G2253" s="61" t="str">
        <f>VLOOKUP($A2253,'Medical Examinations'!$A$1:$J$2336,6,FALSE)</f>
        <v>No</v>
      </c>
      <c r="H2253" s="21">
        <f>VLOOKUP($A2253,'Medical Examinations'!$A$1:$J$2336,7,FALSE)</f>
        <v>1</v>
      </c>
      <c r="I2253" s="21" t="str">
        <f>VLOOKUP($A2253,'Medical Examinations'!$A$1:$J$2336,8,FALSE)</f>
        <v>No</v>
      </c>
      <c r="J2253" s="21" t="str">
        <f>VLOOKUP($A2253,'Medical Examinations'!$A$1:$J$2336,9,FALSE)</f>
        <v>Healthy Weight</v>
      </c>
      <c r="K2253" s="72" t="str">
        <f>VLOOKUP($A2253,'Medical Examinations'!$A$1:$J$2336,10,FALSE)</f>
        <v>Normal</v>
      </c>
      <c r="L2253" s="82" t="str">
        <f>VLOOKUP($A2253,'Hospitalization details'!$A$1:$K$2336,10,FALSE)</f>
        <v>28-Jul-2004</v>
      </c>
      <c r="M2253" s="62">
        <f>VLOOKUP($A2253,'Hospitalization details'!$A$1:$K$2336,6,FALSE)</f>
        <v>1285</v>
      </c>
      <c r="N2253" s="63" t="str">
        <f>VLOOKUP($A2253,'Hospitalization details'!$A$1:$K$2336,7,FALSE)</f>
        <v>tier - 2</v>
      </c>
      <c r="O2253" s="63" t="str">
        <f>VLOOKUP($A2253,'Hospitalization details'!$A$1:$K$2336,8,FALSE)</f>
        <v>tier - 3</v>
      </c>
      <c r="P2253" s="63" t="str">
        <f>VLOOKUP($A2253,'Hospitalization details'!$A$1:$K$2336,9,FALSE)</f>
        <v>R1013</v>
      </c>
      <c r="Q2253" s="83">
        <f>VLOOKUP($A2253,'Hospitalization details'!$A$1:$K$2336,11,FALSE)</f>
        <v>18</v>
      </c>
    </row>
    <row r="2254" spans="1:17" ht="15.75" customHeight="1" x14ac:dyDescent="0.25">
      <c r="A2254" s="187" t="s">
        <v>2297</v>
      </c>
      <c r="B2254" s="65" t="str">
        <f>VLOOKUP($A2254,'Customer Names'!$A$1:$E$2336,4,FALSE)</f>
        <v>Wieck</v>
      </c>
      <c r="C2254" s="71">
        <f>VLOOKUP($A2254,'Medical Examinations'!$A$1:$J$2336,2,FALSE)</f>
        <v>19.43</v>
      </c>
      <c r="D2254" s="60">
        <f>VLOOKUP($A2254,'Medical Examinations'!$A$1:$J$2336,3,FALSE)</f>
        <v>5.85</v>
      </c>
      <c r="E2254" s="61" t="str">
        <f>VLOOKUP($A2254,'Medical Examinations'!$A$1:$J$2336,4,FALSE)</f>
        <v>No</v>
      </c>
      <c r="F2254" s="61" t="str">
        <f>VLOOKUP($A2254,'Medical Examinations'!$A$1:$J$2336,5,FALSE)</f>
        <v>Yes</v>
      </c>
      <c r="G2254" s="61" t="str">
        <f>VLOOKUP($A2254,'Medical Examinations'!$A$1:$J$2336,6,FALSE)</f>
        <v>No</v>
      </c>
      <c r="H2254" s="21">
        <f>VLOOKUP($A2254,'Medical Examinations'!$A$1:$J$2336,7,FALSE)</f>
        <v>1</v>
      </c>
      <c r="I2254" s="21" t="str">
        <f>VLOOKUP($A2254,'Medical Examinations'!$A$1:$J$2336,8,FALSE)</f>
        <v>No</v>
      </c>
      <c r="J2254" s="21" t="str">
        <f>VLOOKUP($A2254,'Medical Examinations'!$A$1:$J$2336,9,FALSE)</f>
        <v>Healthy Weight</v>
      </c>
      <c r="K2254" s="72" t="str">
        <f>VLOOKUP($A2254,'Medical Examinations'!$A$1:$J$2336,10,FALSE)</f>
        <v>Prediabetes</v>
      </c>
      <c r="L2254" s="82" t="str">
        <f>VLOOKUP($A2254,'Hospitalization details'!$A$1:$K$2336,10,FALSE)</f>
        <v>30-Sep-2004</v>
      </c>
      <c r="M2254" s="62">
        <f>VLOOKUP($A2254,'Hospitalization details'!$A$1:$K$2336,6,FALSE)</f>
        <v>1283</v>
      </c>
      <c r="N2254" s="63" t="str">
        <f>VLOOKUP($A2254,'Hospitalization details'!$A$1:$K$2336,7,FALSE)</f>
        <v>tier - 2</v>
      </c>
      <c r="O2254" s="63" t="str">
        <f>VLOOKUP($A2254,'Hospitalization details'!$A$1:$K$2336,8,FALSE)</f>
        <v>tier - 1</v>
      </c>
      <c r="P2254" s="63" t="str">
        <f>VLOOKUP($A2254,'Hospitalization details'!$A$1:$K$2336,9,FALSE)</f>
        <v>R1013</v>
      </c>
      <c r="Q2254" s="83">
        <f>VLOOKUP($A2254,'Hospitalization details'!$A$1:$K$2336,11,FALSE)</f>
        <v>18</v>
      </c>
    </row>
    <row r="2255" spans="1:17" ht="15.75" customHeight="1" x14ac:dyDescent="0.25">
      <c r="A2255" s="187" t="s">
        <v>2298</v>
      </c>
      <c r="B2255" s="65" t="str">
        <f>VLOOKUP($A2255,'Customer Names'!$A$1:$E$2336,4,FALSE)</f>
        <v>Friel</v>
      </c>
      <c r="C2255" s="71">
        <f>VLOOKUP($A2255,'Medical Examinations'!$A$1:$J$2336,2,FALSE)</f>
        <v>15.22</v>
      </c>
      <c r="D2255" s="60">
        <f>VLOOKUP($A2255,'Medical Examinations'!$A$1:$J$2336,3,FALSE)</f>
        <v>4.92</v>
      </c>
      <c r="E2255" s="61" t="str">
        <f>VLOOKUP($A2255,'Medical Examinations'!$A$1:$J$2336,4,FALSE)</f>
        <v>Yes</v>
      </c>
      <c r="F2255" s="61" t="str">
        <f>VLOOKUP($A2255,'Medical Examinations'!$A$1:$J$2336,5,FALSE)</f>
        <v>No</v>
      </c>
      <c r="G2255" s="61" t="str">
        <f>VLOOKUP($A2255,'Medical Examinations'!$A$1:$J$2336,6,FALSE)</f>
        <v>Yes</v>
      </c>
      <c r="H2255" s="21">
        <f>VLOOKUP($A2255,'Medical Examinations'!$A$1:$J$2336,7,FALSE)</f>
        <v>1</v>
      </c>
      <c r="I2255" s="21" t="str">
        <f>VLOOKUP($A2255,'Medical Examinations'!$A$1:$J$2336,8,FALSE)</f>
        <v>No</v>
      </c>
      <c r="J2255" s="21" t="str">
        <f>VLOOKUP($A2255,'Medical Examinations'!$A$1:$J$2336,9,FALSE)</f>
        <v>Under Weight</v>
      </c>
      <c r="K2255" s="72" t="str">
        <f>VLOOKUP($A2255,'Medical Examinations'!$A$1:$J$2336,10,FALSE)</f>
        <v>Normal</v>
      </c>
      <c r="L2255" s="82" t="str">
        <f>VLOOKUP($A2255,'Hospitalization details'!$A$1:$K$2336,10,FALSE)</f>
        <v>26-Oct-1997</v>
      </c>
      <c r="M2255" s="62">
        <f>VLOOKUP($A2255,'Hospitalization details'!$A$1:$K$2336,6,FALSE)</f>
        <v>1276</v>
      </c>
      <c r="N2255" s="63" t="str">
        <f>VLOOKUP($A2255,'Hospitalization details'!$A$1:$K$2336,7,FALSE)</f>
        <v>tier - 2</v>
      </c>
      <c r="O2255" s="63" t="str">
        <f>VLOOKUP($A2255,'Hospitalization details'!$A$1:$K$2336,8,FALSE)</f>
        <v>tier - 2</v>
      </c>
      <c r="P2255" s="63" t="str">
        <f>VLOOKUP($A2255,'Hospitalization details'!$A$1:$K$2336,9,FALSE)</f>
        <v>R1012</v>
      </c>
      <c r="Q2255" s="83">
        <f>VLOOKUP($A2255,'Hospitalization details'!$A$1:$K$2336,11,FALSE)</f>
        <v>25</v>
      </c>
    </row>
    <row r="2256" spans="1:17" ht="15.75" customHeight="1" x14ac:dyDescent="0.25">
      <c r="A2256" s="187" t="s">
        <v>2299</v>
      </c>
      <c r="B2256" s="65" t="str">
        <f>VLOOKUP($A2256,'Customer Names'!$A$1:$E$2336,4,FALSE)</f>
        <v>Santandreu</v>
      </c>
      <c r="C2256" s="71">
        <f>VLOOKUP($A2256,'Medical Examinations'!$A$1:$J$2336,2,FALSE)</f>
        <v>20.72</v>
      </c>
      <c r="D2256" s="60">
        <f>VLOOKUP($A2256,'Medical Examinations'!$A$1:$J$2336,3,FALSE)</f>
        <v>9.4600000000000009</v>
      </c>
      <c r="E2256" s="61" t="str">
        <f>VLOOKUP($A2256,'Medical Examinations'!$A$1:$J$2336,4,FALSE)</f>
        <v>No</v>
      </c>
      <c r="F2256" s="61" t="str">
        <f>VLOOKUP($A2256,'Medical Examinations'!$A$1:$J$2336,5,FALSE)</f>
        <v>No</v>
      </c>
      <c r="G2256" s="61" t="str">
        <f>VLOOKUP($A2256,'Medical Examinations'!$A$1:$J$2336,6,FALSE)</f>
        <v>No</v>
      </c>
      <c r="H2256" s="21">
        <f>VLOOKUP($A2256,'Medical Examinations'!$A$1:$J$2336,7,FALSE)</f>
        <v>0</v>
      </c>
      <c r="I2256" s="21" t="str">
        <f>VLOOKUP($A2256,'Medical Examinations'!$A$1:$J$2336,8,FALSE)</f>
        <v>No</v>
      </c>
      <c r="J2256" s="21" t="str">
        <f>VLOOKUP($A2256,'Medical Examinations'!$A$1:$J$2336,9,FALSE)</f>
        <v>Healthy Weight</v>
      </c>
      <c r="K2256" s="72" t="str">
        <f>VLOOKUP($A2256,'Medical Examinations'!$A$1:$J$2336,10,FALSE)</f>
        <v>Diabetes</v>
      </c>
      <c r="L2256" s="82" t="str">
        <f>VLOOKUP($A2256,'Hospitalization details'!$A$1:$K$2336,10,FALSE)</f>
        <v>4-Dec-2002</v>
      </c>
      <c r="M2256" s="62">
        <f>VLOOKUP($A2256,'Hospitalization details'!$A$1:$K$2336,6,FALSE)</f>
        <v>1267</v>
      </c>
      <c r="N2256" s="63" t="str">
        <f>VLOOKUP($A2256,'Hospitalization details'!$A$1:$K$2336,7,FALSE)</f>
        <v>tier - 2</v>
      </c>
      <c r="O2256" s="63" t="str">
        <f>VLOOKUP($A2256,'Hospitalization details'!$A$1:$K$2336,8,FALSE)</f>
        <v>tier - 1</v>
      </c>
      <c r="P2256" s="63" t="str">
        <f>VLOOKUP($A2256,'Hospitalization details'!$A$1:$K$2336,9,FALSE)</f>
        <v>R1013</v>
      </c>
      <c r="Q2256" s="83">
        <f>VLOOKUP($A2256,'Hospitalization details'!$A$1:$K$2336,11,FALSE)</f>
        <v>20</v>
      </c>
    </row>
    <row r="2257" spans="1:17" ht="15.75" customHeight="1" x14ac:dyDescent="0.25">
      <c r="A2257" s="187" t="s">
        <v>2300</v>
      </c>
      <c r="B2257" s="65" t="str">
        <f>VLOOKUP($A2257,'Customer Names'!$A$1:$E$2336,4,FALSE)</f>
        <v>Johnson</v>
      </c>
      <c r="C2257" s="71">
        <f>VLOOKUP($A2257,'Medical Examinations'!$A$1:$J$2336,2,FALSE)</f>
        <v>35.4</v>
      </c>
      <c r="D2257" s="60">
        <f>VLOOKUP($A2257,'Medical Examinations'!$A$1:$J$2336,3,FALSE)</f>
        <v>5.94</v>
      </c>
      <c r="E2257" s="61" t="str">
        <f>VLOOKUP($A2257,'Medical Examinations'!$A$1:$J$2336,4,FALSE)</f>
        <v>No</v>
      </c>
      <c r="F2257" s="61" t="str">
        <f>VLOOKUP($A2257,'Medical Examinations'!$A$1:$J$2336,5,FALSE)</f>
        <v>No</v>
      </c>
      <c r="G2257" s="61" t="str">
        <f>VLOOKUP($A2257,'Medical Examinations'!$A$1:$J$2336,6,FALSE)</f>
        <v>Yes</v>
      </c>
      <c r="H2257" s="21">
        <f>VLOOKUP($A2257,'Medical Examinations'!$A$1:$J$2336,7,FALSE)</f>
        <v>1</v>
      </c>
      <c r="I2257" s="21" t="str">
        <f>VLOOKUP($A2257,'Medical Examinations'!$A$1:$J$2336,8,FALSE)</f>
        <v>No</v>
      </c>
      <c r="J2257" s="21" t="str">
        <f>VLOOKUP($A2257,'Medical Examinations'!$A$1:$J$2336,9,FALSE)</f>
        <v>Obesity</v>
      </c>
      <c r="K2257" s="72" t="str">
        <f>VLOOKUP($A2257,'Medical Examinations'!$A$1:$J$2336,10,FALSE)</f>
        <v>Prediabetes</v>
      </c>
      <c r="L2257" s="82" t="str">
        <f>VLOOKUP($A2257,'Hospitalization details'!$A$1:$K$2336,10,FALSE)</f>
        <v>21-Nov-2003</v>
      </c>
      <c r="M2257" s="62">
        <f>VLOOKUP($A2257,'Hospitalization details'!$A$1:$K$2336,6,FALSE)</f>
        <v>1263.25</v>
      </c>
      <c r="N2257" s="63" t="str">
        <f>VLOOKUP($A2257,'Hospitalization details'!$A$1:$K$2336,7,FALSE)</f>
        <v>tier - 2</v>
      </c>
      <c r="O2257" s="63" t="str">
        <f>VLOOKUP($A2257,'Hospitalization details'!$A$1:$K$2336,8,FALSE)</f>
        <v>tier - 3</v>
      </c>
      <c r="P2257" s="63" t="str">
        <f>VLOOKUP($A2257,'Hospitalization details'!$A$1:$K$2336,9,FALSE)</f>
        <v>R1011</v>
      </c>
      <c r="Q2257" s="83">
        <f>VLOOKUP($A2257,'Hospitalization details'!$A$1:$K$2336,11,FALSE)</f>
        <v>19</v>
      </c>
    </row>
    <row r="2258" spans="1:17" ht="15.75" customHeight="1" x14ac:dyDescent="0.25">
      <c r="A2258" s="187" t="s">
        <v>2301</v>
      </c>
      <c r="B2258" s="65" t="str">
        <f>VLOOKUP($A2258,'Customer Names'!$A$1:$E$2336,4,FALSE)</f>
        <v>Gerber</v>
      </c>
      <c r="C2258" s="71">
        <f>VLOOKUP($A2258,'Medical Examinations'!$A$1:$J$2336,2,FALSE)</f>
        <v>34.4</v>
      </c>
      <c r="D2258" s="60">
        <f>VLOOKUP($A2258,'Medical Examinations'!$A$1:$J$2336,3,FALSE)</f>
        <v>5.7</v>
      </c>
      <c r="E2258" s="61" t="str">
        <f>VLOOKUP($A2258,'Medical Examinations'!$A$1:$J$2336,4,FALSE)</f>
        <v>No</v>
      </c>
      <c r="F2258" s="61" t="str">
        <f>VLOOKUP($A2258,'Medical Examinations'!$A$1:$J$2336,5,FALSE)</f>
        <v>No</v>
      </c>
      <c r="G2258" s="61" t="str">
        <f>VLOOKUP($A2258,'Medical Examinations'!$A$1:$J$2336,6,FALSE)</f>
        <v>Yes</v>
      </c>
      <c r="H2258" s="21">
        <f>VLOOKUP($A2258,'Medical Examinations'!$A$1:$J$2336,7,FALSE)</f>
        <v>1</v>
      </c>
      <c r="I2258" s="21" t="str">
        <f>VLOOKUP($A2258,'Medical Examinations'!$A$1:$J$2336,8,FALSE)</f>
        <v>No</v>
      </c>
      <c r="J2258" s="21" t="str">
        <f>VLOOKUP($A2258,'Medical Examinations'!$A$1:$J$2336,9,FALSE)</f>
        <v>Obesity</v>
      </c>
      <c r="K2258" s="72" t="str">
        <f>VLOOKUP($A2258,'Medical Examinations'!$A$1:$J$2336,10,FALSE)</f>
        <v>Prediabetes</v>
      </c>
      <c r="L2258" s="82" t="str">
        <f>VLOOKUP($A2258,'Hospitalization details'!$A$1:$K$2336,10,FALSE)</f>
        <v>15-Aug-2003</v>
      </c>
      <c r="M2258" s="62">
        <f>VLOOKUP($A2258,'Hospitalization details'!$A$1:$K$2336,6,FALSE)</f>
        <v>1261.8599999999999</v>
      </c>
      <c r="N2258" s="63" t="str">
        <f>VLOOKUP($A2258,'Hospitalization details'!$A$1:$K$2336,7,FALSE)</f>
        <v>tier - 2</v>
      </c>
      <c r="O2258" s="63" t="str">
        <f>VLOOKUP($A2258,'Hospitalization details'!$A$1:$K$2336,8,FALSE)</f>
        <v>tier - 3</v>
      </c>
      <c r="P2258" s="63" t="str">
        <f>VLOOKUP($A2258,'Hospitalization details'!$A$1:$K$2336,9,FALSE)</f>
        <v>R1011</v>
      </c>
      <c r="Q2258" s="83">
        <f>VLOOKUP($A2258,'Hospitalization details'!$A$1:$K$2336,11,FALSE)</f>
        <v>19</v>
      </c>
    </row>
    <row r="2259" spans="1:17" ht="15.75" customHeight="1" x14ac:dyDescent="0.25">
      <c r="A2259" s="187" t="s">
        <v>2302</v>
      </c>
      <c r="B2259" s="65" t="str">
        <f>VLOOKUP($A2259,'Customer Names'!$A$1:$E$2336,4,FALSE)</f>
        <v>Benadum</v>
      </c>
      <c r="C2259" s="71">
        <f>VLOOKUP($A2259,'Medical Examinations'!$A$1:$J$2336,2,FALSE)</f>
        <v>34.1</v>
      </c>
      <c r="D2259" s="60">
        <f>VLOOKUP($A2259,'Medical Examinations'!$A$1:$J$2336,3,FALSE)</f>
        <v>4.13</v>
      </c>
      <c r="E2259" s="61" t="str">
        <f>VLOOKUP($A2259,'Medical Examinations'!$A$1:$J$2336,4,FALSE)</f>
        <v>No</v>
      </c>
      <c r="F2259" s="61" t="str">
        <f>VLOOKUP($A2259,'Medical Examinations'!$A$1:$J$2336,5,FALSE)</f>
        <v>No</v>
      </c>
      <c r="G2259" s="61" t="str">
        <f>VLOOKUP($A2259,'Medical Examinations'!$A$1:$J$2336,6,FALSE)</f>
        <v>Yes</v>
      </c>
      <c r="H2259" s="21">
        <f>VLOOKUP($A2259,'Medical Examinations'!$A$1:$J$2336,7,FALSE)</f>
        <v>1</v>
      </c>
      <c r="I2259" s="21" t="str">
        <f>VLOOKUP($A2259,'Medical Examinations'!$A$1:$J$2336,8,FALSE)</f>
        <v>No</v>
      </c>
      <c r="J2259" s="21" t="str">
        <f>VLOOKUP($A2259,'Medical Examinations'!$A$1:$J$2336,9,FALSE)</f>
        <v>Obesity</v>
      </c>
      <c r="K2259" s="72" t="str">
        <f>VLOOKUP($A2259,'Medical Examinations'!$A$1:$J$2336,10,FALSE)</f>
        <v>Normal</v>
      </c>
      <c r="L2259" s="82" t="str">
        <f>VLOOKUP($A2259,'Hospitalization details'!$A$1:$K$2336,10,FALSE)</f>
        <v>30-Oct-2003</v>
      </c>
      <c r="M2259" s="62">
        <f>VLOOKUP($A2259,'Hospitalization details'!$A$1:$K$2336,6,FALSE)</f>
        <v>1261.44</v>
      </c>
      <c r="N2259" s="63" t="str">
        <f>VLOOKUP($A2259,'Hospitalization details'!$A$1:$K$2336,7,FALSE)</f>
        <v>tier - 2</v>
      </c>
      <c r="O2259" s="63" t="str">
        <f>VLOOKUP($A2259,'Hospitalization details'!$A$1:$K$2336,8,FALSE)</f>
        <v>tier - 3</v>
      </c>
      <c r="P2259" s="63" t="str">
        <f>VLOOKUP($A2259,'Hospitalization details'!$A$1:$K$2336,9,FALSE)</f>
        <v>R1011</v>
      </c>
      <c r="Q2259" s="83">
        <f>VLOOKUP($A2259,'Hospitalization details'!$A$1:$K$2336,11,FALSE)</f>
        <v>19</v>
      </c>
    </row>
    <row r="2260" spans="1:17" ht="15.75" customHeight="1" x14ac:dyDescent="0.25">
      <c r="A2260" s="187" t="s">
        <v>2303</v>
      </c>
      <c r="B2260" s="65" t="str">
        <f>VLOOKUP($A2260,'Customer Names'!$A$1:$E$2336,4,FALSE)</f>
        <v>Ragazzini</v>
      </c>
      <c r="C2260" s="71">
        <f>VLOOKUP($A2260,'Medical Examinations'!$A$1:$J$2336,2,FALSE)</f>
        <v>30.4</v>
      </c>
      <c r="D2260" s="60">
        <f>VLOOKUP($A2260,'Medical Examinations'!$A$1:$J$2336,3,FALSE)</f>
        <v>4.7699999999999996</v>
      </c>
      <c r="E2260" s="61" t="str">
        <f>VLOOKUP($A2260,'Medical Examinations'!$A$1:$J$2336,4,FALSE)</f>
        <v>No</v>
      </c>
      <c r="F2260" s="61" t="str">
        <f>VLOOKUP($A2260,'Medical Examinations'!$A$1:$J$2336,5,FALSE)</f>
        <v>No</v>
      </c>
      <c r="G2260" s="61" t="str">
        <f>VLOOKUP($A2260,'Medical Examinations'!$A$1:$J$2336,6,FALSE)</f>
        <v>Yes</v>
      </c>
      <c r="H2260" s="21">
        <f>VLOOKUP($A2260,'Medical Examinations'!$A$1:$J$2336,7,FALSE)</f>
        <v>1</v>
      </c>
      <c r="I2260" s="21" t="str">
        <f>VLOOKUP($A2260,'Medical Examinations'!$A$1:$J$2336,8,FALSE)</f>
        <v>No</v>
      </c>
      <c r="J2260" s="21" t="str">
        <f>VLOOKUP($A2260,'Medical Examinations'!$A$1:$J$2336,9,FALSE)</f>
        <v>Obesity</v>
      </c>
      <c r="K2260" s="72" t="str">
        <f>VLOOKUP($A2260,'Medical Examinations'!$A$1:$J$2336,10,FALSE)</f>
        <v>Normal</v>
      </c>
      <c r="L2260" s="82" t="str">
        <f>VLOOKUP($A2260,'Hospitalization details'!$A$1:$K$2336,10,FALSE)</f>
        <v>13-Oct-2003</v>
      </c>
      <c r="M2260" s="62">
        <f>VLOOKUP($A2260,'Hospitalization details'!$A$1:$K$2336,6,FALSE)</f>
        <v>1256.3</v>
      </c>
      <c r="N2260" s="63" t="str">
        <f>VLOOKUP($A2260,'Hospitalization details'!$A$1:$K$2336,7,FALSE)</f>
        <v>tier - 2</v>
      </c>
      <c r="O2260" s="63" t="str">
        <f>VLOOKUP($A2260,'Hospitalization details'!$A$1:$K$2336,8,FALSE)</f>
        <v>tier - 3</v>
      </c>
      <c r="P2260" s="63" t="str">
        <f>VLOOKUP($A2260,'Hospitalization details'!$A$1:$K$2336,9,FALSE)</f>
        <v>R1011</v>
      </c>
      <c r="Q2260" s="83">
        <f>VLOOKUP($A2260,'Hospitalization details'!$A$1:$K$2336,11,FALSE)</f>
        <v>19</v>
      </c>
    </row>
    <row r="2261" spans="1:17" ht="15.75" customHeight="1" x14ac:dyDescent="0.25">
      <c r="A2261" s="187" t="s">
        <v>2304</v>
      </c>
      <c r="B2261" s="65" t="str">
        <f>VLOOKUP($A2261,'Customer Names'!$A$1:$E$2336,4,FALSE)</f>
        <v>Kessinger</v>
      </c>
      <c r="C2261" s="71">
        <f>VLOOKUP($A2261,'Medical Examinations'!$A$1:$J$2336,2,FALSE)</f>
        <v>28.7</v>
      </c>
      <c r="D2261" s="60">
        <f>VLOOKUP($A2261,'Medical Examinations'!$A$1:$J$2336,3,FALSE)</f>
        <v>4.99</v>
      </c>
      <c r="E2261" s="61" t="str">
        <f>VLOOKUP($A2261,'Medical Examinations'!$A$1:$J$2336,4,FALSE)</f>
        <v>No</v>
      </c>
      <c r="F2261" s="61" t="str">
        <f>VLOOKUP($A2261,'Medical Examinations'!$A$1:$J$2336,5,FALSE)</f>
        <v>No</v>
      </c>
      <c r="G2261" s="61" t="str">
        <f>VLOOKUP($A2261,'Medical Examinations'!$A$1:$J$2336,6,FALSE)</f>
        <v>Yes</v>
      </c>
      <c r="H2261" s="21">
        <f>VLOOKUP($A2261,'Medical Examinations'!$A$1:$J$2336,7,FALSE)</f>
        <v>1</v>
      </c>
      <c r="I2261" s="21" t="str">
        <f>VLOOKUP($A2261,'Medical Examinations'!$A$1:$J$2336,8,FALSE)</f>
        <v>No</v>
      </c>
      <c r="J2261" s="21" t="str">
        <f>VLOOKUP($A2261,'Medical Examinations'!$A$1:$J$2336,9,FALSE)</f>
        <v>Over Weight</v>
      </c>
      <c r="K2261" s="72" t="str">
        <f>VLOOKUP($A2261,'Medical Examinations'!$A$1:$J$2336,10,FALSE)</f>
        <v>Normal</v>
      </c>
      <c r="L2261" s="82" t="str">
        <f>VLOOKUP($A2261,'Hospitalization details'!$A$1:$K$2336,10,FALSE)</f>
        <v>10-Dec-2003</v>
      </c>
      <c r="M2261" s="62">
        <f>VLOOKUP($A2261,'Hospitalization details'!$A$1:$K$2336,6,FALSE)</f>
        <v>1253.94</v>
      </c>
      <c r="N2261" s="63" t="str">
        <f>VLOOKUP($A2261,'Hospitalization details'!$A$1:$K$2336,7,FALSE)</f>
        <v>tier - 2</v>
      </c>
      <c r="O2261" s="63" t="str">
        <f>VLOOKUP($A2261,'Hospitalization details'!$A$1:$K$2336,8,FALSE)</f>
        <v>tier - 2</v>
      </c>
      <c r="P2261" s="63" t="str">
        <f>VLOOKUP($A2261,'Hospitalization details'!$A$1:$K$2336,9,FALSE)</f>
        <v>R1011</v>
      </c>
      <c r="Q2261" s="83">
        <f>VLOOKUP($A2261,'Hospitalization details'!$A$1:$K$2336,11,FALSE)</f>
        <v>19</v>
      </c>
    </row>
    <row r="2262" spans="1:17" ht="15.75" customHeight="1" x14ac:dyDescent="0.25">
      <c r="A2262" s="187" t="s">
        <v>2305</v>
      </c>
      <c r="B2262" s="65" t="str">
        <f>VLOOKUP($A2262,'Customer Names'!$A$1:$E$2336,4,FALSE)</f>
        <v>Bezgin</v>
      </c>
      <c r="C2262" s="71">
        <f>VLOOKUP($A2262,'Medical Examinations'!$A$1:$J$2336,2,FALSE)</f>
        <v>17.440000000000001</v>
      </c>
      <c r="D2262" s="60">
        <f>VLOOKUP($A2262,'Medical Examinations'!$A$1:$J$2336,3,FALSE)</f>
        <v>4.42</v>
      </c>
      <c r="E2262" s="61" t="str">
        <f>VLOOKUP($A2262,'Medical Examinations'!$A$1:$J$2336,4,FALSE)</f>
        <v>Yes</v>
      </c>
      <c r="F2262" s="61" t="str">
        <f>VLOOKUP($A2262,'Medical Examinations'!$A$1:$J$2336,5,FALSE)</f>
        <v>No</v>
      </c>
      <c r="G2262" s="61" t="str">
        <f>VLOOKUP($A2262,'Medical Examinations'!$A$1:$J$2336,6,FALSE)</f>
        <v>Yes</v>
      </c>
      <c r="H2262" s="21">
        <f>VLOOKUP($A2262,'Medical Examinations'!$A$1:$J$2336,7,FALSE)</f>
        <v>1</v>
      </c>
      <c r="I2262" s="21" t="str">
        <f>VLOOKUP($A2262,'Medical Examinations'!$A$1:$J$2336,8,FALSE)</f>
        <v>No</v>
      </c>
      <c r="J2262" s="21" t="str">
        <f>VLOOKUP($A2262,'Medical Examinations'!$A$1:$J$2336,9,FALSE)</f>
        <v>Under Weight</v>
      </c>
      <c r="K2262" s="72" t="str">
        <f>VLOOKUP($A2262,'Medical Examinations'!$A$1:$J$2336,10,FALSE)</f>
        <v>Normal</v>
      </c>
      <c r="L2262" s="82" t="str">
        <f>VLOOKUP($A2262,'Hospitalization details'!$A$1:$K$2336,10,FALSE)</f>
        <v>4-Nov-1997</v>
      </c>
      <c r="M2262" s="62">
        <f>VLOOKUP($A2262,'Hospitalization details'!$A$1:$K$2336,6,FALSE)</f>
        <v>1253</v>
      </c>
      <c r="N2262" s="63" t="str">
        <f>VLOOKUP($A2262,'Hospitalization details'!$A$1:$K$2336,7,FALSE)</f>
        <v>tier - 2</v>
      </c>
      <c r="O2262" s="63" t="str">
        <f>VLOOKUP($A2262,'Hospitalization details'!$A$1:$K$2336,8,FALSE)</f>
        <v>tier - 2</v>
      </c>
      <c r="P2262" s="63" t="str">
        <f>VLOOKUP($A2262,'Hospitalization details'!$A$1:$K$2336,9,FALSE)</f>
        <v>R1013</v>
      </c>
      <c r="Q2262" s="83">
        <f>VLOOKUP($A2262,'Hospitalization details'!$A$1:$K$2336,11,FALSE)</f>
        <v>25</v>
      </c>
    </row>
    <row r="2263" spans="1:17" ht="15.75" customHeight="1" x14ac:dyDescent="0.25">
      <c r="A2263" s="187" t="s">
        <v>2306</v>
      </c>
      <c r="B2263" s="65" t="str">
        <f>VLOOKUP($A2263,'Customer Names'!$A$1:$E$2336,4,FALSE)</f>
        <v>Woldesilassie</v>
      </c>
      <c r="C2263" s="71">
        <f>VLOOKUP($A2263,'Medical Examinations'!$A$1:$J$2336,2,FALSE)</f>
        <v>27.6</v>
      </c>
      <c r="D2263" s="60">
        <f>VLOOKUP($A2263,'Medical Examinations'!$A$1:$J$2336,3,FALSE)</f>
        <v>4.01</v>
      </c>
      <c r="E2263" s="61" t="str">
        <f>VLOOKUP($A2263,'Medical Examinations'!$A$1:$J$2336,4,FALSE)</f>
        <v>No</v>
      </c>
      <c r="F2263" s="61" t="str">
        <f>VLOOKUP($A2263,'Medical Examinations'!$A$1:$J$2336,5,FALSE)</f>
        <v>No</v>
      </c>
      <c r="G2263" s="61" t="str">
        <f>VLOOKUP($A2263,'Medical Examinations'!$A$1:$J$2336,6,FALSE)</f>
        <v>Yes</v>
      </c>
      <c r="H2263" s="21">
        <f>VLOOKUP($A2263,'Medical Examinations'!$A$1:$J$2336,7,FALSE)</f>
        <v>1</v>
      </c>
      <c r="I2263" s="21" t="str">
        <f>VLOOKUP($A2263,'Medical Examinations'!$A$1:$J$2336,8,FALSE)</f>
        <v>No</v>
      </c>
      <c r="J2263" s="21" t="str">
        <f>VLOOKUP($A2263,'Medical Examinations'!$A$1:$J$2336,9,FALSE)</f>
        <v>Over Weight</v>
      </c>
      <c r="K2263" s="72" t="str">
        <f>VLOOKUP($A2263,'Medical Examinations'!$A$1:$J$2336,10,FALSE)</f>
        <v>Normal</v>
      </c>
      <c r="L2263" s="82" t="str">
        <f>VLOOKUP($A2263,'Hospitalization details'!$A$1:$K$2336,10,FALSE)</f>
        <v>15-Sep-2003</v>
      </c>
      <c r="M2263" s="62">
        <f>VLOOKUP($A2263,'Hospitalization details'!$A$1:$K$2336,6,FALSE)</f>
        <v>1252.4100000000001</v>
      </c>
      <c r="N2263" s="63" t="str">
        <f>VLOOKUP($A2263,'Hospitalization details'!$A$1:$K$2336,7,FALSE)</f>
        <v>tier - 2</v>
      </c>
      <c r="O2263" s="63" t="str">
        <f>VLOOKUP($A2263,'Hospitalization details'!$A$1:$K$2336,8,FALSE)</f>
        <v>tier - 3</v>
      </c>
      <c r="P2263" s="63" t="str">
        <f>VLOOKUP($A2263,'Hospitalization details'!$A$1:$K$2336,9,FALSE)</f>
        <v>R1011</v>
      </c>
      <c r="Q2263" s="83">
        <f>VLOOKUP($A2263,'Hospitalization details'!$A$1:$K$2336,11,FALSE)</f>
        <v>19</v>
      </c>
    </row>
    <row r="2264" spans="1:17" ht="15.75" customHeight="1" x14ac:dyDescent="0.25">
      <c r="A2264" s="187" t="s">
        <v>2307</v>
      </c>
      <c r="B2264" s="65" t="str">
        <f>VLOOKUP($A2264,'Customer Names'!$A$1:$E$2336,4,FALSE)</f>
        <v>Ruiz Herrero</v>
      </c>
      <c r="C2264" s="71">
        <f>VLOOKUP($A2264,'Medical Examinations'!$A$1:$J$2336,2,FALSE)</f>
        <v>20.7</v>
      </c>
      <c r="D2264" s="60">
        <f>VLOOKUP($A2264,'Medical Examinations'!$A$1:$J$2336,3,FALSE)</f>
        <v>4.49</v>
      </c>
      <c r="E2264" s="61" t="str">
        <f>VLOOKUP($A2264,'Medical Examinations'!$A$1:$J$2336,4,FALSE)</f>
        <v>No</v>
      </c>
      <c r="F2264" s="61" t="str">
        <f>VLOOKUP($A2264,'Medical Examinations'!$A$1:$J$2336,5,FALSE)</f>
        <v>No</v>
      </c>
      <c r="G2264" s="61" t="str">
        <f>VLOOKUP($A2264,'Medical Examinations'!$A$1:$J$2336,6,FALSE)</f>
        <v>Yes</v>
      </c>
      <c r="H2264" s="21">
        <f>VLOOKUP($A2264,'Medical Examinations'!$A$1:$J$2336,7,FALSE)</f>
        <v>1</v>
      </c>
      <c r="I2264" s="21" t="str">
        <f>VLOOKUP($A2264,'Medical Examinations'!$A$1:$J$2336,8,FALSE)</f>
        <v>No</v>
      </c>
      <c r="J2264" s="21" t="str">
        <f>VLOOKUP($A2264,'Medical Examinations'!$A$1:$J$2336,9,FALSE)</f>
        <v>Healthy Weight</v>
      </c>
      <c r="K2264" s="72" t="str">
        <f>VLOOKUP($A2264,'Medical Examinations'!$A$1:$J$2336,10,FALSE)</f>
        <v>Normal</v>
      </c>
      <c r="L2264" s="82" t="str">
        <f>VLOOKUP($A2264,'Hospitalization details'!$A$1:$K$2336,10,FALSE)</f>
        <v>8-Sep-2003</v>
      </c>
      <c r="M2264" s="62">
        <f>VLOOKUP($A2264,'Hospitalization details'!$A$1:$K$2336,6,FALSE)</f>
        <v>1242.82</v>
      </c>
      <c r="N2264" s="63" t="str">
        <f>VLOOKUP($A2264,'Hospitalization details'!$A$1:$K$2336,7,FALSE)</f>
        <v>tier - 2</v>
      </c>
      <c r="O2264" s="63" t="str">
        <f>VLOOKUP($A2264,'Hospitalization details'!$A$1:$K$2336,8,FALSE)</f>
        <v>tier - 1</v>
      </c>
      <c r="P2264" s="63" t="str">
        <f>VLOOKUP($A2264,'Hospitalization details'!$A$1:$K$2336,9,FALSE)</f>
        <v>R1011</v>
      </c>
      <c r="Q2264" s="83">
        <f>VLOOKUP($A2264,'Hospitalization details'!$A$1:$K$2336,11,FALSE)</f>
        <v>19</v>
      </c>
    </row>
    <row r="2265" spans="1:17" ht="15.75" customHeight="1" x14ac:dyDescent="0.25">
      <c r="A2265" s="187" t="s">
        <v>2308</v>
      </c>
      <c r="B2265" s="65" t="str">
        <f>VLOOKUP($A2265,'Customer Names'!$A$1:$E$2336,4,FALSE)</f>
        <v>Bin Alias</v>
      </c>
      <c r="C2265" s="71">
        <f>VLOOKUP($A2265,'Medical Examinations'!$A$1:$J$2336,2,FALSE)</f>
        <v>20.3</v>
      </c>
      <c r="D2265" s="60">
        <f>VLOOKUP($A2265,'Medical Examinations'!$A$1:$J$2336,3,FALSE)</f>
        <v>6.37</v>
      </c>
      <c r="E2265" s="61" t="str">
        <f>VLOOKUP($A2265,'Medical Examinations'!$A$1:$J$2336,4,FALSE)</f>
        <v>No</v>
      </c>
      <c r="F2265" s="61" t="str">
        <f>VLOOKUP($A2265,'Medical Examinations'!$A$1:$J$2336,5,FALSE)</f>
        <v>No</v>
      </c>
      <c r="G2265" s="61" t="str">
        <f>VLOOKUP($A2265,'Medical Examinations'!$A$1:$J$2336,6,FALSE)</f>
        <v>Yes</v>
      </c>
      <c r="H2265" s="21">
        <f>VLOOKUP($A2265,'Medical Examinations'!$A$1:$J$2336,7,FALSE)</f>
        <v>1</v>
      </c>
      <c r="I2265" s="21" t="str">
        <f>VLOOKUP($A2265,'Medical Examinations'!$A$1:$J$2336,8,FALSE)</f>
        <v>No</v>
      </c>
      <c r="J2265" s="21" t="str">
        <f>VLOOKUP($A2265,'Medical Examinations'!$A$1:$J$2336,9,FALSE)</f>
        <v>Healthy Weight</v>
      </c>
      <c r="K2265" s="72" t="str">
        <f>VLOOKUP($A2265,'Medical Examinations'!$A$1:$J$2336,10,FALSE)</f>
        <v>Prediabetes</v>
      </c>
      <c r="L2265" s="82" t="str">
        <f>VLOOKUP($A2265,'Hospitalization details'!$A$1:$K$2336,10,FALSE)</f>
        <v>15-Sep-2003</v>
      </c>
      <c r="M2265" s="62">
        <f>VLOOKUP($A2265,'Hospitalization details'!$A$1:$K$2336,6,FALSE)</f>
        <v>1242.26</v>
      </c>
      <c r="N2265" s="63" t="str">
        <f>VLOOKUP($A2265,'Hospitalization details'!$A$1:$K$2336,7,FALSE)</f>
        <v>tier - 2</v>
      </c>
      <c r="O2265" s="63" t="str">
        <f>VLOOKUP($A2265,'Hospitalization details'!$A$1:$K$2336,8,FALSE)</f>
        <v>tier - 1</v>
      </c>
      <c r="P2265" s="63" t="str">
        <f>VLOOKUP($A2265,'Hospitalization details'!$A$1:$K$2336,9,FALSE)</f>
        <v>R1011</v>
      </c>
      <c r="Q2265" s="83">
        <f>VLOOKUP($A2265,'Hospitalization details'!$A$1:$K$2336,11,FALSE)</f>
        <v>19</v>
      </c>
    </row>
    <row r="2266" spans="1:17" ht="15.75" customHeight="1" x14ac:dyDescent="0.25">
      <c r="A2266" s="187" t="s">
        <v>2309</v>
      </c>
      <c r="B2266" s="65" t="str">
        <f>VLOOKUP($A2266,'Customer Names'!$A$1:$E$2336,4,FALSE)</f>
        <v>Fischer-Daly</v>
      </c>
      <c r="C2266" s="71">
        <f>VLOOKUP($A2266,'Medical Examinations'!$A$1:$J$2336,2,FALSE)</f>
        <v>19.8</v>
      </c>
      <c r="D2266" s="60">
        <f>VLOOKUP($A2266,'Medical Examinations'!$A$1:$J$2336,3,FALSE)</f>
        <v>5.12</v>
      </c>
      <c r="E2266" s="61" t="str">
        <f>VLOOKUP($A2266,'Medical Examinations'!$A$1:$J$2336,4,FALSE)</f>
        <v>No</v>
      </c>
      <c r="F2266" s="61" t="str">
        <f>VLOOKUP($A2266,'Medical Examinations'!$A$1:$J$2336,5,FALSE)</f>
        <v>No</v>
      </c>
      <c r="G2266" s="61" t="str">
        <f>VLOOKUP($A2266,'Medical Examinations'!$A$1:$J$2336,6,FALSE)</f>
        <v>Yes</v>
      </c>
      <c r="H2266" s="21">
        <f>VLOOKUP($A2266,'Medical Examinations'!$A$1:$J$2336,7,FALSE)</f>
        <v>1</v>
      </c>
      <c r="I2266" s="21" t="str">
        <f>VLOOKUP($A2266,'Medical Examinations'!$A$1:$J$2336,8,FALSE)</f>
        <v>No</v>
      </c>
      <c r="J2266" s="21" t="str">
        <f>VLOOKUP($A2266,'Medical Examinations'!$A$1:$J$2336,9,FALSE)</f>
        <v>Healthy Weight</v>
      </c>
      <c r="K2266" s="72" t="str">
        <f>VLOOKUP($A2266,'Medical Examinations'!$A$1:$J$2336,10,FALSE)</f>
        <v>Normal</v>
      </c>
      <c r="L2266" s="82" t="str">
        <f>VLOOKUP($A2266,'Hospitalization details'!$A$1:$K$2336,10,FALSE)</f>
        <v>2-Aug-2003</v>
      </c>
      <c r="M2266" s="62">
        <f>VLOOKUP($A2266,'Hospitalization details'!$A$1:$K$2336,6,FALSE)</f>
        <v>1241.57</v>
      </c>
      <c r="N2266" s="63" t="str">
        <f>VLOOKUP($A2266,'Hospitalization details'!$A$1:$K$2336,7,FALSE)</f>
        <v>tier - 2</v>
      </c>
      <c r="O2266" s="63" t="str">
        <f>VLOOKUP($A2266,'Hospitalization details'!$A$1:$K$2336,8,FALSE)</f>
        <v>tier - 2</v>
      </c>
      <c r="P2266" s="63" t="str">
        <f>VLOOKUP($A2266,'Hospitalization details'!$A$1:$K$2336,9,FALSE)</f>
        <v>R1011</v>
      </c>
      <c r="Q2266" s="83">
        <f>VLOOKUP($A2266,'Hospitalization details'!$A$1:$K$2336,11,FALSE)</f>
        <v>19</v>
      </c>
    </row>
    <row r="2267" spans="1:17" ht="15.75" customHeight="1" x14ac:dyDescent="0.25">
      <c r="A2267" s="187" t="s">
        <v>2310</v>
      </c>
      <c r="B2267" s="65" t="str">
        <f>VLOOKUP($A2267,'Customer Names'!$A$1:$E$2336,4,FALSE)</f>
        <v>Pulliam</v>
      </c>
      <c r="C2267" s="71">
        <f>VLOOKUP($A2267,'Medical Examinations'!$A$1:$J$2336,2,FALSE)</f>
        <v>21.87</v>
      </c>
      <c r="D2267" s="60">
        <f>VLOOKUP($A2267,'Medical Examinations'!$A$1:$J$2336,3,FALSE)</f>
        <v>8.59</v>
      </c>
      <c r="E2267" s="61" t="str">
        <f>VLOOKUP($A2267,'Medical Examinations'!$A$1:$J$2336,4,FALSE)</f>
        <v>No</v>
      </c>
      <c r="F2267" s="61" t="str">
        <f>VLOOKUP($A2267,'Medical Examinations'!$A$1:$J$2336,5,FALSE)</f>
        <v>No</v>
      </c>
      <c r="G2267" s="61" t="str">
        <f>VLOOKUP($A2267,'Medical Examinations'!$A$1:$J$2336,6,FALSE)</f>
        <v>No</v>
      </c>
      <c r="H2267" s="21">
        <f>VLOOKUP($A2267,'Medical Examinations'!$A$1:$J$2336,7,FALSE)</f>
        <v>0</v>
      </c>
      <c r="I2267" s="21" t="str">
        <f>VLOOKUP($A2267,'Medical Examinations'!$A$1:$J$2336,8,FALSE)</f>
        <v>No</v>
      </c>
      <c r="J2267" s="21" t="str">
        <f>VLOOKUP($A2267,'Medical Examinations'!$A$1:$J$2336,9,FALSE)</f>
        <v>Healthy Weight</v>
      </c>
      <c r="K2267" s="72" t="str">
        <f>VLOOKUP($A2267,'Medical Examinations'!$A$1:$J$2336,10,FALSE)</f>
        <v>Diabetes</v>
      </c>
      <c r="L2267" s="82" t="str">
        <f>VLOOKUP($A2267,'Hospitalization details'!$A$1:$K$2336,10,FALSE)</f>
        <v>1-Jul-2002</v>
      </c>
      <c r="M2267" s="62">
        <f>VLOOKUP($A2267,'Hospitalization details'!$A$1:$K$2336,6,FALSE)</f>
        <v>1241</v>
      </c>
      <c r="N2267" s="63" t="str">
        <f>VLOOKUP($A2267,'Hospitalization details'!$A$1:$K$2336,7,FALSE)</f>
        <v>tier - 2</v>
      </c>
      <c r="O2267" s="63" t="str">
        <f>VLOOKUP($A2267,'Hospitalization details'!$A$1:$K$2336,8,FALSE)</f>
        <v>tier - 2</v>
      </c>
      <c r="P2267" s="63" t="str">
        <f>VLOOKUP($A2267,'Hospitalization details'!$A$1:$K$2336,9,FALSE)</f>
        <v>R1013</v>
      </c>
      <c r="Q2267" s="83">
        <f>VLOOKUP($A2267,'Hospitalization details'!$A$1:$K$2336,11,FALSE)</f>
        <v>20</v>
      </c>
    </row>
    <row r="2268" spans="1:17" ht="15.75" customHeight="1" x14ac:dyDescent="0.25">
      <c r="A2268" s="187" t="s">
        <v>2311</v>
      </c>
      <c r="B2268" s="65" t="str">
        <f>VLOOKUP($A2268,'Customer Names'!$A$1:$E$2336,4,FALSE)</f>
        <v>Guisinger</v>
      </c>
      <c r="C2268" s="71">
        <f>VLOOKUP($A2268,'Medical Examinations'!$A$1:$J$2336,2,FALSE)</f>
        <v>16.600000000000001</v>
      </c>
      <c r="D2268" s="60">
        <f>VLOOKUP($A2268,'Medical Examinations'!$A$1:$J$2336,3,FALSE)</f>
        <v>5.87</v>
      </c>
      <c r="E2268" s="61" t="str">
        <f>VLOOKUP($A2268,'Medical Examinations'!$A$1:$J$2336,4,FALSE)</f>
        <v>No</v>
      </c>
      <c r="F2268" s="61" t="str">
        <f>VLOOKUP($A2268,'Medical Examinations'!$A$1:$J$2336,5,FALSE)</f>
        <v>No</v>
      </c>
      <c r="G2268" s="61" t="str">
        <f>VLOOKUP($A2268,'Medical Examinations'!$A$1:$J$2336,6,FALSE)</f>
        <v>No</v>
      </c>
      <c r="H2268" s="21">
        <f>VLOOKUP($A2268,'Medical Examinations'!$A$1:$J$2336,7,FALSE)</f>
        <v>1</v>
      </c>
      <c r="I2268" s="21" t="str">
        <f>VLOOKUP($A2268,'Medical Examinations'!$A$1:$J$2336,8,FALSE)</f>
        <v>No</v>
      </c>
      <c r="J2268" s="21" t="str">
        <f>VLOOKUP($A2268,'Medical Examinations'!$A$1:$J$2336,9,FALSE)</f>
        <v>Under Weight</v>
      </c>
      <c r="K2268" s="72" t="str">
        <f>VLOOKUP($A2268,'Medical Examinations'!$A$1:$J$2336,10,FALSE)</f>
        <v>Prediabetes</v>
      </c>
      <c r="L2268" s="82" t="str">
        <f>VLOOKUP($A2268,'Hospitalization details'!$A$1:$K$2336,10,FALSE)</f>
        <v>11-Oct-1998</v>
      </c>
      <c r="M2268" s="62">
        <f>VLOOKUP($A2268,'Hospitalization details'!$A$1:$K$2336,6,FALSE)</f>
        <v>1240</v>
      </c>
      <c r="N2268" s="63" t="str">
        <f>VLOOKUP($A2268,'Hospitalization details'!$A$1:$K$2336,7,FALSE)</f>
        <v>tier - 2</v>
      </c>
      <c r="O2268" s="63" t="str">
        <f>VLOOKUP($A2268,'Hospitalization details'!$A$1:$K$2336,8,FALSE)</f>
        <v>tier - 1</v>
      </c>
      <c r="P2268" s="63" t="str">
        <f>VLOOKUP($A2268,'Hospitalization details'!$A$1:$K$2336,9,FALSE)</f>
        <v>R1012</v>
      </c>
      <c r="Q2268" s="83">
        <f>VLOOKUP($A2268,'Hospitalization details'!$A$1:$K$2336,11,FALSE)</f>
        <v>24</v>
      </c>
    </row>
    <row r="2269" spans="1:17" ht="15.75" customHeight="1" x14ac:dyDescent="0.25">
      <c r="A2269" s="187" t="s">
        <v>2312</v>
      </c>
      <c r="B2269" s="65" t="str">
        <f>VLOOKUP($A2269,'Customer Names'!$A$1:$E$2336,4,FALSE)</f>
        <v>Arnerich</v>
      </c>
      <c r="C2269" s="71">
        <f>VLOOKUP($A2269,'Medical Examinations'!$A$1:$J$2336,2,FALSE)</f>
        <v>21.98</v>
      </c>
      <c r="D2269" s="60">
        <f>VLOOKUP($A2269,'Medical Examinations'!$A$1:$J$2336,3,FALSE)</f>
        <v>7.03</v>
      </c>
      <c r="E2269" s="61" t="str">
        <f>VLOOKUP($A2269,'Medical Examinations'!$A$1:$J$2336,4,FALSE)</f>
        <v>No</v>
      </c>
      <c r="F2269" s="61" t="str">
        <f>VLOOKUP($A2269,'Medical Examinations'!$A$1:$J$2336,5,FALSE)</f>
        <v>No</v>
      </c>
      <c r="G2269" s="61" t="str">
        <f>VLOOKUP($A2269,'Medical Examinations'!$A$1:$J$2336,6,FALSE)</f>
        <v>No</v>
      </c>
      <c r="H2269" s="21">
        <f>VLOOKUP($A2269,'Medical Examinations'!$A$1:$J$2336,7,FALSE)</f>
        <v>0</v>
      </c>
      <c r="I2269" s="21" t="str">
        <f>VLOOKUP($A2269,'Medical Examinations'!$A$1:$J$2336,8,FALSE)</f>
        <v>No</v>
      </c>
      <c r="J2269" s="21" t="str">
        <f>VLOOKUP($A2269,'Medical Examinations'!$A$1:$J$2336,9,FALSE)</f>
        <v>Healthy Weight</v>
      </c>
      <c r="K2269" s="72" t="str">
        <f>VLOOKUP($A2269,'Medical Examinations'!$A$1:$J$2336,10,FALSE)</f>
        <v>Diabetes</v>
      </c>
      <c r="L2269" s="82" t="str">
        <f>VLOOKUP($A2269,'Hospitalization details'!$A$1:$K$2336,10,FALSE)</f>
        <v>12-Dec-2002</v>
      </c>
      <c r="M2269" s="62">
        <f>VLOOKUP($A2269,'Hospitalization details'!$A$1:$K$2336,6,FALSE)</f>
        <v>1237</v>
      </c>
      <c r="N2269" s="63" t="str">
        <f>VLOOKUP($A2269,'Hospitalization details'!$A$1:$K$2336,7,FALSE)</f>
        <v>tier - 2</v>
      </c>
      <c r="O2269" s="63" t="str">
        <f>VLOOKUP($A2269,'Hospitalization details'!$A$1:$K$2336,8,FALSE)</f>
        <v>tier - 2</v>
      </c>
      <c r="P2269" s="63" t="str">
        <f>VLOOKUP($A2269,'Hospitalization details'!$A$1:$K$2336,9,FALSE)</f>
        <v>R1013</v>
      </c>
      <c r="Q2269" s="83">
        <f>VLOOKUP($A2269,'Hospitalization details'!$A$1:$K$2336,11,FALSE)</f>
        <v>20</v>
      </c>
    </row>
    <row r="2270" spans="1:17" ht="15.75" customHeight="1" x14ac:dyDescent="0.25">
      <c r="A2270" s="187" t="s">
        <v>2313</v>
      </c>
      <c r="B2270" s="65" t="str">
        <f>VLOOKUP($A2270,'Customer Names'!$A$1:$E$2336,4,FALSE)</f>
        <v>Lynch</v>
      </c>
      <c r="C2270" s="71">
        <f>VLOOKUP($A2270,'Medical Examinations'!$A$1:$J$2336,2,FALSE)</f>
        <v>19.7</v>
      </c>
      <c r="D2270" s="60">
        <f>VLOOKUP($A2270,'Medical Examinations'!$A$1:$J$2336,3,FALSE)</f>
        <v>5.51</v>
      </c>
      <c r="E2270" s="61" t="str">
        <f>VLOOKUP($A2270,'Medical Examinations'!$A$1:$J$2336,4,FALSE)</f>
        <v>No</v>
      </c>
      <c r="F2270" s="61" t="str">
        <f>VLOOKUP($A2270,'Medical Examinations'!$A$1:$J$2336,5,FALSE)</f>
        <v>No</v>
      </c>
      <c r="G2270" s="61" t="str">
        <f>VLOOKUP($A2270,'Medical Examinations'!$A$1:$J$2336,6,FALSE)</f>
        <v>No</v>
      </c>
      <c r="H2270" s="21">
        <f>VLOOKUP($A2270,'Medical Examinations'!$A$1:$J$2336,7,FALSE)</f>
        <v>1</v>
      </c>
      <c r="I2270" s="21" t="str">
        <f>VLOOKUP($A2270,'Medical Examinations'!$A$1:$J$2336,8,FALSE)</f>
        <v>No</v>
      </c>
      <c r="J2270" s="21" t="str">
        <f>VLOOKUP($A2270,'Medical Examinations'!$A$1:$J$2336,9,FALSE)</f>
        <v>Healthy Weight</v>
      </c>
      <c r="K2270" s="72" t="str">
        <f>VLOOKUP($A2270,'Medical Examinations'!$A$1:$J$2336,10,FALSE)</f>
        <v>Normal</v>
      </c>
      <c r="L2270" s="82" t="str">
        <f>VLOOKUP($A2270,'Hospitalization details'!$A$1:$K$2336,10,FALSE)</f>
        <v>13-Jul-1998</v>
      </c>
      <c r="M2270" s="62">
        <f>VLOOKUP($A2270,'Hospitalization details'!$A$1:$K$2336,6,FALSE)</f>
        <v>1234</v>
      </c>
      <c r="N2270" s="63" t="str">
        <f>VLOOKUP($A2270,'Hospitalization details'!$A$1:$K$2336,7,FALSE)</f>
        <v>tier - 2</v>
      </c>
      <c r="O2270" s="63" t="str">
        <f>VLOOKUP($A2270,'Hospitalization details'!$A$1:$K$2336,8,FALSE)</f>
        <v>tier - 1</v>
      </c>
      <c r="P2270" s="63" t="str">
        <f>VLOOKUP($A2270,'Hospitalization details'!$A$1:$K$2336,9,FALSE)</f>
        <v>R1013</v>
      </c>
      <c r="Q2270" s="83">
        <f>VLOOKUP($A2270,'Hospitalization details'!$A$1:$K$2336,11,FALSE)</f>
        <v>24</v>
      </c>
    </row>
    <row r="2271" spans="1:17" ht="15.75" customHeight="1" x14ac:dyDescent="0.25">
      <c r="A2271" s="187" t="s">
        <v>2314</v>
      </c>
      <c r="B2271" s="65" t="str">
        <f>VLOOKUP($A2271,'Customer Names'!$A$1:$E$2336,4,FALSE)</f>
        <v>Reilly</v>
      </c>
      <c r="C2271" s="71">
        <f>VLOOKUP($A2271,'Medical Examinations'!$A$1:$J$2336,2,FALSE)</f>
        <v>19.21</v>
      </c>
      <c r="D2271" s="60">
        <f>VLOOKUP($A2271,'Medical Examinations'!$A$1:$J$2336,3,FALSE)</f>
        <v>4.76</v>
      </c>
      <c r="E2271" s="61" t="str">
        <f>VLOOKUP($A2271,'Medical Examinations'!$A$1:$J$2336,4,FALSE)</f>
        <v>No</v>
      </c>
      <c r="F2271" s="61" t="str">
        <f>VLOOKUP($A2271,'Medical Examinations'!$A$1:$J$2336,5,FALSE)</f>
        <v>Yes</v>
      </c>
      <c r="G2271" s="61" t="str">
        <f>VLOOKUP($A2271,'Medical Examinations'!$A$1:$J$2336,6,FALSE)</f>
        <v>No</v>
      </c>
      <c r="H2271" s="21">
        <f>VLOOKUP($A2271,'Medical Examinations'!$A$1:$J$2336,7,FALSE)</f>
        <v>1</v>
      </c>
      <c r="I2271" s="21" t="str">
        <f>VLOOKUP($A2271,'Medical Examinations'!$A$1:$J$2336,8,FALSE)</f>
        <v>No</v>
      </c>
      <c r="J2271" s="21" t="str">
        <f>VLOOKUP($A2271,'Medical Examinations'!$A$1:$J$2336,9,FALSE)</f>
        <v>Healthy Weight</v>
      </c>
      <c r="K2271" s="72" t="str">
        <f>VLOOKUP($A2271,'Medical Examinations'!$A$1:$J$2336,10,FALSE)</f>
        <v>Normal</v>
      </c>
      <c r="L2271" s="82" t="str">
        <f>VLOOKUP($A2271,'Hospitalization details'!$A$1:$K$2336,10,FALSE)</f>
        <v>16-Oct-2004</v>
      </c>
      <c r="M2271" s="62">
        <f>VLOOKUP($A2271,'Hospitalization details'!$A$1:$K$2336,6,FALSE)</f>
        <v>1228</v>
      </c>
      <c r="N2271" s="63" t="str">
        <f>VLOOKUP($A2271,'Hospitalization details'!$A$1:$K$2336,7,FALSE)</f>
        <v>tier - 2</v>
      </c>
      <c r="O2271" s="63" t="str">
        <f>VLOOKUP($A2271,'Hospitalization details'!$A$1:$K$2336,8,FALSE)</f>
        <v>tier - 1</v>
      </c>
      <c r="P2271" s="63" t="str">
        <f>VLOOKUP($A2271,'Hospitalization details'!$A$1:$K$2336,9,FALSE)</f>
        <v>R1012</v>
      </c>
      <c r="Q2271" s="83">
        <f>VLOOKUP($A2271,'Hospitalization details'!$A$1:$K$2336,11,FALSE)</f>
        <v>18</v>
      </c>
    </row>
    <row r="2272" spans="1:17" ht="15.75" customHeight="1" x14ac:dyDescent="0.25">
      <c r="A2272" s="187" t="s">
        <v>2315</v>
      </c>
      <c r="B2272" s="65" t="str">
        <f>VLOOKUP($A2272,'Customer Names'!$A$1:$E$2336,4,FALSE)</f>
        <v>Nolette</v>
      </c>
      <c r="C2272" s="71">
        <f>VLOOKUP($A2272,'Medical Examinations'!$A$1:$J$2336,2,FALSE)</f>
        <v>19.3</v>
      </c>
      <c r="D2272" s="60">
        <f>VLOOKUP($A2272,'Medical Examinations'!$A$1:$J$2336,3,FALSE)</f>
        <v>4.7</v>
      </c>
      <c r="E2272" s="61" t="str">
        <f>VLOOKUP($A2272,'Medical Examinations'!$A$1:$J$2336,4,FALSE)</f>
        <v>No</v>
      </c>
      <c r="F2272" s="61" t="str">
        <f>VLOOKUP($A2272,'Medical Examinations'!$A$1:$J$2336,5,FALSE)</f>
        <v>Yes</v>
      </c>
      <c r="G2272" s="61" t="str">
        <f>VLOOKUP($A2272,'Medical Examinations'!$A$1:$J$2336,6,FALSE)</f>
        <v>No</v>
      </c>
      <c r="H2272" s="21">
        <f>VLOOKUP($A2272,'Medical Examinations'!$A$1:$J$2336,7,FALSE)</f>
        <v>1</v>
      </c>
      <c r="I2272" s="21" t="str">
        <f>VLOOKUP($A2272,'Medical Examinations'!$A$1:$J$2336,8,FALSE)</f>
        <v>No</v>
      </c>
      <c r="J2272" s="21" t="str">
        <f>VLOOKUP($A2272,'Medical Examinations'!$A$1:$J$2336,9,FALSE)</f>
        <v>Healthy Weight</v>
      </c>
      <c r="K2272" s="72" t="str">
        <f>VLOOKUP($A2272,'Medical Examinations'!$A$1:$J$2336,10,FALSE)</f>
        <v>Normal</v>
      </c>
      <c r="L2272" s="82" t="str">
        <f>VLOOKUP($A2272,'Hospitalization details'!$A$1:$K$2336,10,FALSE)</f>
        <v>9-Jul-2004</v>
      </c>
      <c r="M2272" s="62">
        <f>VLOOKUP($A2272,'Hospitalization details'!$A$1:$K$2336,6,FALSE)</f>
        <v>1224</v>
      </c>
      <c r="N2272" s="63" t="str">
        <f>VLOOKUP($A2272,'Hospitalization details'!$A$1:$K$2336,7,FALSE)</f>
        <v>tier - 2</v>
      </c>
      <c r="O2272" s="63" t="str">
        <f>VLOOKUP($A2272,'Hospitalization details'!$A$1:$K$2336,8,FALSE)</f>
        <v>tier - 1</v>
      </c>
      <c r="P2272" s="63" t="str">
        <f>VLOOKUP($A2272,'Hospitalization details'!$A$1:$K$2336,9,FALSE)</f>
        <v>R1013</v>
      </c>
      <c r="Q2272" s="83">
        <f>VLOOKUP($A2272,'Hospitalization details'!$A$1:$K$2336,11,FALSE)</f>
        <v>18</v>
      </c>
    </row>
    <row r="2273" spans="1:17" ht="15.75" customHeight="1" x14ac:dyDescent="0.25">
      <c r="A2273" s="187" t="s">
        <v>2316</v>
      </c>
      <c r="B2273" s="65" t="str">
        <f>VLOOKUP($A2273,'Customer Names'!$A$1:$E$2336,4,FALSE)</f>
        <v>Chabrier</v>
      </c>
      <c r="C2273" s="71">
        <f>VLOOKUP($A2273,'Medical Examinations'!$A$1:$J$2336,2,FALSE)</f>
        <v>16.22</v>
      </c>
      <c r="D2273" s="60">
        <f>VLOOKUP($A2273,'Medical Examinations'!$A$1:$J$2336,3,FALSE)</f>
        <v>6.21</v>
      </c>
      <c r="E2273" s="61" t="str">
        <f>VLOOKUP($A2273,'Medical Examinations'!$A$1:$J$2336,4,FALSE)</f>
        <v>Yes</v>
      </c>
      <c r="F2273" s="61" t="str">
        <f>VLOOKUP($A2273,'Medical Examinations'!$A$1:$J$2336,5,FALSE)</f>
        <v>No</v>
      </c>
      <c r="G2273" s="61" t="str">
        <f>VLOOKUP($A2273,'Medical Examinations'!$A$1:$J$2336,6,FALSE)</f>
        <v>No</v>
      </c>
      <c r="H2273" s="21">
        <f>VLOOKUP($A2273,'Medical Examinations'!$A$1:$J$2336,7,FALSE)</f>
        <v>0</v>
      </c>
      <c r="I2273" s="21" t="str">
        <f>VLOOKUP($A2273,'Medical Examinations'!$A$1:$J$2336,8,FALSE)</f>
        <v>No</v>
      </c>
      <c r="J2273" s="21" t="str">
        <f>VLOOKUP($A2273,'Medical Examinations'!$A$1:$J$2336,9,FALSE)</f>
        <v>Under Weight</v>
      </c>
      <c r="K2273" s="72" t="str">
        <f>VLOOKUP($A2273,'Medical Examinations'!$A$1:$J$2336,10,FALSE)</f>
        <v>Prediabetes</v>
      </c>
      <c r="L2273" s="82" t="str">
        <f>VLOOKUP($A2273,'Hospitalization details'!$A$1:$K$2336,10,FALSE)</f>
        <v>4-Nov-1996</v>
      </c>
      <c r="M2273" s="62">
        <f>VLOOKUP($A2273,'Hospitalization details'!$A$1:$K$2336,6,FALSE)</f>
        <v>1220</v>
      </c>
      <c r="N2273" s="63" t="str">
        <f>VLOOKUP($A2273,'Hospitalization details'!$A$1:$K$2336,7,FALSE)</f>
        <v>tier - 2</v>
      </c>
      <c r="O2273" s="63" t="str">
        <f>VLOOKUP($A2273,'Hospitalization details'!$A$1:$K$2336,8,FALSE)</f>
        <v>tier - 3</v>
      </c>
      <c r="P2273" s="63" t="str">
        <f>VLOOKUP($A2273,'Hospitalization details'!$A$1:$K$2336,9,FALSE)</f>
        <v>R1012</v>
      </c>
      <c r="Q2273" s="83">
        <f>VLOOKUP($A2273,'Hospitalization details'!$A$1:$K$2336,11,FALSE)</f>
        <v>26</v>
      </c>
    </row>
    <row r="2274" spans="1:17" ht="15.75" customHeight="1" x14ac:dyDescent="0.25">
      <c r="A2274" s="187" t="s">
        <v>2317</v>
      </c>
      <c r="B2274" s="65" t="str">
        <f>VLOOKUP($A2274,'Customer Names'!$A$1:$E$2336,4,FALSE)</f>
        <v>Lee</v>
      </c>
      <c r="C2274" s="71">
        <f>VLOOKUP($A2274,'Medical Examinations'!$A$1:$J$2336,2,FALSE)</f>
        <v>17.12</v>
      </c>
      <c r="D2274" s="60">
        <f>VLOOKUP($A2274,'Medical Examinations'!$A$1:$J$2336,3,FALSE)</f>
        <v>4.5199999999999996</v>
      </c>
      <c r="E2274" s="61" t="str">
        <f>VLOOKUP($A2274,'Medical Examinations'!$A$1:$J$2336,4,FALSE)</f>
        <v>No</v>
      </c>
      <c r="F2274" s="61" t="str">
        <f>VLOOKUP($A2274,'Medical Examinations'!$A$1:$J$2336,5,FALSE)</f>
        <v>Yes</v>
      </c>
      <c r="G2274" s="61" t="str">
        <f>VLOOKUP($A2274,'Medical Examinations'!$A$1:$J$2336,6,FALSE)</f>
        <v>No</v>
      </c>
      <c r="H2274" s="21">
        <f>VLOOKUP($A2274,'Medical Examinations'!$A$1:$J$2336,7,FALSE)</f>
        <v>1</v>
      </c>
      <c r="I2274" s="21" t="str">
        <f>VLOOKUP($A2274,'Medical Examinations'!$A$1:$J$2336,8,FALSE)</f>
        <v>No</v>
      </c>
      <c r="J2274" s="21" t="str">
        <f>VLOOKUP($A2274,'Medical Examinations'!$A$1:$J$2336,9,FALSE)</f>
        <v>Under Weight</v>
      </c>
      <c r="K2274" s="72" t="str">
        <f>VLOOKUP($A2274,'Medical Examinations'!$A$1:$J$2336,10,FALSE)</f>
        <v>Normal</v>
      </c>
      <c r="L2274" s="82" t="str">
        <f>VLOOKUP($A2274,'Hospitalization details'!$A$1:$K$2336,10,FALSE)</f>
        <v>2-Jun-2004</v>
      </c>
      <c r="M2274" s="62">
        <f>VLOOKUP($A2274,'Hospitalization details'!$A$1:$K$2336,6,FALSE)</f>
        <v>1210</v>
      </c>
      <c r="N2274" s="63" t="str">
        <f>VLOOKUP($A2274,'Hospitalization details'!$A$1:$K$2336,7,FALSE)</f>
        <v>tier - 2</v>
      </c>
      <c r="O2274" s="63" t="str">
        <f>VLOOKUP($A2274,'Hospitalization details'!$A$1:$K$2336,8,FALSE)</f>
        <v>tier - 1</v>
      </c>
      <c r="P2274" s="63" t="str">
        <f>VLOOKUP($A2274,'Hospitalization details'!$A$1:$K$2336,9,FALSE)</f>
        <v>R1013</v>
      </c>
      <c r="Q2274" s="83">
        <f>VLOOKUP($A2274,'Hospitalization details'!$A$1:$K$2336,11,FALSE)</f>
        <v>19</v>
      </c>
    </row>
    <row r="2275" spans="1:17" ht="15.75" customHeight="1" x14ac:dyDescent="0.25">
      <c r="A2275" s="187" t="s">
        <v>2318</v>
      </c>
      <c r="B2275" s="65" t="str">
        <f>VLOOKUP($A2275,'Customer Names'!$A$1:$E$2336,4,FALSE)</f>
        <v>Knotts</v>
      </c>
      <c r="C2275" s="71">
        <f>VLOOKUP($A2275,'Medical Examinations'!$A$1:$J$2336,2,FALSE)</f>
        <v>19.07</v>
      </c>
      <c r="D2275" s="60">
        <f>VLOOKUP($A2275,'Medical Examinations'!$A$1:$J$2336,3,FALSE)</f>
        <v>5.45</v>
      </c>
      <c r="E2275" s="61" t="str">
        <f>VLOOKUP($A2275,'Medical Examinations'!$A$1:$J$2336,4,FALSE)</f>
        <v>No</v>
      </c>
      <c r="F2275" s="61" t="str">
        <f>VLOOKUP($A2275,'Medical Examinations'!$A$1:$J$2336,5,FALSE)</f>
        <v>No</v>
      </c>
      <c r="G2275" s="61" t="str">
        <f>VLOOKUP($A2275,'Medical Examinations'!$A$1:$J$2336,6,FALSE)</f>
        <v>No</v>
      </c>
      <c r="H2275" s="21">
        <f>VLOOKUP($A2275,'Medical Examinations'!$A$1:$J$2336,7,FALSE)</f>
        <v>1</v>
      </c>
      <c r="I2275" s="21" t="str">
        <f>VLOOKUP($A2275,'Medical Examinations'!$A$1:$J$2336,8,FALSE)</f>
        <v>No</v>
      </c>
      <c r="J2275" s="21" t="str">
        <f>VLOOKUP($A2275,'Medical Examinations'!$A$1:$J$2336,9,FALSE)</f>
        <v>Healthy Weight</v>
      </c>
      <c r="K2275" s="72" t="str">
        <f>VLOOKUP($A2275,'Medical Examinations'!$A$1:$J$2336,10,FALSE)</f>
        <v>Normal</v>
      </c>
      <c r="L2275" s="82" t="str">
        <f>VLOOKUP($A2275,'Hospitalization details'!$A$1:$K$2336,10,FALSE)</f>
        <v>6-Oct-1992</v>
      </c>
      <c r="M2275" s="62">
        <f>VLOOKUP($A2275,'Hospitalization details'!$A$1:$K$2336,6,FALSE)</f>
        <v>1200.55</v>
      </c>
      <c r="N2275" s="63" t="str">
        <f>VLOOKUP($A2275,'Hospitalization details'!$A$1:$K$2336,7,FALSE)</f>
        <v>tier - 2</v>
      </c>
      <c r="O2275" s="63" t="str">
        <f>VLOOKUP($A2275,'Hospitalization details'!$A$1:$K$2336,8,FALSE)</f>
        <v>tier - 3</v>
      </c>
      <c r="P2275" s="63" t="str">
        <f>VLOOKUP($A2275,'Hospitalization details'!$A$1:$K$2336,9,FALSE)</f>
        <v>R1013</v>
      </c>
      <c r="Q2275" s="83">
        <f>VLOOKUP($A2275,'Hospitalization details'!$A$1:$K$2336,11,FALSE)</f>
        <v>30</v>
      </c>
    </row>
    <row r="2276" spans="1:17" ht="15.75" customHeight="1" x14ac:dyDescent="0.25">
      <c r="A2276" s="187" t="s">
        <v>2319</v>
      </c>
      <c r="B2276" s="65" t="str">
        <f>VLOOKUP($A2276,'Customer Names'!$A$1:$E$2336,4,FALSE)</f>
        <v>Pultorak</v>
      </c>
      <c r="C2276" s="71">
        <f>VLOOKUP($A2276,'Medical Examinations'!$A$1:$J$2336,2,FALSE)</f>
        <v>15.56</v>
      </c>
      <c r="D2276" s="60">
        <f>VLOOKUP($A2276,'Medical Examinations'!$A$1:$J$2336,3,FALSE)</f>
        <v>4.42</v>
      </c>
      <c r="E2276" s="61" t="str">
        <f>VLOOKUP($A2276,'Medical Examinations'!$A$1:$J$2336,4,FALSE)</f>
        <v>No</v>
      </c>
      <c r="F2276" s="61" t="str">
        <f>VLOOKUP($A2276,'Medical Examinations'!$A$1:$J$2336,5,FALSE)</f>
        <v>No</v>
      </c>
      <c r="G2276" s="61" t="str">
        <f>VLOOKUP($A2276,'Medical Examinations'!$A$1:$J$2336,6,FALSE)</f>
        <v>No</v>
      </c>
      <c r="H2276" s="21">
        <f>VLOOKUP($A2276,'Medical Examinations'!$A$1:$J$2336,7,FALSE)</f>
        <v>0</v>
      </c>
      <c r="I2276" s="21" t="str">
        <f>VLOOKUP($A2276,'Medical Examinations'!$A$1:$J$2336,8,FALSE)</f>
        <v>No</v>
      </c>
      <c r="J2276" s="21" t="str">
        <f>VLOOKUP($A2276,'Medical Examinations'!$A$1:$J$2336,9,FALSE)</f>
        <v>Under Weight</v>
      </c>
      <c r="K2276" s="72" t="str">
        <f>VLOOKUP($A2276,'Medical Examinations'!$A$1:$J$2336,10,FALSE)</f>
        <v>Normal</v>
      </c>
      <c r="L2276" s="82" t="str">
        <f>VLOOKUP($A2276,'Hospitalization details'!$A$1:$K$2336,10,FALSE)</f>
        <v>28-Jun-1999</v>
      </c>
      <c r="M2276" s="62">
        <f>VLOOKUP($A2276,'Hospitalization details'!$A$1:$K$2336,6,FALSE)</f>
        <v>1200</v>
      </c>
      <c r="N2276" s="63" t="str">
        <f>VLOOKUP($A2276,'Hospitalization details'!$A$1:$K$2336,7,FALSE)</f>
        <v>tier - 2</v>
      </c>
      <c r="O2276" s="63" t="str">
        <f>VLOOKUP($A2276,'Hospitalization details'!$A$1:$K$2336,8,FALSE)</f>
        <v>tier - 3</v>
      </c>
      <c r="P2276" s="63" t="str">
        <f>VLOOKUP($A2276,'Hospitalization details'!$A$1:$K$2336,9,FALSE)</f>
        <v>R1012</v>
      </c>
      <c r="Q2276" s="83">
        <f>VLOOKUP($A2276,'Hospitalization details'!$A$1:$K$2336,11,FALSE)</f>
        <v>23</v>
      </c>
    </row>
    <row r="2277" spans="1:17" ht="15.75" customHeight="1" x14ac:dyDescent="0.25">
      <c r="A2277" s="187" t="s">
        <v>2320</v>
      </c>
      <c r="B2277" s="65" t="str">
        <f>VLOOKUP($A2277,'Customer Names'!$A$1:$E$2336,4,FALSE)</f>
        <v>Maxon</v>
      </c>
      <c r="C2277" s="71">
        <f>VLOOKUP($A2277,'Medical Examinations'!$A$1:$J$2336,2,FALSE)</f>
        <v>22.76</v>
      </c>
      <c r="D2277" s="60">
        <f>VLOOKUP($A2277,'Medical Examinations'!$A$1:$J$2336,3,FALSE)</f>
        <v>9.44</v>
      </c>
      <c r="E2277" s="61" t="str">
        <f>VLOOKUP($A2277,'Medical Examinations'!$A$1:$J$2336,4,FALSE)</f>
        <v>No</v>
      </c>
      <c r="F2277" s="61" t="str">
        <f>VLOOKUP($A2277,'Medical Examinations'!$A$1:$J$2336,5,FALSE)</f>
        <v>No</v>
      </c>
      <c r="G2277" s="61" t="str">
        <f>VLOOKUP($A2277,'Medical Examinations'!$A$1:$J$2336,6,FALSE)</f>
        <v>No</v>
      </c>
      <c r="H2277" s="21">
        <f>VLOOKUP($A2277,'Medical Examinations'!$A$1:$J$2336,7,FALSE)</f>
        <v>0</v>
      </c>
      <c r="I2277" s="21" t="str">
        <f>VLOOKUP($A2277,'Medical Examinations'!$A$1:$J$2336,8,FALSE)</f>
        <v>No</v>
      </c>
      <c r="J2277" s="21" t="str">
        <f>VLOOKUP($A2277,'Medical Examinations'!$A$1:$J$2336,9,FALSE)</f>
        <v>Healthy Weight</v>
      </c>
      <c r="K2277" s="72" t="str">
        <f>VLOOKUP($A2277,'Medical Examinations'!$A$1:$J$2336,10,FALSE)</f>
        <v>Diabetes</v>
      </c>
      <c r="L2277" s="82" t="str">
        <f>VLOOKUP($A2277,'Hospitalization details'!$A$1:$K$2336,10,FALSE)</f>
        <v>26-Aug-2002</v>
      </c>
      <c r="M2277" s="62">
        <f>VLOOKUP($A2277,'Hospitalization details'!$A$1:$K$2336,6,FALSE)</f>
        <v>1191</v>
      </c>
      <c r="N2277" s="63" t="str">
        <f>VLOOKUP($A2277,'Hospitalization details'!$A$1:$K$2336,7,FALSE)</f>
        <v>tier - 2</v>
      </c>
      <c r="O2277" s="63" t="str">
        <f>VLOOKUP($A2277,'Hospitalization details'!$A$1:$K$2336,8,FALSE)</f>
        <v>tier - 1</v>
      </c>
      <c r="P2277" s="63" t="str">
        <f>VLOOKUP($A2277,'Hospitalization details'!$A$1:$K$2336,9,FALSE)</f>
        <v>R1013</v>
      </c>
      <c r="Q2277" s="83">
        <f>VLOOKUP($A2277,'Hospitalization details'!$A$1:$K$2336,11,FALSE)</f>
        <v>20</v>
      </c>
    </row>
    <row r="2278" spans="1:17" ht="15.75" customHeight="1" x14ac:dyDescent="0.25">
      <c r="A2278" s="187" t="s">
        <v>2321</v>
      </c>
      <c r="B2278" s="65" t="str">
        <f>VLOOKUP($A2278,'Customer Names'!$A$1:$E$2336,4,FALSE)</f>
        <v>Kraai</v>
      </c>
      <c r="C2278" s="71">
        <f>VLOOKUP($A2278,'Medical Examinations'!$A$1:$J$2336,2,FALSE)</f>
        <v>22.79</v>
      </c>
      <c r="D2278" s="60">
        <f>VLOOKUP($A2278,'Medical Examinations'!$A$1:$J$2336,3,FALSE)</f>
        <v>6.15</v>
      </c>
      <c r="E2278" s="61" t="str">
        <f>VLOOKUP($A2278,'Medical Examinations'!$A$1:$J$2336,4,FALSE)</f>
        <v>Yes</v>
      </c>
      <c r="F2278" s="61" t="str">
        <f>VLOOKUP($A2278,'Medical Examinations'!$A$1:$J$2336,5,FALSE)</f>
        <v>No</v>
      </c>
      <c r="G2278" s="61" t="str">
        <f>VLOOKUP($A2278,'Medical Examinations'!$A$1:$J$2336,6,FALSE)</f>
        <v>Yes</v>
      </c>
      <c r="H2278" s="21">
        <f>VLOOKUP($A2278,'Medical Examinations'!$A$1:$J$2336,7,FALSE)</f>
        <v>1</v>
      </c>
      <c r="I2278" s="21" t="str">
        <f>VLOOKUP($A2278,'Medical Examinations'!$A$1:$J$2336,8,FALSE)</f>
        <v>No</v>
      </c>
      <c r="J2278" s="21" t="str">
        <f>VLOOKUP($A2278,'Medical Examinations'!$A$1:$J$2336,9,FALSE)</f>
        <v>Healthy Weight</v>
      </c>
      <c r="K2278" s="72" t="str">
        <f>VLOOKUP($A2278,'Medical Examinations'!$A$1:$J$2336,10,FALSE)</f>
        <v>Prediabetes</v>
      </c>
      <c r="L2278" s="82" t="str">
        <f>VLOOKUP($A2278,'Hospitalization details'!$A$1:$K$2336,10,FALSE)</f>
        <v>28-Jun-1997</v>
      </c>
      <c r="M2278" s="62">
        <f>VLOOKUP($A2278,'Hospitalization details'!$A$1:$K$2336,6,FALSE)</f>
        <v>1178.07</v>
      </c>
      <c r="N2278" s="63" t="str">
        <f>VLOOKUP($A2278,'Hospitalization details'!$A$1:$K$2336,7,FALSE)</f>
        <v>tier - 2</v>
      </c>
      <c r="O2278" s="63" t="str">
        <f>VLOOKUP($A2278,'Hospitalization details'!$A$1:$K$2336,8,FALSE)</f>
        <v>tier - 2</v>
      </c>
      <c r="P2278" s="63" t="str">
        <f>VLOOKUP($A2278,'Hospitalization details'!$A$1:$K$2336,9,FALSE)</f>
        <v>R1013</v>
      </c>
      <c r="Q2278" s="83">
        <f>VLOOKUP($A2278,'Hospitalization details'!$A$1:$K$2336,11,FALSE)</f>
        <v>25</v>
      </c>
    </row>
    <row r="2279" spans="1:17" ht="15.75" customHeight="1" x14ac:dyDescent="0.25">
      <c r="A2279" s="187" t="s">
        <v>2322</v>
      </c>
      <c r="B2279" s="65" t="str">
        <f>VLOOKUP($A2279,'Customer Names'!$A$1:$E$2336,4,FALSE)</f>
        <v>Larosa</v>
      </c>
      <c r="C2279" s="71">
        <f>VLOOKUP($A2279,'Medical Examinations'!$A$1:$J$2336,2,FALSE)</f>
        <v>17.41</v>
      </c>
      <c r="D2279" s="60">
        <f>VLOOKUP($A2279,'Medical Examinations'!$A$1:$J$2336,3,FALSE)</f>
        <v>5.13</v>
      </c>
      <c r="E2279" s="61" t="str">
        <f>VLOOKUP($A2279,'Medical Examinations'!$A$1:$J$2336,4,FALSE)</f>
        <v>Yes</v>
      </c>
      <c r="F2279" s="61" t="str">
        <f>VLOOKUP($A2279,'Medical Examinations'!$A$1:$J$2336,5,FALSE)</f>
        <v>No</v>
      </c>
      <c r="G2279" s="61" t="str">
        <f>VLOOKUP($A2279,'Medical Examinations'!$A$1:$J$2336,6,FALSE)</f>
        <v>No</v>
      </c>
      <c r="H2279" s="21">
        <f>VLOOKUP($A2279,'Medical Examinations'!$A$1:$J$2336,7,FALSE)</f>
        <v>0</v>
      </c>
      <c r="I2279" s="21" t="str">
        <f>VLOOKUP($A2279,'Medical Examinations'!$A$1:$J$2336,8,FALSE)</f>
        <v>No</v>
      </c>
      <c r="J2279" s="21" t="str">
        <f>VLOOKUP($A2279,'Medical Examinations'!$A$1:$J$2336,9,FALSE)</f>
        <v>Under Weight</v>
      </c>
      <c r="K2279" s="72" t="str">
        <f>VLOOKUP($A2279,'Medical Examinations'!$A$1:$J$2336,10,FALSE)</f>
        <v>Normal</v>
      </c>
      <c r="L2279" s="82" t="str">
        <f>VLOOKUP($A2279,'Hospitalization details'!$A$1:$K$2336,10,FALSE)</f>
        <v>11-Aug-1996</v>
      </c>
      <c r="M2279" s="62">
        <f>VLOOKUP($A2279,'Hospitalization details'!$A$1:$K$2336,6,FALSE)</f>
        <v>1178</v>
      </c>
      <c r="N2279" s="63" t="str">
        <f>VLOOKUP($A2279,'Hospitalization details'!$A$1:$K$2336,7,FALSE)</f>
        <v>tier - 2</v>
      </c>
      <c r="O2279" s="63" t="str">
        <f>VLOOKUP($A2279,'Hospitalization details'!$A$1:$K$2336,8,FALSE)</f>
        <v>tier - 3</v>
      </c>
      <c r="P2279" s="63" t="str">
        <f>VLOOKUP($A2279,'Hospitalization details'!$A$1:$K$2336,9,FALSE)</f>
        <v>R1013</v>
      </c>
      <c r="Q2279" s="83">
        <f>VLOOKUP($A2279,'Hospitalization details'!$A$1:$K$2336,11,FALSE)</f>
        <v>26</v>
      </c>
    </row>
    <row r="2280" spans="1:17" ht="15.75" customHeight="1" x14ac:dyDescent="0.25">
      <c r="A2280" s="187" t="s">
        <v>2323</v>
      </c>
      <c r="B2280" s="65" t="str">
        <f>VLOOKUP($A2280,'Customer Names'!$A$1:$E$2336,4,FALSE)</f>
        <v>King</v>
      </c>
      <c r="C2280" s="71">
        <f>VLOOKUP($A2280,'Medical Examinations'!$A$1:$J$2336,2,FALSE)</f>
        <v>19.32</v>
      </c>
      <c r="D2280" s="60">
        <f>VLOOKUP($A2280,'Medical Examinations'!$A$1:$J$2336,3,FALSE)</f>
        <v>4.96</v>
      </c>
      <c r="E2280" s="61" t="str">
        <f>VLOOKUP($A2280,'Medical Examinations'!$A$1:$J$2336,4,FALSE)</f>
        <v>Yes</v>
      </c>
      <c r="F2280" s="61" t="str">
        <f>VLOOKUP($A2280,'Medical Examinations'!$A$1:$J$2336,5,FALSE)</f>
        <v>No</v>
      </c>
      <c r="G2280" s="61" t="str">
        <f>VLOOKUP($A2280,'Medical Examinations'!$A$1:$J$2336,6,FALSE)</f>
        <v>No</v>
      </c>
      <c r="H2280" s="21">
        <f>VLOOKUP($A2280,'Medical Examinations'!$A$1:$J$2336,7,FALSE)</f>
        <v>0</v>
      </c>
      <c r="I2280" s="21" t="str">
        <f>VLOOKUP($A2280,'Medical Examinations'!$A$1:$J$2336,8,FALSE)</f>
        <v>No</v>
      </c>
      <c r="J2280" s="21" t="str">
        <f>VLOOKUP($A2280,'Medical Examinations'!$A$1:$J$2336,9,FALSE)</f>
        <v>Healthy Weight</v>
      </c>
      <c r="K2280" s="72" t="str">
        <f>VLOOKUP($A2280,'Medical Examinations'!$A$1:$J$2336,10,FALSE)</f>
        <v>Normal</v>
      </c>
      <c r="L2280" s="82" t="str">
        <f>VLOOKUP($A2280,'Hospitalization details'!$A$1:$K$2336,10,FALSE)</f>
        <v>12-Nov-2001</v>
      </c>
      <c r="M2280" s="62">
        <f>VLOOKUP($A2280,'Hospitalization details'!$A$1:$K$2336,6,FALSE)</f>
        <v>1167</v>
      </c>
      <c r="N2280" s="63" t="str">
        <f>VLOOKUP($A2280,'Hospitalization details'!$A$1:$K$2336,7,FALSE)</f>
        <v>tier - 2</v>
      </c>
      <c r="O2280" s="63" t="str">
        <f>VLOOKUP($A2280,'Hospitalization details'!$A$1:$K$2336,8,FALSE)</f>
        <v>tier - 1</v>
      </c>
      <c r="P2280" s="63" t="str">
        <f>VLOOKUP($A2280,'Hospitalization details'!$A$1:$K$2336,9,FALSE)</f>
        <v>R1013</v>
      </c>
      <c r="Q2280" s="83">
        <f>VLOOKUP($A2280,'Hospitalization details'!$A$1:$K$2336,11,FALSE)</f>
        <v>21</v>
      </c>
    </row>
    <row r="2281" spans="1:17" ht="15.75" customHeight="1" x14ac:dyDescent="0.25">
      <c r="A2281" s="187" t="s">
        <v>2324</v>
      </c>
      <c r="B2281" s="65" t="str">
        <f>VLOOKUP($A2281,'Customer Names'!$A$1:$E$2336,4,FALSE)</f>
        <v>Haney</v>
      </c>
      <c r="C2281" s="71">
        <f>VLOOKUP($A2281,'Medical Examinations'!$A$1:$J$2336,2,FALSE)</f>
        <v>18.25</v>
      </c>
      <c r="D2281" s="60">
        <f>VLOOKUP($A2281,'Medical Examinations'!$A$1:$J$2336,3,FALSE)</f>
        <v>10.95</v>
      </c>
      <c r="E2281" s="61" t="str">
        <f>VLOOKUP($A2281,'Medical Examinations'!$A$1:$J$2336,4,FALSE)</f>
        <v>No</v>
      </c>
      <c r="F2281" s="61" t="str">
        <f>VLOOKUP($A2281,'Medical Examinations'!$A$1:$J$2336,5,FALSE)</f>
        <v>No</v>
      </c>
      <c r="G2281" s="61" t="str">
        <f>VLOOKUP($A2281,'Medical Examinations'!$A$1:$J$2336,6,FALSE)</f>
        <v>No</v>
      </c>
      <c r="H2281" s="21">
        <f>VLOOKUP($A2281,'Medical Examinations'!$A$1:$J$2336,7,FALSE)</f>
        <v>0</v>
      </c>
      <c r="I2281" s="21" t="str">
        <f>VLOOKUP($A2281,'Medical Examinations'!$A$1:$J$2336,8,FALSE)</f>
        <v>No</v>
      </c>
      <c r="J2281" s="21" t="str">
        <f>VLOOKUP($A2281,'Medical Examinations'!$A$1:$J$2336,9,FALSE)</f>
        <v>Under Weight</v>
      </c>
      <c r="K2281" s="72" t="str">
        <f>VLOOKUP($A2281,'Medical Examinations'!$A$1:$J$2336,10,FALSE)</f>
        <v>Diabetes</v>
      </c>
      <c r="L2281" s="82" t="str">
        <f>VLOOKUP($A2281,'Hospitalization details'!$A$1:$K$2336,10,FALSE)</f>
        <v>11-Jun-2002</v>
      </c>
      <c r="M2281" s="62">
        <f>VLOOKUP($A2281,'Hospitalization details'!$A$1:$K$2336,6,FALSE)</f>
        <v>1165</v>
      </c>
      <c r="N2281" s="63" t="str">
        <f>VLOOKUP($A2281,'Hospitalization details'!$A$1:$K$2336,7,FALSE)</f>
        <v>tier - 2</v>
      </c>
      <c r="O2281" s="63" t="str">
        <f>VLOOKUP($A2281,'Hospitalization details'!$A$1:$K$2336,8,FALSE)</f>
        <v>tier - 3</v>
      </c>
      <c r="P2281" s="63" t="str">
        <f>VLOOKUP($A2281,'Hospitalization details'!$A$1:$K$2336,9,FALSE)</f>
        <v>R1012</v>
      </c>
      <c r="Q2281" s="83">
        <f>VLOOKUP($A2281,'Hospitalization details'!$A$1:$K$2336,11,FALSE)</f>
        <v>20</v>
      </c>
    </row>
    <row r="2282" spans="1:17" ht="15.75" customHeight="1" x14ac:dyDescent="0.25">
      <c r="A2282" s="187" t="s">
        <v>2325</v>
      </c>
      <c r="B2282" s="65" t="str">
        <f>VLOOKUP($A2282,'Customer Names'!$A$1:$E$2336,4,FALSE)</f>
        <v>Boulay</v>
      </c>
      <c r="C2282" s="71">
        <f>VLOOKUP($A2282,'Medical Examinations'!$A$1:$J$2336,2,FALSE)</f>
        <v>53.13</v>
      </c>
      <c r="D2282" s="60">
        <f>VLOOKUP($A2282,'Medical Examinations'!$A$1:$J$2336,3,FALSE)</f>
        <v>4.4400000000000004</v>
      </c>
      <c r="E2282" s="61" t="str">
        <f>VLOOKUP($A2282,'Medical Examinations'!$A$1:$J$2336,4,FALSE)</f>
        <v>No</v>
      </c>
      <c r="F2282" s="61" t="str">
        <f>VLOOKUP($A2282,'Medical Examinations'!$A$1:$J$2336,5,FALSE)</f>
        <v>Yes</v>
      </c>
      <c r="G2282" s="61" t="str">
        <f>VLOOKUP($A2282,'Medical Examinations'!$A$1:$J$2336,6,FALSE)</f>
        <v>No</v>
      </c>
      <c r="H2282" s="21">
        <f>VLOOKUP($A2282,'Medical Examinations'!$A$1:$J$2336,7,FALSE)</f>
        <v>1</v>
      </c>
      <c r="I2282" s="21" t="str">
        <f>VLOOKUP($A2282,'Medical Examinations'!$A$1:$J$2336,8,FALSE)</f>
        <v>No</v>
      </c>
      <c r="J2282" s="21" t="str">
        <f>VLOOKUP($A2282,'Medical Examinations'!$A$1:$J$2336,9,FALSE)</f>
        <v>Obesity</v>
      </c>
      <c r="K2282" s="72" t="str">
        <f>VLOOKUP($A2282,'Medical Examinations'!$A$1:$J$2336,10,FALSE)</f>
        <v>Normal</v>
      </c>
      <c r="L2282" s="82" t="str">
        <f>VLOOKUP($A2282,'Hospitalization details'!$A$1:$K$2336,10,FALSE)</f>
        <v>11-Nov-2004</v>
      </c>
      <c r="M2282" s="62">
        <f>VLOOKUP($A2282,'Hospitalization details'!$A$1:$K$2336,6,FALSE)</f>
        <v>1163.46</v>
      </c>
      <c r="N2282" s="63" t="str">
        <f>VLOOKUP($A2282,'Hospitalization details'!$A$1:$K$2336,7,FALSE)</f>
        <v>tier - 2</v>
      </c>
      <c r="O2282" s="63" t="str">
        <f>VLOOKUP($A2282,'Hospitalization details'!$A$1:$K$2336,8,FALSE)</f>
        <v>tier - 3</v>
      </c>
      <c r="P2282" s="63" t="str">
        <f>VLOOKUP($A2282,'Hospitalization details'!$A$1:$K$2336,9,FALSE)</f>
        <v>R1013</v>
      </c>
      <c r="Q2282" s="83">
        <f>VLOOKUP($A2282,'Hospitalization details'!$A$1:$K$2336,11,FALSE)</f>
        <v>18</v>
      </c>
    </row>
    <row r="2283" spans="1:17" ht="15.75" customHeight="1" x14ac:dyDescent="0.25">
      <c r="A2283" s="187" t="s">
        <v>2326</v>
      </c>
      <c r="B2283" s="65" t="str">
        <f>VLOOKUP($A2283,'Customer Names'!$A$1:$E$2336,4,FALSE)</f>
        <v>Peters</v>
      </c>
      <c r="C2283" s="71">
        <f>VLOOKUP($A2283,'Medical Examinations'!$A$1:$J$2336,2,FALSE)</f>
        <v>20.46</v>
      </c>
      <c r="D2283" s="60">
        <f>VLOOKUP($A2283,'Medical Examinations'!$A$1:$J$2336,3,FALSE)</f>
        <v>4.0199999999999996</v>
      </c>
      <c r="E2283" s="61" t="str">
        <f>VLOOKUP($A2283,'Medical Examinations'!$A$1:$J$2336,4,FALSE)</f>
        <v>No</v>
      </c>
      <c r="F2283" s="61" t="str">
        <f>VLOOKUP($A2283,'Medical Examinations'!$A$1:$J$2336,5,FALSE)</f>
        <v>No</v>
      </c>
      <c r="G2283" s="61" t="str">
        <f>VLOOKUP($A2283,'Medical Examinations'!$A$1:$J$2336,6,FALSE)</f>
        <v>No</v>
      </c>
      <c r="H2283" s="21">
        <f>VLOOKUP($A2283,'Medical Examinations'!$A$1:$J$2336,7,FALSE)</f>
        <v>0</v>
      </c>
      <c r="I2283" s="21" t="str">
        <f>VLOOKUP($A2283,'Medical Examinations'!$A$1:$J$2336,8,FALSE)</f>
        <v>No</v>
      </c>
      <c r="J2283" s="21" t="str">
        <f>VLOOKUP($A2283,'Medical Examinations'!$A$1:$J$2336,9,FALSE)</f>
        <v>Healthy Weight</v>
      </c>
      <c r="K2283" s="72" t="str">
        <f>VLOOKUP($A2283,'Medical Examinations'!$A$1:$J$2336,10,FALSE)</f>
        <v>Normal</v>
      </c>
      <c r="L2283" s="82" t="str">
        <f>VLOOKUP($A2283,'Hospitalization details'!$A$1:$K$2336,10,FALSE)</f>
        <v>26-Jul-1994</v>
      </c>
      <c r="M2283" s="62">
        <f>VLOOKUP($A2283,'Hospitalization details'!$A$1:$K$2336,6,FALSE)</f>
        <v>1158.32</v>
      </c>
      <c r="N2283" s="63" t="str">
        <f>VLOOKUP($A2283,'Hospitalization details'!$A$1:$K$2336,7,FALSE)</f>
        <v>tier - 2</v>
      </c>
      <c r="O2283" s="63" t="str">
        <f>VLOOKUP($A2283,'Hospitalization details'!$A$1:$K$2336,8,FALSE)</f>
        <v>tier - 1</v>
      </c>
      <c r="P2283" s="63" t="str">
        <f>VLOOKUP($A2283,'Hospitalization details'!$A$1:$K$2336,9,FALSE)</f>
        <v>R1013</v>
      </c>
      <c r="Q2283" s="83">
        <f>VLOOKUP($A2283,'Hospitalization details'!$A$1:$K$2336,11,FALSE)</f>
        <v>28</v>
      </c>
    </row>
    <row r="2284" spans="1:17" ht="15.75" customHeight="1" x14ac:dyDescent="0.25">
      <c r="A2284" s="187" t="s">
        <v>2327</v>
      </c>
      <c r="B2284" s="65" t="str">
        <f>VLOOKUP($A2284,'Customer Names'!$A$1:$E$2336,4,FALSE)</f>
        <v>Luy</v>
      </c>
      <c r="C2284" s="71">
        <f>VLOOKUP($A2284,'Medical Examinations'!$A$1:$J$2336,2,FALSE)</f>
        <v>43.01</v>
      </c>
      <c r="D2284" s="60">
        <f>VLOOKUP($A2284,'Medical Examinations'!$A$1:$J$2336,3,FALSE)</f>
        <v>5.44</v>
      </c>
      <c r="E2284" s="61" t="str">
        <f>VLOOKUP($A2284,'Medical Examinations'!$A$1:$J$2336,4,FALSE)</f>
        <v>No</v>
      </c>
      <c r="F2284" s="61" t="str">
        <f>VLOOKUP($A2284,'Medical Examinations'!$A$1:$J$2336,5,FALSE)</f>
        <v>Yes</v>
      </c>
      <c r="G2284" s="61" t="str">
        <f>VLOOKUP($A2284,'Medical Examinations'!$A$1:$J$2336,6,FALSE)</f>
        <v>No</v>
      </c>
      <c r="H2284" s="21">
        <f>VLOOKUP($A2284,'Medical Examinations'!$A$1:$J$2336,7,FALSE)</f>
        <v>1</v>
      </c>
      <c r="I2284" s="21" t="str">
        <f>VLOOKUP($A2284,'Medical Examinations'!$A$1:$J$2336,8,FALSE)</f>
        <v>No</v>
      </c>
      <c r="J2284" s="21" t="str">
        <f>VLOOKUP($A2284,'Medical Examinations'!$A$1:$J$2336,9,FALSE)</f>
        <v>Obesity</v>
      </c>
      <c r="K2284" s="72" t="str">
        <f>VLOOKUP($A2284,'Medical Examinations'!$A$1:$J$2336,10,FALSE)</f>
        <v>Normal</v>
      </c>
      <c r="L2284" s="82" t="str">
        <f>VLOOKUP($A2284,'Hospitalization details'!$A$1:$K$2336,10,FALSE)</f>
        <v>18-Jul-2004</v>
      </c>
      <c r="M2284" s="62">
        <f>VLOOKUP($A2284,'Hospitalization details'!$A$1:$K$2336,6,FALSE)</f>
        <v>1149.4000000000001</v>
      </c>
      <c r="N2284" s="63" t="str">
        <f>VLOOKUP($A2284,'Hospitalization details'!$A$1:$K$2336,7,FALSE)</f>
        <v>tier - 2</v>
      </c>
      <c r="O2284" s="63" t="str">
        <f>VLOOKUP($A2284,'Hospitalization details'!$A$1:$K$2336,8,FALSE)</f>
        <v>tier - 2</v>
      </c>
      <c r="P2284" s="63" t="str">
        <f>VLOOKUP($A2284,'Hospitalization details'!$A$1:$K$2336,9,FALSE)</f>
        <v>R1013</v>
      </c>
      <c r="Q2284" s="83">
        <f>VLOOKUP($A2284,'Hospitalization details'!$A$1:$K$2336,11,FALSE)</f>
        <v>18</v>
      </c>
    </row>
    <row r="2285" spans="1:17" ht="15.75" customHeight="1" x14ac:dyDescent="0.25">
      <c r="A2285" s="187" t="s">
        <v>2328</v>
      </c>
      <c r="B2285" s="65" t="str">
        <f>VLOOKUP($A2285,'Customer Names'!$A$1:$E$2336,4,FALSE)</f>
        <v>Fava</v>
      </c>
      <c r="C2285" s="71">
        <f>VLOOKUP($A2285,'Medical Examinations'!$A$1:$J$2336,2,FALSE)</f>
        <v>15.01</v>
      </c>
      <c r="D2285" s="60">
        <f>VLOOKUP($A2285,'Medical Examinations'!$A$1:$J$2336,3,FALSE)</f>
        <v>4.1500000000000004</v>
      </c>
      <c r="E2285" s="61" t="str">
        <f>VLOOKUP($A2285,'Medical Examinations'!$A$1:$J$2336,4,FALSE)</f>
        <v>No</v>
      </c>
      <c r="F2285" s="61" t="str">
        <f>VLOOKUP($A2285,'Medical Examinations'!$A$1:$J$2336,5,FALSE)</f>
        <v>No</v>
      </c>
      <c r="G2285" s="61" t="str">
        <f>VLOOKUP($A2285,'Medical Examinations'!$A$1:$J$2336,6,FALSE)</f>
        <v>Yes</v>
      </c>
      <c r="H2285" s="21">
        <f>VLOOKUP($A2285,'Medical Examinations'!$A$1:$J$2336,7,FALSE)</f>
        <v>1</v>
      </c>
      <c r="I2285" s="21" t="str">
        <f>VLOOKUP($A2285,'Medical Examinations'!$A$1:$J$2336,8,FALSE)</f>
        <v>No</v>
      </c>
      <c r="J2285" s="21" t="str">
        <f>VLOOKUP($A2285,'Medical Examinations'!$A$1:$J$2336,9,FALSE)</f>
        <v>Under Weight</v>
      </c>
      <c r="K2285" s="72" t="str">
        <f>VLOOKUP($A2285,'Medical Examinations'!$A$1:$J$2336,10,FALSE)</f>
        <v>Normal</v>
      </c>
      <c r="L2285" s="82" t="str">
        <f>VLOOKUP($A2285,'Hospitalization details'!$A$1:$K$2336,10,FALSE)</f>
        <v>12-Jun-2003</v>
      </c>
      <c r="M2285" s="62">
        <f>VLOOKUP($A2285,'Hospitalization details'!$A$1:$K$2336,6,FALSE)</f>
        <v>1149</v>
      </c>
      <c r="N2285" s="63" t="str">
        <f>VLOOKUP($A2285,'Hospitalization details'!$A$1:$K$2336,7,FALSE)</f>
        <v>tier - 2</v>
      </c>
      <c r="O2285" s="63" t="str">
        <f>VLOOKUP($A2285,'Hospitalization details'!$A$1:$K$2336,8,FALSE)</f>
        <v>tier - 1</v>
      </c>
      <c r="P2285" s="63" t="str">
        <f>VLOOKUP($A2285,'Hospitalization details'!$A$1:$K$2336,9,FALSE)</f>
        <v>R1012</v>
      </c>
      <c r="Q2285" s="83">
        <f>VLOOKUP($A2285,'Hospitalization details'!$A$1:$K$2336,11,FALSE)</f>
        <v>19</v>
      </c>
    </row>
    <row r="2286" spans="1:17" ht="15.75" customHeight="1" x14ac:dyDescent="0.25">
      <c r="A2286" s="187" t="s">
        <v>2329</v>
      </c>
      <c r="B2286" s="65" t="str">
        <f>VLOOKUP($A2286,'Customer Names'!$A$1:$E$2336,4,FALSE)</f>
        <v>Montoya</v>
      </c>
      <c r="C2286" s="71">
        <f>VLOOKUP($A2286,'Medical Examinations'!$A$1:$J$2336,2,FALSE)</f>
        <v>41.14</v>
      </c>
      <c r="D2286" s="60">
        <f>VLOOKUP($A2286,'Medical Examinations'!$A$1:$J$2336,3,FALSE)</f>
        <v>6.02</v>
      </c>
      <c r="E2286" s="61" t="str">
        <f>VLOOKUP($A2286,'Medical Examinations'!$A$1:$J$2336,4,FALSE)</f>
        <v>No</v>
      </c>
      <c r="F2286" s="61" t="str">
        <f>VLOOKUP($A2286,'Medical Examinations'!$A$1:$J$2336,5,FALSE)</f>
        <v>Yes</v>
      </c>
      <c r="G2286" s="61" t="str">
        <f>VLOOKUP($A2286,'Medical Examinations'!$A$1:$J$2336,6,FALSE)</f>
        <v>No</v>
      </c>
      <c r="H2286" s="21">
        <f>VLOOKUP($A2286,'Medical Examinations'!$A$1:$J$2336,7,FALSE)</f>
        <v>1</v>
      </c>
      <c r="I2286" s="21" t="str">
        <f>VLOOKUP($A2286,'Medical Examinations'!$A$1:$J$2336,8,FALSE)</f>
        <v>No</v>
      </c>
      <c r="J2286" s="21" t="str">
        <f>VLOOKUP($A2286,'Medical Examinations'!$A$1:$J$2336,9,FALSE)</f>
        <v>Obesity</v>
      </c>
      <c r="K2286" s="72" t="str">
        <f>VLOOKUP($A2286,'Medical Examinations'!$A$1:$J$2336,10,FALSE)</f>
        <v>Prediabetes</v>
      </c>
      <c r="L2286" s="82" t="str">
        <f>VLOOKUP($A2286,'Hospitalization details'!$A$1:$K$2336,10,FALSE)</f>
        <v>10-Jun-2004</v>
      </c>
      <c r="M2286" s="62">
        <f>VLOOKUP($A2286,'Hospitalization details'!$A$1:$K$2336,6,FALSE)</f>
        <v>1146.8</v>
      </c>
      <c r="N2286" s="63" t="str">
        <f>VLOOKUP($A2286,'Hospitalization details'!$A$1:$K$2336,7,FALSE)</f>
        <v>tier - 2</v>
      </c>
      <c r="O2286" s="63" t="str">
        <f>VLOOKUP($A2286,'Hospitalization details'!$A$1:$K$2336,8,FALSE)</f>
        <v>tier - 2</v>
      </c>
      <c r="P2286" s="63" t="str">
        <f>VLOOKUP($A2286,'Hospitalization details'!$A$1:$K$2336,9,FALSE)</f>
        <v>R1013</v>
      </c>
      <c r="Q2286" s="83">
        <f>VLOOKUP($A2286,'Hospitalization details'!$A$1:$K$2336,11,FALSE)</f>
        <v>18</v>
      </c>
    </row>
    <row r="2287" spans="1:17" ht="15.75" customHeight="1" x14ac:dyDescent="0.25">
      <c r="A2287" s="187" t="s">
        <v>2330</v>
      </c>
      <c r="B2287" s="65" t="str">
        <f>VLOOKUP($A2287,'Customer Names'!$A$1:$E$2336,4,FALSE)</f>
        <v>Bain</v>
      </c>
      <c r="C2287" s="71">
        <f>VLOOKUP($A2287,'Medical Examinations'!$A$1:$J$2336,2,FALSE)</f>
        <v>16.55</v>
      </c>
      <c r="D2287" s="60">
        <f>VLOOKUP($A2287,'Medical Examinations'!$A$1:$J$2336,3,FALSE)</f>
        <v>7.73</v>
      </c>
      <c r="E2287" s="61" t="str">
        <f>VLOOKUP($A2287,'Medical Examinations'!$A$1:$J$2336,4,FALSE)</f>
        <v>No</v>
      </c>
      <c r="F2287" s="61" t="str">
        <f>VLOOKUP($A2287,'Medical Examinations'!$A$1:$J$2336,5,FALSE)</f>
        <v>No</v>
      </c>
      <c r="G2287" s="61" t="str">
        <f>VLOOKUP($A2287,'Medical Examinations'!$A$1:$J$2336,6,FALSE)</f>
        <v>No</v>
      </c>
      <c r="H2287" s="21">
        <f>VLOOKUP($A2287,'Medical Examinations'!$A$1:$J$2336,7,FALSE)</f>
        <v>0</v>
      </c>
      <c r="I2287" s="21" t="str">
        <f>VLOOKUP($A2287,'Medical Examinations'!$A$1:$J$2336,8,FALSE)</f>
        <v>No</v>
      </c>
      <c r="J2287" s="21" t="str">
        <f>VLOOKUP($A2287,'Medical Examinations'!$A$1:$J$2336,9,FALSE)</f>
        <v>Under Weight</v>
      </c>
      <c r="K2287" s="72" t="str">
        <f>VLOOKUP($A2287,'Medical Examinations'!$A$1:$J$2336,10,FALSE)</f>
        <v>Diabetes</v>
      </c>
      <c r="L2287" s="82" t="str">
        <f>VLOOKUP($A2287,'Hospitalization details'!$A$1:$K$2336,10,FALSE)</f>
        <v>1-Oct-2002</v>
      </c>
      <c r="M2287" s="62">
        <f>VLOOKUP($A2287,'Hospitalization details'!$A$1:$K$2336,6,FALSE)</f>
        <v>1142</v>
      </c>
      <c r="N2287" s="63" t="str">
        <f>VLOOKUP($A2287,'Hospitalization details'!$A$1:$K$2336,7,FALSE)</f>
        <v>tier - 3</v>
      </c>
      <c r="O2287" s="63" t="str">
        <f>VLOOKUP($A2287,'Hospitalization details'!$A$1:$K$2336,8,FALSE)</f>
        <v>tier - 2</v>
      </c>
      <c r="P2287" s="63" t="str">
        <f>VLOOKUP($A2287,'Hospitalization details'!$A$1:$K$2336,9,FALSE)</f>
        <v>R1011</v>
      </c>
      <c r="Q2287" s="83">
        <f>VLOOKUP($A2287,'Hospitalization details'!$A$1:$K$2336,11,FALSE)</f>
        <v>20</v>
      </c>
    </row>
    <row r="2288" spans="1:17" ht="15.75" customHeight="1" x14ac:dyDescent="0.25">
      <c r="A2288" s="187" t="s">
        <v>2331</v>
      </c>
      <c r="B2288" s="65" t="str">
        <f>VLOOKUP($A2288,'Customer Names'!$A$1:$E$2336,4,FALSE)</f>
        <v>Albertson</v>
      </c>
      <c r="C2288" s="71">
        <f>VLOOKUP($A2288,'Medical Examinations'!$A$1:$J$2336,2,FALSE)</f>
        <v>37.29</v>
      </c>
      <c r="D2288" s="60">
        <f>VLOOKUP($A2288,'Medical Examinations'!$A$1:$J$2336,3,FALSE)</f>
        <v>5.03</v>
      </c>
      <c r="E2288" s="61" t="str">
        <f>VLOOKUP($A2288,'Medical Examinations'!$A$1:$J$2336,4,FALSE)</f>
        <v>No</v>
      </c>
      <c r="F2288" s="61" t="str">
        <f>VLOOKUP($A2288,'Medical Examinations'!$A$1:$J$2336,5,FALSE)</f>
        <v>Yes</v>
      </c>
      <c r="G2288" s="61" t="str">
        <f>VLOOKUP($A2288,'Medical Examinations'!$A$1:$J$2336,6,FALSE)</f>
        <v>No</v>
      </c>
      <c r="H2288" s="21">
        <f>VLOOKUP($A2288,'Medical Examinations'!$A$1:$J$2336,7,FALSE)</f>
        <v>1</v>
      </c>
      <c r="I2288" s="21" t="str">
        <f>VLOOKUP($A2288,'Medical Examinations'!$A$1:$J$2336,8,FALSE)</f>
        <v>No</v>
      </c>
      <c r="J2288" s="21" t="str">
        <f>VLOOKUP($A2288,'Medical Examinations'!$A$1:$J$2336,9,FALSE)</f>
        <v>Obesity</v>
      </c>
      <c r="K2288" s="72" t="str">
        <f>VLOOKUP($A2288,'Medical Examinations'!$A$1:$J$2336,10,FALSE)</f>
        <v>Normal</v>
      </c>
      <c r="L2288" s="82" t="str">
        <f>VLOOKUP($A2288,'Hospitalization details'!$A$1:$K$2336,10,FALSE)</f>
        <v>12-Sep-2004</v>
      </c>
      <c r="M2288" s="62">
        <f>VLOOKUP($A2288,'Hospitalization details'!$A$1:$K$2336,6,FALSE)</f>
        <v>1141.45</v>
      </c>
      <c r="N2288" s="63" t="str">
        <f>VLOOKUP($A2288,'Hospitalization details'!$A$1:$K$2336,7,FALSE)</f>
        <v>tier - 3</v>
      </c>
      <c r="O2288" s="63" t="str">
        <f>VLOOKUP($A2288,'Hospitalization details'!$A$1:$K$2336,8,FALSE)</f>
        <v>tier - 3</v>
      </c>
      <c r="P2288" s="63" t="str">
        <f>VLOOKUP($A2288,'Hospitalization details'!$A$1:$K$2336,9,FALSE)</f>
        <v>R1013</v>
      </c>
      <c r="Q2288" s="83">
        <f>VLOOKUP($A2288,'Hospitalization details'!$A$1:$K$2336,11,FALSE)</f>
        <v>18</v>
      </c>
    </row>
    <row r="2289" spans="1:17" ht="15.75" customHeight="1" x14ac:dyDescent="0.25">
      <c r="A2289" s="187" t="s">
        <v>2332</v>
      </c>
      <c r="B2289" s="65" t="str">
        <f>VLOOKUP($A2289,'Customer Names'!$A$1:$E$2336,4,FALSE)</f>
        <v>Barger</v>
      </c>
      <c r="C2289" s="71">
        <f>VLOOKUP($A2289,'Medical Examinations'!$A$1:$J$2336,2,FALSE)</f>
        <v>16.739999999999998</v>
      </c>
      <c r="D2289" s="60">
        <f>VLOOKUP($A2289,'Medical Examinations'!$A$1:$J$2336,3,FALSE)</f>
        <v>4.08</v>
      </c>
      <c r="E2289" s="61" t="str">
        <f>VLOOKUP($A2289,'Medical Examinations'!$A$1:$J$2336,4,FALSE)</f>
        <v>Yes</v>
      </c>
      <c r="F2289" s="61" t="str">
        <f>VLOOKUP($A2289,'Medical Examinations'!$A$1:$J$2336,5,FALSE)</f>
        <v>No</v>
      </c>
      <c r="G2289" s="61" t="str">
        <f>VLOOKUP($A2289,'Medical Examinations'!$A$1:$J$2336,6,FALSE)</f>
        <v>No</v>
      </c>
      <c r="H2289" s="21">
        <f>VLOOKUP($A2289,'Medical Examinations'!$A$1:$J$2336,7,FALSE)</f>
        <v>0</v>
      </c>
      <c r="I2289" s="21" t="str">
        <f>VLOOKUP($A2289,'Medical Examinations'!$A$1:$J$2336,8,FALSE)</f>
        <v>No</v>
      </c>
      <c r="J2289" s="21" t="str">
        <f>VLOOKUP($A2289,'Medical Examinations'!$A$1:$J$2336,9,FALSE)</f>
        <v>Under Weight</v>
      </c>
      <c r="K2289" s="72" t="str">
        <f>VLOOKUP($A2289,'Medical Examinations'!$A$1:$J$2336,10,FALSE)</f>
        <v>Normal</v>
      </c>
      <c r="L2289" s="82" t="str">
        <f>VLOOKUP($A2289,'Hospitalization details'!$A$1:$K$2336,10,FALSE)</f>
        <v>25-Oct-2001</v>
      </c>
      <c r="M2289" s="62">
        <f>VLOOKUP($A2289,'Hospitalization details'!$A$1:$K$2336,6,FALSE)</f>
        <v>1141</v>
      </c>
      <c r="N2289" s="63" t="str">
        <f>VLOOKUP($A2289,'Hospitalization details'!$A$1:$K$2336,7,FALSE)</f>
        <v>tier - 3</v>
      </c>
      <c r="O2289" s="63" t="str">
        <f>VLOOKUP($A2289,'Hospitalization details'!$A$1:$K$2336,8,FALSE)</f>
        <v>tier - 1</v>
      </c>
      <c r="P2289" s="63" t="str">
        <f>VLOOKUP($A2289,'Hospitalization details'!$A$1:$K$2336,9,FALSE)</f>
        <v>R1013</v>
      </c>
      <c r="Q2289" s="83">
        <f>VLOOKUP($A2289,'Hospitalization details'!$A$1:$K$2336,11,FALSE)</f>
        <v>21</v>
      </c>
    </row>
    <row r="2290" spans="1:17" ht="15.75" customHeight="1" x14ac:dyDescent="0.25">
      <c r="A2290" s="187" t="s">
        <v>2333</v>
      </c>
      <c r="B2290" s="65" t="str">
        <f>VLOOKUP($A2290,'Customer Names'!$A$1:$E$2336,4,FALSE)</f>
        <v>Fraioli</v>
      </c>
      <c r="C2290" s="71">
        <f>VLOOKUP($A2290,'Medical Examinations'!$A$1:$J$2336,2,FALSE)</f>
        <v>34.43</v>
      </c>
      <c r="D2290" s="60">
        <f>VLOOKUP($A2290,'Medical Examinations'!$A$1:$J$2336,3,FALSE)</f>
        <v>4.2699999999999996</v>
      </c>
      <c r="E2290" s="61" t="str">
        <f>VLOOKUP($A2290,'Medical Examinations'!$A$1:$J$2336,4,FALSE)</f>
        <v>No</v>
      </c>
      <c r="F2290" s="61" t="str">
        <f>VLOOKUP($A2290,'Medical Examinations'!$A$1:$J$2336,5,FALSE)</f>
        <v>Yes</v>
      </c>
      <c r="G2290" s="61" t="str">
        <f>VLOOKUP($A2290,'Medical Examinations'!$A$1:$J$2336,6,FALSE)</f>
        <v>No</v>
      </c>
      <c r="H2290" s="21">
        <f>VLOOKUP($A2290,'Medical Examinations'!$A$1:$J$2336,7,FALSE)</f>
        <v>1</v>
      </c>
      <c r="I2290" s="21" t="str">
        <f>VLOOKUP($A2290,'Medical Examinations'!$A$1:$J$2336,8,FALSE)</f>
        <v>No</v>
      </c>
      <c r="J2290" s="21" t="str">
        <f>VLOOKUP($A2290,'Medical Examinations'!$A$1:$J$2336,9,FALSE)</f>
        <v>Obesity</v>
      </c>
      <c r="K2290" s="72" t="str">
        <f>VLOOKUP($A2290,'Medical Examinations'!$A$1:$J$2336,10,FALSE)</f>
        <v>Normal</v>
      </c>
      <c r="L2290" s="82" t="str">
        <f>VLOOKUP($A2290,'Hospitalization details'!$A$1:$K$2336,10,FALSE)</f>
        <v>27-Nov-2004</v>
      </c>
      <c r="M2290" s="62">
        <f>VLOOKUP($A2290,'Hospitalization details'!$A$1:$K$2336,6,FALSE)</f>
        <v>1137.47</v>
      </c>
      <c r="N2290" s="63" t="str">
        <f>VLOOKUP($A2290,'Hospitalization details'!$A$1:$K$2336,7,FALSE)</f>
        <v>tier - 3</v>
      </c>
      <c r="O2290" s="63" t="str">
        <f>VLOOKUP($A2290,'Hospitalization details'!$A$1:$K$2336,8,FALSE)</f>
        <v>tier - 2</v>
      </c>
      <c r="P2290" s="63" t="str">
        <f>VLOOKUP($A2290,'Hospitalization details'!$A$1:$K$2336,9,FALSE)</f>
        <v>R1013</v>
      </c>
      <c r="Q2290" s="83">
        <f>VLOOKUP($A2290,'Hospitalization details'!$A$1:$K$2336,11,FALSE)</f>
        <v>18</v>
      </c>
    </row>
    <row r="2291" spans="1:17" ht="15.75" customHeight="1" x14ac:dyDescent="0.25">
      <c r="A2291" s="187" t="s">
        <v>2334</v>
      </c>
      <c r="B2291" s="65" t="str">
        <f>VLOOKUP($A2291,'Customer Names'!$A$1:$E$2336,4,FALSE)</f>
        <v>April</v>
      </c>
      <c r="C2291" s="71">
        <f>VLOOKUP($A2291,'Medical Examinations'!$A$1:$J$2336,2,FALSE)</f>
        <v>34.1</v>
      </c>
      <c r="D2291" s="60">
        <f>VLOOKUP($A2291,'Medical Examinations'!$A$1:$J$2336,3,FALSE)</f>
        <v>4.07</v>
      </c>
      <c r="E2291" s="61" t="str">
        <f>VLOOKUP($A2291,'Medical Examinations'!$A$1:$J$2336,4,FALSE)</f>
        <v>No</v>
      </c>
      <c r="F2291" s="61" t="str">
        <f>VLOOKUP($A2291,'Medical Examinations'!$A$1:$J$2336,5,FALSE)</f>
        <v>Yes</v>
      </c>
      <c r="G2291" s="61" t="str">
        <f>VLOOKUP($A2291,'Medical Examinations'!$A$1:$J$2336,6,FALSE)</f>
        <v>No</v>
      </c>
      <c r="H2291" s="21">
        <f>VLOOKUP($A2291,'Medical Examinations'!$A$1:$J$2336,7,FALSE)</f>
        <v>1</v>
      </c>
      <c r="I2291" s="21" t="str">
        <f>VLOOKUP($A2291,'Medical Examinations'!$A$1:$J$2336,8,FALSE)</f>
        <v>No</v>
      </c>
      <c r="J2291" s="21" t="str">
        <f>VLOOKUP($A2291,'Medical Examinations'!$A$1:$J$2336,9,FALSE)</f>
        <v>Obesity</v>
      </c>
      <c r="K2291" s="72" t="str">
        <f>VLOOKUP($A2291,'Medical Examinations'!$A$1:$J$2336,10,FALSE)</f>
        <v>Normal</v>
      </c>
      <c r="L2291" s="82" t="str">
        <f>VLOOKUP($A2291,'Hospitalization details'!$A$1:$K$2336,10,FALSE)</f>
        <v>15-Oct-2004</v>
      </c>
      <c r="M2291" s="62">
        <f>VLOOKUP($A2291,'Hospitalization details'!$A$1:$K$2336,6,FALSE)</f>
        <v>1137.01</v>
      </c>
      <c r="N2291" s="63" t="str">
        <f>VLOOKUP($A2291,'Hospitalization details'!$A$1:$K$2336,7,FALSE)</f>
        <v>tier - 3</v>
      </c>
      <c r="O2291" s="63" t="str">
        <f>VLOOKUP($A2291,'Hospitalization details'!$A$1:$K$2336,8,FALSE)</f>
        <v>tier - 1</v>
      </c>
      <c r="P2291" s="63" t="str">
        <f>VLOOKUP($A2291,'Hospitalization details'!$A$1:$K$2336,9,FALSE)</f>
        <v>R1013</v>
      </c>
      <c r="Q2291" s="83">
        <f>VLOOKUP($A2291,'Hospitalization details'!$A$1:$K$2336,11,FALSE)</f>
        <v>18</v>
      </c>
    </row>
    <row r="2292" spans="1:17" ht="15.75" customHeight="1" x14ac:dyDescent="0.25">
      <c r="A2292" s="187" t="s">
        <v>2335</v>
      </c>
      <c r="B2292" s="65" t="str">
        <f>VLOOKUP($A2292,'Customer Names'!$A$1:$E$2336,4,FALSE)</f>
        <v>King</v>
      </c>
      <c r="C2292" s="71">
        <f>VLOOKUP($A2292,'Medical Examinations'!$A$1:$J$2336,2,FALSE)</f>
        <v>19.3</v>
      </c>
      <c r="D2292" s="60">
        <f>VLOOKUP($A2292,'Medical Examinations'!$A$1:$J$2336,3,FALSE)</f>
        <v>10.36</v>
      </c>
      <c r="E2292" s="61" t="str">
        <f>VLOOKUP($A2292,'Medical Examinations'!$A$1:$J$2336,4,FALSE)</f>
        <v>No</v>
      </c>
      <c r="F2292" s="61" t="str">
        <f>VLOOKUP($A2292,'Medical Examinations'!$A$1:$J$2336,5,FALSE)</f>
        <v>No</v>
      </c>
      <c r="G2292" s="61" t="str">
        <f>VLOOKUP($A2292,'Medical Examinations'!$A$1:$J$2336,6,FALSE)</f>
        <v>No</v>
      </c>
      <c r="H2292" s="21">
        <f>VLOOKUP($A2292,'Medical Examinations'!$A$1:$J$2336,7,FALSE)</f>
        <v>0</v>
      </c>
      <c r="I2292" s="21" t="str">
        <f>VLOOKUP($A2292,'Medical Examinations'!$A$1:$J$2336,8,FALSE)</f>
        <v>No</v>
      </c>
      <c r="J2292" s="21" t="str">
        <f>VLOOKUP($A2292,'Medical Examinations'!$A$1:$J$2336,9,FALSE)</f>
        <v>Healthy Weight</v>
      </c>
      <c r="K2292" s="72" t="str">
        <f>VLOOKUP($A2292,'Medical Examinations'!$A$1:$J$2336,10,FALSE)</f>
        <v>Diabetes</v>
      </c>
      <c r="L2292" s="82" t="str">
        <f>VLOOKUP($A2292,'Hospitalization details'!$A$1:$K$2336,10,FALSE)</f>
        <v>11-Aug-2002</v>
      </c>
      <c r="M2292" s="62">
        <f>VLOOKUP($A2292,'Hospitalization details'!$A$1:$K$2336,6,FALSE)</f>
        <v>1137</v>
      </c>
      <c r="N2292" s="63" t="str">
        <f>VLOOKUP($A2292,'Hospitalization details'!$A$1:$K$2336,7,FALSE)</f>
        <v>tier - 3</v>
      </c>
      <c r="O2292" s="63" t="str">
        <f>VLOOKUP($A2292,'Hospitalization details'!$A$1:$K$2336,8,FALSE)</f>
        <v>tier - 1</v>
      </c>
      <c r="P2292" s="63" t="str">
        <f>VLOOKUP($A2292,'Hospitalization details'!$A$1:$K$2336,9,FALSE)</f>
        <v>R1013</v>
      </c>
      <c r="Q2292" s="83">
        <f>VLOOKUP($A2292,'Hospitalization details'!$A$1:$K$2336,11,FALSE)</f>
        <v>20</v>
      </c>
    </row>
    <row r="2293" spans="1:17" ht="15.75" customHeight="1" x14ac:dyDescent="0.25">
      <c r="A2293" s="187" t="s">
        <v>2336</v>
      </c>
      <c r="B2293" s="65" t="str">
        <f>VLOOKUP($A2293,'Customer Names'!$A$1:$E$2336,4,FALSE)</f>
        <v>Talhelm</v>
      </c>
      <c r="C2293" s="71">
        <f>VLOOKUP($A2293,'Medical Examinations'!$A$1:$J$2336,2,FALSE)</f>
        <v>33.659999999999997</v>
      </c>
      <c r="D2293" s="60">
        <f>VLOOKUP($A2293,'Medical Examinations'!$A$1:$J$2336,3,FALSE)</f>
        <v>5.71</v>
      </c>
      <c r="E2293" s="61" t="str">
        <f>VLOOKUP($A2293,'Medical Examinations'!$A$1:$J$2336,4,FALSE)</f>
        <v>No</v>
      </c>
      <c r="F2293" s="61" t="str">
        <f>VLOOKUP($A2293,'Medical Examinations'!$A$1:$J$2336,5,FALSE)</f>
        <v>Yes</v>
      </c>
      <c r="G2293" s="61" t="str">
        <f>VLOOKUP($A2293,'Medical Examinations'!$A$1:$J$2336,6,FALSE)</f>
        <v>No</v>
      </c>
      <c r="H2293" s="21">
        <f>VLOOKUP($A2293,'Medical Examinations'!$A$1:$J$2336,7,FALSE)</f>
        <v>1</v>
      </c>
      <c r="I2293" s="21" t="str">
        <f>VLOOKUP($A2293,'Medical Examinations'!$A$1:$J$2336,8,FALSE)</f>
        <v>No</v>
      </c>
      <c r="J2293" s="21" t="str">
        <f>VLOOKUP($A2293,'Medical Examinations'!$A$1:$J$2336,9,FALSE)</f>
        <v>Obesity</v>
      </c>
      <c r="K2293" s="72" t="str">
        <f>VLOOKUP($A2293,'Medical Examinations'!$A$1:$J$2336,10,FALSE)</f>
        <v>Prediabetes</v>
      </c>
      <c r="L2293" s="82" t="str">
        <f>VLOOKUP($A2293,'Hospitalization details'!$A$1:$K$2336,10,FALSE)</f>
        <v>28-Nov-2004</v>
      </c>
      <c r="M2293" s="62">
        <f>VLOOKUP($A2293,'Hospitalization details'!$A$1:$K$2336,6,FALSE)</f>
        <v>1136.4000000000001</v>
      </c>
      <c r="N2293" s="63" t="str">
        <f>VLOOKUP($A2293,'Hospitalization details'!$A$1:$K$2336,7,FALSE)</f>
        <v>tier - 3</v>
      </c>
      <c r="O2293" s="63" t="str">
        <f>VLOOKUP($A2293,'Hospitalization details'!$A$1:$K$2336,8,FALSE)</f>
        <v>tier - 3</v>
      </c>
      <c r="P2293" s="63" t="str">
        <f>VLOOKUP($A2293,'Hospitalization details'!$A$1:$K$2336,9,FALSE)</f>
        <v>R1013</v>
      </c>
      <c r="Q2293" s="83">
        <f>VLOOKUP($A2293,'Hospitalization details'!$A$1:$K$2336,11,FALSE)</f>
        <v>18</v>
      </c>
    </row>
    <row r="2294" spans="1:17" ht="15.75" customHeight="1" x14ac:dyDescent="0.25">
      <c r="A2294" s="187" t="s">
        <v>2337</v>
      </c>
      <c r="B2294" s="65" t="str">
        <f>VLOOKUP($A2294,'Customer Names'!$A$1:$E$2336,4,FALSE)</f>
        <v>Regnier</v>
      </c>
      <c r="C2294" s="71">
        <f>VLOOKUP($A2294,'Medical Examinations'!$A$1:$J$2336,2,FALSE)</f>
        <v>33.33</v>
      </c>
      <c r="D2294" s="60">
        <f>VLOOKUP($A2294,'Medical Examinations'!$A$1:$J$2336,3,FALSE)</f>
        <v>6.08</v>
      </c>
      <c r="E2294" s="61" t="str">
        <f>VLOOKUP($A2294,'Medical Examinations'!$A$1:$J$2336,4,FALSE)</f>
        <v>No</v>
      </c>
      <c r="F2294" s="61" t="str">
        <f>VLOOKUP($A2294,'Medical Examinations'!$A$1:$J$2336,5,FALSE)</f>
        <v>Yes</v>
      </c>
      <c r="G2294" s="61" t="str">
        <f>VLOOKUP($A2294,'Medical Examinations'!$A$1:$J$2336,6,FALSE)</f>
        <v>No</v>
      </c>
      <c r="H2294" s="21">
        <f>VLOOKUP($A2294,'Medical Examinations'!$A$1:$J$2336,7,FALSE)</f>
        <v>1</v>
      </c>
      <c r="I2294" s="21" t="str">
        <f>VLOOKUP($A2294,'Medical Examinations'!$A$1:$J$2336,8,FALSE)</f>
        <v>No</v>
      </c>
      <c r="J2294" s="21" t="str">
        <f>VLOOKUP($A2294,'Medical Examinations'!$A$1:$J$2336,9,FALSE)</f>
        <v>Obesity</v>
      </c>
      <c r="K2294" s="72" t="str">
        <f>VLOOKUP($A2294,'Medical Examinations'!$A$1:$J$2336,10,FALSE)</f>
        <v>Prediabetes</v>
      </c>
      <c r="L2294" s="82" t="str">
        <f>VLOOKUP($A2294,'Hospitalization details'!$A$1:$K$2336,10,FALSE)</f>
        <v>11-Jun-2004</v>
      </c>
      <c r="M2294" s="62">
        <f>VLOOKUP($A2294,'Hospitalization details'!$A$1:$K$2336,6,FALSE)</f>
        <v>1135.94</v>
      </c>
      <c r="N2294" s="63" t="str">
        <f>VLOOKUP($A2294,'Hospitalization details'!$A$1:$K$2336,7,FALSE)</f>
        <v>tier - 3</v>
      </c>
      <c r="O2294" s="63" t="str">
        <f>VLOOKUP($A2294,'Hospitalization details'!$A$1:$K$2336,8,FALSE)</f>
        <v>tier - 3</v>
      </c>
      <c r="P2294" s="63" t="str">
        <f>VLOOKUP($A2294,'Hospitalization details'!$A$1:$K$2336,9,FALSE)</f>
        <v>R1013</v>
      </c>
      <c r="Q2294" s="83">
        <f>VLOOKUP($A2294,'Hospitalization details'!$A$1:$K$2336,11,FALSE)</f>
        <v>18</v>
      </c>
    </row>
    <row r="2295" spans="1:17" ht="15.75" customHeight="1" x14ac:dyDescent="0.25">
      <c r="A2295" s="187" t="s">
        <v>2338</v>
      </c>
      <c r="B2295" s="65" t="str">
        <f>VLOOKUP($A2295,'Customer Names'!$A$1:$E$2336,4,FALSE)</f>
        <v>Treece</v>
      </c>
      <c r="C2295" s="71">
        <f>VLOOKUP($A2295,'Medical Examinations'!$A$1:$J$2336,2,FALSE)</f>
        <v>21.84</v>
      </c>
      <c r="D2295" s="60">
        <f>VLOOKUP($A2295,'Medical Examinations'!$A$1:$J$2336,3,FALSE)</f>
        <v>5.71</v>
      </c>
      <c r="E2295" s="61" t="str">
        <f>VLOOKUP($A2295,'Medical Examinations'!$A$1:$J$2336,4,FALSE)</f>
        <v>No</v>
      </c>
      <c r="F2295" s="61" t="str">
        <f>VLOOKUP($A2295,'Medical Examinations'!$A$1:$J$2336,5,FALSE)</f>
        <v>Yes</v>
      </c>
      <c r="G2295" s="61" t="str">
        <f>VLOOKUP($A2295,'Medical Examinations'!$A$1:$J$2336,6,FALSE)</f>
        <v>No</v>
      </c>
      <c r="H2295" s="21">
        <f>VLOOKUP($A2295,'Medical Examinations'!$A$1:$J$2336,7,FALSE)</f>
        <v>1</v>
      </c>
      <c r="I2295" s="21" t="str">
        <f>VLOOKUP($A2295,'Medical Examinations'!$A$1:$J$2336,8,FALSE)</f>
        <v>No</v>
      </c>
      <c r="J2295" s="21" t="str">
        <f>VLOOKUP($A2295,'Medical Examinations'!$A$1:$J$2336,9,FALSE)</f>
        <v>Healthy Weight</v>
      </c>
      <c r="K2295" s="72" t="str">
        <f>VLOOKUP($A2295,'Medical Examinations'!$A$1:$J$2336,10,FALSE)</f>
        <v>Prediabetes</v>
      </c>
      <c r="L2295" s="82" t="str">
        <f>VLOOKUP($A2295,'Hospitalization details'!$A$1:$K$2336,10,FALSE)</f>
        <v>6-Oct-2004</v>
      </c>
      <c r="M2295" s="62">
        <f>VLOOKUP($A2295,'Hospitalization details'!$A$1:$K$2336,6,FALSE)</f>
        <v>1135</v>
      </c>
      <c r="N2295" s="63" t="str">
        <f>VLOOKUP($A2295,'Hospitalization details'!$A$1:$K$2336,7,FALSE)</f>
        <v>tier - 3</v>
      </c>
      <c r="O2295" s="63" t="str">
        <f>VLOOKUP($A2295,'Hospitalization details'!$A$1:$K$2336,8,FALSE)</f>
        <v>tier - 3</v>
      </c>
      <c r="P2295" s="63" t="str">
        <f>VLOOKUP($A2295,'Hospitalization details'!$A$1:$K$2336,9,FALSE)</f>
        <v>R1013</v>
      </c>
      <c r="Q2295" s="83">
        <f>VLOOKUP($A2295,'Hospitalization details'!$A$1:$K$2336,11,FALSE)</f>
        <v>18</v>
      </c>
    </row>
    <row r="2296" spans="1:17" ht="15.75" customHeight="1" x14ac:dyDescent="0.25">
      <c r="A2296" s="187" t="s">
        <v>2339</v>
      </c>
      <c r="B2296" s="65" t="str">
        <f>VLOOKUP($A2296,'Customer Names'!$A$1:$E$2336,4,FALSE)</f>
        <v>Beisel</v>
      </c>
      <c r="C2296" s="71">
        <f>VLOOKUP($A2296,'Medical Examinations'!$A$1:$J$2336,2,FALSE)</f>
        <v>16.87</v>
      </c>
      <c r="D2296" s="60">
        <f>VLOOKUP($A2296,'Medical Examinations'!$A$1:$J$2336,3,FALSE)</f>
        <v>9.1300000000000008</v>
      </c>
      <c r="E2296" s="61" t="str">
        <f>VLOOKUP($A2296,'Medical Examinations'!$A$1:$J$2336,4,FALSE)</f>
        <v>No</v>
      </c>
      <c r="F2296" s="61" t="str">
        <f>VLOOKUP($A2296,'Medical Examinations'!$A$1:$J$2336,5,FALSE)</f>
        <v>No</v>
      </c>
      <c r="G2296" s="61" t="str">
        <f>VLOOKUP($A2296,'Medical Examinations'!$A$1:$J$2336,6,FALSE)</f>
        <v>No</v>
      </c>
      <c r="H2296" s="21">
        <f>VLOOKUP($A2296,'Medical Examinations'!$A$1:$J$2336,7,FALSE)</f>
        <v>0</v>
      </c>
      <c r="I2296" s="21" t="str">
        <f>VLOOKUP($A2296,'Medical Examinations'!$A$1:$J$2336,8,FALSE)</f>
        <v>No</v>
      </c>
      <c r="J2296" s="21" t="str">
        <f>VLOOKUP($A2296,'Medical Examinations'!$A$1:$J$2336,9,FALSE)</f>
        <v>Under Weight</v>
      </c>
      <c r="K2296" s="72" t="str">
        <f>VLOOKUP($A2296,'Medical Examinations'!$A$1:$J$2336,10,FALSE)</f>
        <v>Diabetes</v>
      </c>
      <c r="L2296" s="82" t="str">
        <f>VLOOKUP($A2296,'Hospitalization details'!$A$1:$K$2336,10,FALSE)</f>
        <v>19-Jul-2002</v>
      </c>
      <c r="M2296" s="62">
        <f>VLOOKUP($A2296,'Hospitalization details'!$A$1:$K$2336,6,FALSE)</f>
        <v>1132</v>
      </c>
      <c r="N2296" s="63" t="str">
        <f>VLOOKUP($A2296,'Hospitalization details'!$A$1:$K$2336,7,FALSE)</f>
        <v>tier - 3</v>
      </c>
      <c r="O2296" s="63" t="str">
        <f>VLOOKUP($A2296,'Hospitalization details'!$A$1:$K$2336,8,FALSE)</f>
        <v>tier - 1</v>
      </c>
      <c r="P2296" s="63" t="str">
        <f>VLOOKUP($A2296,'Hospitalization details'!$A$1:$K$2336,9,FALSE)</f>
        <v>R1013</v>
      </c>
      <c r="Q2296" s="83">
        <f>VLOOKUP($A2296,'Hospitalization details'!$A$1:$K$2336,11,FALSE)</f>
        <v>20</v>
      </c>
    </row>
    <row r="2297" spans="1:17" ht="15.75" customHeight="1" x14ac:dyDescent="0.25">
      <c r="A2297" s="187" t="s">
        <v>2340</v>
      </c>
      <c r="B2297" s="65" t="str">
        <f>VLOOKUP($A2297,'Customer Names'!$A$1:$E$2336,4,FALSE)</f>
        <v>Enke</v>
      </c>
      <c r="C2297" s="71">
        <f>VLOOKUP($A2297,'Medical Examinations'!$A$1:$J$2336,2,FALSE)</f>
        <v>30.14</v>
      </c>
      <c r="D2297" s="60">
        <f>VLOOKUP($A2297,'Medical Examinations'!$A$1:$J$2336,3,FALSE)</f>
        <v>5.49</v>
      </c>
      <c r="E2297" s="61" t="str">
        <f>VLOOKUP($A2297,'Medical Examinations'!$A$1:$J$2336,4,FALSE)</f>
        <v>No</v>
      </c>
      <c r="F2297" s="61" t="str">
        <f>VLOOKUP($A2297,'Medical Examinations'!$A$1:$J$2336,5,FALSE)</f>
        <v>Yes</v>
      </c>
      <c r="G2297" s="61" t="str">
        <f>VLOOKUP($A2297,'Medical Examinations'!$A$1:$J$2336,6,FALSE)</f>
        <v>No</v>
      </c>
      <c r="H2297" s="21">
        <f>VLOOKUP($A2297,'Medical Examinations'!$A$1:$J$2336,7,FALSE)</f>
        <v>1</v>
      </c>
      <c r="I2297" s="21" t="str">
        <f>VLOOKUP($A2297,'Medical Examinations'!$A$1:$J$2336,8,FALSE)</f>
        <v>No</v>
      </c>
      <c r="J2297" s="21" t="str">
        <f>VLOOKUP($A2297,'Medical Examinations'!$A$1:$J$2336,9,FALSE)</f>
        <v>Obesity</v>
      </c>
      <c r="K2297" s="72" t="str">
        <f>VLOOKUP($A2297,'Medical Examinations'!$A$1:$J$2336,10,FALSE)</f>
        <v>Normal</v>
      </c>
      <c r="L2297" s="82" t="str">
        <f>VLOOKUP($A2297,'Hospitalization details'!$A$1:$K$2336,10,FALSE)</f>
        <v>14-Jun-2004</v>
      </c>
      <c r="M2297" s="62">
        <f>VLOOKUP($A2297,'Hospitalization details'!$A$1:$K$2336,6,FALSE)</f>
        <v>1131.51</v>
      </c>
      <c r="N2297" s="63" t="str">
        <f>VLOOKUP($A2297,'Hospitalization details'!$A$1:$K$2336,7,FALSE)</f>
        <v>tier - 3</v>
      </c>
      <c r="O2297" s="63" t="str">
        <f>VLOOKUP($A2297,'Hospitalization details'!$A$1:$K$2336,8,FALSE)</f>
        <v>tier - 1</v>
      </c>
      <c r="P2297" s="63" t="str">
        <f>VLOOKUP($A2297,'Hospitalization details'!$A$1:$K$2336,9,FALSE)</f>
        <v>R1013</v>
      </c>
      <c r="Q2297" s="83">
        <f>VLOOKUP($A2297,'Hospitalization details'!$A$1:$K$2336,11,FALSE)</f>
        <v>18</v>
      </c>
    </row>
    <row r="2298" spans="1:17" ht="15.75" customHeight="1" x14ac:dyDescent="0.25">
      <c r="A2298" s="187" t="s">
        <v>2341</v>
      </c>
      <c r="B2298" s="65" t="str">
        <f>VLOOKUP($A2298,'Customer Names'!$A$1:$E$2336,4,FALSE)</f>
        <v>Ruiz-Tagle Barros</v>
      </c>
      <c r="C2298" s="71">
        <f>VLOOKUP($A2298,'Medical Examinations'!$A$1:$J$2336,2,FALSE)</f>
        <v>23.21</v>
      </c>
      <c r="D2298" s="60">
        <f>VLOOKUP($A2298,'Medical Examinations'!$A$1:$J$2336,3,FALSE)</f>
        <v>4.37</v>
      </c>
      <c r="E2298" s="61" t="str">
        <f>VLOOKUP($A2298,'Medical Examinations'!$A$1:$J$2336,4,FALSE)</f>
        <v>No</v>
      </c>
      <c r="F2298" s="61" t="str">
        <f>VLOOKUP($A2298,'Medical Examinations'!$A$1:$J$2336,5,FALSE)</f>
        <v>Yes</v>
      </c>
      <c r="G2298" s="61" t="str">
        <f>VLOOKUP($A2298,'Medical Examinations'!$A$1:$J$2336,6,FALSE)</f>
        <v>No</v>
      </c>
      <c r="H2298" s="21">
        <f>VLOOKUP($A2298,'Medical Examinations'!$A$1:$J$2336,7,FALSE)</f>
        <v>1</v>
      </c>
      <c r="I2298" s="21" t="str">
        <f>VLOOKUP($A2298,'Medical Examinations'!$A$1:$J$2336,8,FALSE)</f>
        <v>No</v>
      </c>
      <c r="J2298" s="21" t="str">
        <f>VLOOKUP($A2298,'Medical Examinations'!$A$1:$J$2336,9,FALSE)</f>
        <v>Healthy Weight</v>
      </c>
      <c r="K2298" s="72" t="str">
        <f>VLOOKUP($A2298,'Medical Examinations'!$A$1:$J$2336,10,FALSE)</f>
        <v>Normal</v>
      </c>
      <c r="L2298" s="82" t="str">
        <f>VLOOKUP($A2298,'Hospitalization details'!$A$1:$K$2336,10,FALSE)</f>
        <v>12-Nov-2004</v>
      </c>
      <c r="M2298" s="62">
        <f>VLOOKUP($A2298,'Hospitalization details'!$A$1:$K$2336,6,FALSE)</f>
        <v>1121.8699999999999</v>
      </c>
      <c r="N2298" s="63" t="str">
        <f>VLOOKUP($A2298,'Hospitalization details'!$A$1:$K$2336,7,FALSE)</f>
        <v>tier - 3</v>
      </c>
      <c r="O2298" s="63" t="str">
        <f>VLOOKUP($A2298,'Hospitalization details'!$A$1:$K$2336,8,FALSE)</f>
        <v>tier - 1</v>
      </c>
      <c r="P2298" s="63" t="str">
        <f>VLOOKUP($A2298,'Hospitalization details'!$A$1:$K$2336,9,FALSE)</f>
        <v>R1013</v>
      </c>
      <c r="Q2298" s="83">
        <f>VLOOKUP($A2298,'Hospitalization details'!$A$1:$K$2336,11,FALSE)</f>
        <v>18</v>
      </c>
    </row>
    <row r="2299" spans="1:17" ht="15.75" customHeight="1" x14ac:dyDescent="0.25">
      <c r="A2299" s="187" t="s">
        <v>2342</v>
      </c>
      <c r="B2299" s="65" t="str">
        <f>VLOOKUP($A2299,'Customer Names'!$A$1:$E$2336,4,FALSE)</f>
        <v>Ferrell</v>
      </c>
      <c r="C2299" s="71">
        <f>VLOOKUP($A2299,'Medical Examinations'!$A$1:$J$2336,2,FALSE)</f>
        <v>17.170000000000002</v>
      </c>
      <c r="D2299" s="60">
        <f>VLOOKUP($A2299,'Medical Examinations'!$A$1:$J$2336,3,FALSE)</f>
        <v>8.4600000000000009</v>
      </c>
      <c r="E2299" s="61" t="str">
        <f>VLOOKUP($A2299,'Medical Examinations'!$A$1:$J$2336,4,FALSE)</f>
        <v>No</v>
      </c>
      <c r="F2299" s="61" t="str">
        <f>VLOOKUP($A2299,'Medical Examinations'!$A$1:$J$2336,5,FALSE)</f>
        <v>No</v>
      </c>
      <c r="G2299" s="61" t="str">
        <f>VLOOKUP($A2299,'Medical Examinations'!$A$1:$J$2336,6,FALSE)</f>
        <v>No</v>
      </c>
      <c r="H2299" s="21">
        <f>VLOOKUP($A2299,'Medical Examinations'!$A$1:$J$2336,7,FALSE)</f>
        <v>0</v>
      </c>
      <c r="I2299" s="21" t="str">
        <f>VLOOKUP($A2299,'Medical Examinations'!$A$1:$J$2336,8,FALSE)</f>
        <v>No</v>
      </c>
      <c r="J2299" s="21" t="str">
        <f>VLOOKUP($A2299,'Medical Examinations'!$A$1:$J$2336,9,FALSE)</f>
        <v>Under Weight</v>
      </c>
      <c r="K2299" s="72" t="str">
        <f>VLOOKUP($A2299,'Medical Examinations'!$A$1:$J$2336,10,FALSE)</f>
        <v>Diabetes</v>
      </c>
      <c r="L2299" s="82" t="str">
        <f>VLOOKUP($A2299,'Hospitalization details'!$A$1:$K$2336,10,FALSE)</f>
        <v>13-Aug-2002</v>
      </c>
      <c r="M2299" s="62">
        <f>VLOOKUP($A2299,'Hospitalization details'!$A$1:$K$2336,6,FALSE)</f>
        <v>1086</v>
      </c>
      <c r="N2299" s="63" t="str">
        <f>VLOOKUP($A2299,'Hospitalization details'!$A$1:$K$2336,7,FALSE)</f>
        <v>tier - 3</v>
      </c>
      <c r="O2299" s="63" t="str">
        <f>VLOOKUP($A2299,'Hospitalization details'!$A$1:$K$2336,8,FALSE)</f>
        <v>tier - 3</v>
      </c>
      <c r="P2299" s="63" t="str">
        <f>VLOOKUP($A2299,'Hospitalization details'!$A$1:$K$2336,9,FALSE)</f>
        <v>R1013</v>
      </c>
      <c r="Q2299" s="83">
        <f>VLOOKUP($A2299,'Hospitalization details'!$A$1:$K$2336,11,FALSE)</f>
        <v>20</v>
      </c>
    </row>
    <row r="2300" spans="1:17" ht="15.75" customHeight="1" x14ac:dyDescent="0.25">
      <c r="A2300" s="187" t="s">
        <v>2343</v>
      </c>
      <c r="B2300" s="65" t="str">
        <f>VLOOKUP($A2300,'Customer Names'!$A$1:$E$2336,4,FALSE)</f>
        <v>Gates</v>
      </c>
      <c r="C2300" s="71">
        <f>VLOOKUP($A2300,'Medical Examinations'!$A$1:$J$2336,2,FALSE)</f>
        <v>15.61</v>
      </c>
      <c r="D2300" s="60">
        <f>VLOOKUP($A2300,'Medical Examinations'!$A$1:$J$2336,3,FALSE)</f>
        <v>5.28</v>
      </c>
      <c r="E2300" s="61" t="str">
        <f>VLOOKUP($A2300,'Medical Examinations'!$A$1:$J$2336,4,FALSE)</f>
        <v>No</v>
      </c>
      <c r="F2300" s="61" t="str">
        <f>VLOOKUP($A2300,'Medical Examinations'!$A$1:$J$2336,5,FALSE)</f>
        <v>No</v>
      </c>
      <c r="G2300" s="61" t="str">
        <f>VLOOKUP($A2300,'Medical Examinations'!$A$1:$J$2336,6,FALSE)</f>
        <v>No</v>
      </c>
      <c r="H2300" s="21">
        <f>VLOOKUP($A2300,'Medical Examinations'!$A$1:$J$2336,7,FALSE)</f>
        <v>1</v>
      </c>
      <c r="I2300" s="21" t="str">
        <f>VLOOKUP($A2300,'Medical Examinations'!$A$1:$J$2336,8,FALSE)</f>
        <v>No</v>
      </c>
      <c r="J2300" s="21" t="str">
        <f>VLOOKUP($A2300,'Medical Examinations'!$A$1:$J$2336,9,FALSE)</f>
        <v>Under Weight</v>
      </c>
      <c r="K2300" s="72" t="str">
        <f>VLOOKUP($A2300,'Medical Examinations'!$A$1:$J$2336,10,FALSE)</f>
        <v>Normal</v>
      </c>
      <c r="L2300" s="82" t="str">
        <f>VLOOKUP($A2300,'Hospitalization details'!$A$1:$K$2336,10,FALSE)</f>
        <v>26-Dec-1998</v>
      </c>
      <c r="M2300" s="62">
        <f>VLOOKUP($A2300,'Hospitalization details'!$A$1:$K$2336,6,FALSE)</f>
        <v>1082</v>
      </c>
      <c r="N2300" s="63" t="str">
        <f>VLOOKUP($A2300,'Hospitalization details'!$A$1:$K$2336,7,FALSE)</f>
        <v>tier - 3</v>
      </c>
      <c r="O2300" s="63" t="str">
        <f>VLOOKUP($A2300,'Hospitalization details'!$A$1:$K$2336,8,FALSE)</f>
        <v>tier - 2</v>
      </c>
      <c r="P2300" s="63" t="str">
        <f>VLOOKUP($A2300,'Hospitalization details'!$A$1:$K$2336,9,FALSE)</f>
        <v>R1013</v>
      </c>
      <c r="Q2300" s="83">
        <f>VLOOKUP($A2300,'Hospitalization details'!$A$1:$K$2336,11,FALSE)</f>
        <v>24</v>
      </c>
    </row>
    <row r="2301" spans="1:17" ht="15.75" customHeight="1" x14ac:dyDescent="0.25">
      <c r="A2301" s="187" t="s">
        <v>2344</v>
      </c>
      <c r="B2301" s="65" t="str">
        <f>VLOOKUP($A2301,'Customer Names'!$A$1:$E$2336,4,FALSE)</f>
        <v>Jeffers</v>
      </c>
      <c r="C2301" s="71">
        <f>VLOOKUP($A2301,'Medical Examinations'!$A$1:$J$2336,2,FALSE)</f>
        <v>17.98</v>
      </c>
      <c r="D2301" s="60">
        <f>VLOOKUP($A2301,'Medical Examinations'!$A$1:$J$2336,3,FALSE)</f>
        <v>5.33</v>
      </c>
      <c r="E2301" s="61" t="str">
        <f>VLOOKUP($A2301,'Medical Examinations'!$A$1:$J$2336,4,FALSE)</f>
        <v>Yes</v>
      </c>
      <c r="F2301" s="61" t="str">
        <f>VLOOKUP($A2301,'Medical Examinations'!$A$1:$J$2336,5,FALSE)</f>
        <v>No</v>
      </c>
      <c r="G2301" s="61" t="str">
        <f>VLOOKUP($A2301,'Medical Examinations'!$A$1:$J$2336,6,FALSE)</f>
        <v>Yes</v>
      </c>
      <c r="H2301" s="21">
        <f>VLOOKUP($A2301,'Medical Examinations'!$A$1:$J$2336,7,FALSE)</f>
        <v>1</v>
      </c>
      <c r="I2301" s="21" t="str">
        <f>VLOOKUP($A2301,'Medical Examinations'!$A$1:$J$2336,8,FALSE)</f>
        <v>No</v>
      </c>
      <c r="J2301" s="21" t="str">
        <f>VLOOKUP($A2301,'Medical Examinations'!$A$1:$J$2336,9,FALSE)</f>
        <v>Under Weight</v>
      </c>
      <c r="K2301" s="72" t="str">
        <f>VLOOKUP($A2301,'Medical Examinations'!$A$1:$J$2336,10,FALSE)</f>
        <v>Normal</v>
      </c>
      <c r="L2301" s="82" t="str">
        <f>VLOOKUP($A2301,'Hospitalization details'!$A$1:$K$2336,10,FALSE)</f>
        <v>13-Aug-1997</v>
      </c>
      <c r="M2301" s="62">
        <f>VLOOKUP($A2301,'Hospitalization details'!$A$1:$K$2336,6,FALSE)</f>
        <v>1071</v>
      </c>
      <c r="N2301" s="63" t="str">
        <f>VLOOKUP($A2301,'Hospitalization details'!$A$1:$K$2336,7,FALSE)</f>
        <v>tier - 3</v>
      </c>
      <c r="O2301" s="63" t="str">
        <f>VLOOKUP($A2301,'Hospitalization details'!$A$1:$K$2336,8,FALSE)</f>
        <v>tier - 3</v>
      </c>
      <c r="P2301" s="63" t="str">
        <f>VLOOKUP($A2301,'Hospitalization details'!$A$1:$K$2336,9,FALSE)</f>
        <v>R1013</v>
      </c>
      <c r="Q2301" s="83">
        <f>VLOOKUP($A2301,'Hospitalization details'!$A$1:$K$2336,11,FALSE)</f>
        <v>25</v>
      </c>
    </row>
    <row r="2302" spans="1:17" ht="15.75" customHeight="1" x14ac:dyDescent="0.25">
      <c r="A2302" s="187" t="s">
        <v>2345</v>
      </c>
      <c r="B2302" s="65" t="str">
        <f>VLOOKUP($A2302,'Customer Names'!$A$1:$E$2336,4,FALSE)</f>
        <v>Sulhanek</v>
      </c>
      <c r="C2302" s="71">
        <f>VLOOKUP($A2302,'Medical Examinations'!$A$1:$J$2336,2,FALSE)</f>
        <v>21.64</v>
      </c>
      <c r="D2302" s="60">
        <f>VLOOKUP($A2302,'Medical Examinations'!$A$1:$J$2336,3,FALSE)</f>
        <v>5.5</v>
      </c>
      <c r="E2302" s="61" t="str">
        <f>VLOOKUP($A2302,'Medical Examinations'!$A$1:$J$2336,4,FALSE)</f>
        <v>No</v>
      </c>
      <c r="F2302" s="61" t="str">
        <f>VLOOKUP($A2302,'Medical Examinations'!$A$1:$J$2336,5,FALSE)</f>
        <v>Yes</v>
      </c>
      <c r="G2302" s="61" t="str">
        <f>VLOOKUP($A2302,'Medical Examinations'!$A$1:$J$2336,6,FALSE)</f>
        <v>No</v>
      </c>
      <c r="H2302" s="21">
        <f>VLOOKUP($A2302,'Medical Examinations'!$A$1:$J$2336,7,FALSE)</f>
        <v>1</v>
      </c>
      <c r="I2302" s="21" t="str">
        <f>VLOOKUP($A2302,'Medical Examinations'!$A$1:$J$2336,8,FALSE)</f>
        <v>No</v>
      </c>
      <c r="J2302" s="21" t="str">
        <f>VLOOKUP($A2302,'Medical Examinations'!$A$1:$J$2336,9,FALSE)</f>
        <v>Healthy Weight</v>
      </c>
      <c r="K2302" s="72" t="str">
        <f>VLOOKUP($A2302,'Medical Examinations'!$A$1:$J$2336,10,FALSE)</f>
        <v>Normal</v>
      </c>
      <c r="L2302" s="82" t="str">
        <f>VLOOKUP($A2302,'Hospitalization details'!$A$1:$K$2336,10,FALSE)</f>
        <v>24-Aug-2004</v>
      </c>
      <c r="M2302" s="62">
        <f>VLOOKUP($A2302,'Hospitalization details'!$A$1:$K$2336,6,FALSE)</f>
        <v>1070</v>
      </c>
      <c r="N2302" s="63" t="str">
        <f>VLOOKUP($A2302,'Hospitalization details'!$A$1:$K$2336,7,FALSE)</f>
        <v>tier - 3</v>
      </c>
      <c r="O2302" s="63" t="str">
        <f>VLOOKUP($A2302,'Hospitalization details'!$A$1:$K$2336,8,FALSE)</f>
        <v>tier - 3</v>
      </c>
      <c r="P2302" s="63" t="str">
        <f>VLOOKUP($A2302,'Hospitalization details'!$A$1:$K$2336,9,FALSE)</f>
        <v>R1013</v>
      </c>
      <c r="Q2302" s="83">
        <f>VLOOKUP($A2302,'Hospitalization details'!$A$1:$K$2336,11,FALSE)</f>
        <v>18</v>
      </c>
    </row>
    <row r="2303" spans="1:17" ht="15.75" customHeight="1" x14ac:dyDescent="0.25">
      <c r="A2303" s="187" t="s">
        <v>2346</v>
      </c>
      <c r="B2303" s="65" t="str">
        <f>VLOOKUP($A2303,'Customer Names'!$A$1:$E$2336,4,FALSE)</f>
        <v>Ozahowski</v>
      </c>
      <c r="C2303" s="71">
        <f>VLOOKUP($A2303,'Medical Examinations'!$A$1:$J$2336,2,FALSE)</f>
        <v>16.399999999999999</v>
      </c>
      <c r="D2303" s="60">
        <f>VLOOKUP($A2303,'Medical Examinations'!$A$1:$J$2336,3,FALSE)</f>
        <v>5.4</v>
      </c>
      <c r="E2303" s="61" t="str">
        <f>VLOOKUP($A2303,'Medical Examinations'!$A$1:$J$2336,4,FALSE)</f>
        <v>No</v>
      </c>
      <c r="F2303" s="61" t="str">
        <f>VLOOKUP($A2303,'Medical Examinations'!$A$1:$J$2336,5,FALSE)</f>
        <v>No</v>
      </c>
      <c r="G2303" s="61" t="str">
        <f>VLOOKUP($A2303,'Medical Examinations'!$A$1:$J$2336,6,FALSE)</f>
        <v>Yes</v>
      </c>
      <c r="H2303" s="21">
        <f>VLOOKUP($A2303,'Medical Examinations'!$A$1:$J$2336,7,FALSE)</f>
        <v>1</v>
      </c>
      <c r="I2303" s="21" t="str">
        <f>VLOOKUP($A2303,'Medical Examinations'!$A$1:$J$2336,8,FALSE)</f>
        <v>No</v>
      </c>
      <c r="J2303" s="21" t="str">
        <f>VLOOKUP($A2303,'Medical Examinations'!$A$1:$J$2336,9,FALSE)</f>
        <v>Under Weight</v>
      </c>
      <c r="K2303" s="72" t="str">
        <f>VLOOKUP($A2303,'Medical Examinations'!$A$1:$J$2336,10,FALSE)</f>
        <v>Normal</v>
      </c>
      <c r="L2303" s="82" t="str">
        <f>VLOOKUP($A2303,'Hospitalization details'!$A$1:$K$2336,10,FALSE)</f>
        <v>28-Sep-1993</v>
      </c>
      <c r="M2303" s="62">
        <f>VLOOKUP($A2303,'Hospitalization details'!$A$1:$K$2336,6,FALSE)</f>
        <v>1068</v>
      </c>
      <c r="N2303" s="63" t="str">
        <f>VLOOKUP($A2303,'Hospitalization details'!$A$1:$K$2336,7,FALSE)</f>
        <v>tier - 3</v>
      </c>
      <c r="O2303" s="63" t="str">
        <f>VLOOKUP($A2303,'Hospitalization details'!$A$1:$K$2336,8,FALSE)</f>
        <v>tier - 1</v>
      </c>
      <c r="P2303" s="63" t="str">
        <f>VLOOKUP($A2303,'Hospitalization details'!$A$1:$K$2336,9,FALSE)</f>
        <v>R1013</v>
      </c>
      <c r="Q2303" s="83">
        <f>VLOOKUP($A2303,'Hospitalization details'!$A$1:$K$2336,11,FALSE)</f>
        <v>29</v>
      </c>
    </row>
    <row r="2304" spans="1:17" ht="15.75" customHeight="1" x14ac:dyDescent="0.25">
      <c r="A2304" s="187" t="s">
        <v>2347</v>
      </c>
      <c r="B2304" s="65" t="str">
        <f>VLOOKUP($A2304,'Customer Names'!$A$1:$E$2336,4,FALSE)</f>
        <v>Caron</v>
      </c>
      <c r="C2304" s="71">
        <f>VLOOKUP($A2304,'Medical Examinations'!$A$1:$J$2336,2,FALSE)</f>
        <v>15.77</v>
      </c>
      <c r="D2304" s="60">
        <f>VLOOKUP($A2304,'Medical Examinations'!$A$1:$J$2336,3,FALSE)</f>
        <v>6.05</v>
      </c>
      <c r="E2304" s="61" t="str">
        <f>VLOOKUP($A2304,'Medical Examinations'!$A$1:$J$2336,4,FALSE)</f>
        <v>Yes</v>
      </c>
      <c r="F2304" s="61" t="str">
        <f>VLOOKUP($A2304,'Medical Examinations'!$A$1:$J$2336,5,FALSE)</f>
        <v>No</v>
      </c>
      <c r="G2304" s="61" t="str">
        <f>VLOOKUP($A2304,'Medical Examinations'!$A$1:$J$2336,6,FALSE)</f>
        <v>No</v>
      </c>
      <c r="H2304" s="21">
        <f>VLOOKUP($A2304,'Medical Examinations'!$A$1:$J$2336,7,FALSE)</f>
        <v>1</v>
      </c>
      <c r="I2304" s="21" t="str">
        <f>VLOOKUP($A2304,'Medical Examinations'!$A$1:$J$2336,8,FALSE)</f>
        <v>No</v>
      </c>
      <c r="J2304" s="21" t="str">
        <f>VLOOKUP($A2304,'Medical Examinations'!$A$1:$J$2336,9,FALSE)</f>
        <v>Under Weight</v>
      </c>
      <c r="K2304" s="72" t="str">
        <f>VLOOKUP($A2304,'Medical Examinations'!$A$1:$J$2336,10,FALSE)</f>
        <v>Prediabetes</v>
      </c>
      <c r="L2304" s="82" t="str">
        <f>VLOOKUP($A2304,'Hospitalization details'!$A$1:$K$2336,10,FALSE)</f>
        <v>1-Jun-1995</v>
      </c>
      <c r="M2304" s="62">
        <f>VLOOKUP($A2304,'Hospitalization details'!$A$1:$K$2336,6,FALSE)</f>
        <v>1056</v>
      </c>
      <c r="N2304" s="63" t="str">
        <f>VLOOKUP($A2304,'Hospitalization details'!$A$1:$K$2336,7,FALSE)</f>
        <v>tier - 3</v>
      </c>
      <c r="O2304" s="63" t="str">
        <f>VLOOKUP($A2304,'Hospitalization details'!$A$1:$K$2336,8,FALSE)</f>
        <v>tier - 2</v>
      </c>
      <c r="P2304" s="63" t="str">
        <f>VLOOKUP($A2304,'Hospitalization details'!$A$1:$K$2336,9,FALSE)</f>
        <v>R1013</v>
      </c>
      <c r="Q2304" s="83">
        <f>VLOOKUP($A2304,'Hospitalization details'!$A$1:$K$2336,11,FALSE)</f>
        <v>28</v>
      </c>
    </row>
    <row r="2305" spans="1:17" ht="15.75" customHeight="1" x14ac:dyDescent="0.25">
      <c r="A2305" s="187" t="s">
        <v>2348</v>
      </c>
      <c r="B2305" s="65" t="str">
        <f>VLOOKUP($A2305,'Customer Names'!$A$1:$E$2336,4,FALSE)</f>
        <v>Fullarton</v>
      </c>
      <c r="C2305" s="71">
        <f>VLOOKUP($A2305,'Medical Examinations'!$A$1:$J$2336,2,FALSE)</f>
        <v>18.27</v>
      </c>
      <c r="D2305" s="60">
        <f>VLOOKUP($A2305,'Medical Examinations'!$A$1:$J$2336,3,FALSE)</f>
        <v>11.46</v>
      </c>
      <c r="E2305" s="61" t="str">
        <f>VLOOKUP($A2305,'Medical Examinations'!$A$1:$J$2336,4,FALSE)</f>
        <v>No</v>
      </c>
      <c r="F2305" s="61" t="str">
        <f>VLOOKUP($A2305,'Medical Examinations'!$A$1:$J$2336,5,FALSE)</f>
        <v>No</v>
      </c>
      <c r="G2305" s="61" t="str">
        <f>VLOOKUP($A2305,'Medical Examinations'!$A$1:$J$2336,6,FALSE)</f>
        <v>No</v>
      </c>
      <c r="H2305" s="21">
        <f>VLOOKUP($A2305,'Medical Examinations'!$A$1:$J$2336,7,FALSE)</f>
        <v>0</v>
      </c>
      <c r="I2305" s="21" t="str">
        <f>VLOOKUP($A2305,'Medical Examinations'!$A$1:$J$2336,8,FALSE)</f>
        <v>No</v>
      </c>
      <c r="J2305" s="21" t="str">
        <f>VLOOKUP($A2305,'Medical Examinations'!$A$1:$J$2336,9,FALSE)</f>
        <v>Under Weight</v>
      </c>
      <c r="K2305" s="72" t="str">
        <f>VLOOKUP($A2305,'Medical Examinations'!$A$1:$J$2336,10,FALSE)</f>
        <v>Diabetes</v>
      </c>
      <c r="L2305" s="82" t="str">
        <f>VLOOKUP($A2305,'Hospitalization details'!$A$1:$K$2336,10,FALSE)</f>
        <v>1-Jul-2002</v>
      </c>
      <c r="M2305" s="62">
        <f>VLOOKUP($A2305,'Hospitalization details'!$A$1:$K$2336,6,FALSE)</f>
        <v>1049</v>
      </c>
      <c r="N2305" s="63" t="str">
        <f>VLOOKUP($A2305,'Hospitalization details'!$A$1:$K$2336,7,FALSE)</f>
        <v>tier - 3</v>
      </c>
      <c r="O2305" s="63" t="str">
        <f>VLOOKUP($A2305,'Hospitalization details'!$A$1:$K$2336,8,FALSE)</f>
        <v>tier - 2</v>
      </c>
      <c r="P2305" s="63" t="str">
        <f>VLOOKUP($A2305,'Hospitalization details'!$A$1:$K$2336,9,FALSE)</f>
        <v>R1012</v>
      </c>
      <c r="Q2305" s="83">
        <f>VLOOKUP($A2305,'Hospitalization details'!$A$1:$K$2336,11,FALSE)</f>
        <v>20</v>
      </c>
    </row>
    <row r="2306" spans="1:17" ht="15.75" customHeight="1" x14ac:dyDescent="0.25">
      <c r="A2306" s="187" t="s">
        <v>2349</v>
      </c>
      <c r="B2306" s="65" t="str">
        <f>VLOOKUP($A2306,'Customer Names'!$A$1:$E$2336,4,FALSE)</f>
        <v>Lindgren</v>
      </c>
      <c r="C2306" s="71">
        <f>VLOOKUP($A2306,'Medical Examinations'!$A$1:$J$2336,2,FALSE)</f>
        <v>16.489999999999998</v>
      </c>
      <c r="D2306" s="60">
        <f>VLOOKUP($A2306,'Medical Examinations'!$A$1:$J$2336,3,FALSE)</f>
        <v>8.48</v>
      </c>
      <c r="E2306" s="61" t="str">
        <f>VLOOKUP($A2306,'Medical Examinations'!$A$1:$J$2336,4,FALSE)</f>
        <v>No</v>
      </c>
      <c r="F2306" s="61" t="str">
        <f>VLOOKUP($A2306,'Medical Examinations'!$A$1:$J$2336,5,FALSE)</f>
        <v>No</v>
      </c>
      <c r="G2306" s="61" t="str">
        <f>VLOOKUP($A2306,'Medical Examinations'!$A$1:$J$2336,6,FALSE)</f>
        <v>No</v>
      </c>
      <c r="H2306" s="21">
        <f>VLOOKUP($A2306,'Medical Examinations'!$A$1:$J$2336,7,FALSE)</f>
        <v>0</v>
      </c>
      <c r="I2306" s="21" t="str">
        <f>VLOOKUP($A2306,'Medical Examinations'!$A$1:$J$2336,8,FALSE)</f>
        <v>No</v>
      </c>
      <c r="J2306" s="21" t="str">
        <f>VLOOKUP($A2306,'Medical Examinations'!$A$1:$J$2336,9,FALSE)</f>
        <v>Under Weight</v>
      </c>
      <c r="K2306" s="72" t="str">
        <f>VLOOKUP($A2306,'Medical Examinations'!$A$1:$J$2336,10,FALSE)</f>
        <v>Diabetes</v>
      </c>
      <c r="L2306" s="82" t="str">
        <f>VLOOKUP($A2306,'Hospitalization details'!$A$1:$K$2336,10,FALSE)</f>
        <v>20-Jul-2002</v>
      </c>
      <c r="M2306" s="62">
        <f>VLOOKUP($A2306,'Hospitalization details'!$A$1:$K$2336,6,FALSE)</f>
        <v>1047</v>
      </c>
      <c r="N2306" s="63" t="str">
        <f>VLOOKUP($A2306,'Hospitalization details'!$A$1:$K$2336,7,FALSE)</f>
        <v>tier - 3</v>
      </c>
      <c r="O2306" s="63" t="str">
        <f>VLOOKUP($A2306,'Hospitalization details'!$A$1:$K$2336,8,FALSE)</f>
        <v>tier - 1</v>
      </c>
      <c r="P2306" s="63" t="str">
        <f>VLOOKUP($A2306,'Hospitalization details'!$A$1:$K$2336,9,FALSE)</f>
        <v>R1013</v>
      </c>
      <c r="Q2306" s="83">
        <f>VLOOKUP($A2306,'Hospitalization details'!$A$1:$K$2336,11,FALSE)</f>
        <v>20</v>
      </c>
    </row>
    <row r="2307" spans="1:17" ht="15.75" customHeight="1" x14ac:dyDescent="0.25">
      <c r="A2307" s="187" t="s">
        <v>2350</v>
      </c>
      <c r="B2307" s="65" t="str">
        <f>VLOOKUP($A2307,'Customer Names'!$A$1:$E$2336,4,FALSE)</f>
        <v>Akiha</v>
      </c>
      <c r="C2307" s="71">
        <f>VLOOKUP($A2307,'Medical Examinations'!$A$1:$J$2336,2,FALSE)</f>
        <v>16.14</v>
      </c>
      <c r="D2307" s="60">
        <f>VLOOKUP($A2307,'Medical Examinations'!$A$1:$J$2336,3,FALSE)</f>
        <v>4.8600000000000003</v>
      </c>
      <c r="E2307" s="61" t="str">
        <f>VLOOKUP($A2307,'Medical Examinations'!$A$1:$J$2336,4,FALSE)</f>
        <v>No</v>
      </c>
      <c r="F2307" s="61" t="str">
        <f>VLOOKUP($A2307,'Medical Examinations'!$A$1:$J$2336,5,FALSE)</f>
        <v>No</v>
      </c>
      <c r="G2307" s="61" t="str">
        <f>VLOOKUP($A2307,'Medical Examinations'!$A$1:$J$2336,6,FALSE)</f>
        <v>No</v>
      </c>
      <c r="H2307" s="21">
        <f>VLOOKUP($A2307,'Medical Examinations'!$A$1:$J$2336,7,FALSE)</f>
        <v>0</v>
      </c>
      <c r="I2307" s="21" t="str">
        <f>VLOOKUP($A2307,'Medical Examinations'!$A$1:$J$2336,8,FALSE)</f>
        <v>No</v>
      </c>
      <c r="J2307" s="21" t="str">
        <f>VLOOKUP($A2307,'Medical Examinations'!$A$1:$J$2336,9,FALSE)</f>
        <v>Under Weight</v>
      </c>
      <c r="K2307" s="72" t="str">
        <f>VLOOKUP($A2307,'Medical Examinations'!$A$1:$J$2336,10,FALSE)</f>
        <v>Normal</v>
      </c>
      <c r="L2307" s="82" t="str">
        <f>VLOOKUP($A2307,'Hospitalization details'!$A$1:$K$2336,10,FALSE)</f>
        <v>17-Nov-1994</v>
      </c>
      <c r="M2307" s="62">
        <f>VLOOKUP($A2307,'Hospitalization details'!$A$1:$K$2336,6,FALSE)</f>
        <v>1044</v>
      </c>
      <c r="N2307" s="63" t="str">
        <f>VLOOKUP($A2307,'Hospitalization details'!$A$1:$K$2336,7,FALSE)</f>
        <v>tier - 3</v>
      </c>
      <c r="O2307" s="63" t="str">
        <f>VLOOKUP($A2307,'Hospitalization details'!$A$1:$K$2336,8,FALSE)</f>
        <v>tier - 2</v>
      </c>
      <c r="P2307" s="63" t="str">
        <f>VLOOKUP($A2307,'Hospitalization details'!$A$1:$K$2336,9,FALSE)</f>
        <v>R1013</v>
      </c>
      <c r="Q2307" s="83">
        <f>VLOOKUP($A2307,'Hospitalization details'!$A$1:$K$2336,11,FALSE)</f>
        <v>28</v>
      </c>
    </row>
    <row r="2308" spans="1:17" ht="15.75" customHeight="1" x14ac:dyDescent="0.25">
      <c r="A2308" s="187" t="s">
        <v>2351</v>
      </c>
      <c r="B2308" s="65" t="str">
        <f>VLOOKUP($A2308,'Customer Names'!$A$1:$E$2336,4,FALSE)</f>
        <v>Sweny</v>
      </c>
      <c r="C2308" s="71">
        <f>VLOOKUP($A2308,'Medical Examinations'!$A$1:$J$2336,2,FALSE)</f>
        <v>20.85</v>
      </c>
      <c r="D2308" s="60">
        <f>VLOOKUP($A2308,'Medical Examinations'!$A$1:$J$2336,3,FALSE)</f>
        <v>4.45</v>
      </c>
      <c r="E2308" s="61" t="str">
        <f>VLOOKUP($A2308,'Medical Examinations'!$A$1:$J$2336,4,FALSE)</f>
        <v>Yes</v>
      </c>
      <c r="F2308" s="61" t="str">
        <f>VLOOKUP($A2308,'Medical Examinations'!$A$1:$J$2336,5,FALSE)</f>
        <v>No</v>
      </c>
      <c r="G2308" s="61" t="str">
        <f>VLOOKUP($A2308,'Medical Examinations'!$A$1:$J$2336,6,FALSE)</f>
        <v>No</v>
      </c>
      <c r="H2308" s="21">
        <f>VLOOKUP($A2308,'Medical Examinations'!$A$1:$J$2336,7,FALSE)</f>
        <v>1</v>
      </c>
      <c r="I2308" s="21" t="str">
        <f>VLOOKUP($A2308,'Medical Examinations'!$A$1:$J$2336,8,FALSE)</f>
        <v>No</v>
      </c>
      <c r="J2308" s="21" t="str">
        <f>VLOOKUP($A2308,'Medical Examinations'!$A$1:$J$2336,9,FALSE)</f>
        <v>Healthy Weight</v>
      </c>
      <c r="K2308" s="72" t="str">
        <f>VLOOKUP($A2308,'Medical Examinations'!$A$1:$J$2336,10,FALSE)</f>
        <v>Normal</v>
      </c>
      <c r="L2308" s="82" t="str">
        <f>VLOOKUP($A2308,'Hospitalization details'!$A$1:$K$2336,10,FALSE)</f>
        <v>5-Oct-1995</v>
      </c>
      <c r="M2308" s="62">
        <f>VLOOKUP($A2308,'Hospitalization details'!$A$1:$K$2336,6,FALSE)</f>
        <v>1033.74</v>
      </c>
      <c r="N2308" s="63" t="str">
        <f>VLOOKUP($A2308,'Hospitalization details'!$A$1:$K$2336,7,FALSE)</f>
        <v>tier - 3</v>
      </c>
      <c r="O2308" s="63" t="str">
        <f>VLOOKUP($A2308,'Hospitalization details'!$A$1:$K$2336,8,FALSE)</f>
        <v>tier - 1</v>
      </c>
      <c r="P2308" s="63" t="str">
        <f>VLOOKUP($A2308,'Hospitalization details'!$A$1:$K$2336,9,FALSE)</f>
        <v>R1013</v>
      </c>
      <c r="Q2308" s="83">
        <f>VLOOKUP($A2308,'Hospitalization details'!$A$1:$K$2336,11,FALSE)</f>
        <v>27</v>
      </c>
    </row>
    <row r="2309" spans="1:17" ht="15.75" customHeight="1" x14ac:dyDescent="0.25">
      <c r="A2309" s="187" t="s">
        <v>2352</v>
      </c>
      <c r="B2309" s="65" t="str">
        <f>VLOOKUP($A2309,'Customer Names'!$A$1:$E$2336,4,FALSE)</f>
        <v>Tobin</v>
      </c>
      <c r="C2309" s="71">
        <f>VLOOKUP($A2309,'Medical Examinations'!$A$1:$J$2336,2,FALSE)</f>
        <v>15.88</v>
      </c>
      <c r="D2309" s="60">
        <f>VLOOKUP($A2309,'Medical Examinations'!$A$1:$J$2336,3,FALSE)</f>
        <v>4.3600000000000003</v>
      </c>
      <c r="E2309" s="61" t="str">
        <f>VLOOKUP($A2309,'Medical Examinations'!$A$1:$J$2336,4,FALSE)</f>
        <v>No</v>
      </c>
      <c r="F2309" s="61" t="str">
        <f>VLOOKUP($A2309,'Medical Examinations'!$A$1:$J$2336,5,FALSE)</f>
        <v>No</v>
      </c>
      <c r="G2309" s="61" t="str">
        <f>VLOOKUP($A2309,'Medical Examinations'!$A$1:$J$2336,6,FALSE)</f>
        <v>No</v>
      </c>
      <c r="H2309" s="21">
        <f>VLOOKUP($A2309,'Medical Examinations'!$A$1:$J$2336,7,FALSE)</f>
        <v>0</v>
      </c>
      <c r="I2309" s="21" t="str">
        <f>VLOOKUP($A2309,'Medical Examinations'!$A$1:$J$2336,8,FALSE)</f>
        <v>No</v>
      </c>
      <c r="J2309" s="21" t="str">
        <f>VLOOKUP($A2309,'Medical Examinations'!$A$1:$J$2336,9,FALSE)</f>
        <v>Under Weight</v>
      </c>
      <c r="K2309" s="72" t="str">
        <f>VLOOKUP($A2309,'Medical Examinations'!$A$1:$J$2336,10,FALSE)</f>
        <v>Normal</v>
      </c>
      <c r="L2309" s="82" t="str">
        <f>VLOOKUP($A2309,'Hospitalization details'!$A$1:$K$2336,10,FALSE)</f>
        <v>5-Aug-1999</v>
      </c>
      <c r="M2309" s="62">
        <f>VLOOKUP($A2309,'Hospitalization details'!$A$1:$K$2336,6,FALSE)</f>
        <v>1019</v>
      </c>
      <c r="N2309" s="63" t="str">
        <f>VLOOKUP($A2309,'Hospitalization details'!$A$1:$K$2336,7,FALSE)</f>
        <v>tier - 3</v>
      </c>
      <c r="O2309" s="63" t="str">
        <f>VLOOKUP($A2309,'Hospitalization details'!$A$1:$K$2336,8,FALSE)</f>
        <v>tier - 2</v>
      </c>
      <c r="P2309" s="63" t="str">
        <f>VLOOKUP($A2309,'Hospitalization details'!$A$1:$K$2336,9,FALSE)</f>
        <v>R1013</v>
      </c>
      <c r="Q2309" s="83">
        <f>VLOOKUP($A2309,'Hospitalization details'!$A$1:$K$2336,11,FALSE)</f>
        <v>23</v>
      </c>
    </row>
    <row r="2310" spans="1:17" ht="15.75" customHeight="1" x14ac:dyDescent="0.25">
      <c r="A2310" s="187" t="s">
        <v>2353</v>
      </c>
      <c r="B2310" s="65" t="str">
        <f>VLOOKUP($A2310,'Customer Names'!$A$1:$E$2336,4,FALSE)</f>
        <v>Pedersen</v>
      </c>
      <c r="C2310" s="71">
        <f>VLOOKUP($A2310,'Medical Examinations'!$A$1:$J$2336,2,FALSE)</f>
        <v>20.66</v>
      </c>
      <c r="D2310" s="60">
        <f>VLOOKUP($A2310,'Medical Examinations'!$A$1:$J$2336,3,FALSE)</f>
        <v>5.8</v>
      </c>
      <c r="E2310" s="61" t="str">
        <f>VLOOKUP($A2310,'Medical Examinations'!$A$1:$J$2336,4,FALSE)</f>
        <v>No</v>
      </c>
      <c r="F2310" s="61" t="str">
        <f>VLOOKUP($A2310,'Medical Examinations'!$A$1:$J$2336,5,FALSE)</f>
        <v>Yes</v>
      </c>
      <c r="G2310" s="61" t="str">
        <f>VLOOKUP($A2310,'Medical Examinations'!$A$1:$J$2336,6,FALSE)</f>
        <v>No</v>
      </c>
      <c r="H2310" s="21">
        <f>VLOOKUP($A2310,'Medical Examinations'!$A$1:$J$2336,7,FALSE)</f>
        <v>1</v>
      </c>
      <c r="I2310" s="21" t="str">
        <f>VLOOKUP($A2310,'Medical Examinations'!$A$1:$J$2336,8,FALSE)</f>
        <v>No</v>
      </c>
      <c r="J2310" s="21" t="str">
        <f>VLOOKUP($A2310,'Medical Examinations'!$A$1:$J$2336,9,FALSE)</f>
        <v>Healthy Weight</v>
      </c>
      <c r="K2310" s="72" t="str">
        <f>VLOOKUP($A2310,'Medical Examinations'!$A$1:$J$2336,10,FALSE)</f>
        <v>Prediabetes</v>
      </c>
      <c r="L2310" s="82" t="str">
        <f>VLOOKUP($A2310,'Hospitalization details'!$A$1:$K$2336,10,FALSE)</f>
        <v>9-Oct-2000</v>
      </c>
      <c r="M2310" s="62">
        <f>VLOOKUP($A2310,'Hospitalization details'!$A$1:$K$2336,6,FALSE)</f>
        <v>1012</v>
      </c>
      <c r="N2310" s="63" t="str">
        <f>VLOOKUP($A2310,'Hospitalization details'!$A$1:$K$2336,7,FALSE)</f>
        <v>tier - 3</v>
      </c>
      <c r="O2310" s="63" t="str">
        <f>VLOOKUP($A2310,'Hospitalization details'!$A$1:$K$2336,8,FALSE)</f>
        <v>tier - 2</v>
      </c>
      <c r="P2310" s="63" t="str">
        <f>VLOOKUP($A2310,'Hospitalization details'!$A$1:$K$2336,9,FALSE)</f>
        <v>R1013</v>
      </c>
      <c r="Q2310" s="83">
        <f>VLOOKUP($A2310,'Hospitalization details'!$A$1:$K$2336,11,FALSE)</f>
        <v>22</v>
      </c>
    </row>
    <row r="2311" spans="1:17" ht="15.75" customHeight="1" x14ac:dyDescent="0.25">
      <c r="A2311" s="187" t="s">
        <v>2354</v>
      </c>
      <c r="B2311" s="65" t="str">
        <f>VLOOKUP($A2311,'Customer Names'!$A$1:$E$2336,4,FALSE)</f>
        <v>Lynch</v>
      </c>
      <c r="C2311" s="71">
        <f>VLOOKUP($A2311,'Medical Examinations'!$A$1:$J$2336,2,FALSE)</f>
        <v>20.399999999999999</v>
      </c>
      <c r="D2311" s="60">
        <f>VLOOKUP($A2311,'Medical Examinations'!$A$1:$J$2336,3,FALSE)</f>
        <v>5.27</v>
      </c>
      <c r="E2311" s="61" t="str">
        <f>VLOOKUP($A2311,'Medical Examinations'!$A$1:$J$2336,4,FALSE)</f>
        <v>No</v>
      </c>
      <c r="F2311" s="61" t="str">
        <f>VLOOKUP($A2311,'Medical Examinations'!$A$1:$J$2336,5,FALSE)</f>
        <v>No</v>
      </c>
      <c r="G2311" s="61" t="str">
        <f>VLOOKUP($A2311,'Medical Examinations'!$A$1:$J$2336,6,FALSE)</f>
        <v>No</v>
      </c>
      <c r="H2311" s="21">
        <f>VLOOKUP($A2311,'Medical Examinations'!$A$1:$J$2336,7,FALSE)</f>
        <v>0</v>
      </c>
      <c r="I2311" s="21" t="str">
        <f>VLOOKUP($A2311,'Medical Examinations'!$A$1:$J$2336,8,FALSE)</f>
        <v>No</v>
      </c>
      <c r="J2311" s="21" t="str">
        <f>VLOOKUP($A2311,'Medical Examinations'!$A$1:$J$2336,9,FALSE)</f>
        <v>Healthy Weight</v>
      </c>
      <c r="K2311" s="72" t="str">
        <f>VLOOKUP($A2311,'Medical Examinations'!$A$1:$J$2336,10,FALSE)</f>
        <v>Normal</v>
      </c>
      <c r="L2311" s="82" t="str">
        <f>VLOOKUP($A2311,'Hospitalization details'!$A$1:$K$2336,10,FALSE)</f>
        <v>22-Nov-1994</v>
      </c>
      <c r="M2311" s="62">
        <f>VLOOKUP($A2311,'Hospitalization details'!$A$1:$K$2336,6,FALSE)</f>
        <v>1006.65</v>
      </c>
      <c r="N2311" s="63" t="str">
        <f>VLOOKUP($A2311,'Hospitalization details'!$A$1:$K$2336,7,FALSE)</f>
        <v>tier - 3</v>
      </c>
      <c r="O2311" s="63" t="str">
        <f>VLOOKUP($A2311,'Hospitalization details'!$A$1:$K$2336,8,FALSE)</f>
        <v>tier - 2</v>
      </c>
      <c r="P2311" s="63" t="str">
        <f>VLOOKUP($A2311,'Hospitalization details'!$A$1:$K$2336,9,FALSE)</f>
        <v>R1013</v>
      </c>
      <c r="Q2311" s="83">
        <f>VLOOKUP($A2311,'Hospitalization details'!$A$1:$K$2336,11,FALSE)</f>
        <v>28</v>
      </c>
    </row>
    <row r="2312" spans="1:17" ht="15.75" customHeight="1" x14ac:dyDescent="0.25">
      <c r="A2312" s="187" t="s">
        <v>2355</v>
      </c>
      <c r="B2312" s="65" t="str">
        <f>VLOOKUP($A2312,'Customer Names'!$A$1:$E$2336,4,FALSE)</f>
        <v>Keys</v>
      </c>
      <c r="C2312" s="71">
        <f>VLOOKUP($A2312,'Medical Examinations'!$A$1:$J$2336,2,FALSE)</f>
        <v>25.19</v>
      </c>
      <c r="D2312" s="60">
        <f>VLOOKUP($A2312,'Medical Examinations'!$A$1:$J$2336,3,FALSE)</f>
        <v>5.64</v>
      </c>
      <c r="E2312" s="61" t="str">
        <f>VLOOKUP($A2312,'Medical Examinations'!$A$1:$J$2336,4,FALSE)</f>
        <v>Yes</v>
      </c>
      <c r="F2312" s="61" t="str">
        <f>VLOOKUP($A2312,'Medical Examinations'!$A$1:$J$2336,5,FALSE)</f>
        <v>No</v>
      </c>
      <c r="G2312" s="61" t="str">
        <f>VLOOKUP($A2312,'Medical Examinations'!$A$1:$J$2336,6,FALSE)</f>
        <v>No</v>
      </c>
      <c r="H2312" s="21">
        <f>VLOOKUP($A2312,'Medical Examinations'!$A$1:$J$2336,7,FALSE)</f>
        <v>0</v>
      </c>
      <c r="I2312" s="21" t="str">
        <f>VLOOKUP($A2312,'Medical Examinations'!$A$1:$J$2336,8,FALSE)</f>
        <v>No</v>
      </c>
      <c r="J2312" s="21" t="str">
        <f>VLOOKUP($A2312,'Medical Examinations'!$A$1:$J$2336,9,FALSE)</f>
        <v>Over Weight</v>
      </c>
      <c r="K2312" s="72" t="str">
        <f>VLOOKUP($A2312,'Medical Examinations'!$A$1:$J$2336,10,FALSE)</f>
        <v>Normal</v>
      </c>
      <c r="L2312" s="82" t="str">
        <f>VLOOKUP($A2312,'Hospitalization details'!$A$1:$K$2336,10,FALSE)</f>
        <v>19-Aug-2001</v>
      </c>
      <c r="M2312" s="62">
        <f>VLOOKUP($A2312,'Hospitalization details'!$A$1:$K$2336,6,FALSE)</f>
        <v>964.71</v>
      </c>
      <c r="N2312" s="63" t="str">
        <f>VLOOKUP($A2312,'Hospitalization details'!$A$1:$K$2336,7,FALSE)</f>
        <v>tier - 3</v>
      </c>
      <c r="O2312" s="63" t="str">
        <f>VLOOKUP($A2312,'Hospitalization details'!$A$1:$K$2336,8,FALSE)</f>
        <v>tier - 2</v>
      </c>
      <c r="P2312" s="63" t="str">
        <f>VLOOKUP($A2312,'Hospitalization details'!$A$1:$K$2336,9,FALSE)</f>
        <v>R1013</v>
      </c>
      <c r="Q2312" s="83">
        <f>VLOOKUP($A2312,'Hospitalization details'!$A$1:$K$2336,11,FALSE)</f>
        <v>21</v>
      </c>
    </row>
    <row r="2313" spans="1:17" ht="15.75" customHeight="1" x14ac:dyDescent="0.25">
      <c r="A2313" s="187" t="s">
        <v>2356</v>
      </c>
      <c r="B2313" s="65" t="str">
        <f>VLOOKUP($A2313,'Customer Names'!$A$1:$E$2336,4,FALSE)</f>
        <v>Wilbur</v>
      </c>
      <c r="C2313" s="71">
        <f>VLOOKUP($A2313,'Medical Examinations'!$A$1:$J$2336,2,FALSE)</f>
        <v>20.54</v>
      </c>
      <c r="D2313" s="60">
        <f>VLOOKUP($A2313,'Medical Examinations'!$A$1:$J$2336,3,FALSE)</f>
        <v>4.2</v>
      </c>
      <c r="E2313" s="61" t="str">
        <f>VLOOKUP($A2313,'Medical Examinations'!$A$1:$J$2336,4,FALSE)</f>
        <v>Yes</v>
      </c>
      <c r="F2313" s="61" t="str">
        <f>VLOOKUP($A2313,'Medical Examinations'!$A$1:$J$2336,5,FALSE)</f>
        <v>No</v>
      </c>
      <c r="G2313" s="61" t="str">
        <f>VLOOKUP($A2313,'Medical Examinations'!$A$1:$J$2336,6,FALSE)</f>
        <v>No</v>
      </c>
      <c r="H2313" s="21">
        <f>VLOOKUP($A2313,'Medical Examinations'!$A$1:$J$2336,7,FALSE)</f>
        <v>1</v>
      </c>
      <c r="I2313" s="21" t="str">
        <f>VLOOKUP($A2313,'Medical Examinations'!$A$1:$J$2336,8,FALSE)</f>
        <v>No</v>
      </c>
      <c r="J2313" s="21" t="str">
        <f>VLOOKUP($A2313,'Medical Examinations'!$A$1:$J$2336,9,FALSE)</f>
        <v>Healthy Weight</v>
      </c>
      <c r="K2313" s="72" t="str">
        <f>VLOOKUP($A2313,'Medical Examinations'!$A$1:$J$2336,10,FALSE)</f>
        <v>Normal</v>
      </c>
      <c r="L2313" s="82" t="str">
        <f>VLOOKUP($A2313,'Hospitalization details'!$A$1:$K$2336,10,FALSE)</f>
        <v>28-Oct-1995</v>
      </c>
      <c r="M2313" s="62">
        <f>VLOOKUP($A2313,'Hospitalization details'!$A$1:$K$2336,6,FALSE)</f>
        <v>928.59</v>
      </c>
      <c r="N2313" s="63" t="str">
        <f>VLOOKUP($A2313,'Hospitalization details'!$A$1:$K$2336,7,FALSE)</f>
        <v>tier - 3</v>
      </c>
      <c r="O2313" s="63" t="str">
        <f>VLOOKUP($A2313,'Hospitalization details'!$A$1:$K$2336,8,FALSE)</f>
        <v>tier - 1</v>
      </c>
      <c r="P2313" s="63" t="str">
        <f>VLOOKUP($A2313,'Hospitalization details'!$A$1:$K$2336,9,FALSE)</f>
        <v>R1013</v>
      </c>
      <c r="Q2313" s="83">
        <f>VLOOKUP($A2313,'Hospitalization details'!$A$1:$K$2336,11,FALSE)</f>
        <v>27</v>
      </c>
    </row>
    <row r="2314" spans="1:17" ht="15.75" customHeight="1" x14ac:dyDescent="0.25">
      <c r="A2314" s="187" t="s">
        <v>2357</v>
      </c>
      <c r="B2314" s="65" t="str">
        <f>VLOOKUP($A2314,'Customer Names'!$A$1:$E$2336,4,FALSE)</f>
        <v>Ditota</v>
      </c>
      <c r="C2314" s="71">
        <f>VLOOKUP($A2314,'Medical Examinations'!$A$1:$J$2336,2,FALSE)</f>
        <v>20.13</v>
      </c>
      <c r="D2314" s="60">
        <f>VLOOKUP($A2314,'Medical Examinations'!$A$1:$J$2336,3,FALSE)</f>
        <v>5.42</v>
      </c>
      <c r="E2314" s="61" t="str">
        <f>VLOOKUP($A2314,'Medical Examinations'!$A$1:$J$2336,4,FALSE)</f>
        <v>No</v>
      </c>
      <c r="F2314" s="61" t="str">
        <f>VLOOKUP($A2314,'Medical Examinations'!$A$1:$J$2336,5,FALSE)</f>
        <v>No</v>
      </c>
      <c r="G2314" s="61" t="str">
        <f>VLOOKUP($A2314,'Medical Examinations'!$A$1:$J$2336,6,FALSE)</f>
        <v>No</v>
      </c>
      <c r="H2314" s="21">
        <f>VLOOKUP($A2314,'Medical Examinations'!$A$1:$J$2336,7,FALSE)</f>
        <v>0</v>
      </c>
      <c r="I2314" s="21" t="str">
        <f>VLOOKUP($A2314,'Medical Examinations'!$A$1:$J$2336,8,FALSE)</f>
        <v>No</v>
      </c>
      <c r="J2314" s="21" t="str">
        <f>VLOOKUP($A2314,'Medical Examinations'!$A$1:$J$2336,9,FALSE)</f>
        <v>Healthy Weight</v>
      </c>
      <c r="K2314" s="72" t="str">
        <f>VLOOKUP($A2314,'Medical Examinations'!$A$1:$J$2336,10,FALSE)</f>
        <v>Normal</v>
      </c>
      <c r="L2314" s="82" t="str">
        <f>VLOOKUP($A2314,'Hospitalization details'!$A$1:$K$2336,10,FALSE)</f>
        <v>30-Oct-1994</v>
      </c>
      <c r="M2314" s="62">
        <f>VLOOKUP($A2314,'Hospitalization details'!$A$1:$K$2336,6,FALSE)</f>
        <v>915.07</v>
      </c>
      <c r="N2314" s="63" t="str">
        <f>VLOOKUP($A2314,'Hospitalization details'!$A$1:$K$2336,7,FALSE)</f>
        <v>tier - 3</v>
      </c>
      <c r="O2314" s="63" t="str">
        <f>VLOOKUP($A2314,'Hospitalization details'!$A$1:$K$2336,8,FALSE)</f>
        <v>tier - 1</v>
      </c>
      <c r="P2314" s="63" t="str">
        <f>VLOOKUP($A2314,'Hospitalization details'!$A$1:$K$2336,9,FALSE)</f>
        <v>R1013</v>
      </c>
      <c r="Q2314" s="83">
        <f>VLOOKUP($A2314,'Hospitalization details'!$A$1:$K$2336,11,FALSE)</f>
        <v>28</v>
      </c>
    </row>
    <row r="2315" spans="1:17" ht="15.75" customHeight="1" x14ac:dyDescent="0.25">
      <c r="A2315" s="187" t="s">
        <v>2358</v>
      </c>
      <c r="B2315" s="65" t="str">
        <f>VLOOKUP($A2315,'Customer Names'!$A$1:$E$2336,4,FALSE)</f>
        <v>Horbol</v>
      </c>
      <c r="C2315" s="71">
        <f>VLOOKUP($A2315,'Medical Examinations'!$A$1:$J$2336,2,FALSE)</f>
        <v>18.93</v>
      </c>
      <c r="D2315" s="60">
        <f>VLOOKUP($A2315,'Medical Examinations'!$A$1:$J$2336,3,FALSE)</f>
        <v>6.11</v>
      </c>
      <c r="E2315" s="61" t="str">
        <f>VLOOKUP($A2315,'Medical Examinations'!$A$1:$J$2336,4,FALSE)</f>
        <v>No</v>
      </c>
      <c r="F2315" s="61" t="str">
        <f>VLOOKUP($A2315,'Medical Examinations'!$A$1:$J$2336,5,FALSE)</f>
        <v>No</v>
      </c>
      <c r="G2315" s="61" t="str">
        <f>VLOOKUP($A2315,'Medical Examinations'!$A$1:$J$2336,6,FALSE)</f>
        <v>Yes</v>
      </c>
      <c r="H2315" s="21">
        <f>VLOOKUP($A2315,'Medical Examinations'!$A$1:$J$2336,7,FALSE)</f>
        <v>1</v>
      </c>
      <c r="I2315" s="21" t="str">
        <f>VLOOKUP($A2315,'Medical Examinations'!$A$1:$J$2336,8,FALSE)</f>
        <v>No</v>
      </c>
      <c r="J2315" s="21" t="str">
        <f>VLOOKUP($A2315,'Medical Examinations'!$A$1:$J$2336,9,FALSE)</f>
        <v>Healthy Weight</v>
      </c>
      <c r="K2315" s="72" t="str">
        <f>VLOOKUP($A2315,'Medical Examinations'!$A$1:$J$2336,10,FALSE)</f>
        <v>Prediabetes</v>
      </c>
      <c r="L2315" s="82" t="str">
        <f>VLOOKUP($A2315,'Hospitalization details'!$A$1:$K$2336,10,FALSE)</f>
        <v>27-Nov-1993</v>
      </c>
      <c r="M2315" s="62">
        <f>VLOOKUP($A2315,'Hospitalization details'!$A$1:$K$2336,6,FALSE)</f>
        <v>896.21</v>
      </c>
      <c r="N2315" s="63" t="str">
        <f>VLOOKUP($A2315,'Hospitalization details'!$A$1:$K$2336,7,FALSE)</f>
        <v>tier - 3</v>
      </c>
      <c r="O2315" s="63" t="str">
        <f>VLOOKUP($A2315,'Hospitalization details'!$A$1:$K$2336,8,FALSE)</f>
        <v>tier - 1</v>
      </c>
      <c r="P2315" s="63" t="str">
        <f>VLOOKUP($A2315,'Hospitalization details'!$A$1:$K$2336,9,FALSE)</f>
        <v>R1013</v>
      </c>
      <c r="Q2315" s="83">
        <f>VLOOKUP($A2315,'Hospitalization details'!$A$1:$K$2336,11,FALSE)</f>
        <v>29</v>
      </c>
    </row>
    <row r="2316" spans="1:17" ht="15.75" customHeight="1" x14ac:dyDescent="0.25">
      <c r="A2316" s="187" t="s">
        <v>2359</v>
      </c>
      <c r="B2316" s="65" t="str">
        <f>VLOOKUP($A2316,'Customer Names'!$A$1:$E$2336,4,FALSE)</f>
        <v>O'Rourke</v>
      </c>
      <c r="C2316" s="71">
        <f>VLOOKUP($A2316,'Medical Examinations'!$A$1:$J$2336,2,FALSE)</f>
        <v>24.14</v>
      </c>
      <c r="D2316" s="60">
        <f>VLOOKUP($A2316,'Medical Examinations'!$A$1:$J$2336,3,FALSE)</f>
        <v>5.29</v>
      </c>
      <c r="E2316" s="61" t="str">
        <f>VLOOKUP($A2316,'Medical Examinations'!$A$1:$J$2336,4,FALSE)</f>
        <v>No</v>
      </c>
      <c r="F2316" s="61" t="str">
        <f>VLOOKUP($A2316,'Medical Examinations'!$A$1:$J$2336,5,FALSE)</f>
        <v>Yes</v>
      </c>
      <c r="G2316" s="61" t="str">
        <f>VLOOKUP($A2316,'Medical Examinations'!$A$1:$J$2336,6,FALSE)</f>
        <v>No</v>
      </c>
      <c r="H2316" s="21">
        <f>VLOOKUP($A2316,'Medical Examinations'!$A$1:$J$2336,7,FALSE)</f>
        <v>1</v>
      </c>
      <c r="I2316" s="21" t="str">
        <f>VLOOKUP($A2316,'Medical Examinations'!$A$1:$J$2336,8,FALSE)</f>
        <v>No</v>
      </c>
      <c r="J2316" s="21" t="str">
        <f>VLOOKUP($A2316,'Medical Examinations'!$A$1:$J$2336,9,FALSE)</f>
        <v>Healthy Weight</v>
      </c>
      <c r="K2316" s="72" t="str">
        <f>VLOOKUP($A2316,'Medical Examinations'!$A$1:$J$2336,10,FALSE)</f>
        <v>Normal</v>
      </c>
      <c r="L2316" s="82" t="str">
        <f>VLOOKUP($A2316,'Hospitalization details'!$A$1:$K$2336,10,FALSE)</f>
        <v>18-Nov-2000</v>
      </c>
      <c r="M2316" s="62">
        <f>VLOOKUP($A2316,'Hospitalization details'!$A$1:$K$2336,6,FALSE)</f>
        <v>865.41</v>
      </c>
      <c r="N2316" s="63" t="str">
        <f>VLOOKUP($A2316,'Hospitalization details'!$A$1:$K$2336,7,FALSE)</f>
        <v>tier - 3</v>
      </c>
      <c r="O2316" s="63" t="str">
        <f>VLOOKUP($A2316,'Hospitalization details'!$A$1:$K$2336,8,FALSE)</f>
        <v>tier - 1</v>
      </c>
      <c r="P2316" s="63" t="str">
        <f>VLOOKUP($A2316,'Hospitalization details'!$A$1:$K$2336,9,FALSE)</f>
        <v>R1013</v>
      </c>
      <c r="Q2316" s="83">
        <f>VLOOKUP($A2316,'Hospitalization details'!$A$1:$K$2336,11,FALSE)</f>
        <v>22</v>
      </c>
    </row>
    <row r="2317" spans="1:17" ht="15.75" customHeight="1" x14ac:dyDescent="0.25">
      <c r="A2317" s="187" t="s">
        <v>2360</v>
      </c>
      <c r="B2317" s="65" t="str">
        <f>VLOOKUP($A2317,'Customer Names'!$A$1:$E$2336,4,FALSE)</f>
        <v>Williams</v>
      </c>
      <c r="C2317" s="71">
        <f>VLOOKUP($A2317,'Medical Examinations'!$A$1:$J$2336,2,FALSE)</f>
        <v>25.03</v>
      </c>
      <c r="D2317" s="60">
        <f>VLOOKUP($A2317,'Medical Examinations'!$A$1:$J$2336,3,FALSE)</f>
        <v>5.91</v>
      </c>
      <c r="E2317" s="61" t="str">
        <f>VLOOKUP($A2317,'Medical Examinations'!$A$1:$J$2336,4,FALSE)</f>
        <v>No</v>
      </c>
      <c r="F2317" s="61" t="str">
        <f>VLOOKUP($A2317,'Medical Examinations'!$A$1:$J$2336,5,FALSE)</f>
        <v>Yes</v>
      </c>
      <c r="G2317" s="61" t="str">
        <f>VLOOKUP($A2317,'Medical Examinations'!$A$1:$J$2336,6,FALSE)</f>
        <v>No</v>
      </c>
      <c r="H2317" s="21">
        <f>VLOOKUP($A2317,'Medical Examinations'!$A$1:$J$2336,7,FALSE)</f>
        <v>1</v>
      </c>
      <c r="I2317" s="21" t="str">
        <f>VLOOKUP($A2317,'Medical Examinations'!$A$1:$J$2336,8,FALSE)</f>
        <v>No</v>
      </c>
      <c r="J2317" s="21" t="str">
        <f>VLOOKUP($A2317,'Medical Examinations'!$A$1:$J$2336,9,FALSE)</f>
        <v>Over Weight</v>
      </c>
      <c r="K2317" s="72" t="str">
        <f>VLOOKUP($A2317,'Medical Examinations'!$A$1:$J$2336,10,FALSE)</f>
        <v>Prediabetes</v>
      </c>
      <c r="L2317" s="82" t="str">
        <f>VLOOKUP($A2317,'Hospitalization details'!$A$1:$K$2336,10,FALSE)</f>
        <v>7-Oct-2004</v>
      </c>
      <c r="M2317" s="62">
        <f>VLOOKUP($A2317,'Hospitalization details'!$A$1:$K$2336,6,FALSE)</f>
        <v>830.52</v>
      </c>
      <c r="N2317" s="63" t="str">
        <f>VLOOKUP($A2317,'Hospitalization details'!$A$1:$K$2336,7,FALSE)</f>
        <v>tier - 3</v>
      </c>
      <c r="O2317" s="63" t="str">
        <f>VLOOKUP($A2317,'Hospitalization details'!$A$1:$K$2336,8,FALSE)</f>
        <v>tier - 2</v>
      </c>
      <c r="P2317" s="63" t="str">
        <f>VLOOKUP($A2317,'Hospitalization details'!$A$1:$K$2336,9,FALSE)</f>
        <v>R1011</v>
      </c>
      <c r="Q2317" s="83">
        <f>VLOOKUP($A2317,'Hospitalization details'!$A$1:$K$2336,11,FALSE)</f>
        <v>18</v>
      </c>
    </row>
    <row r="2318" spans="1:17" ht="15.75" customHeight="1" x14ac:dyDescent="0.25">
      <c r="A2318" s="187" t="s">
        <v>2361</v>
      </c>
      <c r="B2318" s="65" t="str">
        <f>VLOOKUP($A2318,'Customer Names'!$A$1:$E$2336,4,FALSE)</f>
        <v>Murakami</v>
      </c>
      <c r="C2318" s="71">
        <f>VLOOKUP($A2318,'Medical Examinations'!$A$1:$J$2336,2,FALSE)</f>
        <v>20.47</v>
      </c>
      <c r="D2318" s="60">
        <f>VLOOKUP($A2318,'Medical Examinations'!$A$1:$J$2336,3,FALSE)</f>
        <v>5.81</v>
      </c>
      <c r="E2318" s="61" t="str">
        <f>VLOOKUP($A2318,'Medical Examinations'!$A$1:$J$2336,4,FALSE)</f>
        <v>Yes</v>
      </c>
      <c r="F2318" s="61" t="str">
        <f>VLOOKUP($A2318,'Medical Examinations'!$A$1:$J$2336,5,FALSE)</f>
        <v>No</v>
      </c>
      <c r="G2318" s="61" t="str">
        <f>VLOOKUP($A2318,'Medical Examinations'!$A$1:$J$2336,6,FALSE)</f>
        <v>No</v>
      </c>
      <c r="H2318" s="21">
        <f>VLOOKUP($A2318,'Medical Examinations'!$A$1:$J$2336,7,FALSE)</f>
        <v>1</v>
      </c>
      <c r="I2318" s="21" t="str">
        <f>VLOOKUP($A2318,'Medical Examinations'!$A$1:$J$2336,8,FALSE)</f>
        <v>No</v>
      </c>
      <c r="J2318" s="21" t="str">
        <f>VLOOKUP($A2318,'Medical Examinations'!$A$1:$J$2336,9,FALSE)</f>
        <v>Healthy Weight</v>
      </c>
      <c r="K2318" s="72" t="str">
        <f>VLOOKUP($A2318,'Medical Examinations'!$A$1:$J$2336,10,FALSE)</f>
        <v>Prediabetes</v>
      </c>
      <c r="L2318" s="82" t="str">
        <f>VLOOKUP($A2318,'Hospitalization details'!$A$1:$K$2336,10,FALSE)</f>
        <v>7-Dec-1995</v>
      </c>
      <c r="M2318" s="62">
        <f>VLOOKUP($A2318,'Hospitalization details'!$A$1:$K$2336,6,FALSE)</f>
        <v>773.54</v>
      </c>
      <c r="N2318" s="63" t="str">
        <f>VLOOKUP($A2318,'Hospitalization details'!$A$1:$K$2336,7,FALSE)</f>
        <v>tier - 3</v>
      </c>
      <c r="O2318" s="63" t="str">
        <f>VLOOKUP($A2318,'Hospitalization details'!$A$1:$K$2336,8,FALSE)</f>
        <v>tier - 2</v>
      </c>
      <c r="P2318" s="63" t="str">
        <f>VLOOKUP($A2318,'Hospitalization details'!$A$1:$K$2336,9,FALSE)</f>
        <v>R1013</v>
      </c>
      <c r="Q2318" s="83">
        <f>VLOOKUP($A2318,'Hospitalization details'!$A$1:$K$2336,11,FALSE)</f>
        <v>27</v>
      </c>
    </row>
    <row r="2319" spans="1:17" ht="15.75" customHeight="1" x14ac:dyDescent="0.25">
      <c r="A2319" s="187" t="s">
        <v>2362</v>
      </c>
      <c r="B2319" s="65" t="str">
        <f>VLOOKUP($A2319,'Customer Names'!$A$1:$E$2336,4,FALSE)</f>
        <v>Gagnon</v>
      </c>
      <c r="C2319" s="71">
        <f>VLOOKUP($A2319,'Medical Examinations'!$A$1:$J$2336,2,FALSE)</f>
        <v>18.82</v>
      </c>
      <c r="D2319" s="60">
        <f>VLOOKUP($A2319,'Medical Examinations'!$A$1:$J$2336,3,FALSE)</f>
        <v>5.51</v>
      </c>
      <c r="E2319" s="61" t="str">
        <f>VLOOKUP($A2319,'Medical Examinations'!$A$1:$J$2336,4,FALSE)</f>
        <v>Yes</v>
      </c>
      <c r="F2319" s="61" t="str">
        <f>VLOOKUP($A2319,'Medical Examinations'!$A$1:$J$2336,5,FALSE)</f>
        <v>No</v>
      </c>
      <c r="G2319" s="61" t="str">
        <f>VLOOKUP($A2319,'Medical Examinations'!$A$1:$J$2336,6,FALSE)</f>
        <v>No</v>
      </c>
      <c r="H2319" s="21">
        <f>VLOOKUP($A2319,'Medical Examinations'!$A$1:$J$2336,7,FALSE)</f>
        <v>0</v>
      </c>
      <c r="I2319" s="21" t="str">
        <f>VLOOKUP($A2319,'Medical Examinations'!$A$1:$J$2336,8,FALSE)</f>
        <v>No</v>
      </c>
      <c r="J2319" s="21" t="str">
        <f>VLOOKUP($A2319,'Medical Examinations'!$A$1:$J$2336,9,FALSE)</f>
        <v>Healthy Weight</v>
      </c>
      <c r="K2319" s="72" t="str">
        <f>VLOOKUP($A2319,'Medical Examinations'!$A$1:$J$2336,10,FALSE)</f>
        <v>Normal</v>
      </c>
      <c r="L2319" s="82" t="str">
        <f>VLOOKUP($A2319,'Hospitalization details'!$A$1:$K$2336,10,FALSE)</f>
        <v>18-Sep-1996</v>
      </c>
      <c r="M2319" s="62">
        <f>VLOOKUP($A2319,'Hospitalization details'!$A$1:$K$2336,6,FALSE)</f>
        <v>770.38</v>
      </c>
      <c r="N2319" s="63" t="str">
        <f>VLOOKUP($A2319,'Hospitalization details'!$A$1:$K$2336,7,FALSE)</f>
        <v>tier - 3</v>
      </c>
      <c r="O2319" s="63" t="str">
        <f>VLOOKUP($A2319,'Hospitalization details'!$A$1:$K$2336,8,FALSE)</f>
        <v>tier - 2</v>
      </c>
      <c r="P2319" s="63" t="str">
        <f>VLOOKUP($A2319,'Hospitalization details'!$A$1:$K$2336,9,FALSE)</f>
        <v>R1012</v>
      </c>
      <c r="Q2319" s="83">
        <f>VLOOKUP($A2319,'Hospitalization details'!$A$1:$K$2336,11,FALSE)</f>
        <v>26</v>
      </c>
    </row>
    <row r="2320" spans="1:17" ht="15.75" customHeight="1" x14ac:dyDescent="0.25">
      <c r="A2320" s="187" t="s">
        <v>2363</v>
      </c>
      <c r="B2320" s="65" t="str">
        <f>VLOOKUP($A2320,'Customer Names'!$A$1:$E$2336,4,FALSE)</f>
        <v>Petermann</v>
      </c>
      <c r="C2320" s="71">
        <f>VLOOKUP($A2320,'Medical Examinations'!$A$1:$J$2336,2,FALSE)</f>
        <v>17.079999999999998</v>
      </c>
      <c r="D2320" s="60">
        <f>VLOOKUP($A2320,'Medical Examinations'!$A$1:$J$2336,3,FALSE)</f>
        <v>5.73</v>
      </c>
      <c r="E2320" s="61" t="str">
        <f>VLOOKUP($A2320,'Medical Examinations'!$A$1:$J$2336,4,FALSE)</f>
        <v>No</v>
      </c>
      <c r="F2320" s="61" t="str">
        <f>VLOOKUP($A2320,'Medical Examinations'!$A$1:$J$2336,5,FALSE)</f>
        <v>No</v>
      </c>
      <c r="G2320" s="61" t="str">
        <f>VLOOKUP($A2320,'Medical Examinations'!$A$1:$J$2336,6,FALSE)</f>
        <v>Yes</v>
      </c>
      <c r="H2320" s="21">
        <f>VLOOKUP($A2320,'Medical Examinations'!$A$1:$J$2336,7,FALSE)</f>
        <v>1</v>
      </c>
      <c r="I2320" s="21" t="str">
        <f>VLOOKUP($A2320,'Medical Examinations'!$A$1:$J$2336,8,FALSE)</f>
        <v>No</v>
      </c>
      <c r="J2320" s="21" t="str">
        <f>VLOOKUP($A2320,'Medical Examinations'!$A$1:$J$2336,9,FALSE)</f>
        <v>Under Weight</v>
      </c>
      <c r="K2320" s="72" t="str">
        <f>VLOOKUP($A2320,'Medical Examinations'!$A$1:$J$2336,10,FALSE)</f>
        <v>Prediabetes</v>
      </c>
      <c r="L2320" s="82" t="str">
        <f>VLOOKUP($A2320,'Hospitalization details'!$A$1:$K$2336,10,FALSE)</f>
        <v>28-Jun-1993</v>
      </c>
      <c r="M2320" s="62">
        <f>VLOOKUP($A2320,'Hospitalization details'!$A$1:$K$2336,6,FALSE)</f>
        <v>770</v>
      </c>
      <c r="N2320" s="63" t="str">
        <f>VLOOKUP($A2320,'Hospitalization details'!$A$1:$K$2336,7,FALSE)</f>
        <v>tier - 3</v>
      </c>
      <c r="O2320" s="63" t="str">
        <f>VLOOKUP($A2320,'Hospitalization details'!$A$1:$K$2336,8,FALSE)</f>
        <v>tier - 3</v>
      </c>
      <c r="P2320" s="63" t="str">
        <f>VLOOKUP($A2320,'Hospitalization details'!$A$1:$K$2336,9,FALSE)</f>
        <v>R1013</v>
      </c>
      <c r="Q2320" s="83">
        <f>VLOOKUP($A2320,'Hospitalization details'!$A$1:$K$2336,11,FALSE)</f>
        <v>29</v>
      </c>
    </row>
    <row r="2321" spans="1:17" ht="15.75" customHeight="1" x14ac:dyDescent="0.25">
      <c r="A2321" s="187" t="s">
        <v>2364</v>
      </c>
      <c r="B2321" s="65" t="str">
        <f>VLOOKUP($A2321,'Customer Names'!$A$1:$E$2336,4,FALSE)</f>
        <v>Graves - Rostro</v>
      </c>
      <c r="C2321" s="71">
        <f>VLOOKUP($A2321,'Medical Examinations'!$A$1:$J$2336,2,FALSE)</f>
        <v>19.21</v>
      </c>
      <c r="D2321" s="60">
        <f>VLOOKUP($A2321,'Medical Examinations'!$A$1:$J$2336,3,FALSE)</f>
        <v>5.53</v>
      </c>
      <c r="E2321" s="61" t="str">
        <f>VLOOKUP($A2321,'Medical Examinations'!$A$1:$J$2336,4,FALSE)</f>
        <v>Yes</v>
      </c>
      <c r="F2321" s="61" t="str">
        <f>VLOOKUP($A2321,'Medical Examinations'!$A$1:$J$2336,5,FALSE)</f>
        <v>No</v>
      </c>
      <c r="G2321" s="61" t="str">
        <f>VLOOKUP($A2321,'Medical Examinations'!$A$1:$J$2336,6,FALSE)</f>
        <v>No</v>
      </c>
      <c r="H2321" s="21">
        <f>VLOOKUP($A2321,'Medical Examinations'!$A$1:$J$2336,7,FALSE)</f>
        <v>0</v>
      </c>
      <c r="I2321" s="21" t="str">
        <f>VLOOKUP($A2321,'Medical Examinations'!$A$1:$J$2336,8,FALSE)</f>
        <v>No</v>
      </c>
      <c r="J2321" s="21" t="str">
        <f>VLOOKUP($A2321,'Medical Examinations'!$A$1:$J$2336,9,FALSE)</f>
        <v>Healthy Weight</v>
      </c>
      <c r="K2321" s="72" t="str">
        <f>VLOOKUP($A2321,'Medical Examinations'!$A$1:$J$2336,10,FALSE)</f>
        <v>Normal</v>
      </c>
      <c r="L2321" s="82" t="str">
        <f>VLOOKUP($A2321,'Hospitalization details'!$A$1:$K$2336,10,FALSE)</f>
        <v>22-Oct-1996</v>
      </c>
      <c r="M2321" s="62">
        <f>VLOOKUP($A2321,'Hospitalization details'!$A$1:$K$2336,6,FALSE)</f>
        <v>760</v>
      </c>
      <c r="N2321" s="63" t="str">
        <f>VLOOKUP($A2321,'Hospitalization details'!$A$1:$K$2336,7,FALSE)</f>
        <v>tier - 3</v>
      </c>
      <c r="O2321" s="63" t="str">
        <f>VLOOKUP($A2321,'Hospitalization details'!$A$1:$K$2336,8,FALSE)</f>
        <v>tier - 3</v>
      </c>
      <c r="P2321" s="63" t="str">
        <f>VLOOKUP($A2321,'Hospitalization details'!$A$1:$K$2336,9,FALSE)</f>
        <v>R1013</v>
      </c>
      <c r="Q2321" s="83">
        <f>VLOOKUP($A2321,'Hospitalization details'!$A$1:$K$2336,11,FALSE)</f>
        <v>26</v>
      </c>
    </row>
    <row r="2322" spans="1:17" ht="15.75" customHeight="1" x14ac:dyDescent="0.25">
      <c r="A2322" s="187" t="s">
        <v>2365</v>
      </c>
      <c r="B2322" s="65" t="str">
        <f>VLOOKUP($A2322,'Customer Names'!$A$1:$E$2336,4,FALSE)</f>
        <v>Danielson</v>
      </c>
      <c r="C2322" s="71">
        <f>VLOOKUP($A2322,'Medical Examinations'!$A$1:$J$2336,2,FALSE)</f>
        <v>17.86</v>
      </c>
      <c r="D2322" s="60">
        <f>VLOOKUP($A2322,'Medical Examinations'!$A$1:$J$2336,3,FALSE)</f>
        <v>5.43</v>
      </c>
      <c r="E2322" s="61" t="str">
        <f>VLOOKUP($A2322,'Medical Examinations'!$A$1:$J$2336,4,FALSE)</f>
        <v>No</v>
      </c>
      <c r="F2322" s="61" t="str">
        <f>VLOOKUP($A2322,'Medical Examinations'!$A$1:$J$2336,5,FALSE)</f>
        <v>No</v>
      </c>
      <c r="G2322" s="61" t="str">
        <f>VLOOKUP($A2322,'Medical Examinations'!$A$1:$J$2336,6,FALSE)</f>
        <v>Yes</v>
      </c>
      <c r="H2322" s="21">
        <f>VLOOKUP($A2322,'Medical Examinations'!$A$1:$J$2336,7,FALSE)</f>
        <v>1</v>
      </c>
      <c r="I2322" s="21" t="str">
        <f>VLOOKUP($A2322,'Medical Examinations'!$A$1:$J$2336,8,FALSE)</f>
        <v>No</v>
      </c>
      <c r="J2322" s="21" t="str">
        <f>VLOOKUP($A2322,'Medical Examinations'!$A$1:$J$2336,9,FALSE)</f>
        <v>Under Weight</v>
      </c>
      <c r="K2322" s="72" t="str">
        <f>VLOOKUP($A2322,'Medical Examinations'!$A$1:$J$2336,10,FALSE)</f>
        <v>Normal</v>
      </c>
      <c r="L2322" s="82" t="str">
        <f>VLOOKUP($A2322,'Hospitalization details'!$A$1:$K$2336,10,FALSE)</f>
        <v>9-Aug-1993</v>
      </c>
      <c r="M2322" s="62">
        <f>VLOOKUP($A2322,'Hospitalization details'!$A$1:$K$2336,6,FALSE)</f>
        <v>760</v>
      </c>
      <c r="N2322" s="63" t="str">
        <f>VLOOKUP($A2322,'Hospitalization details'!$A$1:$K$2336,7,FALSE)</f>
        <v>tier - 3</v>
      </c>
      <c r="O2322" s="63" t="str">
        <f>VLOOKUP($A2322,'Hospitalization details'!$A$1:$K$2336,8,FALSE)</f>
        <v>tier - 1</v>
      </c>
      <c r="P2322" s="63" t="str">
        <f>VLOOKUP($A2322,'Hospitalization details'!$A$1:$K$2336,9,FALSE)</f>
        <v>R1013</v>
      </c>
      <c r="Q2322" s="83">
        <f>VLOOKUP($A2322,'Hospitalization details'!$A$1:$K$2336,11,FALSE)</f>
        <v>29</v>
      </c>
    </row>
    <row r="2323" spans="1:17" ht="15.75" customHeight="1" x14ac:dyDescent="0.25">
      <c r="A2323" s="187" t="s">
        <v>2366</v>
      </c>
      <c r="B2323" s="65" t="str">
        <f>VLOOKUP($A2323,'Customer Names'!$A$1:$E$2336,4,FALSE)</f>
        <v>Street</v>
      </c>
      <c r="C2323" s="71">
        <f>VLOOKUP($A2323,'Medical Examinations'!$A$1:$J$2336,2,FALSE)</f>
        <v>21.38</v>
      </c>
      <c r="D2323" s="60">
        <f>VLOOKUP($A2323,'Medical Examinations'!$A$1:$J$2336,3,FALSE)</f>
        <v>8.01</v>
      </c>
      <c r="E2323" s="61" t="str">
        <f>VLOOKUP($A2323,'Medical Examinations'!$A$1:$J$2336,4,FALSE)</f>
        <v>No</v>
      </c>
      <c r="F2323" s="61" t="str">
        <f>VLOOKUP($A2323,'Medical Examinations'!$A$1:$J$2336,5,FALSE)</f>
        <v>No</v>
      </c>
      <c r="G2323" s="61" t="str">
        <f>VLOOKUP($A2323,'Medical Examinations'!$A$1:$J$2336,6,FALSE)</f>
        <v>No</v>
      </c>
      <c r="H2323" s="21">
        <f>VLOOKUP($A2323,'Medical Examinations'!$A$1:$J$2336,7,FALSE)</f>
        <v>0</v>
      </c>
      <c r="I2323" s="21" t="str">
        <f>VLOOKUP($A2323,'Medical Examinations'!$A$1:$J$2336,8,FALSE)</f>
        <v>No</v>
      </c>
      <c r="J2323" s="21" t="str">
        <f>VLOOKUP($A2323,'Medical Examinations'!$A$1:$J$2336,9,FALSE)</f>
        <v>Healthy Weight</v>
      </c>
      <c r="K2323" s="72" t="str">
        <f>VLOOKUP($A2323,'Medical Examinations'!$A$1:$J$2336,10,FALSE)</f>
        <v>Diabetes</v>
      </c>
      <c r="L2323" s="82" t="str">
        <f>VLOOKUP($A2323,'Hospitalization details'!$A$1:$K$2336,10,FALSE)</f>
        <v>19-Sep-2002</v>
      </c>
      <c r="M2323" s="62">
        <f>VLOOKUP($A2323,'Hospitalization details'!$A$1:$K$2336,6,FALSE)</f>
        <v>750</v>
      </c>
      <c r="N2323" s="63" t="str">
        <f>VLOOKUP($A2323,'Hospitalization details'!$A$1:$K$2336,7,FALSE)</f>
        <v>tier - 3</v>
      </c>
      <c r="O2323" s="63" t="str">
        <f>VLOOKUP($A2323,'Hospitalization details'!$A$1:$K$2336,8,FALSE)</f>
        <v>tier - 1</v>
      </c>
      <c r="P2323" s="63" t="str">
        <f>VLOOKUP($A2323,'Hospitalization details'!$A$1:$K$2336,9,FALSE)</f>
        <v>R1012</v>
      </c>
      <c r="Q2323" s="83">
        <f>VLOOKUP($A2323,'Hospitalization details'!$A$1:$K$2336,11,FALSE)</f>
        <v>20</v>
      </c>
    </row>
    <row r="2324" spans="1:17" ht="15.75" customHeight="1" x14ac:dyDescent="0.25">
      <c r="A2324" s="187" t="s">
        <v>2367</v>
      </c>
      <c r="B2324" s="65" t="str">
        <f>VLOOKUP($A2324,'Customer Names'!$A$1:$E$2336,4,FALSE)</f>
        <v>Buss</v>
      </c>
      <c r="C2324" s="71">
        <f>VLOOKUP($A2324,'Medical Examinations'!$A$1:$J$2336,2,FALSE)</f>
        <v>23.35</v>
      </c>
      <c r="D2324" s="60">
        <f>VLOOKUP($A2324,'Medical Examinations'!$A$1:$J$2336,3,FALSE)</f>
        <v>5.94</v>
      </c>
      <c r="E2324" s="61" t="str">
        <f>VLOOKUP($A2324,'Medical Examinations'!$A$1:$J$2336,4,FALSE)</f>
        <v>No</v>
      </c>
      <c r="F2324" s="61" t="str">
        <f>VLOOKUP($A2324,'Medical Examinations'!$A$1:$J$2336,5,FALSE)</f>
        <v>No</v>
      </c>
      <c r="G2324" s="61" t="str">
        <f>VLOOKUP($A2324,'Medical Examinations'!$A$1:$J$2336,6,FALSE)</f>
        <v>No</v>
      </c>
      <c r="H2324" s="21">
        <f>VLOOKUP($A2324,'Medical Examinations'!$A$1:$J$2336,7,FALSE)</f>
        <v>0</v>
      </c>
      <c r="I2324" s="21" t="str">
        <f>VLOOKUP($A2324,'Medical Examinations'!$A$1:$J$2336,8,FALSE)</f>
        <v>No</v>
      </c>
      <c r="J2324" s="21" t="str">
        <f>VLOOKUP($A2324,'Medical Examinations'!$A$1:$J$2336,9,FALSE)</f>
        <v>Healthy Weight</v>
      </c>
      <c r="K2324" s="72" t="str">
        <f>VLOOKUP($A2324,'Medical Examinations'!$A$1:$J$2336,10,FALSE)</f>
        <v>Prediabetes</v>
      </c>
      <c r="L2324" s="82" t="str">
        <f>VLOOKUP($A2324,'Hospitalization details'!$A$1:$K$2336,10,FALSE)</f>
        <v>14-Dec-1999</v>
      </c>
      <c r="M2324" s="62">
        <f>VLOOKUP($A2324,'Hospitalization details'!$A$1:$K$2336,6,FALSE)</f>
        <v>722.99</v>
      </c>
      <c r="N2324" s="63" t="str">
        <f>VLOOKUP($A2324,'Hospitalization details'!$A$1:$K$2336,7,FALSE)</f>
        <v>tier - 3</v>
      </c>
      <c r="O2324" s="63" t="str">
        <f>VLOOKUP($A2324,'Hospitalization details'!$A$1:$K$2336,8,FALSE)</f>
        <v>tier - 1</v>
      </c>
      <c r="P2324" s="63" t="str">
        <f>VLOOKUP($A2324,'Hospitalization details'!$A$1:$K$2336,9,FALSE)</f>
        <v>R1013</v>
      </c>
      <c r="Q2324" s="83">
        <f>VLOOKUP($A2324,'Hospitalization details'!$A$1:$K$2336,11,FALSE)</f>
        <v>23</v>
      </c>
    </row>
    <row r="2325" spans="1:17" ht="15.75" customHeight="1" x14ac:dyDescent="0.25">
      <c r="A2325" s="187" t="s">
        <v>2368</v>
      </c>
      <c r="B2325" s="65" t="str">
        <f>VLOOKUP($A2325,'Customer Names'!$A$1:$E$2336,4,FALSE)</f>
        <v>Duffy</v>
      </c>
      <c r="C2325" s="71">
        <f>VLOOKUP($A2325,'Medical Examinations'!$A$1:$J$2336,2,FALSE)</f>
        <v>22.24</v>
      </c>
      <c r="D2325" s="60">
        <f>VLOOKUP($A2325,'Medical Examinations'!$A$1:$J$2336,3,FALSE)</f>
        <v>5.04</v>
      </c>
      <c r="E2325" s="61" t="str">
        <f>VLOOKUP($A2325,'Medical Examinations'!$A$1:$J$2336,4,FALSE)</f>
        <v>No</v>
      </c>
      <c r="F2325" s="61" t="str">
        <f>VLOOKUP($A2325,'Medical Examinations'!$A$1:$J$2336,5,FALSE)</f>
        <v>No</v>
      </c>
      <c r="G2325" s="61" t="str">
        <f>VLOOKUP($A2325,'Medical Examinations'!$A$1:$J$2336,6,FALSE)</f>
        <v>No</v>
      </c>
      <c r="H2325" s="21">
        <f>VLOOKUP($A2325,'Medical Examinations'!$A$1:$J$2336,7,FALSE)</f>
        <v>0</v>
      </c>
      <c r="I2325" s="21" t="str">
        <f>VLOOKUP($A2325,'Medical Examinations'!$A$1:$J$2336,8,FALSE)</f>
        <v>No</v>
      </c>
      <c r="J2325" s="21" t="str">
        <f>VLOOKUP($A2325,'Medical Examinations'!$A$1:$J$2336,9,FALSE)</f>
        <v>Healthy Weight</v>
      </c>
      <c r="K2325" s="72" t="str">
        <f>VLOOKUP($A2325,'Medical Examinations'!$A$1:$J$2336,10,FALSE)</f>
        <v>Normal</v>
      </c>
      <c r="L2325" s="82" t="str">
        <f>VLOOKUP($A2325,'Hospitalization details'!$A$1:$K$2336,10,FALSE)</f>
        <v>26-Dec-1999</v>
      </c>
      <c r="M2325" s="62">
        <f>VLOOKUP($A2325,'Hospitalization details'!$A$1:$K$2336,6,FALSE)</f>
        <v>700</v>
      </c>
      <c r="N2325" s="63" t="str">
        <f>VLOOKUP($A2325,'Hospitalization details'!$A$1:$K$2336,7,FALSE)</f>
        <v>tier - 2</v>
      </c>
      <c r="O2325" s="63" t="str">
        <f>VLOOKUP($A2325,'Hospitalization details'!$A$1:$K$2336,8,FALSE)</f>
        <v>tier - 3</v>
      </c>
      <c r="P2325" s="63" t="str">
        <f>VLOOKUP($A2325,'Hospitalization details'!$A$1:$K$2336,9,FALSE)</f>
        <v>R1013</v>
      </c>
      <c r="Q2325" s="83">
        <f>VLOOKUP($A2325,'Hospitalization details'!$A$1:$K$2336,11,FALSE)</f>
        <v>23</v>
      </c>
    </row>
    <row r="2326" spans="1:17" ht="15.75" customHeight="1" x14ac:dyDescent="0.25">
      <c r="A2326" s="187" t="s">
        <v>2369</v>
      </c>
      <c r="B2326" s="65" t="str">
        <f>VLOOKUP($A2326,'Customer Names'!$A$1:$E$2336,4,FALSE)</f>
        <v>Hines</v>
      </c>
      <c r="C2326" s="71">
        <f>VLOOKUP($A2326,'Medical Examinations'!$A$1:$J$2336,2,FALSE)</f>
        <v>24.76</v>
      </c>
      <c r="D2326" s="60">
        <f>VLOOKUP($A2326,'Medical Examinations'!$A$1:$J$2336,3,FALSE)</f>
        <v>4.54</v>
      </c>
      <c r="E2326" s="61" t="str">
        <f>VLOOKUP($A2326,'Medical Examinations'!$A$1:$J$2336,4,FALSE)</f>
        <v>Yes</v>
      </c>
      <c r="F2326" s="61" t="str">
        <f>VLOOKUP($A2326,'Medical Examinations'!$A$1:$J$2336,5,FALSE)</f>
        <v>No</v>
      </c>
      <c r="G2326" s="61" t="str">
        <f>VLOOKUP($A2326,'Medical Examinations'!$A$1:$J$2336,6,FALSE)</f>
        <v>No</v>
      </c>
      <c r="H2326" s="21">
        <f>VLOOKUP($A2326,'Medical Examinations'!$A$1:$J$2336,7,FALSE)</f>
        <v>0</v>
      </c>
      <c r="I2326" s="21" t="str">
        <f>VLOOKUP($A2326,'Medical Examinations'!$A$1:$J$2336,8,FALSE)</f>
        <v>No</v>
      </c>
      <c r="J2326" s="21" t="str">
        <f>VLOOKUP($A2326,'Medical Examinations'!$A$1:$J$2336,9,FALSE)</f>
        <v>Healthy Weight</v>
      </c>
      <c r="K2326" s="72" t="str">
        <f>VLOOKUP($A2326,'Medical Examinations'!$A$1:$J$2336,10,FALSE)</f>
        <v>Normal</v>
      </c>
      <c r="L2326" s="82" t="str">
        <f>VLOOKUP($A2326,'Hospitalization details'!$A$1:$K$2336,10,FALSE)</f>
        <v>12-Sep-2001</v>
      </c>
      <c r="M2326" s="62">
        <f>VLOOKUP($A2326,'Hospitalization details'!$A$1:$K$2336,6,FALSE)</f>
        <v>687.54</v>
      </c>
      <c r="N2326" s="63" t="str">
        <f>VLOOKUP($A2326,'Hospitalization details'!$A$1:$K$2336,7,FALSE)</f>
        <v>tier - 3</v>
      </c>
      <c r="O2326" s="63" t="str">
        <f>VLOOKUP($A2326,'Hospitalization details'!$A$1:$K$2336,8,FALSE)</f>
        <v>tier - 2</v>
      </c>
      <c r="P2326" s="63" t="str">
        <f>VLOOKUP($A2326,'Hospitalization details'!$A$1:$K$2336,9,FALSE)</f>
        <v>R1013</v>
      </c>
      <c r="Q2326" s="83">
        <f>VLOOKUP($A2326,'Hospitalization details'!$A$1:$K$2336,11,FALSE)</f>
        <v>21</v>
      </c>
    </row>
    <row r="2327" spans="1:17" ht="15.75" customHeight="1" x14ac:dyDescent="0.25">
      <c r="A2327" s="187" t="s">
        <v>2370</v>
      </c>
      <c r="B2327" s="65" t="str">
        <f>VLOOKUP($A2327,'Customer Names'!$A$1:$E$2336,4,FALSE)</f>
        <v>Castro</v>
      </c>
      <c r="C2327" s="71">
        <f>VLOOKUP($A2327,'Medical Examinations'!$A$1:$J$2336,2,FALSE)</f>
        <v>20.100000000000001</v>
      </c>
      <c r="D2327" s="60">
        <f>VLOOKUP($A2327,'Medical Examinations'!$A$1:$J$2336,3,FALSE)</f>
        <v>5.6</v>
      </c>
      <c r="E2327" s="61" t="str">
        <f>VLOOKUP($A2327,'Medical Examinations'!$A$1:$J$2336,4,FALSE)</f>
        <v>Yes</v>
      </c>
      <c r="F2327" s="61" t="str">
        <f>VLOOKUP($A2327,'Medical Examinations'!$A$1:$J$2336,5,FALSE)</f>
        <v>No</v>
      </c>
      <c r="G2327" s="61" t="str">
        <f>VLOOKUP($A2327,'Medical Examinations'!$A$1:$J$2336,6,FALSE)</f>
        <v>Yes</v>
      </c>
      <c r="H2327" s="21">
        <f>VLOOKUP($A2327,'Medical Examinations'!$A$1:$J$2336,7,FALSE)</f>
        <v>1</v>
      </c>
      <c r="I2327" s="21" t="str">
        <f>VLOOKUP($A2327,'Medical Examinations'!$A$1:$J$2336,8,FALSE)</f>
        <v>No</v>
      </c>
      <c r="J2327" s="21" t="str">
        <f>VLOOKUP($A2327,'Medical Examinations'!$A$1:$J$2336,9,FALSE)</f>
        <v>Healthy Weight</v>
      </c>
      <c r="K2327" s="72" t="str">
        <f>VLOOKUP($A2327,'Medical Examinations'!$A$1:$J$2336,10,FALSE)</f>
        <v>Normal</v>
      </c>
      <c r="L2327" s="82" t="str">
        <f>VLOOKUP($A2327,'Hospitalization details'!$A$1:$K$2336,10,FALSE)</f>
        <v>9-Nov-1997</v>
      </c>
      <c r="M2327" s="62">
        <f>VLOOKUP($A2327,'Hospitalization details'!$A$1:$K$2336,6,FALSE)</f>
        <v>670</v>
      </c>
      <c r="N2327" s="63" t="str">
        <f>VLOOKUP($A2327,'Hospitalization details'!$A$1:$K$2336,7,FALSE)</f>
        <v>tier - 3</v>
      </c>
      <c r="O2327" s="63" t="str">
        <f>VLOOKUP($A2327,'Hospitalization details'!$A$1:$K$2336,8,FALSE)</f>
        <v>tier - 3</v>
      </c>
      <c r="P2327" s="63" t="str">
        <f>VLOOKUP($A2327,'Hospitalization details'!$A$1:$K$2336,9,FALSE)</f>
        <v>R1013</v>
      </c>
      <c r="Q2327" s="83">
        <f>VLOOKUP($A2327,'Hospitalization details'!$A$1:$K$2336,11,FALSE)</f>
        <v>25</v>
      </c>
    </row>
    <row r="2328" spans="1:17" ht="15.75" customHeight="1" x14ac:dyDescent="0.25">
      <c r="A2328" s="187" t="s">
        <v>2371</v>
      </c>
      <c r="B2328" s="65" t="str">
        <f>VLOOKUP($A2328,'Customer Names'!$A$1:$E$2336,4,FALSE)</f>
        <v>Howell</v>
      </c>
      <c r="C2328" s="71">
        <f>VLOOKUP($A2328,'Medical Examinations'!$A$1:$J$2336,2,FALSE)</f>
        <v>21.77</v>
      </c>
      <c r="D2328" s="60">
        <f>VLOOKUP($A2328,'Medical Examinations'!$A$1:$J$2336,3,FALSE)</f>
        <v>10.67</v>
      </c>
      <c r="E2328" s="61" t="str">
        <f>VLOOKUP($A2328,'Medical Examinations'!$A$1:$J$2336,4,FALSE)</f>
        <v>No</v>
      </c>
      <c r="F2328" s="61" t="str">
        <f>VLOOKUP($A2328,'Medical Examinations'!$A$1:$J$2336,5,FALSE)</f>
        <v>No</v>
      </c>
      <c r="G2328" s="61" t="str">
        <f>VLOOKUP($A2328,'Medical Examinations'!$A$1:$J$2336,6,FALSE)</f>
        <v>No</v>
      </c>
      <c r="H2328" s="21">
        <f>VLOOKUP($A2328,'Medical Examinations'!$A$1:$J$2336,7,FALSE)</f>
        <v>0</v>
      </c>
      <c r="I2328" s="21" t="str">
        <f>VLOOKUP($A2328,'Medical Examinations'!$A$1:$J$2336,8,FALSE)</f>
        <v>No</v>
      </c>
      <c r="J2328" s="21" t="str">
        <f>VLOOKUP($A2328,'Medical Examinations'!$A$1:$J$2336,9,FALSE)</f>
        <v>Healthy Weight</v>
      </c>
      <c r="K2328" s="72" t="str">
        <f>VLOOKUP($A2328,'Medical Examinations'!$A$1:$J$2336,10,FALSE)</f>
        <v>Diabetes</v>
      </c>
      <c r="L2328" s="82" t="str">
        <f>VLOOKUP($A2328,'Hospitalization details'!$A$1:$K$2336,10,FALSE)</f>
        <v>29-Nov-2002</v>
      </c>
      <c r="M2328" s="62">
        <f>VLOOKUP($A2328,'Hospitalization details'!$A$1:$K$2336,6,FALSE)</f>
        <v>668</v>
      </c>
      <c r="N2328" s="63" t="str">
        <f>VLOOKUP($A2328,'Hospitalization details'!$A$1:$K$2336,7,FALSE)</f>
        <v>tier - 3</v>
      </c>
      <c r="O2328" s="63" t="str">
        <f>VLOOKUP($A2328,'Hospitalization details'!$A$1:$K$2336,8,FALSE)</f>
        <v>tier - 2</v>
      </c>
      <c r="P2328" s="63" t="str">
        <f>VLOOKUP($A2328,'Hospitalization details'!$A$1:$K$2336,9,FALSE)</f>
        <v>R1012</v>
      </c>
      <c r="Q2328" s="83">
        <f>VLOOKUP($A2328,'Hospitalization details'!$A$1:$K$2336,11,FALSE)</f>
        <v>20</v>
      </c>
    </row>
    <row r="2329" spans="1:17" ht="15.75" customHeight="1" x14ac:dyDescent="0.25">
      <c r="A2329" s="187" t="s">
        <v>2372</v>
      </c>
      <c r="B2329" s="65" t="str">
        <f>VLOOKUP($A2329,'Customer Names'!$A$1:$E$2336,4,FALSE)</f>
        <v>Avery</v>
      </c>
      <c r="C2329" s="71">
        <f>VLOOKUP($A2329,'Medical Examinations'!$A$1:$J$2336,2,FALSE)</f>
        <v>17.82</v>
      </c>
      <c r="D2329" s="60">
        <f>VLOOKUP($A2329,'Medical Examinations'!$A$1:$J$2336,3,FALSE)</f>
        <v>5.26</v>
      </c>
      <c r="E2329" s="61" t="str">
        <f>VLOOKUP($A2329,'Medical Examinations'!$A$1:$J$2336,4,FALSE)</f>
        <v>Yes</v>
      </c>
      <c r="F2329" s="61" t="str">
        <f>VLOOKUP($A2329,'Medical Examinations'!$A$1:$J$2336,5,FALSE)</f>
        <v>No</v>
      </c>
      <c r="G2329" s="61" t="str">
        <f>VLOOKUP($A2329,'Medical Examinations'!$A$1:$J$2336,6,FALSE)</f>
        <v>No</v>
      </c>
      <c r="H2329" s="21">
        <f>VLOOKUP($A2329,'Medical Examinations'!$A$1:$J$2336,7,FALSE)</f>
        <v>1</v>
      </c>
      <c r="I2329" s="21" t="str">
        <f>VLOOKUP($A2329,'Medical Examinations'!$A$1:$J$2336,8,FALSE)</f>
        <v>No</v>
      </c>
      <c r="J2329" s="21" t="str">
        <f>VLOOKUP($A2329,'Medical Examinations'!$A$1:$J$2336,9,FALSE)</f>
        <v>Under Weight</v>
      </c>
      <c r="K2329" s="72" t="str">
        <f>VLOOKUP($A2329,'Medical Examinations'!$A$1:$J$2336,10,FALSE)</f>
        <v>Normal</v>
      </c>
      <c r="L2329" s="82" t="str">
        <f>VLOOKUP($A2329,'Hospitalization details'!$A$1:$K$2336,10,FALSE)</f>
        <v>4-Jul-1995</v>
      </c>
      <c r="M2329" s="62">
        <f>VLOOKUP($A2329,'Hospitalization details'!$A$1:$K$2336,6,FALSE)</f>
        <v>650</v>
      </c>
      <c r="N2329" s="63" t="str">
        <f>VLOOKUP($A2329,'Hospitalization details'!$A$1:$K$2336,7,FALSE)</f>
        <v>tier - 3</v>
      </c>
      <c r="O2329" s="63" t="str">
        <f>VLOOKUP($A2329,'Hospitalization details'!$A$1:$K$2336,8,FALSE)</f>
        <v>tier - 3</v>
      </c>
      <c r="P2329" s="63" t="str">
        <f>VLOOKUP($A2329,'Hospitalization details'!$A$1:$K$2336,9,FALSE)</f>
        <v>R1013</v>
      </c>
      <c r="Q2329" s="83">
        <f>VLOOKUP($A2329,'Hospitalization details'!$A$1:$K$2336,11,FALSE)</f>
        <v>27</v>
      </c>
    </row>
    <row r="2330" spans="1:17" ht="15.75" customHeight="1" x14ac:dyDescent="0.25">
      <c r="A2330" s="187" t="s">
        <v>2373</v>
      </c>
      <c r="B2330" s="65" t="str">
        <f>VLOOKUP($A2330,'Customer Names'!$A$1:$E$2336,4,FALSE)</f>
        <v>Bohinski</v>
      </c>
      <c r="C2330" s="71">
        <f>VLOOKUP($A2330,'Medical Examinations'!$A$1:$J$2336,2,FALSE)</f>
        <v>17.07</v>
      </c>
      <c r="D2330" s="60">
        <f>VLOOKUP($A2330,'Medical Examinations'!$A$1:$J$2336,3,FALSE)</f>
        <v>5.22</v>
      </c>
      <c r="E2330" s="61" t="str">
        <f>VLOOKUP($A2330,'Medical Examinations'!$A$1:$J$2336,4,FALSE)</f>
        <v>No</v>
      </c>
      <c r="F2330" s="61" t="str">
        <f>VLOOKUP($A2330,'Medical Examinations'!$A$1:$J$2336,5,FALSE)</f>
        <v>No</v>
      </c>
      <c r="G2330" s="61" t="str">
        <f>VLOOKUP($A2330,'Medical Examinations'!$A$1:$J$2336,6,FALSE)</f>
        <v>Yes</v>
      </c>
      <c r="H2330" s="21">
        <f>VLOOKUP($A2330,'Medical Examinations'!$A$1:$J$2336,7,FALSE)</f>
        <v>1</v>
      </c>
      <c r="I2330" s="21" t="str">
        <f>VLOOKUP($A2330,'Medical Examinations'!$A$1:$J$2336,8,FALSE)</f>
        <v>No</v>
      </c>
      <c r="J2330" s="21" t="str">
        <f>VLOOKUP($A2330,'Medical Examinations'!$A$1:$J$2336,9,FALSE)</f>
        <v>Under Weight</v>
      </c>
      <c r="K2330" s="72" t="str">
        <f>VLOOKUP($A2330,'Medical Examinations'!$A$1:$J$2336,10,FALSE)</f>
        <v>Normal</v>
      </c>
      <c r="L2330" s="82" t="str">
        <f>VLOOKUP($A2330,'Hospitalization details'!$A$1:$K$2336,10,FALSE)</f>
        <v>1-Jun-1993</v>
      </c>
      <c r="M2330" s="62">
        <f>VLOOKUP($A2330,'Hospitalization details'!$A$1:$K$2336,6,FALSE)</f>
        <v>650</v>
      </c>
      <c r="N2330" s="63" t="str">
        <f>VLOOKUP($A2330,'Hospitalization details'!$A$1:$K$2336,7,FALSE)</f>
        <v>tier - 3</v>
      </c>
      <c r="O2330" s="63" t="str">
        <f>VLOOKUP($A2330,'Hospitalization details'!$A$1:$K$2336,8,FALSE)</f>
        <v>tier - 3</v>
      </c>
      <c r="P2330" s="63" t="str">
        <f>VLOOKUP($A2330,'Hospitalization details'!$A$1:$K$2336,9,FALSE)</f>
        <v>R1013</v>
      </c>
      <c r="Q2330" s="83">
        <f>VLOOKUP($A2330,'Hospitalization details'!$A$1:$K$2336,11,FALSE)</f>
        <v>30</v>
      </c>
    </row>
    <row r="2331" spans="1:17" ht="15.75" customHeight="1" x14ac:dyDescent="0.25">
      <c r="A2331" s="187" t="s">
        <v>2374</v>
      </c>
      <c r="B2331" s="65" t="str">
        <f>VLOOKUP($A2331,'Customer Names'!$A$1:$E$2336,4,FALSE)</f>
        <v>Kohls</v>
      </c>
      <c r="C2331" s="71">
        <f>VLOOKUP($A2331,'Medical Examinations'!$A$1:$J$2336,2,FALSE)</f>
        <v>22.24</v>
      </c>
      <c r="D2331" s="60">
        <f>VLOOKUP($A2331,'Medical Examinations'!$A$1:$J$2336,3,FALSE)</f>
        <v>4.29</v>
      </c>
      <c r="E2331" s="61" t="str">
        <f>VLOOKUP($A2331,'Medical Examinations'!$A$1:$J$2336,4,FALSE)</f>
        <v>Yes</v>
      </c>
      <c r="F2331" s="61" t="str">
        <f>VLOOKUP($A2331,'Medical Examinations'!$A$1:$J$2336,5,FALSE)</f>
        <v>No</v>
      </c>
      <c r="G2331" s="61" t="str">
        <f>VLOOKUP($A2331,'Medical Examinations'!$A$1:$J$2336,6,FALSE)</f>
        <v>No</v>
      </c>
      <c r="H2331" s="21">
        <f>VLOOKUP($A2331,'Medical Examinations'!$A$1:$J$2336,7,FALSE)</f>
        <v>0</v>
      </c>
      <c r="I2331" s="21" t="str">
        <f>VLOOKUP($A2331,'Medical Examinations'!$A$1:$J$2336,8,FALSE)</f>
        <v>No</v>
      </c>
      <c r="J2331" s="21" t="str">
        <f>VLOOKUP($A2331,'Medical Examinations'!$A$1:$J$2336,9,FALSE)</f>
        <v>Healthy Weight</v>
      </c>
      <c r="K2331" s="72" t="str">
        <f>VLOOKUP($A2331,'Medical Examinations'!$A$1:$J$2336,10,FALSE)</f>
        <v>Normal</v>
      </c>
      <c r="L2331" s="82" t="str">
        <f>VLOOKUP($A2331,'Hospitalization details'!$A$1:$K$2336,10,FALSE)</f>
        <v>20-Nov-2001</v>
      </c>
      <c r="M2331" s="62">
        <f>VLOOKUP($A2331,'Hospitalization details'!$A$1:$K$2336,6,FALSE)</f>
        <v>646.14</v>
      </c>
      <c r="N2331" s="63" t="str">
        <f>VLOOKUP($A2331,'Hospitalization details'!$A$1:$K$2336,7,FALSE)</f>
        <v>tier - 3</v>
      </c>
      <c r="O2331" s="63" t="str">
        <f>VLOOKUP($A2331,'Hospitalization details'!$A$1:$K$2336,8,FALSE)</f>
        <v>tier - 3</v>
      </c>
      <c r="P2331" s="63" t="str">
        <f>VLOOKUP($A2331,'Hospitalization details'!$A$1:$K$2336,9,FALSE)</f>
        <v>R1012</v>
      </c>
      <c r="Q2331" s="83">
        <f>VLOOKUP($A2331,'Hospitalization details'!$A$1:$K$2336,11,FALSE)</f>
        <v>21</v>
      </c>
    </row>
    <row r="2332" spans="1:17" ht="15.75" customHeight="1" x14ac:dyDescent="0.25">
      <c r="A2332" s="187" t="s">
        <v>2375</v>
      </c>
      <c r="B2332" s="65" t="str">
        <f>VLOOKUP($A2332,'Customer Names'!$A$1:$E$2336,4,FALSE)</f>
        <v>Brietzke</v>
      </c>
      <c r="C2332" s="71">
        <f>VLOOKUP($A2332,'Medical Examinations'!$A$1:$J$2336,2,FALSE)</f>
        <v>22.34</v>
      </c>
      <c r="D2332" s="60">
        <f>VLOOKUP($A2332,'Medical Examinations'!$A$1:$J$2336,3,FALSE)</f>
        <v>5.57</v>
      </c>
      <c r="E2332" s="61" t="str">
        <f>VLOOKUP($A2332,'Medical Examinations'!$A$1:$J$2336,4,FALSE)</f>
        <v>No</v>
      </c>
      <c r="F2332" s="61" t="str">
        <f>VLOOKUP($A2332,'Medical Examinations'!$A$1:$J$2336,5,FALSE)</f>
        <v>No</v>
      </c>
      <c r="G2332" s="61" t="str">
        <f>VLOOKUP($A2332,'Medical Examinations'!$A$1:$J$2336,6,FALSE)</f>
        <v>No</v>
      </c>
      <c r="H2332" s="21">
        <f>VLOOKUP($A2332,'Medical Examinations'!$A$1:$J$2336,7,FALSE)</f>
        <v>1</v>
      </c>
      <c r="I2332" s="21" t="str">
        <f>VLOOKUP($A2332,'Medical Examinations'!$A$1:$J$2336,8,FALSE)</f>
        <v>No</v>
      </c>
      <c r="J2332" s="21" t="str">
        <f>VLOOKUP($A2332,'Medical Examinations'!$A$1:$J$2336,9,FALSE)</f>
        <v>Healthy Weight</v>
      </c>
      <c r="K2332" s="72" t="str">
        <f>VLOOKUP($A2332,'Medical Examinations'!$A$1:$J$2336,10,FALSE)</f>
        <v>Normal</v>
      </c>
      <c r="L2332" s="82" t="str">
        <f>VLOOKUP($A2332,'Hospitalization details'!$A$1:$K$2336,10,FALSE)</f>
        <v>27-Jul-1998</v>
      </c>
      <c r="M2332" s="62">
        <f>VLOOKUP($A2332,'Hospitalization details'!$A$1:$K$2336,6,FALSE)</f>
        <v>637.26</v>
      </c>
      <c r="N2332" s="63" t="str">
        <f>VLOOKUP($A2332,'Hospitalization details'!$A$1:$K$2336,7,FALSE)</f>
        <v>tier - 3</v>
      </c>
      <c r="O2332" s="63" t="str">
        <f>VLOOKUP($A2332,'Hospitalization details'!$A$1:$K$2336,8,FALSE)</f>
        <v>tier - 3</v>
      </c>
      <c r="P2332" s="63" t="str">
        <f>VLOOKUP($A2332,'Hospitalization details'!$A$1:$K$2336,9,FALSE)</f>
        <v>R1013</v>
      </c>
      <c r="Q2332" s="83">
        <f>VLOOKUP($A2332,'Hospitalization details'!$A$1:$K$2336,11,FALSE)</f>
        <v>24</v>
      </c>
    </row>
    <row r="2333" spans="1:17" ht="15.75" customHeight="1" x14ac:dyDescent="0.25">
      <c r="A2333" s="187" t="s">
        <v>2376</v>
      </c>
      <c r="B2333" s="65" t="str">
        <f>VLOOKUP($A2333,'Customer Names'!$A$1:$E$2336,4,FALSE)</f>
        <v>Riveros Gonzalez</v>
      </c>
      <c r="C2333" s="71">
        <f>VLOOKUP($A2333,'Medical Examinations'!$A$1:$J$2336,2,FALSE)</f>
        <v>17.7</v>
      </c>
      <c r="D2333" s="60">
        <f>VLOOKUP($A2333,'Medical Examinations'!$A$1:$J$2336,3,FALSE)</f>
        <v>6.28</v>
      </c>
      <c r="E2333" s="61" t="str">
        <f>VLOOKUP($A2333,'Medical Examinations'!$A$1:$J$2336,4,FALSE)</f>
        <v>No</v>
      </c>
      <c r="F2333" s="61" t="str">
        <f>VLOOKUP($A2333,'Medical Examinations'!$A$1:$J$2336,5,FALSE)</f>
        <v>No</v>
      </c>
      <c r="G2333" s="61" t="str">
        <f>VLOOKUP($A2333,'Medical Examinations'!$A$1:$J$2336,6,FALSE)</f>
        <v>No</v>
      </c>
      <c r="H2333" s="21">
        <f>VLOOKUP($A2333,'Medical Examinations'!$A$1:$J$2336,7,FALSE)</f>
        <v>1</v>
      </c>
      <c r="I2333" s="21" t="str">
        <f>VLOOKUP($A2333,'Medical Examinations'!$A$1:$J$2336,8,FALSE)</f>
        <v>No</v>
      </c>
      <c r="J2333" s="21" t="str">
        <f>VLOOKUP($A2333,'Medical Examinations'!$A$1:$J$2336,9,FALSE)</f>
        <v>Under Weight</v>
      </c>
      <c r="K2333" s="72" t="str">
        <f>VLOOKUP($A2333,'Medical Examinations'!$A$1:$J$2336,10,FALSE)</f>
        <v>Prediabetes</v>
      </c>
      <c r="L2333" s="82" t="str">
        <f>VLOOKUP($A2333,'Hospitalization details'!$A$1:$K$2336,10,FALSE)</f>
        <v>13-Sep-1992</v>
      </c>
      <c r="M2333" s="62">
        <f>VLOOKUP($A2333,'Hospitalization details'!$A$1:$K$2336,6,FALSE)</f>
        <v>604.54</v>
      </c>
      <c r="N2333" s="63" t="str">
        <f>VLOOKUP($A2333,'Hospitalization details'!$A$1:$K$2336,7,FALSE)</f>
        <v>tier - 3</v>
      </c>
      <c r="O2333" s="63" t="str">
        <f>VLOOKUP($A2333,'Hospitalization details'!$A$1:$K$2336,8,FALSE)</f>
        <v>tier - 3</v>
      </c>
      <c r="P2333" s="63" t="str">
        <f>VLOOKUP($A2333,'Hospitalization details'!$A$1:$K$2336,9,FALSE)</f>
        <v>R1013</v>
      </c>
      <c r="Q2333" s="83">
        <f>VLOOKUP($A2333,'Hospitalization details'!$A$1:$K$2336,11,FALSE)</f>
        <v>30</v>
      </c>
    </row>
    <row r="2334" spans="1:17" ht="15.75" customHeight="1" x14ac:dyDescent="0.25">
      <c r="A2334" s="187" t="s">
        <v>2377</v>
      </c>
      <c r="B2334" s="65" t="str">
        <f>VLOOKUP($A2334,'Customer Names'!$A$1:$E$2336,4,FALSE)</f>
        <v>Albano</v>
      </c>
      <c r="C2334" s="71">
        <f>VLOOKUP($A2334,'Medical Examinations'!$A$1:$J$2336,2,FALSE)</f>
        <v>16.47</v>
      </c>
      <c r="D2334" s="60">
        <f>VLOOKUP($A2334,'Medical Examinations'!$A$1:$J$2336,3,FALSE)</f>
        <v>6.35</v>
      </c>
      <c r="E2334" s="61" t="str">
        <f>VLOOKUP($A2334,'Medical Examinations'!$A$1:$J$2336,4,FALSE)</f>
        <v>No</v>
      </c>
      <c r="F2334" s="61" t="str">
        <f>VLOOKUP($A2334,'Medical Examinations'!$A$1:$J$2336,5,FALSE)</f>
        <v>No</v>
      </c>
      <c r="G2334" s="61" t="str">
        <f>VLOOKUP($A2334,'Medical Examinations'!$A$1:$J$2336,6,FALSE)</f>
        <v>Yes</v>
      </c>
      <c r="H2334" s="21">
        <f>VLOOKUP($A2334,'Medical Examinations'!$A$1:$J$2336,7,FALSE)</f>
        <v>1</v>
      </c>
      <c r="I2334" s="21" t="str">
        <f>VLOOKUP($A2334,'Medical Examinations'!$A$1:$J$2336,8,FALSE)</f>
        <v>No</v>
      </c>
      <c r="J2334" s="21" t="str">
        <f>VLOOKUP($A2334,'Medical Examinations'!$A$1:$J$2336,9,FALSE)</f>
        <v>Under Weight</v>
      </c>
      <c r="K2334" s="72" t="str">
        <f>VLOOKUP($A2334,'Medical Examinations'!$A$1:$J$2336,10,FALSE)</f>
        <v>Prediabetes</v>
      </c>
      <c r="L2334" s="82" t="str">
        <f>VLOOKUP($A2334,'Hospitalization details'!$A$1:$K$2336,10,FALSE)</f>
        <v>30-Jun-1993</v>
      </c>
      <c r="M2334" s="62">
        <f>VLOOKUP($A2334,'Hospitalization details'!$A$1:$K$2336,6,FALSE)</f>
        <v>600</v>
      </c>
      <c r="N2334" s="63" t="str">
        <f>VLOOKUP($A2334,'Hospitalization details'!$A$1:$K$2336,7,FALSE)</f>
        <v>tier - 2</v>
      </c>
      <c r="O2334" s="63" t="str">
        <f>VLOOKUP($A2334,'Hospitalization details'!$A$1:$K$2336,8,FALSE)</f>
        <v>tier - 1</v>
      </c>
      <c r="P2334" s="63" t="str">
        <f>VLOOKUP($A2334,'Hospitalization details'!$A$1:$K$2336,9,FALSE)</f>
        <v>R1013</v>
      </c>
      <c r="Q2334" s="83">
        <f>VLOOKUP($A2334,'Hospitalization details'!$A$1:$K$2336,11,FALSE)</f>
        <v>29</v>
      </c>
    </row>
    <row r="2335" spans="1:17" ht="15.75" customHeight="1" x14ac:dyDescent="0.25">
      <c r="A2335" s="187" t="s">
        <v>2378</v>
      </c>
      <c r="B2335" s="65" t="str">
        <f>VLOOKUP($A2335,'Customer Names'!$A$1:$E$2336,4,FALSE)</f>
        <v>Rosendahl</v>
      </c>
      <c r="C2335" s="71">
        <f>VLOOKUP($A2335,'Medical Examinations'!$A$1:$J$2336,2,FALSE)</f>
        <v>17.600000000000001</v>
      </c>
      <c r="D2335" s="60">
        <f>VLOOKUP($A2335,'Medical Examinations'!$A$1:$J$2336,3,FALSE)</f>
        <v>4.3899999999999997</v>
      </c>
      <c r="E2335" s="61" t="str">
        <f>VLOOKUP($A2335,'Medical Examinations'!$A$1:$J$2336,4,FALSE)</f>
        <v>No</v>
      </c>
      <c r="F2335" s="61" t="str">
        <f>VLOOKUP($A2335,'Medical Examinations'!$A$1:$J$2336,5,FALSE)</f>
        <v>No</v>
      </c>
      <c r="G2335" s="61" t="str">
        <f>VLOOKUP($A2335,'Medical Examinations'!$A$1:$J$2336,6,FALSE)</f>
        <v>No</v>
      </c>
      <c r="H2335" s="21">
        <f>VLOOKUP($A2335,'Medical Examinations'!$A$1:$J$2336,7,FALSE)</f>
        <v>1</v>
      </c>
      <c r="I2335" s="21" t="str">
        <f>VLOOKUP($A2335,'Medical Examinations'!$A$1:$J$2336,8,FALSE)</f>
        <v>No</v>
      </c>
      <c r="J2335" s="21" t="str">
        <f>VLOOKUP($A2335,'Medical Examinations'!$A$1:$J$2336,9,FALSE)</f>
        <v>Under Weight</v>
      </c>
      <c r="K2335" s="72" t="str">
        <f>VLOOKUP($A2335,'Medical Examinations'!$A$1:$J$2336,10,FALSE)</f>
        <v>Normal</v>
      </c>
      <c r="L2335" s="82" t="str">
        <f>VLOOKUP($A2335,'Hospitalization details'!$A$1:$K$2336,10,FALSE)</f>
        <v>30-Nov-1992</v>
      </c>
      <c r="M2335" s="62">
        <f>VLOOKUP($A2335,'Hospitalization details'!$A$1:$K$2336,6,FALSE)</f>
        <v>570.62</v>
      </c>
      <c r="N2335" s="63" t="str">
        <f>VLOOKUP($A2335,'Hospitalization details'!$A$1:$K$2336,7,FALSE)</f>
        <v>tier - 2</v>
      </c>
      <c r="O2335" s="63" t="str">
        <f>VLOOKUP($A2335,'Hospitalization details'!$A$1:$K$2336,8,FALSE)</f>
        <v>tier - 1</v>
      </c>
      <c r="P2335" s="63" t="str">
        <f>VLOOKUP($A2335,'Hospitalization details'!$A$1:$K$2336,9,FALSE)</f>
        <v>R1013</v>
      </c>
      <c r="Q2335" s="83">
        <f>VLOOKUP($A2335,'Hospitalization details'!$A$1:$K$2336,11,FALSE)</f>
        <v>30</v>
      </c>
    </row>
    <row r="2336" spans="1:17" ht="15.75" customHeight="1" thickBot="1" x14ac:dyDescent="0.3">
      <c r="A2336" s="188" t="s">
        <v>2379</v>
      </c>
      <c r="B2336" s="66" t="str">
        <f>VLOOKUP($A2336,'Customer Names'!$A$1:$E$2336,4,FALSE)</f>
        <v>German</v>
      </c>
      <c r="C2336" s="73">
        <f>VLOOKUP($A2336,'Medical Examinations'!$A$1:$J$2336,2,FALSE)</f>
        <v>17.579999999999998</v>
      </c>
      <c r="D2336" s="74">
        <f>VLOOKUP($A2336,'Medical Examinations'!$A$1:$J$2336,3,FALSE)</f>
        <v>4.51</v>
      </c>
      <c r="E2336" s="75" t="str">
        <f>VLOOKUP($A2336,'Medical Examinations'!$A$1:$J$2336,4,FALSE)</f>
        <v>No</v>
      </c>
      <c r="F2336" s="75" t="str">
        <f>VLOOKUP($A2336,'Medical Examinations'!$A$1:$J$2336,5,FALSE)</f>
        <v>No</v>
      </c>
      <c r="G2336" s="75" t="str">
        <f>VLOOKUP($A2336,'Medical Examinations'!$A$1:$J$2336,6,FALSE)</f>
        <v>No</v>
      </c>
      <c r="H2336" s="76">
        <f>VLOOKUP($A2336,'Medical Examinations'!$A$1:$J$2336,7,FALSE)</f>
        <v>1</v>
      </c>
      <c r="I2336" s="76" t="str">
        <f>VLOOKUP($A2336,'Medical Examinations'!$A$1:$J$2336,8,FALSE)</f>
        <v>No</v>
      </c>
      <c r="J2336" s="76" t="str">
        <f>VLOOKUP($A2336,'Medical Examinations'!$A$1:$J$2336,9,FALSE)</f>
        <v>Under Weight</v>
      </c>
      <c r="K2336" s="77" t="str">
        <f>VLOOKUP($A2336,'Medical Examinations'!$A$1:$J$2336,10,FALSE)</f>
        <v>Normal</v>
      </c>
      <c r="L2336" s="84" t="str">
        <f>VLOOKUP($A2336,'Hospitalization details'!$A$1:$K$2336,10,FALSE)</f>
        <v>9-Jul-1992</v>
      </c>
      <c r="M2336" s="85">
        <f>VLOOKUP($A2336,'Hospitalization details'!$A$1:$K$2336,6,FALSE)</f>
        <v>563.84</v>
      </c>
      <c r="N2336" s="86" t="str">
        <f>VLOOKUP($A2336,'Hospitalization details'!$A$1:$K$2336,7,FALSE)</f>
        <v>tier - 2</v>
      </c>
      <c r="O2336" s="86" t="str">
        <f>VLOOKUP($A2336,'Hospitalization details'!$A$1:$K$2336,8,FALSE)</f>
        <v>tier - 3</v>
      </c>
      <c r="P2336" s="86" t="str">
        <f>VLOOKUP($A2336,'Hospitalization details'!$A$1:$K$2336,9,FALSE)</f>
        <v>R1013</v>
      </c>
      <c r="Q2336" s="87">
        <f>VLOOKUP($A2336,'Hospitalization details'!$A$1:$K$2336,11,FALSE)</f>
        <v>30</v>
      </c>
    </row>
    <row r="2337" spans="13:17" ht="15" customHeight="1" x14ac:dyDescent="0.25">
      <c r="M2337" s="30"/>
      <c r="N2337" s="59"/>
      <c r="O2337" s="59"/>
      <c r="P2337" s="59"/>
      <c r="Q2337" s="27"/>
    </row>
    <row r="2338" spans="13:17" ht="15" customHeight="1" x14ac:dyDescent="0.25">
      <c r="M2338" s="30"/>
      <c r="N2338" s="59"/>
      <c r="O2338" s="59"/>
      <c r="P2338" s="59"/>
      <c r="Q2338" s="27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000"/>
  <sheetViews>
    <sheetView workbookViewId="0">
      <selection activeCell="F6" sqref="F6"/>
    </sheetView>
  </sheetViews>
  <sheetFormatPr defaultColWidth="14.42578125" defaultRowHeight="15" customHeight="1" x14ac:dyDescent="0.25"/>
  <cols>
    <col min="1" max="1" width="9.140625" customWidth="1"/>
    <col min="2" max="2" width="20.140625" bestFit="1" customWidth="1"/>
    <col min="3" max="3" width="18.42578125" bestFit="1" customWidth="1"/>
    <col min="4" max="4" width="5.42578125" customWidth="1"/>
    <col min="5" max="5" width="11.140625" bestFit="1" customWidth="1"/>
    <col min="6" max="6" width="9.140625" customWidth="1"/>
    <col min="7" max="26" width="8.7109375" customWidth="1"/>
  </cols>
  <sheetData>
    <row r="1" spans="1:8" ht="23.25" customHeight="1" x14ac:dyDescent="0.25">
      <c r="A1" s="25" t="s">
        <v>2389</v>
      </c>
      <c r="B1" s="25"/>
      <c r="C1" s="25"/>
      <c r="D1" s="25"/>
      <c r="E1" s="25"/>
      <c r="F1" s="25"/>
      <c r="G1" s="25"/>
      <c r="H1" s="25"/>
    </row>
    <row r="3" spans="1:8" ht="15" customHeight="1" thickBot="1" x14ac:dyDescent="0.3"/>
    <row r="4" spans="1:8" ht="15" customHeight="1" x14ac:dyDescent="0.25">
      <c r="B4" s="92" t="s">
        <v>6046</v>
      </c>
      <c r="C4" s="93" t="s">
        <v>6044</v>
      </c>
      <c r="D4" s="94"/>
      <c r="E4" s="95"/>
    </row>
    <row r="5" spans="1:8" x14ac:dyDescent="0.25">
      <c r="A5" s="8"/>
      <c r="B5" s="96" t="s">
        <v>6045</v>
      </c>
      <c r="C5" s="90" t="s">
        <v>5994</v>
      </c>
      <c r="D5" s="88" t="s">
        <v>5995</v>
      </c>
      <c r="E5" s="97" t="s">
        <v>6043</v>
      </c>
    </row>
    <row r="6" spans="1:8" x14ac:dyDescent="0.25">
      <c r="A6" s="8"/>
      <c r="B6" s="98" t="s">
        <v>5994</v>
      </c>
      <c r="C6" s="91">
        <v>1540</v>
      </c>
      <c r="D6" s="89">
        <v>307</v>
      </c>
      <c r="E6" s="99">
        <v>1847</v>
      </c>
    </row>
    <row r="7" spans="1:8" x14ac:dyDescent="0.25">
      <c r="A7" s="8"/>
      <c r="B7" s="100" t="s">
        <v>5995</v>
      </c>
      <c r="C7" s="89">
        <v>404</v>
      </c>
      <c r="D7" s="89">
        <v>84</v>
      </c>
      <c r="E7" s="99">
        <v>488</v>
      </c>
    </row>
    <row r="8" spans="1:8" ht="15" customHeight="1" thickBot="1" x14ac:dyDescent="0.3">
      <c r="B8" s="101" t="s">
        <v>6043</v>
      </c>
      <c r="C8" s="102">
        <v>1944</v>
      </c>
      <c r="D8" s="102">
        <v>391</v>
      </c>
      <c r="E8" s="103">
        <v>2335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">
    <mergeCell ref="A1:H1"/>
  </mergeCells>
  <pageMargins left="0.7" right="0.7" top="0.75" bottom="0.75" header="0" footer="0"/>
  <pageSetup orientation="landscape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000"/>
  <sheetViews>
    <sheetView workbookViewId="0">
      <selection activeCell="D6" sqref="D6"/>
    </sheetView>
  </sheetViews>
  <sheetFormatPr defaultColWidth="14.42578125" defaultRowHeight="15" customHeight="1" x14ac:dyDescent="0.25"/>
  <cols>
    <col min="1" max="1" width="9.140625" customWidth="1"/>
    <col min="2" max="2" width="15.7109375" bestFit="1" customWidth="1"/>
    <col min="3" max="3" width="30.5703125" bestFit="1" customWidth="1"/>
    <col min="4" max="6" width="9.140625" customWidth="1"/>
    <col min="7" max="7" width="13.42578125" bestFit="1" customWidth="1"/>
    <col min="8" max="8" width="17" bestFit="1" customWidth="1"/>
    <col min="9" max="26" width="8.7109375" customWidth="1"/>
  </cols>
  <sheetData>
    <row r="1" spans="1:9" x14ac:dyDescent="0.25">
      <c r="A1" s="104" t="s">
        <v>2390</v>
      </c>
      <c r="B1" s="104"/>
      <c r="C1" s="104"/>
      <c r="D1" s="104"/>
      <c r="E1" s="104"/>
      <c r="F1" s="104"/>
      <c r="G1" s="104"/>
      <c r="H1" s="104"/>
      <c r="I1" s="104"/>
    </row>
    <row r="2" spans="1:9" ht="15" customHeight="1" thickBot="1" x14ac:dyDescent="0.3"/>
    <row r="3" spans="1:9" x14ac:dyDescent="0.25">
      <c r="B3" s="105" t="s">
        <v>8124</v>
      </c>
      <c r="C3" s="106" t="s">
        <v>6047</v>
      </c>
      <c r="G3" s="109" t="s">
        <v>8124</v>
      </c>
      <c r="H3" s="110" t="s">
        <v>6048</v>
      </c>
    </row>
    <row r="4" spans="1:9" x14ac:dyDescent="0.25">
      <c r="A4" s="8"/>
      <c r="B4" s="112" t="s">
        <v>5994</v>
      </c>
      <c r="C4" s="113">
        <v>1417</v>
      </c>
      <c r="G4" s="112" t="s">
        <v>5994</v>
      </c>
      <c r="H4" s="114">
        <v>6.6704427202190848</v>
      </c>
    </row>
    <row r="5" spans="1:9" x14ac:dyDescent="0.25">
      <c r="A5" s="8"/>
      <c r="B5" s="112" t="s">
        <v>5995</v>
      </c>
      <c r="C5" s="113">
        <v>162</v>
      </c>
      <c r="G5" s="112" t="s">
        <v>5995</v>
      </c>
      <c r="H5" s="114">
        <v>5.1876388888888894</v>
      </c>
    </row>
    <row r="6" spans="1:9" ht="15.75" thickBot="1" x14ac:dyDescent="0.3">
      <c r="A6" s="8"/>
      <c r="B6" s="107" t="s">
        <v>6043</v>
      </c>
      <c r="C6" s="108">
        <v>1579</v>
      </c>
      <c r="G6" s="107" t="s">
        <v>6043</v>
      </c>
      <c r="H6" s="111">
        <v>6.578997858672385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">
    <mergeCell ref="A1:I1"/>
  </mergeCells>
  <pageMargins left="0.7" right="0.7" top="0.75" bottom="0.75" header="0" footer="0"/>
  <pageSetup orientation="landscape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000"/>
  <sheetViews>
    <sheetView workbookViewId="0">
      <selection activeCell="G7" sqref="G7"/>
    </sheetView>
  </sheetViews>
  <sheetFormatPr defaultColWidth="14.42578125" defaultRowHeight="15" customHeight="1" x14ac:dyDescent="0.25"/>
  <cols>
    <col min="1" max="1" width="9.140625" customWidth="1"/>
    <col min="2" max="2" width="18" bestFit="1" customWidth="1"/>
    <col min="3" max="3" width="16.28515625" bestFit="1" customWidth="1"/>
    <col min="4" max="4" width="11" bestFit="1" customWidth="1"/>
    <col min="5" max="6" width="12" bestFit="1" customWidth="1"/>
    <col min="7" max="26" width="8.7109375" customWidth="1"/>
  </cols>
  <sheetData>
    <row r="1" spans="1:7" ht="15.75" thickBot="1" x14ac:dyDescent="0.3">
      <c r="A1" s="115" t="s">
        <v>2391</v>
      </c>
      <c r="B1" s="116"/>
      <c r="C1" s="116"/>
      <c r="D1" s="116"/>
      <c r="E1" s="116"/>
      <c r="F1" s="116"/>
      <c r="G1" s="117"/>
    </row>
    <row r="2" spans="1:7" ht="15" customHeight="1" thickBot="1" x14ac:dyDescent="0.3"/>
    <row r="3" spans="1:7" ht="15" customHeight="1" x14ac:dyDescent="0.25">
      <c r="B3" s="120" t="s">
        <v>6050</v>
      </c>
      <c r="C3" s="121" t="s">
        <v>6049</v>
      </c>
      <c r="D3" s="121"/>
      <c r="E3" s="121"/>
      <c r="F3" s="122"/>
    </row>
    <row r="4" spans="1:7" ht="15" customHeight="1" x14ac:dyDescent="0.25">
      <c r="B4" s="123" t="s">
        <v>6042</v>
      </c>
      <c r="C4" s="118" t="s">
        <v>5997</v>
      </c>
      <c r="D4" s="118" t="s">
        <v>5999</v>
      </c>
      <c r="E4" s="118" t="s">
        <v>5998</v>
      </c>
      <c r="F4" s="124" t="s">
        <v>6043</v>
      </c>
    </row>
    <row r="5" spans="1:7" x14ac:dyDescent="0.25">
      <c r="A5" s="8"/>
      <c r="B5" s="125" t="s">
        <v>6001</v>
      </c>
      <c r="C5" s="119">
        <v>12469.4</v>
      </c>
      <c r="D5" s="119">
        <v>7873.6148584905677</v>
      </c>
      <c r="E5" s="119">
        <v>10353.301728395059</v>
      </c>
      <c r="F5" s="126">
        <v>9811.1391879350376</v>
      </c>
    </row>
    <row r="6" spans="1:7" x14ac:dyDescent="0.25">
      <c r="A6" s="8"/>
      <c r="B6" s="125" t="s">
        <v>5996</v>
      </c>
      <c r="C6" s="119">
        <v>18786.100820045547</v>
      </c>
      <c r="D6" s="119">
        <v>15057.476725663719</v>
      </c>
      <c r="E6" s="119">
        <v>15165.316163793106</v>
      </c>
      <c r="F6" s="126">
        <v>16402.043656957943</v>
      </c>
    </row>
    <row r="7" spans="1:7" x14ac:dyDescent="0.25">
      <c r="A7" s="8"/>
      <c r="B7" s="125" t="s">
        <v>6000</v>
      </c>
      <c r="C7" s="119">
        <v>13864.79722580646</v>
      </c>
      <c r="D7" s="119">
        <v>10360.629957627125</v>
      </c>
      <c r="E7" s="119">
        <v>10016.043599999997</v>
      </c>
      <c r="F7" s="126">
        <v>11396.652953156834</v>
      </c>
    </row>
    <row r="8" spans="1:7" x14ac:dyDescent="0.25">
      <c r="A8" s="8"/>
      <c r="B8" s="125" t="s">
        <v>6002</v>
      </c>
      <c r="C8" s="119">
        <v>7406.7624242424226</v>
      </c>
      <c r="D8" s="119">
        <v>6896.793658536586</v>
      </c>
      <c r="E8" s="119">
        <v>5608.8317857142847</v>
      </c>
      <c r="F8" s="126">
        <v>6883.1289204545474</v>
      </c>
    </row>
    <row r="9" spans="1:7" ht="15.75" thickBot="1" x14ac:dyDescent="0.3">
      <c r="A9" s="8"/>
      <c r="B9" s="127" t="s">
        <v>6043</v>
      </c>
      <c r="C9" s="128">
        <v>15796.698433583959</v>
      </c>
      <c r="D9" s="128">
        <v>12043.220502283111</v>
      </c>
      <c r="E9" s="128">
        <v>12507.080362811788</v>
      </c>
      <c r="F9" s="129">
        <v>13414.187763496155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">
    <mergeCell ref="A1:G1"/>
  </mergeCells>
  <pageMargins left="0.7" right="0.7" top="0.75" bottom="0.75" header="0" footer="0"/>
  <pageSetup orientation="landscape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000"/>
  <sheetViews>
    <sheetView workbookViewId="0">
      <selection sqref="A1:F1"/>
    </sheetView>
  </sheetViews>
  <sheetFormatPr defaultColWidth="14.42578125" defaultRowHeight="15" customHeight="1" x14ac:dyDescent="0.25"/>
  <cols>
    <col min="1" max="1" width="9.140625" customWidth="1"/>
    <col min="2" max="2" width="18.28515625" customWidth="1"/>
    <col min="3" max="3" width="16.28515625" bestFit="1" customWidth="1"/>
    <col min="4" max="6" width="12" bestFit="1" customWidth="1"/>
    <col min="7" max="26" width="8.7109375" customWidth="1"/>
  </cols>
  <sheetData>
    <row r="1" spans="1:6" x14ac:dyDescent="0.25">
      <c r="A1" s="130" t="s">
        <v>2392</v>
      </c>
      <c r="B1" s="130"/>
      <c r="C1" s="130"/>
      <c r="D1" s="130"/>
      <c r="E1" s="130"/>
      <c r="F1" s="130"/>
    </row>
    <row r="2" spans="1:6" ht="15" customHeight="1" thickBot="1" x14ac:dyDescent="0.3"/>
    <row r="3" spans="1:6" ht="15" customHeight="1" x14ac:dyDescent="0.25">
      <c r="B3" s="135" t="s">
        <v>6050</v>
      </c>
      <c r="C3" s="136" t="s">
        <v>6049</v>
      </c>
      <c r="D3" s="132"/>
      <c r="E3" s="132"/>
      <c r="F3" s="133"/>
    </row>
    <row r="4" spans="1:6" ht="15" customHeight="1" x14ac:dyDescent="0.25">
      <c r="B4" s="137" t="s">
        <v>6042</v>
      </c>
      <c r="C4" s="138" t="s">
        <v>6008</v>
      </c>
      <c r="D4" s="138" t="s">
        <v>6004</v>
      </c>
      <c r="E4" s="138" t="s">
        <v>6005</v>
      </c>
      <c r="F4" s="139" t="s">
        <v>6043</v>
      </c>
    </row>
    <row r="5" spans="1:6" x14ac:dyDescent="0.25">
      <c r="A5" s="8"/>
      <c r="B5" s="143" t="s">
        <v>6015</v>
      </c>
      <c r="C5" s="131">
        <v>32568.364017093994</v>
      </c>
      <c r="D5" s="131">
        <v>18997.280691823889</v>
      </c>
      <c r="E5" s="131">
        <v>9250.3617857142908</v>
      </c>
      <c r="F5" s="134">
        <v>19385.53826086954</v>
      </c>
    </row>
    <row r="6" spans="1:6" x14ac:dyDescent="0.25">
      <c r="A6" s="8"/>
      <c r="B6" s="143" t="s">
        <v>6011</v>
      </c>
      <c r="C6" s="131">
        <v>24775.305645161279</v>
      </c>
      <c r="D6" s="131">
        <v>10312.04670588236</v>
      </c>
      <c r="E6" s="131">
        <v>10179.941965317917</v>
      </c>
      <c r="F6" s="134">
        <v>11831.817026086968</v>
      </c>
    </row>
    <row r="7" spans="1:6" x14ac:dyDescent="0.25">
      <c r="A7" s="8"/>
      <c r="B7" s="143" t="s">
        <v>6006</v>
      </c>
      <c r="C7" s="131">
        <v>30601.574637681151</v>
      </c>
      <c r="D7" s="131">
        <v>8294.4887165775435</v>
      </c>
      <c r="E7" s="131">
        <v>6890.7568235294129</v>
      </c>
      <c r="F7" s="134">
        <v>10416.111076672096</v>
      </c>
    </row>
    <row r="8" spans="1:6" x14ac:dyDescent="0.25">
      <c r="A8" s="8"/>
      <c r="B8" s="143" t="s">
        <v>6023</v>
      </c>
      <c r="C8" s="131">
        <v>13891.86</v>
      </c>
      <c r="D8" s="131">
        <v>2395.17</v>
      </c>
      <c r="E8" s="131">
        <v>16950.485000000001</v>
      </c>
      <c r="F8" s="134">
        <v>13478.056923076925</v>
      </c>
    </row>
    <row r="9" spans="1:6" x14ac:dyDescent="0.25">
      <c r="A9" s="8"/>
      <c r="B9" s="143" t="s">
        <v>6016</v>
      </c>
      <c r="C9" s="131">
        <v>21523.52</v>
      </c>
      <c r="D9" s="131">
        <v>16433.907142857141</v>
      </c>
      <c r="E9" s="131">
        <v>7570.7550000000001</v>
      </c>
      <c r="F9" s="134">
        <v>14489.800769230767</v>
      </c>
    </row>
    <row r="10" spans="1:6" x14ac:dyDescent="0.25">
      <c r="A10" s="8"/>
      <c r="B10" s="143" t="s">
        <v>6018</v>
      </c>
      <c r="C10" s="131">
        <v>39868.616250000006</v>
      </c>
      <c r="D10" s="131">
        <v>16075.963333333331</v>
      </c>
      <c r="E10" s="131">
        <v>8133.0084090909113</v>
      </c>
      <c r="F10" s="134">
        <v>13589.263437499998</v>
      </c>
    </row>
    <row r="11" spans="1:6" x14ac:dyDescent="0.25">
      <c r="A11" s="8"/>
      <c r="B11" s="143" t="s">
        <v>6025</v>
      </c>
      <c r="C11" s="131">
        <v>34070.595714285715</v>
      </c>
      <c r="D11" s="131">
        <v>11365.621874999999</v>
      </c>
      <c r="E11" s="131">
        <v>8667.3661538461529</v>
      </c>
      <c r="F11" s="134">
        <v>14806.107777777777</v>
      </c>
    </row>
    <row r="12" spans="1:6" x14ac:dyDescent="0.25">
      <c r="A12" s="8"/>
      <c r="B12" s="143" t="s">
        <v>6019</v>
      </c>
      <c r="C12" s="131">
        <v>33475.82</v>
      </c>
      <c r="D12" s="131">
        <v>10139.553333333331</v>
      </c>
      <c r="E12" s="131">
        <v>12570.970000000001</v>
      </c>
      <c r="F12" s="134">
        <v>13272.786666666665</v>
      </c>
    </row>
    <row r="13" spans="1:6" x14ac:dyDescent="0.25">
      <c r="A13" s="8"/>
      <c r="B13" s="143" t="s">
        <v>6017</v>
      </c>
      <c r="C13" s="131">
        <v>27621.609999999997</v>
      </c>
      <c r="D13" s="131">
        <v>8116.72</v>
      </c>
      <c r="E13" s="131">
        <v>12706.975999999999</v>
      </c>
      <c r="F13" s="134">
        <v>13633.143461538462</v>
      </c>
    </row>
    <row r="14" spans="1:6" x14ac:dyDescent="0.25">
      <c r="A14" s="8"/>
      <c r="B14" s="143" t="s">
        <v>6026</v>
      </c>
      <c r="C14" s="131"/>
      <c r="D14" s="131">
        <v>6760.543333333334</v>
      </c>
      <c r="E14" s="131">
        <v>11716.453333333333</v>
      </c>
      <c r="F14" s="134">
        <v>9238.4983333333348</v>
      </c>
    </row>
    <row r="15" spans="1:6" x14ac:dyDescent="0.25">
      <c r="A15" s="8"/>
      <c r="B15" s="143" t="s">
        <v>6024</v>
      </c>
      <c r="C15" s="131"/>
      <c r="D15" s="131">
        <v>7668.1787234042558</v>
      </c>
      <c r="E15" s="131">
        <v>11518.785652173914</v>
      </c>
      <c r="F15" s="134">
        <v>8933.3781428571419</v>
      </c>
    </row>
    <row r="16" spans="1:6" x14ac:dyDescent="0.25">
      <c r="A16" s="8"/>
      <c r="B16" s="143" t="s">
        <v>6028</v>
      </c>
      <c r="C16" s="131"/>
      <c r="D16" s="131">
        <v>10102.026666666667</v>
      </c>
      <c r="E16" s="131">
        <v>11637.812000000002</v>
      </c>
      <c r="F16" s="134">
        <v>10650.521428571428</v>
      </c>
    </row>
    <row r="17" spans="1:6" x14ac:dyDescent="0.25">
      <c r="A17" s="8"/>
      <c r="B17" s="143" t="s">
        <v>6022</v>
      </c>
      <c r="C17" s="131">
        <v>18261.7575</v>
      </c>
      <c r="D17" s="131">
        <v>13457.094583333337</v>
      </c>
      <c r="E17" s="131">
        <v>12785.637000000001</v>
      </c>
      <c r="F17" s="134">
        <v>13786.149210526319</v>
      </c>
    </row>
    <row r="18" spans="1:6" x14ac:dyDescent="0.25">
      <c r="A18" s="8"/>
      <c r="B18" s="143" t="s">
        <v>6021</v>
      </c>
      <c r="C18" s="131">
        <v>30744.580769230768</v>
      </c>
      <c r="D18" s="131">
        <v>10076.140183486237</v>
      </c>
      <c r="E18" s="131">
        <v>13360.978888888887</v>
      </c>
      <c r="F18" s="134">
        <v>12525.152341772149</v>
      </c>
    </row>
    <row r="19" spans="1:6" x14ac:dyDescent="0.25">
      <c r="A19" s="8"/>
      <c r="B19" s="143" t="s">
        <v>6020</v>
      </c>
      <c r="C19" s="131"/>
      <c r="D19" s="131">
        <v>6886.0368421052626</v>
      </c>
      <c r="E19" s="131">
        <v>10510.31380952381</v>
      </c>
      <c r="F19" s="134">
        <v>8788.7822500000002</v>
      </c>
    </row>
    <row r="20" spans="1:6" x14ac:dyDescent="0.25">
      <c r="A20" s="8"/>
      <c r="B20" s="143" t="s">
        <v>6027</v>
      </c>
      <c r="C20" s="131">
        <v>18709.798000000003</v>
      </c>
      <c r="D20" s="131">
        <v>11919.607857142853</v>
      </c>
      <c r="E20" s="131">
        <v>12296.779729729731</v>
      </c>
      <c r="F20" s="134">
        <v>12489.921071428576</v>
      </c>
    </row>
    <row r="21" spans="1:6" ht="15.75" customHeight="1" thickBot="1" x14ac:dyDescent="0.3">
      <c r="A21" s="8"/>
      <c r="B21" s="140" t="s">
        <v>6043</v>
      </c>
      <c r="C21" s="141">
        <v>29489.585379537959</v>
      </c>
      <c r="D21" s="141">
        <v>11820.640687593434</v>
      </c>
      <c r="E21" s="141">
        <v>9462.2693073593018</v>
      </c>
      <c r="F21" s="142">
        <v>13414.187763496137</v>
      </c>
    </row>
    <row r="22" spans="1:6" ht="15.75" customHeight="1" x14ac:dyDescent="0.25">
      <c r="A22" s="8"/>
      <c r="B22" s="3"/>
      <c r="C22" s="3"/>
      <c r="D22" s="3"/>
      <c r="E22" s="3"/>
    </row>
    <row r="23" spans="1:6" ht="15.75" customHeight="1" x14ac:dyDescent="0.25"/>
    <row r="24" spans="1:6" ht="15.75" customHeight="1" x14ac:dyDescent="0.25"/>
    <row r="25" spans="1:6" ht="15.75" customHeight="1" x14ac:dyDescent="0.25"/>
    <row r="26" spans="1:6" ht="15.75" customHeight="1" x14ac:dyDescent="0.25"/>
    <row r="27" spans="1:6" ht="15.75" customHeight="1" x14ac:dyDescent="0.25"/>
    <row r="28" spans="1:6" ht="15.75" customHeight="1" x14ac:dyDescent="0.25"/>
    <row r="29" spans="1:6" ht="15.75" customHeight="1" x14ac:dyDescent="0.25"/>
    <row r="30" spans="1:6" ht="15.75" customHeight="1" x14ac:dyDescent="0.25"/>
    <row r="31" spans="1:6" ht="15.75" customHeight="1" x14ac:dyDescent="0.25"/>
    <row r="32" spans="1: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">
    <mergeCell ref="A1:F1"/>
  </mergeCells>
  <pageMargins left="0.7" right="0.7" top="0.75" bottom="0.75" header="0" footer="0"/>
  <pageSetup orientation="landscape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2336"/>
  <sheetViews>
    <sheetView workbookViewId="0">
      <selection activeCell="J4" sqref="J4"/>
    </sheetView>
  </sheetViews>
  <sheetFormatPr defaultColWidth="14.42578125" defaultRowHeight="15" customHeight="1" x14ac:dyDescent="0.25"/>
  <cols>
    <col min="1" max="1" width="9.140625" customWidth="1"/>
    <col min="2" max="2" width="13.140625" customWidth="1"/>
    <col min="3" max="3" width="15.7109375" customWidth="1"/>
    <col min="4" max="6" width="8.7109375" customWidth="1"/>
    <col min="11" max="23" width="8.7109375" customWidth="1"/>
  </cols>
  <sheetData>
    <row r="1" spans="1:14" x14ac:dyDescent="0.25">
      <c r="A1" s="144" t="s">
        <v>2393</v>
      </c>
      <c r="B1" s="144"/>
      <c r="C1" s="144"/>
      <c r="D1" s="144"/>
      <c r="E1" s="144"/>
      <c r="F1" s="144"/>
      <c r="G1" s="144"/>
      <c r="L1" s="192" t="s">
        <v>4</v>
      </c>
      <c r="M1" s="192" t="s">
        <v>5</v>
      </c>
      <c r="N1" s="192" t="s">
        <v>22</v>
      </c>
    </row>
    <row r="2" spans="1:14" ht="15" customHeight="1" x14ac:dyDescent="0.25">
      <c r="L2" s="191">
        <v>47.41</v>
      </c>
      <c r="M2" s="191">
        <v>7.47</v>
      </c>
      <c r="N2" s="191">
        <v>60</v>
      </c>
    </row>
    <row r="3" spans="1:14" ht="15" customHeight="1" x14ac:dyDescent="0.25">
      <c r="L3" s="191">
        <v>30.36</v>
      </c>
      <c r="M3" s="191">
        <v>5.77</v>
      </c>
      <c r="N3" s="191">
        <v>28</v>
      </c>
    </row>
    <row r="4" spans="1:14" x14ac:dyDescent="0.25">
      <c r="A4" s="8"/>
      <c r="B4" s="145" t="s">
        <v>8123</v>
      </c>
      <c r="C4" s="146"/>
      <c r="L4" s="191">
        <v>34.484999999999999</v>
      </c>
      <c r="M4" s="191">
        <v>11.87</v>
      </c>
      <c r="N4" s="191">
        <v>64</v>
      </c>
    </row>
    <row r="5" spans="1:14" x14ac:dyDescent="0.25">
      <c r="A5" s="8"/>
      <c r="B5" s="147" t="s">
        <v>8121</v>
      </c>
      <c r="C5" s="147" t="s">
        <v>8122</v>
      </c>
      <c r="L5" s="191">
        <v>38.094999999999999</v>
      </c>
      <c r="M5" s="191">
        <v>6.05</v>
      </c>
      <c r="N5" s="191">
        <v>59</v>
      </c>
    </row>
    <row r="6" spans="1:14" x14ac:dyDescent="0.25">
      <c r="A6" s="8"/>
      <c r="B6" s="148">
        <f>CORREL(N:N,L:L)</f>
        <v>0.2204033650066444</v>
      </c>
      <c r="C6" s="60">
        <f>CORREL(N:N,M:M)</f>
        <v>0.15395257946646351</v>
      </c>
      <c r="L6" s="191">
        <v>35.53</v>
      </c>
      <c r="M6" s="191">
        <v>5.45</v>
      </c>
      <c r="N6" s="191">
        <v>44</v>
      </c>
    </row>
    <row r="7" spans="1:14" x14ac:dyDescent="0.25">
      <c r="A7" s="8"/>
      <c r="B7" s="3"/>
      <c r="L7" s="191">
        <v>32.799999999999997</v>
      </c>
      <c r="M7" s="191">
        <v>6.59</v>
      </c>
      <c r="N7" s="191">
        <v>63</v>
      </c>
    </row>
    <row r="8" spans="1:14" x14ac:dyDescent="0.25">
      <c r="A8" s="8"/>
      <c r="B8" s="3"/>
      <c r="L8" s="191">
        <v>36.4</v>
      </c>
      <c r="M8" s="191">
        <v>6.07</v>
      </c>
      <c r="N8" s="191">
        <v>57</v>
      </c>
    </row>
    <row r="9" spans="1:14" x14ac:dyDescent="0.25">
      <c r="A9" s="8"/>
      <c r="B9" s="3"/>
      <c r="L9" s="191">
        <v>36.96</v>
      </c>
      <c r="M9" s="191">
        <v>7.93</v>
      </c>
      <c r="N9" s="191">
        <v>60</v>
      </c>
    </row>
    <row r="10" spans="1:14" x14ac:dyDescent="0.25">
      <c r="A10" s="8"/>
      <c r="B10" s="3"/>
      <c r="L10" s="191">
        <v>41.14</v>
      </c>
      <c r="M10" s="191">
        <v>9.58</v>
      </c>
      <c r="N10" s="191">
        <v>54</v>
      </c>
    </row>
    <row r="11" spans="1:14" x14ac:dyDescent="0.25">
      <c r="A11" s="8"/>
      <c r="B11" s="3"/>
      <c r="L11" s="191">
        <v>38.06</v>
      </c>
      <c r="M11" s="191">
        <v>10.79</v>
      </c>
      <c r="N11" s="191">
        <v>61</v>
      </c>
    </row>
    <row r="12" spans="1:14" x14ac:dyDescent="0.25">
      <c r="A12" s="8"/>
      <c r="B12" s="3"/>
      <c r="L12" s="191">
        <v>37.700000000000003</v>
      </c>
      <c r="M12" s="191">
        <v>5.96</v>
      </c>
      <c r="N12" s="191">
        <v>60</v>
      </c>
    </row>
    <row r="13" spans="1:14" x14ac:dyDescent="0.25">
      <c r="A13" s="8"/>
      <c r="B13" s="3"/>
      <c r="L13" s="191">
        <v>42.13</v>
      </c>
      <c r="M13" s="191">
        <v>11.9</v>
      </c>
      <c r="N13" s="191">
        <v>64</v>
      </c>
    </row>
    <row r="14" spans="1:14" x14ac:dyDescent="0.25">
      <c r="A14" s="8"/>
      <c r="B14" s="3"/>
      <c r="L14" s="191">
        <v>40.92</v>
      </c>
      <c r="M14" s="191">
        <v>8.41</v>
      </c>
      <c r="N14" s="191">
        <v>59</v>
      </c>
    </row>
    <row r="15" spans="1:14" x14ac:dyDescent="0.25">
      <c r="A15" s="8"/>
      <c r="B15" s="3"/>
      <c r="L15" s="191">
        <v>40.564999999999998</v>
      </c>
      <c r="M15" s="191">
        <v>7.02</v>
      </c>
      <c r="N15" s="191">
        <v>58</v>
      </c>
    </row>
    <row r="16" spans="1:14" x14ac:dyDescent="0.25">
      <c r="A16" s="8"/>
      <c r="B16" s="3"/>
      <c r="L16" s="191">
        <v>36.384999999999998</v>
      </c>
      <c r="M16" s="191">
        <v>7.59</v>
      </c>
      <c r="N16" s="191">
        <v>51</v>
      </c>
    </row>
    <row r="17" spans="1:14" x14ac:dyDescent="0.25">
      <c r="A17" s="8"/>
      <c r="B17" s="3"/>
      <c r="L17" s="191">
        <v>39.9</v>
      </c>
      <c r="M17" s="191">
        <v>11.32</v>
      </c>
      <c r="N17" s="191">
        <v>61</v>
      </c>
    </row>
    <row r="18" spans="1:14" x14ac:dyDescent="0.25">
      <c r="A18" s="8"/>
      <c r="B18" s="3"/>
      <c r="L18" s="191">
        <v>33.799999999999997</v>
      </c>
      <c r="M18" s="191">
        <v>7.67</v>
      </c>
      <c r="N18" s="191">
        <v>63</v>
      </c>
    </row>
    <row r="19" spans="1:14" x14ac:dyDescent="0.25">
      <c r="A19" s="8"/>
      <c r="B19" s="3"/>
      <c r="L19" s="191">
        <v>36.765000000000001</v>
      </c>
      <c r="M19" s="191">
        <v>7.29</v>
      </c>
      <c r="N19" s="191">
        <v>64</v>
      </c>
    </row>
    <row r="20" spans="1:14" x14ac:dyDescent="0.25">
      <c r="A20" s="8"/>
      <c r="B20" s="3"/>
      <c r="L20" s="191">
        <v>36.954999999999998</v>
      </c>
      <c r="M20" s="191">
        <v>4.72</v>
      </c>
      <c r="N20" s="191">
        <v>52</v>
      </c>
    </row>
    <row r="21" spans="1:14" ht="15.75" customHeight="1" x14ac:dyDescent="0.25">
      <c r="A21" s="8"/>
      <c r="B21" s="3"/>
      <c r="L21" s="191">
        <v>42.9</v>
      </c>
      <c r="M21" s="191">
        <v>11.41</v>
      </c>
      <c r="N21" s="191">
        <v>63</v>
      </c>
    </row>
    <row r="22" spans="1:14" ht="15.75" customHeight="1" x14ac:dyDescent="0.25">
      <c r="A22" s="8"/>
      <c r="B22" s="3"/>
      <c r="L22" s="191">
        <v>36.299999999999997</v>
      </c>
      <c r="M22" s="191">
        <v>11.5</v>
      </c>
      <c r="N22" s="191">
        <v>64</v>
      </c>
    </row>
    <row r="23" spans="1:14" ht="15.75" customHeight="1" x14ac:dyDescent="0.25">
      <c r="A23" s="8"/>
      <c r="B23" s="3"/>
      <c r="L23" s="191">
        <v>32.200000000000003</v>
      </c>
      <c r="M23" s="191">
        <v>6.22</v>
      </c>
      <c r="N23" s="191">
        <v>62</v>
      </c>
    </row>
    <row r="24" spans="1:14" ht="15.75" customHeight="1" x14ac:dyDescent="0.25">
      <c r="A24" s="8"/>
      <c r="B24" s="3"/>
      <c r="L24" s="191">
        <v>31.3</v>
      </c>
      <c r="M24" s="191">
        <v>11.38</v>
      </c>
      <c r="N24" s="191">
        <v>53</v>
      </c>
    </row>
    <row r="25" spans="1:14" ht="15.75" customHeight="1" x14ac:dyDescent="0.25">
      <c r="A25" s="8"/>
      <c r="B25" s="3"/>
      <c r="L25" s="191">
        <v>41.8</v>
      </c>
      <c r="M25" s="191">
        <v>7.89</v>
      </c>
      <c r="N25" s="191">
        <v>61</v>
      </c>
    </row>
    <row r="26" spans="1:14" ht="15.75" customHeight="1" x14ac:dyDescent="0.25">
      <c r="A26" s="8"/>
      <c r="B26" s="3"/>
      <c r="L26" s="191">
        <v>35.090000000000003</v>
      </c>
      <c r="M26" s="191">
        <v>4.38</v>
      </c>
      <c r="N26" s="191">
        <v>51</v>
      </c>
    </row>
    <row r="27" spans="1:14" ht="15.75" customHeight="1" x14ac:dyDescent="0.25">
      <c r="A27" s="8"/>
      <c r="B27" s="3"/>
      <c r="L27" s="191">
        <v>33.880000000000003</v>
      </c>
      <c r="M27" s="191">
        <v>7.01</v>
      </c>
      <c r="N27" s="191">
        <v>44</v>
      </c>
    </row>
    <row r="28" spans="1:14" ht="15.75" customHeight="1" x14ac:dyDescent="0.25">
      <c r="A28" s="8"/>
      <c r="B28" s="3"/>
      <c r="L28" s="191">
        <v>30.875</v>
      </c>
      <c r="M28" s="191">
        <v>11.88</v>
      </c>
      <c r="N28" s="191">
        <v>46</v>
      </c>
    </row>
    <row r="29" spans="1:14" ht="15.75" customHeight="1" x14ac:dyDescent="0.25">
      <c r="A29" s="8"/>
      <c r="B29" s="3"/>
      <c r="L29" s="191">
        <v>36.86</v>
      </c>
      <c r="M29" s="191">
        <v>5.19</v>
      </c>
      <c r="N29" s="191">
        <v>60</v>
      </c>
    </row>
    <row r="30" spans="1:14" ht="15.75" customHeight="1" x14ac:dyDescent="0.25">
      <c r="A30" s="8"/>
      <c r="B30" s="3"/>
      <c r="L30" s="191">
        <v>35.86</v>
      </c>
      <c r="M30" s="191">
        <v>6.74</v>
      </c>
      <c r="N30" s="191">
        <v>37</v>
      </c>
    </row>
    <row r="31" spans="1:14" ht="15.75" customHeight="1" x14ac:dyDescent="0.25">
      <c r="A31" s="8"/>
      <c r="B31" s="3"/>
      <c r="L31" s="191">
        <v>37.049999999999997</v>
      </c>
      <c r="M31" s="191">
        <v>8.44</v>
      </c>
      <c r="N31" s="191">
        <v>43</v>
      </c>
    </row>
    <row r="32" spans="1:14" ht="15.75" customHeight="1" x14ac:dyDescent="0.25">
      <c r="A32" s="8"/>
      <c r="B32" s="3"/>
      <c r="L32" s="191">
        <v>43.89</v>
      </c>
      <c r="M32" s="191">
        <v>8.7100000000000009</v>
      </c>
      <c r="N32" s="191">
        <v>62</v>
      </c>
    </row>
    <row r="33" spans="1:14" ht="15.75" customHeight="1" x14ac:dyDescent="0.25">
      <c r="A33" s="8"/>
      <c r="B33" s="3"/>
      <c r="L33" s="191">
        <v>42.35</v>
      </c>
      <c r="M33" s="191">
        <v>5.08</v>
      </c>
      <c r="N33" s="191">
        <v>48</v>
      </c>
    </row>
    <row r="34" spans="1:14" ht="15.75" customHeight="1" x14ac:dyDescent="0.25">
      <c r="A34" s="8"/>
      <c r="B34" s="3"/>
      <c r="L34" s="191">
        <v>31.35</v>
      </c>
      <c r="M34" s="191">
        <v>6.86</v>
      </c>
      <c r="N34" s="191">
        <v>60</v>
      </c>
    </row>
    <row r="35" spans="1:14" ht="15.75" customHeight="1" x14ac:dyDescent="0.25">
      <c r="A35" s="8"/>
      <c r="B35" s="3"/>
      <c r="L35" s="191">
        <v>47.6</v>
      </c>
      <c r="M35" s="191">
        <v>5.95</v>
      </c>
      <c r="N35" s="191">
        <v>51</v>
      </c>
    </row>
    <row r="36" spans="1:14" ht="15.75" customHeight="1" x14ac:dyDescent="0.25">
      <c r="A36" s="8"/>
      <c r="B36" s="3"/>
      <c r="L36" s="191">
        <v>46.2</v>
      </c>
      <c r="M36" s="191">
        <v>6.09</v>
      </c>
      <c r="N36" s="191">
        <v>29</v>
      </c>
    </row>
    <row r="37" spans="1:14" ht="15.75" customHeight="1" x14ac:dyDescent="0.25">
      <c r="A37" s="8"/>
      <c r="B37" s="3"/>
      <c r="L37" s="191">
        <v>32.015000000000001</v>
      </c>
      <c r="M37" s="191">
        <v>11.75</v>
      </c>
      <c r="N37" s="191">
        <v>22</v>
      </c>
    </row>
    <row r="38" spans="1:14" ht="15.75" customHeight="1" x14ac:dyDescent="0.25">
      <c r="A38" s="8"/>
      <c r="B38" s="3"/>
      <c r="L38" s="191">
        <v>40.564999999999998</v>
      </c>
      <c r="M38" s="191">
        <v>7.37</v>
      </c>
      <c r="N38" s="191">
        <v>55</v>
      </c>
    </row>
    <row r="39" spans="1:14" ht="15.75" customHeight="1" x14ac:dyDescent="0.25">
      <c r="A39" s="8"/>
      <c r="B39" s="3"/>
      <c r="L39" s="191">
        <v>32.450000000000003</v>
      </c>
      <c r="M39" s="191">
        <v>11.91</v>
      </c>
      <c r="N39" s="191">
        <v>51</v>
      </c>
    </row>
    <row r="40" spans="1:14" ht="15.75" customHeight="1" x14ac:dyDescent="0.25">
      <c r="A40" s="8"/>
      <c r="B40" s="3"/>
      <c r="L40" s="191">
        <v>34.96</v>
      </c>
      <c r="M40" s="191">
        <v>6.52</v>
      </c>
      <c r="N40" s="191">
        <v>54</v>
      </c>
    </row>
    <row r="41" spans="1:14" ht="15.75" customHeight="1" x14ac:dyDescent="0.25">
      <c r="A41" s="8"/>
      <c r="B41" s="3"/>
      <c r="L41" s="191">
        <v>35.5</v>
      </c>
      <c r="M41" s="191">
        <v>5.14</v>
      </c>
      <c r="N41" s="191">
        <v>48</v>
      </c>
    </row>
    <row r="42" spans="1:14" ht="15.75" customHeight="1" x14ac:dyDescent="0.25">
      <c r="A42" s="8"/>
      <c r="B42" s="3"/>
      <c r="L42" s="191">
        <v>52.58</v>
      </c>
      <c r="M42" s="191">
        <v>4.1900000000000004</v>
      </c>
      <c r="N42" s="191">
        <v>34</v>
      </c>
    </row>
    <row r="43" spans="1:14" ht="15.75" customHeight="1" x14ac:dyDescent="0.25">
      <c r="A43" s="8"/>
      <c r="B43" s="3"/>
      <c r="L43" s="191">
        <v>35.200000000000003</v>
      </c>
      <c r="M43" s="191">
        <v>11.68</v>
      </c>
      <c r="N43" s="191">
        <v>56</v>
      </c>
    </row>
    <row r="44" spans="1:14" ht="15.75" customHeight="1" x14ac:dyDescent="0.25">
      <c r="A44" s="8"/>
      <c r="B44" s="3"/>
      <c r="L44" s="191">
        <v>38.06</v>
      </c>
      <c r="M44" s="191">
        <v>6.98</v>
      </c>
      <c r="N44" s="191">
        <v>42</v>
      </c>
    </row>
    <row r="45" spans="1:14" ht="15.75" customHeight="1" x14ac:dyDescent="0.25">
      <c r="A45" s="8"/>
      <c r="B45" s="3"/>
      <c r="L45" s="191">
        <v>34.21</v>
      </c>
      <c r="M45" s="191">
        <v>8.34</v>
      </c>
      <c r="N45" s="191">
        <v>56</v>
      </c>
    </row>
    <row r="46" spans="1:14" ht="15.75" customHeight="1" x14ac:dyDescent="0.25">
      <c r="A46" s="8"/>
      <c r="B46" s="3"/>
      <c r="L46" s="191">
        <v>38.94</v>
      </c>
      <c r="M46" s="191">
        <v>8.49</v>
      </c>
      <c r="N46" s="191">
        <v>56</v>
      </c>
    </row>
    <row r="47" spans="1:14" ht="15.75" customHeight="1" x14ac:dyDescent="0.25">
      <c r="A47" s="8"/>
      <c r="B47" s="3"/>
      <c r="L47" s="191">
        <v>30.21</v>
      </c>
      <c r="M47" s="191">
        <v>5.34</v>
      </c>
      <c r="N47" s="191">
        <v>36</v>
      </c>
    </row>
    <row r="48" spans="1:14" ht="15.75" customHeight="1" x14ac:dyDescent="0.25">
      <c r="A48" s="8"/>
      <c r="B48" s="3"/>
      <c r="L48" s="191">
        <v>33.630000000000003</v>
      </c>
      <c r="M48" s="191">
        <v>4.43</v>
      </c>
      <c r="N48" s="191">
        <v>57</v>
      </c>
    </row>
    <row r="49" spans="1:14" ht="15.75" customHeight="1" x14ac:dyDescent="0.25">
      <c r="A49" s="8"/>
      <c r="B49" s="3"/>
      <c r="L49" s="191">
        <v>40.369999999999997</v>
      </c>
      <c r="M49" s="191">
        <v>4.47</v>
      </c>
      <c r="N49" s="191">
        <v>53</v>
      </c>
    </row>
    <row r="50" spans="1:14" ht="15.75" customHeight="1" x14ac:dyDescent="0.25">
      <c r="A50" s="8"/>
      <c r="B50" s="3"/>
      <c r="L50" s="191">
        <v>53.09</v>
      </c>
      <c r="M50" s="191">
        <v>4.82</v>
      </c>
      <c r="N50" s="191">
        <v>57</v>
      </c>
    </row>
    <row r="51" spans="1:14" ht="15.75" customHeight="1" x14ac:dyDescent="0.25">
      <c r="A51" s="8"/>
      <c r="B51" s="3"/>
      <c r="L51" s="191">
        <v>31.79</v>
      </c>
      <c r="M51" s="191">
        <v>5.51</v>
      </c>
      <c r="N51" s="191">
        <v>44</v>
      </c>
    </row>
    <row r="52" spans="1:14" ht="15.75" customHeight="1" x14ac:dyDescent="0.25">
      <c r="A52" s="8"/>
      <c r="B52" s="3"/>
      <c r="L52" s="191">
        <v>41.895000000000003</v>
      </c>
      <c r="M52" s="191">
        <v>10.87</v>
      </c>
      <c r="N52" s="191">
        <v>47</v>
      </c>
    </row>
    <row r="53" spans="1:14" ht="15.75" customHeight="1" x14ac:dyDescent="0.25">
      <c r="L53" s="191">
        <v>31.16</v>
      </c>
      <c r="M53" s="191">
        <v>9.34</v>
      </c>
      <c r="N53" s="191">
        <v>50</v>
      </c>
    </row>
    <row r="54" spans="1:14" ht="15.75" customHeight="1" x14ac:dyDescent="0.25">
      <c r="L54" s="191">
        <v>34.104999999999997</v>
      </c>
      <c r="M54" s="191">
        <v>5.03</v>
      </c>
      <c r="N54" s="191">
        <v>57</v>
      </c>
    </row>
    <row r="55" spans="1:14" ht="15.75" customHeight="1" x14ac:dyDescent="0.25">
      <c r="L55" s="191">
        <v>51.93</v>
      </c>
      <c r="M55" s="191">
        <v>11.05</v>
      </c>
      <c r="N55" s="191">
        <v>45</v>
      </c>
    </row>
    <row r="56" spans="1:14" ht="15.75" customHeight="1" x14ac:dyDescent="0.25">
      <c r="L56" s="191">
        <v>38.950000000000003</v>
      </c>
      <c r="M56" s="191">
        <v>11.95</v>
      </c>
      <c r="N56" s="191">
        <v>51</v>
      </c>
    </row>
    <row r="57" spans="1:14" ht="15.75" customHeight="1" x14ac:dyDescent="0.25">
      <c r="L57" s="191">
        <v>36.630000000000003</v>
      </c>
      <c r="M57" s="191">
        <v>7.72</v>
      </c>
      <c r="N57" s="191">
        <v>43</v>
      </c>
    </row>
    <row r="58" spans="1:14" ht="15.75" customHeight="1" x14ac:dyDescent="0.25">
      <c r="L58" s="191">
        <v>34.200000000000003</v>
      </c>
      <c r="M58" s="191">
        <v>5.75</v>
      </c>
      <c r="N58" s="191">
        <v>55</v>
      </c>
    </row>
    <row r="59" spans="1:14" ht="15.75" customHeight="1" x14ac:dyDescent="0.25">
      <c r="L59" s="191">
        <v>50.63</v>
      </c>
      <c r="M59" s="191">
        <v>11.89</v>
      </c>
      <c r="N59" s="191">
        <v>54</v>
      </c>
    </row>
    <row r="60" spans="1:14" ht="15.75" customHeight="1" x14ac:dyDescent="0.25">
      <c r="L60" s="191">
        <v>36.479999999999997</v>
      </c>
      <c r="M60" s="191">
        <v>6.2</v>
      </c>
      <c r="N60" s="191">
        <v>55</v>
      </c>
    </row>
    <row r="61" spans="1:14" ht="15.75" customHeight="1" x14ac:dyDescent="0.25">
      <c r="L61" s="191">
        <v>54.82</v>
      </c>
      <c r="M61" s="191">
        <v>10.61</v>
      </c>
      <c r="N61" s="191">
        <v>47</v>
      </c>
    </row>
    <row r="62" spans="1:14" ht="15.75" customHeight="1" x14ac:dyDescent="0.25">
      <c r="L62" s="191">
        <v>38.06</v>
      </c>
      <c r="M62" s="191">
        <v>6.04</v>
      </c>
      <c r="N62" s="191">
        <v>49</v>
      </c>
    </row>
    <row r="63" spans="1:14" ht="15.75" customHeight="1" x14ac:dyDescent="0.25">
      <c r="L63" s="191">
        <v>51.48</v>
      </c>
      <c r="M63" s="191">
        <v>9.33</v>
      </c>
      <c r="N63" s="191">
        <v>43</v>
      </c>
    </row>
    <row r="64" spans="1:14" ht="15.75" customHeight="1" x14ac:dyDescent="0.25">
      <c r="L64" s="191">
        <v>52.06</v>
      </c>
      <c r="M64" s="191">
        <v>11.47</v>
      </c>
      <c r="N64" s="191">
        <v>25</v>
      </c>
    </row>
    <row r="65" spans="12:14" ht="15.75" customHeight="1" x14ac:dyDescent="0.25">
      <c r="L65" s="191">
        <v>30.684999999999999</v>
      </c>
      <c r="M65" s="191">
        <v>7.02</v>
      </c>
      <c r="N65" s="191">
        <v>46</v>
      </c>
    </row>
    <row r="66" spans="12:14" ht="15.75" customHeight="1" x14ac:dyDescent="0.25">
      <c r="L66" s="191">
        <v>36.08</v>
      </c>
      <c r="M66" s="191">
        <v>8.8000000000000007</v>
      </c>
      <c r="N66" s="191">
        <v>54</v>
      </c>
    </row>
    <row r="67" spans="12:14" ht="15.75" customHeight="1" x14ac:dyDescent="0.25">
      <c r="L67" s="191">
        <v>54.99</v>
      </c>
      <c r="M67" s="191">
        <v>8.68</v>
      </c>
      <c r="N67" s="191">
        <v>38</v>
      </c>
    </row>
    <row r="68" spans="12:14" ht="15.75" customHeight="1" x14ac:dyDescent="0.25">
      <c r="L68" s="191">
        <v>35.97</v>
      </c>
      <c r="M68" s="191">
        <v>6.12</v>
      </c>
      <c r="N68" s="191">
        <v>51</v>
      </c>
    </row>
    <row r="69" spans="12:14" ht="15.75" customHeight="1" x14ac:dyDescent="0.25">
      <c r="L69" s="191">
        <v>45.54</v>
      </c>
      <c r="M69" s="191">
        <v>5.4</v>
      </c>
      <c r="N69" s="191">
        <v>56</v>
      </c>
    </row>
    <row r="70" spans="12:14" ht="15.75" customHeight="1" x14ac:dyDescent="0.25">
      <c r="L70" s="191">
        <v>35.53</v>
      </c>
      <c r="M70" s="191">
        <v>4.3600000000000003</v>
      </c>
      <c r="N70" s="191">
        <v>60</v>
      </c>
    </row>
    <row r="71" spans="12:14" ht="15.75" customHeight="1" x14ac:dyDescent="0.25">
      <c r="L71" s="191">
        <v>30.8</v>
      </c>
      <c r="M71" s="191">
        <v>9.77</v>
      </c>
      <c r="N71" s="191">
        <v>47</v>
      </c>
    </row>
    <row r="72" spans="12:14" ht="15.75" customHeight="1" x14ac:dyDescent="0.25">
      <c r="L72" s="191">
        <v>38.39</v>
      </c>
      <c r="M72" s="191">
        <v>4.25</v>
      </c>
      <c r="N72" s="191">
        <v>47</v>
      </c>
    </row>
    <row r="73" spans="12:14" ht="15.75" customHeight="1" x14ac:dyDescent="0.25">
      <c r="L73" s="191">
        <v>32.299999999999997</v>
      </c>
      <c r="M73" s="191">
        <v>4.76</v>
      </c>
      <c r="N73" s="191">
        <v>46</v>
      </c>
    </row>
    <row r="74" spans="12:14" ht="15.75" customHeight="1" x14ac:dyDescent="0.25">
      <c r="L74" s="191">
        <v>48.8</v>
      </c>
      <c r="M74" s="191">
        <v>6.22</v>
      </c>
      <c r="N74" s="191">
        <v>48</v>
      </c>
    </row>
    <row r="75" spans="12:14" ht="15.75" customHeight="1" x14ac:dyDescent="0.25">
      <c r="L75" s="191">
        <v>45.5</v>
      </c>
      <c r="M75" s="191">
        <v>7.96</v>
      </c>
      <c r="N75" s="191">
        <v>55</v>
      </c>
    </row>
    <row r="76" spans="12:14" ht="15.75" customHeight="1" x14ac:dyDescent="0.25">
      <c r="L76" s="191">
        <v>53.61</v>
      </c>
      <c r="M76" s="191">
        <v>10.92</v>
      </c>
      <c r="N76" s="191">
        <v>51</v>
      </c>
    </row>
    <row r="77" spans="12:14" ht="15.75" customHeight="1" x14ac:dyDescent="0.25">
      <c r="L77" s="191">
        <v>36.19</v>
      </c>
      <c r="M77" s="191">
        <v>11.51</v>
      </c>
      <c r="N77" s="191">
        <v>58</v>
      </c>
    </row>
    <row r="78" spans="12:14" ht="15.75" customHeight="1" x14ac:dyDescent="0.25">
      <c r="L78" s="191">
        <v>34.6</v>
      </c>
      <c r="M78" s="191">
        <v>5.99</v>
      </c>
      <c r="N78" s="191">
        <v>45</v>
      </c>
    </row>
    <row r="79" spans="12:14" ht="15.75" customHeight="1" x14ac:dyDescent="0.25">
      <c r="L79" s="191">
        <v>54.12</v>
      </c>
      <c r="M79" s="191">
        <v>11.57</v>
      </c>
      <c r="N79" s="191">
        <v>59</v>
      </c>
    </row>
    <row r="80" spans="12:14" ht="15.75" customHeight="1" x14ac:dyDescent="0.25">
      <c r="L80" s="191">
        <v>48.82</v>
      </c>
      <c r="M80" s="191">
        <v>6.67</v>
      </c>
      <c r="N80" s="191">
        <v>53</v>
      </c>
    </row>
    <row r="81" spans="12:14" ht="15.75" customHeight="1" x14ac:dyDescent="0.25">
      <c r="L81" s="191">
        <v>51.01</v>
      </c>
      <c r="M81" s="191">
        <v>9.1999999999999993</v>
      </c>
      <c r="N81" s="191">
        <v>50</v>
      </c>
    </row>
    <row r="82" spans="12:14" ht="15.75" customHeight="1" x14ac:dyDescent="0.25">
      <c r="L82" s="191">
        <v>45.65</v>
      </c>
      <c r="M82" s="191">
        <v>5.1100000000000003</v>
      </c>
      <c r="N82" s="191">
        <v>50</v>
      </c>
    </row>
    <row r="83" spans="12:14" ht="15.75" customHeight="1" x14ac:dyDescent="0.25">
      <c r="L83" s="191">
        <v>52.9</v>
      </c>
      <c r="M83" s="191">
        <v>5.34</v>
      </c>
      <c r="N83" s="191">
        <v>43</v>
      </c>
    </row>
    <row r="84" spans="12:14" ht="15.75" customHeight="1" x14ac:dyDescent="0.25">
      <c r="L84" s="191">
        <v>45.41</v>
      </c>
      <c r="M84" s="191">
        <v>4.03</v>
      </c>
      <c r="N84" s="191">
        <v>49</v>
      </c>
    </row>
    <row r="85" spans="12:14" ht="15.75" customHeight="1" x14ac:dyDescent="0.25">
      <c r="L85" s="191">
        <v>49.41</v>
      </c>
      <c r="M85" s="191">
        <v>4.2300000000000004</v>
      </c>
      <c r="N85" s="191">
        <v>39</v>
      </c>
    </row>
    <row r="86" spans="12:14" ht="15.75" customHeight="1" x14ac:dyDescent="0.25">
      <c r="L86" s="191">
        <v>31.824999999999999</v>
      </c>
      <c r="M86" s="191">
        <v>4.0599999999999996</v>
      </c>
      <c r="N86" s="191">
        <v>43</v>
      </c>
    </row>
    <row r="87" spans="12:14" ht="15.75" customHeight="1" x14ac:dyDescent="0.25">
      <c r="L87" s="191">
        <v>51.28</v>
      </c>
      <c r="M87" s="191">
        <v>4.68</v>
      </c>
      <c r="N87" s="191">
        <v>30</v>
      </c>
    </row>
    <row r="88" spans="12:14" ht="15.75" customHeight="1" x14ac:dyDescent="0.25">
      <c r="L88" s="191">
        <v>34.96</v>
      </c>
      <c r="M88" s="191">
        <v>4.34</v>
      </c>
      <c r="N88" s="191">
        <v>23</v>
      </c>
    </row>
    <row r="89" spans="12:14" ht="15.75" customHeight="1" x14ac:dyDescent="0.25">
      <c r="L89" s="191">
        <v>33.11</v>
      </c>
      <c r="M89" s="191">
        <v>10.51</v>
      </c>
      <c r="N89" s="191">
        <v>50</v>
      </c>
    </row>
    <row r="90" spans="12:14" ht="15.75" customHeight="1" x14ac:dyDescent="0.25">
      <c r="L90" s="191">
        <v>54.74</v>
      </c>
      <c r="M90" s="191">
        <v>5.84</v>
      </c>
      <c r="N90" s="191">
        <v>46</v>
      </c>
    </row>
    <row r="91" spans="12:14" ht="15.75" customHeight="1" x14ac:dyDescent="0.25">
      <c r="L91" s="191">
        <v>32.56</v>
      </c>
      <c r="M91" s="191">
        <v>5.41</v>
      </c>
      <c r="N91" s="191">
        <v>52</v>
      </c>
    </row>
    <row r="92" spans="12:14" ht="15.75" customHeight="1" x14ac:dyDescent="0.25">
      <c r="L92" s="191">
        <v>39.049999999999997</v>
      </c>
      <c r="M92" s="191">
        <v>6.06</v>
      </c>
      <c r="N92" s="191">
        <v>47</v>
      </c>
    </row>
    <row r="93" spans="12:14" ht="15.75" customHeight="1" x14ac:dyDescent="0.25">
      <c r="L93" s="191">
        <v>42.75</v>
      </c>
      <c r="M93" s="191">
        <v>4.22</v>
      </c>
      <c r="N93" s="191">
        <v>37</v>
      </c>
    </row>
    <row r="94" spans="12:14" ht="15.75" customHeight="1" x14ac:dyDescent="0.25">
      <c r="L94" s="191">
        <v>50.58</v>
      </c>
      <c r="M94" s="191">
        <v>5.12</v>
      </c>
      <c r="N94" s="191">
        <v>56</v>
      </c>
    </row>
    <row r="95" spans="12:14" ht="15.75" customHeight="1" x14ac:dyDescent="0.25">
      <c r="L95" s="191">
        <v>30.495000000000001</v>
      </c>
      <c r="M95" s="191">
        <v>4.57</v>
      </c>
      <c r="N95" s="191">
        <v>60</v>
      </c>
    </row>
    <row r="96" spans="12:14" ht="15.75" customHeight="1" x14ac:dyDescent="0.25">
      <c r="L96" s="191">
        <v>48.31</v>
      </c>
      <c r="M96" s="191">
        <v>9.58</v>
      </c>
      <c r="N96" s="191">
        <v>45</v>
      </c>
    </row>
    <row r="97" spans="12:14" ht="15.75" customHeight="1" x14ac:dyDescent="0.25">
      <c r="L97" s="191">
        <v>48.99</v>
      </c>
      <c r="M97" s="191">
        <v>9.7799999999999994</v>
      </c>
      <c r="N97" s="191">
        <v>41</v>
      </c>
    </row>
    <row r="98" spans="12:14" ht="15.75" customHeight="1" x14ac:dyDescent="0.25">
      <c r="L98" s="191">
        <v>38.39</v>
      </c>
      <c r="M98" s="191">
        <v>4.1100000000000003</v>
      </c>
      <c r="N98" s="191">
        <v>41</v>
      </c>
    </row>
    <row r="99" spans="12:14" ht="15.75" customHeight="1" x14ac:dyDescent="0.25">
      <c r="L99" s="191">
        <v>44.34</v>
      </c>
      <c r="M99" s="191">
        <v>4.0199999999999996</v>
      </c>
      <c r="N99" s="191">
        <v>43</v>
      </c>
    </row>
    <row r="100" spans="12:14" ht="15.75" customHeight="1" x14ac:dyDescent="0.25">
      <c r="L100" s="191">
        <v>41.51</v>
      </c>
      <c r="M100" s="191">
        <v>6.92</v>
      </c>
      <c r="N100" s="191">
        <v>37</v>
      </c>
    </row>
    <row r="101" spans="12:14" ht="15.75" customHeight="1" x14ac:dyDescent="0.25">
      <c r="L101" s="191">
        <v>48.2</v>
      </c>
      <c r="M101" s="191">
        <v>4.84</v>
      </c>
      <c r="N101" s="191">
        <v>39</v>
      </c>
    </row>
    <row r="102" spans="12:14" ht="15.75" customHeight="1" x14ac:dyDescent="0.25">
      <c r="L102" s="191">
        <v>35.75</v>
      </c>
      <c r="M102" s="191">
        <v>8</v>
      </c>
      <c r="N102" s="191">
        <v>56</v>
      </c>
    </row>
    <row r="103" spans="12:14" ht="15.75" customHeight="1" x14ac:dyDescent="0.25">
      <c r="L103" s="191">
        <v>53.81</v>
      </c>
      <c r="M103" s="191">
        <v>8.77</v>
      </c>
      <c r="N103" s="191">
        <v>44</v>
      </c>
    </row>
    <row r="104" spans="12:14" ht="15.75" customHeight="1" x14ac:dyDescent="0.25">
      <c r="L104" s="191">
        <v>49.48</v>
      </c>
      <c r="M104" s="191">
        <v>4.96</v>
      </c>
      <c r="N104" s="191">
        <v>40</v>
      </c>
    </row>
    <row r="105" spans="12:14" ht="15.75" customHeight="1" x14ac:dyDescent="0.25">
      <c r="L105" s="191">
        <v>34.1</v>
      </c>
      <c r="M105" s="191">
        <v>4.43</v>
      </c>
      <c r="N105" s="191">
        <v>35</v>
      </c>
    </row>
    <row r="106" spans="12:14" ht="15.75" customHeight="1" x14ac:dyDescent="0.25">
      <c r="L106" s="191">
        <v>35.299999999999997</v>
      </c>
      <c r="M106" s="191">
        <v>5.82</v>
      </c>
      <c r="N106" s="191">
        <v>47</v>
      </c>
    </row>
    <row r="107" spans="12:14" ht="15.75" customHeight="1" x14ac:dyDescent="0.25">
      <c r="L107" s="191">
        <v>43.83</v>
      </c>
      <c r="M107" s="191">
        <v>6.03</v>
      </c>
      <c r="N107" s="191">
        <v>37</v>
      </c>
    </row>
    <row r="108" spans="12:14" ht="15.75" customHeight="1" x14ac:dyDescent="0.25">
      <c r="L108" s="191">
        <v>50.07</v>
      </c>
      <c r="M108" s="191">
        <v>9.27</v>
      </c>
      <c r="N108" s="191">
        <v>40</v>
      </c>
    </row>
    <row r="109" spans="12:14" ht="15.75" customHeight="1" x14ac:dyDescent="0.25">
      <c r="L109" s="191">
        <v>32.774999999999999</v>
      </c>
      <c r="M109" s="191">
        <v>5.53</v>
      </c>
      <c r="N109" s="191">
        <v>37</v>
      </c>
    </row>
    <row r="110" spans="12:14" ht="15.75" customHeight="1" x14ac:dyDescent="0.25">
      <c r="L110" s="191">
        <v>34.104999999999997</v>
      </c>
      <c r="M110" s="191">
        <v>5.07</v>
      </c>
      <c r="N110" s="191">
        <v>35</v>
      </c>
    </row>
    <row r="111" spans="12:14" ht="15.75" customHeight="1" x14ac:dyDescent="0.25">
      <c r="L111" s="191">
        <v>48.93</v>
      </c>
      <c r="M111" s="191">
        <v>11.17</v>
      </c>
      <c r="N111" s="191">
        <v>49</v>
      </c>
    </row>
    <row r="112" spans="12:14" ht="15.75" customHeight="1" x14ac:dyDescent="0.25">
      <c r="L112" s="191">
        <v>37.07</v>
      </c>
      <c r="M112" s="191">
        <v>6.14</v>
      </c>
      <c r="N112" s="191">
        <v>45</v>
      </c>
    </row>
    <row r="113" spans="12:14" ht="15.75" customHeight="1" x14ac:dyDescent="0.25">
      <c r="L113" s="191">
        <v>51.51</v>
      </c>
      <c r="M113" s="191">
        <v>6.26</v>
      </c>
      <c r="N113" s="191">
        <v>19</v>
      </c>
    </row>
    <row r="114" spans="12:14" ht="15.75" customHeight="1" x14ac:dyDescent="0.25">
      <c r="L114" s="191">
        <v>34.799999999999997</v>
      </c>
      <c r="M114" s="191">
        <v>4.72</v>
      </c>
      <c r="N114" s="191">
        <v>54</v>
      </c>
    </row>
    <row r="115" spans="12:14" ht="15.75" customHeight="1" x14ac:dyDescent="0.25">
      <c r="L115" s="191">
        <v>36.67</v>
      </c>
      <c r="M115" s="191">
        <v>5.18</v>
      </c>
      <c r="N115" s="191">
        <v>45</v>
      </c>
    </row>
    <row r="116" spans="12:14" ht="15.75" customHeight="1" x14ac:dyDescent="0.25">
      <c r="L116" s="191">
        <v>30.9</v>
      </c>
      <c r="M116" s="191">
        <v>9.4</v>
      </c>
      <c r="N116" s="191">
        <v>27</v>
      </c>
    </row>
    <row r="117" spans="12:14" ht="15.75" customHeight="1" x14ac:dyDescent="0.25">
      <c r="L117" s="191">
        <v>30.495000000000001</v>
      </c>
      <c r="M117" s="191">
        <v>6.29</v>
      </c>
      <c r="N117" s="191">
        <v>41</v>
      </c>
    </row>
    <row r="118" spans="12:14" ht="15.75" customHeight="1" x14ac:dyDescent="0.25">
      <c r="L118" s="191">
        <v>44.88</v>
      </c>
      <c r="M118" s="191">
        <v>6.04</v>
      </c>
      <c r="N118" s="191">
        <v>44</v>
      </c>
    </row>
    <row r="119" spans="12:14" ht="15.75" customHeight="1" x14ac:dyDescent="0.25">
      <c r="L119" s="191">
        <v>44.32</v>
      </c>
      <c r="M119" s="191">
        <v>10.55</v>
      </c>
      <c r="N119" s="191">
        <v>56</v>
      </c>
    </row>
    <row r="120" spans="12:14" ht="15.75" customHeight="1" x14ac:dyDescent="0.25">
      <c r="L120" s="191">
        <v>46.39</v>
      </c>
      <c r="M120" s="191">
        <v>5.09</v>
      </c>
      <c r="N120" s="191">
        <v>44</v>
      </c>
    </row>
    <row r="121" spans="12:14" ht="15.75" customHeight="1" x14ac:dyDescent="0.25">
      <c r="L121" s="191">
        <v>42.13</v>
      </c>
      <c r="M121" s="191">
        <v>5.2</v>
      </c>
      <c r="N121" s="191">
        <v>40</v>
      </c>
    </row>
    <row r="122" spans="12:14" ht="15.75" customHeight="1" x14ac:dyDescent="0.25">
      <c r="L122" s="191">
        <v>30.78</v>
      </c>
      <c r="M122" s="191">
        <v>8.4499999999999993</v>
      </c>
      <c r="N122" s="191">
        <v>30</v>
      </c>
    </row>
    <row r="123" spans="12:14" ht="15.75" customHeight="1" x14ac:dyDescent="0.25">
      <c r="L123" s="191">
        <v>31.35</v>
      </c>
      <c r="M123" s="191">
        <v>9.5399999999999991</v>
      </c>
      <c r="N123" s="191">
        <v>60</v>
      </c>
    </row>
    <row r="124" spans="12:14" ht="15.75" customHeight="1" x14ac:dyDescent="0.25">
      <c r="L124" s="191">
        <v>41.46</v>
      </c>
      <c r="M124" s="191">
        <v>4.99</v>
      </c>
      <c r="N124" s="191">
        <v>40</v>
      </c>
    </row>
    <row r="125" spans="12:14" ht="15.75" customHeight="1" x14ac:dyDescent="0.25">
      <c r="L125" s="191">
        <v>48</v>
      </c>
      <c r="M125" s="191">
        <v>10.54</v>
      </c>
      <c r="N125" s="191">
        <v>37</v>
      </c>
    </row>
    <row r="126" spans="12:14" ht="15.75" customHeight="1" x14ac:dyDescent="0.25">
      <c r="L126" s="191">
        <v>49.13</v>
      </c>
      <c r="M126" s="191">
        <v>4.54</v>
      </c>
      <c r="N126" s="191">
        <v>44</v>
      </c>
    </row>
    <row r="127" spans="12:14" ht="15.75" customHeight="1" x14ac:dyDescent="0.25">
      <c r="L127" s="191">
        <v>37.799999999999997</v>
      </c>
      <c r="M127" s="191">
        <v>6.29</v>
      </c>
      <c r="N127" s="191">
        <v>42</v>
      </c>
    </row>
    <row r="128" spans="12:14" ht="15.75" customHeight="1" x14ac:dyDescent="0.25">
      <c r="L128" s="191">
        <v>38.299999999999997</v>
      </c>
      <c r="M128" s="191">
        <v>9.51</v>
      </c>
      <c r="N128" s="191">
        <v>46</v>
      </c>
    </row>
    <row r="129" spans="12:14" ht="15.75" customHeight="1" x14ac:dyDescent="0.25">
      <c r="L129" s="191">
        <v>32.774999999999999</v>
      </c>
      <c r="M129" s="191">
        <v>4.72</v>
      </c>
      <c r="N129" s="191">
        <v>35</v>
      </c>
    </row>
    <row r="130" spans="12:14" ht="15.75" customHeight="1" x14ac:dyDescent="0.25">
      <c r="L130" s="191">
        <v>34.200000000000003</v>
      </c>
      <c r="M130" s="191">
        <v>5.91</v>
      </c>
      <c r="N130" s="191">
        <v>55</v>
      </c>
    </row>
    <row r="131" spans="12:14" ht="15.75" customHeight="1" x14ac:dyDescent="0.25">
      <c r="L131" s="191">
        <v>30.2</v>
      </c>
      <c r="M131" s="191">
        <v>9.58</v>
      </c>
      <c r="N131" s="191">
        <v>59</v>
      </c>
    </row>
    <row r="132" spans="12:14" ht="15.75" customHeight="1" x14ac:dyDescent="0.25">
      <c r="L132" s="191">
        <v>48.32</v>
      </c>
      <c r="M132" s="191">
        <v>5.77</v>
      </c>
      <c r="N132" s="191">
        <v>43</v>
      </c>
    </row>
    <row r="133" spans="12:14" ht="15.75" customHeight="1" x14ac:dyDescent="0.25">
      <c r="L133" s="191">
        <v>44.86</v>
      </c>
      <c r="M133" s="191">
        <v>4.38</v>
      </c>
      <c r="N133" s="191">
        <v>18</v>
      </c>
    </row>
    <row r="134" spans="12:14" ht="15.75" customHeight="1" x14ac:dyDescent="0.25">
      <c r="L134" s="191">
        <v>52.15</v>
      </c>
      <c r="M134" s="191">
        <v>5.65</v>
      </c>
      <c r="N134" s="191">
        <v>31</v>
      </c>
    </row>
    <row r="135" spans="12:14" ht="15.75" customHeight="1" x14ac:dyDescent="0.25">
      <c r="L135" s="191">
        <v>41.12</v>
      </c>
      <c r="M135" s="191">
        <v>7.54</v>
      </c>
      <c r="N135" s="191">
        <v>46</v>
      </c>
    </row>
    <row r="136" spans="12:14" ht="15.75" customHeight="1" x14ac:dyDescent="0.25">
      <c r="L136" s="191">
        <v>38.39</v>
      </c>
      <c r="M136" s="191">
        <v>5.1100000000000003</v>
      </c>
      <c r="N136" s="191">
        <v>31</v>
      </c>
    </row>
    <row r="137" spans="12:14" ht="15.75" customHeight="1" x14ac:dyDescent="0.25">
      <c r="L137" s="191">
        <v>46.85</v>
      </c>
      <c r="M137" s="191">
        <v>4.25</v>
      </c>
      <c r="N137" s="191">
        <v>31</v>
      </c>
    </row>
    <row r="138" spans="12:14" ht="15.75" customHeight="1" x14ac:dyDescent="0.25">
      <c r="L138" s="191">
        <v>42.24</v>
      </c>
      <c r="M138" s="191">
        <v>5.55</v>
      </c>
      <c r="N138" s="191">
        <v>36</v>
      </c>
    </row>
    <row r="139" spans="12:14" ht="15.75" customHeight="1" x14ac:dyDescent="0.25">
      <c r="L139" s="191">
        <v>34.39</v>
      </c>
      <c r="M139" s="191">
        <v>5.78</v>
      </c>
      <c r="N139" s="191">
        <v>32</v>
      </c>
    </row>
    <row r="140" spans="12:14" ht="15.75" customHeight="1" x14ac:dyDescent="0.25">
      <c r="L140" s="191">
        <v>42.89</v>
      </c>
      <c r="M140" s="191">
        <v>5.28</v>
      </c>
      <c r="N140" s="191">
        <v>23</v>
      </c>
    </row>
    <row r="141" spans="12:14" ht="15.75" customHeight="1" x14ac:dyDescent="0.25">
      <c r="L141" s="191">
        <v>36.299999999999997</v>
      </c>
      <c r="M141" s="191">
        <v>5.39</v>
      </c>
      <c r="N141" s="191">
        <v>36</v>
      </c>
    </row>
    <row r="142" spans="12:14" ht="15.75" customHeight="1" x14ac:dyDescent="0.25">
      <c r="L142" s="191">
        <v>35.200000000000003</v>
      </c>
      <c r="M142" s="191">
        <v>8.01</v>
      </c>
      <c r="N142" s="191">
        <v>51</v>
      </c>
    </row>
    <row r="143" spans="12:14" ht="15.75" customHeight="1" x14ac:dyDescent="0.25">
      <c r="L143" s="191">
        <v>53.62</v>
      </c>
      <c r="M143" s="191">
        <v>5.21</v>
      </c>
      <c r="N143" s="191">
        <v>52</v>
      </c>
    </row>
    <row r="144" spans="12:14" ht="15.75" customHeight="1" x14ac:dyDescent="0.25">
      <c r="L144" s="191">
        <v>36.67</v>
      </c>
      <c r="M144" s="191">
        <v>6.27</v>
      </c>
      <c r="N144" s="191">
        <v>20</v>
      </c>
    </row>
    <row r="145" spans="12:14" ht="15.75" customHeight="1" x14ac:dyDescent="0.25">
      <c r="L145" s="191">
        <v>33.4</v>
      </c>
      <c r="M145" s="191">
        <v>10.73</v>
      </c>
      <c r="N145" s="191">
        <v>42</v>
      </c>
    </row>
    <row r="146" spans="12:14" ht="15.75" customHeight="1" x14ac:dyDescent="0.25">
      <c r="L146" s="191">
        <v>42.71</v>
      </c>
      <c r="M146" s="191">
        <v>10.52</v>
      </c>
      <c r="N146" s="191">
        <v>33</v>
      </c>
    </row>
    <row r="147" spans="12:14" ht="15.75" customHeight="1" x14ac:dyDescent="0.25">
      <c r="L147" s="191">
        <v>41.52</v>
      </c>
      <c r="M147" s="191">
        <v>11.82</v>
      </c>
      <c r="N147" s="191">
        <v>42</v>
      </c>
    </row>
    <row r="148" spans="12:14" ht="15.75" customHeight="1" x14ac:dyDescent="0.25">
      <c r="L148" s="191">
        <v>39.4</v>
      </c>
      <c r="M148" s="191">
        <v>6.76</v>
      </c>
      <c r="N148" s="191">
        <v>58</v>
      </c>
    </row>
    <row r="149" spans="12:14" ht="15.75" customHeight="1" x14ac:dyDescent="0.25">
      <c r="L149" s="191">
        <v>46.45</v>
      </c>
      <c r="M149" s="191">
        <v>5.62</v>
      </c>
      <c r="N149" s="191">
        <v>33</v>
      </c>
    </row>
    <row r="150" spans="12:14" ht="15.75" customHeight="1" x14ac:dyDescent="0.25">
      <c r="L150" s="191">
        <v>35.75</v>
      </c>
      <c r="M150" s="191">
        <v>4.1900000000000004</v>
      </c>
      <c r="N150" s="191">
        <v>50</v>
      </c>
    </row>
    <row r="151" spans="12:14" ht="15.75" customHeight="1" x14ac:dyDescent="0.25">
      <c r="L151" s="191">
        <v>26.07</v>
      </c>
      <c r="M151" s="191">
        <v>5.32</v>
      </c>
      <c r="N151" s="191">
        <v>24</v>
      </c>
    </row>
    <row r="152" spans="12:14" ht="15.75" customHeight="1" x14ac:dyDescent="0.25">
      <c r="L152" s="191">
        <v>36.54</v>
      </c>
      <c r="M152" s="191">
        <v>4.46</v>
      </c>
      <c r="N152" s="191">
        <v>43</v>
      </c>
    </row>
    <row r="153" spans="12:14" ht="15.75" customHeight="1" x14ac:dyDescent="0.25">
      <c r="L153" s="191">
        <v>51.64</v>
      </c>
      <c r="M153" s="191">
        <v>5.65</v>
      </c>
      <c r="N153" s="191">
        <v>39</v>
      </c>
    </row>
    <row r="154" spans="12:14" ht="15.75" customHeight="1" x14ac:dyDescent="0.25">
      <c r="L154" s="191">
        <v>42.83</v>
      </c>
      <c r="M154" s="191">
        <v>6.04</v>
      </c>
      <c r="N154" s="191">
        <v>36</v>
      </c>
    </row>
    <row r="155" spans="12:14" ht="15.75" customHeight="1" x14ac:dyDescent="0.25">
      <c r="L155" s="191">
        <v>40.15</v>
      </c>
      <c r="M155" s="191">
        <v>5.76</v>
      </c>
      <c r="N155" s="191">
        <v>46</v>
      </c>
    </row>
    <row r="156" spans="12:14" ht="15.75" customHeight="1" x14ac:dyDescent="0.25">
      <c r="L156" s="191">
        <v>27.8</v>
      </c>
      <c r="M156" s="191">
        <v>4.3600000000000003</v>
      </c>
      <c r="N156" s="191">
        <v>34</v>
      </c>
    </row>
    <row r="157" spans="12:14" ht="15.75" customHeight="1" x14ac:dyDescent="0.25">
      <c r="L157" s="191">
        <v>45.81</v>
      </c>
      <c r="M157" s="191">
        <v>4.76</v>
      </c>
      <c r="N157" s="191">
        <v>52</v>
      </c>
    </row>
    <row r="158" spans="12:14" ht="15.75" customHeight="1" x14ac:dyDescent="0.25">
      <c r="L158" s="191">
        <v>34.43</v>
      </c>
      <c r="M158" s="191">
        <v>10.82</v>
      </c>
      <c r="N158" s="191">
        <v>40</v>
      </c>
    </row>
    <row r="159" spans="12:14" ht="15.75" customHeight="1" x14ac:dyDescent="0.25">
      <c r="L159" s="191">
        <v>41.33</v>
      </c>
      <c r="M159" s="191">
        <v>4.01</v>
      </c>
      <c r="N159" s="191">
        <v>32</v>
      </c>
    </row>
    <row r="160" spans="12:14" ht="15.75" customHeight="1" x14ac:dyDescent="0.25">
      <c r="L160" s="191">
        <v>31.92</v>
      </c>
      <c r="M160" s="191">
        <v>5.12</v>
      </c>
      <c r="N160" s="191">
        <v>22</v>
      </c>
    </row>
    <row r="161" spans="12:14" ht="15.75" customHeight="1" x14ac:dyDescent="0.25">
      <c r="L161" s="191">
        <v>39.799999999999997</v>
      </c>
      <c r="M161" s="191">
        <v>10.54</v>
      </c>
      <c r="N161" s="191">
        <v>20</v>
      </c>
    </row>
    <row r="162" spans="12:14" ht="15.75" customHeight="1" x14ac:dyDescent="0.25">
      <c r="L162" s="191">
        <v>42.82</v>
      </c>
      <c r="M162" s="191">
        <v>4.21</v>
      </c>
      <c r="N162" s="191">
        <v>43</v>
      </c>
    </row>
    <row r="163" spans="12:14" ht="15.75" customHeight="1" x14ac:dyDescent="0.25">
      <c r="L163" s="191">
        <v>33.630000000000003</v>
      </c>
      <c r="M163" s="191">
        <v>5.42</v>
      </c>
      <c r="N163" s="191">
        <v>53</v>
      </c>
    </row>
    <row r="164" spans="12:14" ht="15.75" customHeight="1" x14ac:dyDescent="0.25">
      <c r="L164" s="191">
        <v>37.07</v>
      </c>
      <c r="M164" s="191">
        <v>4.28</v>
      </c>
      <c r="N164" s="191">
        <v>47</v>
      </c>
    </row>
    <row r="165" spans="12:14" ht="15.75" customHeight="1" x14ac:dyDescent="0.25">
      <c r="L165" s="191">
        <v>35.625</v>
      </c>
      <c r="M165" s="191">
        <v>8.9</v>
      </c>
      <c r="N165" s="191">
        <v>37</v>
      </c>
    </row>
    <row r="166" spans="12:14" ht="15.75" customHeight="1" x14ac:dyDescent="0.25">
      <c r="L166" s="191">
        <v>42.69</v>
      </c>
      <c r="M166" s="191">
        <v>4.8899999999999997</v>
      </c>
      <c r="N166" s="191">
        <v>32</v>
      </c>
    </row>
    <row r="167" spans="12:14" ht="15.75" customHeight="1" x14ac:dyDescent="0.25">
      <c r="L167" s="191">
        <v>37.869999999999997</v>
      </c>
      <c r="M167" s="191">
        <v>4.29</v>
      </c>
      <c r="N167" s="191">
        <v>22</v>
      </c>
    </row>
    <row r="168" spans="12:14" ht="15.75" customHeight="1" x14ac:dyDescent="0.25">
      <c r="L168" s="191">
        <v>40.61</v>
      </c>
      <c r="M168" s="191">
        <v>8</v>
      </c>
      <c r="N168" s="191">
        <v>27</v>
      </c>
    </row>
    <row r="169" spans="12:14" ht="15.75" customHeight="1" x14ac:dyDescent="0.25">
      <c r="L169" s="191">
        <v>30.78</v>
      </c>
      <c r="M169" s="191">
        <v>4.67</v>
      </c>
      <c r="N169" s="191">
        <v>33</v>
      </c>
    </row>
    <row r="170" spans="12:14" ht="15.75" customHeight="1" x14ac:dyDescent="0.25">
      <c r="L170" s="191">
        <v>49.49</v>
      </c>
      <c r="M170" s="191">
        <v>4.5</v>
      </c>
      <c r="N170" s="191">
        <v>34</v>
      </c>
    </row>
    <row r="171" spans="12:14" ht="15.75" customHeight="1" x14ac:dyDescent="0.25">
      <c r="L171" s="191">
        <v>37.619999999999997</v>
      </c>
      <c r="M171" s="191">
        <v>6.32</v>
      </c>
      <c r="N171" s="191">
        <v>31</v>
      </c>
    </row>
    <row r="172" spans="12:14" ht="15.75" customHeight="1" x14ac:dyDescent="0.25">
      <c r="L172" s="191">
        <v>36.08</v>
      </c>
      <c r="M172" s="191">
        <v>6.1</v>
      </c>
      <c r="N172" s="191">
        <v>30</v>
      </c>
    </row>
    <row r="173" spans="12:14" ht="15.75" customHeight="1" x14ac:dyDescent="0.25">
      <c r="L173" s="191">
        <v>33.5</v>
      </c>
      <c r="M173" s="191">
        <v>5.4</v>
      </c>
      <c r="N173" s="191">
        <v>30</v>
      </c>
    </row>
    <row r="174" spans="12:14" ht="15.75" customHeight="1" x14ac:dyDescent="0.25">
      <c r="L174" s="191">
        <v>47.46</v>
      </c>
      <c r="M174" s="191">
        <v>6.24</v>
      </c>
      <c r="N174" s="191">
        <v>45</v>
      </c>
    </row>
    <row r="175" spans="12:14" ht="15.75" customHeight="1" x14ac:dyDescent="0.25">
      <c r="L175" s="191">
        <v>49.24</v>
      </c>
      <c r="M175" s="191">
        <v>4.45</v>
      </c>
      <c r="N175" s="191">
        <v>54</v>
      </c>
    </row>
    <row r="176" spans="12:14" ht="15.75" customHeight="1" x14ac:dyDescent="0.25">
      <c r="L176" s="191">
        <v>54.4</v>
      </c>
      <c r="M176" s="191">
        <v>5.22</v>
      </c>
      <c r="N176" s="191">
        <v>31</v>
      </c>
    </row>
    <row r="177" spans="12:14" ht="15.75" customHeight="1" x14ac:dyDescent="0.25">
      <c r="L177" s="191">
        <v>35.53</v>
      </c>
      <c r="M177" s="191">
        <v>4.6100000000000003</v>
      </c>
      <c r="N177" s="191">
        <v>59</v>
      </c>
    </row>
    <row r="178" spans="12:14" ht="15.75" customHeight="1" x14ac:dyDescent="0.25">
      <c r="L178" s="191">
        <v>39.729999999999997</v>
      </c>
      <c r="M178" s="191">
        <v>6.24</v>
      </c>
      <c r="N178" s="191">
        <v>19</v>
      </c>
    </row>
    <row r="179" spans="12:14" ht="15.75" customHeight="1" x14ac:dyDescent="0.25">
      <c r="L179" s="191">
        <v>35.68</v>
      </c>
      <c r="M179" s="191">
        <v>10.039999999999999</v>
      </c>
      <c r="N179" s="191">
        <v>50</v>
      </c>
    </row>
    <row r="180" spans="12:14" ht="15.75" customHeight="1" x14ac:dyDescent="0.25">
      <c r="L180" s="191">
        <v>48.86</v>
      </c>
      <c r="M180" s="191">
        <v>6.09</v>
      </c>
      <c r="N180" s="191">
        <v>30</v>
      </c>
    </row>
    <row r="181" spans="12:14" ht="15.75" customHeight="1" x14ac:dyDescent="0.25">
      <c r="L181" s="191">
        <v>34.799999999999997</v>
      </c>
      <c r="M181" s="191">
        <v>11.4</v>
      </c>
      <c r="N181" s="191">
        <v>30</v>
      </c>
    </row>
    <row r="182" spans="12:14" ht="15.75" customHeight="1" x14ac:dyDescent="0.25">
      <c r="L182" s="191">
        <v>32.49</v>
      </c>
      <c r="M182" s="191">
        <v>4.29</v>
      </c>
      <c r="N182" s="191">
        <v>57</v>
      </c>
    </row>
    <row r="183" spans="12:14" ht="15.75" customHeight="1" x14ac:dyDescent="0.25">
      <c r="L183" s="191">
        <v>39</v>
      </c>
      <c r="M183" s="191">
        <v>5.7</v>
      </c>
      <c r="N183" s="191">
        <v>52</v>
      </c>
    </row>
    <row r="184" spans="12:14" ht="15.75" customHeight="1" x14ac:dyDescent="0.25">
      <c r="L184" s="191">
        <v>35.299999999999997</v>
      </c>
      <c r="M184" s="191">
        <v>6.09</v>
      </c>
      <c r="N184" s="191">
        <v>61</v>
      </c>
    </row>
    <row r="185" spans="12:14" ht="15.75" customHeight="1" x14ac:dyDescent="0.25">
      <c r="L185" s="191">
        <v>33.42</v>
      </c>
      <c r="M185" s="191">
        <v>10.67</v>
      </c>
      <c r="N185" s="191">
        <v>30</v>
      </c>
    </row>
    <row r="186" spans="12:14" ht="15.75" customHeight="1" x14ac:dyDescent="0.25">
      <c r="L186" s="191">
        <v>37.18</v>
      </c>
      <c r="M186" s="191">
        <v>6.75</v>
      </c>
      <c r="N186" s="191">
        <v>49</v>
      </c>
    </row>
    <row r="187" spans="12:14" ht="15.75" customHeight="1" x14ac:dyDescent="0.25">
      <c r="L187" s="191">
        <v>33.33</v>
      </c>
      <c r="M187" s="191">
        <v>9.26</v>
      </c>
      <c r="N187" s="191">
        <v>60</v>
      </c>
    </row>
    <row r="188" spans="12:14" ht="15.75" customHeight="1" x14ac:dyDescent="0.25">
      <c r="L188" s="191">
        <v>53.21</v>
      </c>
      <c r="M188" s="191">
        <v>4.2699999999999996</v>
      </c>
      <c r="N188" s="191">
        <v>19</v>
      </c>
    </row>
    <row r="189" spans="12:14" ht="15.75" customHeight="1" x14ac:dyDescent="0.25">
      <c r="L189" s="191">
        <v>38.729999999999997</v>
      </c>
      <c r="M189" s="191">
        <v>11.51</v>
      </c>
      <c r="N189" s="191">
        <v>48</v>
      </c>
    </row>
    <row r="190" spans="12:14" ht="15.75" customHeight="1" x14ac:dyDescent="0.25">
      <c r="L190" s="191">
        <v>29.73</v>
      </c>
      <c r="M190" s="191">
        <v>7.22</v>
      </c>
      <c r="N190" s="191">
        <v>55</v>
      </c>
    </row>
    <row r="191" spans="12:14" ht="15.75" customHeight="1" x14ac:dyDescent="0.25">
      <c r="L191" s="191">
        <v>34.700000000000003</v>
      </c>
      <c r="M191" s="191">
        <v>4.37</v>
      </c>
      <c r="N191" s="191">
        <v>30</v>
      </c>
    </row>
    <row r="192" spans="12:14" ht="15.75" customHeight="1" x14ac:dyDescent="0.25">
      <c r="L192" s="191">
        <v>38.28</v>
      </c>
      <c r="M192" s="191">
        <v>11.56</v>
      </c>
      <c r="N192" s="191">
        <v>18</v>
      </c>
    </row>
    <row r="193" spans="12:14" ht="15.75" customHeight="1" x14ac:dyDescent="0.25">
      <c r="L193" s="191">
        <v>33.57</v>
      </c>
      <c r="M193" s="191">
        <v>8.82</v>
      </c>
      <c r="N193" s="191">
        <v>19</v>
      </c>
    </row>
    <row r="194" spans="12:14" ht="15.75" customHeight="1" x14ac:dyDescent="0.25">
      <c r="L194" s="191">
        <v>52.06</v>
      </c>
      <c r="M194" s="191">
        <v>4.6900000000000004</v>
      </c>
      <c r="N194" s="191">
        <v>29</v>
      </c>
    </row>
    <row r="195" spans="12:14" ht="15.75" customHeight="1" x14ac:dyDescent="0.25">
      <c r="L195" s="191">
        <v>38.17</v>
      </c>
      <c r="M195" s="191">
        <v>4.53</v>
      </c>
      <c r="N195" s="191">
        <v>23</v>
      </c>
    </row>
    <row r="196" spans="12:14" ht="15.75" customHeight="1" x14ac:dyDescent="0.25">
      <c r="L196" s="191">
        <v>36.954999999999998</v>
      </c>
      <c r="M196" s="191">
        <v>5.84</v>
      </c>
      <c r="N196" s="191">
        <v>48</v>
      </c>
    </row>
    <row r="197" spans="12:14" ht="15.75" customHeight="1" x14ac:dyDescent="0.25">
      <c r="L197" s="191">
        <v>34.4</v>
      </c>
      <c r="M197" s="191">
        <v>4.9000000000000004</v>
      </c>
      <c r="N197" s="191">
        <v>18</v>
      </c>
    </row>
    <row r="198" spans="12:14" ht="15.75" customHeight="1" x14ac:dyDescent="0.25">
      <c r="L198" s="191">
        <v>31.73</v>
      </c>
      <c r="M198" s="191">
        <v>4.3</v>
      </c>
      <c r="N198" s="191">
        <v>25</v>
      </c>
    </row>
    <row r="199" spans="12:14" ht="15.75" customHeight="1" x14ac:dyDescent="0.25">
      <c r="L199" s="191">
        <v>36.64</v>
      </c>
      <c r="M199" s="191">
        <v>11.34</v>
      </c>
      <c r="N199" s="191">
        <v>43</v>
      </c>
    </row>
    <row r="200" spans="12:14" ht="15.75" customHeight="1" x14ac:dyDescent="0.25">
      <c r="L200" s="191">
        <v>36.85</v>
      </c>
      <c r="M200" s="191">
        <v>5.88</v>
      </c>
      <c r="N200" s="191">
        <v>26</v>
      </c>
    </row>
    <row r="201" spans="12:14" ht="15.75" customHeight="1" x14ac:dyDescent="0.25">
      <c r="L201" s="191">
        <v>33.33</v>
      </c>
      <c r="M201" s="191">
        <v>5.01</v>
      </c>
      <c r="N201" s="191">
        <v>59</v>
      </c>
    </row>
    <row r="202" spans="12:14" ht="15.75" customHeight="1" x14ac:dyDescent="0.25">
      <c r="L202" s="191">
        <v>39.14</v>
      </c>
      <c r="M202" s="191">
        <v>4.4000000000000004</v>
      </c>
      <c r="N202" s="191">
        <v>23</v>
      </c>
    </row>
    <row r="203" spans="12:14" ht="15.75" customHeight="1" x14ac:dyDescent="0.25">
      <c r="L203" s="191">
        <v>32.9</v>
      </c>
      <c r="M203" s="191">
        <v>6.26</v>
      </c>
      <c r="N203" s="191">
        <v>41</v>
      </c>
    </row>
    <row r="204" spans="12:14" ht="15.75" customHeight="1" x14ac:dyDescent="0.25">
      <c r="L204" s="191">
        <v>29.78</v>
      </c>
      <c r="M204" s="191">
        <v>10.27</v>
      </c>
      <c r="N204" s="191">
        <v>30</v>
      </c>
    </row>
    <row r="205" spans="12:14" ht="15.75" customHeight="1" x14ac:dyDescent="0.25">
      <c r="L205" s="191">
        <v>32.78</v>
      </c>
      <c r="M205" s="191">
        <v>5.27</v>
      </c>
      <c r="N205" s="191">
        <v>46</v>
      </c>
    </row>
    <row r="206" spans="12:14" ht="15.75" customHeight="1" x14ac:dyDescent="0.25">
      <c r="L206" s="191">
        <v>41.65</v>
      </c>
      <c r="M206" s="191">
        <v>10.73</v>
      </c>
      <c r="N206" s="191">
        <v>48</v>
      </c>
    </row>
    <row r="207" spans="12:14" ht="15.75" customHeight="1" x14ac:dyDescent="0.25">
      <c r="L207" s="191">
        <v>50.79</v>
      </c>
      <c r="M207" s="191">
        <v>4.45</v>
      </c>
      <c r="N207" s="191">
        <v>44</v>
      </c>
    </row>
    <row r="208" spans="12:14" ht="15.75" customHeight="1" x14ac:dyDescent="0.25">
      <c r="L208" s="191">
        <v>35.43</v>
      </c>
      <c r="M208" s="191">
        <v>5.25</v>
      </c>
      <c r="N208" s="191">
        <v>22</v>
      </c>
    </row>
    <row r="209" spans="12:14" ht="15.75" customHeight="1" x14ac:dyDescent="0.25">
      <c r="L209" s="191">
        <v>35.25</v>
      </c>
      <c r="M209" s="191">
        <v>9.51</v>
      </c>
      <c r="N209" s="191">
        <v>22</v>
      </c>
    </row>
    <row r="210" spans="12:14" ht="15.75" customHeight="1" x14ac:dyDescent="0.25">
      <c r="L210" s="191">
        <v>36.85</v>
      </c>
      <c r="M210" s="191">
        <v>11.12</v>
      </c>
      <c r="N210" s="191">
        <v>22</v>
      </c>
    </row>
    <row r="211" spans="12:14" ht="15.75" customHeight="1" x14ac:dyDescent="0.25">
      <c r="L211" s="191">
        <v>31.02</v>
      </c>
      <c r="M211" s="191">
        <v>4.5599999999999996</v>
      </c>
      <c r="N211" s="191">
        <v>51</v>
      </c>
    </row>
    <row r="212" spans="12:14" ht="15.75" customHeight="1" x14ac:dyDescent="0.25">
      <c r="L212" s="191">
        <v>35.6</v>
      </c>
      <c r="M212" s="191">
        <v>4.0199999999999996</v>
      </c>
      <c r="N212" s="191">
        <v>58</v>
      </c>
    </row>
    <row r="213" spans="12:14" ht="15.75" customHeight="1" x14ac:dyDescent="0.25">
      <c r="L213" s="191">
        <v>34.39</v>
      </c>
      <c r="M213" s="191">
        <v>8.7200000000000006</v>
      </c>
      <c r="N213" s="191">
        <v>49</v>
      </c>
    </row>
    <row r="214" spans="12:14" ht="15.75" customHeight="1" x14ac:dyDescent="0.25">
      <c r="L214" s="191">
        <v>29.06</v>
      </c>
      <c r="M214" s="191">
        <v>6.25</v>
      </c>
      <c r="N214" s="191">
        <v>30</v>
      </c>
    </row>
    <row r="215" spans="12:14" ht="15.75" customHeight="1" x14ac:dyDescent="0.25">
      <c r="L215" s="191">
        <v>35.799999999999997</v>
      </c>
      <c r="M215" s="191">
        <v>7.32</v>
      </c>
      <c r="N215" s="191">
        <v>49</v>
      </c>
    </row>
    <row r="216" spans="12:14" ht="15.75" customHeight="1" x14ac:dyDescent="0.25">
      <c r="L216" s="191">
        <v>49.8</v>
      </c>
      <c r="M216" s="191">
        <v>4.24</v>
      </c>
      <c r="N216" s="191">
        <v>34</v>
      </c>
    </row>
    <row r="217" spans="12:14" ht="15.75" customHeight="1" x14ac:dyDescent="0.25">
      <c r="L217" s="191">
        <v>35.71</v>
      </c>
      <c r="M217" s="191">
        <v>6.84</v>
      </c>
      <c r="N217" s="191">
        <v>51</v>
      </c>
    </row>
    <row r="218" spans="12:14" ht="15.75" customHeight="1" x14ac:dyDescent="0.25">
      <c r="L218" s="191">
        <v>30.8</v>
      </c>
      <c r="M218" s="191">
        <v>5.23</v>
      </c>
      <c r="N218" s="191">
        <v>34</v>
      </c>
    </row>
    <row r="219" spans="12:14" ht="15.75" customHeight="1" x14ac:dyDescent="0.25">
      <c r="L219" s="191">
        <v>33.69</v>
      </c>
      <c r="M219" s="191">
        <v>9.68</v>
      </c>
      <c r="N219" s="191">
        <v>25</v>
      </c>
    </row>
    <row r="220" spans="12:14" ht="15.75" customHeight="1" x14ac:dyDescent="0.25">
      <c r="L220" s="191">
        <v>42.27</v>
      </c>
      <c r="M220" s="191">
        <v>6.05</v>
      </c>
      <c r="N220" s="191">
        <v>55</v>
      </c>
    </row>
    <row r="221" spans="12:14" ht="15.75" customHeight="1" x14ac:dyDescent="0.25">
      <c r="L221" s="191">
        <v>53.25</v>
      </c>
      <c r="M221" s="191">
        <v>6.11</v>
      </c>
      <c r="N221" s="191">
        <v>24</v>
      </c>
    </row>
    <row r="222" spans="12:14" ht="15.75" customHeight="1" x14ac:dyDescent="0.25">
      <c r="L222" s="191">
        <v>26.8</v>
      </c>
      <c r="M222" s="191">
        <v>10.93</v>
      </c>
      <c r="N222" s="191">
        <v>45</v>
      </c>
    </row>
    <row r="223" spans="12:14" ht="15.75" customHeight="1" x14ac:dyDescent="0.25">
      <c r="L223" s="191">
        <v>28.5</v>
      </c>
      <c r="M223" s="191">
        <v>5.12</v>
      </c>
      <c r="N223" s="191">
        <v>47</v>
      </c>
    </row>
    <row r="224" spans="12:14" ht="15.75" customHeight="1" x14ac:dyDescent="0.25">
      <c r="L224" s="191">
        <v>22.895</v>
      </c>
      <c r="M224" s="191">
        <v>5.72</v>
      </c>
      <c r="N224" s="191">
        <v>40</v>
      </c>
    </row>
    <row r="225" spans="12:14" ht="15.75" customHeight="1" x14ac:dyDescent="0.25">
      <c r="L225" s="191">
        <v>34.06</v>
      </c>
      <c r="M225" s="191">
        <v>11.83</v>
      </c>
      <c r="N225" s="191">
        <v>25</v>
      </c>
    </row>
    <row r="226" spans="12:14" ht="15.75" customHeight="1" x14ac:dyDescent="0.25">
      <c r="L226" s="191">
        <v>36.409999999999997</v>
      </c>
      <c r="M226" s="191">
        <v>4.55</v>
      </c>
      <c r="N226" s="191">
        <v>24</v>
      </c>
    </row>
    <row r="227" spans="12:14" ht="15.75" customHeight="1" x14ac:dyDescent="0.25">
      <c r="L227" s="191">
        <v>52.3</v>
      </c>
      <c r="M227" s="191">
        <v>4.87</v>
      </c>
      <c r="N227" s="191">
        <v>55</v>
      </c>
    </row>
    <row r="228" spans="12:14" ht="15.75" customHeight="1" x14ac:dyDescent="0.25">
      <c r="L228" s="191">
        <v>52.66</v>
      </c>
      <c r="M228" s="191">
        <v>4.45</v>
      </c>
      <c r="N228" s="191">
        <v>39</v>
      </c>
    </row>
    <row r="229" spans="12:14" ht="15.75" customHeight="1" x14ac:dyDescent="0.25">
      <c r="L229" s="191">
        <v>29.57</v>
      </c>
      <c r="M229" s="191">
        <v>9.42</v>
      </c>
      <c r="N229" s="191">
        <v>27</v>
      </c>
    </row>
    <row r="230" spans="12:14" ht="15.75" customHeight="1" x14ac:dyDescent="0.25">
      <c r="L230" s="191">
        <v>36.99</v>
      </c>
      <c r="M230" s="191">
        <v>5.37</v>
      </c>
      <c r="N230" s="191">
        <v>19</v>
      </c>
    </row>
    <row r="231" spans="12:14" ht="15.75" customHeight="1" x14ac:dyDescent="0.25">
      <c r="L231" s="191">
        <v>31.4</v>
      </c>
      <c r="M231" s="191">
        <v>4.5999999999999996</v>
      </c>
      <c r="N231" s="191">
        <v>27</v>
      </c>
    </row>
    <row r="232" spans="12:14" ht="15.75" customHeight="1" x14ac:dyDescent="0.25">
      <c r="L232" s="191">
        <v>34.9</v>
      </c>
      <c r="M232" s="191">
        <v>6.22</v>
      </c>
      <c r="N232" s="191">
        <v>19</v>
      </c>
    </row>
    <row r="233" spans="12:14" ht="15.75" customHeight="1" x14ac:dyDescent="0.25">
      <c r="L233" s="191">
        <v>31.13</v>
      </c>
      <c r="M233" s="191">
        <v>4.5199999999999996</v>
      </c>
      <c r="N233" s="191">
        <v>28</v>
      </c>
    </row>
    <row r="234" spans="12:14" ht="15.75" customHeight="1" x14ac:dyDescent="0.25">
      <c r="L234" s="191">
        <v>34.799999999999997</v>
      </c>
      <c r="M234" s="191">
        <v>6.18</v>
      </c>
      <c r="N234" s="191">
        <v>18</v>
      </c>
    </row>
    <row r="235" spans="12:14" ht="15.75" customHeight="1" x14ac:dyDescent="0.25">
      <c r="L235" s="191">
        <v>31.68</v>
      </c>
      <c r="M235" s="191">
        <v>4.4000000000000004</v>
      </c>
      <c r="N235" s="191">
        <v>46</v>
      </c>
    </row>
    <row r="236" spans="12:14" ht="15.75" customHeight="1" x14ac:dyDescent="0.25">
      <c r="L236" s="191">
        <v>33.534999999999997</v>
      </c>
      <c r="M236" s="191">
        <v>6.23</v>
      </c>
      <c r="N236" s="191">
        <v>24</v>
      </c>
    </row>
    <row r="237" spans="12:14" ht="15.75" customHeight="1" x14ac:dyDescent="0.25">
      <c r="L237" s="191">
        <v>31.92</v>
      </c>
      <c r="M237" s="191">
        <v>5.33</v>
      </c>
      <c r="N237" s="191">
        <v>32</v>
      </c>
    </row>
    <row r="238" spans="12:14" ht="15.75" customHeight="1" x14ac:dyDescent="0.25">
      <c r="L238" s="191">
        <v>32.700000000000003</v>
      </c>
      <c r="M238" s="191">
        <v>4.09</v>
      </c>
      <c r="N238" s="191">
        <v>19</v>
      </c>
    </row>
    <row r="239" spans="12:14" ht="15.75" customHeight="1" x14ac:dyDescent="0.25">
      <c r="L239" s="191">
        <v>41.25</v>
      </c>
      <c r="M239" s="191">
        <v>5.19</v>
      </c>
      <c r="N239" s="191">
        <v>38</v>
      </c>
    </row>
    <row r="240" spans="12:14" ht="15.75" customHeight="1" x14ac:dyDescent="0.25">
      <c r="L240" s="191">
        <v>33.11</v>
      </c>
      <c r="M240" s="191">
        <v>4.12</v>
      </c>
      <c r="N240" s="191">
        <v>39</v>
      </c>
    </row>
    <row r="241" spans="12:14" ht="15.75" customHeight="1" x14ac:dyDescent="0.25">
      <c r="L241" s="191">
        <v>36.159999999999997</v>
      </c>
      <c r="M241" s="191">
        <v>5.0999999999999996</v>
      </c>
      <c r="N241" s="191">
        <v>18</v>
      </c>
    </row>
    <row r="242" spans="12:14" ht="15.75" customHeight="1" x14ac:dyDescent="0.25">
      <c r="L242" s="191">
        <v>33.72</v>
      </c>
      <c r="M242" s="191">
        <v>6.21</v>
      </c>
      <c r="N242" s="191">
        <v>36</v>
      </c>
    </row>
    <row r="243" spans="12:14" ht="15.75" customHeight="1" x14ac:dyDescent="0.25">
      <c r="L243" s="191">
        <v>37.74</v>
      </c>
      <c r="M243" s="191">
        <v>9.5299999999999994</v>
      </c>
      <c r="N243" s="191">
        <v>24</v>
      </c>
    </row>
    <row r="244" spans="12:14" ht="15.75" customHeight="1" x14ac:dyDescent="0.25">
      <c r="L244" s="191">
        <v>48.75</v>
      </c>
      <c r="M244" s="191">
        <v>4.6399999999999997</v>
      </c>
      <c r="N244" s="191">
        <v>60</v>
      </c>
    </row>
    <row r="245" spans="12:14" ht="15.75" customHeight="1" x14ac:dyDescent="0.25">
      <c r="L245" s="191">
        <v>31.065000000000001</v>
      </c>
      <c r="M245" s="191">
        <v>5.05</v>
      </c>
      <c r="N245" s="191">
        <v>47</v>
      </c>
    </row>
    <row r="246" spans="12:14" ht="15.75" customHeight="1" x14ac:dyDescent="0.25">
      <c r="L246" s="191">
        <v>23.55</v>
      </c>
      <c r="M246" s="191">
        <v>10.38</v>
      </c>
      <c r="N246" s="191">
        <v>51</v>
      </c>
    </row>
    <row r="247" spans="12:14" ht="15.75" customHeight="1" x14ac:dyDescent="0.25">
      <c r="L247" s="191">
        <v>30.18</v>
      </c>
      <c r="M247" s="191">
        <v>8.31</v>
      </c>
      <c r="N247" s="191">
        <v>23</v>
      </c>
    </row>
    <row r="248" spans="12:14" ht="15.75" customHeight="1" x14ac:dyDescent="0.25">
      <c r="L248" s="191">
        <v>29.94</v>
      </c>
      <c r="M248" s="191">
        <v>7.59</v>
      </c>
      <c r="N248" s="191">
        <v>20</v>
      </c>
    </row>
    <row r="249" spans="12:14" ht="15.75" customHeight="1" x14ac:dyDescent="0.25">
      <c r="L249" s="191">
        <v>31.4</v>
      </c>
      <c r="M249" s="191">
        <v>5.49</v>
      </c>
      <c r="N249" s="191">
        <v>50</v>
      </c>
    </row>
    <row r="250" spans="12:14" ht="15.75" customHeight="1" x14ac:dyDescent="0.25">
      <c r="L250" s="191">
        <v>53.06</v>
      </c>
      <c r="M250" s="191">
        <v>11.68</v>
      </c>
      <c r="N250" s="191">
        <v>28</v>
      </c>
    </row>
    <row r="251" spans="12:14" ht="15.75" customHeight="1" x14ac:dyDescent="0.25">
      <c r="L251" s="191">
        <v>30.25</v>
      </c>
      <c r="M251" s="191">
        <v>4.1900000000000004</v>
      </c>
      <c r="N251" s="191">
        <v>22</v>
      </c>
    </row>
    <row r="252" spans="12:14" ht="15.75" customHeight="1" x14ac:dyDescent="0.25">
      <c r="L252" s="191">
        <v>46.68</v>
      </c>
      <c r="M252" s="191">
        <v>4.01</v>
      </c>
      <c r="N252" s="191">
        <v>25</v>
      </c>
    </row>
    <row r="253" spans="12:14" ht="15.75" customHeight="1" x14ac:dyDescent="0.25">
      <c r="L253" s="191">
        <v>30.4</v>
      </c>
      <c r="M253" s="191">
        <v>5.91</v>
      </c>
      <c r="N253" s="191">
        <v>22</v>
      </c>
    </row>
    <row r="254" spans="12:14" ht="15.75" customHeight="1" x14ac:dyDescent="0.25">
      <c r="L254" s="191">
        <v>30.2</v>
      </c>
      <c r="M254" s="191">
        <v>4.47</v>
      </c>
      <c r="N254" s="191">
        <v>60</v>
      </c>
    </row>
    <row r="255" spans="12:14" ht="15.75" customHeight="1" x14ac:dyDescent="0.25">
      <c r="L255" s="191">
        <v>51.18</v>
      </c>
      <c r="M255" s="191">
        <v>4.5599999999999996</v>
      </c>
      <c r="N255" s="191">
        <v>19</v>
      </c>
    </row>
    <row r="256" spans="12:14" ht="15.75" customHeight="1" x14ac:dyDescent="0.25">
      <c r="L256" s="191">
        <v>22.18</v>
      </c>
      <c r="M256" s="191">
        <v>9.9</v>
      </c>
      <c r="N256" s="191">
        <v>18</v>
      </c>
    </row>
    <row r="257" spans="12:14" ht="15.75" customHeight="1" x14ac:dyDescent="0.25">
      <c r="L257" s="191">
        <v>31.92</v>
      </c>
      <c r="M257" s="191">
        <v>5.1100000000000003</v>
      </c>
      <c r="N257" s="191">
        <v>29</v>
      </c>
    </row>
    <row r="258" spans="12:14" ht="15.75" customHeight="1" x14ac:dyDescent="0.25">
      <c r="L258" s="191">
        <v>31.73</v>
      </c>
      <c r="M258" s="191">
        <v>5.73</v>
      </c>
      <c r="N258" s="191">
        <v>19</v>
      </c>
    </row>
    <row r="259" spans="12:14" ht="15.75" customHeight="1" x14ac:dyDescent="0.25">
      <c r="L259" s="191">
        <v>45.52</v>
      </c>
      <c r="M259" s="191">
        <v>6.04</v>
      </c>
      <c r="N259" s="191">
        <v>38</v>
      </c>
    </row>
    <row r="260" spans="12:14" ht="15.75" customHeight="1" x14ac:dyDescent="0.25">
      <c r="L260" s="191">
        <v>52.81</v>
      </c>
      <c r="M260" s="191">
        <v>5.19</v>
      </c>
      <c r="N260" s="191">
        <v>20</v>
      </c>
    </row>
    <row r="261" spans="12:14" ht="15.75" customHeight="1" x14ac:dyDescent="0.25">
      <c r="L261" s="191">
        <v>33.58</v>
      </c>
      <c r="M261" s="191">
        <v>5.56</v>
      </c>
      <c r="N261" s="191">
        <v>52</v>
      </c>
    </row>
    <row r="262" spans="12:14" ht="15.75" customHeight="1" x14ac:dyDescent="0.25">
      <c r="L262" s="191">
        <v>30.684999999999999</v>
      </c>
      <c r="M262" s="191">
        <v>8.23</v>
      </c>
      <c r="N262" s="191">
        <v>37</v>
      </c>
    </row>
    <row r="263" spans="12:14" ht="15.75" customHeight="1" x14ac:dyDescent="0.25">
      <c r="L263" s="191">
        <v>37.524999999999999</v>
      </c>
      <c r="M263" s="191">
        <v>9.0299999999999994</v>
      </c>
      <c r="N263" s="191">
        <v>50</v>
      </c>
    </row>
    <row r="264" spans="12:14" ht="15.75" customHeight="1" x14ac:dyDescent="0.25">
      <c r="L264" s="191">
        <v>34.5</v>
      </c>
      <c r="M264" s="191">
        <v>4.07</v>
      </c>
      <c r="N264" s="191">
        <v>19</v>
      </c>
    </row>
    <row r="265" spans="12:14" ht="15.75" customHeight="1" x14ac:dyDescent="0.25">
      <c r="L265" s="191">
        <v>28.16</v>
      </c>
      <c r="M265" s="191">
        <v>5.77</v>
      </c>
      <c r="N265" s="191">
        <v>32</v>
      </c>
    </row>
    <row r="266" spans="12:14" ht="15.75" customHeight="1" x14ac:dyDescent="0.25">
      <c r="L266" s="191">
        <v>30.02</v>
      </c>
      <c r="M266" s="191">
        <v>5.98</v>
      </c>
      <c r="N266" s="191">
        <v>37</v>
      </c>
    </row>
    <row r="267" spans="12:14" ht="15.75" customHeight="1" x14ac:dyDescent="0.25">
      <c r="L267" s="191">
        <v>37.82</v>
      </c>
      <c r="M267" s="191">
        <v>6.01</v>
      </c>
      <c r="N267" s="191">
        <v>53</v>
      </c>
    </row>
    <row r="268" spans="12:14" ht="15.75" customHeight="1" x14ac:dyDescent="0.25">
      <c r="L268" s="191">
        <v>33.14</v>
      </c>
      <c r="M268" s="191">
        <v>5.67</v>
      </c>
      <c r="N268" s="191">
        <v>60</v>
      </c>
    </row>
    <row r="269" spans="12:14" ht="15.75" customHeight="1" x14ac:dyDescent="0.25">
      <c r="L269" s="191">
        <v>25.14</v>
      </c>
      <c r="M269" s="191">
        <v>6.02</v>
      </c>
      <c r="N269" s="191">
        <v>28</v>
      </c>
    </row>
    <row r="270" spans="12:14" ht="15.75" customHeight="1" x14ac:dyDescent="0.25">
      <c r="L270" s="191">
        <v>20.18</v>
      </c>
      <c r="M270" s="191">
        <v>11.19</v>
      </c>
      <c r="N270" s="191">
        <v>55</v>
      </c>
    </row>
    <row r="271" spans="12:14" ht="15.75" customHeight="1" x14ac:dyDescent="0.25">
      <c r="L271" s="191">
        <v>44.36</v>
      </c>
      <c r="M271" s="191">
        <v>5.1100000000000003</v>
      </c>
      <c r="N271" s="191">
        <v>27</v>
      </c>
    </row>
    <row r="272" spans="12:14" ht="15.75" customHeight="1" x14ac:dyDescent="0.25">
      <c r="L272" s="191">
        <v>23.82</v>
      </c>
      <c r="M272" s="191">
        <v>10.85</v>
      </c>
      <c r="N272" s="191">
        <v>51</v>
      </c>
    </row>
    <row r="273" spans="12:14" ht="15.75" customHeight="1" x14ac:dyDescent="0.25">
      <c r="L273" s="191">
        <v>45</v>
      </c>
      <c r="M273" s="191">
        <v>5.24</v>
      </c>
      <c r="N273" s="191">
        <v>41</v>
      </c>
    </row>
    <row r="274" spans="12:14" ht="15.75" customHeight="1" x14ac:dyDescent="0.25">
      <c r="L274" s="191">
        <v>26.62</v>
      </c>
      <c r="M274" s="191">
        <v>10.08</v>
      </c>
      <c r="N274" s="191">
        <v>27</v>
      </c>
    </row>
    <row r="275" spans="12:14" ht="15.75" customHeight="1" x14ac:dyDescent="0.25">
      <c r="L275" s="191">
        <v>32.67</v>
      </c>
      <c r="M275" s="191">
        <v>10.97</v>
      </c>
      <c r="N275" s="191">
        <v>42</v>
      </c>
    </row>
    <row r="276" spans="12:14" ht="15.75" customHeight="1" x14ac:dyDescent="0.25">
      <c r="L276" s="191">
        <v>44.44</v>
      </c>
      <c r="M276" s="191">
        <v>4.9000000000000004</v>
      </c>
      <c r="N276" s="191">
        <v>50</v>
      </c>
    </row>
    <row r="277" spans="12:14" ht="15.75" customHeight="1" x14ac:dyDescent="0.25">
      <c r="L277" s="191">
        <v>28.31</v>
      </c>
      <c r="M277" s="191">
        <v>5.33</v>
      </c>
      <c r="N277" s="191">
        <v>48</v>
      </c>
    </row>
    <row r="278" spans="12:14" ht="15.75" customHeight="1" x14ac:dyDescent="0.25">
      <c r="L278" s="191">
        <v>25.05</v>
      </c>
      <c r="M278" s="191">
        <v>4.6100000000000003</v>
      </c>
      <c r="N278" s="191">
        <v>32</v>
      </c>
    </row>
    <row r="279" spans="12:14" ht="15.75" customHeight="1" x14ac:dyDescent="0.25">
      <c r="L279" s="191">
        <v>28.34</v>
      </c>
      <c r="M279" s="191">
        <v>8.18</v>
      </c>
      <c r="N279" s="191">
        <v>32</v>
      </c>
    </row>
    <row r="280" spans="12:14" ht="15.75" customHeight="1" x14ac:dyDescent="0.25">
      <c r="L280" s="191">
        <v>17.765000000000001</v>
      </c>
      <c r="M280" s="191">
        <v>5.62</v>
      </c>
      <c r="N280" s="191">
        <v>54</v>
      </c>
    </row>
    <row r="281" spans="12:14" ht="15.75" customHeight="1" x14ac:dyDescent="0.25">
      <c r="L281" s="191">
        <v>36.119999999999997</v>
      </c>
      <c r="M281" s="191">
        <v>5.82</v>
      </c>
      <c r="N281" s="191">
        <v>32</v>
      </c>
    </row>
    <row r="282" spans="12:14" ht="15.75" customHeight="1" x14ac:dyDescent="0.25">
      <c r="L282" s="191">
        <v>23.19</v>
      </c>
      <c r="M282" s="191">
        <v>7.66</v>
      </c>
      <c r="N282" s="191">
        <v>19</v>
      </c>
    </row>
    <row r="283" spans="12:14" ht="15.75" customHeight="1" x14ac:dyDescent="0.25">
      <c r="L283" s="191">
        <v>35.99</v>
      </c>
      <c r="M283" s="191">
        <v>4.2300000000000004</v>
      </c>
      <c r="N283" s="191">
        <v>46</v>
      </c>
    </row>
    <row r="284" spans="12:14" ht="15.75" customHeight="1" x14ac:dyDescent="0.25">
      <c r="L284" s="191">
        <v>30.25</v>
      </c>
      <c r="M284" s="191">
        <v>5.58</v>
      </c>
      <c r="N284" s="191">
        <v>41</v>
      </c>
    </row>
    <row r="285" spans="12:14" ht="15.75" customHeight="1" x14ac:dyDescent="0.25">
      <c r="L285" s="191">
        <v>26.24</v>
      </c>
      <c r="M285" s="191">
        <v>6.26</v>
      </c>
      <c r="N285" s="191">
        <v>46</v>
      </c>
    </row>
    <row r="286" spans="12:14" ht="15.75" customHeight="1" x14ac:dyDescent="0.25">
      <c r="L286" s="191">
        <v>31.36</v>
      </c>
      <c r="M286" s="191">
        <v>10.6</v>
      </c>
      <c r="N286" s="191">
        <v>50</v>
      </c>
    </row>
    <row r="287" spans="12:14" ht="15.75" customHeight="1" x14ac:dyDescent="0.25">
      <c r="L287" s="191">
        <v>25.69</v>
      </c>
      <c r="M287" s="191">
        <v>4.78</v>
      </c>
      <c r="N287" s="191">
        <v>36</v>
      </c>
    </row>
    <row r="288" spans="12:14" ht="15.75" customHeight="1" x14ac:dyDescent="0.25">
      <c r="L288" s="191">
        <v>25.46</v>
      </c>
      <c r="M288" s="191">
        <v>6.03</v>
      </c>
      <c r="N288" s="191">
        <v>47</v>
      </c>
    </row>
    <row r="289" spans="12:14" ht="15.75" customHeight="1" x14ac:dyDescent="0.25">
      <c r="L289" s="191">
        <v>31.83</v>
      </c>
      <c r="M289" s="191">
        <v>11.55</v>
      </c>
      <c r="N289" s="191">
        <v>28</v>
      </c>
    </row>
    <row r="290" spans="12:14" ht="15.75" customHeight="1" x14ac:dyDescent="0.25">
      <c r="L290" s="191">
        <v>24.43</v>
      </c>
      <c r="M290" s="191">
        <v>7.59</v>
      </c>
      <c r="N290" s="191">
        <v>53</v>
      </c>
    </row>
    <row r="291" spans="12:14" ht="15.75" customHeight="1" x14ac:dyDescent="0.25">
      <c r="L291" s="191">
        <v>41.9</v>
      </c>
      <c r="M291" s="191">
        <v>4.26</v>
      </c>
      <c r="N291" s="191">
        <v>44</v>
      </c>
    </row>
    <row r="292" spans="12:14" ht="15.75" customHeight="1" x14ac:dyDescent="0.25">
      <c r="L292" s="191">
        <v>22.88</v>
      </c>
      <c r="M292" s="191">
        <v>5.9</v>
      </c>
      <c r="N292" s="191">
        <v>29</v>
      </c>
    </row>
    <row r="293" spans="12:14" ht="15.75" customHeight="1" x14ac:dyDescent="0.25">
      <c r="L293" s="191">
        <v>29.734999999999999</v>
      </c>
      <c r="M293" s="191">
        <v>7.79</v>
      </c>
      <c r="N293" s="191">
        <v>50</v>
      </c>
    </row>
    <row r="294" spans="12:14" ht="15.75" customHeight="1" x14ac:dyDescent="0.25">
      <c r="L294" s="191">
        <v>40.74</v>
      </c>
      <c r="M294" s="191">
        <v>5.28</v>
      </c>
      <c r="N294" s="191">
        <v>47</v>
      </c>
    </row>
    <row r="295" spans="12:14" ht="15.75" customHeight="1" x14ac:dyDescent="0.25">
      <c r="L295" s="191">
        <v>24.14</v>
      </c>
      <c r="M295" s="191">
        <v>5.87</v>
      </c>
      <c r="N295" s="191">
        <v>38</v>
      </c>
    </row>
    <row r="296" spans="12:14" ht="15.75" customHeight="1" x14ac:dyDescent="0.25">
      <c r="L296" s="191">
        <v>25.15</v>
      </c>
      <c r="M296" s="191">
        <v>9.08</v>
      </c>
      <c r="N296" s="191">
        <v>45</v>
      </c>
    </row>
    <row r="297" spans="12:14" ht="15.75" customHeight="1" x14ac:dyDescent="0.25">
      <c r="L297" s="191">
        <v>28.71</v>
      </c>
      <c r="M297" s="191">
        <v>5.2</v>
      </c>
      <c r="N297" s="191">
        <v>62</v>
      </c>
    </row>
    <row r="298" spans="12:14" ht="15.75" customHeight="1" x14ac:dyDescent="0.25">
      <c r="L298" s="191">
        <v>23</v>
      </c>
      <c r="M298" s="191">
        <v>5.48</v>
      </c>
      <c r="N298" s="191">
        <v>47</v>
      </c>
    </row>
    <row r="299" spans="12:14" ht="15.75" customHeight="1" x14ac:dyDescent="0.25">
      <c r="L299" s="191">
        <v>36.86</v>
      </c>
      <c r="M299" s="191">
        <v>11.95</v>
      </c>
      <c r="N299" s="191">
        <v>48</v>
      </c>
    </row>
    <row r="300" spans="12:14" ht="15.75" customHeight="1" x14ac:dyDescent="0.25">
      <c r="L300" s="191">
        <v>24.25</v>
      </c>
      <c r="M300" s="191">
        <v>8.6999999999999993</v>
      </c>
      <c r="N300" s="191">
        <v>27</v>
      </c>
    </row>
    <row r="301" spans="12:14" ht="15.75" customHeight="1" x14ac:dyDescent="0.25">
      <c r="L301" s="191">
        <v>23.85</v>
      </c>
      <c r="M301" s="191">
        <v>7.84</v>
      </c>
      <c r="N301" s="191">
        <v>54</v>
      </c>
    </row>
    <row r="302" spans="12:14" ht="15.75" customHeight="1" x14ac:dyDescent="0.25">
      <c r="L302" s="191">
        <v>40.020000000000003</v>
      </c>
      <c r="M302" s="191">
        <v>5.19</v>
      </c>
      <c r="N302" s="191">
        <v>22</v>
      </c>
    </row>
    <row r="303" spans="12:14" ht="15.75" customHeight="1" x14ac:dyDescent="0.25">
      <c r="L303" s="191">
        <v>19.170000000000002</v>
      </c>
      <c r="M303" s="191">
        <v>8.41</v>
      </c>
      <c r="N303" s="191">
        <v>18</v>
      </c>
    </row>
    <row r="304" spans="12:14" ht="15.75" customHeight="1" x14ac:dyDescent="0.25">
      <c r="L304" s="191">
        <v>43.53</v>
      </c>
      <c r="M304" s="191">
        <v>5.86</v>
      </c>
      <c r="N304" s="191">
        <v>61</v>
      </c>
    </row>
    <row r="305" spans="12:14" ht="15.75" customHeight="1" x14ac:dyDescent="0.25">
      <c r="L305" s="191">
        <v>46.06</v>
      </c>
      <c r="M305" s="191">
        <v>4.18</v>
      </c>
      <c r="N305" s="191">
        <v>34</v>
      </c>
    </row>
    <row r="306" spans="12:14" ht="15.75" customHeight="1" x14ac:dyDescent="0.25">
      <c r="L306" s="191">
        <v>29.92</v>
      </c>
      <c r="M306" s="191">
        <v>11.99</v>
      </c>
      <c r="N306" s="191">
        <v>39</v>
      </c>
    </row>
    <row r="307" spans="12:14" ht="15.75" customHeight="1" x14ac:dyDescent="0.25">
      <c r="L307" s="191">
        <v>28.46</v>
      </c>
      <c r="M307" s="191">
        <v>4.8499999999999996</v>
      </c>
      <c r="N307" s="191">
        <v>23</v>
      </c>
    </row>
    <row r="308" spans="12:14" ht="15.75" customHeight="1" x14ac:dyDescent="0.25">
      <c r="L308" s="191">
        <v>24.56</v>
      </c>
      <c r="M308" s="191">
        <v>6.18</v>
      </c>
      <c r="N308" s="191">
        <v>52</v>
      </c>
    </row>
    <row r="309" spans="12:14" ht="15.75" customHeight="1" x14ac:dyDescent="0.25">
      <c r="L309" s="191">
        <v>41.19</v>
      </c>
      <c r="M309" s="191">
        <v>6.37</v>
      </c>
      <c r="N309" s="191">
        <v>36</v>
      </c>
    </row>
    <row r="310" spans="12:14" ht="15.75" customHeight="1" x14ac:dyDescent="0.25">
      <c r="L310" s="191">
        <v>18.63</v>
      </c>
      <c r="M310" s="191">
        <v>9.81</v>
      </c>
      <c r="N310" s="191">
        <v>39</v>
      </c>
    </row>
    <row r="311" spans="12:14" ht="15.75" customHeight="1" x14ac:dyDescent="0.25">
      <c r="L311" s="191">
        <v>26.26</v>
      </c>
      <c r="M311" s="191">
        <v>11.8</v>
      </c>
      <c r="N311" s="191">
        <v>24</v>
      </c>
    </row>
    <row r="312" spans="12:14" ht="15.75" customHeight="1" x14ac:dyDescent="0.25">
      <c r="L312" s="191">
        <v>22.37</v>
      </c>
      <c r="M312" s="191">
        <v>5.86</v>
      </c>
      <c r="N312" s="191">
        <v>46</v>
      </c>
    </row>
    <row r="313" spans="12:14" ht="15.75" customHeight="1" x14ac:dyDescent="0.25">
      <c r="L313" s="191">
        <v>39.619999999999997</v>
      </c>
      <c r="M313" s="191">
        <v>4.28</v>
      </c>
      <c r="N313" s="191">
        <v>53</v>
      </c>
    </row>
    <row r="314" spans="12:14" ht="15.75" customHeight="1" x14ac:dyDescent="0.25">
      <c r="L314" s="191">
        <v>18.329999999999998</v>
      </c>
      <c r="M314" s="191">
        <v>4.16</v>
      </c>
      <c r="N314" s="191">
        <v>19</v>
      </c>
    </row>
    <row r="315" spans="12:14" ht="15.75" customHeight="1" x14ac:dyDescent="0.25">
      <c r="L315" s="191">
        <v>17.11</v>
      </c>
      <c r="M315" s="191">
        <v>4.9800000000000004</v>
      </c>
      <c r="N315" s="191">
        <v>50</v>
      </c>
    </row>
    <row r="316" spans="12:14" ht="15.75" customHeight="1" x14ac:dyDescent="0.25">
      <c r="L316" s="191">
        <v>43.5</v>
      </c>
      <c r="M316" s="191">
        <v>6.38</v>
      </c>
      <c r="N316" s="191">
        <v>60</v>
      </c>
    </row>
    <row r="317" spans="12:14" ht="15.75" customHeight="1" x14ac:dyDescent="0.25">
      <c r="L317" s="191">
        <v>25.364999999999998</v>
      </c>
      <c r="M317" s="191">
        <v>5.19</v>
      </c>
      <c r="N317" s="191">
        <v>59</v>
      </c>
    </row>
    <row r="318" spans="12:14" ht="15.75" customHeight="1" x14ac:dyDescent="0.25">
      <c r="L318" s="191">
        <v>28.594999999999999</v>
      </c>
      <c r="M318" s="191">
        <v>10.210000000000001</v>
      </c>
      <c r="N318" s="191">
        <v>64</v>
      </c>
    </row>
    <row r="319" spans="12:14" ht="15.75" customHeight="1" x14ac:dyDescent="0.25">
      <c r="L319" s="191">
        <v>29.83</v>
      </c>
      <c r="M319" s="191">
        <v>9.6999999999999993</v>
      </c>
      <c r="N319" s="191">
        <v>51</v>
      </c>
    </row>
    <row r="320" spans="12:14" ht="15.75" customHeight="1" x14ac:dyDescent="0.25">
      <c r="L320" s="191">
        <v>24.7</v>
      </c>
      <c r="M320" s="191">
        <v>10.25</v>
      </c>
      <c r="N320" s="191">
        <v>43</v>
      </c>
    </row>
    <row r="321" spans="12:14" ht="15.75" customHeight="1" x14ac:dyDescent="0.25">
      <c r="L321" s="191">
        <v>17.940000000000001</v>
      </c>
      <c r="M321" s="191">
        <v>9.77</v>
      </c>
      <c r="N321" s="191">
        <v>55</v>
      </c>
    </row>
    <row r="322" spans="12:14" ht="15.75" customHeight="1" x14ac:dyDescent="0.25">
      <c r="L322" s="191">
        <v>21.08</v>
      </c>
      <c r="M322" s="191">
        <v>4.83</v>
      </c>
      <c r="N322" s="191">
        <v>41</v>
      </c>
    </row>
    <row r="323" spans="12:14" ht="15.75" customHeight="1" x14ac:dyDescent="0.25">
      <c r="L323" s="191">
        <v>37.715000000000003</v>
      </c>
      <c r="M323" s="191">
        <v>10.86</v>
      </c>
      <c r="N323" s="191">
        <v>31</v>
      </c>
    </row>
    <row r="324" spans="12:14" ht="15.75" customHeight="1" x14ac:dyDescent="0.25">
      <c r="L324" s="191">
        <v>22.39</v>
      </c>
      <c r="M324" s="191">
        <v>9.5299999999999994</v>
      </c>
      <c r="N324" s="191">
        <v>46</v>
      </c>
    </row>
    <row r="325" spans="12:14" ht="15.75" customHeight="1" x14ac:dyDescent="0.25">
      <c r="L325" s="191">
        <v>28.78</v>
      </c>
      <c r="M325" s="191">
        <v>5.68</v>
      </c>
      <c r="N325" s="191">
        <v>34</v>
      </c>
    </row>
    <row r="326" spans="12:14" ht="15.75" customHeight="1" x14ac:dyDescent="0.25">
      <c r="L326" s="191">
        <v>18.329999999999998</v>
      </c>
      <c r="M326" s="191">
        <v>5.57</v>
      </c>
      <c r="N326" s="191">
        <v>47</v>
      </c>
    </row>
    <row r="327" spans="12:14" ht="15.75" customHeight="1" x14ac:dyDescent="0.25">
      <c r="L327" s="191">
        <v>26.39</v>
      </c>
      <c r="M327" s="191">
        <v>4.58</v>
      </c>
      <c r="N327" s="191">
        <v>33</v>
      </c>
    </row>
    <row r="328" spans="12:14" ht="15.75" customHeight="1" x14ac:dyDescent="0.25">
      <c r="L328" s="191">
        <v>19.260000000000002</v>
      </c>
      <c r="M328" s="191">
        <v>8.9600000000000009</v>
      </c>
      <c r="N328" s="191">
        <v>40</v>
      </c>
    </row>
    <row r="329" spans="12:14" ht="15.75" customHeight="1" x14ac:dyDescent="0.25">
      <c r="L329" s="191">
        <v>26.92</v>
      </c>
      <c r="M329" s="191">
        <v>6.09</v>
      </c>
      <c r="N329" s="191">
        <v>41</v>
      </c>
    </row>
    <row r="330" spans="12:14" ht="15.75" customHeight="1" x14ac:dyDescent="0.25">
      <c r="L330" s="191">
        <v>19.73</v>
      </c>
      <c r="M330" s="191">
        <v>4.3600000000000003</v>
      </c>
      <c r="N330" s="191">
        <v>24</v>
      </c>
    </row>
    <row r="331" spans="12:14" ht="15.75" customHeight="1" x14ac:dyDescent="0.25">
      <c r="L331" s="191">
        <v>23.56</v>
      </c>
      <c r="M331" s="191">
        <v>11.74</v>
      </c>
      <c r="N331" s="191">
        <v>49</v>
      </c>
    </row>
    <row r="332" spans="12:14" ht="15.75" customHeight="1" x14ac:dyDescent="0.25">
      <c r="L332" s="191">
        <v>37.67</v>
      </c>
      <c r="M332" s="191">
        <v>5.89</v>
      </c>
      <c r="N332" s="191">
        <v>29</v>
      </c>
    </row>
    <row r="333" spans="12:14" ht="15.75" customHeight="1" x14ac:dyDescent="0.25">
      <c r="L333" s="191">
        <v>18.73</v>
      </c>
      <c r="M333" s="191">
        <v>10.64</v>
      </c>
      <c r="N333" s="191">
        <v>47</v>
      </c>
    </row>
    <row r="334" spans="12:14" ht="15.75" customHeight="1" x14ac:dyDescent="0.25">
      <c r="L334" s="191">
        <v>33.090000000000003</v>
      </c>
      <c r="M334" s="191">
        <v>6.06</v>
      </c>
      <c r="N334" s="191">
        <v>63</v>
      </c>
    </row>
    <row r="335" spans="12:14" ht="15.75" customHeight="1" x14ac:dyDescent="0.25">
      <c r="L335" s="191">
        <v>18.329999999999998</v>
      </c>
      <c r="M335" s="191">
        <v>7.46</v>
      </c>
      <c r="N335" s="191">
        <v>35</v>
      </c>
    </row>
    <row r="336" spans="12:14" ht="15.75" customHeight="1" x14ac:dyDescent="0.25">
      <c r="L336" s="191">
        <v>27.74</v>
      </c>
      <c r="M336" s="191">
        <v>4.68</v>
      </c>
      <c r="N336" s="191">
        <v>37</v>
      </c>
    </row>
    <row r="337" spans="12:14" ht="15.75" customHeight="1" x14ac:dyDescent="0.25">
      <c r="L337" s="191">
        <v>24.2</v>
      </c>
      <c r="M337" s="191">
        <v>6.15</v>
      </c>
      <c r="N337" s="191">
        <v>65</v>
      </c>
    </row>
    <row r="338" spans="12:14" ht="15.75" customHeight="1" x14ac:dyDescent="0.25">
      <c r="L338" s="191">
        <v>22.03</v>
      </c>
      <c r="M338" s="191">
        <v>4.28</v>
      </c>
      <c r="N338" s="191">
        <v>44</v>
      </c>
    </row>
    <row r="339" spans="12:14" ht="15.75" customHeight="1" x14ac:dyDescent="0.25">
      <c r="L339" s="191">
        <v>26.885000000000002</v>
      </c>
      <c r="M339" s="191">
        <v>9.86</v>
      </c>
      <c r="N339" s="191">
        <v>53</v>
      </c>
    </row>
    <row r="340" spans="12:14" ht="15.75" customHeight="1" x14ac:dyDescent="0.25">
      <c r="L340" s="191">
        <v>16.36</v>
      </c>
      <c r="M340" s="191">
        <v>11.19</v>
      </c>
      <c r="N340" s="191">
        <v>46</v>
      </c>
    </row>
    <row r="341" spans="12:14" ht="15.75" customHeight="1" x14ac:dyDescent="0.25">
      <c r="L341" s="191">
        <v>32.299999999999997</v>
      </c>
      <c r="M341" s="191">
        <v>4.8899999999999997</v>
      </c>
      <c r="N341" s="191">
        <v>61</v>
      </c>
    </row>
    <row r="342" spans="12:14" ht="15.75" customHeight="1" x14ac:dyDescent="0.25">
      <c r="L342" s="191">
        <v>16.05</v>
      </c>
      <c r="M342" s="191">
        <v>4.3499999999999996</v>
      </c>
      <c r="N342" s="191">
        <v>44</v>
      </c>
    </row>
    <row r="343" spans="12:14" ht="15.75" customHeight="1" x14ac:dyDescent="0.25">
      <c r="L343" s="191">
        <v>29.07</v>
      </c>
      <c r="M343" s="191">
        <v>8.66</v>
      </c>
      <c r="N343" s="191">
        <v>42</v>
      </c>
    </row>
    <row r="344" spans="12:14" ht="15.75" customHeight="1" x14ac:dyDescent="0.25">
      <c r="L344" s="191">
        <v>17.43</v>
      </c>
      <c r="M344" s="191">
        <v>8.64</v>
      </c>
      <c r="N344" s="191">
        <v>30</v>
      </c>
    </row>
    <row r="345" spans="12:14" ht="15.75" customHeight="1" x14ac:dyDescent="0.25">
      <c r="L345" s="191">
        <v>19.329999999999998</v>
      </c>
      <c r="M345" s="191">
        <v>4.2699999999999996</v>
      </c>
      <c r="N345" s="191">
        <v>19</v>
      </c>
    </row>
    <row r="346" spans="12:14" ht="15.75" customHeight="1" x14ac:dyDescent="0.25">
      <c r="L346" s="191">
        <v>30.52</v>
      </c>
      <c r="M346" s="191">
        <v>4.21</v>
      </c>
      <c r="N346" s="191">
        <v>63</v>
      </c>
    </row>
    <row r="347" spans="12:14" ht="15.75" customHeight="1" x14ac:dyDescent="0.25">
      <c r="L347" s="191">
        <v>39.21</v>
      </c>
      <c r="M347" s="191">
        <v>5.04</v>
      </c>
      <c r="N347" s="191">
        <v>60</v>
      </c>
    </row>
    <row r="348" spans="12:14" ht="15.75" customHeight="1" x14ac:dyDescent="0.25">
      <c r="L348" s="191">
        <v>26.98</v>
      </c>
      <c r="M348" s="191">
        <v>5.21</v>
      </c>
      <c r="N348" s="191">
        <v>61</v>
      </c>
    </row>
    <row r="349" spans="12:14" ht="15.75" customHeight="1" x14ac:dyDescent="0.25">
      <c r="L349" s="191">
        <v>25.84</v>
      </c>
      <c r="M349" s="191">
        <v>8.83</v>
      </c>
      <c r="N349" s="191">
        <v>32</v>
      </c>
    </row>
    <row r="350" spans="12:14" ht="15.75" customHeight="1" x14ac:dyDescent="0.25">
      <c r="L350" s="191">
        <v>28.31</v>
      </c>
      <c r="M350" s="191">
        <v>8.4700000000000006</v>
      </c>
      <c r="N350" s="191">
        <v>37</v>
      </c>
    </row>
    <row r="351" spans="12:14" ht="15.75" customHeight="1" x14ac:dyDescent="0.25">
      <c r="L351" s="191">
        <v>23.94</v>
      </c>
      <c r="M351" s="191">
        <v>4.2</v>
      </c>
      <c r="N351" s="191">
        <v>40</v>
      </c>
    </row>
    <row r="352" spans="12:14" ht="15.75" customHeight="1" x14ac:dyDescent="0.25">
      <c r="L352" s="191">
        <v>20.03</v>
      </c>
      <c r="M352" s="191">
        <v>6.14</v>
      </c>
      <c r="N352" s="191">
        <v>48</v>
      </c>
    </row>
    <row r="353" spans="12:14" ht="15.75" customHeight="1" x14ac:dyDescent="0.25">
      <c r="L353" s="191">
        <v>41.42</v>
      </c>
      <c r="M353" s="191">
        <v>6.07</v>
      </c>
      <c r="N353" s="191">
        <v>45</v>
      </c>
    </row>
    <row r="354" spans="12:14" ht="15.75" customHeight="1" x14ac:dyDescent="0.25">
      <c r="L354" s="191">
        <v>36.67</v>
      </c>
      <c r="M354" s="191">
        <v>10.210000000000001</v>
      </c>
      <c r="N354" s="191">
        <v>32</v>
      </c>
    </row>
    <row r="355" spans="12:14" ht="15.75" customHeight="1" x14ac:dyDescent="0.25">
      <c r="L355" s="191">
        <v>27.645</v>
      </c>
      <c r="M355" s="191">
        <v>4.6900000000000004</v>
      </c>
      <c r="N355" s="191">
        <v>59</v>
      </c>
    </row>
    <row r="356" spans="12:14" ht="15.75" customHeight="1" x14ac:dyDescent="0.25">
      <c r="L356" s="191">
        <v>22.72</v>
      </c>
      <c r="M356" s="191">
        <v>5.71</v>
      </c>
      <c r="N356" s="191">
        <v>23</v>
      </c>
    </row>
    <row r="357" spans="12:14" ht="15.75" customHeight="1" x14ac:dyDescent="0.25">
      <c r="L357" s="191">
        <v>36.520000000000003</v>
      </c>
      <c r="M357" s="191">
        <v>9.07</v>
      </c>
      <c r="N357" s="191">
        <v>62</v>
      </c>
    </row>
    <row r="358" spans="12:14" ht="15.75" customHeight="1" x14ac:dyDescent="0.25">
      <c r="L358" s="191">
        <v>33.96</v>
      </c>
      <c r="M358" s="191">
        <v>4.99</v>
      </c>
      <c r="N358" s="191">
        <v>37</v>
      </c>
    </row>
    <row r="359" spans="12:14" ht="15.75" customHeight="1" x14ac:dyDescent="0.25">
      <c r="L359" s="191">
        <v>26.695</v>
      </c>
      <c r="M359" s="191">
        <v>8.31</v>
      </c>
      <c r="N359" s="191">
        <v>23</v>
      </c>
    </row>
    <row r="360" spans="12:14" ht="15.75" customHeight="1" x14ac:dyDescent="0.25">
      <c r="L360" s="191">
        <v>18.45</v>
      </c>
      <c r="M360" s="191">
        <v>5.07</v>
      </c>
      <c r="N360" s="191">
        <v>61</v>
      </c>
    </row>
    <row r="361" spans="12:14" ht="15.75" customHeight="1" x14ac:dyDescent="0.25">
      <c r="L361" s="191">
        <v>33.18</v>
      </c>
      <c r="M361" s="191">
        <v>4.79</v>
      </c>
      <c r="N361" s="191">
        <v>32</v>
      </c>
    </row>
    <row r="362" spans="12:14" ht="15.75" customHeight="1" x14ac:dyDescent="0.25">
      <c r="L362" s="191">
        <v>36.1</v>
      </c>
      <c r="M362" s="191">
        <v>11.39</v>
      </c>
      <c r="N362" s="191">
        <v>33</v>
      </c>
    </row>
    <row r="363" spans="12:14" ht="15.75" customHeight="1" x14ac:dyDescent="0.25">
      <c r="L363" s="191">
        <v>22.77</v>
      </c>
      <c r="M363" s="191">
        <v>6</v>
      </c>
      <c r="N363" s="191">
        <v>37</v>
      </c>
    </row>
    <row r="364" spans="12:14" ht="15.75" customHeight="1" x14ac:dyDescent="0.25">
      <c r="L364" s="191">
        <v>21.24</v>
      </c>
      <c r="M364" s="191">
        <v>5.13</v>
      </c>
      <c r="N364" s="191">
        <v>62</v>
      </c>
    </row>
    <row r="365" spans="12:14" ht="15.75" customHeight="1" x14ac:dyDescent="0.25">
      <c r="L365" s="191">
        <v>17.600000000000001</v>
      </c>
      <c r="M365" s="191">
        <v>5.26</v>
      </c>
      <c r="N365" s="191">
        <v>20</v>
      </c>
    </row>
    <row r="366" spans="12:14" ht="15.75" customHeight="1" x14ac:dyDescent="0.25">
      <c r="L366" s="191">
        <v>26.29</v>
      </c>
      <c r="M366" s="191">
        <v>6.84</v>
      </c>
      <c r="N366" s="191">
        <v>30</v>
      </c>
    </row>
    <row r="367" spans="12:14" ht="15.75" customHeight="1" x14ac:dyDescent="0.25">
      <c r="L367" s="191">
        <v>35.31</v>
      </c>
      <c r="M367" s="191">
        <v>9.0399999999999991</v>
      </c>
      <c r="N367" s="191">
        <v>25</v>
      </c>
    </row>
    <row r="368" spans="12:14" ht="15.75" customHeight="1" x14ac:dyDescent="0.25">
      <c r="L368" s="191">
        <v>27.04</v>
      </c>
      <c r="M368" s="191">
        <v>4.0999999999999996</v>
      </c>
      <c r="N368" s="191">
        <v>25</v>
      </c>
    </row>
    <row r="369" spans="12:14" ht="15.75" customHeight="1" x14ac:dyDescent="0.25">
      <c r="L369" s="191">
        <v>30.23</v>
      </c>
      <c r="M369" s="191">
        <v>4.2300000000000004</v>
      </c>
      <c r="N369" s="191">
        <v>30</v>
      </c>
    </row>
    <row r="370" spans="12:14" ht="15.75" customHeight="1" x14ac:dyDescent="0.25">
      <c r="L370" s="191">
        <v>30.6</v>
      </c>
      <c r="M370" s="191">
        <v>6.48</v>
      </c>
      <c r="N370" s="191">
        <v>37</v>
      </c>
    </row>
    <row r="371" spans="12:14" ht="15.75" customHeight="1" x14ac:dyDescent="0.25">
      <c r="L371" s="191">
        <v>26.8</v>
      </c>
      <c r="M371" s="191">
        <v>5.53</v>
      </c>
      <c r="N371" s="191">
        <v>38</v>
      </c>
    </row>
    <row r="372" spans="12:14" ht="15.75" customHeight="1" x14ac:dyDescent="0.25">
      <c r="L372" s="191">
        <v>16.86</v>
      </c>
      <c r="M372" s="191">
        <v>4.07</v>
      </c>
      <c r="N372" s="191">
        <v>57</v>
      </c>
    </row>
    <row r="373" spans="12:14" ht="15.75" customHeight="1" x14ac:dyDescent="0.25">
      <c r="L373" s="191">
        <v>16.3</v>
      </c>
      <c r="M373" s="191">
        <v>5.51</v>
      </c>
      <c r="N373" s="191">
        <v>41</v>
      </c>
    </row>
    <row r="374" spans="12:14" ht="15.75" customHeight="1" x14ac:dyDescent="0.25">
      <c r="L374" s="191">
        <v>29.81</v>
      </c>
      <c r="M374" s="191">
        <v>11.66</v>
      </c>
      <c r="N374" s="191">
        <v>37</v>
      </c>
    </row>
    <row r="375" spans="12:14" ht="15.75" customHeight="1" x14ac:dyDescent="0.25">
      <c r="L375" s="191">
        <v>16.329999999999998</v>
      </c>
      <c r="M375" s="191">
        <v>7.26</v>
      </c>
      <c r="N375" s="191">
        <v>34</v>
      </c>
    </row>
    <row r="376" spans="12:14" ht="15.75" customHeight="1" x14ac:dyDescent="0.25">
      <c r="L376" s="191">
        <v>16.37</v>
      </c>
      <c r="M376" s="191">
        <v>4.79</v>
      </c>
      <c r="N376" s="191">
        <v>53</v>
      </c>
    </row>
    <row r="377" spans="12:14" ht="15.75" customHeight="1" x14ac:dyDescent="0.25">
      <c r="L377" s="191">
        <v>22.42</v>
      </c>
      <c r="M377" s="191">
        <v>4.68</v>
      </c>
      <c r="N377" s="191">
        <v>55</v>
      </c>
    </row>
    <row r="378" spans="12:14" ht="15.75" customHeight="1" x14ac:dyDescent="0.25">
      <c r="L378" s="191">
        <v>31.35</v>
      </c>
      <c r="M378" s="191">
        <v>4.33</v>
      </c>
      <c r="N378" s="191">
        <v>23</v>
      </c>
    </row>
    <row r="379" spans="12:14" ht="15.75" customHeight="1" x14ac:dyDescent="0.25">
      <c r="L379" s="191">
        <v>31.9</v>
      </c>
      <c r="M379" s="191">
        <v>11.89</v>
      </c>
      <c r="N379" s="191">
        <v>57</v>
      </c>
    </row>
    <row r="380" spans="12:14" ht="15.75" customHeight="1" x14ac:dyDescent="0.25">
      <c r="L380" s="191">
        <v>30.6</v>
      </c>
      <c r="M380" s="191">
        <v>5.24</v>
      </c>
      <c r="N380" s="191">
        <v>52</v>
      </c>
    </row>
    <row r="381" spans="12:14" ht="15.75" customHeight="1" x14ac:dyDescent="0.25">
      <c r="L381" s="191">
        <v>28.975000000000001</v>
      </c>
      <c r="M381" s="191">
        <v>7.63</v>
      </c>
      <c r="N381" s="191">
        <v>32</v>
      </c>
    </row>
    <row r="382" spans="12:14" ht="15.75" customHeight="1" x14ac:dyDescent="0.25">
      <c r="L382" s="191">
        <v>24.86</v>
      </c>
      <c r="M382" s="191">
        <v>8.92</v>
      </c>
      <c r="N382" s="191">
        <v>28</v>
      </c>
    </row>
    <row r="383" spans="12:14" ht="15.75" customHeight="1" x14ac:dyDescent="0.25">
      <c r="L383" s="191">
        <v>19.54</v>
      </c>
      <c r="M383" s="191">
        <v>5.37</v>
      </c>
      <c r="N383" s="191">
        <v>64</v>
      </c>
    </row>
    <row r="384" spans="12:14" ht="15.75" customHeight="1" x14ac:dyDescent="0.25">
      <c r="L384" s="191">
        <v>26.74</v>
      </c>
      <c r="M384" s="191">
        <v>4.3099999999999996</v>
      </c>
      <c r="N384" s="191">
        <v>62</v>
      </c>
    </row>
    <row r="385" spans="12:14" ht="15.75" customHeight="1" x14ac:dyDescent="0.25">
      <c r="L385" s="191">
        <v>22.99</v>
      </c>
      <c r="M385" s="191">
        <v>10.46</v>
      </c>
      <c r="N385" s="191">
        <v>22</v>
      </c>
    </row>
    <row r="386" spans="12:14" ht="15.75" customHeight="1" x14ac:dyDescent="0.25">
      <c r="L386" s="191">
        <v>31.46</v>
      </c>
      <c r="M386" s="191">
        <v>7.39</v>
      </c>
      <c r="N386" s="191">
        <v>20</v>
      </c>
    </row>
    <row r="387" spans="12:14" ht="15.75" customHeight="1" x14ac:dyDescent="0.25">
      <c r="L387" s="191">
        <v>30.86</v>
      </c>
      <c r="M387" s="191">
        <v>6.18</v>
      </c>
      <c r="N387" s="191">
        <v>64</v>
      </c>
    </row>
    <row r="388" spans="12:14" ht="15.75" customHeight="1" x14ac:dyDescent="0.25">
      <c r="L388" s="191">
        <v>31.96</v>
      </c>
      <c r="M388" s="191">
        <v>8.86</v>
      </c>
      <c r="N388" s="191">
        <v>31</v>
      </c>
    </row>
    <row r="389" spans="12:14" ht="15.75" customHeight="1" x14ac:dyDescent="0.25">
      <c r="L389" s="191">
        <v>23.76</v>
      </c>
      <c r="M389" s="191">
        <v>10.96</v>
      </c>
      <c r="N389" s="191">
        <v>34</v>
      </c>
    </row>
    <row r="390" spans="12:14" ht="15.75" customHeight="1" x14ac:dyDescent="0.25">
      <c r="L390" s="191">
        <v>19.38</v>
      </c>
      <c r="M390" s="191">
        <v>6.28</v>
      </c>
      <c r="N390" s="191">
        <v>18</v>
      </c>
    </row>
    <row r="391" spans="12:14" ht="15.75" customHeight="1" x14ac:dyDescent="0.25">
      <c r="L391" s="191">
        <v>16.21</v>
      </c>
      <c r="M391" s="191">
        <v>6.29</v>
      </c>
      <c r="N391" s="191">
        <v>52</v>
      </c>
    </row>
    <row r="392" spans="12:14" ht="15.75" customHeight="1" x14ac:dyDescent="0.25">
      <c r="L392" s="191">
        <v>32.54</v>
      </c>
      <c r="M392" s="191">
        <v>4.0199999999999996</v>
      </c>
      <c r="N392" s="191">
        <v>48</v>
      </c>
    </row>
    <row r="393" spans="12:14" ht="15.75" customHeight="1" x14ac:dyDescent="0.25">
      <c r="L393" s="191">
        <v>36.765000000000001</v>
      </c>
      <c r="M393" s="191">
        <v>11.95</v>
      </c>
      <c r="N393" s="191">
        <v>18</v>
      </c>
    </row>
    <row r="394" spans="12:14" ht="15.75" customHeight="1" x14ac:dyDescent="0.25">
      <c r="L394" s="191">
        <v>35.909999999999997</v>
      </c>
      <c r="M394" s="191">
        <v>8.7100000000000009</v>
      </c>
      <c r="N394" s="191">
        <v>48</v>
      </c>
    </row>
    <row r="395" spans="12:14" ht="15.75" customHeight="1" x14ac:dyDescent="0.25">
      <c r="L395" s="191">
        <v>32.06</v>
      </c>
      <c r="M395" s="191">
        <v>4.67</v>
      </c>
      <c r="N395" s="191">
        <v>49</v>
      </c>
    </row>
    <row r="396" spans="12:14" ht="15.75" customHeight="1" x14ac:dyDescent="0.25">
      <c r="L396" s="191">
        <v>24.1</v>
      </c>
      <c r="M396" s="191">
        <v>11.14</v>
      </c>
      <c r="N396" s="191">
        <v>20</v>
      </c>
    </row>
    <row r="397" spans="12:14" ht="15.75" customHeight="1" x14ac:dyDescent="0.25">
      <c r="L397" s="191">
        <v>27.1</v>
      </c>
      <c r="M397" s="191">
        <v>9.0500000000000007</v>
      </c>
      <c r="N397" s="191">
        <v>56</v>
      </c>
    </row>
    <row r="398" spans="12:14" ht="15.75" customHeight="1" x14ac:dyDescent="0.25">
      <c r="L398" s="191">
        <v>24.42</v>
      </c>
      <c r="M398" s="191">
        <v>11.31</v>
      </c>
      <c r="N398" s="191">
        <v>22</v>
      </c>
    </row>
    <row r="399" spans="12:14" ht="15.75" customHeight="1" x14ac:dyDescent="0.25">
      <c r="L399" s="191">
        <v>26.695</v>
      </c>
      <c r="M399" s="191">
        <v>4.68</v>
      </c>
      <c r="N399" s="191">
        <v>22</v>
      </c>
    </row>
    <row r="400" spans="12:14" ht="15.75" customHeight="1" x14ac:dyDescent="0.25">
      <c r="L400" s="191">
        <v>27.79</v>
      </c>
      <c r="M400" s="191">
        <v>6.05</v>
      </c>
      <c r="N400" s="191">
        <v>52</v>
      </c>
    </row>
    <row r="401" spans="12:14" ht="15.75" customHeight="1" x14ac:dyDescent="0.25">
      <c r="L401" s="191">
        <v>32.68</v>
      </c>
      <c r="M401" s="191">
        <v>4.68</v>
      </c>
      <c r="N401" s="191">
        <v>59</v>
      </c>
    </row>
    <row r="402" spans="12:14" ht="15.75" customHeight="1" x14ac:dyDescent="0.25">
      <c r="L402" s="191">
        <v>26.4</v>
      </c>
      <c r="M402" s="191">
        <v>9.5</v>
      </c>
      <c r="N402" s="191">
        <v>50</v>
      </c>
    </row>
    <row r="403" spans="12:14" ht="15.75" customHeight="1" x14ac:dyDescent="0.25">
      <c r="L403" s="191">
        <v>23.655000000000001</v>
      </c>
      <c r="M403" s="191">
        <v>10.84</v>
      </c>
      <c r="N403" s="191">
        <v>21</v>
      </c>
    </row>
    <row r="404" spans="12:14" ht="15.75" customHeight="1" x14ac:dyDescent="0.25">
      <c r="L404" s="191">
        <v>27.36</v>
      </c>
      <c r="M404" s="191">
        <v>5.88</v>
      </c>
      <c r="N404" s="191">
        <v>54</v>
      </c>
    </row>
    <row r="405" spans="12:14" ht="15.75" customHeight="1" x14ac:dyDescent="0.25">
      <c r="L405" s="191">
        <v>27.82</v>
      </c>
      <c r="M405" s="191">
        <v>5.24</v>
      </c>
      <c r="N405" s="191">
        <v>54</v>
      </c>
    </row>
    <row r="406" spans="12:14" ht="15.75" customHeight="1" x14ac:dyDescent="0.25">
      <c r="L406" s="191">
        <v>25.46</v>
      </c>
      <c r="M406" s="191">
        <v>11.75</v>
      </c>
      <c r="N406" s="191">
        <v>50</v>
      </c>
    </row>
    <row r="407" spans="12:14" ht="15.75" customHeight="1" x14ac:dyDescent="0.25">
      <c r="L407" s="191">
        <v>25.1</v>
      </c>
      <c r="M407" s="191">
        <v>6.97</v>
      </c>
      <c r="N407" s="191">
        <v>47</v>
      </c>
    </row>
    <row r="408" spans="12:14" ht="15.75" customHeight="1" x14ac:dyDescent="0.25">
      <c r="L408" s="191">
        <v>32.11</v>
      </c>
      <c r="M408" s="191">
        <v>4.76</v>
      </c>
      <c r="N408" s="191">
        <v>24</v>
      </c>
    </row>
    <row r="409" spans="12:14" ht="15.75" customHeight="1" x14ac:dyDescent="0.25">
      <c r="L409" s="191">
        <v>29.8</v>
      </c>
      <c r="M409" s="191">
        <v>8.24</v>
      </c>
      <c r="N409" s="191">
        <v>24</v>
      </c>
    </row>
    <row r="410" spans="12:14" ht="15.75" customHeight="1" x14ac:dyDescent="0.25">
      <c r="L410" s="191">
        <v>24.01</v>
      </c>
      <c r="M410" s="191">
        <v>4.76</v>
      </c>
      <c r="N410" s="191">
        <v>27</v>
      </c>
    </row>
    <row r="411" spans="12:14" ht="15.75" customHeight="1" x14ac:dyDescent="0.25">
      <c r="L411" s="191">
        <v>23.21</v>
      </c>
      <c r="M411" s="191">
        <v>6.03</v>
      </c>
      <c r="N411" s="191">
        <v>47</v>
      </c>
    </row>
    <row r="412" spans="12:14" ht="15.75" customHeight="1" x14ac:dyDescent="0.25">
      <c r="L412" s="191">
        <v>21.2</v>
      </c>
      <c r="M412" s="191">
        <v>4.07</v>
      </c>
      <c r="N412" s="191">
        <v>35</v>
      </c>
    </row>
    <row r="413" spans="12:14" ht="15.75" customHeight="1" x14ac:dyDescent="0.25">
      <c r="L413" s="191">
        <v>28.215</v>
      </c>
      <c r="M413" s="191">
        <v>8.26</v>
      </c>
      <c r="N413" s="191">
        <v>53</v>
      </c>
    </row>
    <row r="414" spans="12:14" ht="15.75" customHeight="1" x14ac:dyDescent="0.25">
      <c r="L414" s="191">
        <v>38.094999999999999</v>
      </c>
      <c r="M414" s="191">
        <v>4.76</v>
      </c>
      <c r="N414" s="191">
        <v>52</v>
      </c>
    </row>
    <row r="415" spans="12:14" ht="15.75" customHeight="1" x14ac:dyDescent="0.25">
      <c r="L415" s="191">
        <v>22.61</v>
      </c>
      <c r="M415" s="191">
        <v>6.13</v>
      </c>
      <c r="N415" s="191">
        <v>27</v>
      </c>
    </row>
    <row r="416" spans="12:14" ht="15.75" customHeight="1" x14ac:dyDescent="0.25">
      <c r="L416" s="191">
        <v>24.32</v>
      </c>
      <c r="M416" s="191">
        <v>10.47</v>
      </c>
      <c r="N416" s="191">
        <v>28</v>
      </c>
    </row>
    <row r="417" spans="12:14" ht="15.75" customHeight="1" x14ac:dyDescent="0.25">
      <c r="L417" s="191">
        <v>20.96</v>
      </c>
      <c r="M417" s="191">
        <v>4.04</v>
      </c>
      <c r="N417" s="191">
        <v>30</v>
      </c>
    </row>
    <row r="418" spans="12:14" ht="15.75" customHeight="1" x14ac:dyDescent="0.25">
      <c r="L418" s="191">
        <v>19.68</v>
      </c>
      <c r="M418" s="191">
        <v>5.74</v>
      </c>
      <c r="N418" s="191">
        <v>26</v>
      </c>
    </row>
    <row r="419" spans="12:14" ht="15.75" customHeight="1" x14ac:dyDescent="0.25">
      <c r="L419" s="191">
        <v>18.100000000000001</v>
      </c>
      <c r="M419" s="191">
        <v>6.33</v>
      </c>
      <c r="N419" s="191">
        <v>52</v>
      </c>
    </row>
    <row r="420" spans="12:14" ht="15.75" customHeight="1" x14ac:dyDescent="0.25">
      <c r="L420" s="191">
        <v>29.64</v>
      </c>
      <c r="M420" s="191">
        <v>4.28</v>
      </c>
      <c r="N420" s="191">
        <v>46</v>
      </c>
    </row>
    <row r="421" spans="12:14" ht="15.75" customHeight="1" x14ac:dyDescent="0.25">
      <c r="L421" s="191">
        <v>25.3</v>
      </c>
      <c r="M421" s="191">
        <v>9.4700000000000006</v>
      </c>
      <c r="N421" s="191">
        <v>47</v>
      </c>
    </row>
    <row r="422" spans="12:14" ht="15.75" customHeight="1" x14ac:dyDescent="0.25">
      <c r="L422" s="191">
        <v>27.6</v>
      </c>
      <c r="M422" s="191">
        <v>4.8499999999999996</v>
      </c>
      <c r="N422" s="191">
        <v>50</v>
      </c>
    </row>
    <row r="423" spans="12:14" ht="15.75" customHeight="1" x14ac:dyDescent="0.25">
      <c r="L423" s="191">
        <v>27.645</v>
      </c>
      <c r="M423" s="191">
        <v>11.03</v>
      </c>
      <c r="N423" s="191">
        <v>61</v>
      </c>
    </row>
    <row r="424" spans="12:14" ht="15.75" customHeight="1" x14ac:dyDescent="0.25">
      <c r="L424" s="191">
        <v>27.6</v>
      </c>
      <c r="M424" s="191">
        <v>5.22</v>
      </c>
      <c r="N424" s="191">
        <v>54</v>
      </c>
    </row>
    <row r="425" spans="12:14" ht="15.75" customHeight="1" x14ac:dyDescent="0.25">
      <c r="L425" s="191">
        <v>25.08</v>
      </c>
      <c r="M425" s="191">
        <v>9.52</v>
      </c>
      <c r="N425" s="191">
        <v>52</v>
      </c>
    </row>
    <row r="426" spans="12:14" ht="15.75" customHeight="1" x14ac:dyDescent="0.25">
      <c r="L426" s="191">
        <v>30.02</v>
      </c>
      <c r="M426" s="191">
        <v>11.09</v>
      </c>
      <c r="N426" s="191">
        <v>23</v>
      </c>
    </row>
    <row r="427" spans="12:14" ht="15.75" customHeight="1" x14ac:dyDescent="0.25">
      <c r="L427" s="191">
        <v>27.36</v>
      </c>
      <c r="M427" s="191">
        <v>9.4499999999999993</v>
      </c>
      <c r="N427" s="191">
        <v>18</v>
      </c>
    </row>
    <row r="428" spans="12:14" ht="15.75" customHeight="1" x14ac:dyDescent="0.25">
      <c r="L428" s="191">
        <v>22.2</v>
      </c>
      <c r="M428" s="191">
        <v>5.51</v>
      </c>
      <c r="N428" s="191">
        <v>58</v>
      </c>
    </row>
    <row r="429" spans="12:14" ht="15.75" customHeight="1" x14ac:dyDescent="0.25">
      <c r="L429" s="191">
        <v>25.71</v>
      </c>
      <c r="M429" s="191">
        <v>4.18</v>
      </c>
      <c r="N429" s="191">
        <v>48</v>
      </c>
    </row>
    <row r="430" spans="12:14" ht="15.75" customHeight="1" x14ac:dyDescent="0.25">
      <c r="L430" s="191">
        <v>41.91</v>
      </c>
      <c r="M430" s="191">
        <v>5.98</v>
      </c>
      <c r="N430" s="191">
        <v>49</v>
      </c>
    </row>
    <row r="431" spans="12:14" ht="15.75" customHeight="1" x14ac:dyDescent="0.25">
      <c r="L431" s="191">
        <v>25.85</v>
      </c>
      <c r="M431" s="191">
        <v>10.16</v>
      </c>
      <c r="N431" s="191">
        <v>19</v>
      </c>
    </row>
    <row r="432" spans="12:14" ht="15.75" customHeight="1" x14ac:dyDescent="0.25">
      <c r="L432" s="191">
        <v>23.844999999999999</v>
      </c>
      <c r="M432" s="191">
        <v>11.71</v>
      </c>
      <c r="N432" s="191">
        <v>51</v>
      </c>
    </row>
    <row r="433" spans="12:14" ht="15.75" customHeight="1" x14ac:dyDescent="0.25">
      <c r="L433" s="191">
        <v>30.59</v>
      </c>
      <c r="M433" s="191">
        <v>5.23</v>
      </c>
      <c r="N433" s="191">
        <v>52</v>
      </c>
    </row>
    <row r="434" spans="12:14" ht="15.75" customHeight="1" x14ac:dyDescent="0.25">
      <c r="L434" s="191">
        <v>24.795000000000002</v>
      </c>
      <c r="M434" s="191">
        <v>6.85</v>
      </c>
      <c r="N434" s="191">
        <v>49</v>
      </c>
    </row>
    <row r="435" spans="12:14" ht="15.75" customHeight="1" x14ac:dyDescent="0.25">
      <c r="L435" s="191">
        <v>24.13</v>
      </c>
      <c r="M435" s="191">
        <v>7.05</v>
      </c>
      <c r="N435" s="191">
        <v>49</v>
      </c>
    </row>
    <row r="436" spans="12:14" ht="15.75" customHeight="1" x14ac:dyDescent="0.25">
      <c r="L436" s="191">
        <v>25.84</v>
      </c>
      <c r="M436" s="191">
        <v>11.64</v>
      </c>
      <c r="N436" s="191">
        <v>39</v>
      </c>
    </row>
    <row r="437" spans="12:14" ht="15.75" customHeight="1" x14ac:dyDescent="0.25">
      <c r="L437" s="191">
        <v>28</v>
      </c>
      <c r="M437" s="191">
        <v>10.52</v>
      </c>
      <c r="N437" s="191">
        <v>47</v>
      </c>
    </row>
    <row r="438" spans="12:14" ht="15.75" customHeight="1" x14ac:dyDescent="0.25">
      <c r="L438" s="191">
        <v>34.1</v>
      </c>
      <c r="M438" s="191">
        <v>4.01</v>
      </c>
      <c r="N438" s="191">
        <v>49</v>
      </c>
    </row>
    <row r="439" spans="12:14" ht="15.75" customHeight="1" x14ac:dyDescent="0.25">
      <c r="L439" s="191">
        <v>26.125</v>
      </c>
      <c r="M439" s="191">
        <v>8.56</v>
      </c>
      <c r="N439" s="191">
        <v>28</v>
      </c>
    </row>
    <row r="440" spans="12:14" ht="15.75" customHeight="1" x14ac:dyDescent="0.25">
      <c r="L440" s="191">
        <v>25.6</v>
      </c>
      <c r="M440" s="191">
        <v>10.5</v>
      </c>
      <c r="N440" s="191">
        <v>53</v>
      </c>
    </row>
    <row r="441" spans="12:14" ht="15.75" customHeight="1" x14ac:dyDescent="0.25">
      <c r="L441" s="191">
        <v>24.32</v>
      </c>
      <c r="M441" s="191">
        <v>6.39</v>
      </c>
      <c r="N441" s="191">
        <v>25</v>
      </c>
    </row>
    <row r="442" spans="12:14" ht="15.75" customHeight="1" x14ac:dyDescent="0.25">
      <c r="L442" s="191">
        <v>22.88</v>
      </c>
      <c r="M442" s="191">
        <v>5.71</v>
      </c>
      <c r="N442" s="191">
        <v>19</v>
      </c>
    </row>
    <row r="443" spans="12:14" ht="15.75" customHeight="1" x14ac:dyDescent="0.25">
      <c r="L443" s="191">
        <v>24.984999999999999</v>
      </c>
      <c r="M443" s="191">
        <v>4.43</v>
      </c>
      <c r="N443" s="191">
        <v>47</v>
      </c>
    </row>
    <row r="444" spans="12:14" ht="15.75" customHeight="1" x14ac:dyDescent="0.25">
      <c r="L444" s="191">
        <v>33.1</v>
      </c>
      <c r="M444" s="191">
        <v>5.52</v>
      </c>
      <c r="N444" s="191">
        <v>52</v>
      </c>
    </row>
    <row r="445" spans="12:14" ht="15.75" customHeight="1" x14ac:dyDescent="0.25">
      <c r="L445" s="191">
        <v>27.83</v>
      </c>
      <c r="M445" s="191">
        <v>9.1999999999999993</v>
      </c>
      <c r="N445" s="191">
        <v>19</v>
      </c>
    </row>
    <row r="446" spans="12:14" ht="15.75" customHeight="1" x14ac:dyDescent="0.25">
      <c r="L446" s="191">
        <v>30.875</v>
      </c>
      <c r="M446" s="191">
        <v>10.97</v>
      </c>
      <c r="N446" s="191">
        <v>43</v>
      </c>
    </row>
    <row r="447" spans="12:14" ht="15.75" customHeight="1" x14ac:dyDescent="0.25">
      <c r="L447" s="191">
        <v>27.265000000000001</v>
      </c>
      <c r="M447" s="191">
        <v>4.25</v>
      </c>
      <c r="N447" s="191">
        <v>39</v>
      </c>
    </row>
    <row r="448" spans="12:14" ht="15.75" customHeight="1" x14ac:dyDescent="0.25">
      <c r="L448" s="191">
        <v>26.7</v>
      </c>
      <c r="M448" s="191">
        <v>5.23</v>
      </c>
      <c r="N448" s="191">
        <v>56</v>
      </c>
    </row>
    <row r="449" spans="12:14" ht="15.75" customHeight="1" x14ac:dyDescent="0.25">
      <c r="L449" s="191">
        <v>29.925000000000001</v>
      </c>
      <c r="M449" s="191">
        <v>5.96</v>
      </c>
      <c r="N449" s="191">
        <v>23</v>
      </c>
    </row>
    <row r="450" spans="12:14" ht="15.75" customHeight="1" x14ac:dyDescent="0.25">
      <c r="L450" s="191">
        <v>19.95</v>
      </c>
      <c r="M450" s="191">
        <v>4.29</v>
      </c>
      <c r="N450" s="191">
        <v>40</v>
      </c>
    </row>
    <row r="451" spans="12:14" ht="15.75" customHeight="1" x14ac:dyDescent="0.25">
      <c r="L451" s="191">
        <v>24.225000000000001</v>
      </c>
      <c r="M451" s="191">
        <v>4.09</v>
      </c>
      <c r="N451" s="191">
        <v>51</v>
      </c>
    </row>
    <row r="452" spans="12:14" ht="15.75" customHeight="1" x14ac:dyDescent="0.25">
      <c r="L452" s="191">
        <v>28.12</v>
      </c>
      <c r="M452" s="191">
        <v>4.88</v>
      </c>
      <c r="N452" s="191">
        <v>57</v>
      </c>
    </row>
    <row r="453" spans="12:14" ht="15.75" customHeight="1" x14ac:dyDescent="0.25">
      <c r="L453" s="191">
        <v>23.21</v>
      </c>
      <c r="M453" s="191">
        <v>6.76</v>
      </c>
      <c r="N453" s="191">
        <v>42</v>
      </c>
    </row>
    <row r="454" spans="12:14" ht="15.75" customHeight="1" x14ac:dyDescent="0.25">
      <c r="L454" s="191">
        <v>23.98</v>
      </c>
      <c r="M454" s="191">
        <v>10.67</v>
      </c>
      <c r="N454" s="191">
        <v>21</v>
      </c>
    </row>
    <row r="455" spans="12:14" ht="15.75" customHeight="1" x14ac:dyDescent="0.25">
      <c r="L455" s="191">
        <v>30</v>
      </c>
      <c r="M455" s="191">
        <v>6.21</v>
      </c>
      <c r="N455" s="191">
        <v>33</v>
      </c>
    </row>
    <row r="456" spans="12:14" ht="15.75" customHeight="1" x14ac:dyDescent="0.25">
      <c r="L456" s="191">
        <v>17.350000000000001</v>
      </c>
      <c r="M456" s="191">
        <v>5.03</v>
      </c>
      <c r="N456" s="191">
        <v>47</v>
      </c>
    </row>
    <row r="457" spans="12:14" ht="15.75" customHeight="1" x14ac:dyDescent="0.25">
      <c r="L457" s="191">
        <v>22.704999999999998</v>
      </c>
      <c r="M457" s="191">
        <v>5.27</v>
      </c>
      <c r="N457" s="191">
        <v>19</v>
      </c>
    </row>
    <row r="458" spans="12:14" ht="15.75" customHeight="1" x14ac:dyDescent="0.25">
      <c r="L458" s="191">
        <v>25.41</v>
      </c>
      <c r="M458" s="191">
        <v>10.53</v>
      </c>
      <c r="N458" s="191">
        <v>43</v>
      </c>
    </row>
    <row r="459" spans="12:14" ht="15.75" customHeight="1" x14ac:dyDescent="0.25">
      <c r="L459" s="191">
        <v>18.23</v>
      </c>
      <c r="M459" s="191">
        <v>5.78</v>
      </c>
      <c r="N459" s="191">
        <v>59</v>
      </c>
    </row>
    <row r="460" spans="12:14" ht="15.75" customHeight="1" x14ac:dyDescent="0.25">
      <c r="L460" s="191">
        <v>24.7</v>
      </c>
      <c r="M460" s="191">
        <v>4.3600000000000003</v>
      </c>
      <c r="N460" s="191">
        <v>43</v>
      </c>
    </row>
    <row r="461" spans="12:14" ht="15.75" customHeight="1" x14ac:dyDescent="0.25">
      <c r="L461" s="191">
        <v>37.4</v>
      </c>
      <c r="M461" s="191">
        <v>9.7200000000000006</v>
      </c>
      <c r="N461" s="191">
        <v>43</v>
      </c>
    </row>
    <row r="462" spans="12:14" ht="15.75" customHeight="1" x14ac:dyDescent="0.25">
      <c r="L462" s="191">
        <v>26.885000000000002</v>
      </c>
      <c r="M462" s="191">
        <v>5.18</v>
      </c>
      <c r="N462" s="191">
        <v>46</v>
      </c>
    </row>
    <row r="463" spans="12:14" ht="15.75" customHeight="1" x14ac:dyDescent="0.25">
      <c r="L463" s="191">
        <v>25.27</v>
      </c>
      <c r="M463" s="191">
        <v>5.29</v>
      </c>
      <c r="N463" s="191">
        <v>60</v>
      </c>
    </row>
    <row r="464" spans="12:14" ht="15.75" customHeight="1" x14ac:dyDescent="0.25">
      <c r="L464" s="191">
        <v>23.655000000000001</v>
      </c>
      <c r="M464" s="191">
        <v>4.8600000000000003</v>
      </c>
      <c r="N464" s="191">
        <v>39</v>
      </c>
    </row>
    <row r="465" spans="12:14" ht="15.75" customHeight="1" x14ac:dyDescent="0.25">
      <c r="L465" s="191">
        <v>55.05</v>
      </c>
      <c r="M465" s="191">
        <v>7.66</v>
      </c>
      <c r="N465" s="191">
        <v>23</v>
      </c>
    </row>
    <row r="466" spans="12:14" ht="15.75" customHeight="1" x14ac:dyDescent="0.25">
      <c r="L466" s="191">
        <v>24.89</v>
      </c>
      <c r="M466" s="191">
        <v>6.1</v>
      </c>
      <c r="N466" s="191">
        <v>32</v>
      </c>
    </row>
    <row r="467" spans="12:14" ht="15.75" customHeight="1" x14ac:dyDescent="0.25">
      <c r="L467" s="191">
        <v>18.715</v>
      </c>
      <c r="M467" s="191">
        <v>4.4400000000000004</v>
      </c>
      <c r="N467" s="191">
        <v>42</v>
      </c>
    </row>
    <row r="468" spans="12:14" ht="15.75" customHeight="1" x14ac:dyDescent="0.25">
      <c r="L468" s="191">
        <v>28.12</v>
      </c>
      <c r="M468" s="191">
        <v>6.15</v>
      </c>
      <c r="N468" s="191">
        <v>18</v>
      </c>
    </row>
    <row r="469" spans="12:14" ht="15.75" customHeight="1" x14ac:dyDescent="0.25">
      <c r="L469" s="191">
        <v>26.6</v>
      </c>
      <c r="M469" s="191">
        <v>4.53</v>
      </c>
      <c r="N469" s="191">
        <v>42</v>
      </c>
    </row>
    <row r="470" spans="12:14" ht="15.75" customHeight="1" x14ac:dyDescent="0.25">
      <c r="L470" s="191">
        <v>30.114999999999998</v>
      </c>
      <c r="M470" s="191">
        <v>5.48</v>
      </c>
      <c r="N470" s="191">
        <v>48</v>
      </c>
    </row>
    <row r="471" spans="12:14" ht="15.75" customHeight="1" x14ac:dyDescent="0.25">
      <c r="L471" s="191">
        <v>24.605</v>
      </c>
      <c r="M471" s="191">
        <v>5.48</v>
      </c>
      <c r="N471" s="191">
        <v>48</v>
      </c>
    </row>
    <row r="472" spans="12:14" ht="15.75" customHeight="1" x14ac:dyDescent="0.25">
      <c r="L472" s="191">
        <v>29.6</v>
      </c>
      <c r="M472" s="191">
        <v>8.1</v>
      </c>
      <c r="N472" s="191">
        <v>53</v>
      </c>
    </row>
    <row r="473" spans="12:14" ht="15.75" customHeight="1" x14ac:dyDescent="0.25">
      <c r="L473" s="191">
        <v>24.42</v>
      </c>
      <c r="M473" s="191">
        <v>7.16</v>
      </c>
      <c r="N473" s="191">
        <v>45</v>
      </c>
    </row>
    <row r="474" spans="12:14" ht="15.75" customHeight="1" x14ac:dyDescent="0.25">
      <c r="L474" s="191">
        <v>20.9</v>
      </c>
      <c r="M474" s="191">
        <v>4.55</v>
      </c>
      <c r="N474" s="191">
        <v>39</v>
      </c>
    </row>
    <row r="475" spans="12:14" ht="15.75" customHeight="1" x14ac:dyDescent="0.25">
      <c r="L475" s="191">
        <v>22.895</v>
      </c>
      <c r="M475" s="191">
        <v>6.03</v>
      </c>
      <c r="N475" s="191">
        <v>35</v>
      </c>
    </row>
    <row r="476" spans="12:14" ht="15.75" customHeight="1" x14ac:dyDescent="0.25">
      <c r="L476" s="191">
        <v>28.3</v>
      </c>
      <c r="M476" s="191">
        <v>5.47</v>
      </c>
      <c r="N476" s="191">
        <v>58</v>
      </c>
    </row>
    <row r="477" spans="12:14" ht="15.75" customHeight="1" x14ac:dyDescent="0.25">
      <c r="L477" s="191">
        <v>54.3</v>
      </c>
      <c r="M477" s="191">
        <v>4.1500000000000004</v>
      </c>
      <c r="N477" s="191">
        <v>55</v>
      </c>
    </row>
    <row r="478" spans="12:14" ht="15.75" customHeight="1" x14ac:dyDescent="0.25">
      <c r="L478" s="191">
        <v>33.344999999999999</v>
      </c>
      <c r="M478" s="191">
        <v>11.32</v>
      </c>
      <c r="N478" s="191">
        <v>36</v>
      </c>
    </row>
    <row r="479" spans="12:14" ht="15.75" customHeight="1" x14ac:dyDescent="0.25">
      <c r="L479" s="191">
        <v>33</v>
      </c>
      <c r="M479" s="191">
        <v>9.51</v>
      </c>
      <c r="N479" s="191">
        <v>30</v>
      </c>
    </row>
    <row r="480" spans="12:14" ht="15.75" customHeight="1" x14ac:dyDescent="0.25">
      <c r="L480" s="191">
        <v>28.024999999999999</v>
      </c>
      <c r="M480" s="191">
        <v>7.67</v>
      </c>
      <c r="N480" s="191">
        <v>57</v>
      </c>
    </row>
    <row r="481" spans="12:14" ht="15.75" customHeight="1" x14ac:dyDescent="0.25">
      <c r="L481" s="191">
        <v>28.69</v>
      </c>
      <c r="M481" s="191">
        <v>6.23</v>
      </c>
      <c r="N481" s="191">
        <v>55</v>
      </c>
    </row>
    <row r="482" spans="12:14" ht="15.75" customHeight="1" x14ac:dyDescent="0.25">
      <c r="L482" s="191">
        <v>40.28</v>
      </c>
      <c r="M482" s="191">
        <v>8.9</v>
      </c>
      <c r="N482" s="191">
        <v>56</v>
      </c>
    </row>
    <row r="483" spans="12:14" ht="15.75" customHeight="1" x14ac:dyDescent="0.25">
      <c r="L483" s="191">
        <v>37.299999999999997</v>
      </c>
      <c r="M483" s="191">
        <v>7.79</v>
      </c>
      <c r="N483" s="191">
        <v>53</v>
      </c>
    </row>
    <row r="484" spans="12:14" ht="15.75" customHeight="1" x14ac:dyDescent="0.25">
      <c r="L484" s="191">
        <v>54.47</v>
      </c>
      <c r="M484" s="191">
        <v>4.49</v>
      </c>
      <c r="N484" s="191">
        <v>60</v>
      </c>
    </row>
    <row r="485" spans="12:14" ht="15.75" customHeight="1" x14ac:dyDescent="0.25">
      <c r="L485" s="191">
        <v>38.06</v>
      </c>
      <c r="M485" s="191">
        <v>5.24</v>
      </c>
      <c r="N485" s="191">
        <v>37</v>
      </c>
    </row>
    <row r="486" spans="12:14" ht="15.75" customHeight="1" x14ac:dyDescent="0.25">
      <c r="L486" s="191">
        <v>51.47</v>
      </c>
      <c r="M486" s="191">
        <v>9.6</v>
      </c>
      <c r="N486" s="191">
        <v>60</v>
      </c>
    </row>
    <row r="487" spans="12:14" ht="15.75" customHeight="1" x14ac:dyDescent="0.25">
      <c r="L487" s="191">
        <v>29.8</v>
      </c>
      <c r="M487" s="191">
        <v>5.78</v>
      </c>
      <c r="N487" s="191">
        <v>37</v>
      </c>
    </row>
    <row r="488" spans="12:14" ht="15.75" customHeight="1" x14ac:dyDescent="0.25">
      <c r="L488" s="191">
        <v>49.77</v>
      </c>
      <c r="M488" s="191">
        <v>7.02</v>
      </c>
      <c r="N488" s="191">
        <v>29</v>
      </c>
    </row>
    <row r="489" spans="12:14" ht="15.75" customHeight="1" x14ac:dyDescent="0.25">
      <c r="L489" s="191">
        <v>25.555</v>
      </c>
      <c r="M489" s="191">
        <v>4.09</v>
      </c>
      <c r="N489" s="191">
        <v>56</v>
      </c>
    </row>
    <row r="490" spans="12:14" ht="15.75" customHeight="1" x14ac:dyDescent="0.25">
      <c r="L490" s="191">
        <v>29.64</v>
      </c>
      <c r="M490" s="191">
        <v>4.93</v>
      </c>
      <c r="N490" s="191">
        <v>35</v>
      </c>
    </row>
    <row r="491" spans="12:14" ht="15.75" customHeight="1" x14ac:dyDescent="0.25">
      <c r="L491" s="191">
        <v>53.93</v>
      </c>
      <c r="M491" s="191">
        <v>5.34</v>
      </c>
      <c r="N491" s="191">
        <v>29</v>
      </c>
    </row>
    <row r="492" spans="12:14" ht="15.75" customHeight="1" x14ac:dyDescent="0.25">
      <c r="L492" s="191">
        <v>28.024999999999999</v>
      </c>
      <c r="M492" s="191">
        <v>5.65</v>
      </c>
      <c r="N492" s="191">
        <v>20</v>
      </c>
    </row>
    <row r="493" spans="12:14" ht="15.75" customHeight="1" x14ac:dyDescent="0.25">
      <c r="L493" s="191">
        <v>27.5</v>
      </c>
      <c r="M493" s="191">
        <v>4.49</v>
      </c>
      <c r="N493" s="191">
        <v>39</v>
      </c>
    </row>
    <row r="494" spans="12:14" ht="15.75" customHeight="1" x14ac:dyDescent="0.25">
      <c r="L494" s="191">
        <v>21.8</v>
      </c>
      <c r="M494" s="191">
        <v>10.55</v>
      </c>
      <c r="N494" s="191">
        <v>34</v>
      </c>
    </row>
    <row r="495" spans="12:14" ht="15.75" customHeight="1" x14ac:dyDescent="0.25">
      <c r="L495" s="191">
        <v>26.41</v>
      </c>
      <c r="M495" s="191">
        <v>4.92</v>
      </c>
      <c r="N495" s="191">
        <v>56</v>
      </c>
    </row>
    <row r="496" spans="12:14" ht="15.75" customHeight="1" x14ac:dyDescent="0.25">
      <c r="L496" s="191">
        <v>27.835000000000001</v>
      </c>
      <c r="M496" s="191">
        <v>5.9</v>
      </c>
      <c r="N496" s="191">
        <v>42</v>
      </c>
    </row>
    <row r="497" spans="12:14" ht="15.75" customHeight="1" x14ac:dyDescent="0.25">
      <c r="L497" s="191">
        <v>51.74</v>
      </c>
      <c r="M497" s="191">
        <v>4.9800000000000004</v>
      </c>
      <c r="N497" s="191">
        <v>25</v>
      </c>
    </row>
    <row r="498" spans="12:14" ht="15.75" customHeight="1" x14ac:dyDescent="0.25">
      <c r="L498" s="191">
        <v>23.37</v>
      </c>
      <c r="M498" s="191">
        <v>5.8</v>
      </c>
      <c r="N498" s="191">
        <v>43</v>
      </c>
    </row>
    <row r="499" spans="12:14" ht="15.75" customHeight="1" x14ac:dyDescent="0.25">
      <c r="L499" s="191">
        <v>29.7</v>
      </c>
      <c r="M499" s="191">
        <v>6.21</v>
      </c>
      <c r="N499" s="191">
        <v>50</v>
      </c>
    </row>
    <row r="500" spans="12:14" ht="15.75" customHeight="1" x14ac:dyDescent="0.25">
      <c r="L500" s="191">
        <v>20.045000000000002</v>
      </c>
      <c r="M500" s="191">
        <v>6.17</v>
      </c>
      <c r="N500" s="191">
        <v>32</v>
      </c>
    </row>
    <row r="501" spans="12:14" ht="15.75" customHeight="1" x14ac:dyDescent="0.25">
      <c r="L501" s="191">
        <v>27.83</v>
      </c>
      <c r="M501" s="191">
        <v>5.36</v>
      </c>
      <c r="N501" s="191">
        <v>28</v>
      </c>
    </row>
    <row r="502" spans="12:14" ht="15.75" customHeight="1" x14ac:dyDescent="0.25">
      <c r="L502" s="191">
        <v>28.93</v>
      </c>
      <c r="M502" s="191">
        <v>5.2</v>
      </c>
      <c r="N502" s="191">
        <v>44</v>
      </c>
    </row>
    <row r="503" spans="12:14" ht="15.75" customHeight="1" x14ac:dyDescent="0.25">
      <c r="L503" s="191">
        <v>33.82</v>
      </c>
      <c r="M503" s="191">
        <v>5.42</v>
      </c>
      <c r="N503" s="191">
        <v>59</v>
      </c>
    </row>
    <row r="504" spans="12:14" ht="15.75" customHeight="1" x14ac:dyDescent="0.25">
      <c r="L504" s="191">
        <v>20.234999999999999</v>
      </c>
      <c r="M504" s="191">
        <v>6.84</v>
      </c>
      <c r="N504" s="191">
        <v>37</v>
      </c>
    </row>
    <row r="505" spans="12:14" ht="15.75" customHeight="1" x14ac:dyDescent="0.25">
      <c r="L505" s="191">
        <v>49.2</v>
      </c>
      <c r="M505" s="191">
        <v>10.9</v>
      </c>
      <c r="N505" s="191">
        <v>30</v>
      </c>
    </row>
    <row r="506" spans="12:14" ht="15.75" customHeight="1" x14ac:dyDescent="0.25">
      <c r="L506" s="191">
        <v>26.4</v>
      </c>
      <c r="M506" s="191">
        <v>4.87</v>
      </c>
      <c r="N506" s="191">
        <v>42</v>
      </c>
    </row>
    <row r="507" spans="12:14" ht="15.75" customHeight="1" x14ac:dyDescent="0.25">
      <c r="L507" s="191">
        <v>28.38</v>
      </c>
      <c r="M507" s="191">
        <v>6.07</v>
      </c>
      <c r="N507" s="191">
        <v>35</v>
      </c>
    </row>
    <row r="508" spans="12:14" ht="15.75" customHeight="1" x14ac:dyDescent="0.25">
      <c r="L508" s="191">
        <v>24.64</v>
      </c>
      <c r="M508" s="191">
        <v>4.33</v>
      </c>
      <c r="N508" s="191">
        <v>40</v>
      </c>
    </row>
    <row r="509" spans="12:14" ht="15.75" customHeight="1" x14ac:dyDescent="0.25">
      <c r="L509" s="191">
        <v>39.71</v>
      </c>
      <c r="M509" s="191">
        <v>5.83</v>
      </c>
      <c r="N509" s="191">
        <v>29</v>
      </c>
    </row>
    <row r="510" spans="12:14" ht="15.75" customHeight="1" x14ac:dyDescent="0.25">
      <c r="L510" s="191">
        <v>22.22</v>
      </c>
      <c r="M510" s="191">
        <v>5.5</v>
      </c>
      <c r="N510" s="191">
        <v>35</v>
      </c>
    </row>
    <row r="511" spans="12:14" ht="15.75" customHeight="1" x14ac:dyDescent="0.25">
      <c r="L511" s="191">
        <v>33.344999999999999</v>
      </c>
      <c r="M511" s="191">
        <v>4.79</v>
      </c>
      <c r="N511" s="191">
        <v>31</v>
      </c>
    </row>
    <row r="512" spans="12:14" ht="15.75" customHeight="1" x14ac:dyDescent="0.25">
      <c r="L512" s="191">
        <v>24.42</v>
      </c>
      <c r="M512" s="191">
        <v>5.81</v>
      </c>
      <c r="N512" s="191">
        <v>56</v>
      </c>
    </row>
    <row r="513" spans="12:14" ht="15.75" customHeight="1" x14ac:dyDescent="0.25">
      <c r="L513" s="191">
        <v>29.81</v>
      </c>
      <c r="M513" s="191">
        <v>5.58</v>
      </c>
      <c r="N513" s="191">
        <v>55</v>
      </c>
    </row>
    <row r="514" spans="12:14" ht="15.75" customHeight="1" x14ac:dyDescent="0.25">
      <c r="L514" s="191">
        <v>51.18</v>
      </c>
      <c r="M514" s="191">
        <v>4.4000000000000004</v>
      </c>
      <c r="N514" s="191">
        <v>37</v>
      </c>
    </row>
    <row r="515" spans="12:14" ht="15.75" customHeight="1" x14ac:dyDescent="0.25">
      <c r="L515" s="191">
        <v>51.37</v>
      </c>
      <c r="M515" s="191">
        <v>8.18</v>
      </c>
      <c r="N515" s="191">
        <v>31</v>
      </c>
    </row>
    <row r="516" spans="12:14" ht="15.75" customHeight="1" x14ac:dyDescent="0.25">
      <c r="L516" s="191">
        <v>36.19</v>
      </c>
      <c r="M516" s="191">
        <v>5.52</v>
      </c>
      <c r="N516" s="191">
        <v>43</v>
      </c>
    </row>
    <row r="517" spans="12:14" ht="15.75" customHeight="1" x14ac:dyDescent="0.25">
      <c r="L517" s="191">
        <v>25.9</v>
      </c>
      <c r="M517" s="191">
        <v>4.84</v>
      </c>
      <c r="N517" s="191">
        <v>29</v>
      </c>
    </row>
    <row r="518" spans="12:14" ht="15.75" customHeight="1" x14ac:dyDescent="0.25">
      <c r="L518" s="191">
        <v>35.72</v>
      </c>
      <c r="M518" s="191">
        <v>4.08</v>
      </c>
      <c r="N518" s="191">
        <v>34</v>
      </c>
    </row>
    <row r="519" spans="12:14" ht="15.75" customHeight="1" x14ac:dyDescent="0.25">
      <c r="L519" s="191">
        <v>27.94</v>
      </c>
      <c r="M519" s="191">
        <v>4.4800000000000004</v>
      </c>
      <c r="N519" s="191">
        <v>39</v>
      </c>
    </row>
    <row r="520" spans="12:14" ht="15.75" customHeight="1" x14ac:dyDescent="0.25">
      <c r="L520" s="191">
        <v>27.1</v>
      </c>
      <c r="M520" s="191">
        <v>5.73</v>
      </c>
      <c r="N520" s="191">
        <v>34</v>
      </c>
    </row>
    <row r="521" spans="12:14" ht="15.75" customHeight="1" x14ac:dyDescent="0.25">
      <c r="L521" s="191">
        <v>18.3</v>
      </c>
      <c r="M521" s="191">
        <v>5.46</v>
      </c>
      <c r="N521" s="191">
        <v>30</v>
      </c>
    </row>
    <row r="522" spans="12:14" ht="15.75" customHeight="1" x14ac:dyDescent="0.25">
      <c r="L522" s="191">
        <v>25.3</v>
      </c>
      <c r="M522" s="191">
        <v>5.0199999999999996</v>
      </c>
      <c r="N522" s="191">
        <v>24</v>
      </c>
    </row>
    <row r="523" spans="12:14" ht="15.75" customHeight="1" x14ac:dyDescent="0.25">
      <c r="L523" s="191">
        <v>38.83</v>
      </c>
      <c r="M523" s="191">
        <v>6.36</v>
      </c>
      <c r="N523" s="191">
        <v>59</v>
      </c>
    </row>
    <row r="524" spans="12:14" ht="15.75" customHeight="1" x14ac:dyDescent="0.25">
      <c r="L524" s="191">
        <v>27.6</v>
      </c>
      <c r="M524" s="191">
        <v>5.36</v>
      </c>
      <c r="N524" s="191">
        <v>53</v>
      </c>
    </row>
    <row r="525" spans="12:14" ht="15.75" customHeight="1" x14ac:dyDescent="0.25">
      <c r="L525" s="191">
        <v>46.4</v>
      </c>
      <c r="M525" s="191">
        <v>8.3699999999999992</v>
      </c>
      <c r="N525" s="191">
        <v>27</v>
      </c>
    </row>
    <row r="526" spans="12:14" ht="15.75" customHeight="1" x14ac:dyDescent="0.25">
      <c r="L526" s="191">
        <v>51.92</v>
      </c>
      <c r="M526" s="191">
        <v>5.18</v>
      </c>
      <c r="N526" s="191">
        <v>59</v>
      </c>
    </row>
    <row r="527" spans="12:14" ht="15.75" customHeight="1" x14ac:dyDescent="0.25">
      <c r="L527" s="191">
        <v>32.395000000000003</v>
      </c>
      <c r="M527" s="191">
        <v>5.68</v>
      </c>
      <c r="N527" s="191">
        <v>19</v>
      </c>
    </row>
    <row r="528" spans="12:14" ht="15.75" customHeight="1" x14ac:dyDescent="0.25">
      <c r="L528" s="191">
        <v>46.19</v>
      </c>
      <c r="M528" s="191">
        <v>7.31</v>
      </c>
      <c r="N528" s="191">
        <v>60</v>
      </c>
    </row>
    <row r="529" spans="12:14" ht="15.75" customHeight="1" x14ac:dyDescent="0.25">
      <c r="L529" s="191">
        <v>27.93</v>
      </c>
      <c r="M529" s="191">
        <v>4.67</v>
      </c>
      <c r="N529" s="191">
        <v>43</v>
      </c>
    </row>
    <row r="530" spans="12:14" ht="15.75" customHeight="1" x14ac:dyDescent="0.25">
      <c r="L530" s="191">
        <v>45.62</v>
      </c>
      <c r="M530" s="191">
        <v>6.87</v>
      </c>
      <c r="N530" s="191">
        <v>27</v>
      </c>
    </row>
    <row r="531" spans="12:14" ht="15.75" customHeight="1" x14ac:dyDescent="0.25">
      <c r="L531" s="191">
        <v>35.31</v>
      </c>
      <c r="M531" s="191">
        <v>5.87</v>
      </c>
      <c r="N531" s="191">
        <v>43</v>
      </c>
    </row>
    <row r="532" spans="12:14" ht="15.75" customHeight="1" x14ac:dyDescent="0.25">
      <c r="L532" s="191">
        <v>30.4</v>
      </c>
      <c r="M532" s="191">
        <v>4.07</v>
      </c>
      <c r="N532" s="191">
        <v>30</v>
      </c>
    </row>
    <row r="533" spans="12:14" ht="15.75" customHeight="1" x14ac:dyDescent="0.25">
      <c r="L533" s="191">
        <v>20.13</v>
      </c>
      <c r="M533" s="191">
        <v>6.47</v>
      </c>
      <c r="N533" s="191">
        <v>55</v>
      </c>
    </row>
    <row r="534" spans="12:14" ht="15.75" customHeight="1" x14ac:dyDescent="0.25">
      <c r="L534" s="191">
        <v>23.655000000000001</v>
      </c>
      <c r="M534" s="191">
        <v>5.14</v>
      </c>
      <c r="N534" s="191">
        <v>52</v>
      </c>
    </row>
    <row r="535" spans="12:14" ht="15.75" customHeight="1" x14ac:dyDescent="0.25">
      <c r="L535" s="191">
        <v>49.05</v>
      </c>
      <c r="M535" s="191">
        <v>9.77</v>
      </c>
      <c r="N535" s="191">
        <v>24</v>
      </c>
    </row>
    <row r="536" spans="12:14" ht="15.75" customHeight="1" x14ac:dyDescent="0.25">
      <c r="L536" s="191">
        <v>51.94</v>
      </c>
      <c r="M536" s="191">
        <v>8.8000000000000007</v>
      </c>
      <c r="N536" s="191">
        <v>36</v>
      </c>
    </row>
    <row r="537" spans="12:14" ht="15.75" customHeight="1" x14ac:dyDescent="0.25">
      <c r="L537" s="191">
        <v>29.83</v>
      </c>
      <c r="M537" s="191">
        <v>5.84</v>
      </c>
      <c r="N537" s="191">
        <v>58</v>
      </c>
    </row>
    <row r="538" spans="12:14" ht="15.75" customHeight="1" x14ac:dyDescent="0.25">
      <c r="L538" s="191">
        <v>22.6</v>
      </c>
      <c r="M538" s="191">
        <v>10.43</v>
      </c>
      <c r="N538" s="191">
        <v>23</v>
      </c>
    </row>
    <row r="539" spans="12:14" ht="15.75" customHeight="1" x14ac:dyDescent="0.25">
      <c r="L539" s="191">
        <v>46.69</v>
      </c>
      <c r="M539" s="191">
        <v>4.25</v>
      </c>
      <c r="N539" s="191">
        <v>27</v>
      </c>
    </row>
    <row r="540" spans="12:14" ht="15.75" customHeight="1" x14ac:dyDescent="0.25">
      <c r="L540" s="191">
        <v>28.49</v>
      </c>
      <c r="M540" s="191">
        <v>4.8899999999999997</v>
      </c>
      <c r="N540" s="191">
        <v>30</v>
      </c>
    </row>
    <row r="541" spans="12:14" ht="15.75" customHeight="1" x14ac:dyDescent="0.25">
      <c r="L541" s="191">
        <v>28.5</v>
      </c>
      <c r="M541" s="191">
        <v>5.55</v>
      </c>
      <c r="N541" s="191">
        <v>27</v>
      </c>
    </row>
    <row r="542" spans="12:14" ht="15.75" customHeight="1" x14ac:dyDescent="0.25">
      <c r="L542" s="191">
        <v>24.4</v>
      </c>
      <c r="M542" s="191">
        <v>4.5199999999999996</v>
      </c>
      <c r="N542" s="191">
        <v>18</v>
      </c>
    </row>
    <row r="543" spans="12:14" ht="15.75" customHeight="1" x14ac:dyDescent="0.25">
      <c r="L543" s="191">
        <v>29.15</v>
      </c>
      <c r="M543" s="191">
        <v>4.45</v>
      </c>
      <c r="N543" s="191">
        <v>25</v>
      </c>
    </row>
    <row r="544" spans="12:14" ht="15.75" customHeight="1" x14ac:dyDescent="0.25">
      <c r="L544" s="191">
        <v>27.28</v>
      </c>
      <c r="M544" s="191">
        <v>4.72</v>
      </c>
      <c r="N544" s="191">
        <v>59</v>
      </c>
    </row>
    <row r="545" spans="12:14" ht="15.75" customHeight="1" x14ac:dyDescent="0.25">
      <c r="L545" s="191">
        <v>32.229999999999997</v>
      </c>
      <c r="M545" s="191">
        <v>4.6500000000000004</v>
      </c>
      <c r="N545" s="191">
        <v>29</v>
      </c>
    </row>
    <row r="546" spans="12:14" ht="15.75" customHeight="1" x14ac:dyDescent="0.25">
      <c r="L546" s="191">
        <v>44.2</v>
      </c>
      <c r="M546" s="191">
        <v>11.34</v>
      </c>
      <c r="N546" s="191">
        <v>23</v>
      </c>
    </row>
    <row r="547" spans="12:14" ht="15.75" customHeight="1" x14ac:dyDescent="0.25">
      <c r="L547" s="191">
        <v>29.734999999999999</v>
      </c>
      <c r="M547" s="191">
        <v>4.53</v>
      </c>
      <c r="N547" s="191">
        <v>57</v>
      </c>
    </row>
    <row r="548" spans="12:14" ht="15.75" customHeight="1" x14ac:dyDescent="0.25">
      <c r="L548" s="191">
        <v>28.31</v>
      </c>
      <c r="M548" s="191">
        <v>6.35</v>
      </c>
      <c r="N548" s="191">
        <v>47</v>
      </c>
    </row>
    <row r="549" spans="12:14" ht="15.75" customHeight="1" x14ac:dyDescent="0.25">
      <c r="L549" s="191">
        <v>46.62</v>
      </c>
      <c r="M549" s="191">
        <v>8.51</v>
      </c>
      <c r="N549" s="191">
        <v>21</v>
      </c>
    </row>
    <row r="550" spans="12:14" ht="15.75" customHeight="1" x14ac:dyDescent="0.25">
      <c r="L550" s="191">
        <v>51.75</v>
      </c>
      <c r="M550" s="191">
        <v>8.59</v>
      </c>
      <c r="N550" s="191">
        <v>45</v>
      </c>
    </row>
    <row r="551" spans="12:14" ht="15.75" customHeight="1" x14ac:dyDescent="0.25">
      <c r="L551" s="191">
        <v>25.7</v>
      </c>
      <c r="M551" s="191">
        <v>4.13</v>
      </c>
      <c r="N551" s="191">
        <v>33</v>
      </c>
    </row>
    <row r="552" spans="12:14" ht="15.75" customHeight="1" x14ac:dyDescent="0.25">
      <c r="L552" s="191">
        <v>31.79</v>
      </c>
      <c r="M552" s="191">
        <v>4.55</v>
      </c>
      <c r="N552" s="191">
        <v>43</v>
      </c>
    </row>
    <row r="553" spans="12:14" ht="15.75" customHeight="1" x14ac:dyDescent="0.25">
      <c r="L553" s="191">
        <v>24.795000000000002</v>
      </c>
      <c r="M553" s="191">
        <v>4.5199999999999996</v>
      </c>
      <c r="N553" s="191">
        <v>25</v>
      </c>
    </row>
    <row r="554" spans="12:14" ht="15.75" customHeight="1" x14ac:dyDescent="0.25">
      <c r="L554" s="191">
        <v>53.98</v>
      </c>
      <c r="M554" s="191">
        <v>5.07</v>
      </c>
      <c r="N554" s="191">
        <v>46</v>
      </c>
    </row>
    <row r="555" spans="12:14" ht="15.75" customHeight="1" x14ac:dyDescent="0.25">
      <c r="L555" s="191">
        <v>41.325000000000003</v>
      </c>
      <c r="M555" s="191">
        <v>4.04</v>
      </c>
      <c r="N555" s="191">
        <v>59</v>
      </c>
    </row>
    <row r="556" spans="12:14" ht="15.75" customHeight="1" x14ac:dyDescent="0.25">
      <c r="L556" s="191">
        <v>51.65</v>
      </c>
      <c r="M556" s="191">
        <v>5.3</v>
      </c>
      <c r="N556" s="191">
        <v>43</v>
      </c>
    </row>
    <row r="557" spans="12:14" ht="15.75" customHeight="1" x14ac:dyDescent="0.25">
      <c r="L557" s="191">
        <v>44.52</v>
      </c>
      <c r="M557" s="191">
        <v>8.64</v>
      </c>
      <c r="N557" s="191">
        <v>56</v>
      </c>
    </row>
    <row r="558" spans="12:14" ht="15.75" customHeight="1" x14ac:dyDescent="0.25">
      <c r="L558" s="191">
        <v>53.29</v>
      </c>
      <c r="M558" s="191">
        <v>4.03</v>
      </c>
      <c r="N558" s="191">
        <v>19</v>
      </c>
    </row>
    <row r="559" spans="12:14" ht="15.75" customHeight="1" x14ac:dyDescent="0.25">
      <c r="L559" s="191">
        <v>46.63</v>
      </c>
      <c r="M559" s="191">
        <v>4.26</v>
      </c>
      <c r="N559" s="191">
        <v>28</v>
      </c>
    </row>
    <row r="560" spans="12:14" ht="15.75" customHeight="1" x14ac:dyDescent="0.25">
      <c r="L560" s="191">
        <v>28.88</v>
      </c>
      <c r="M560" s="191">
        <v>5.35</v>
      </c>
      <c r="N560" s="191">
        <v>32</v>
      </c>
    </row>
    <row r="561" spans="12:14" ht="15.75" customHeight="1" x14ac:dyDescent="0.25">
      <c r="L561" s="191">
        <v>23.98</v>
      </c>
      <c r="M561" s="191">
        <v>4.9000000000000004</v>
      </c>
      <c r="N561" s="191">
        <v>52</v>
      </c>
    </row>
    <row r="562" spans="12:14" ht="15.75" customHeight="1" x14ac:dyDescent="0.25">
      <c r="L562" s="191">
        <v>23.65</v>
      </c>
      <c r="M562" s="191">
        <v>4.5</v>
      </c>
      <c r="N562" s="191">
        <v>20</v>
      </c>
    </row>
    <row r="563" spans="12:14" ht="15.75" customHeight="1" x14ac:dyDescent="0.25">
      <c r="L563" s="191">
        <v>49.09</v>
      </c>
      <c r="M563" s="191">
        <v>8.3800000000000008</v>
      </c>
      <c r="N563" s="191">
        <v>59</v>
      </c>
    </row>
    <row r="564" spans="12:14" ht="15.75" customHeight="1" x14ac:dyDescent="0.25">
      <c r="L564" s="191">
        <v>28.024999999999999</v>
      </c>
      <c r="M564" s="191">
        <v>7.03</v>
      </c>
      <c r="N564" s="191">
        <v>54</v>
      </c>
    </row>
    <row r="565" spans="12:14" ht="15.75" customHeight="1" x14ac:dyDescent="0.25">
      <c r="L565" s="191">
        <v>43.32</v>
      </c>
      <c r="M565" s="191">
        <v>8.75</v>
      </c>
      <c r="N565" s="191">
        <v>57</v>
      </c>
    </row>
    <row r="566" spans="12:14" ht="15.75" customHeight="1" x14ac:dyDescent="0.25">
      <c r="L566" s="191">
        <v>45.92</v>
      </c>
      <c r="M566" s="191">
        <v>9.51</v>
      </c>
      <c r="N566" s="191">
        <v>32</v>
      </c>
    </row>
    <row r="567" spans="12:14" ht="15.75" customHeight="1" x14ac:dyDescent="0.25">
      <c r="L567" s="191">
        <v>44.03</v>
      </c>
      <c r="M567" s="191">
        <v>9.36</v>
      </c>
      <c r="N567" s="191">
        <v>52</v>
      </c>
    </row>
    <row r="568" spans="12:14" ht="15.75" customHeight="1" x14ac:dyDescent="0.25">
      <c r="L568" s="191">
        <v>24.6</v>
      </c>
      <c r="M568" s="191">
        <v>4.8099999999999996</v>
      </c>
      <c r="N568" s="191">
        <v>19</v>
      </c>
    </row>
    <row r="569" spans="12:14" ht="15.75" customHeight="1" x14ac:dyDescent="0.25">
      <c r="L569" s="191">
        <v>49.15</v>
      </c>
      <c r="M569" s="191">
        <v>8.08</v>
      </c>
      <c r="N569" s="191">
        <v>30</v>
      </c>
    </row>
    <row r="570" spans="12:14" ht="15.75" customHeight="1" x14ac:dyDescent="0.25">
      <c r="L570" s="191">
        <v>28.31</v>
      </c>
      <c r="M570" s="191">
        <v>6.29</v>
      </c>
      <c r="N570" s="191">
        <v>19</v>
      </c>
    </row>
    <row r="571" spans="12:14" ht="15.75" customHeight="1" x14ac:dyDescent="0.25">
      <c r="L571" s="191">
        <v>22.99</v>
      </c>
      <c r="M571" s="191">
        <v>6.29</v>
      </c>
      <c r="N571" s="191">
        <v>59</v>
      </c>
    </row>
    <row r="572" spans="12:14" ht="15.75" customHeight="1" x14ac:dyDescent="0.25">
      <c r="L572" s="191">
        <v>29.07</v>
      </c>
      <c r="M572" s="191">
        <v>5.12</v>
      </c>
      <c r="N572" s="191">
        <v>47</v>
      </c>
    </row>
    <row r="573" spans="12:14" ht="15.75" customHeight="1" x14ac:dyDescent="0.25">
      <c r="L573" s="191">
        <v>42.02</v>
      </c>
      <c r="M573" s="191">
        <v>9.9499999999999993</v>
      </c>
      <c r="N573" s="191">
        <v>40</v>
      </c>
    </row>
    <row r="574" spans="12:14" ht="15.75" customHeight="1" x14ac:dyDescent="0.25">
      <c r="L574" s="191">
        <v>49.07</v>
      </c>
      <c r="M574" s="191">
        <v>9.08</v>
      </c>
      <c r="N574" s="191">
        <v>18</v>
      </c>
    </row>
    <row r="575" spans="12:14" ht="15.75" customHeight="1" x14ac:dyDescent="0.25">
      <c r="L575" s="191">
        <v>19.8</v>
      </c>
      <c r="M575" s="191">
        <v>4.82</v>
      </c>
      <c r="N575" s="191">
        <v>59</v>
      </c>
    </row>
    <row r="576" spans="12:14" ht="15.75" customHeight="1" x14ac:dyDescent="0.25">
      <c r="L576" s="191">
        <v>27.36</v>
      </c>
      <c r="M576" s="191">
        <v>4.6500000000000004</v>
      </c>
      <c r="N576" s="191">
        <v>57</v>
      </c>
    </row>
    <row r="577" spans="12:14" ht="15.75" customHeight="1" x14ac:dyDescent="0.25">
      <c r="L577" s="191">
        <v>42.95</v>
      </c>
      <c r="M577" s="191">
        <v>5.16</v>
      </c>
      <c r="N577" s="191">
        <v>25</v>
      </c>
    </row>
    <row r="578" spans="12:14" ht="15.75" customHeight="1" x14ac:dyDescent="0.25">
      <c r="L578" s="191">
        <v>42.66</v>
      </c>
      <c r="M578" s="191">
        <v>10.44</v>
      </c>
      <c r="N578" s="191">
        <v>20</v>
      </c>
    </row>
    <row r="579" spans="12:14" ht="15.75" customHeight="1" x14ac:dyDescent="0.25">
      <c r="L579" s="191">
        <v>33.630000000000003</v>
      </c>
      <c r="M579" s="191">
        <v>5.69</v>
      </c>
      <c r="N579" s="191">
        <v>19</v>
      </c>
    </row>
    <row r="580" spans="12:14" ht="15.75" customHeight="1" x14ac:dyDescent="0.25">
      <c r="L580" s="191">
        <v>26.84</v>
      </c>
      <c r="M580" s="191">
        <v>6.5</v>
      </c>
      <c r="N580" s="191">
        <v>26</v>
      </c>
    </row>
    <row r="581" spans="12:14" ht="15.75" customHeight="1" x14ac:dyDescent="0.25">
      <c r="L581" s="191">
        <v>28.3</v>
      </c>
      <c r="M581" s="191">
        <v>5.73</v>
      </c>
      <c r="N581" s="191">
        <v>51</v>
      </c>
    </row>
    <row r="582" spans="12:14" ht="15.75" customHeight="1" x14ac:dyDescent="0.25">
      <c r="L582" s="191">
        <v>27.06</v>
      </c>
      <c r="M582" s="191">
        <v>5.74</v>
      </c>
      <c r="N582" s="191">
        <v>42</v>
      </c>
    </row>
    <row r="583" spans="12:14" ht="15.75" customHeight="1" x14ac:dyDescent="0.25">
      <c r="L583" s="191">
        <v>47.13</v>
      </c>
      <c r="M583" s="191">
        <v>8.6999999999999993</v>
      </c>
      <c r="N583" s="191">
        <v>45</v>
      </c>
    </row>
    <row r="584" spans="12:14" ht="15.75" customHeight="1" x14ac:dyDescent="0.25">
      <c r="L584" s="191">
        <v>51.72</v>
      </c>
      <c r="M584" s="191">
        <v>5.09</v>
      </c>
      <c r="N584" s="191">
        <v>54</v>
      </c>
    </row>
    <row r="585" spans="12:14" ht="15.75" customHeight="1" x14ac:dyDescent="0.25">
      <c r="L585" s="191">
        <v>48.59</v>
      </c>
      <c r="M585" s="191">
        <v>5.57</v>
      </c>
      <c r="N585" s="191">
        <v>19</v>
      </c>
    </row>
    <row r="586" spans="12:14" ht="15.75" customHeight="1" x14ac:dyDescent="0.25">
      <c r="L586" s="191">
        <v>45.18</v>
      </c>
      <c r="M586" s="191">
        <v>10.87</v>
      </c>
      <c r="N586" s="191">
        <v>48</v>
      </c>
    </row>
    <row r="587" spans="12:14" ht="15.75" customHeight="1" x14ac:dyDescent="0.25">
      <c r="L587" s="191">
        <v>27.9</v>
      </c>
      <c r="M587" s="191">
        <v>6.02</v>
      </c>
      <c r="N587" s="191">
        <v>27</v>
      </c>
    </row>
    <row r="588" spans="12:14" ht="15.75" customHeight="1" x14ac:dyDescent="0.25">
      <c r="L588" s="191">
        <v>51.33</v>
      </c>
      <c r="M588" s="191">
        <v>7</v>
      </c>
      <c r="N588" s="191">
        <v>60</v>
      </c>
    </row>
    <row r="589" spans="12:14" ht="15.75" customHeight="1" x14ac:dyDescent="0.25">
      <c r="L589" s="191">
        <v>30.59</v>
      </c>
      <c r="M589" s="191">
        <v>5.56</v>
      </c>
      <c r="N589" s="191">
        <v>33</v>
      </c>
    </row>
    <row r="590" spans="12:14" ht="15.75" customHeight="1" x14ac:dyDescent="0.25">
      <c r="L590" s="191">
        <v>39.229999999999997</v>
      </c>
      <c r="M590" s="191">
        <v>8.4499999999999993</v>
      </c>
      <c r="N590" s="191">
        <v>48</v>
      </c>
    </row>
    <row r="591" spans="12:14" ht="15.75" customHeight="1" x14ac:dyDescent="0.25">
      <c r="L591" s="191">
        <v>19.094999999999999</v>
      </c>
      <c r="M591" s="191">
        <v>6.19</v>
      </c>
      <c r="N591" s="191">
        <v>29</v>
      </c>
    </row>
    <row r="592" spans="12:14" ht="15.75" customHeight="1" x14ac:dyDescent="0.25">
      <c r="L592" s="191">
        <v>49.72</v>
      </c>
      <c r="M592" s="191">
        <v>7.71</v>
      </c>
      <c r="N592" s="191">
        <v>45</v>
      </c>
    </row>
    <row r="593" spans="12:14" ht="15.75" customHeight="1" x14ac:dyDescent="0.25">
      <c r="L593" s="191">
        <v>21.754999999999999</v>
      </c>
      <c r="M593" s="191">
        <v>4.63</v>
      </c>
      <c r="N593" s="191">
        <v>47</v>
      </c>
    </row>
    <row r="594" spans="12:14" ht="15.75" customHeight="1" x14ac:dyDescent="0.25">
      <c r="L594" s="191">
        <v>48.39</v>
      </c>
      <c r="M594" s="191">
        <v>4.6100000000000003</v>
      </c>
      <c r="N594" s="191">
        <v>52</v>
      </c>
    </row>
    <row r="595" spans="12:14" ht="15.75" customHeight="1" x14ac:dyDescent="0.25">
      <c r="L595" s="191">
        <v>47.15</v>
      </c>
      <c r="M595" s="191">
        <v>9.5299999999999994</v>
      </c>
      <c r="N595" s="191">
        <v>59</v>
      </c>
    </row>
    <row r="596" spans="12:14" ht="15.75" customHeight="1" x14ac:dyDescent="0.25">
      <c r="L596" s="191">
        <v>47.59</v>
      </c>
      <c r="M596" s="191">
        <v>11.43</v>
      </c>
      <c r="N596" s="191">
        <v>21</v>
      </c>
    </row>
    <row r="597" spans="12:14" ht="15.75" customHeight="1" x14ac:dyDescent="0.25">
      <c r="L597" s="191">
        <v>39.81</v>
      </c>
      <c r="M597" s="191">
        <v>7.65</v>
      </c>
      <c r="N597" s="191">
        <v>27</v>
      </c>
    </row>
    <row r="598" spans="12:14" ht="15.75" customHeight="1" x14ac:dyDescent="0.25">
      <c r="L598" s="191">
        <v>31.02</v>
      </c>
      <c r="M598" s="191">
        <v>5.87</v>
      </c>
      <c r="N598" s="191">
        <v>64</v>
      </c>
    </row>
    <row r="599" spans="12:14" ht="15.75" customHeight="1" x14ac:dyDescent="0.25">
      <c r="L599" s="191">
        <v>24.75</v>
      </c>
      <c r="M599" s="191">
        <v>4.3600000000000003</v>
      </c>
      <c r="N599" s="191">
        <v>19</v>
      </c>
    </row>
    <row r="600" spans="12:14" ht="15.75" customHeight="1" x14ac:dyDescent="0.25">
      <c r="L600" s="191">
        <v>30.114999999999998</v>
      </c>
      <c r="M600" s="191">
        <v>10.119999999999999</v>
      </c>
      <c r="N600" s="191">
        <v>27</v>
      </c>
    </row>
    <row r="601" spans="12:14" ht="15.75" customHeight="1" x14ac:dyDescent="0.25">
      <c r="L601" s="191">
        <v>26.03</v>
      </c>
      <c r="M601" s="191">
        <v>4.01</v>
      </c>
      <c r="N601" s="191">
        <v>57</v>
      </c>
    </row>
    <row r="602" spans="12:14" ht="15.75" customHeight="1" x14ac:dyDescent="0.25">
      <c r="L602" s="191">
        <v>20.045000000000002</v>
      </c>
      <c r="M602" s="191">
        <v>4.7699999999999996</v>
      </c>
      <c r="N602" s="191">
        <v>53</v>
      </c>
    </row>
    <row r="603" spans="12:14" ht="15.75" customHeight="1" x14ac:dyDescent="0.25">
      <c r="L603" s="191">
        <v>40.24</v>
      </c>
      <c r="M603" s="191">
        <v>6.83</v>
      </c>
      <c r="N603" s="191">
        <v>19</v>
      </c>
    </row>
    <row r="604" spans="12:14" ht="15.75" customHeight="1" x14ac:dyDescent="0.25">
      <c r="L604" s="191">
        <v>43.15</v>
      </c>
      <c r="M604" s="191">
        <v>6.14</v>
      </c>
      <c r="N604" s="191">
        <v>50</v>
      </c>
    </row>
    <row r="605" spans="12:14" ht="15.75" customHeight="1" x14ac:dyDescent="0.25">
      <c r="L605" s="191">
        <v>27.7</v>
      </c>
      <c r="M605" s="191">
        <v>5.6</v>
      </c>
      <c r="N605" s="191">
        <v>20</v>
      </c>
    </row>
    <row r="606" spans="12:14" ht="15.75" customHeight="1" x14ac:dyDescent="0.25">
      <c r="L606" s="191">
        <v>45.68</v>
      </c>
      <c r="M606" s="191">
        <v>4.8</v>
      </c>
      <c r="N606" s="191">
        <v>34</v>
      </c>
    </row>
    <row r="607" spans="12:14" ht="15.75" customHeight="1" x14ac:dyDescent="0.25">
      <c r="L607" s="191">
        <v>27.3</v>
      </c>
      <c r="M607" s="191">
        <v>11.89</v>
      </c>
      <c r="N607" s="191">
        <v>34</v>
      </c>
    </row>
    <row r="608" spans="12:14" ht="15.75" customHeight="1" x14ac:dyDescent="0.25">
      <c r="L608" s="191">
        <v>54.45</v>
      </c>
      <c r="M608" s="191">
        <v>4.7300000000000004</v>
      </c>
      <c r="N608" s="191">
        <v>48</v>
      </c>
    </row>
    <row r="609" spans="12:14" ht="15.75" customHeight="1" x14ac:dyDescent="0.25">
      <c r="L609" s="191">
        <v>54.43</v>
      </c>
      <c r="M609" s="191">
        <v>4.6100000000000003</v>
      </c>
      <c r="N609" s="191">
        <v>40</v>
      </c>
    </row>
    <row r="610" spans="12:14" ht="15.75" customHeight="1" x14ac:dyDescent="0.25">
      <c r="L610" s="191">
        <v>48.01</v>
      </c>
      <c r="M610" s="191">
        <v>7.3</v>
      </c>
      <c r="N610" s="191">
        <v>29</v>
      </c>
    </row>
    <row r="611" spans="12:14" ht="15.75" customHeight="1" x14ac:dyDescent="0.25">
      <c r="L611" s="191">
        <v>48.32</v>
      </c>
      <c r="M611" s="191">
        <v>5.88</v>
      </c>
      <c r="N611" s="191">
        <v>35</v>
      </c>
    </row>
    <row r="612" spans="12:14" ht="15.75" customHeight="1" x14ac:dyDescent="0.25">
      <c r="L612" s="191">
        <v>22.895</v>
      </c>
      <c r="M612" s="191">
        <v>4.0599999999999996</v>
      </c>
      <c r="N612" s="191">
        <v>29</v>
      </c>
    </row>
    <row r="613" spans="12:14" ht="15.75" customHeight="1" x14ac:dyDescent="0.25">
      <c r="L613" s="191">
        <v>54.85</v>
      </c>
      <c r="M613" s="191">
        <v>4.9000000000000004</v>
      </c>
      <c r="N613" s="191">
        <v>37</v>
      </c>
    </row>
    <row r="614" spans="12:14" ht="15.75" customHeight="1" x14ac:dyDescent="0.25">
      <c r="L614" s="191">
        <v>21.85</v>
      </c>
      <c r="M614" s="191">
        <v>5.52</v>
      </c>
      <c r="N614" s="191">
        <v>64</v>
      </c>
    </row>
    <row r="615" spans="12:14" ht="15.75" customHeight="1" x14ac:dyDescent="0.25">
      <c r="L615" s="191">
        <v>51.86</v>
      </c>
      <c r="M615" s="191">
        <v>5.2</v>
      </c>
      <c r="N615" s="191">
        <v>64</v>
      </c>
    </row>
    <row r="616" spans="12:14" ht="15.75" customHeight="1" x14ac:dyDescent="0.25">
      <c r="L616" s="191">
        <v>39.049999999999997</v>
      </c>
      <c r="M616" s="191">
        <v>7.59</v>
      </c>
      <c r="N616" s="191">
        <v>44</v>
      </c>
    </row>
    <row r="617" spans="12:14" ht="15.75" customHeight="1" x14ac:dyDescent="0.25">
      <c r="L617" s="191">
        <v>31.824999999999999</v>
      </c>
      <c r="M617" s="191">
        <v>8.2799999999999994</v>
      </c>
      <c r="N617" s="191">
        <v>34</v>
      </c>
    </row>
    <row r="618" spans="12:14" ht="15.75" customHeight="1" x14ac:dyDescent="0.25">
      <c r="L618" s="191">
        <v>46.43</v>
      </c>
      <c r="M618" s="191">
        <v>6.72</v>
      </c>
      <c r="N618" s="191">
        <v>42</v>
      </c>
    </row>
    <row r="619" spans="12:14" ht="15.75" customHeight="1" x14ac:dyDescent="0.25">
      <c r="L619" s="191">
        <v>53.63</v>
      </c>
      <c r="M619" s="191">
        <v>5.47</v>
      </c>
      <c r="N619" s="191">
        <v>40</v>
      </c>
    </row>
    <row r="620" spans="12:14" ht="15.75" customHeight="1" x14ac:dyDescent="0.25">
      <c r="L620" s="191">
        <v>48.7</v>
      </c>
      <c r="M620" s="191">
        <v>4.71</v>
      </c>
      <c r="N620" s="191">
        <v>42</v>
      </c>
    </row>
    <row r="621" spans="12:14" ht="15.75" customHeight="1" x14ac:dyDescent="0.25">
      <c r="L621" s="191">
        <v>48.81</v>
      </c>
      <c r="M621" s="191">
        <v>5.49</v>
      </c>
      <c r="N621" s="191">
        <v>60</v>
      </c>
    </row>
    <row r="622" spans="12:14" ht="15.75" customHeight="1" x14ac:dyDescent="0.25">
      <c r="L622" s="191">
        <v>47.53</v>
      </c>
      <c r="M622" s="191">
        <v>4.72</v>
      </c>
      <c r="N622" s="191">
        <v>40</v>
      </c>
    </row>
    <row r="623" spans="12:14" ht="15.75" customHeight="1" x14ac:dyDescent="0.25">
      <c r="L623" s="191">
        <v>36.85</v>
      </c>
      <c r="M623" s="191">
        <v>6.7</v>
      </c>
      <c r="N623" s="191">
        <v>38</v>
      </c>
    </row>
    <row r="624" spans="12:14" ht="15.75" customHeight="1" x14ac:dyDescent="0.25">
      <c r="L624" s="191">
        <v>29.3</v>
      </c>
      <c r="M624" s="191">
        <v>5.5</v>
      </c>
      <c r="N624" s="191">
        <v>25</v>
      </c>
    </row>
    <row r="625" spans="12:14" ht="15.75" customHeight="1" x14ac:dyDescent="0.25">
      <c r="L625" s="191">
        <v>19.3</v>
      </c>
      <c r="M625" s="191">
        <v>4.46</v>
      </c>
      <c r="N625" s="191">
        <v>48</v>
      </c>
    </row>
    <row r="626" spans="12:14" ht="15.75" customHeight="1" x14ac:dyDescent="0.25">
      <c r="L626" s="191">
        <v>24.13</v>
      </c>
      <c r="M626" s="191">
        <v>5.29</v>
      </c>
      <c r="N626" s="191">
        <v>46</v>
      </c>
    </row>
    <row r="627" spans="12:14" ht="15.75" customHeight="1" x14ac:dyDescent="0.25">
      <c r="L627" s="191">
        <v>46.7</v>
      </c>
      <c r="M627" s="191">
        <v>10.99</v>
      </c>
      <c r="N627" s="191">
        <v>49</v>
      </c>
    </row>
    <row r="628" spans="12:14" ht="15.75" customHeight="1" x14ac:dyDescent="0.25">
      <c r="L628" s="191">
        <v>45.27</v>
      </c>
      <c r="M628" s="191">
        <v>5.2</v>
      </c>
      <c r="N628" s="191">
        <v>34</v>
      </c>
    </row>
    <row r="629" spans="12:14" ht="15.75" customHeight="1" x14ac:dyDescent="0.25">
      <c r="L629" s="191">
        <v>44.29</v>
      </c>
      <c r="M629" s="191">
        <v>9.66</v>
      </c>
      <c r="N629" s="191">
        <v>63</v>
      </c>
    </row>
    <row r="630" spans="12:14" ht="15.75" customHeight="1" x14ac:dyDescent="0.25">
      <c r="L630" s="191">
        <v>54.59</v>
      </c>
      <c r="M630" s="191">
        <v>4.22</v>
      </c>
      <c r="N630" s="191">
        <v>57</v>
      </c>
    </row>
    <row r="631" spans="12:14" ht="15.75" customHeight="1" x14ac:dyDescent="0.25">
      <c r="L631" s="191">
        <v>32.965000000000003</v>
      </c>
      <c r="M631" s="191">
        <v>11.78</v>
      </c>
      <c r="N631" s="191">
        <v>48</v>
      </c>
    </row>
    <row r="632" spans="12:14" ht="15.75" customHeight="1" x14ac:dyDescent="0.25">
      <c r="L632" s="191">
        <v>38.049999999999997</v>
      </c>
      <c r="M632" s="191">
        <v>9.6199999999999992</v>
      </c>
      <c r="N632" s="191">
        <v>63</v>
      </c>
    </row>
    <row r="633" spans="12:14" ht="15.75" customHeight="1" x14ac:dyDescent="0.25">
      <c r="L633" s="191">
        <v>46.14</v>
      </c>
      <c r="M633" s="191">
        <v>10.78</v>
      </c>
      <c r="N633" s="191">
        <v>48</v>
      </c>
    </row>
    <row r="634" spans="12:14" ht="15.75" customHeight="1" x14ac:dyDescent="0.25">
      <c r="L634" s="191">
        <v>41.325000000000003</v>
      </c>
      <c r="M634" s="191">
        <v>5.1100000000000003</v>
      </c>
      <c r="N634" s="191">
        <v>18</v>
      </c>
    </row>
    <row r="635" spans="12:14" ht="15.75" customHeight="1" x14ac:dyDescent="0.25">
      <c r="L635" s="191">
        <v>44.64</v>
      </c>
      <c r="M635" s="191">
        <v>7.18</v>
      </c>
      <c r="N635" s="191">
        <v>46</v>
      </c>
    </row>
    <row r="636" spans="12:14" ht="15.75" customHeight="1" x14ac:dyDescent="0.25">
      <c r="L636" s="191">
        <v>25.175000000000001</v>
      </c>
      <c r="M636" s="191">
        <v>4.96</v>
      </c>
      <c r="N636" s="191">
        <v>32</v>
      </c>
    </row>
    <row r="637" spans="12:14" ht="15.75" customHeight="1" x14ac:dyDescent="0.25">
      <c r="L637" s="191">
        <v>43.11</v>
      </c>
      <c r="M637" s="191">
        <v>4.67</v>
      </c>
      <c r="N637" s="191">
        <v>58</v>
      </c>
    </row>
    <row r="638" spans="12:14" ht="15.75" customHeight="1" x14ac:dyDescent="0.25">
      <c r="L638" s="191">
        <v>53.32</v>
      </c>
      <c r="M638" s="191">
        <v>5.0599999999999996</v>
      </c>
      <c r="N638" s="191">
        <v>60</v>
      </c>
    </row>
    <row r="639" spans="12:14" ht="15.75" customHeight="1" x14ac:dyDescent="0.25">
      <c r="L639" s="191">
        <v>38.04</v>
      </c>
      <c r="M639" s="191">
        <v>5.0199999999999996</v>
      </c>
      <c r="N639" s="191">
        <v>54</v>
      </c>
    </row>
    <row r="640" spans="12:14" ht="15.75" customHeight="1" x14ac:dyDescent="0.25">
      <c r="L640" s="191">
        <v>37.9</v>
      </c>
      <c r="M640" s="191">
        <v>7.76</v>
      </c>
      <c r="N640" s="191">
        <v>34</v>
      </c>
    </row>
    <row r="641" spans="12:14" ht="15.75" customHeight="1" x14ac:dyDescent="0.25">
      <c r="L641" s="191">
        <v>39.6</v>
      </c>
      <c r="M641" s="191">
        <v>9.32</v>
      </c>
      <c r="N641" s="191">
        <v>21</v>
      </c>
    </row>
    <row r="642" spans="12:14" ht="15.75" customHeight="1" x14ac:dyDescent="0.25">
      <c r="L642" s="191">
        <v>50.92</v>
      </c>
      <c r="M642" s="191">
        <v>5.31</v>
      </c>
      <c r="N642" s="191">
        <v>59</v>
      </c>
    </row>
    <row r="643" spans="12:14" ht="15.75" customHeight="1" x14ac:dyDescent="0.25">
      <c r="L643" s="191">
        <v>21.85</v>
      </c>
      <c r="M643" s="191">
        <v>5.56</v>
      </c>
      <c r="N643" s="191">
        <v>53</v>
      </c>
    </row>
    <row r="644" spans="12:14" ht="15.75" customHeight="1" x14ac:dyDescent="0.25">
      <c r="L644" s="191">
        <v>36.08</v>
      </c>
      <c r="M644" s="191">
        <v>7.11</v>
      </c>
      <c r="N644" s="191">
        <v>62</v>
      </c>
    </row>
    <row r="645" spans="12:14" ht="15.75" customHeight="1" x14ac:dyDescent="0.25">
      <c r="L645" s="191">
        <v>40.44</v>
      </c>
      <c r="M645" s="191">
        <v>5.13</v>
      </c>
      <c r="N645" s="191">
        <v>44</v>
      </c>
    </row>
    <row r="646" spans="12:14" ht="15.75" customHeight="1" x14ac:dyDescent="0.25">
      <c r="L646" s="191">
        <v>38.094999999999999</v>
      </c>
      <c r="M646" s="191">
        <v>10.199999999999999</v>
      </c>
      <c r="N646" s="191">
        <v>60</v>
      </c>
    </row>
    <row r="647" spans="12:14" ht="15.75" customHeight="1" x14ac:dyDescent="0.25">
      <c r="L647" s="191">
        <v>44.95</v>
      </c>
      <c r="M647" s="191">
        <v>10.4</v>
      </c>
      <c r="N647" s="191">
        <v>63</v>
      </c>
    </row>
    <row r="648" spans="12:14" ht="15.75" customHeight="1" x14ac:dyDescent="0.25">
      <c r="L648" s="191">
        <v>35.54</v>
      </c>
      <c r="M648" s="191">
        <v>10.67</v>
      </c>
      <c r="N648" s="191">
        <v>64</v>
      </c>
    </row>
    <row r="649" spans="12:14" ht="15.75" customHeight="1" x14ac:dyDescent="0.25">
      <c r="L649" s="191">
        <v>39.799999999999997</v>
      </c>
      <c r="M649" s="191">
        <v>4.6500000000000004</v>
      </c>
      <c r="N649" s="191">
        <v>60</v>
      </c>
    </row>
    <row r="650" spans="12:14" ht="15.75" customHeight="1" x14ac:dyDescent="0.25">
      <c r="L650" s="191">
        <v>33.659999999999997</v>
      </c>
      <c r="M650" s="191">
        <v>5.65</v>
      </c>
      <c r="N650" s="191">
        <v>51</v>
      </c>
    </row>
    <row r="651" spans="12:14" ht="15.75" customHeight="1" x14ac:dyDescent="0.25">
      <c r="L651" s="191">
        <v>35.5</v>
      </c>
      <c r="M651" s="191">
        <v>11.97</v>
      </c>
      <c r="N651" s="191">
        <v>44</v>
      </c>
    </row>
    <row r="652" spans="12:14" ht="15.75" customHeight="1" x14ac:dyDescent="0.25">
      <c r="L652" s="191">
        <v>41.63</v>
      </c>
      <c r="M652" s="191">
        <v>6.71</v>
      </c>
      <c r="N652" s="191">
        <v>50</v>
      </c>
    </row>
    <row r="653" spans="12:14" ht="15.75" customHeight="1" x14ac:dyDescent="0.25">
      <c r="L653" s="191">
        <v>46.49</v>
      </c>
      <c r="M653" s="191">
        <v>11.92</v>
      </c>
      <c r="N653" s="191">
        <v>47</v>
      </c>
    </row>
    <row r="654" spans="12:14" ht="15.75" customHeight="1" x14ac:dyDescent="0.25">
      <c r="L654" s="191">
        <v>43.29</v>
      </c>
      <c r="M654" s="191">
        <v>5.35</v>
      </c>
      <c r="N654" s="191">
        <v>54</v>
      </c>
    </row>
    <row r="655" spans="12:14" ht="15.75" customHeight="1" x14ac:dyDescent="0.25">
      <c r="L655" s="191">
        <v>43.08</v>
      </c>
      <c r="M655" s="191">
        <v>8.9600000000000009</v>
      </c>
      <c r="N655" s="191">
        <v>51</v>
      </c>
    </row>
    <row r="656" spans="12:14" ht="15.75" customHeight="1" x14ac:dyDescent="0.25">
      <c r="L656" s="191">
        <v>39.07</v>
      </c>
      <c r="M656" s="191">
        <v>11.93</v>
      </c>
      <c r="N656" s="191">
        <v>52</v>
      </c>
    </row>
    <row r="657" spans="12:14" ht="15.75" customHeight="1" x14ac:dyDescent="0.25">
      <c r="L657" s="191">
        <v>41.3</v>
      </c>
      <c r="M657" s="191">
        <v>9.59</v>
      </c>
      <c r="N657" s="191">
        <v>43</v>
      </c>
    </row>
    <row r="658" spans="12:14" ht="15.75" customHeight="1" x14ac:dyDescent="0.25">
      <c r="L658" s="191">
        <v>42.95</v>
      </c>
      <c r="M658" s="191">
        <v>11.88</v>
      </c>
      <c r="N658" s="191">
        <v>62</v>
      </c>
    </row>
    <row r="659" spans="12:14" ht="15.75" customHeight="1" x14ac:dyDescent="0.25">
      <c r="L659" s="191">
        <v>46.96</v>
      </c>
      <c r="M659" s="191">
        <v>4.6399999999999997</v>
      </c>
      <c r="N659" s="191">
        <v>27</v>
      </c>
    </row>
    <row r="660" spans="12:14" ht="15.75" customHeight="1" x14ac:dyDescent="0.25">
      <c r="L660" s="191">
        <v>30.495000000000001</v>
      </c>
      <c r="M660" s="191">
        <v>9.5299999999999994</v>
      </c>
      <c r="N660" s="191">
        <v>64</v>
      </c>
    </row>
    <row r="661" spans="12:14" ht="15.75" customHeight="1" x14ac:dyDescent="0.25">
      <c r="L661" s="191">
        <v>17.954999999999998</v>
      </c>
      <c r="M661" s="191">
        <v>5.29</v>
      </c>
      <c r="N661" s="191">
        <v>60</v>
      </c>
    </row>
    <row r="662" spans="12:14" ht="15.75" customHeight="1" x14ac:dyDescent="0.25">
      <c r="L662" s="191">
        <v>25.6</v>
      </c>
      <c r="M662" s="191">
        <v>10.95</v>
      </c>
      <c r="N662" s="191">
        <v>54</v>
      </c>
    </row>
    <row r="663" spans="12:14" ht="15.75" customHeight="1" x14ac:dyDescent="0.25">
      <c r="L663" s="191">
        <v>34.21</v>
      </c>
      <c r="M663" s="191">
        <v>9.17</v>
      </c>
      <c r="N663" s="191">
        <v>41</v>
      </c>
    </row>
    <row r="664" spans="12:14" ht="15.75" customHeight="1" x14ac:dyDescent="0.25">
      <c r="L664" s="191">
        <v>39.74</v>
      </c>
      <c r="M664" s="191">
        <v>7.39</v>
      </c>
      <c r="N664" s="191">
        <v>64</v>
      </c>
    </row>
    <row r="665" spans="12:14" ht="15.75" customHeight="1" x14ac:dyDescent="0.25">
      <c r="L665" s="191">
        <v>49.53</v>
      </c>
      <c r="M665" s="191">
        <v>9.1300000000000008</v>
      </c>
      <c r="N665" s="191">
        <v>52</v>
      </c>
    </row>
    <row r="666" spans="12:14" ht="15.75" customHeight="1" x14ac:dyDescent="0.25">
      <c r="L666" s="191">
        <v>39.33</v>
      </c>
      <c r="M666" s="191">
        <v>10.4</v>
      </c>
      <c r="N666" s="191">
        <v>42</v>
      </c>
    </row>
    <row r="667" spans="12:14" ht="15.75" customHeight="1" x14ac:dyDescent="0.25">
      <c r="L667" s="191">
        <v>39.979999999999997</v>
      </c>
      <c r="M667" s="191">
        <v>9.4600000000000009</v>
      </c>
      <c r="N667" s="191">
        <v>43</v>
      </c>
    </row>
    <row r="668" spans="12:14" ht="15.75" customHeight="1" x14ac:dyDescent="0.25">
      <c r="L668" s="191">
        <v>46.51</v>
      </c>
      <c r="M668" s="191">
        <v>8.69</v>
      </c>
      <c r="N668" s="191">
        <v>47</v>
      </c>
    </row>
    <row r="669" spans="12:14" ht="15.75" customHeight="1" x14ac:dyDescent="0.25">
      <c r="L669" s="191">
        <v>43.58</v>
      </c>
      <c r="M669" s="191">
        <v>4.2300000000000004</v>
      </c>
      <c r="N669" s="191">
        <v>57</v>
      </c>
    </row>
    <row r="670" spans="12:14" ht="15.75" customHeight="1" x14ac:dyDescent="0.25">
      <c r="L670" s="191">
        <v>42.28</v>
      </c>
      <c r="M670" s="191">
        <v>9.16</v>
      </c>
      <c r="N670" s="191">
        <v>60</v>
      </c>
    </row>
    <row r="671" spans="12:14" ht="15.75" customHeight="1" x14ac:dyDescent="0.25">
      <c r="L671" s="191">
        <v>35.520000000000003</v>
      </c>
      <c r="M671" s="191">
        <v>8.26</v>
      </c>
      <c r="N671" s="191">
        <v>20</v>
      </c>
    </row>
    <row r="672" spans="12:14" ht="15.75" customHeight="1" x14ac:dyDescent="0.25">
      <c r="L672" s="191">
        <v>33.6</v>
      </c>
      <c r="M672" s="191">
        <v>11.25</v>
      </c>
      <c r="N672" s="191">
        <v>40</v>
      </c>
    </row>
    <row r="673" spans="12:14" ht="15.75" customHeight="1" x14ac:dyDescent="0.25">
      <c r="L673" s="191">
        <v>22.42</v>
      </c>
      <c r="M673" s="191">
        <v>6.74</v>
      </c>
      <c r="N673" s="191">
        <v>64</v>
      </c>
    </row>
    <row r="674" spans="12:14" ht="15.75" customHeight="1" x14ac:dyDescent="0.25">
      <c r="L674" s="191">
        <v>46.86</v>
      </c>
      <c r="M674" s="191">
        <v>4.87</v>
      </c>
      <c r="N674" s="191">
        <v>53</v>
      </c>
    </row>
    <row r="675" spans="12:14" ht="15.75" customHeight="1" x14ac:dyDescent="0.25">
      <c r="L675" s="191">
        <v>32.965000000000003</v>
      </c>
      <c r="M675" s="191">
        <v>6.68</v>
      </c>
      <c r="N675" s="191">
        <v>41</v>
      </c>
    </row>
    <row r="676" spans="12:14" ht="15.75" customHeight="1" x14ac:dyDescent="0.25">
      <c r="L676" s="191">
        <v>39.340000000000003</v>
      </c>
      <c r="M676" s="191">
        <v>5.0199999999999996</v>
      </c>
      <c r="N676" s="191">
        <v>55</v>
      </c>
    </row>
    <row r="677" spans="12:14" ht="15.75" customHeight="1" x14ac:dyDescent="0.25">
      <c r="L677" s="191">
        <v>47</v>
      </c>
      <c r="M677" s="191">
        <v>10.64</v>
      </c>
      <c r="N677" s="191">
        <v>31</v>
      </c>
    </row>
    <row r="678" spans="12:14" ht="15.75" customHeight="1" x14ac:dyDescent="0.25">
      <c r="L678" s="191">
        <v>36.71</v>
      </c>
      <c r="M678" s="191">
        <v>8.74</v>
      </c>
      <c r="N678" s="191">
        <v>57</v>
      </c>
    </row>
    <row r="679" spans="12:14" ht="15.75" customHeight="1" x14ac:dyDescent="0.25">
      <c r="L679" s="191">
        <v>53.48</v>
      </c>
      <c r="M679" s="191">
        <v>5.64</v>
      </c>
      <c r="N679" s="191">
        <v>55</v>
      </c>
    </row>
    <row r="680" spans="12:14" ht="15.75" customHeight="1" x14ac:dyDescent="0.25">
      <c r="L680" s="191">
        <v>35.5</v>
      </c>
      <c r="M680" s="191">
        <v>10.37</v>
      </c>
      <c r="N680" s="191">
        <v>59</v>
      </c>
    </row>
    <row r="681" spans="12:14" ht="15.75" customHeight="1" x14ac:dyDescent="0.25">
      <c r="L681" s="191">
        <v>36.979999999999997</v>
      </c>
      <c r="M681" s="191">
        <v>9.56</v>
      </c>
      <c r="N681" s="191">
        <v>60</v>
      </c>
    </row>
    <row r="682" spans="12:14" ht="15.75" customHeight="1" x14ac:dyDescent="0.25">
      <c r="L682" s="191">
        <v>32.395000000000003</v>
      </c>
      <c r="M682" s="191">
        <v>8.23</v>
      </c>
      <c r="N682" s="191">
        <v>24</v>
      </c>
    </row>
    <row r="683" spans="12:14" ht="15.75" customHeight="1" x14ac:dyDescent="0.25">
      <c r="L683" s="191">
        <v>32.729999999999997</v>
      </c>
      <c r="M683" s="191">
        <v>7.03</v>
      </c>
      <c r="N683" s="191">
        <v>33</v>
      </c>
    </row>
    <row r="684" spans="12:14" ht="15.75" customHeight="1" x14ac:dyDescent="0.25">
      <c r="L684" s="191">
        <v>20.52</v>
      </c>
      <c r="M684" s="191">
        <v>5.45</v>
      </c>
      <c r="N684" s="191">
        <v>33</v>
      </c>
    </row>
    <row r="685" spans="12:14" ht="15.75" customHeight="1" x14ac:dyDescent="0.25">
      <c r="L685" s="191">
        <v>51.72</v>
      </c>
      <c r="M685" s="191">
        <v>5.76</v>
      </c>
      <c r="N685" s="191">
        <v>43</v>
      </c>
    </row>
    <row r="686" spans="12:14" ht="15.75" customHeight="1" x14ac:dyDescent="0.25">
      <c r="L686" s="191">
        <v>50.2</v>
      </c>
      <c r="M686" s="191">
        <v>5.4</v>
      </c>
      <c r="N686" s="191">
        <v>63</v>
      </c>
    </row>
    <row r="687" spans="12:14" ht="15.75" customHeight="1" x14ac:dyDescent="0.25">
      <c r="L687" s="191">
        <v>25.52</v>
      </c>
      <c r="M687" s="191">
        <v>6.35</v>
      </c>
      <c r="N687" s="191">
        <v>46</v>
      </c>
    </row>
    <row r="688" spans="12:14" ht="15.75" customHeight="1" x14ac:dyDescent="0.25">
      <c r="L688" s="191">
        <v>35.200000000000003</v>
      </c>
      <c r="M688" s="191">
        <v>6.26</v>
      </c>
      <c r="N688" s="191">
        <v>26</v>
      </c>
    </row>
    <row r="689" spans="12:14" ht="15.75" customHeight="1" x14ac:dyDescent="0.25">
      <c r="L689" s="191">
        <v>41.26</v>
      </c>
      <c r="M689" s="191">
        <v>5.97</v>
      </c>
      <c r="N689" s="191">
        <v>63</v>
      </c>
    </row>
    <row r="690" spans="12:14" ht="15.75" customHeight="1" x14ac:dyDescent="0.25">
      <c r="L690" s="191">
        <v>17.195</v>
      </c>
      <c r="M690" s="191">
        <v>5.29</v>
      </c>
      <c r="N690" s="191">
        <v>63</v>
      </c>
    </row>
    <row r="691" spans="12:14" ht="15.75" customHeight="1" x14ac:dyDescent="0.25">
      <c r="L691" s="191">
        <v>23.085000000000001</v>
      </c>
      <c r="M691" s="191">
        <v>4.2699999999999996</v>
      </c>
      <c r="N691" s="191">
        <v>55</v>
      </c>
    </row>
    <row r="692" spans="12:14" ht="15.75" customHeight="1" x14ac:dyDescent="0.25">
      <c r="L692" s="191">
        <v>21.66</v>
      </c>
      <c r="M692" s="191">
        <v>5.2</v>
      </c>
      <c r="N692" s="191">
        <v>55</v>
      </c>
    </row>
    <row r="693" spans="12:14" ht="15.75" customHeight="1" x14ac:dyDescent="0.25">
      <c r="L693" s="191">
        <v>36.47</v>
      </c>
      <c r="M693" s="191">
        <v>8.23</v>
      </c>
      <c r="N693" s="191">
        <v>23</v>
      </c>
    </row>
    <row r="694" spans="12:14" ht="15.75" customHeight="1" x14ac:dyDescent="0.25">
      <c r="L694" s="191">
        <v>36.08</v>
      </c>
      <c r="M694" s="191">
        <v>10.33</v>
      </c>
      <c r="N694" s="191">
        <v>64</v>
      </c>
    </row>
    <row r="695" spans="12:14" ht="15.75" customHeight="1" x14ac:dyDescent="0.25">
      <c r="L695" s="191">
        <v>23.18</v>
      </c>
      <c r="M695" s="191">
        <v>6.13</v>
      </c>
      <c r="N695" s="191">
        <v>64</v>
      </c>
    </row>
    <row r="696" spans="12:14" ht="15.75" customHeight="1" x14ac:dyDescent="0.25">
      <c r="L696" s="191">
        <v>39.159999999999997</v>
      </c>
      <c r="M696" s="191">
        <v>8.08</v>
      </c>
      <c r="N696" s="191">
        <v>64</v>
      </c>
    </row>
    <row r="697" spans="12:14" ht="15.75" customHeight="1" x14ac:dyDescent="0.25">
      <c r="L697" s="191">
        <v>38.19</v>
      </c>
      <c r="M697" s="191">
        <v>10.49</v>
      </c>
      <c r="N697" s="191">
        <v>57</v>
      </c>
    </row>
    <row r="698" spans="12:14" ht="15.75" customHeight="1" x14ac:dyDescent="0.25">
      <c r="L698" s="191">
        <v>26.41</v>
      </c>
      <c r="M698" s="191">
        <v>8.11</v>
      </c>
      <c r="N698" s="191">
        <v>59</v>
      </c>
    </row>
    <row r="699" spans="12:14" ht="15.75" customHeight="1" x14ac:dyDescent="0.25">
      <c r="L699" s="191">
        <v>28.785</v>
      </c>
      <c r="M699" s="191">
        <v>6.6</v>
      </c>
      <c r="N699" s="191">
        <v>34</v>
      </c>
    </row>
    <row r="700" spans="12:14" ht="15.75" customHeight="1" x14ac:dyDescent="0.25">
      <c r="L700" s="191">
        <v>26.695</v>
      </c>
      <c r="M700" s="191">
        <v>10.14</v>
      </c>
      <c r="N700" s="191">
        <v>55</v>
      </c>
    </row>
    <row r="701" spans="12:14" ht="15.75" customHeight="1" x14ac:dyDescent="0.25">
      <c r="L701" s="191">
        <v>32.799999999999997</v>
      </c>
      <c r="M701" s="191">
        <v>6.06</v>
      </c>
      <c r="N701" s="191">
        <v>63</v>
      </c>
    </row>
    <row r="702" spans="12:14" ht="15.75" customHeight="1" x14ac:dyDescent="0.25">
      <c r="L702" s="191">
        <v>35.869999999999997</v>
      </c>
      <c r="M702" s="191">
        <v>9.91</v>
      </c>
      <c r="N702" s="191">
        <v>53</v>
      </c>
    </row>
    <row r="703" spans="12:14" ht="15.75" customHeight="1" x14ac:dyDescent="0.25">
      <c r="L703" s="191">
        <v>21.66</v>
      </c>
      <c r="M703" s="191">
        <v>4.1399999999999997</v>
      </c>
      <c r="N703" s="191">
        <v>64</v>
      </c>
    </row>
    <row r="704" spans="12:14" ht="15.75" customHeight="1" x14ac:dyDescent="0.25">
      <c r="L704" s="191">
        <v>37.72</v>
      </c>
      <c r="M704" s="191">
        <v>4.38</v>
      </c>
      <c r="N704" s="191">
        <v>64</v>
      </c>
    </row>
    <row r="705" spans="12:14" ht="15.75" customHeight="1" x14ac:dyDescent="0.25">
      <c r="L705" s="191">
        <v>39.700000000000003</v>
      </c>
      <c r="M705" s="191">
        <v>9.83</v>
      </c>
      <c r="N705" s="191">
        <v>54</v>
      </c>
    </row>
    <row r="706" spans="12:14" ht="15.75" customHeight="1" x14ac:dyDescent="0.25">
      <c r="L706" s="191">
        <v>35.97</v>
      </c>
      <c r="M706" s="191">
        <v>11.08</v>
      </c>
      <c r="N706" s="191">
        <v>18</v>
      </c>
    </row>
    <row r="707" spans="12:14" ht="15.75" customHeight="1" x14ac:dyDescent="0.25">
      <c r="L707" s="191">
        <v>37.85</v>
      </c>
      <c r="M707" s="191">
        <v>11.01</v>
      </c>
      <c r="N707" s="191">
        <v>50</v>
      </c>
    </row>
    <row r="708" spans="12:14" ht="15.75" customHeight="1" x14ac:dyDescent="0.25">
      <c r="L708" s="191">
        <v>21.66</v>
      </c>
      <c r="M708" s="191">
        <v>4.37</v>
      </c>
      <c r="N708" s="191">
        <v>48</v>
      </c>
    </row>
    <row r="709" spans="12:14" ht="15.75" customHeight="1" x14ac:dyDescent="0.25">
      <c r="L709" s="191">
        <v>39.369999999999997</v>
      </c>
      <c r="M709" s="191">
        <v>5.91</v>
      </c>
      <c r="N709" s="191">
        <v>63</v>
      </c>
    </row>
    <row r="710" spans="12:14" ht="15.75" customHeight="1" x14ac:dyDescent="0.25">
      <c r="L710" s="191">
        <v>40.880000000000003</v>
      </c>
      <c r="M710" s="191">
        <v>7.65</v>
      </c>
      <c r="N710" s="191">
        <v>63</v>
      </c>
    </row>
    <row r="711" spans="12:14" ht="15.75" customHeight="1" x14ac:dyDescent="0.25">
      <c r="L711" s="191">
        <v>26.22</v>
      </c>
      <c r="M711" s="191">
        <v>5.37</v>
      </c>
      <c r="N711" s="191">
        <v>61</v>
      </c>
    </row>
    <row r="712" spans="12:14" ht="15.75" customHeight="1" x14ac:dyDescent="0.25">
      <c r="L712" s="191">
        <v>25.08</v>
      </c>
      <c r="M712" s="191">
        <v>5.75</v>
      </c>
      <c r="N712" s="191">
        <v>64</v>
      </c>
    </row>
    <row r="713" spans="12:14" ht="15.75" customHeight="1" x14ac:dyDescent="0.25">
      <c r="L713" s="191">
        <v>39.1</v>
      </c>
      <c r="M713" s="191">
        <v>6.79</v>
      </c>
      <c r="N713" s="191">
        <v>39</v>
      </c>
    </row>
    <row r="714" spans="12:14" ht="15.75" customHeight="1" x14ac:dyDescent="0.25">
      <c r="L714" s="191">
        <v>37.905000000000001</v>
      </c>
      <c r="M714" s="191">
        <v>7.03</v>
      </c>
      <c r="N714" s="191">
        <v>54</v>
      </c>
    </row>
    <row r="715" spans="12:14" ht="15.75" customHeight="1" x14ac:dyDescent="0.25">
      <c r="L715" s="191">
        <v>43.35</v>
      </c>
      <c r="M715" s="191">
        <v>5.41</v>
      </c>
      <c r="N715" s="191">
        <v>38</v>
      </c>
    </row>
    <row r="716" spans="12:14" ht="15.75" customHeight="1" x14ac:dyDescent="0.25">
      <c r="L716" s="191">
        <v>36.15</v>
      </c>
      <c r="M716" s="191">
        <v>8.0500000000000007</v>
      </c>
      <c r="N716" s="191">
        <v>18</v>
      </c>
    </row>
    <row r="717" spans="12:14" ht="15.75" customHeight="1" x14ac:dyDescent="0.25">
      <c r="L717" s="191">
        <v>44.98</v>
      </c>
      <c r="M717" s="191">
        <v>5.94</v>
      </c>
      <c r="N717" s="191">
        <v>61</v>
      </c>
    </row>
    <row r="718" spans="12:14" ht="15.75" customHeight="1" x14ac:dyDescent="0.25">
      <c r="L718" s="191">
        <v>38.28</v>
      </c>
      <c r="M718" s="191">
        <v>5.51</v>
      </c>
      <c r="N718" s="191">
        <v>46</v>
      </c>
    </row>
    <row r="719" spans="12:14" ht="15.75" customHeight="1" x14ac:dyDescent="0.25">
      <c r="L719" s="191">
        <v>32.299999999999997</v>
      </c>
      <c r="M719" s="191">
        <v>6.55</v>
      </c>
      <c r="N719" s="191">
        <v>31</v>
      </c>
    </row>
    <row r="720" spans="12:14" ht="15.75" customHeight="1" x14ac:dyDescent="0.25">
      <c r="L720" s="191">
        <v>39.51</v>
      </c>
      <c r="M720" s="191">
        <v>5.79</v>
      </c>
      <c r="N720" s="191">
        <v>62</v>
      </c>
    </row>
    <row r="721" spans="12:14" ht="15.75" customHeight="1" x14ac:dyDescent="0.25">
      <c r="L721" s="191">
        <v>50.46</v>
      </c>
      <c r="M721" s="191">
        <v>4.5599999999999996</v>
      </c>
      <c r="N721" s="191">
        <v>59</v>
      </c>
    </row>
    <row r="722" spans="12:14" ht="15.75" customHeight="1" x14ac:dyDescent="0.25">
      <c r="L722" s="191">
        <v>31.73</v>
      </c>
      <c r="M722" s="191">
        <v>7</v>
      </c>
      <c r="N722" s="191">
        <v>59</v>
      </c>
    </row>
    <row r="723" spans="12:14" ht="15.75" customHeight="1" x14ac:dyDescent="0.25">
      <c r="L723" s="191">
        <v>32.1</v>
      </c>
      <c r="M723" s="191">
        <v>6.57</v>
      </c>
      <c r="N723" s="191">
        <v>59</v>
      </c>
    </row>
    <row r="724" spans="12:14" ht="15.75" customHeight="1" x14ac:dyDescent="0.25">
      <c r="L724" s="191">
        <v>27.83</v>
      </c>
      <c r="M724" s="191">
        <v>11.61</v>
      </c>
      <c r="N724" s="191">
        <v>63</v>
      </c>
    </row>
    <row r="725" spans="12:14" ht="15.75" customHeight="1" x14ac:dyDescent="0.25">
      <c r="L725" s="191">
        <v>27.72</v>
      </c>
      <c r="M725" s="191">
        <v>8.16</v>
      </c>
      <c r="N725" s="191">
        <v>32</v>
      </c>
    </row>
    <row r="726" spans="12:14" ht="15.75" customHeight="1" x14ac:dyDescent="0.25">
      <c r="L726" s="191">
        <v>36.765000000000001</v>
      </c>
      <c r="M726" s="191">
        <v>4.4800000000000004</v>
      </c>
      <c r="N726" s="191">
        <v>63</v>
      </c>
    </row>
    <row r="727" spans="12:14" ht="15.75" customHeight="1" x14ac:dyDescent="0.25">
      <c r="L727" s="191">
        <v>48.36</v>
      </c>
      <c r="M727" s="191">
        <v>4.08</v>
      </c>
      <c r="N727" s="191">
        <v>62</v>
      </c>
    </row>
    <row r="728" spans="12:14" ht="15.75" customHeight="1" x14ac:dyDescent="0.25">
      <c r="L728" s="191">
        <v>31.445</v>
      </c>
      <c r="M728" s="191">
        <v>4.4000000000000004</v>
      </c>
      <c r="N728" s="191">
        <v>60</v>
      </c>
    </row>
    <row r="729" spans="12:14" ht="15.75" customHeight="1" x14ac:dyDescent="0.25">
      <c r="L729" s="191">
        <v>27.55</v>
      </c>
      <c r="M729" s="191">
        <v>9.02</v>
      </c>
      <c r="N729" s="191">
        <v>63</v>
      </c>
    </row>
    <row r="730" spans="12:14" ht="15.75" customHeight="1" x14ac:dyDescent="0.25">
      <c r="L730" s="191">
        <v>33.11</v>
      </c>
      <c r="M730" s="191">
        <v>8.06</v>
      </c>
      <c r="N730" s="191">
        <v>63</v>
      </c>
    </row>
    <row r="731" spans="12:14" ht="15.75" customHeight="1" x14ac:dyDescent="0.25">
      <c r="L731" s="191">
        <v>36.85</v>
      </c>
      <c r="M731" s="191">
        <v>6.21</v>
      </c>
      <c r="N731" s="191">
        <v>37</v>
      </c>
    </row>
    <row r="732" spans="12:14" ht="15.75" customHeight="1" x14ac:dyDescent="0.25">
      <c r="L732" s="191">
        <v>36.299999999999997</v>
      </c>
      <c r="M732" s="191">
        <v>5.79</v>
      </c>
      <c r="N732" s="191">
        <v>63</v>
      </c>
    </row>
    <row r="733" spans="12:14" ht="15.75" customHeight="1" x14ac:dyDescent="0.25">
      <c r="L733" s="191">
        <v>45.34</v>
      </c>
      <c r="M733" s="191">
        <v>5.69</v>
      </c>
      <c r="N733" s="191">
        <v>44</v>
      </c>
    </row>
    <row r="734" spans="12:14" ht="15.75" customHeight="1" x14ac:dyDescent="0.25">
      <c r="L734" s="191">
        <v>31.8</v>
      </c>
      <c r="M734" s="191">
        <v>5.36</v>
      </c>
      <c r="N734" s="191">
        <v>62</v>
      </c>
    </row>
    <row r="735" spans="12:14" ht="15.75" customHeight="1" x14ac:dyDescent="0.25">
      <c r="L735" s="191">
        <v>41.02</v>
      </c>
      <c r="M735" s="191">
        <v>11.37</v>
      </c>
      <c r="N735" s="191">
        <v>20</v>
      </c>
    </row>
    <row r="736" spans="12:14" ht="15.75" customHeight="1" x14ac:dyDescent="0.25">
      <c r="L736" s="191">
        <v>32.68</v>
      </c>
      <c r="M736" s="191">
        <v>11.87</v>
      </c>
      <c r="N736" s="191">
        <v>64</v>
      </c>
    </row>
    <row r="737" spans="12:14" ht="15.75" customHeight="1" x14ac:dyDescent="0.25">
      <c r="L737" s="191">
        <v>21.7</v>
      </c>
      <c r="M737" s="191">
        <v>4.9000000000000004</v>
      </c>
      <c r="N737" s="191">
        <v>64</v>
      </c>
    </row>
    <row r="738" spans="12:14" ht="15.75" customHeight="1" x14ac:dyDescent="0.25">
      <c r="L738" s="191">
        <v>40.479999999999997</v>
      </c>
      <c r="M738" s="191">
        <v>6.7</v>
      </c>
      <c r="N738" s="191">
        <v>36</v>
      </c>
    </row>
    <row r="739" spans="12:14" ht="15.75" customHeight="1" x14ac:dyDescent="0.25">
      <c r="L739" s="191">
        <v>34.5</v>
      </c>
      <c r="M739" s="191">
        <v>10.3</v>
      </c>
      <c r="N739" s="191">
        <v>56</v>
      </c>
    </row>
    <row r="740" spans="12:14" ht="15.75" customHeight="1" x14ac:dyDescent="0.25">
      <c r="L740" s="191">
        <v>45.9</v>
      </c>
      <c r="M740" s="191">
        <v>11.14</v>
      </c>
      <c r="N740" s="191">
        <v>63</v>
      </c>
    </row>
    <row r="741" spans="12:14" ht="15.75" customHeight="1" x14ac:dyDescent="0.25">
      <c r="L741" s="191">
        <v>33.479999999999997</v>
      </c>
      <c r="M741" s="191">
        <v>4.74</v>
      </c>
      <c r="N741" s="191">
        <v>18</v>
      </c>
    </row>
    <row r="742" spans="12:14" ht="15.75" customHeight="1" x14ac:dyDescent="0.25">
      <c r="L742" s="191">
        <v>28.31</v>
      </c>
      <c r="M742" s="191">
        <v>5.96</v>
      </c>
      <c r="N742" s="191">
        <v>53</v>
      </c>
    </row>
    <row r="743" spans="12:14" ht="15.75" customHeight="1" x14ac:dyDescent="0.25">
      <c r="L743" s="191">
        <v>21.565000000000001</v>
      </c>
      <c r="M743" s="191">
        <v>4.95</v>
      </c>
      <c r="N743" s="191">
        <v>37</v>
      </c>
    </row>
    <row r="744" spans="12:14" ht="15.75" customHeight="1" x14ac:dyDescent="0.25">
      <c r="L744" s="191">
        <v>35.590000000000003</v>
      </c>
      <c r="M744" s="191">
        <v>5.21</v>
      </c>
      <c r="N744" s="191">
        <v>41</v>
      </c>
    </row>
    <row r="745" spans="12:14" ht="15.75" customHeight="1" x14ac:dyDescent="0.25">
      <c r="L745" s="191">
        <v>43.44</v>
      </c>
      <c r="M745" s="191">
        <v>4.8600000000000003</v>
      </c>
      <c r="N745" s="191">
        <v>36</v>
      </c>
    </row>
    <row r="746" spans="12:14" ht="15.75" customHeight="1" x14ac:dyDescent="0.25">
      <c r="L746" s="191">
        <v>21.754999999999999</v>
      </c>
      <c r="M746" s="191">
        <v>7.79</v>
      </c>
      <c r="N746" s="191">
        <v>37</v>
      </c>
    </row>
    <row r="747" spans="12:14" ht="15.75" customHeight="1" x14ac:dyDescent="0.25">
      <c r="L747" s="191">
        <v>44.55</v>
      </c>
      <c r="M747" s="191">
        <v>7.12</v>
      </c>
      <c r="N747" s="191">
        <v>59</v>
      </c>
    </row>
    <row r="748" spans="12:14" ht="15.75" customHeight="1" x14ac:dyDescent="0.25">
      <c r="L748" s="191">
        <v>43.32</v>
      </c>
      <c r="M748" s="191">
        <v>4.67</v>
      </c>
      <c r="N748" s="191">
        <v>38</v>
      </c>
    </row>
    <row r="749" spans="12:14" ht="15.75" customHeight="1" x14ac:dyDescent="0.25">
      <c r="L749" s="191">
        <v>31.23</v>
      </c>
      <c r="M749" s="191">
        <v>9.1199999999999992</v>
      </c>
      <c r="N749" s="191">
        <v>61</v>
      </c>
    </row>
    <row r="750" spans="12:14" ht="15.75" customHeight="1" x14ac:dyDescent="0.25">
      <c r="L750" s="191">
        <v>42.81</v>
      </c>
      <c r="M750" s="191">
        <v>4.1500000000000004</v>
      </c>
      <c r="N750" s="191">
        <v>53</v>
      </c>
    </row>
    <row r="751" spans="12:14" ht="15.75" customHeight="1" x14ac:dyDescent="0.25">
      <c r="L751" s="191">
        <v>35.909999999999997</v>
      </c>
      <c r="M751" s="191">
        <v>6.72</v>
      </c>
      <c r="N751" s="191">
        <v>61</v>
      </c>
    </row>
    <row r="752" spans="12:14" ht="15.75" customHeight="1" x14ac:dyDescent="0.25">
      <c r="L752" s="191">
        <v>36.65</v>
      </c>
      <c r="M752" s="191">
        <v>5.01</v>
      </c>
      <c r="N752" s="191">
        <v>58</v>
      </c>
    </row>
    <row r="753" spans="12:14" ht="15.75" customHeight="1" x14ac:dyDescent="0.25">
      <c r="L753" s="191">
        <v>22.04</v>
      </c>
      <c r="M753" s="191">
        <v>10.9</v>
      </c>
      <c r="N753" s="191">
        <v>30</v>
      </c>
    </row>
    <row r="754" spans="12:14" ht="15.75" customHeight="1" x14ac:dyDescent="0.25">
      <c r="L754" s="191">
        <v>31.824999999999999</v>
      </c>
      <c r="M754" s="191">
        <v>5.52</v>
      </c>
      <c r="N754" s="191">
        <v>54</v>
      </c>
    </row>
    <row r="755" spans="12:14" ht="15.75" customHeight="1" x14ac:dyDescent="0.25">
      <c r="L755" s="191">
        <v>53.58</v>
      </c>
      <c r="M755" s="191">
        <v>4.55</v>
      </c>
      <c r="N755" s="191">
        <v>62</v>
      </c>
    </row>
    <row r="756" spans="12:14" ht="15.75" customHeight="1" x14ac:dyDescent="0.25">
      <c r="L756" s="191">
        <v>34.299999999999997</v>
      </c>
      <c r="M756" s="191">
        <v>11.76</v>
      </c>
      <c r="N756" s="191">
        <v>59</v>
      </c>
    </row>
    <row r="757" spans="12:14" ht="15.75" customHeight="1" x14ac:dyDescent="0.25">
      <c r="L757" s="191">
        <v>32.11</v>
      </c>
      <c r="M757" s="191">
        <v>7.06</v>
      </c>
      <c r="N757" s="191">
        <v>32</v>
      </c>
    </row>
    <row r="758" spans="12:14" ht="15.75" customHeight="1" x14ac:dyDescent="0.25">
      <c r="L758" s="191">
        <v>31.78</v>
      </c>
      <c r="M758" s="191">
        <v>11.35</v>
      </c>
      <c r="N758" s="191">
        <v>47</v>
      </c>
    </row>
    <row r="759" spans="12:14" ht="15.75" customHeight="1" x14ac:dyDescent="0.25">
      <c r="L759" s="191">
        <v>46.89</v>
      </c>
      <c r="M759" s="191">
        <v>5.52</v>
      </c>
      <c r="N759" s="191">
        <v>62</v>
      </c>
    </row>
    <row r="760" spans="12:14" ht="15.75" customHeight="1" x14ac:dyDescent="0.25">
      <c r="L760" s="191">
        <v>39.35</v>
      </c>
      <c r="M760" s="191">
        <v>7.86</v>
      </c>
      <c r="N760" s="191">
        <v>62</v>
      </c>
    </row>
    <row r="761" spans="12:14" ht="15.75" customHeight="1" x14ac:dyDescent="0.25">
      <c r="L761" s="191">
        <v>39.200000000000003</v>
      </c>
      <c r="M761" s="191">
        <v>11.38</v>
      </c>
      <c r="N761" s="191">
        <v>37</v>
      </c>
    </row>
    <row r="762" spans="12:14" ht="15.75" customHeight="1" x14ac:dyDescent="0.25">
      <c r="L762" s="191">
        <v>39.159999999999997</v>
      </c>
      <c r="M762" s="191">
        <v>10.48</v>
      </c>
      <c r="N762" s="191">
        <v>62</v>
      </c>
    </row>
    <row r="763" spans="12:14" ht="15.75" customHeight="1" x14ac:dyDescent="0.25">
      <c r="L763" s="191">
        <v>44.1</v>
      </c>
      <c r="M763" s="191">
        <v>5.04</v>
      </c>
      <c r="N763" s="191">
        <v>62</v>
      </c>
    </row>
    <row r="764" spans="12:14" ht="15.75" customHeight="1" x14ac:dyDescent="0.25">
      <c r="L764" s="191">
        <v>33.200000000000003</v>
      </c>
      <c r="M764" s="191">
        <v>9.06</v>
      </c>
      <c r="N764" s="191">
        <v>62</v>
      </c>
    </row>
    <row r="765" spans="12:14" ht="15.75" customHeight="1" x14ac:dyDescent="0.25">
      <c r="L765" s="191">
        <v>29.92</v>
      </c>
      <c r="M765" s="191">
        <v>11.07</v>
      </c>
      <c r="N765" s="191">
        <v>47</v>
      </c>
    </row>
    <row r="766" spans="12:14" ht="15.75" customHeight="1" x14ac:dyDescent="0.25">
      <c r="L766" s="191">
        <v>25</v>
      </c>
      <c r="M766" s="191">
        <v>10.45</v>
      </c>
      <c r="N766" s="191">
        <v>56</v>
      </c>
    </row>
    <row r="767" spans="12:14" ht="15.75" customHeight="1" x14ac:dyDescent="0.25">
      <c r="L767" s="191">
        <v>38.869999999999997</v>
      </c>
      <c r="M767" s="191">
        <v>8.6300000000000008</v>
      </c>
      <c r="N767" s="191">
        <v>61</v>
      </c>
    </row>
    <row r="768" spans="12:14" ht="15.75" customHeight="1" x14ac:dyDescent="0.25">
      <c r="L768" s="191">
        <v>32.299999999999997</v>
      </c>
      <c r="M768" s="191">
        <v>5.28</v>
      </c>
      <c r="N768" s="191">
        <v>28</v>
      </c>
    </row>
    <row r="769" spans="12:14" ht="15.75" customHeight="1" x14ac:dyDescent="0.25">
      <c r="L769" s="191">
        <v>31.16</v>
      </c>
      <c r="M769" s="191">
        <v>7.49</v>
      </c>
      <c r="N769" s="191">
        <v>61</v>
      </c>
    </row>
    <row r="770" spans="12:14" ht="15.75" customHeight="1" x14ac:dyDescent="0.25">
      <c r="L770" s="191">
        <v>54.59</v>
      </c>
      <c r="M770" s="191">
        <v>4.2699999999999996</v>
      </c>
      <c r="N770" s="191">
        <v>30</v>
      </c>
    </row>
    <row r="771" spans="12:14" ht="15.75" customHeight="1" x14ac:dyDescent="0.25">
      <c r="L771" s="191">
        <v>21.09</v>
      </c>
      <c r="M771" s="191">
        <v>9.2200000000000006</v>
      </c>
      <c r="N771" s="191">
        <v>63</v>
      </c>
    </row>
    <row r="772" spans="12:14" ht="15.75" customHeight="1" x14ac:dyDescent="0.25">
      <c r="L772" s="191">
        <v>52.41</v>
      </c>
      <c r="M772" s="191">
        <v>5.99</v>
      </c>
      <c r="N772" s="191">
        <v>63</v>
      </c>
    </row>
    <row r="773" spans="12:14" ht="15.75" customHeight="1" x14ac:dyDescent="0.25">
      <c r="L773" s="191">
        <v>41.47</v>
      </c>
      <c r="M773" s="191">
        <v>5.86</v>
      </c>
      <c r="N773" s="191">
        <v>63</v>
      </c>
    </row>
    <row r="774" spans="12:14" ht="15.75" customHeight="1" x14ac:dyDescent="0.25">
      <c r="L774" s="191">
        <v>33.1</v>
      </c>
      <c r="M774" s="191">
        <v>5.19</v>
      </c>
      <c r="N774" s="191">
        <v>39</v>
      </c>
    </row>
    <row r="775" spans="12:14" ht="15.75" customHeight="1" x14ac:dyDescent="0.25">
      <c r="L775" s="191">
        <v>30.8</v>
      </c>
      <c r="M775" s="191">
        <v>4.37</v>
      </c>
      <c r="N775" s="191">
        <v>43</v>
      </c>
    </row>
    <row r="776" spans="12:14" ht="15.75" customHeight="1" x14ac:dyDescent="0.25">
      <c r="L776" s="191">
        <v>42.06</v>
      </c>
      <c r="M776" s="191">
        <v>5.32</v>
      </c>
      <c r="N776" s="191">
        <v>58</v>
      </c>
    </row>
    <row r="777" spans="12:14" ht="15.75" customHeight="1" x14ac:dyDescent="0.25">
      <c r="L777" s="191">
        <v>39.270000000000003</v>
      </c>
      <c r="M777" s="191">
        <v>5.64</v>
      </c>
      <c r="N777" s="191">
        <v>32</v>
      </c>
    </row>
    <row r="778" spans="12:14" ht="15.75" customHeight="1" x14ac:dyDescent="0.25">
      <c r="L778" s="191">
        <v>30.71</v>
      </c>
      <c r="M778" s="191">
        <v>5.59</v>
      </c>
      <c r="N778" s="191">
        <v>62</v>
      </c>
    </row>
    <row r="779" spans="12:14" ht="15.75" customHeight="1" x14ac:dyDescent="0.25">
      <c r="L779" s="191">
        <v>47.19</v>
      </c>
      <c r="M779" s="191">
        <v>5.29</v>
      </c>
      <c r="N779" s="191">
        <v>46</v>
      </c>
    </row>
    <row r="780" spans="12:14" ht="15.75" customHeight="1" x14ac:dyDescent="0.25">
      <c r="L780" s="191">
        <v>30.02</v>
      </c>
      <c r="M780" s="191">
        <v>6.65</v>
      </c>
      <c r="N780" s="191">
        <v>28</v>
      </c>
    </row>
    <row r="781" spans="12:14" ht="15.75" customHeight="1" x14ac:dyDescent="0.25">
      <c r="L781" s="191">
        <v>37.909999999999997</v>
      </c>
      <c r="M781" s="191">
        <v>5.68</v>
      </c>
      <c r="N781" s="191">
        <v>60</v>
      </c>
    </row>
    <row r="782" spans="12:14" ht="15.75" customHeight="1" x14ac:dyDescent="0.25">
      <c r="L782" s="191">
        <v>54.61</v>
      </c>
      <c r="M782" s="191">
        <v>4.49</v>
      </c>
      <c r="N782" s="191">
        <v>60</v>
      </c>
    </row>
    <row r="783" spans="12:14" ht="15.75" customHeight="1" x14ac:dyDescent="0.25">
      <c r="L783" s="191">
        <v>36.005000000000003</v>
      </c>
      <c r="M783" s="191">
        <v>6.9</v>
      </c>
      <c r="N783" s="191">
        <v>57</v>
      </c>
    </row>
    <row r="784" spans="12:14" ht="15.75" customHeight="1" x14ac:dyDescent="0.25">
      <c r="L784" s="191">
        <v>28.7</v>
      </c>
      <c r="M784" s="191">
        <v>11.52</v>
      </c>
      <c r="N784" s="191">
        <v>60</v>
      </c>
    </row>
    <row r="785" spans="12:14" ht="15.75" customHeight="1" x14ac:dyDescent="0.25">
      <c r="L785" s="191">
        <v>34.295000000000002</v>
      </c>
      <c r="M785" s="191">
        <v>11.24</v>
      </c>
      <c r="N785" s="191">
        <v>40</v>
      </c>
    </row>
    <row r="786" spans="12:14" ht="15.75" customHeight="1" x14ac:dyDescent="0.25">
      <c r="L786" s="191">
        <v>27.55</v>
      </c>
      <c r="M786" s="191">
        <v>10.98</v>
      </c>
      <c r="N786" s="191">
        <v>60</v>
      </c>
    </row>
    <row r="787" spans="12:14" ht="15.75" customHeight="1" x14ac:dyDescent="0.25">
      <c r="L787" s="191">
        <v>40.700000000000003</v>
      </c>
      <c r="M787" s="191">
        <v>5.42</v>
      </c>
      <c r="N787" s="191">
        <v>61</v>
      </c>
    </row>
    <row r="788" spans="12:14" ht="15.75" customHeight="1" x14ac:dyDescent="0.25">
      <c r="L788" s="191">
        <v>18.335000000000001</v>
      </c>
      <c r="M788" s="191">
        <v>10.97</v>
      </c>
      <c r="N788" s="191">
        <v>61</v>
      </c>
    </row>
    <row r="789" spans="12:14" ht="15.75" customHeight="1" x14ac:dyDescent="0.25">
      <c r="L789" s="191">
        <v>33.914999999999999</v>
      </c>
      <c r="M789" s="191">
        <v>9.56</v>
      </c>
      <c r="N789" s="191">
        <v>61</v>
      </c>
    </row>
    <row r="790" spans="12:14" ht="15.75" customHeight="1" x14ac:dyDescent="0.25">
      <c r="L790" s="191">
        <v>33.534999999999997</v>
      </c>
      <c r="M790" s="191">
        <v>9.4</v>
      </c>
      <c r="N790" s="191">
        <v>23</v>
      </c>
    </row>
    <row r="791" spans="12:14" ht="15.75" customHeight="1" x14ac:dyDescent="0.25">
      <c r="L791" s="191">
        <v>23.655000000000001</v>
      </c>
      <c r="M791" s="191">
        <v>8.48</v>
      </c>
      <c r="N791" s="191">
        <v>59</v>
      </c>
    </row>
    <row r="792" spans="12:14" ht="15.75" customHeight="1" x14ac:dyDescent="0.25">
      <c r="L792" s="191">
        <v>28</v>
      </c>
      <c r="M792" s="191">
        <v>5.57</v>
      </c>
      <c r="N792" s="191">
        <v>30</v>
      </c>
    </row>
    <row r="793" spans="12:14" ht="15.75" customHeight="1" x14ac:dyDescent="0.25">
      <c r="L793" s="191">
        <v>30.23</v>
      </c>
      <c r="M793" s="191">
        <v>6.94</v>
      </c>
      <c r="N793" s="191">
        <v>60</v>
      </c>
    </row>
    <row r="794" spans="12:14" ht="15.75" customHeight="1" x14ac:dyDescent="0.25">
      <c r="L794" s="191">
        <v>51.14</v>
      </c>
      <c r="M794" s="191">
        <v>4.05</v>
      </c>
      <c r="N794" s="191">
        <v>51</v>
      </c>
    </row>
    <row r="795" spans="12:14" ht="15.75" customHeight="1" x14ac:dyDescent="0.25">
      <c r="L795" s="191">
        <v>24.32</v>
      </c>
      <c r="M795" s="191">
        <v>10.220000000000001</v>
      </c>
      <c r="N795" s="191">
        <v>44</v>
      </c>
    </row>
    <row r="796" spans="12:14" ht="15.75" customHeight="1" x14ac:dyDescent="0.25">
      <c r="L796" s="191">
        <v>38.06</v>
      </c>
      <c r="M796" s="191">
        <v>9.24</v>
      </c>
      <c r="N796" s="191">
        <v>61</v>
      </c>
    </row>
    <row r="797" spans="12:14" ht="15.75" customHeight="1" x14ac:dyDescent="0.25">
      <c r="L797" s="191">
        <v>37.700000000000003</v>
      </c>
      <c r="M797" s="191">
        <v>8.6</v>
      </c>
      <c r="N797" s="191">
        <v>37</v>
      </c>
    </row>
    <row r="798" spans="12:14" ht="15.75" customHeight="1" x14ac:dyDescent="0.25">
      <c r="L798" s="191">
        <v>44</v>
      </c>
      <c r="M798" s="191">
        <v>9.32</v>
      </c>
      <c r="N798" s="191">
        <v>55</v>
      </c>
    </row>
    <row r="799" spans="12:14" ht="15.75" customHeight="1" x14ac:dyDescent="0.25">
      <c r="L799" s="191">
        <v>41.45</v>
      </c>
      <c r="M799" s="191">
        <v>6.12</v>
      </c>
      <c r="N799" s="191">
        <v>53</v>
      </c>
    </row>
    <row r="800" spans="12:14" ht="15.75" customHeight="1" x14ac:dyDescent="0.25">
      <c r="L800" s="191">
        <v>25.364999999999998</v>
      </c>
      <c r="M800" s="191">
        <v>9.19</v>
      </c>
      <c r="N800" s="191">
        <v>61</v>
      </c>
    </row>
    <row r="801" spans="12:14" ht="15.75" customHeight="1" x14ac:dyDescent="0.25">
      <c r="L801" s="191">
        <v>34.56</v>
      </c>
      <c r="M801" s="191">
        <v>5.84</v>
      </c>
      <c r="N801" s="191">
        <v>57</v>
      </c>
    </row>
    <row r="802" spans="12:14" ht="15.75" customHeight="1" x14ac:dyDescent="0.25">
      <c r="L802" s="191">
        <v>28.2</v>
      </c>
      <c r="M802" s="191">
        <v>7.19</v>
      </c>
      <c r="N802" s="191">
        <v>58</v>
      </c>
    </row>
    <row r="803" spans="12:14" ht="15.75" customHeight="1" x14ac:dyDescent="0.25">
      <c r="L803" s="191">
        <v>30.43</v>
      </c>
      <c r="M803" s="191">
        <v>9.39</v>
      </c>
      <c r="N803" s="191">
        <v>60</v>
      </c>
    </row>
    <row r="804" spans="12:14" ht="15.75" customHeight="1" x14ac:dyDescent="0.25">
      <c r="L804" s="191">
        <v>32.395000000000003</v>
      </c>
      <c r="M804" s="191">
        <v>4.2699999999999996</v>
      </c>
      <c r="N804" s="191">
        <v>50</v>
      </c>
    </row>
    <row r="805" spans="12:14" ht="15.75" customHeight="1" x14ac:dyDescent="0.25">
      <c r="L805" s="191">
        <v>24.035</v>
      </c>
      <c r="M805" s="191">
        <v>11.71</v>
      </c>
      <c r="N805" s="191">
        <v>53</v>
      </c>
    </row>
    <row r="806" spans="12:14" ht="15.75" customHeight="1" x14ac:dyDescent="0.25">
      <c r="L806" s="191">
        <v>37.119999999999997</v>
      </c>
      <c r="M806" s="191">
        <v>5.29</v>
      </c>
      <c r="N806" s="191">
        <v>60</v>
      </c>
    </row>
    <row r="807" spans="12:14" ht="15.75" customHeight="1" x14ac:dyDescent="0.25">
      <c r="L807" s="191">
        <v>34.840000000000003</v>
      </c>
      <c r="M807" s="191">
        <v>6</v>
      </c>
      <c r="N807" s="191">
        <v>41</v>
      </c>
    </row>
    <row r="808" spans="12:14" ht="15.75" customHeight="1" x14ac:dyDescent="0.25">
      <c r="L808" s="191">
        <v>29.53</v>
      </c>
      <c r="M808" s="191">
        <v>10.64</v>
      </c>
      <c r="N808" s="191">
        <v>43</v>
      </c>
    </row>
    <row r="809" spans="12:14" ht="15.75" customHeight="1" x14ac:dyDescent="0.25">
      <c r="L809" s="191">
        <v>42.51</v>
      </c>
      <c r="M809" s="191">
        <v>8.2100000000000009</v>
      </c>
      <c r="N809" s="191">
        <v>62</v>
      </c>
    </row>
    <row r="810" spans="12:14" ht="15.75" customHeight="1" x14ac:dyDescent="0.25">
      <c r="L810" s="191">
        <v>38.14</v>
      </c>
      <c r="M810" s="191">
        <v>5.58</v>
      </c>
      <c r="N810" s="191">
        <v>62</v>
      </c>
    </row>
    <row r="811" spans="12:14" ht="15.75" customHeight="1" x14ac:dyDescent="0.25">
      <c r="L811" s="191">
        <v>39.93</v>
      </c>
      <c r="M811" s="191">
        <v>8.75</v>
      </c>
      <c r="N811" s="191">
        <v>62</v>
      </c>
    </row>
    <row r="812" spans="12:14" ht="15.75" customHeight="1" x14ac:dyDescent="0.25">
      <c r="L812" s="191">
        <v>38.83</v>
      </c>
      <c r="M812" s="191">
        <v>11.86</v>
      </c>
      <c r="N812" s="191">
        <v>62</v>
      </c>
    </row>
    <row r="813" spans="12:14" ht="15.75" customHeight="1" x14ac:dyDescent="0.25">
      <c r="L813" s="191">
        <v>37.4</v>
      </c>
      <c r="M813" s="191">
        <v>11.46</v>
      </c>
      <c r="N813" s="191">
        <v>61</v>
      </c>
    </row>
    <row r="814" spans="12:14" ht="15.75" customHeight="1" x14ac:dyDescent="0.25">
      <c r="L814" s="191">
        <v>21.4</v>
      </c>
      <c r="M814" s="191">
        <v>9.0299999999999994</v>
      </c>
      <c r="N814" s="191">
        <v>56</v>
      </c>
    </row>
    <row r="815" spans="12:14" ht="15.75" customHeight="1" x14ac:dyDescent="0.25">
      <c r="L815" s="191">
        <v>38.380000000000003</v>
      </c>
      <c r="M815" s="191">
        <v>8.26</v>
      </c>
      <c r="N815" s="191">
        <v>59</v>
      </c>
    </row>
    <row r="816" spans="12:14" ht="15.75" customHeight="1" x14ac:dyDescent="0.25">
      <c r="L816" s="191">
        <v>33.659999999999997</v>
      </c>
      <c r="M816" s="191">
        <v>5.42</v>
      </c>
      <c r="N816" s="191">
        <v>59</v>
      </c>
    </row>
    <row r="817" spans="12:14" ht="15.75" customHeight="1" x14ac:dyDescent="0.25">
      <c r="L817" s="191">
        <v>31.79</v>
      </c>
      <c r="M817" s="191">
        <v>11.33</v>
      </c>
      <c r="N817" s="191">
        <v>59</v>
      </c>
    </row>
    <row r="818" spans="12:14" ht="15.75" customHeight="1" x14ac:dyDescent="0.25">
      <c r="L818" s="191">
        <v>29.7</v>
      </c>
      <c r="M818" s="191">
        <v>7.69</v>
      </c>
      <c r="N818" s="191">
        <v>18</v>
      </c>
    </row>
    <row r="819" spans="12:14" ht="15.75" customHeight="1" x14ac:dyDescent="0.25">
      <c r="L819" s="191">
        <v>25.46</v>
      </c>
      <c r="M819" s="191">
        <v>8.77</v>
      </c>
      <c r="N819" s="191">
        <v>38</v>
      </c>
    </row>
    <row r="820" spans="12:14" ht="15.75" customHeight="1" x14ac:dyDescent="0.25">
      <c r="L820" s="191">
        <v>39.14</v>
      </c>
      <c r="M820" s="191">
        <v>4.91</v>
      </c>
      <c r="N820" s="191">
        <v>59</v>
      </c>
    </row>
    <row r="821" spans="12:14" ht="15.75" customHeight="1" x14ac:dyDescent="0.25">
      <c r="L821" s="191">
        <v>41.2</v>
      </c>
      <c r="M821" s="191">
        <v>4.95</v>
      </c>
      <c r="N821" s="191">
        <v>49</v>
      </c>
    </row>
    <row r="822" spans="12:14" ht="15.75" customHeight="1" x14ac:dyDescent="0.25">
      <c r="L822" s="191">
        <v>28.81</v>
      </c>
      <c r="M822" s="191">
        <v>10.8</v>
      </c>
      <c r="N822" s="191">
        <v>29</v>
      </c>
    </row>
    <row r="823" spans="12:14" ht="15.75" customHeight="1" x14ac:dyDescent="0.25">
      <c r="L823" s="191">
        <v>37.409999999999997</v>
      </c>
      <c r="M823" s="191">
        <v>7.21</v>
      </c>
      <c r="N823" s="191">
        <v>18</v>
      </c>
    </row>
    <row r="824" spans="12:14" ht="15.75" customHeight="1" x14ac:dyDescent="0.25">
      <c r="L824" s="191">
        <v>52.54</v>
      </c>
      <c r="M824" s="191">
        <v>5.12</v>
      </c>
      <c r="N824" s="191">
        <v>55</v>
      </c>
    </row>
    <row r="825" spans="12:14" ht="15.75" customHeight="1" x14ac:dyDescent="0.25">
      <c r="L825" s="191">
        <v>17.29</v>
      </c>
      <c r="M825" s="191">
        <v>4.62</v>
      </c>
      <c r="N825" s="191">
        <v>59</v>
      </c>
    </row>
    <row r="826" spans="12:14" ht="15.75" customHeight="1" x14ac:dyDescent="0.25">
      <c r="L826" s="191">
        <v>31.74</v>
      </c>
      <c r="M826" s="191">
        <v>7.68</v>
      </c>
      <c r="N826" s="191">
        <v>44</v>
      </c>
    </row>
    <row r="827" spans="12:14" ht="15.75" customHeight="1" x14ac:dyDescent="0.25">
      <c r="L827" s="191">
        <v>26.504999999999999</v>
      </c>
      <c r="M827" s="191">
        <v>6.79</v>
      </c>
      <c r="N827" s="191">
        <v>39</v>
      </c>
    </row>
    <row r="828" spans="12:14" ht="15.75" customHeight="1" x14ac:dyDescent="0.25">
      <c r="L828" s="191">
        <v>36.479999999999997</v>
      </c>
      <c r="M828" s="191">
        <v>11.09</v>
      </c>
      <c r="N828" s="191">
        <v>59</v>
      </c>
    </row>
    <row r="829" spans="12:14" ht="15.75" customHeight="1" x14ac:dyDescent="0.25">
      <c r="L829" s="191">
        <v>39.159999999999997</v>
      </c>
      <c r="M829" s="191">
        <v>5.24</v>
      </c>
      <c r="N829" s="191">
        <v>50</v>
      </c>
    </row>
    <row r="830" spans="12:14" ht="15.75" customHeight="1" x14ac:dyDescent="0.25">
      <c r="L830" s="191">
        <v>28.22</v>
      </c>
      <c r="M830" s="191">
        <v>7.51</v>
      </c>
      <c r="N830" s="191">
        <v>47</v>
      </c>
    </row>
    <row r="831" spans="12:14" ht="15.75" customHeight="1" x14ac:dyDescent="0.25">
      <c r="L831" s="191">
        <v>35</v>
      </c>
      <c r="M831" s="191">
        <v>4.13</v>
      </c>
      <c r="N831" s="191">
        <v>60</v>
      </c>
    </row>
    <row r="832" spans="12:14" ht="15.75" customHeight="1" x14ac:dyDescent="0.25">
      <c r="L832" s="191">
        <v>36.24</v>
      </c>
      <c r="M832" s="191">
        <v>8.3800000000000008</v>
      </c>
      <c r="N832" s="191">
        <v>60</v>
      </c>
    </row>
    <row r="833" spans="12:14" ht="15.75" customHeight="1" x14ac:dyDescent="0.25">
      <c r="L833" s="191">
        <v>36.954999999999998</v>
      </c>
      <c r="M833" s="191">
        <v>8.07</v>
      </c>
      <c r="N833" s="191">
        <v>34</v>
      </c>
    </row>
    <row r="834" spans="12:14" ht="15.75" customHeight="1" x14ac:dyDescent="0.25">
      <c r="L834" s="191">
        <v>29.64</v>
      </c>
      <c r="M834" s="191">
        <v>8.9499999999999993</v>
      </c>
      <c r="N834" s="191">
        <v>52</v>
      </c>
    </row>
    <row r="835" spans="12:14" ht="15.75" customHeight="1" x14ac:dyDescent="0.25">
      <c r="L835" s="191">
        <v>42.74</v>
      </c>
      <c r="M835" s="191">
        <v>6.31</v>
      </c>
      <c r="N835" s="191">
        <v>58</v>
      </c>
    </row>
    <row r="836" spans="12:14" ht="15.75" customHeight="1" x14ac:dyDescent="0.25">
      <c r="L836" s="191">
        <v>36.130000000000003</v>
      </c>
      <c r="M836" s="191">
        <v>7.19</v>
      </c>
      <c r="N836" s="191">
        <v>30</v>
      </c>
    </row>
    <row r="837" spans="12:14" ht="15.75" customHeight="1" x14ac:dyDescent="0.25">
      <c r="L837" s="191">
        <v>31.55</v>
      </c>
      <c r="M837" s="191">
        <v>6.11</v>
      </c>
      <c r="N837" s="191">
        <v>48</v>
      </c>
    </row>
    <row r="838" spans="12:14" ht="15.75" customHeight="1" x14ac:dyDescent="0.25">
      <c r="L838" s="191">
        <v>52.75</v>
      </c>
      <c r="M838" s="191">
        <v>6.02</v>
      </c>
      <c r="N838" s="191">
        <v>60</v>
      </c>
    </row>
    <row r="839" spans="12:14" ht="15.75" customHeight="1" x14ac:dyDescent="0.25">
      <c r="L839" s="191">
        <v>36.67</v>
      </c>
      <c r="M839" s="191">
        <v>11.86</v>
      </c>
      <c r="N839" s="191">
        <v>57</v>
      </c>
    </row>
    <row r="840" spans="12:14" ht="15.75" customHeight="1" x14ac:dyDescent="0.25">
      <c r="L840" s="191">
        <v>38.06</v>
      </c>
      <c r="M840" s="191">
        <v>8.25</v>
      </c>
      <c r="N840" s="191">
        <v>60</v>
      </c>
    </row>
    <row r="841" spans="12:14" ht="15.75" customHeight="1" x14ac:dyDescent="0.25">
      <c r="L841" s="191">
        <v>38</v>
      </c>
      <c r="M841" s="191">
        <v>8.1300000000000008</v>
      </c>
      <c r="N841" s="191">
        <v>56</v>
      </c>
    </row>
    <row r="842" spans="12:14" ht="15.75" customHeight="1" x14ac:dyDescent="0.25">
      <c r="L842" s="191">
        <v>35.1</v>
      </c>
      <c r="M842" s="191">
        <v>10.1</v>
      </c>
      <c r="N842" s="191">
        <v>50</v>
      </c>
    </row>
    <row r="843" spans="12:14" ht="15.75" customHeight="1" x14ac:dyDescent="0.25">
      <c r="L843" s="191">
        <v>33.82</v>
      </c>
      <c r="M843" s="191">
        <v>5.89</v>
      </c>
      <c r="N843" s="191">
        <v>60</v>
      </c>
    </row>
    <row r="844" spans="12:14" ht="15.75" customHeight="1" x14ac:dyDescent="0.25">
      <c r="L844" s="191">
        <v>37.43</v>
      </c>
      <c r="M844" s="191">
        <v>4.97</v>
      </c>
      <c r="N844" s="191">
        <v>60</v>
      </c>
    </row>
    <row r="845" spans="12:14" ht="15.75" customHeight="1" x14ac:dyDescent="0.25">
      <c r="L845" s="191">
        <v>30.5</v>
      </c>
      <c r="M845" s="191">
        <v>9.9</v>
      </c>
      <c r="N845" s="191">
        <v>57</v>
      </c>
    </row>
    <row r="846" spans="12:14" ht="15.75" customHeight="1" x14ac:dyDescent="0.25">
      <c r="L846" s="191">
        <v>24.53</v>
      </c>
      <c r="M846" s="191">
        <v>9.0500000000000007</v>
      </c>
      <c r="N846" s="191">
        <v>52</v>
      </c>
    </row>
    <row r="847" spans="12:14" ht="15.75" customHeight="1" x14ac:dyDescent="0.25">
      <c r="L847" s="191">
        <v>25.74</v>
      </c>
      <c r="M847" s="191">
        <v>10.93</v>
      </c>
      <c r="N847" s="191">
        <v>59</v>
      </c>
    </row>
    <row r="848" spans="12:14" ht="15.75" customHeight="1" x14ac:dyDescent="0.25">
      <c r="L848" s="191">
        <v>34.08</v>
      </c>
      <c r="M848" s="191">
        <v>7.58</v>
      </c>
      <c r="N848" s="191">
        <v>24</v>
      </c>
    </row>
    <row r="849" spans="12:14" ht="15.75" customHeight="1" x14ac:dyDescent="0.25">
      <c r="L849" s="191">
        <v>31.35</v>
      </c>
      <c r="M849" s="191">
        <v>11</v>
      </c>
      <c r="N849" s="191">
        <v>34</v>
      </c>
    </row>
    <row r="850" spans="12:14" ht="15.75" customHeight="1" x14ac:dyDescent="0.25">
      <c r="L850" s="191">
        <v>26.79</v>
      </c>
      <c r="M850" s="191">
        <v>5.0599999999999996</v>
      </c>
      <c r="N850" s="191">
        <v>52</v>
      </c>
    </row>
    <row r="851" spans="12:14" ht="15.75" customHeight="1" x14ac:dyDescent="0.25">
      <c r="L851" s="191">
        <v>42.78</v>
      </c>
      <c r="M851" s="191">
        <v>6.11</v>
      </c>
      <c r="N851" s="191">
        <v>53</v>
      </c>
    </row>
    <row r="852" spans="12:14" ht="15.75" customHeight="1" x14ac:dyDescent="0.25">
      <c r="L852" s="191">
        <v>46.75</v>
      </c>
      <c r="M852" s="191">
        <v>6.66</v>
      </c>
      <c r="N852" s="191">
        <v>61</v>
      </c>
    </row>
    <row r="853" spans="12:14" ht="15.75" customHeight="1" x14ac:dyDescent="0.25">
      <c r="L853" s="191">
        <v>32.15</v>
      </c>
      <c r="M853" s="191">
        <v>4.0199999999999996</v>
      </c>
      <c r="N853" s="191">
        <v>61</v>
      </c>
    </row>
    <row r="854" spans="12:14" ht="15.75" customHeight="1" x14ac:dyDescent="0.25">
      <c r="L854" s="191">
        <v>43.4</v>
      </c>
      <c r="M854" s="191">
        <v>8.81</v>
      </c>
      <c r="N854" s="191">
        <v>60</v>
      </c>
    </row>
    <row r="855" spans="12:14" ht="15.75" customHeight="1" x14ac:dyDescent="0.25">
      <c r="L855" s="191">
        <v>31.57</v>
      </c>
      <c r="M855" s="191">
        <v>7.92</v>
      </c>
      <c r="N855" s="191">
        <v>56</v>
      </c>
    </row>
    <row r="856" spans="12:14" ht="15.75" customHeight="1" x14ac:dyDescent="0.25">
      <c r="L856" s="191">
        <v>24.32</v>
      </c>
      <c r="M856" s="191">
        <v>7.48</v>
      </c>
      <c r="N856" s="191">
        <v>54</v>
      </c>
    </row>
    <row r="857" spans="12:14" ht="15.75" customHeight="1" x14ac:dyDescent="0.25">
      <c r="L857" s="191">
        <v>31.07</v>
      </c>
      <c r="M857" s="191">
        <v>4.62</v>
      </c>
      <c r="N857" s="191">
        <v>55</v>
      </c>
    </row>
    <row r="858" spans="12:14" ht="15.75" customHeight="1" x14ac:dyDescent="0.25">
      <c r="L858" s="191">
        <v>35.814999999999998</v>
      </c>
      <c r="M858" s="191">
        <v>8.4700000000000006</v>
      </c>
      <c r="N858" s="191">
        <v>54</v>
      </c>
    </row>
    <row r="859" spans="12:14" ht="15.75" customHeight="1" x14ac:dyDescent="0.25">
      <c r="L859" s="191">
        <v>40.81</v>
      </c>
      <c r="M859" s="191">
        <v>10.58</v>
      </c>
      <c r="N859" s="191">
        <v>54</v>
      </c>
    </row>
    <row r="860" spans="12:14" ht="15.75" customHeight="1" x14ac:dyDescent="0.25">
      <c r="L860" s="191">
        <v>24.605</v>
      </c>
      <c r="M860" s="191">
        <v>7.48</v>
      </c>
      <c r="N860" s="191">
        <v>27</v>
      </c>
    </row>
    <row r="861" spans="12:14" ht="15.75" customHeight="1" x14ac:dyDescent="0.25">
      <c r="L861" s="191">
        <v>21.47</v>
      </c>
      <c r="M861" s="191">
        <v>7.82</v>
      </c>
      <c r="N861" s="191">
        <v>58</v>
      </c>
    </row>
    <row r="862" spans="12:14" ht="15.75" customHeight="1" x14ac:dyDescent="0.25">
      <c r="L862" s="191">
        <v>52.89</v>
      </c>
      <c r="M862" s="191">
        <v>4.96</v>
      </c>
      <c r="N862" s="191">
        <v>43</v>
      </c>
    </row>
    <row r="863" spans="12:14" ht="15.75" customHeight="1" x14ac:dyDescent="0.25">
      <c r="L863" s="191">
        <v>32.965000000000003</v>
      </c>
      <c r="M863" s="191">
        <v>6.15</v>
      </c>
      <c r="N863" s="191">
        <v>50</v>
      </c>
    </row>
    <row r="864" spans="12:14" ht="15.75" customHeight="1" x14ac:dyDescent="0.25">
      <c r="L864" s="191">
        <v>36.799999999999997</v>
      </c>
      <c r="M864" s="191">
        <v>4.62</v>
      </c>
      <c r="N864" s="191">
        <v>33</v>
      </c>
    </row>
    <row r="865" spans="12:14" ht="15.75" customHeight="1" x14ac:dyDescent="0.25">
      <c r="L865" s="191">
        <v>34.299999999999997</v>
      </c>
      <c r="M865" s="191">
        <v>4.87</v>
      </c>
      <c r="N865" s="191">
        <v>60</v>
      </c>
    </row>
    <row r="866" spans="12:14" ht="15.75" customHeight="1" x14ac:dyDescent="0.25">
      <c r="L866" s="191">
        <v>35.244999999999997</v>
      </c>
      <c r="M866" s="191">
        <v>4.63</v>
      </c>
      <c r="N866" s="191">
        <v>56</v>
      </c>
    </row>
    <row r="867" spans="12:14" ht="15.75" customHeight="1" x14ac:dyDescent="0.25">
      <c r="L867" s="191">
        <v>26.23</v>
      </c>
      <c r="M867" s="191">
        <v>11.93</v>
      </c>
      <c r="N867" s="191">
        <v>59</v>
      </c>
    </row>
    <row r="868" spans="12:14" ht="15.75" customHeight="1" x14ac:dyDescent="0.25">
      <c r="L868" s="191">
        <v>36.1</v>
      </c>
      <c r="M868" s="191">
        <v>5.65</v>
      </c>
      <c r="N868" s="191">
        <v>59</v>
      </c>
    </row>
    <row r="869" spans="12:14" ht="15.75" customHeight="1" x14ac:dyDescent="0.25">
      <c r="L869" s="191">
        <v>37.1</v>
      </c>
      <c r="M869" s="191">
        <v>11.21</v>
      </c>
      <c r="N869" s="191">
        <v>59</v>
      </c>
    </row>
    <row r="870" spans="12:14" ht="15.75" customHeight="1" x14ac:dyDescent="0.25">
      <c r="L870" s="191">
        <v>27.5</v>
      </c>
      <c r="M870" s="191">
        <v>10.62</v>
      </c>
      <c r="N870" s="191">
        <v>59</v>
      </c>
    </row>
    <row r="871" spans="12:14" ht="15.75" customHeight="1" x14ac:dyDescent="0.25">
      <c r="L871" s="191">
        <v>24.7</v>
      </c>
      <c r="M871" s="191">
        <v>10.7</v>
      </c>
      <c r="N871" s="191">
        <v>32</v>
      </c>
    </row>
    <row r="872" spans="12:14" ht="15.75" customHeight="1" x14ac:dyDescent="0.25">
      <c r="L872" s="191">
        <v>26.78</v>
      </c>
      <c r="M872" s="191">
        <v>10.02</v>
      </c>
      <c r="N872" s="191">
        <v>56</v>
      </c>
    </row>
    <row r="873" spans="12:14" ht="15.75" customHeight="1" x14ac:dyDescent="0.25">
      <c r="L873" s="191">
        <v>45.8</v>
      </c>
      <c r="M873" s="191">
        <v>4.8499999999999996</v>
      </c>
      <c r="N873" s="191">
        <v>55</v>
      </c>
    </row>
    <row r="874" spans="12:14" ht="15.75" customHeight="1" x14ac:dyDescent="0.25">
      <c r="L874" s="191">
        <v>29</v>
      </c>
      <c r="M874" s="191">
        <v>4.3899999999999997</v>
      </c>
      <c r="N874" s="191">
        <v>55</v>
      </c>
    </row>
    <row r="875" spans="12:14" ht="15.75" customHeight="1" x14ac:dyDescent="0.25">
      <c r="L875" s="191">
        <v>33.534999999999997</v>
      </c>
      <c r="M875" s="191">
        <v>8.24</v>
      </c>
      <c r="N875" s="191">
        <v>56</v>
      </c>
    </row>
    <row r="876" spans="12:14" ht="15.75" customHeight="1" x14ac:dyDescent="0.25">
      <c r="L876" s="191">
        <v>32.774999999999999</v>
      </c>
      <c r="M876" s="191">
        <v>9.77</v>
      </c>
      <c r="N876" s="191">
        <v>36</v>
      </c>
    </row>
    <row r="877" spans="12:14" ht="15.75" customHeight="1" x14ac:dyDescent="0.25">
      <c r="L877" s="191">
        <v>37.51</v>
      </c>
      <c r="M877" s="191">
        <v>5.5</v>
      </c>
      <c r="N877" s="191">
        <v>33</v>
      </c>
    </row>
    <row r="878" spans="12:14" ht="15.75" customHeight="1" x14ac:dyDescent="0.25">
      <c r="L878" s="191">
        <v>39.86</v>
      </c>
      <c r="M878" s="191">
        <v>11.84</v>
      </c>
      <c r="N878" s="191">
        <v>48</v>
      </c>
    </row>
    <row r="879" spans="12:14" ht="15.75" customHeight="1" x14ac:dyDescent="0.25">
      <c r="L879" s="191">
        <v>42.13</v>
      </c>
      <c r="M879" s="191">
        <v>4.66</v>
      </c>
      <c r="N879" s="191">
        <v>59</v>
      </c>
    </row>
    <row r="880" spans="12:14" ht="15.75" customHeight="1" x14ac:dyDescent="0.25">
      <c r="L880" s="191">
        <v>35.99</v>
      </c>
      <c r="M880" s="191">
        <v>11.11</v>
      </c>
      <c r="N880" s="191">
        <v>56</v>
      </c>
    </row>
    <row r="881" spans="12:14" ht="15.75" customHeight="1" x14ac:dyDescent="0.25">
      <c r="L881" s="191">
        <v>35.200000000000003</v>
      </c>
      <c r="M881" s="191">
        <v>7.72</v>
      </c>
      <c r="N881" s="191">
        <v>58</v>
      </c>
    </row>
    <row r="882" spans="12:14" ht="15.75" customHeight="1" x14ac:dyDescent="0.25">
      <c r="L882" s="191">
        <v>29.91</v>
      </c>
      <c r="M882" s="191">
        <v>5.55</v>
      </c>
      <c r="N882" s="191">
        <v>59</v>
      </c>
    </row>
    <row r="883" spans="12:14" ht="15.75" customHeight="1" x14ac:dyDescent="0.25">
      <c r="L883" s="191">
        <v>36.479999999999997</v>
      </c>
      <c r="M883" s="191">
        <v>5.05</v>
      </c>
      <c r="N883" s="191">
        <v>58</v>
      </c>
    </row>
    <row r="884" spans="12:14" ht="15.75" customHeight="1" x14ac:dyDescent="0.25">
      <c r="L884" s="191">
        <v>27.5</v>
      </c>
      <c r="M884" s="191">
        <v>8.69</v>
      </c>
      <c r="N884" s="191">
        <v>58</v>
      </c>
    </row>
    <row r="885" spans="12:14" ht="15.75" customHeight="1" x14ac:dyDescent="0.25">
      <c r="L885" s="191">
        <v>33.44</v>
      </c>
      <c r="M885" s="191">
        <v>5.9</v>
      </c>
      <c r="N885" s="191">
        <v>58</v>
      </c>
    </row>
    <row r="886" spans="12:14" ht="15.75" customHeight="1" x14ac:dyDescent="0.25">
      <c r="L886" s="191">
        <v>28.215</v>
      </c>
      <c r="M886" s="191">
        <v>6.29</v>
      </c>
      <c r="N886" s="191">
        <v>45</v>
      </c>
    </row>
    <row r="887" spans="12:14" ht="15.75" customHeight="1" x14ac:dyDescent="0.25">
      <c r="L887" s="191">
        <v>27.17</v>
      </c>
      <c r="M887" s="191">
        <v>5.84</v>
      </c>
      <c r="N887" s="191">
        <v>31</v>
      </c>
    </row>
    <row r="888" spans="12:14" ht="15.75" customHeight="1" x14ac:dyDescent="0.25">
      <c r="L888" s="191">
        <v>35.380000000000003</v>
      </c>
      <c r="M888" s="191">
        <v>6.12</v>
      </c>
      <c r="N888" s="191">
        <v>35</v>
      </c>
    </row>
    <row r="889" spans="12:14" ht="15.75" customHeight="1" x14ac:dyDescent="0.25">
      <c r="L889" s="191">
        <v>43.48</v>
      </c>
      <c r="M889" s="191">
        <v>6.24</v>
      </c>
      <c r="N889" s="191">
        <v>60</v>
      </c>
    </row>
    <row r="890" spans="12:14" ht="15.75" customHeight="1" x14ac:dyDescent="0.25">
      <c r="L890" s="191">
        <v>41.73</v>
      </c>
      <c r="M890" s="191">
        <v>6.25</v>
      </c>
      <c r="N890" s="191">
        <v>60</v>
      </c>
    </row>
    <row r="891" spans="12:14" ht="15.75" customHeight="1" x14ac:dyDescent="0.25">
      <c r="L891" s="191">
        <v>28.9</v>
      </c>
      <c r="M891" s="191">
        <v>11.96</v>
      </c>
      <c r="N891" s="191">
        <v>48</v>
      </c>
    </row>
    <row r="892" spans="12:14" ht="15.75" customHeight="1" x14ac:dyDescent="0.25">
      <c r="L892" s="191">
        <v>25.74</v>
      </c>
      <c r="M892" s="191">
        <v>7.69</v>
      </c>
      <c r="N892" s="191">
        <v>31</v>
      </c>
    </row>
    <row r="893" spans="12:14" ht="15.75" customHeight="1" x14ac:dyDescent="0.25">
      <c r="L893" s="191">
        <v>36.06</v>
      </c>
      <c r="M893" s="191">
        <v>8.83</v>
      </c>
      <c r="N893" s="191">
        <v>60</v>
      </c>
    </row>
    <row r="894" spans="12:14" ht="15.75" customHeight="1" x14ac:dyDescent="0.25">
      <c r="L894" s="191">
        <v>43.28</v>
      </c>
      <c r="M894" s="191">
        <v>4.41</v>
      </c>
      <c r="N894" s="191">
        <v>59</v>
      </c>
    </row>
    <row r="895" spans="12:14" ht="15.75" customHeight="1" x14ac:dyDescent="0.25">
      <c r="L895" s="191">
        <v>28.785</v>
      </c>
      <c r="M895" s="191">
        <v>9.1</v>
      </c>
      <c r="N895" s="191">
        <v>54</v>
      </c>
    </row>
    <row r="896" spans="12:14" ht="15.75" customHeight="1" x14ac:dyDescent="0.25">
      <c r="L896" s="191">
        <v>25.46</v>
      </c>
      <c r="M896" s="191">
        <v>11.52</v>
      </c>
      <c r="N896" s="191">
        <v>54</v>
      </c>
    </row>
    <row r="897" spans="12:14" ht="15.75" customHeight="1" x14ac:dyDescent="0.25">
      <c r="L897" s="191">
        <v>30.8</v>
      </c>
      <c r="M897" s="191">
        <v>10.95</v>
      </c>
      <c r="N897" s="191">
        <v>54</v>
      </c>
    </row>
    <row r="898" spans="12:14" ht="15.75" customHeight="1" x14ac:dyDescent="0.25">
      <c r="L898" s="191">
        <v>28.88</v>
      </c>
      <c r="M898" s="191">
        <v>11.5</v>
      </c>
      <c r="N898" s="191">
        <v>38</v>
      </c>
    </row>
    <row r="899" spans="12:14" ht="15.75" customHeight="1" x14ac:dyDescent="0.25">
      <c r="L899" s="191">
        <v>23</v>
      </c>
      <c r="M899" s="191">
        <v>9.8800000000000008</v>
      </c>
      <c r="N899" s="191">
        <v>36</v>
      </c>
    </row>
    <row r="900" spans="12:14" ht="15.75" customHeight="1" x14ac:dyDescent="0.25">
      <c r="L900" s="191">
        <v>38.25</v>
      </c>
      <c r="M900" s="191">
        <v>6.2</v>
      </c>
      <c r="N900" s="191">
        <v>56</v>
      </c>
    </row>
    <row r="901" spans="12:14" ht="15.75" customHeight="1" x14ac:dyDescent="0.25">
      <c r="L901" s="191">
        <v>39.25</v>
      </c>
      <c r="M901" s="191">
        <v>8.41</v>
      </c>
      <c r="N901" s="191">
        <v>43</v>
      </c>
    </row>
    <row r="902" spans="12:14" ht="15.75" customHeight="1" x14ac:dyDescent="0.25">
      <c r="L902" s="191">
        <v>26.6</v>
      </c>
      <c r="M902" s="191">
        <v>5.07</v>
      </c>
      <c r="N902" s="191">
        <v>57</v>
      </c>
    </row>
    <row r="903" spans="12:14" ht="15.75" customHeight="1" x14ac:dyDescent="0.25">
      <c r="L903" s="191">
        <v>35.700000000000003</v>
      </c>
      <c r="M903" s="191">
        <v>4.0599999999999996</v>
      </c>
      <c r="N903" s="191">
        <v>57</v>
      </c>
    </row>
    <row r="904" spans="12:14" ht="15.75" customHeight="1" x14ac:dyDescent="0.25">
      <c r="L904" s="191">
        <v>20.100000000000001</v>
      </c>
      <c r="M904" s="191">
        <v>10.52</v>
      </c>
      <c r="N904" s="191">
        <v>40</v>
      </c>
    </row>
    <row r="905" spans="12:14" ht="15.75" customHeight="1" x14ac:dyDescent="0.25">
      <c r="L905" s="191">
        <v>22.23</v>
      </c>
      <c r="M905" s="191">
        <v>9.65</v>
      </c>
      <c r="N905" s="191">
        <v>29</v>
      </c>
    </row>
    <row r="906" spans="12:14" ht="15.75" customHeight="1" x14ac:dyDescent="0.25">
      <c r="L906" s="191">
        <v>36.47</v>
      </c>
      <c r="M906" s="191">
        <v>6.21</v>
      </c>
      <c r="N906" s="191">
        <v>39</v>
      </c>
    </row>
    <row r="907" spans="12:14" ht="15.75" customHeight="1" x14ac:dyDescent="0.25">
      <c r="L907" s="191">
        <v>49.64</v>
      </c>
      <c r="M907" s="191">
        <v>4.76</v>
      </c>
      <c r="N907" s="191">
        <v>55</v>
      </c>
    </row>
    <row r="908" spans="12:14" ht="15.75" customHeight="1" x14ac:dyDescent="0.25">
      <c r="L908" s="191">
        <v>36.799999999999997</v>
      </c>
      <c r="M908" s="191">
        <v>5.73</v>
      </c>
      <c r="N908" s="191">
        <v>58</v>
      </c>
    </row>
    <row r="909" spans="12:14" ht="15.75" customHeight="1" x14ac:dyDescent="0.25">
      <c r="L909" s="191">
        <v>33.880000000000003</v>
      </c>
      <c r="M909" s="191">
        <v>10.78</v>
      </c>
      <c r="N909" s="191">
        <v>57</v>
      </c>
    </row>
    <row r="910" spans="12:14" ht="15.75" customHeight="1" x14ac:dyDescent="0.25">
      <c r="L910" s="191">
        <v>32.01</v>
      </c>
      <c r="M910" s="191">
        <v>5.08</v>
      </c>
      <c r="N910" s="191">
        <v>58</v>
      </c>
    </row>
    <row r="911" spans="12:14" ht="15.75" customHeight="1" x14ac:dyDescent="0.25">
      <c r="L911" s="191">
        <v>33.630000000000003</v>
      </c>
      <c r="M911" s="191">
        <v>11.39</v>
      </c>
      <c r="N911" s="191">
        <v>31</v>
      </c>
    </row>
    <row r="912" spans="12:14" ht="15.75" customHeight="1" x14ac:dyDescent="0.25">
      <c r="L912" s="191">
        <v>34.865000000000002</v>
      </c>
      <c r="M912" s="191">
        <v>5.35</v>
      </c>
      <c r="N912" s="191">
        <v>58</v>
      </c>
    </row>
    <row r="913" spans="12:14" ht="15.75" customHeight="1" x14ac:dyDescent="0.25">
      <c r="L913" s="191">
        <v>43.11</v>
      </c>
      <c r="M913" s="191">
        <v>5.6</v>
      </c>
      <c r="N913" s="191">
        <v>58</v>
      </c>
    </row>
    <row r="914" spans="12:14" ht="15.75" customHeight="1" x14ac:dyDescent="0.25">
      <c r="L914" s="191">
        <v>30.305</v>
      </c>
      <c r="M914" s="191">
        <v>4.2699999999999996</v>
      </c>
      <c r="N914" s="191">
        <v>58</v>
      </c>
    </row>
    <row r="915" spans="12:14" ht="15.75" customHeight="1" x14ac:dyDescent="0.25">
      <c r="L915" s="191">
        <v>25.175000000000001</v>
      </c>
      <c r="M915" s="191">
        <v>5.57</v>
      </c>
      <c r="N915" s="191">
        <v>19</v>
      </c>
    </row>
    <row r="916" spans="12:14" ht="15.75" customHeight="1" x14ac:dyDescent="0.25">
      <c r="L916" s="191">
        <v>26.8</v>
      </c>
      <c r="M916" s="191">
        <v>5.68</v>
      </c>
      <c r="N916" s="191">
        <v>55</v>
      </c>
    </row>
    <row r="917" spans="12:14" ht="15.75" customHeight="1" x14ac:dyDescent="0.25">
      <c r="L917" s="191">
        <v>21.78</v>
      </c>
      <c r="M917" s="191">
        <v>5.3</v>
      </c>
      <c r="N917" s="191">
        <v>55</v>
      </c>
    </row>
    <row r="918" spans="12:14" ht="15.75" customHeight="1" x14ac:dyDescent="0.25">
      <c r="L918" s="191">
        <v>30.14</v>
      </c>
      <c r="M918" s="191">
        <v>9.4499999999999993</v>
      </c>
      <c r="N918" s="191">
        <v>55</v>
      </c>
    </row>
    <row r="919" spans="12:14" ht="15.75" customHeight="1" x14ac:dyDescent="0.25">
      <c r="L919" s="191">
        <v>29.7</v>
      </c>
      <c r="M919" s="191">
        <v>6.79</v>
      </c>
      <c r="N919" s="191">
        <v>48</v>
      </c>
    </row>
    <row r="920" spans="12:14" ht="15.75" customHeight="1" x14ac:dyDescent="0.25">
      <c r="L920" s="191">
        <v>32.395000000000003</v>
      </c>
      <c r="M920" s="191">
        <v>11.1</v>
      </c>
      <c r="N920" s="191">
        <v>58</v>
      </c>
    </row>
    <row r="921" spans="12:14" ht="15.75" customHeight="1" x14ac:dyDescent="0.25">
      <c r="L921" s="191">
        <v>36.64</v>
      </c>
      <c r="M921" s="191">
        <v>7.26</v>
      </c>
      <c r="N921" s="191">
        <v>58</v>
      </c>
    </row>
    <row r="922" spans="12:14" ht="15.75" customHeight="1" x14ac:dyDescent="0.25">
      <c r="L922" s="191">
        <v>39.049999999999997</v>
      </c>
      <c r="M922" s="191">
        <v>5.27</v>
      </c>
      <c r="N922" s="191">
        <v>57</v>
      </c>
    </row>
    <row r="923" spans="12:14" ht="15.75" customHeight="1" x14ac:dyDescent="0.25">
      <c r="L923" s="191">
        <v>33.1</v>
      </c>
      <c r="M923" s="191">
        <v>5.46</v>
      </c>
      <c r="N923" s="191">
        <v>58</v>
      </c>
    </row>
    <row r="924" spans="12:14" ht="15.75" customHeight="1" x14ac:dyDescent="0.25">
      <c r="L924" s="191">
        <v>31.824999999999999</v>
      </c>
      <c r="M924" s="191">
        <v>8.1300000000000008</v>
      </c>
      <c r="N924" s="191">
        <v>57</v>
      </c>
    </row>
    <row r="925" spans="12:14" ht="15.75" customHeight="1" x14ac:dyDescent="0.25">
      <c r="L925" s="191">
        <v>29</v>
      </c>
      <c r="M925" s="191">
        <v>4.25</v>
      </c>
      <c r="N925" s="191">
        <v>58</v>
      </c>
    </row>
    <row r="926" spans="12:14" ht="15.75" customHeight="1" x14ac:dyDescent="0.25">
      <c r="L926" s="191">
        <v>30.495000000000001</v>
      </c>
      <c r="M926" s="191">
        <v>8.68</v>
      </c>
      <c r="N926" s="191">
        <v>58</v>
      </c>
    </row>
    <row r="927" spans="12:14" ht="15.75" customHeight="1" x14ac:dyDescent="0.25">
      <c r="L927" s="191">
        <v>25.2</v>
      </c>
      <c r="M927" s="191">
        <v>6.25</v>
      </c>
      <c r="N927" s="191">
        <v>57</v>
      </c>
    </row>
    <row r="928" spans="12:14" ht="15.75" customHeight="1" x14ac:dyDescent="0.25">
      <c r="L928" s="191">
        <v>22.77</v>
      </c>
      <c r="M928" s="191">
        <v>4.47</v>
      </c>
      <c r="N928" s="191">
        <v>40</v>
      </c>
    </row>
    <row r="929" spans="12:14" ht="15.75" customHeight="1" x14ac:dyDescent="0.25">
      <c r="L929" s="191">
        <v>23.18</v>
      </c>
      <c r="M929" s="191">
        <v>8.31</v>
      </c>
      <c r="N929" s="191">
        <v>56</v>
      </c>
    </row>
    <row r="930" spans="12:14" ht="15.75" customHeight="1" x14ac:dyDescent="0.25">
      <c r="L930" s="191">
        <v>35.409999999999997</v>
      </c>
      <c r="M930" s="191">
        <v>5.68</v>
      </c>
      <c r="N930" s="191">
        <v>43</v>
      </c>
    </row>
    <row r="931" spans="12:14" ht="15.75" customHeight="1" x14ac:dyDescent="0.25">
      <c r="L931" s="191">
        <v>32.11</v>
      </c>
      <c r="M931" s="191">
        <v>4.75</v>
      </c>
      <c r="N931" s="191">
        <v>58</v>
      </c>
    </row>
    <row r="932" spans="12:14" ht="15.75" customHeight="1" x14ac:dyDescent="0.25">
      <c r="L932" s="191">
        <v>34.479999999999997</v>
      </c>
      <c r="M932" s="191">
        <v>6.31</v>
      </c>
      <c r="N932" s="191">
        <v>59</v>
      </c>
    </row>
    <row r="933" spans="12:14" ht="15.75" customHeight="1" x14ac:dyDescent="0.25">
      <c r="L933" s="191">
        <v>34.39</v>
      </c>
      <c r="M933" s="191">
        <v>6.28</v>
      </c>
      <c r="N933" s="191">
        <v>53</v>
      </c>
    </row>
    <row r="934" spans="12:14" ht="15.75" customHeight="1" x14ac:dyDescent="0.25">
      <c r="L934" s="191">
        <v>26.4</v>
      </c>
      <c r="M934" s="191">
        <v>9.2899999999999991</v>
      </c>
      <c r="N934" s="191">
        <v>34</v>
      </c>
    </row>
    <row r="935" spans="12:14" ht="15.75" customHeight="1" x14ac:dyDescent="0.25">
      <c r="L935" s="191">
        <v>28.1</v>
      </c>
      <c r="M935" s="191">
        <v>5.79</v>
      </c>
      <c r="N935" s="191">
        <v>58</v>
      </c>
    </row>
    <row r="936" spans="12:14" ht="15.75" customHeight="1" x14ac:dyDescent="0.25">
      <c r="L936" s="191">
        <v>27</v>
      </c>
      <c r="M936" s="191">
        <v>4.54</v>
      </c>
      <c r="N936" s="191">
        <v>38</v>
      </c>
    </row>
    <row r="937" spans="12:14" ht="15.75" customHeight="1" x14ac:dyDescent="0.25">
      <c r="L937" s="191">
        <v>28.594999999999999</v>
      </c>
      <c r="M937" s="191">
        <v>4.68</v>
      </c>
      <c r="N937" s="191">
        <v>53</v>
      </c>
    </row>
    <row r="938" spans="12:14" ht="15.75" customHeight="1" x14ac:dyDescent="0.25">
      <c r="L938" s="191">
        <v>36.799999999999997</v>
      </c>
      <c r="M938" s="191">
        <v>5.88</v>
      </c>
      <c r="N938" s="191">
        <v>40</v>
      </c>
    </row>
    <row r="939" spans="12:14" ht="15.75" customHeight="1" x14ac:dyDescent="0.25">
      <c r="L939" s="191">
        <v>23.75</v>
      </c>
      <c r="M939" s="191">
        <v>5.42</v>
      </c>
      <c r="N939" s="191">
        <v>52</v>
      </c>
    </row>
    <row r="940" spans="12:14" ht="15.75" customHeight="1" x14ac:dyDescent="0.25">
      <c r="L940" s="191">
        <v>35.619999999999997</v>
      </c>
      <c r="M940" s="191">
        <v>4.16</v>
      </c>
      <c r="N940" s="191">
        <v>56</v>
      </c>
    </row>
    <row r="941" spans="12:14" ht="15.75" customHeight="1" x14ac:dyDescent="0.25">
      <c r="L941" s="191">
        <v>30.69</v>
      </c>
      <c r="M941" s="191">
        <v>7.05</v>
      </c>
      <c r="N941" s="191">
        <v>56</v>
      </c>
    </row>
    <row r="942" spans="12:14" ht="15.75" customHeight="1" x14ac:dyDescent="0.25">
      <c r="L942" s="191">
        <v>35.799999999999997</v>
      </c>
      <c r="M942" s="191">
        <v>5.63</v>
      </c>
      <c r="N942" s="191">
        <v>56</v>
      </c>
    </row>
    <row r="943" spans="12:14" ht="15.75" customHeight="1" x14ac:dyDescent="0.25">
      <c r="L943" s="191">
        <v>28.785</v>
      </c>
      <c r="M943" s="191">
        <v>4.24</v>
      </c>
      <c r="N943" s="191">
        <v>28</v>
      </c>
    </row>
    <row r="944" spans="12:14" ht="15.75" customHeight="1" x14ac:dyDescent="0.25">
      <c r="L944" s="191">
        <v>28.594999999999999</v>
      </c>
      <c r="M944" s="191">
        <v>4.96</v>
      </c>
      <c r="N944" s="191">
        <v>56</v>
      </c>
    </row>
    <row r="945" spans="12:14" ht="15.75" customHeight="1" x14ac:dyDescent="0.25">
      <c r="L945" s="191">
        <v>48.75</v>
      </c>
      <c r="M945" s="191">
        <v>4.34</v>
      </c>
      <c r="N945" s="191">
        <v>36</v>
      </c>
    </row>
    <row r="946" spans="12:14" ht="15.75" customHeight="1" x14ac:dyDescent="0.25">
      <c r="L946" s="191">
        <v>28.31</v>
      </c>
      <c r="M946" s="191">
        <v>5.43</v>
      </c>
      <c r="N946" s="191">
        <v>58</v>
      </c>
    </row>
    <row r="947" spans="12:14" ht="15.75" customHeight="1" x14ac:dyDescent="0.25">
      <c r="L947" s="191">
        <v>38.39</v>
      </c>
      <c r="M947" s="191">
        <v>8.33</v>
      </c>
      <c r="N947" s="191">
        <v>57</v>
      </c>
    </row>
    <row r="948" spans="12:14" ht="15.75" customHeight="1" x14ac:dyDescent="0.25">
      <c r="L948" s="191">
        <v>25.87</v>
      </c>
      <c r="M948" s="191">
        <v>5.63</v>
      </c>
      <c r="N948" s="191">
        <v>57</v>
      </c>
    </row>
    <row r="949" spans="12:14" ht="15.75" customHeight="1" x14ac:dyDescent="0.25">
      <c r="L949" s="191">
        <v>43.7</v>
      </c>
      <c r="M949" s="191">
        <v>7.23</v>
      </c>
      <c r="N949" s="191">
        <v>57</v>
      </c>
    </row>
    <row r="950" spans="12:14" ht="15.75" customHeight="1" x14ac:dyDescent="0.25">
      <c r="L950" s="191">
        <v>40.945</v>
      </c>
      <c r="M950" s="191">
        <v>10.57</v>
      </c>
      <c r="N950" s="191">
        <v>49</v>
      </c>
    </row>
    <row r="951" spans="12:14" ht="15.75" customHeight="1" x14ac:dyDescent="0.25">
      <c r="L951" s="191">
        <v>27.94</v>
      </c>
      <c r="M951" s="191">
        <v>7.92</v>
      </c>
      <c r="N951" s="191">
        <v>51</v>
      </c>
    </row>
    <row r="952" spans="12:14" ht="15.75" customHeight="1" x14ac:dyDescent="0.25">
      <c r="L952" s="191">
        <v>31.9</v>
      </c>
      <c r="M952" s="191">
        <v>10.119999999999999</v>
      </c>
      <c r="N952" s="191">
        <v>54</v>
      </c>
    </row>
    <row r="953" spans="12:14" ht="15.75" customHeight="1" x14ac:dyDescent="0.25">
      <c r="L953" s="191">
        <v>31.64</v>
      </c>
      <c r="M953" s="191">
        <v>7.91</v>
      </c>
      <c r="N953" s="191">
        <v>57</v>
      </c>
    </row>
    <row r="954" spans="12:14" ht="15.75" customHeight="1" x14ac:dyDescent="0.25">
      <c r="L954" s="191">
        <v>46.7</v>
      </c>
      <c r="M954" s="191">
        <v>10.9</v>
      </c>
      <c r="N954" s="191">
        <v>52</v>
      </c>
    </row>
    <row r="955" spans="12:14" ht="15.75" customHeight="1" x14ac:dyDescent="0.25">
      <c r="L955" s="191">
        <v>18.335000000000001</v>
      </c>
      <c r="M955" s="191">
        <v>11.83</v>
      </c>
      <c r="N955" s="191">
        <v>34</v>
      </c>
    </row>
    <row r="956" spans="12:14" ht="15.75" customHeight="1" x14ac:dyDescent="0.25">
      <c r="L956" s="191">
        <v>31.24</v>
      </c>
      <c r="M956" s="191">
        <v>7.42</v>
      </c>
      <c r="N956" s="191">
        <v>51</v>
      </c>
    </row>
    <row r="957" spans="12:14" ht="15.75" customHeight="1" x14ac:dyDescent="0.25">
      <c r="L957" s="191">
        <v>39.22</v>
      </c>
      <c r="M957" s="191">
        <v>5.62</v>
      </c>
      <c r="N957" s="191">
        <v>54</v>
      </c>
    </row>
    <row r="958" spans="12:14" ht="15.75" customHeight="1" x14ac:dyDescent="0.25">
      <c r="L958" s="191">
        <v>24.414999999999999</v>
      </c>
      <c r="M958" s="191">
        <v>7.16</v>
      </c>
      <c r="N958" s="191">
        <v>33</v>
      </c>
    </row>
    <row r="959" spans="12:14" ht="15.75" customHeight="1" x14ac:dyDescent="0.25">
      <c r="L959" s="191">
        <v>32.299999999999997</v>
      </c>
      <c r="M959" s="191">
        <v>9.89</v>
      </c>
      <c r="N959" s="191">
        <v>53</v>
      </c>
    </row>
    <row r="960" spans="12:14" ht="15.75" customHeight="1" x14ac:dyDescent="0.25">
      <c r="L960" s="191">
        <v>39.94</v>
      </c>
      <c r="M960" s="191">
        <v>5.14</v>
      </c>
      <c r="N960" s="191">
        <v>40</v>
      </c>
    </row>
    <row r="961" spans="12:14" ht="15.75" customHeight="1" x14ac:dyDescent="0.25">
      <c r="L961" s="191">
        <v>30</v>
      </c>
      <c r="M961" s="191">
        <v>5.61</v>
      </c>
      <c r="N961" s="191">
        <v>52</v>
      </c>
    </row>
    <row r="962" spans="12:14" ht="15.75" customHeight="1" x14ac:dyDescent="0.25">
      <c r="L962" s="191">
        <v>35.340000000000003</v>
      </c>
      <c r="M962" s="191">
        <v>5.51</v>
      </c>
      <c r="N962" s="191">
        <v>18</v>
      </c>
    </row>
    <row r="963" spans="12:14" ht="15.75" customHeight="1" x14ac:dyDescent="0.25">
      <c r="L963" s="191">
        <v>32.204999999999998</v>
      </c>
      <c r="M963" s="191">
        <v>8.3800000000000008</v>
      </c>
      <c r="N963" s="191">
        <v>56</v>
      </c>
    </row>
    <row r="964" spans="12:14" ht="15.75" customHeight="1" x14ac:dyDescent="0.25">
      <c r="L964" s="191">
        <v>33.880000000000003</v>
      </c>
      <c r="M964" s="191">
        <v>4.68</v>
      </c>
      <c r="N964" s="191">
        <v>57</v>
      </c>
    </row>
    <row r="965" spans="12:14" ht="15.75" customHeight="1" x14ac:dyDescent="0.25">
      <c r="L965" s="191">
        <v>26.63</v>
      </c>
      <c r="M965" s="191">
        <v>4.3600000000000003</v>
      </c>
      <c r="N965" s="191">
        <v>56</v>
      </c>
    </row>
    <row r="966" spans="12:14" ht="15.75" customHeight="1" x14ac:dyDescent="0.25">
      <c r="L966" s="191">
        <v>28.7</v>
      </c>
      <c r="M966" s="191">
        <v>7.74</v>
      </c>
      <c r="N966" s="191">
        <v>51</v>
      </c>
    </row>
    <row r="967" spans="12:14" ht="15.75" customHeight="1" x14ac:dyDescent="0.25">
      <c r="L967" s="191">
        <v>25.65</v>
      </c>
      <c r="M967" s="191">
        <v>4.05</v>
      </c>
      <c r="N967" s="191">
        <v>42</v>
      </c>
    </row>
    <row r="968" spans="12:14" ht="15.75" customHeight="1" x14ac:dyDescent="0.25">
      <c r="L968" s="191">
        <v>36.384999999999998</v>
      </c>
      <c r="M968" s="191">
        <v>11.49</v>
      </c>
      <c r="N968" s="191">
        <v>37</v>
      </c>
    </row>
    <row r="969" spans="12:14" ht="15.75" customHeight="1" x14ac:dyDescent="0.25">
      <c r="L969" s="191">
        <v>34.69</v>
      </c>
      <c r="M969" s="191">
        <v>5.65</v>
      </c>
      <c r="N969" s="191">
        <v>39</v>
      </c>
    </row>
    <row r="970" spans="12:14" ht="15.75" customHeight="1" x14ac:dyDescent="0.25">
      <c r="L970" s="191">
        <v>37.68</v>
      </c>
      <c r="M970" s="191">
        <v>4.29</v>
      </c>
      <c r="N970" s="191">
        <v>52</v>
      </c>
    </row>
    <row r="971" spans="12:14" ht="15.75" customHeight="1" x14ac:dyDescent="0.25">
      <c r="L971" s="191">
        <v>35.49</v>
      </c>
      <c r="M971" s="191">
        <v>4.74</v>
      </c>
      <c r="N971" s="191">
        <v>52</v>
      </c>
    </row>
    <row r="972" spans="12:14" ht="15.75" customHeight="1" x14ac:dyDescent="0.25">
      <c r="L972" s="191">
        <v>44.7</v>
      </c>
      <c r="M972" s="191">
        <v>7.6</v>
      </c>
      <c r="N972" s="191">
        <v>55</v>
      </c>
    </row>
    <row r="973" spans="12:14" ht="15.75" customHeight="1" x14ac:dyDescent="0.25">
      <c r="L973" s="191">
        <v>38.380000000000003</v>
      </c>
      <c r="M973" s="191">
        <v>8.5</v>
      </c>
      <c r="N973" s="191">
        <v>25</v>
      </c>
    </row>
    <row r="974" spans="12:14" ht="15.75" customHeight="1" x14ac:dyDescent="0.25">
      <c r="L974" s="191">
        <v>35.244999999999997</v>
      </c>
      <c r="M974" s="191">
        <v>11.22</v>
      </c>
      <c r="N974" s="191">
        <v>58</v>
      </c>
    </row>
    <row r="975" spans="12:14" ht="15.75" customHeight="1" x14ac:dyDescent="0.25">
      <c r="L975" s="191">
        <v>49.84</v>
      </c>
      <c r="M975" s="191">
        <v>5.0999999999999996</v>
      </c>
      <c r="N975" s="191">
        <v>50</v>
      </c>
    </row>
    <row r="976" spans="12:14" ht="15.75" customHeight="1" x14ac:dyDescent="0.25">
      <c r="L976" s="191">
        <v>49.06</v>
      </c>
      <c r="M976" s="191">
        <v>5.43</v>
      </c>
      <c r="N976" s="191">
        <v>44</v>
      </c>
    </row>
    <row r="977" spans="12:14" ht="15.75" customHeight="1" x14ac:dyDescent="0.25">
      <c r="L977" s="191">
        <v>30.88</v>
      </c>
      <c r="M977" s="191">
        <v>5.82</v>
      </c>
      <c r="N977" s="191">
        <v>58</v>
      </c>
    </row>
    <row r="978" spans="12:14" ht="15.75" customHeight="1" x14ac:dyDescent="0.25">
      <c r="L978" s="191">
        <v>33.35</v>
      </c>
      <c r="M978" s="191">
        <v>6.05</v>
      </c>
      <c r="N978" s="191">
        <v>58</v>
      </c>
    </row>
    <row r="979" spans="12:14" ht="15.75" customHeight="1" x14ac:dyDescent="0.25">
      <c r="L979" s="191">
        <v>38</v>
      </c>
      <c r="M979" s="191">
        <v>6.38</v>
      </c>
      <c r="N979" s="191">
        <v>58</v>
      </c>
    </row>
    <row r="980" spans="12:14" ht="15.75" customHeight="1" x14ac:dyDescent="0.25">
      <c r="L980" s="191">
        <v>36.08</v>
      </c>
      <c r="M980" s="191">
        <v>5.73</v>
      </c>
      <c r="N980" s="191">
        <v>57</v>
      </c>
    </row>
    <row r="981" spans="12:14" ht="15.75" customHeight="1" x14ac:dyDescent="0.25">
      <c r="L981" s="191">
        <v>35.700000000000003</v>
      </c>
      <c r="M981" s="191">
        <v>5.47</v>
      </c>
      <c r="N981" s="191">
        <v>57</v>
      </c>
    </row>
    <row r="982" spans="12:14" ht="15.75" customHeight="1" x14ac:dyDescent="0.25">
      <c r="L982" s="191">
        <v>34.01</v>
      </c>
      <c r="M982" s="191">
        <v>11.3</v>
      </c>
      <c r="N982" s="191">
        <v>58</v>
      </c>
    </row>
    <row r="983" spans="12:14" ht="15.75" customHeight="1" x14ac:dyDescent="0.25">
      <c r="L983" s="191">
        <v>31.54</v>
      </c>
      <c r="M983" s="191">
        <v>6.72</v>
      </c>
      <c r="N983" s="191">
        <v>54</v>
      </c>
    </row>
    <row r="984" spans="12:14" ht="15.75" customHeight="1" x14ac:dyDescent="0.25">
      <c r="L984" s="191">
        <v>23.3</v>
      </c>
      <c r="M984" s="191">
        <v>5.36</v>
      </c>
      <c r="N984" s="191">
        <v>33</v>
      </c>
    </row>
    <row r="985" spans="12:14" ht="15.75" customHeight="1" x14ac:dyDescent="0.25">
      <c r="L985" s="191">
        <v>27.75</v>
      </c>
      <c r="M985" s="191">
        <v>9.8800000000000008</v>
      </c>
      <c r="N985" s="191">
        <v>20</v>
      </c>
    </row>
    <row r="986" spans="12:14" ht="15.75" customHeight="1" x14ac:dyDescent="0.25">
      <c r="L986" s="191">
        <v>42.46</v>
      </c>
      <c r="M986" s="191">
        <v>4.1100000000000003</v>
      </c>
      <c r="N986" s="191">
        <v>59</v>
      </c>
    </row>
    <row r="987" spans="12:14" ht="15.75" customHeight="1" x14ac:dyDescent="0.25">
      <c r="L987" s="191">
        <v>54.47</v>
      </c>
      <c r="M987" s="191">
        <v>7.48</v>
      </c>
      <c r="N987" s="191">
        <v>27</v>
      </c>
    </row>
    <row r="988" spans="12:14" ht="15.75" customHeight="1" x14ac:dyDescent="0.25">
      <c r="L988" s="191">
        <v>24.93</v>
      </c>
      <c r="M988" s="191">
        <v>9.18</v>
      </c>
      <c r="N988" s="191">
        <v>59</v>
      </c>
    </row>
    <row r="989" spans="12:14" ht="15.75" customHeight="1" x14ac:dyDescent="0.25">
      <c r="L989" s="191">
        <v>48.12</v>
      </c>
      <c r="M989" s="191">
        <v>4.51</v>
      </c>
      <c r="N989" s="191">
        <v>54</v>
      </c>
    </row>
    <row r="990" spans="12:14" ht="15.75" customHeight="1" x14ac:dyDescent="0.25">
      <c r="L990" s="191">
        <v>24.91</v>
      </c>
      <c r="M990" s="191">
        <v>7.33</v>
      </c>
      <c r="N990" s="191">
        <v>50</v>
      </c>
    </row>
    <row r="991" spans="12:14" ht="15.75" customHeight="1" x14ac:dyDescent="0.25">
      <c r="L991" s="191">
        <v>27.645</v>
      </c>
      <c r="M991" s="191">
        <v>10.56</v>
      </c>
      <c r="N991" s="191">
        <v>34</v>
      </c>
    </row>
    <row r="992" spans="12:14" ht="15.75" customHeight="1" x14ac:dyDescent="0.25">
      <c r="L992" s="191">
        <v>33.700000000000003</v>
      </c>
      <c r="M992" s="191">
        <v>4.01</v>
      </c>
      <c r="N992" s="191">
        <v>52</v>
      </c>
    </row>
    <row r="993" spans="12:14" ht="15.75" customHeight="1" x14ac:dyDescent="0.25">
      <c r="L993" s="191">
        <v>38.93</v>
      </c>
      <c r="M993" s="191">
        <v>5.64</v>
      </c>
      <c r="N993" s="191">
        <v>55</v>
      </c>
    </row>
    <row r="994" spans="12:14" ht="15.75" customHeight="1" x14ac:dyDescent="0.25">
      <c r="L994" s="191">
        <v>32.774999999999999</v>
      </c>
      <c r="M994" s="191">
        <v>8.02</v>
      </c>
      <c r="N994" s="191">
        <v>18</v>
      </c>
    </row>
    <row r="995" spans="12:14" ht="15.75" customHeight="1" x14ac:dyDescent="0.25">
      <c r="L995" s="191">
        <v>29.83</v>
      </c>
      <c r="M995" s="191">
        <v>7.2</v>
      </c>
      <c r="N995" s="191">
        <v>51</v>
      </c>
    </row>
    <row r="996" spans="12:14" ht="15.75" customHeight="1" x14ac:dyDescent="0.25">
      <c r="L996" s="191">
        <v>28.31</v>
      </c>
      <c r="M996" s="191">
        <v>4.55</v>
      </c>
      <c r="N996" s="191">
        <v>53</v>
      </c>
    </row>
    <row r="997" spans="12:14" ht="15.75" customHeight="1" x14ac:dyDescent="0.25">
      <c r="L997" s="191">
        <v>29.79</v>
      </c>
      <c r="M997" s="191">
        <v>9.0299999999999994</v>
      </c>
      <c r="N997" s="191">
        <v>41</v>
      </c>
    </row>
    <row r="998" spans="12:14" ht="15.75" customHeight="1" x14ac:dyDescent="0.25">
      <c r="L998" s="191">
        <v>36.6</v>
      </c>
      <c r="M998" s="191">
        <v>5.2</v>
      </c>
      <c r="N998" s="191">
        <v>53</v>
      </c>
    </row>
    <row r="999" spans="12:14" ht="15.75" customHeight="1" x14ac:dyDescent="0.25">
      <c r="L999" s="191">
        <v>35.93</v>
      </c>
      <c r="M999" s="191">
        <v>8.3000000000000007</v>
      </c>
      <c r="N999" s="191">
        <v>33</v>
      </c>
    </row>
    <row r="1000" spans="12:14" ht="15.75" customHeight="1" x14ac:dyDescent="0.25">
      <c r="L1000" s="191">
        <v>28.6</v>
      </c>
      <c r="M1000" s="191">
        <v>5.56</v>
      </c>
      <c r="N1000" s="191">
        <v>53</v>
      </c>
    </row>
    <row r="1001" spans="12:14" ht="15" customHeight="1" x14ac:dyDescent="0.25">
      <c r="L1001" s="191">
        <v>39.17</v>
      </c>
      <c r="M1001" s="191">
        <v>4.1500000000000004</v>
      </c>
      <c r="N1001" s="191">
        <v>46</v>
      </c>
    </row>
    <row r="1002" spans="12:14" ht="15" customHeight="1" x14ac:dyDescent="0.25">
      <c r="L1002" s="191">
        <v>26.41</v>
      </c>
      <c r="M1002" s="191">
        <v>5.99</v>
      </c>
      <c r="N1002" s="191">
        <v>52</v>
      </c>
    </row>
    <row r="1003" spans="12:14" ht="15" customHeight="1" x14ac:dyDescent="0.25">
      <c r="L1003" s="191">
        <v>30.63</v>
      </c>
      <c r="M1003" s="191">
        <v>5.8</v>
      </c>
      <c r="N1003" s="191">
        <v>50</v>
      </c>
    </row>
    <row r="1004" spans="12:14" ht="15" customHeight="1" x14ac:dyDescent="0.25">
      <c r="L1004" s="191">
        <v>31.73</v>
      </c>
      <c r="M1004" s="191">
        <v>7.32</v>
      </c>
      <c r="N1004" s="191">
        <v>56</v>
      </c>
    </row>
    <row r="1005" spans="12:14" ht="15" customHeight="1" x14ac:dyDescent="0.25">
      <c r="L1005" s="191">
        <v>30.7</v>
      </c>
      <c r="M1005" s="191">
        <v>5.16</v>
      </c>
      <c r="N1005" s="191">
        <v>53</v>
      </c>
    </row>
    <row r="1006" spans="12:14" ht="15" customHeight="1" x14ac:dyDescent="0.25">
      <c r="L1006" s="191">
        <v>25.934999999999999</v>
      </c>
      <c r="M1006" s="191">
        <v>5.96</v>
      </c>
      <c r="N1006" s="191">
        <v>53</v>
      </c>
    </row>
    <row r="1007" spans="12:14" ht="15" customHeight="1" x14ac:dyDescent="0.25">
      <c r="L1007" s="191">
        <v>35.9</v>
      </c>
      <c r="M1007" s="191">
        <v>4.8499999999999996</v>
      </c>
      <c r="N1007" s="191">
        <v>42</v>
      </c>
    </row>
    <row r="1008" spans="12:14" ht="15" customHeight="1" x14ac:dyDescent="0.25">
      <c r="L1008" s="191">
        <v>26.7</v>
      </c>
      <c r="M1008" s="191">
        <v>5.09</v>
      </c>
      <c r="N1008" s="191">
        <v>56</v>
      </c>
    </row>
    <row r="1009" spans="12:14" ht="15" customHeight="1" x14ac:dyDescent="0.25">
      <c r="L1009" s="191">
        <v>33.71</v>
      </c>
      <c r="M1009" s="191">
        <v>4.9400000000000004</v>
      </c>
      <c r="N1009" s="191">
        <v>56</v>
      </c>
    </row>
    <row r="1010" spans="12:14" ht="15" customHeight="1" x14ac:dyDescent="0.25">
      <c r="L1010" s="191">
        <v>41.91</v>
      </c>
      <c r="M1010" s="191">
        <v>4.92</v>
      </c>
      <c r="N1010" s="191">
        <v>50</v>
      </c>
    </row>
    <row r="1011" spans="12:14" ht="15" customHeight="1" x14ac:dyDescent="0.25">
      <c r="L1011" s="191">
        <v>39.82</v>
      </c>
      <c r="M1011" s="191">
        <v>6.05</v>
      </c>
      <c r="N1011" s="191">
        <v>55</v>
      </c>
    </row>
    <row r="1012" spans="12:14" ht="15" customHeight="1" x14ac:dyDescent="0.25">
      <c r="L1012" s="191">
        <v>28.12</v>
      </c>
      <c r="M1012" s="191">
        <v>4.67</v>
      </c>
      <c r="N1012" s="191">
        <v>56</v>
      </c>
    </row>
    <row r="1013" spans="12:14" ht="15" customHeight="1" x14ac:dyDescent="0.25">
      <c r="L1013" s="191">
        <v>26.98</v>
      </c>
      <c r="M1013" s="191">
        <v>9.81</v>
      </c>
      <c r="N1013" s="191">
        <v>56</v>
      </c>
    </row>
    <row r="1014" spans="12:14" ht="15" customHeight="1" x14ac:dyDescent="0.25">
      <c r="L1014" s="191">
        <v>27.2</v>
      </c>
      <c r="M1014" s="191">
        <v>6.06</v>
      </c>
      <c r="N1014" s="191">
        <v>51</v>
      </c>
    </row>
    <row r="1015" spans="12:14" ht="15" customHeight="1" x14ac:dyDescent="0.25">
      <c r="L1015" s="191">
        <v>25.3</v>
      </c>
      <c r="M1015" s="191">
        <v>5.19</v>
      </c>
      <c r="N1015" s="191">
        <v>22</v>
      </c>
    </row>
    <row r="1016" spans="12:14" ht="15" customHeight="1" x14ac:dyDescent="0.25">
      <c r="L1016" s="191">
        <v>30.25</v>
      </c>
      <c r="M1016" s="191">
        <v>10.16</v>
      </c>
      <c r="N1016" s="191">
        <v>21</v>
      </c>
    </row>
    <row r="1017" spans="12:14" ht="15" customHeight="1" x14ac:dyDescent="0.25">
      <c r="L1017" s="191">
        <v>54</v>
      </c>
      <c r="M1017" s="191">
        <v>4.68</v>
      </c>
      <c r="N1017" s="191">
        <v>48</v>
      </c>
    </row>
    <row r="1018" spans="12:14" ht="15" customHeight="1" x14ac:dyDescent="0.25">
      <c r="L1018" s="191">
        <v>51.86</v>
      </c>
      <c r="M1018" s="191">
        <v>5.32</v>
      </c>
      <c r="N1018" s="191">
        <v>33</v>
      </c>
    </row>
    <row r="1019" spans="12:14" ht="15" customHeight="1" x14ac:dyDescent="0.25">
      <c r="L1019" s="191">
        <v>31.39</v>
      </c>
      <c r="M1019" s="191">
        <v>6.99</v>
      </c>
      <c r="N1019" s="191">
        <v>48</v>
      </c>
    </row>
    <row r="1020" spans="12:14" ht="15" customHeight="1" x14ac:dyDescent="0.25">
      <c r="L1020" s="191">
        <v>39.97</v>
      </c>
      <c r="M1020" s="191">
        <v>5.55</v>
      </c>
      <c r="N1020" s="191">
        <v>26</v>
      </c>
    </row>
    <row r="1021" spans="12:14" ht="15" customHeight="1" x14ac:dyDescent="0.25">
      <c r="L1021" s="191">
        <v>41.23</v>
      </c>
      <c r="M1021" s="191">
        <v>6.94</v>
      </c>
      <c r="N1021" s="191">
        <v>31</v>
      </c>
    </row>
    <row r="1022" spans="12:14" ht="15" customHeight="1" x14ac:dyDescent="0.25">
      <c r="L1022" s="191">
        <v>49.45</v>
      </c>
      <c r="M1022" s="191">
        <v>4.2</v>
      </c>
      <c r="N1022" s="191">
        <v>48</v>
      </c>
    </row>
    <row r="1023" spans="12:14" ht="15" customHeight="1" x14ac:dyDescent="0.25">
      <c r="L1023" s="191">
        <v>41.04</v>
      </c>
      <c r="M1023" s="191">
        <v>5.59</v>
      </c>
      <c r="N1023" s="191">
        <v>54</v>
      </c>
    </row>
    <row r="1024" spans="12:14" ht="15" customHeight="1" x14ac:dyDescent="0.25">
      <c r="L1024" s="191">
        <v>27.93</v>
      </c>
      <c r="M1024" s="191">
        <v>9.9600000000000009</v>
      </c>
      <c r="N1024" s="191">
        <v>22</v>
      </c>
    </row>
    <row r="1025" spans="12:14" ht="15" customHeight="1" x14ac:dyDescent="0.25">
      <c r="L1025" s="191">
        <v>21.01</v>
      </c>
      <c r="M1025" s="191">
        <v>7.37</v>
      </c>
      <c r="N1025" s="191">
        <v>57</v>
      </c>
    </row>
    <row r="1026" spans="12:14" ht="15" customHeight="1" x14ac:dyDescent="0.25">
      <c r="L1026" s="191">
        <v>52.37</v>
      </c>
      <c r="M1026" s="191">
        <v>5.0599999999999996</v>
      </c>
      <c r="N1026" s="191">
        <v>49</v>
      </c>
    </row>
    <row r="1027" spans="12:14" ht="15" customHeight="1" x14ac:dyDescent="0.25">
      <c r="L1027" s="191">
        <v>40.369999999999997</v>
      </c>
      <c r="M1027" s="191">
        <v>8.2100000000000009</v>
      </c>
      <c r="N1027" s="191">
        <v>56</v>
      </c>
    </row>
    <row r="1028" spans="12:14" ht="15" customHeight="1" x14ac:dyDescent="0.25">
      <c r="L1028" s="191">
        <v>41.47</v>
      </c>
      <c r="M1028" s="191">
        <v>10.34</v>
      </c>
      <c r="N1028" s="191">
        <v>57</v>
      </c>
    </row>
    <row r="1029" spans="12:14" ht="15" customHeight="1" x14ac:dyDescent="0.25">
      <c r="L1029" s="191">
        <v>33.725000000000001</v>
      </c>
      <c r="M1029" s="191">
        <v>5.51</v>
      </c>
      <c r="N1029" s="191">
        <v>53</v>
      </c>
    </row>
    <row r="1030" spans="12:14" ht="15" customHeight="1" x14ac:dyDescent="0.25">
      <c r="L1030" s="191">
        <v>28.1</v>
      </c>
      <c r="M1030" s="191">
        <v>11.2</v>
      </c>
      <c r="N1030" s="191">
        <v>57</v>
      </c>
    </row>
    <row r="1031" spans="12:14" ht="15" customHeight="1" x14ac:dyDescent="0.25">
      <c r="L1031" s="191">
        <v>37.43</v>
      </c>
      <c r="M1031" s="191">
        <v>4.3499999999999996</v>
      </c>
      <c r="N1031" s="191">
        <v>53</v>
      </c>
    </row>
    <row r="1032" spans="12:14" ht="15" customHeight="1" x14ac:dyDescent="0.25">
      <c r="L1032" s="191">
        <v>23.7</v>
      </c>
      <c r="M1032" s="191">
        <v>10.45</v>
      </c>
      <c r="N1032" s="191">
        <v>54</v>
      </c>
    </row>
    <row r="1033" spans="12:14" ht="15" customHeight="1" x14ac:dyDescent="0.25">
      <c r="L1033" s="191">
        <v>24.795000000000002</v>
      </c>
      <c r="M1033" s="191">
        <v>4.07</v>
      </c>
      <c r="N1033" s="191">
        <v>54</v>
      </c>
    </row>
    <row r="1034" spans="12:14" ht="15" customHeight="1" x14ac:dyDescent="0.25">
      <c r="L1034" s="191">
        <v>31.9</v>
      </c>
      <c r="M1034" s="191">
        <v>8.34</v>
      </c>
      <c r="N1034" s="191">
        <v>28</v>
      </c>
    </row>
    <row r="1035" spans="12:14" ht="15" customHeight="1" x14ac:dyDescent="0.25">
      <c r="L1035" s="191">
        <v>32.68</v>
      </c>
      <c r="M1035" s="191">
        <v>7.41</v>
      </c>
      <c r="N1035" s="191">
        <v>51</v>
      </c>
    </row>
    <row r="1036" spans="12:14" ht="15" customHeight="1" x14ac:dyDescent="0.25">
      <c r="L1036" s="191">
        <v>47.13</v>
      </c>
      <c r="M1036" s="191">
        <v>4.3099999999999996</v>
      </c>
      <c r="N1036" s="191">
        <v>54</v>
      </c>
    </row>
    <row r="1037" spans="12:14" ht="15" customHeight="1" x14ac:dyDescent="0.25">
      <c r="L1037" s="191">
        <v>36.67</v>
      </c>
      <c r="M1037" s="191">
        <v>10.83</v>
      </c>
      <c r="N1037" s="191">
        <v>55</v>
      </c>
    </row>
    <row r="1038" spans="12:14" ht="15" customHeight="1" x14ac:dyDescent="0.25">
      <c r="L1038" s="191">
        <v>33.630000000000003</v>
      </c>
      <c r="M1038" s="191">
        <v>11.31</v>
      </c>
      <c r="N1038" s="191">
        <v>52</v>
      </c>
    </row>
    <row r="1039" spans="12:14" ht="15" customHeight="1" x14ac:dyDescent="0.25">
      <c r="L1039" s="191">
        <v>32.67</v>
      </c>
      <c r="M1039" s="191">
        <v>11.81</v>
      </c>
      <c r="N1039" s="191">
        <v>52</v>
      </c>
    </row>
    <row r="1040" spans="12:14" ht="15" customHeight="1" x14ac:dyDescent="0.25">
      <c r="L1040" s="191">
        <v>33.299999999999997</v>
      </c>
      <c r="M1040" s="191">
        <v>8.26</v>
      </c>
      <c r="N1040" s="191">
        <v>55</v>
      </c>
    </row>
    <row r="1041" spans="12:14" ht="15" customHeight="1" x14ac:dyDescent="0.25">
      <c r="L1041" s="191">
        <v>30.78</v>
      </c>
      <c r="M1041" s="191">
        <v>10.74</v>
      </c>
      <c r="N1041" s="191">
        <v>23</v>
      </c>
    </row>
    <row r="1042" spans="12:14" ht="15" customHeight="1" x14ac:dyDescent="0.25">
      <c r="L1042" s="191">
        <v>28.975000000000001</v>
      </c>
      <c r="M1042" s="191">
        <v>7.69</v>
      </c>
      <c r="N1042" s="191">
        <v>55</v>
      </c>
    </row>
    <row r="1043" spans="12:14" ht="15" customHeight="1" x14ac:dyDescent="0.25">
      <c r="L1043" s="191">
        <v>33.4</v>
      </c>
      <c r="M1043" s="191">
        <v>4.84</v>
      </c>
      <c r="N1043" s="191">
        <v>33</v>
      </c>
    </row>
    <row r="1044" spans="12:14" ht="15" customHeight="1" x14ac:dyDescent="0.25">
      <c r="L1044" s="191">
        <v>21.5</v>
      </c>
      <c r="M1044" s="191">
        <v>9.77</v>
      </c>
      <c r="N1044" s="191">
        <v>36</v>
      </c>
    </row>
    <row r="1045" spans="12:14" ht="15" customHeight="1" x14ac:dyDescent="0.25">
      <c r="L1045" s="191">
        <v>38.14</v>
      </c>
      <c r="M1045" s="191">
        <v>5.84</v>
      </c>
      <c r="N1045" s="191">
        <v>48</v>
      </c>
    </row>
    <row r="1046" spans="12:14" ht="15" customHeight="1" x14ac:dyDescent="0.25">
      <c r="L1046" s="191">
        <v>35.42</v>
      </c>
      <c r="M1046" s="191">
        <v>8.6999999999999993</v>
      </c>
      <c r="N1046" s="191">
        <v>30</v>
      </c>
    </row>
    <row r="1047" spans="12:14" ht="15" customHeight="1" x14ac:dyDescent="0.25">
      <c r="L1047" s="191">
        <v>35.625</v>
      </c>
      <c r="M1047" s="191">
        <v>10.79</v>
      </c>
      <c r="N1047" s="191">
        <v>55</v>
      </c>
    </row>
    <row r="1048" spans="12:14" ht="15" customHeight="1" x14ac:dyDescent="0.25">
      <c r="L1048" s="191">
        <v>45.51</v>
      </c>
      <c r="M1048" s="191">
        <v>4.32</v>
      </c>
      <c r="N1048" s="191">
        <v>55</v>
      </c>
    </row>
    <row r="1049" spans="12:14" ht="15" customHeight="1" x14ac:dyDescent="0.25">
      <c r="L1049" s="191">
        <v>37.1</v>
      </c>
      <c r="M1049" s="191">
        <v>7.19</v>
      </c>
      <c r="N1049" s="191">
        <v>50</v>
      </c>
    </row>
    <row r="1050" spans="12:14" ht="15" customHeight="1" x14ac:dyDescent="0.25">
      <c r="L1050" s="191">
        <v>30.5</v>
      </c>
      <c r="M1050" s="191">
        <v>11.94</v>
      </c>
      <c r="N1050" s="191">
        <v>46</v>
      </c>
    </row>
    <row r="1051" spans="12:14" ht="15" customHeight="1" x14ac:dyDescent="0.25">
      <c r="L1051" s="191">
        <v>28.16</v>
      </c>
      <c r="M1051" s="191">
        <v>5.56</v>
      </c>
      <c r="N1051" s="191">
        <v>45</v>
      </c>
    </row>
    <row r="1052" spans="12:14" ht="15" customHeight="1" x14ac:dyDescent="0.25">
      <c r="L1052" s="191">
        <v>29.1</v>
      </c>
      <c r="M1052" s="191">
        <v>5.64</v>
      </c>
      <c r="N1052" s="191">
        <v>60</v>
      </c>
    </row>
    <row r="1053" spans="12:14" ht="15" customHeight="1" x14ac:dyDescent="0.25">
      <c r="L1053" s="191">
        <v>30.22</v>
      </c>
      <c r="M1053" s="191">
        <v>4.6500000000000004</v>
      </c>
      <c r="N1053" s="191">
        <v>46</v>
      </c>
    </row>
    <row r="1054" spans="12:14" ht="15" customHeight="1" x14ac:dyDescent="0.25">
      <c r="L1054" s="191">
        <v>24.29</v>
      </c>
      <c r="M1054" s="191">
        <v>9.0500000000000007</v>
      </c>
      <c r="N1054" s="191">
        <v>58</v>
      </c>
    </row>
    <row r="1055" spans="12:14" ht="15" customHeight="1" x14ac:dyDescent="0.25">
      <c r="L1055" s="191">
        <v>29.39</v>
      </c>
      <c r="M1055" s="191">
        <v>4.5199999999999996</v>
      </c>
      <c r="N1055" s="191">
        <v>32</v>
      </c>
    </row>
    <row r="1056" spans="12:14" ht="15" customHeight="1" x14ac:dyDescent="0.25">
      <c r="L1056" s="191">
        <v>25.66</v>
      </c>
      <c r="M1056" s="191">
        <v>4.62</v>
      </c>
      <c r="N1056" s="191">
        <v>30</v>
      </c>
    </row>
    <row r="1057" spans="12:14" ht="15" customHeight="1" x14ac:dyDescent="0.25">
      <c r="L1057" s="191">
        <v>39.11</v>
      </c>
      <c r="M1057" s="191">
        <v>5.87</v>
      </c>
      <c r="N1057" s="191">
        <v>57</v>
      </c>
    </row>
    <row r="1058" spans="12:14" ht="15" customHeight="1" x14ac:dyDescent="0.25">
      <c r="L1058" s="191">
        <v>43.78</v>
      </c>
      <c r="M1058" s="191">
        <v>5.71</v>
      </c>
      <c r="N1058" s="191">
        <v>56</v>
      </c>
    </row>
    <row r="1059" spans="12:14" ht="15" customHeight="1" x14ac:dyDescent="0.25">
      <c r="L1059" s="191">
        <v>24.35</v>
      </c>
      <c r="M1059" s="191">
        <v>9.08</v>
      </c>
      <c r="N1059" s="191">
        <v>55</v>
      </c>
    </row>
    <row r="1060" spans="12:14" ht="15" customHeight="1" x14ac:dyDescent="0.25">
      <c r="L1060" s="191">
        <v>40.299999999999997</v>
      </c>
      <c r="M1060" s="191">
        <v>5.3</v>
      </c>
      <c r="N1060" s="191">
        <v>56</v>
      </c>
    </row>
    <row r="1061" spans="12:14" ht="15" customHeight="1" x14ac:dyDescent="0.25">
      <c r="L1061" s="191">
        <v>32.774999999999999</v>
      </c>
      <c r="M1061" s="191">
        <v>11.76</v>
      </c>
      <c r="N1061" s="191">
        <v>50</v>
      </c>
    </row>
    <row r="1062" spans="12:14" ht="15" customHeight="1" x14ac:dyDescent="0.25">
      <c r="L1062" s="191">
        <v>39.6</v>
      </c>
      <c r="M1062" s="191">
        <v>5.1100000000000003</v>
      </c>
      <c r="N1062" s="191">
        <v>55</v>
      </c>
    </row>
    <row r="1063" spans="12:14" ht="15" customHeight="1" x14ac:dyDescent="0.25">
      <c r="L1063" s="191">
        <v>30.97</v>
      </c>
      <c r="M1063" s="191">
        <v>5.54</v>
      </c>
      <c r="N1063" s="191">
        <v>56</v>
      </c>
    </row>
    <row r="1064" spans="12:14" ht="15" customHeight="1" x14ac:dyDescent="0.25">
      <c r="L1064" s="191">
        <v>27.645</v>
      </c>
      <c r="M1064" s="191">
        <v>8.8699999999999992</v>
      </c>
      <c r="N1064" s="191">
        <v>53</v>
      </c>
    </row>
    <row r="1065" spans="12:14" ht="15" customHeight="1" x14ac:dyDescent="0.25">
      <c r="L1065" s="191">
        <v>34.43</v>
      </c>
      <c r="M1065" s="191">
        <v>5.96</v>
      </c>
      <c r="N1065" s="191">
        <v>56</v>
      </c>
    </row>
    <row r="1066" spans="12:14" ht="15" customHeight="1" x14ac:dyDescent="0.25">
      <c r="L1066" s="191">
        <v>39.6</v>
      </c>
      <c r="M1066" s="191">
        <v>4.4400000000000004</v>
      </c>
      <c r="N1066" s="191">
        <v>53</v>
      </c>
    </row>
    <row r="1067" spans="12:14" ht="15" customHeight="1" x14ac:dyDescent="0.25">
      <c r="L1067" s="191">
        <v>22.1</v>
      </c>
      <c r="M1067" s="191">
        <v>4.6500000000000004</v>
      </c>
      <c r="N1067" s="191">
        <v>51</v>
      </c>
    </row>
    <row r="1068" spans="12:14" ht="15" customHeight="1" x14ac:dyDescent="0.25">
      <c r="L1068" s="191">
        <v>33.25</v>
      </c>
      <c r="M1068" s="191">
        <v>5.64</v>
      </c>
      <c r="N1068" s="191">
        <v>51</v>
      </c>
    </row>
    <row r="1069" spans="12:14" ht="15" customHeight="1" x14ac:dyDescent="0.25">
      <c r="L1069" s="191">
        <v>33.33</v>
      </c>
      <c r="M1069" s="191">
        <v>10.19</v>
      </c>
      <c r="N1069" s="191">
        <v>45</v>
      </c>
    </row>
    <row r="1070" spans="12:14" ht="15" customHeight="1" x14ac:dyDescent="0.25">
      <c r="L1070" s="191">
        <v>30.5</v>
      </c>
      <c r="M1070" s="191">
        <v>10.79</v>
      </c>
      <c r="N1070" s="191">
        <v>50</v>
      </c>
    </row>
    <row r="1071" spans="12:14" ht="15" customHeight="1" x14ac:dyDescent="0.25">
      <c r="L1071" s="191">
        <v>30.3</v>
      </c>
      <c r="M1071" s="191">
        <v>4.24</v>
      </c>
      <c r="N1071" s="191">
        <v>44</v>
      </c>
    </row>
    <row r="1072" spans="12:14" ht="15" customHeight="1" x14ac:dyDescent="0.25">
      <c r="L1072" s="191">
        <v>26.22</v>
      </c>
      <c r="M1072" s="191">
        <v>5.83</v>
      </c>
      <c r="N1072" s="191">
        <v>35</v>
      </c>
    </row>
    <row r="1073" spans="12:14" ht="15" customHeight="1" x14ac:dyDescent="0.25">
      <c r="L1073" s="191">
        <v>29.99</v>
      </c>
      <c r="M1073" s="191">
        <v>11.85</v>
      </c>
      <c r="N1073" s="191">
        <v>53</v>
      </c>
    </row>
    <row r="1074" spans="12:14" ht="15" customHeight="1" x14ac:dyDescent="0.25">
      <c r="L1074" s="191">
        <v>36.380000000000003</v>
      </c>
      <c r="M1074" s="191">
        <v>5.98</v>
      </c>
      <c r="N1074" s="191">
        <v>58</v>
      </c>
    </row>
    <row r="1075" spans="12:14" ht="15" customHeight="1" x14ac:dyDescent="0.25">
      <c r="L1075" s="191">
        <v>31.16</v>
      </c>
      <c r="M1075" s="191">
        <v>4.26</v>
      </c>
      <c r="N1075" s="191">
        <v>46</v>
      </c>
    </row>
    <row r="1076" spans="12:14" ht="15" customHeight="1" x14ac:dyDescent="0.25">
      <c r="L1076" s="191">
        <v>25.55</v>
      </c>
      <c r="M1076" s="191">
        <v>4.96</v>
      </c>
      <c r="N1076" s="191">
        <v>58</v>
      </c>
    </row>
    <row r="1077" spans="12:14" ht="15" customHeight="1" x14ac:dyDescent="0.25">
      <c r="L1077" s="191">
        <v>28.77</v>
      </c>
      <c r="M1077" s="191">
        <v>4</v>
      </c>
      <c r="N1077" s="191">
        <v>54</v>
      </c>
    </row>
    <row r="1078" spans="12:14" ht="15" customHeight="1" x14ac:dyDescent="0.25">
      <c r="L1078" s="191">
        <v>23.14</v>
      </c>
      <c r="M1078" s="191">
        <v>4.1500000000000004</v>
      </c>
      <c r="N1078" s="191">
        <v>54</v>
      </c>
    </row>
    <row r="1079" spans="12:14" ht="15" customHeight="1" x14ac:dyDescent="0.25">
      <c r="L1079" s="191">
        <v>39.6</v>
      </c>
      <c r="M1079" s="191">
        <v>11.36</v>
      </c>
      <c r="N1079" s="191">
        <v>54</v>
      </c>
    </row>
    <row r="1080" spans="12:14" ht="15" customHeight="1" x14ac:dyDescent="0.25">
      <c r="L1080" s="191">
        <v>29.2</v>
      </c>
      <c r="M1080" s="191">
        <v>7.53</v>
      </c>
      <c r="N1080" s="191">
        <v>54</v>
      </c>
    </row>
    <row r="1081" spans="12:14" ht="15" customHeight="1" x14ac:dyDescent="0.25">
      <c r="L1081" s="191">
        <v>32.774999999999999</v>
      </c>
      <c r="M1081" s="191">
        <v>7.95</v>
      </c>
      <c r="N1081" s="191">
        <v>43</v>
      </c>
    </row>
    <row r="1082" spans="12:14" ht="15" customHeight="1" x14ac:dyDescent="0.25">
      <c r="L1082" s="191">
        <v>24.035</v>
      </c>
      <c r="M1082" s="191">
        <v>8.5</v>
      </c>
      <c r="N1082" s="191">
        <v>49</v>
      </c>
    </row>
    <row r="1083" spans="12:14" ht="15" customHeight="1" x14ac:dyDescent="0.25">
      <c r="L1083" s="191">
        <v>30.55</v>
      </c>
      <c r="M1083" s="191">
        <v>5.89</v>
      </c>
      <c r="N1083" s="191">
        <v>42</v>
      </c>
    </row>
    <row r="1084" spans="12:14" ht="15" customHeight="1" x14ac:dyDescent="0.25">
      <c r="L1084" s="191">
        <v>28.81</v>
      </c>
      <c r="M1084" s="191">
        <v>8.76</v>
      </c>
      <c r="N1084" s="191">
        <v>48</v>
      </c>
    </row>
    <row r="1085" spans="12:14" ht="15" customHeight="1" x14ac:dyDescent="0.25">
      <c r="L1085" s="191">
        <v>31.66</v>
      </c>
      <c r="M1085" s="191">
        <v>4.1100000000000003</v>
      </c>
      <c r="N1085" s="191">
        <v>53</v>
      </c>
    </row>
    <row r="1086" spans="12:14" ht="15" customHeight="1" x14ac:dyDescent="0.25">
      <c r="L1086" s="191">
        <v>28.215</v>
      </c>
      <c r="M1086" s="191">
        <v>7.56</v>
      </c>
      <c r="N1086" s="191">
        <v>49</v>
      </c>
    </row>
    <row r="1087" spans="12:14" ht="15" customHeight="1" x14ac:dyDescent="0.25">
      <c r="L1087" s="191">
        <v>26.12</v>
      </c>
      <c r="M1087" s="191">
        <v>4.17</v>
      </c>
      <c r="N1087" s="191">
        <v>49</v>
      </c>
    </row>
    <row r="1088" spans="12:14" ht="15" customHeight="1" x14ac:dyDescent="0.25">
      <c r="L1088" s="191">
        <v>36.630000000000003</v>
      </c>
      <c r="M1088" s="191">
        <v>11.42</v>
      </c>
      <c r="N1088" s="191">
        <v>51</v>
      </c>
    </row>
    <row r="1089" spans="12:14" ht="15" customHeight="1" x14ac:dyDescent="0.25">
      <c r="L1089" s="191">
        <v>33.344999999999999</v>
      </c>
      <c r="M1089" s="191">
        <v>7.33</v>
      </c>
      <c r="N1089" s="191">
        <v>53</v>
      </c>
    </row>
    <row r="1090" spans="12:14" ht="15" customHeight="1" x14ac:dyDescent="0.25">
      <c r="L1090" s="191">
        <v>27.11</v>
      </c>
      <c r="M1090" s="191">
        <v>6.7</v>
      </c>
      <c r="N1090" s="191">
        <v>48</v>
      </c>
    </row>
    <row r="1091" spans="12:14" ht="15" customHeight="1" x14ac:dyDescent="0.25">
      <c r="L1091" s="191">
        <v>26.6</v>
      </c>
      <c r="M1091" s="191">
        <v>5.27</v>
      </c>
      <c r="N1091" s="191">
        <v>49</v>
      </c>
    </row>
    <row r="1092" spans="12:14" ht="15" customHeight="1" x14ac:dyDescent="0.25">
      <c r="L1092" s="191">
        <v>30.41</v>
      </c>
      <c r="M1092" s="191">
        <v>7.72</v>
      </c>
      <c r="N1092" s="191">
        <v>54</v>
      </c>
    </row>
    <row r="1093" spans="12:14" ht="15" customHeight="1" x14ac:dyDescent="0.25">
      <c r="L1093" s="191">
        <v>28.98</v>
      </c>
      <c r="M1093" s="191">
        <v>8.68</v>
      </c>
      <c r="N1093" s="191">
        <v>40</v>
      </c>
    </row>
    <row r="1094" spans="12:14" ht="15" customHeight="1" x14ac:dyDescent="0.25">
      <c r="L1094" s="191">
        <v>31.24</v>
      </c>
      <c r="M1094" s="191">
        <v>9.8000000000000007</v>
      </c>
      <c r="N1094" s="191">
        <v>52</v>
      </c>
    </row>
    <row r="1095" spans="12:14" ht="15" customHeight="1" x14ac:dyDescent="0.25">
      <c r="L1095" s="191">
        <v>31.54</v>
      </c>
      <c r="M1095" s="191">
        <v>4.4400000000000004</v>
      </c>
      <c r="N1095" s="191">
        <v>31</v>
      </c>
    </row>
    <row r="1096" spans="12:14" ht="15" customHeight="1" x14ac:dyDescent="0.25">
      <c r="L1096" s="191">
        <v>38.6</v>
      </c>
      <c r="M1096" s="191">
        <v>7.19</v>
      </c>
      <c r="N1096" s="191">
        <v>31</v>
      </c>
    </row>
    <row r="1097" spans="12:14" ht="15" customHeight="1" x14ac:dyDescent="0.25">
      <c r="L1097" s="191">
        <v>37.950000000000003</v>
      </c>
      <c r="M1097" s="191">
        <v>6.06</v>
      </c>
      <c r="N1097" s="191">
        <v>60</v>
      </c>
    </row>
    <row r="1098" spans="12:14" ht="15" customHeight="1" x14ac:dyDescent="0.25">
      <c r="L1098" s="191">
        <v>38.97</v>
      </c>
      <c r="M1098" s="191">
        <v>5.12</v>
      </c>
      <c r="N1098" s="191">
        <v>59</v>
      </c>
    </row>
    <row r="1099" spans="12:14" ht="15" customHeight="1" x14ac:dyDescent="0.25">
      <c r="L1099" s="191">
        <v>21.2</v>
      </c>
      <c r="M1099" s="191">
        <v>10.72</v>
      </c>
      <c r="N1099" s="191">
        <v>34</v>
      </c>
    </row>
    <row r="1100" spans="12:14" ht="15" customHeight="1" x14ac:dyDescent="0.25">
      <c r="L1100" s="191">
        <v>23.96</v>
      </c>
      <c r="M1100" s="191">
        <v>9.58</v>
      </c>
      <c r="N1100" s="191">
        <v>52</v>
      </c>
    </row>
    <row r="1101" spans="12:14" ht="15" customHeight="1" x14ac:dyDescent="0.25">
      <c r="L1101" s="191">
        <v>35.93</v>
      </c>
      <c r="M1101" s="191">
        <v>6.4</v>
      </c>
      <c r="N1101" s="191">
        <v>49</v>
      </c>
    </row>
    <row r="1102" spans="12:14" ht="15" customHeight="1" x14ac:dyDescent="0.25">
      <c r="L1102" s="191">
        <v>26.11</v>
      </c>
      <c r="M1102" s="191">
        <v>6.8</v>
      </c>
      <c r="N1102" s="191">
        <v>49</v>
      </c>
    </row>
    <row r="1103" spans="12:14" ht="15" customHeight="1" x14ac:dyDescent="0.25">
      <c r="L1103" s="191">
        <v>32.299999999999997</v>
      </c>
      <c r="M1103" s="191">
        <v>9.48</v>
      </c>
      <c r="N1103" s="191">
        <v>47</v>
      </c>
    </row>
    <row r="1104" spans="12:14" ht="15" customHeight="1" x14ac:dyDescent="0.25">
      <c r="L1104" s="191">
        <v>28.69</v>
      </c>
      <c r="M1104" s="191">
        <v>7.45</v>
      </c>
      <c r="N1104" s="191">
        <v>54</v>
      </c>
    </row>
    <row r="1105" spans="12:14" ht="15" customHeight="1" x14ac:dyDescent="0.25">
      <c r="L1105" s="191">
        <v>31.28</v>
      </c>
      <c r="M1105" s="191">
        <v>6.94</v>
      </c>
      <c r="N1105" s="191">
        <v>55</v>
      </c>
    </row>
    <row r="1106" spans="12:14" ht="15" customHeight="1" x14ac:dyDescent="0.25">
      <c r="L1106" s="191">
        <v>30.21</v>
      </c>
      <c r="M1106" s="191">
        <v>7.83</v>
      </c>
      <c r="N1106" s="191">
        <v>55</v>
      </c>
    </row>
    <row r="1107" spans="12:14" ht="15" customHeight="1" x14ac:dyDescent="0.25">
      <c r="L1107" s="191">
        <v>38.28</v>
      </c>
      <c r="M1107" s="191">
        <v>10.17</v>
      </c>
      <c r="N1107" s="191">
        <v>52</v>
      </c>
    </row>
    <row r="1108" spans="12:14" ht="15" customHeight="1" x14ac:dyDescent="0.25">
      <c r="L1108" s="191">
        <v>29.9</v>
      </c>
      <c r="M1108" s="191">
        <v>8.9600000000000009</v>
      </c>
      <c r="N1108" s="191">
        <v>37</v>
      </c>
    </row>
    <row r="1109" spans="12:14" ht="15" customHeight="1" x14ac:dyDescent="0.25">
      <c r="L1109" s="191">
        <v>23.18</v>
      </c>
      <c r="M1109" s="191">
        <v>6.96</v>
      </c>
      <c r="N1109" s="191">
        <v>50</v>
      </c>
    </row>
    <row r="1110" spans="12:14" ht="15" customHeight="1" x14ac:dyDescent="0.25">
      <c r="L1110" s="191">
        <v>33.020000000000003</v>
      </c>
      <c r="M1110" s="191">
        <v>5.07</v>
      </c>
      <c r="N1110" s="191">
        <v>49</v>
      </c>
    </row>
    <row r="1111" spans="12:14" ht="15" customHeight="1" x14ac:dyDescent="0.25">
      <c r="L1111" s="191">
        <v>27.29</v>
      </c>
      <c r="M1111" s="191">
        <v>5.85</v>
      </c>
      <c r="N1111" s="191">
        <v>41</v>
      </c>
    </row>
    <row r="1112" spans="12:14" ht="15" customHeight="1" x14ac:dyDescent="0.25">
      <c r="L1112" s="191">
        <v>23.18</v>
      </c>
      <c r="M1112" s="191">
        <v>10.56</v>
      </c>
      <c r="N1112" s="191">
        <v>48</v>
      </c>
    </row>
    <row r="1113" spans="12:14" ht="15" customHeight="1" x14ac:dyDescent="0.25">
      <c r="L1113" s="191">
        <v>32.659999999999997</v>
      </c>
      <c r="M1113" s="191">
        <v>8.92</v>
      </c>
      <c r="N1113" s="191">
        <v>25</v>
      </c>
    </row>
    <row r="1114" spans="12:14" ht="15" customHeight="1" x14ac:dyDescent="0.25">
      <c r="L1114" s="191">
        <v>30.78</v>
      </c>
      <c r="M1114" s="191">
        <v>8.6300000000000008</v>
      </c>
      <c r="N1114" s="191">
        <v>50</v>
      </c>
    </row>
    <row r="1115" spans="12:14" ht="15" customHeight="1" x14ac:dyDescent="0.25">
      <c r="L1115" s="191">
        <v>47.2</v>
      </c>
      <c r="M1115" s="191">
        <v>6.29</v>
      </c>
      <c r="N1115" s="191">
        <v>47</v>
      </c>
    </row>
    <row r="1116" spans="12:14" ht="15" customHeight="1" x14ac:dyDescent="0.25">
      <c r="L1116" s="191">
        <v>31.6</v>
      </c>
      <c r="M1116" s="191">
        <v>5.75</v>
      </c>
      <c r="N1116" s="191">
        <v>50</v>
      </c>
    </row>
    <row r="1117" spans="12:14" ht="15" customHeight="1" x14ac:dyDescent="0.25">
      <c r="L1117" s="191">
        <v>33.914999999999999</v>
      </c>
      <c r="M1117" s="191">
        <v>6.66</v>
      </c>
      <c r="N1117" s="191">
        <v>50</v>
      </c>
    </row>
    <row r="1118" spans="12:14" ht="15" customHeight="1" x14ac:dyDescent="0.25">
      <c r="L1118" s="191">
        <v>23.54</v>
      </c>
      <c r="M1118" s="191">
        <v>5.0999999999999996</v>
      </c>
      <c r="N1118" s="191">
        <v>46</v>
      </c>
    </row>
    <row r="1119" spans="12:14" ht="15" customHeight="1" x14ac:dyDescent="0.25">
      <c r="L1119" s="191">
        <v>27.074999999999999</v>
      </c>
      <c r="M1119" s="191">
        <v>4.41</v>
      </c>
      <c r="N1119" s="191">
        <v>53</v>
      </c>
    </row>
    <row r="1120" spans="12:14" ht="15" customHeight="1" x14ac:dyDescent="0.25">
      <c r="L1120" s="191">
        <v>25.8</v>
      </c>
      <c r="M1120" s="191">
        <v>5.52</v>
      </c>
      <c r="N1120" s="191">
        <v>53</v>
      </c>
    </row>
    <row r="1121" spans="12:14" ht="15" customHeight="1" x14ac:dyDescent="0.25">
      <c r="L1121" s="191">
        <v>36.1</v>
      </c>
      <c r="M1121" s="191">
        <v>4.62</v>
      </c>
      <c r="N1121" s="191">
        <v>53</v>
      </c>
    </row>
    <row r="1122" spans="12:14" ht="15" customHeight="1" x14ac:dyDescent="0.25">
      <c r="L1122" s="191">
        <v>30.495000000000001</v>
      </c>
      <c r="M1122" s="191">
        <v>5.74</v>
      </c>
      <c r="N1122" s="191">
        <v>48</v>
      </c>
    </row>
    <row r="1123" spans="12:14" ht="15" customHeight="1" x14ac:dyDescent="0.25">
      <c r="L1123" s="191">
        <v>21.4</v>
      </c>
      <c r="M1123" s="191">
        <v>6.3</v>
      </c>
      <c r="N1123" s="191">
        <v>43</v>
      </c>
    </row>
    <row r="1124" spans="12:14" ht="15" customHeight="1" x14ac:dyDescent="0.25">
      <c r="L1124" s="191">
        <v>32.299999999999997</v>
      </c>
      <c r="M1124" s="191">
        <v>10.27</v>
      </c>
      <c r="N1124" s="191">
        <v>34</v>
      </c>
    </row>
    <row r="1125" spans="12:14" ht="15" customHeight="1" x14ac:dyDescent="0.25">
      <c r="L1125" s="191">
        <v>29.78</v>
      </c>
      <c r="M1125" s="191">
        <v>5.85</v>
      </c>
      <c r="N1125" s="191">
        <v>52</v>
      </c>
    </row>
    <row r="1126" spans="12:14" ht="15" customHeight="1" x14ac:dyDescent="0.25">
      <c r="L1126" s="191">
        <v>34.76</v>
      </c>
      <c r="M1126" s="191">
        <v>5.92</v>
      </c>
      <c r="N1126" s="191">
        <v>51</v>
      </c>
    </row>
    <row r="1127" spans="12:14" ht="15" customHeight="1" x14ac:dyDescent="0.25">
      <c r="L1127" s="191">
        <v>18.335000000000001</v>
      </c>
      <c r="M1127" s="191">
        <v>10.01</v>
      </c>
      <c r="N1127" s="191">
        <v>51</v>
      </c>
    </row>
    <row r="1128" spans="12:14" ht="15" customHeight="1" x14ac:dyDescent="0.25">
      <c r="L1128" s="191">
        <v>32.299999999999997</v>
      </c>
      <c r="M1128" s="191">
        <v>9.59</v>
      </c>
      <c r="N1128" s="191">
        <v>58</v>
      </c>
    </row>
    <row r="1129" spans="12:14" ht="15" customHeight="1" x14ac:dyDescent="0.25">
      <c r="L1129" s="191">
        <v>27.74</v>
      </c>
      <c r="M1129" s="191">
        <v>10.37</v>
      </c>
      <c r="N1129" s="191">
        <v>39</v>
      </c>
    </row>
    <row r="1130" spans="12:14" ht="15" customHeight="1" x14ac:dyDescent="0.25">
      <c r="L1130" s="191">
        <v>24</v>
      </c>
      <c r="M1130" s="191">
        <v>4.01</v>
      </c>
      <c r="N1130" s="191">
        <v>37</v>
      </c>
    </row>
    <row r="1131" spans="12:14" ht="15" customHeight="1" x14ac:dyDescent="0.25">
      <c r="L1131" s="191">
        <v>31.78</v>
      </c>
      <c r="M1131" s="191">
        <v>4.24</v>
      </c>
      <c r="N1131" s="191">
        <v>50</v>
      </c>
    </row>
    <row r="1132" spans="12:14" ht="15" customHeight="1" x14ac:dyDescent="0.25">
      <c r="L1132" s="191">
        <v>32.25</v>
      </c>
      <c r="M1132" s="191">
        <v>5.36</v>
      </c>
      <c r="N1132" s="191">
        <v>60</v>
      </c>
    </row>
    <row r="1133" spans="12:14" ht="15" customHeight="1" x14ac:dyDescent="0.25">
      <c r="L1133" s="191">
        <v>30.114999999999998</v>
      </c>
      <c r="M1133" s="191">
        <v>4.99</v>
      </c>
      <c r="N1133" s="191">
        <v>26</v>
      </c>
    </row>
    <row r="1134" spans="12:14" ht="15" customHeight="1" x14ac:dyDescent="0.25">
      <c r="L1134" s="191">
        <v>22.41</v>
      </c>
      <c r="M1134" s="191">
        <v>8.68</v>
      </c>
      <c r="N1134" s="191">
        <v>56</v>
      </c>
    </row>
    <row r="1135" spans="12:14" ht="15" customHeight="1" x14ac:dyDescent="0.25">
      <c r="L1135" s="191">
        <v>45.72</v>
      </c>
      <c r="M1135" s="191">
        <v>4.2300000000000004</v>
      </c>
      <c r="N1135" s="191">
        <v>51</v>
      </c>
    </row>
    <row r="1136" spans="12:14" ht="15" customHeight="1" x14ac:dyDescent="0.25">
      <c r="L1136" s="191">
        <v>25</v>
      </c>
      <c r="M1136" s="191">
        <v>5.32</v>
      </c>
      <c r="N1136" s="191">
        <v>51</v>
      </c>
    </row>
    <row r="1137" spans="12:14" ht="15" customHeight="1" x14ac:dyDescent="0.25">
      <c r="L1137" s="191">
        <v>39.5</v>
      </c>
      <c r="M1137" s="191">
        <v>6.66</v>
      </c>
      <c r="N1137" s="191">
        <v>51</v>
      </c>
    </row>
    <row r="1138" spans="12:14" ht="15" customHeight="1" x14ac:dyDescent="0.25">
      <c r="L1138" s="191">
        <v>37.729999999999997</v>
      </c>
      <c r="M1138" s="191">
        <v>7.4</v>
      </c>
      <c r="N1138" s="191">
        <v>51</v>
      </c>
    </row>
    <row r="1139" spans="12:14" ht="15" customHeight="1" x14ac:dyDescent="0.25">
      <c r="L1139" s="191">
        <v>40.659999999999997</v>
      </c>
      <c r="M1139" s="191">
        <v>10.08</v>
      </c>
      <c r="N1139" s="191">
        <v>24</v>
      </c>
    </row>
    <row r="1140" spans="12:14" ht="15" customHeight="1" x14ac:dyDescent="0.25">
      <c r="L1140" s="191">
        <v>34.200000000000003</v>
      </c>
      <c r="M1140" s="191">
        <v>8.58</v>
      </c>
      <c r="N1140" s="191">
        <v>53</v>
      </c>
    </row>
    <row r="1141" spans="12:14" ht="15" customHeight="1" x14ac:dyDescent="0.25">
      <c r="L1141" s="191">
        <v>46.51</v>
      </c>
      <c r="M1141" s="191">
        <v>5.84</v>
      </c>
      <c r="N1141" s="191">
        <v>51</v>
      </c>
    </row>
    <row r="1142" spans="12:14" ht="15" customHeight="1" x14ac:dyDescent="0.25">
      <c r="L1142" s="191">
        <v>28.88</v>
      </c>
      <c r="M1142" s="191">
        <v>4.8600000000000003</v>
      </c>
      <c r="N1142" s="191">
        <v>53</v>
      </c>
    </row>
    <row r="1143" spans="12:14" ht="15" customHeight="1" x14ac:dyDescent="0.25">
      <c r="L1143" s="191">
        <v>33.914999999999999</v>
      </c>
      <c r="M1143" s="191">
        <v>11.52</v>
      </c>
      <c r="N1143" s="191">
        <v>51</v>
      </c>
    </row>
    <row r="1144" spans="12:14" ht="15" customHeight="1" x14ac:dyDescent="0.25">
      <c r="L1144" s="191">
        <v>24.32</v>
      </c>
      <c r="M1144" s="191">
        <v>6.15</v>
      </c>
      <c r="N1144" s="191">
        <v>51</v>
      </c>
    </row>
    <row r="1145" spans="12:14" ht="15" customHeight="1" x14ac:dyDescent="0.25">
      <c r="L1145" s="191">
        <v>25.8</v>
      </c>
      <c r="M1145" s="191">
        <v>9.94</v>
      </c>
      <c r="N1145" s="191">
        <v>54</v>
      </c>
    </row>
    <row r="1146" spans="12:14" ht="15" customHeight="1" x14ac:dyDescent="0.25">
      <c r="L1146" s="191">
        <v>21.56</v>
      </c>
      <c r="M1146" s="191">
        <v>10.56</v>
      </c>
      <c r="N1146" s="191">
        <v>30</v>
      </c>
    </row>
    <row r="1147" spans="12:14" ht="15" customHeight="1" x14ac:dyDescent="0.25">
      <c r="L1147" s="191">
        <v>31.6</v>
      </c>
      <c r="M1147" s="191">
        <v>6.79</v>
      </c>
      <c r="N1147" s="191">
        <v>50</v>
      </c>
    </row>
    <row r="1148" spans="12:14" ht="15" customHeight="1" x14ac:dyDescent="0.25">
      <c r="L1148" s="191">
        <v>42.93</v>
      </c>
      <c r="M1148" s="191">
        <v>4.8</v>
      </c>
      <c r="N1148" s="191">
        <v>50</v>
      </c>
    </row>
    <row r="1149" spans="12:14" ht="15" customHeight="1" x14ac:dyDescent="0.25">
      <c r="L1149" s="191">
        <v>26.72</v>
      </c>
      <c r="M1149" s="191">
        <v>5.75</v>
      </c>
      <c r="N1149" s="191">
        <v>49</v>
      </c>
    </row>
    <row r="1150" spans="12:14" ht="15" customHeight="1" x14ac:dyDescent="0.25">
      <c r="L1150" s="191">
        <v>26.67</v>
      </c>
      <c r="M1150" s="191">
        <v>5.81</v>
      </c>
      <c r="N1150" s="191">
        <v>46</v>
      </c>
    </row>
    <row r="1151" spans="12:14" ht="15" customHeight="1" x14ac:dyDescent="0.25">
      <c r="L1151" s="191">
        <v>42.68</v>
      </c>
      <c r="M1151" s="191">
        <v>9.2799999999999994</v>
      </c>
      <c r="N1151" s="191">
        <v>26</v>
      </c>
    </row>
    <row r="1152" spans="12:14" ht="15" customHeight="1" x14ac:dyDescent="0.25">
      <c r="L1152" s="191">
        <v>24.31</v>
      </c>
      <c r="M1152" s="191">
        <v>6.37</v>
      </c>
      <c r="N1152" s="191">
        <v>49</v>
      </c>
    </row>
    <row r="1153" spans="12:14" ht="15" customHeight="1" x14ac:dyDescent="0.25">
      <c r="L1153" s="191">
        <v>44.75</v>
      </c>
      <c r="M1153" s="191">
        <v>5.09</v>
      </c>
      <c r="N1153" s="191">
        <v>57</v>
      </c>
    </row>
    <row r="1154" spans="12:14" ht="15" customHeight="1" x14ac:dyDescent="0.25">
      <c r="L1154" s="191">
        <v>30.78</v>
      </c>
      <c r="M1154" s="191">
        <v>7.94</v>
      </c>
      <c r="N1154" s="191">
        <v>21</v>
      </c>
    </row>
    <row r="1155" spans="12:14" ht="15" customHeight="1" x14ac:dyDescent="0.25">
      <c r="L1155" s="191">
        <v>21.86</v>
      </c>
      <c r="M1155" s="191">
        <v>10.95</v>
      </c>
      <c r="N1155" s="191">
        <v>52</v>
      </c>
    </row>
    <row r="1156" spans="12:14" ht="15" customHeight="1" x14ac:dyDescent="0.25">
      <c r="L1156" s="191">
        <v>49.09</v>
      </c>
      <c r="M1156" s="191">
        <v>6.3</v>
      </c>
      <c r="N1156" s="191">
        <v>52</v>
      </c>
    </row>
    <row r="1157" spans="12:14" ht="15" customHeight="1" x14ac:dyDescent="0.25">
      <c r="L1157" s="191">
        <v>47.74</v>
      </c>
      <c r="M1157" s="191">
        <v>8.0500000000000007</v>
      </c>
      <c r="N1157" s="191">
        <v>52</v>
      </c>
    </row>
    <row r="1158" spans="12:14" ht="15" customHeight="1" x14ac:dyDescent="0.25">
      <c r="L1158" s="191">
        <v>30.2</v>
      </c>
      <c r="M1158" s="191">
        <v>9.8800000000000008</v>
      </c>
      <c r="N1158" s="191">
        <v>47</v>
      </c>
    </row>
    <row r="1159" spans="12:14" ht="15" customHeight="1" x14ac:dyDescent="0.25">
      <c r="L1159" s="191">
        <v>33.25</v>
      </c>
      <c r="M1159" s="191">
        <v>7.42</v>
      </c>
      <c r="N1159" s="191">
        <v>50</v>
      </c>
    </row>
    <row r="1160" spans="12:14" ht="15" customHeight="1" x14ac:dyDescent="0.25">
      <c r="L1160" s="191">
        <v>26.6</v>
      </c>
      <c r="M1160" s="191">
        <v>8.4499999999999993</v>
      </c>
      <c r="N1160" s="191">
        <v>45</v>
      </c>
    </row>
    <row r="1161" spans="12:14" ht="15" customHeight="1" x14ac:dyDescent="0.25">
      <c r="L1161" s="191">
        <v>26.35</v>
      </c>
      <c r="M1161" s="191">
        <v>6.21</v>
      </c>
      <c r="N1161" s="191">
        <v>58</v>
      </c>
    </row>
    <row r="1162" spans="12:14" ht="15" customHeight="1" x14ac:dyDescent="0.25">
      <c r="L1162" s="191">
        <v>39.994999999999997</v>
      </c>
      <c r="M1162" s="191">
        <v>4.6500000000000004</v>
      </c>
      <c r="N1162" s="191">
        <v>56</v>
      </c>
    </row>
    <row r="1163" spans="12:14" ht="15" customHeight="1" x14ac:dyDescent="0.25">
      <c r="L1163" s="191">
        <v>22.92</v>
      </c>
      <c r="M1163" s="191">
        <v>5.87</v>
      </c>
      <c r="N1163" s="191">
        <v>41</v>
      </c>
    </row>
    <row r="1164" spans="12:14" ht="15" customHeight="1" x14ac:dyDescent="0.25">
      <c r="L1164" s="191">
        <v>24.78</v>
      </c>
      <c r="M1164" s="191">
        <v>4.24</v>
      </c>
      <c r="N1164" s="191">
        <v>48</v>
      </c>
    </row>
    <row r="1165" spans="12:14" ht="15" customHeight="1" x14ac:dyDescent="0.25">
      <c r="L1165" s="191">
        <v>34.07</v>
      </c>
      <c r="M1165" s="191">
        <v>7.81</v>
      </c>
      <c r="N1165" s="191">
        <v>51</v>
      </c>
    </row>
    <row r="1166" spans="12:14" ht="15" customHeight="1" x14ac:dyDescent="0.25">
      <c r="L1166" s="191">
        <v>30.14</v>
      </c>
      <c r="M1166" s="191">
        <v>9.85</v>
      </c>
      <c r="N1166" s="191">
        <v>52</v>
      </c>
    </row>
    <row r="1167" spans="12:14" ht="15" customHeight="1" x14ac:dyDescent="0.25">
      <c r="L1167" s="191">
        <v>18.05</v>
      </c>
      <c r="M1167" s="191">
        <v>6.94</v>
      </c>
      <c r="N1167" s="191">
        <v>54</v>
      </c>
    </row>
    <row r="1168" spans="12:14" ht="15" customHeight="1" x14ac:dyDescent="0.25">
      <c r="L1168" s="191">
        <v>37.4</v>
      </c>
      <c r="M1168" s="191">
        <v>11.3</v>
      </c>
      <c r="N1168" s="191">
        <v>50</v>
      </c>
    </row>
    <row r="1169" spans="12:14" ht="15" customHeight="1" x14ac:dyDescent="0.25">
      <c r="L1169" s="191">
        <v>25.75</v>
      </c>
      <c r="M1169" s="191">
        <v>9.23</v>
      </c>
      <c r="N1169" s="191">
        <v>43</v>
      </c>
    </row>
    <row r="1170" spans="12:14" ht="15" customHeight="1" x14ac:dyDescent="0.25">
      <c r="L1170" s="191">
        <v>32.299999999999997</v>
      </c>
      <c r="M1170" s="191">
        <v>4.37</v>
      </c>
      <c r="N1170" s="191">
        <v>24</v>
      </c>
    </row>
    <row r="1171" spans="12:14" ht="15" customHeight="1" x14ac:dyDescent="0.25">
      <c r="L1171" s="191">
        <v>28.61</v>
      </c>
      <c r="M1171" s="191">
        <v>5.76</v>
      </c>
      <c r="N1171" s="191">
        <v>52</v>
      </c>
    </row>
    <row r="1172" spans="12:14" ht="15" customHeight="1" x14ac:dyDescent="0.25">
      <c r="L1172" s="191">
        <v>45.41</v>
      </c>
      <c r="M1172" s="191">
        <v>4.96</v>
      </c>
      <c r="N1172" s="191">
        <v>47</v>
      </c>
    </row>
    <row r="1173" spans="12:14" ht="15" customHeight="1" x14ac:dyDescent="0.25">
      <c r="L1173" s="191">
        <v>31.2</v>
      </c>
      <c r="M1173" s="191">
        <v>11.04</v>
      </c>
      <c r="N1173" s="191">
        <v>40</v>
      </c>
    </row>
    <row r="1174" spans="12:14" ht="15" customHeight="1" x14ac:dyDescent="0.25">
      <c r="L1174" s="191">
        <v>29.83</v>
      </c>
      <c r="M1174" s="191">
        <v>7.81</v>
      </c>
      <c r="N1174" s="191">
        <v>50</v>
      </c>
    </row>
    <row r="1175" spans="12:14" ht="15" customHeight="1" x14ac:dyDescent="0.25">
      <c r="L1175" s="191">
        <v>29.06</v>
      </c>
      <c r="M1175" s="191">
        <v>4.55</v>
      </c>
      <c r="N1175" s="191">
        <v>58</v>
      </c>
    </row>
    <row r="1176" spans="12:14" ht="15" customHeight="1" x14ac:dyDescent="0.25">
      <c r="L1176" s="191">
        <v>27.454999999999998</v>
      </c>
      <c r="M1176" s="191">
        <v>6.13</v>
      </c>
      <c r="N1176" s="191">
        <v>41</v>
      </c>
    </row>
    <row r="1177" spans="12:14" ht="15" customHeight="1" x14ac:dyDescent="0.25">
      <c r="L1177" s="191">
        <v>23.01</v>
      </c>
      <c r="M1177" s="191">
        <v>6.04</v>
      </c>
      <c r="N1177" s="191">
        <v>49</v>
      </c>
    </row>
    <row r="1178" spans="12:14" ht="15" customHeight="1" x14ac:dyDescent="0.25">
      <c r="L1178" s="191">
        <v>31.39</v>
      </c>
      <c r="M1178" s="191">
        <v>8.85</v>
      </c>
      <c r="N1178" s="191">
        <v>56</v>
      </c>
    </row>
    <row r="1179" spans="12:14" ht="15" customHeight="1" x14ac:dyDescent="0.25">
      <c r="L1179" s="191">
        <v>34.770000000000003</v>
      </c>
      <c r="M1179" s="191">
        <v>10.54</v>
      </c>
      <c r="N1179" s="191">
        <v>49</v>
      </c>
    </row>
    <row r="1180" spans="12:14" ht="15" customHeight="1" x14ac:dyDescent="0.25">
      <c r="L1180" s="191">
        <v>24.48</v>
      </c>
      <c r="M1180" s="191">
        <v>4.37</v>
      </c>
      <c r="N1180" s="191">
        <v>48</v>
      </c>
    </row>
    <row r="1181" spans="12:14" ht="15" customHeight="1" x14ac:dyDescent="0.25">
      <c r="L1181" s="191">
        <v>22.61</v>
      </c>
      <c r="M1181" s="191">
        <v>9.6300000000000008</v>
      </c>
      <c r="N1181" s="191">
        <v>50</v>
      </c>
    </row>
    <row r="1182" spans="12:14" ht="15" customHeight="1" x14ac:dyDescent="0.25">
      <c r="L1182" s="191">
        <v>34.299999999999997</v>
      </c>
      <c r="M1182" s="191">
        <v>10.37</v>
      </c>
      <c r="N1182" s="191">
        <v>50</v>
      </c>
    </row>
    <row r="1183" spans="12:14" ht="15" customHeight="1" x14ac:dyDescent="0.25">
      <c r="L1183" s="191">
        <v>46.09</v>
      </c>
      <c r="M1183" s="191">
        <v>5.44</v>
      </c>
      <c r="N1183" s="191">
        <v>47</v>
      </c>
    </row>
    <row r="1184" spans="12:14" ht="15" customHeight="1" x14ac:dyDescent="0.25">
      <c r="L1184" s="191">
        <v>44.744999999999997</v>
      </c>
      <c r="M1184" s="191">
        <v>5.19</v>
      </c>
      <c r="N1184" s="191">
        <v>49</v>
      </c>
    </row>
    <row r="1185" spans="12:14" ht="15" customHeight="1" x14ac:dyDescent="0.25">
      <c r="L1185" s="191">
        <v>26.33</v>
      </c>
      <c r="M1185" s="191">
        <v>11.8</v>
      </c>
      <c r="N1185" s="191">
        <v>51</v>
      </c>
    </row>
    <row r="1186" spans="12:14" ht="15" customHeight="1" x14ac:dyDescent="0.25">
      <c r="L1186" s="191">
        <v>26.6</v>
      </c>
      <c r="M1186" s="191">
        <v>8.3800000000000008</v>
      </c>
      <c r="N1186" s="191">
        <v>30</v>
      </c>
    </row>
    <row r="1187" spans="12:14" ht="15" customHeight="1" x14ac:dyDescent="0.25">
      <c r="L1187" s="191">
        <v>27.5</v>
      </c>
      <c r="M1187" s="191">
        <v>7.58</v>
      </c>
      <c r="N1187" s="191">
        <v>53</v>
      </c>
    </row>
    <row r="1188" spans="12:14" ht="15" customHeight="1" x14ac:dyDescent="0.25">
      <c r="L1188" s="191">
        <v>41.55</v>
      </c>
      <c r="M1188" s="191">
        <v>4.6100000000000003</v>
      </c>
      <c r="N1188" s="191">
        <v>46</v>
      </c>
    </row>
    <row r="1189" spans="12:14" ht="15" customHeight="1" x14ac:dyDescent="0.25">
      <c r="L1189" s="191">
        <v>41.47</v>
      </c>
      <c r="M1189" s="191">
        <v>4.7</v>
      </c>
      <c r="N1189" s="191">
        <v>54</v>
      </c>
    </row>
    <row r="1190" spans="12:14" ht="15" customHeight="1" x14ac:dyDescent="0.25">
      <c r="L1190" s="191">
        <v>24.795000000000002</v>
      </c>
      <c r="M1190" s="191">
        <v>6.05</v>
      </c>
      <c r="N1190" s="191">
        <v>43</v>
      </c>
    </row>
    <row r="1191" spans="12:14" ht="15" customHeight="1" x14ac:dyDescent="0.25">
      <c r="L1191" s="191">
        <v>29.48</v>
      </c>
      <c r="M1191" s="191">
        <v>5.63</v>
      </c>
      <c r="N1191" s="191">
        <v>35</v>
      </c>
    </row>
    <row r="1192" spans="12:14" ht="15" customHeight="1" x14ac:dyDescent="0.25">
      <c r="L1192" s="191">
        <v>28.09</v>
      </c>
      <c r="M1192" s="191">
        <v>6.06</v>
      </c>
      <c r="N1192" s="191">
        <v>49</v>
      </c>
    </row>
    <row r="1193" spans="12:14" ht="15" customHeight="1" x14ac:dyDescent="0.25">
      <c r="L1193" s="191">
        <v>32.729999999999997</v>
      </c>
      <c r="M1193" s="191">
        <v>5.19</v>
      </c>
      <c r="N1193" s="191">
        <v>48</v>
      </c>
    </row>
    <row r="1194" spans="12:14" ht="15" customHeight="1" x14ac:dyDescent="0.25">
      <c r="L1194" s="191">
        <v>27.36</v>
      </c>
      <c r="M1194" s="191">
        <v>8.9600000000000009</v>
      </c>
      <c r="N1194" s="191">
        <v>46</v>
      </c>
    </row>
    <row r="1195" spans="12:14" ht="15" customHeight="1" x14ac:dyDescent="0.25">
      <c r="L1195" s="191">
        <v>27.265000000000001</v>
      </c>
      <c r="M1195" s="191">
        <v>11.39</v>
      </c>
      <c r="N1195" s="191">
        <v>46</v>
      </c>
    </row>
    <row r="1196" spans="12:14" ht="15" customHeight="1" x14ac:dyDescent="0.25">
      <c r="L1196" s="191">
        <v>48.07</v>
      </c>
      <c r="M1196" s="191">
        <v>4.0599999999999996</v>
      </c>
      <c r="N1196" s="191">
        <v>46</v>
      </c>
    </row>
    <row r="1197" spans="12:14" ht="15" customHeight="1" x14ac:dyDescent="0.25">
      <c r="L1197" s="191">
        <v>30.8</v>
      </c>
      <c r="M1197" s="191">
        <v>5.23</v>
      </c>
      <c r="N1197" s="191">
        <v>51</v>
      </c>
    </row>
    <row r="1198" spans="12:14" ht="15" customHeight="1" x14ac:dyDescent="0.25">
      <c r="L1198" s="191">
        <v>32.299999999999997</v>
      </c>
      <c r="M1198" s="191">
        <v>5.05</v>
      </c>
      <c r="N1198" s="191">
        <v>51</v>
      </c>
    </row>
    <row r="1199" spans="12:14" ht="15" customHeight="1" x14ac:dyDescent="0.25">
      <c r="L1199" s="191">
        <v>39.700000000000003</v>
      </c>
      <c r="M1199" s="191">
        <v>7.34</v>
      </c>
      <c r="N1199" s="191">
        <v>47</v>
      </c>
    </row>
    <row r="1200" spans="12:14" ht="15" customHeight="1" x14ac:dyDescent="0.25">
      <c r="L1200" s="191">
        <v>35.97</v>
      </c>
      <c r="M1200" s="191">
        <v>8.1300000000000008</v>
      </c>
      <c r="N1200" s="191">
        <v>51</v>
      </c>
    </row>
    <row r="1201" spans="12:14" ht="15" customHeight="1" x14ac:dyDescent="0.25">
      <c r="L1201" s="191">
        <v>25.86</v>
      </c>
      <c r="M1201" s="191">
        <v>6.68</v>
      </c>
      <c r="N1201" s="191">
        <v>53</v>
      </c>
    </row>
    <row r="1202" spans="12:14" ht="15" customHeight="1" x14ac:dyDescent="0.25">
      <c r="L1202" s="191">
        <v>30.03</v>
      </c>
      <c r="M1202" s="191">
        <v>11.51</v>
      </c>
      <c r="N1202" s="191">
        <v>51</v>
      </c>
    </row>
    <row r="1203" spans="12:14" ht="15" customHeight="1" x14ac:dyDescent="0.25">
      <c r="L1203" s="191">
        <v>25.76</v>
      </c>
      <c r="M1203" s="191">
        <v>6.02</v>
      </c>
      <c r="N1203" s="191">
        <v>34</v>
      </c>
    </row>
    <row r="1204" spans="12:14" ht="15" customHeight="1" x14ac:dyDescent="0.25">
      <c r="L1204" s="191">
        <v>22.42</v>
      </c>
      <c r="M1204" s="191">
        <v>7.96</v>
      </c>
      <c r="N1204" s="191">
        <v>26</v>
      </c>
    </row>
    <row r="1205" spans="12:14" ht="15" customHeight="1" x14ac:dyDescent="0.25">
      <c r="L1205" s="191">
        <v>33.18</v>
      </c>
      <c r="M1205" s="191">
        <v>6.01</v>
      </c>
      <c r="N1205" s="191">
        <v>34</v>
      </c>
    </row>
    <row r="1206" spans="12:14" ht="15" customHeight="1" x14ac:dyDescent="0.25">
      <c r="L1206" s="191">
        <v>43.04</v>
      </c>
      <c r="M1206" s="191">
        <v>5.9</v>
      </c>
      <c r="N1206" s="191">
        <v>45</v>
      </c>
    </row>
    <row r="1207" spans="12:14" ht="15" customHeight="1" x14ac:dyDescent="0.25">
      <c r="L1207" s="191">
        <v>34.15</v>
      </c>
      <c r="M1207" s="191">
        <v>4.49</v>
      </c>
      <c r="N1207" s="191">
        <v>60</v>
      </c>
    </row>
    <row r="1208" spans="12:14" ht="15" customHeight="1" x14ac:dyDescent="0.25">
      <c r="L1208" s="191">
        <v>25.78</v>
      </c>
      <c r="M1208" s="191">
        <v>6.25</v>
      </c>
      <c r="N1208" s="191">
        <v>49</v>
      </c>
    </row>
    <row r="1209" spans="12:14" ht="15" customHeight="1" x14ac:dyDescent="0.25">
      <c r="L1209" s="191">
        <v>21.02</v>
      </c>
      <c r="M1209" s="191">
        <v>9.6199999999999992</v>
      </c>
      <c r="N1209" s="191">
        <v>46</v>
      </c>
    </row>
    <row r="1210" spans="12:14" ht="15" customHeight="1" x14ac:dyDescent="0.25">
      <c r="L1210" s="191">
        <v>37.51</v>
      </c>
      <c r="M1210" s="191">
        <v>11.06</v>
      </c>
      <c r="N1210" s="191">
        <v>49</v>
      </c>
    </row>
    <row r="1211" spans="12:14" ht="15" customHeight="1" x14ac:dyDescent="0.25">
      <c r="L1211" s="191">
        <v>25.745000000000001</v>
      </c>
      <c r="M1211" s="191">
        <v>6.11</v>
      </c>
      <c r="N1211" s="191">
        <v>49</v>
      </c>
    </row>
    <row r="1212" spans="12:14" ht="15" customHeight="1" x14ac:dyDescent="0.25">
      <c r="L1212" s="191">
        <v>31.35</v>
      </c>
      <c r="M1212" s="191">
        <v>11.49</v>
      </c>
      <c r="N1212" s="191">
        <v>53</v>
      </c>
    </row>
    <row r="1213" spans="12:14" ht="15" customHeight="1" x14ac:dyDescent="0.25">
      <c r="L1213" s="191">
        <v>29.83</v>
      </c>
      <c r="M1213" s="191">
        <v>8.68</v>
      </c>
      <c r="N1213" s="191">
        <v>51</v>
      </c>
    </row>
    <row r="1214" spans="12:14" ht="15" customHeight="1" x14ac:dyDescent="0.25">
      <c r="L1214" s="191">
        <v>25.49</v>
      </c>
      <c r="M1214" s="191">
        <v>5.68</v>
      </c>
      <c r="N1214" s="191">
        <v>49</v>
      </c>
    </row>
    <row r="1215" spans="12:14" ht="15" customHeight="1" x14ac:dyDescent="0.25">
      <c r="L1215" s="191">
        <v>34.1</v>
      </c>
      <c r="M1215" s="191">
        <v>8.4499999999999993</v>
      </c>
      <c r="N1215" s="191">
        <v>51</v>
      </c>
    </row>
    <row r="1216" spans="12:14" ht="15" customHeight="1" x14ac:dyDescent="0.25">
      <c r="L1216" s="191">
        <v>25.84</v>
      </c>
      <c r="M1216" s="191">
        <v>8.51</v>
      </c>
      <c r="N1216" s="191">
        <v>48</v>
      </c>
    </row>
    <row r="1217" spans="12:14" ht="15" customHeight="1" x14ac:dyDescent="0.25">
      <c r="L1217" s="191">
        <v>20.6</v>
      </c>
      <c r="M1217" s="191">
        <v>7.62</v>
      </c>
      <c r="N1217" s="191">
        <v>42</v>
      </c>
    </row>
    <row r="1218" spans="12:14" ht="15" customHeight="1" x14ac:dyDescent="0.25">
      <c r="L1218" s="191">
        <v>28.88</v>
      </c>
      <c r="M1218" s="191">
        <v>10.18</v>
      </c>
      <c r="N1218" s="191">
        <v>47</v>
      </c>
    </row>
    <row r="1219" spans="12:14" ht="15" customHeight="1" x14ac:dyDescent="0.25">
      <c r="L1219" s="191">
        <v>28.24</v>
      </c>
      <c r="M1219" s="191">
        <v>5.36</v>
      </c>
      <c r="N1219" s="191">
        <v>41</v>
      </c>
    </row>
    <row r="1220" spans="12:14" ht="15" customHeight="1" x14ac:dyDescent="0.25">
      <c r="L1220" s="191">
        <v>25.46</v>
      </c>
      <c r="M1220" s="191">
        <v>11.78</v>
      </c>
      <c r="N1220" s="191">
        <v>36</v>
      </c>
    </row>
    <row r="1221" spans="12:14" ht="15" customHeight="1" x14ac:dyDescent="0.25">
      <c r="L1221" s="191">
        <v>29.64</v>
      </c>
      <c r="M1221" s="191">
        <v>10.82</v>
      </c>
      <c r="N1221" s="191">
        <v>46</v>
      </c>
    </row>
    <row r="1222" spans="12:14" ht="15" customHeight="1" x14ac:dyDescent="0.25">
      <c r="L1222" s="191">
        <v>31.27</v>
      </c>
      <c r="M1222" s="191">
        <v>7.73</v>
      </c>
      <c r="N1222" s="191">
        <v>49</v>
      </c>
    </row>
    <row r="1223" spans="12:14" ht="15" customHeight="1" x14ac:dyDescent="0.25">
      <c r="L1223" s="191">
        <v>19.95</v>
      </c>
      <c r="M1223" s="191">
        <v>6.24</v>
      </c>
      <c r="N1223" s="191">
        <v>51</v>
      </c>
    </row>
    <row r="1224" spans="12:14" ht="15" customHeight="1" x14ac:dyDescent="0.25">
      <c r="L1224" s="191">
        <v>21.3</v>
      </c>
      <c r="M1224" s="191">
        <v>10.42</v>
      </c>
      <c r="N1224" s="191">
        <v>52</v>
      </c>
    </row>
    <row r="1225" spans="12:14" ht="15" customHeight="1" x14ac:dyDescent="0.25">
      <c r="L1225" s="191">
        <v>31.635000000000002</v>
      </c>
      <c r="M1225" s="191">
        <v>11.11</v>
      </c>
      <c r="N1225" s="191">
        <v>32</v>
      </c>
    </row>
    <row r="1226" spans="12:14" ht="15" customHeight="1" x14ac:dyDescent="0.25">
      <c r="L1226" s="191">
        <v>23.9</v>
      </c>
      <c r="M1226" s="191">
        <v>7.67</v>
      </c>
      <c r="N1226" s="191">
        <v>40</v>
      </c>
    </row>
    <row r="1227" spans="12:14" ht="15" customHeight="1" x14ac:dyDescent="0.25">
      <c r="L1227" s="191">
        <v>34.15</v>
      </c>
      <c r="M1227" s="191">
        <v>6.15</v>
      </c>
      <c r="N1227" s="191">
        <v>52</v>
      </c>
    </row>
    <row r="1228" spans="12:14" ht="15" customHeight="1" x14ac:dyDescent="0.25">
      <c r="L1228" s="191">
        <v>28.71</v>
      </c>
      <c r="M1228" s="191">
        <v>5.71</v>
      </c>
      <c r="N1228" s="191">
        <v>52</v>
      </c>
    </row>
    <row r="1229" spans="12:14" ht="15" customHeight="1" x14ac:dyDescent="0.25">
      <c r="L1229" s="191">
        <v>36.700000000000003</v>
      </c>
      <c r="M1229" s="191">
        <v>8.6999999999999993</v>
      </c>
      <c r="N1229" s="191">
        <v>45</v>
      </c>
    </row>
    <row r="1230" spans="12:14" ht="15" customHeight="1" x14ac:dyDescent="0.25">
      <c r="L1230" s="191">
        <v>34.1</v>
      </c>
      <c r="M1230" s="191">
        <v>9.0399999999999991</v>
      </c>
      <c r="N1230" s="191">
        <v>57</v>
      </c>
    </row>
    <row r="1231" spans="12:14" ht="15" customHeight="1" x14ac:dyDescent="0.25">
      <c r="L1231" s="191">
        <v>25.7</v>
      </c>
      <c r="M1231" s="191">
        <v>5.61</v>
      </c>
      <c r="N1231" s="191">
        <v>45</v>
      </c>
    </row>
    <row r="1232" spans="12:14" ht="15" customHeight="1" x14ac:dyDescent="0.25">
      <c r="L1232" s="191">
        <v>21.68</v>
      </c>
      <c r="M1232" s="191">
        <v>8.1199999999999992</v>
      </c>
      <c r="N1232" s="191">
        <v>50</v>
      </c>
    </row>
    <row r="1233" spans="12:14" ht="15" customHeight="1" x14ac:dyDescent="0.25">
      <c r="L1233" s="191">
        <v>25.175000000000001</v>
      </c>
      <c r="M1233" s="191">
        <v>4.74</v>
      </c>
      <c r="N1233" s="191">
        <v>50</v>
      </c>
    </row>
    <row r="1234" spans="12:14" ht="15" customHeight="1" x14ac:dyDescent="0.25">
      <c r="L1234" s="191">
        <v>44.77</v>
      </c>
      <c r="M1234" s="191">
        <v>4.0599999999999996</v>
      </c>
      <c r="N1234" s="191">
        <v>29</v>
      </c>
    </row>
    <row r="1235" spans="12:14" ht="15" customHeight="1" x14ac:dyDescent="0.25">
      <c r="L1235" s="191">
        <v>37.07</v>
      </c>
      <c r="M1235" s="191">
        <v>5.69</v>
      </c>
      <c r="N1235" s="191">
        <v>43</v>
      </c>
    </row>
    <row r="1236" spans="12:14" ht="15" customHeight="1" x14ac:dyDescent="0.25">
      <c r="L1236" s="191">
        <v>39.799999999999997</v>
      </c>
      <c r="M1236" s="191">
        <v>5.66</v>
      </c>
      <c r="N1236" s="191">
        <v>49</v>
      </c>
    </row>
    <row r="1237" spans="12:14" ht="15" customHeight="1" x14ac:dyDescent="0.25">
      <c r="L1237" s="191">
        <v>26.36</v>
      </c>
      <c r="M1237" s="191">
        <v>4.32</v>
      </c>
      <c r="N1237" s="191">
        <v>48</v>
      </c>
    </row>
    <row r="1238" spans="12:14" ht="15" customHeight="1" x14ac:dyDescent="0.25">
      <c r="L1238" s="191">
        <v>29.925000000000001</v>
      </c>
      <c r="M1238" s="191">
        <v>8.2899999999999991</v>
      </c>
      <c r="N1238" s="191">
        <v>48</v>
      </c>
    </row>
    <row r="1239" spans="12:14" ht="15" customHeight="1" x14ac:dyDescent="0.25">
      <c r="L1239" s="191">
        <v>37.29</v>
      </c>
      <c r="M1239" s="191">
        <v>10.46</v>
      </c>
      <c r="N1239" s="191">
        <v>39</v>
      </c>
    </row>
    <row r="1240" spans="12:14" ht="15" customHeight="1" x14ac:dyDescent="0.25">
      <c r="L1240" s="191">
        <v>30.2</v>
      </c>
      <c r="M1240" s="191">
        <v>11.96</v>
      </c>
      <c r="N1240" s="191">
        <v>48</v>
      </c>
    </row>
    <row r="1241" spans="12:14" ht="15" customHeight="1" x14ac:dyDescent="0.25">
      <c r="L1241" s="191">
        <v>24.225000000000001</v>
      </c>
      <c r="M1241" s="191">
        <v>4.25</v>
      </c>
      <c r="N1241" s="191">
        <v>30</v>
      </c>
    </row>
    <row r="1242" spans="12:14" ht="15" customHeight="1" x14ac:dyDescent="0.25">
      <c r="L1242" s="191">
        <v>31.445</v>
      </c>
      <c r="M1242" s="191">
        <v>8.33</v>
      </c>
      <c r="N1242" s="191">
        <v>46</v>
      </c>
    </row>
    <row r="1243" spans="12:14" ht="15" customHeight="1" x14ac:dyDescent="0.25">
      <c r="L1243" s="191">
        <v>38.880000000000003</v>
      </c>
      <c r="M1243" s="191">
        <v>4.29</v>
      </c>
      <c r="N1243" s="191">
        <v>51</v>
      </c>
    </row>
    <row r="1244" spans="12:14" ht="15" customHeight="1" x14ac:dyDescent="0.25">
      <c r="L1244" s="191">
        <v>43.89</v>
      </c>
      <c r="M1244" s="191">
        <v>6.32</v>
      </c>
      <c r="N1244" s="191">
        <v>47</v>
      </c>
    </row>
    <row r="1245" spans="12:14" ht="15" customHeight="1" x14ac:dyDescent="0.25">
      <c r="L1245" s="191">
        <v>25.6</v>
      </c>
      <c r="M1245" s="191">
        <v>5.65</v>
      </c>
      <c r="N1245" s="191">
        <v>55</v>
      </c>
    </row>
    <row r="1246" spans="12:14" ht="15" customHeight="1" x14ac:dyDescent="0.25">
      <c r="L1246" s="191">
        <v>29.545000000000002</v>
      </c>
      <c r="M1246" s="191">
        <v>8.41</v>
      </c>
      <c r="N1246" s="191">
        <v>25</v>
      </c>
    </row>
    <row r="1247" spans="12:14" ht="15" customHeight="1" x14ac:dyDescent="0.25">
      <c r="L1247" s="191">
        <v>23.25</v>
      </c>
      <c r="M1247" s="191">
        <v>11.96</v>
      </c>
      <c r="N1247" s="191">
        <v>44</v>
      </c>
    </row>
    <row r="1248" spans="12:14" ht="15" customHeight="1" x14ac:dyDescent="0.25">
      <c r="L1248" s="191">
        <v>43.95</v>
      </c>
      <c r="M1248" s="191">
        <v>5.17</v>
      </c>
      <c r="N1248" s="191">
        <v>49</v>
      </c>
    </row>
    <row r="1249" spans="12:14" ht="15" customHeight="1" x14ac:dyDescent="0.25">
      <c r="L1249" s="191">
        <v>21.85</v>
      </c>
      <c r="M1249" s="191">
        <v>8.76</v>
      </c>
      <c r="N1249" s="191">
        <v>48</v>
      </c>
    </row>
    <row r="1250" spans="12:14" ht="15" customHeight="1" x14ac:dyDescent="0.25">
      <c r="L1250" s="191">
        <v>25.73</v>
      </c>
      <c r="M1250" s="191">
        <v>7.99</v>
      </c>
      <c r="N1250" s="191">
        <v>50</v>
      </c>
    </row>
    <row r="1251" spans="12:14" ht="15" customHeight="1" x14ac:dyDescent="0.25">
      <c r="L1251" s="191">
        <v>32.229999999999997</v>
      </c>
      <c r="M1251" s="191">
        <v>8.59</v>
      </c>
      <c r="N1251" s="191">
        <v>50</v>
      </c>
    </row>
    <row r="1252" spans="12:14" ht="15" customHeight="1" x14ac:dyDescent="0.25">
      <c r="L1252" s="191">
        <v>32.204999999999998</v>
      </c>
      <c r="M1252" s="191">
        <v>6.14</v>
      </c>
      <c r="N1252" s="191">
        <v>46</v>
      </c>
    </row>
    <row r="1253" spans="12:14" ht="15" customHeight="1" x14ac:dyDescent="0.25">
      <c r="L1253" s="191">
        <v>26.41</v>
      </c>
      <c r="M1253" s="191">
        <v>4.08</v>
      </c>
      <c r="N1253" s="191">
        <v>34</v>
      </c>
    </row>
    <row r="1254" spans="12:14" ht="15" customHeight="1" x14ac:dyDescent="0.25">
      <c r="L1254" s="191">
        <v>30.2</v>
      </c>
      <c r="M1254" s="191">
        <v>6.25</v>
      </c>
      <c r="N1254" s="191">
        <v>46</v>
      </c>
    </row>
    <row r="1255" spans="12:14" ht="15" customHeight="1" x14ac:dyDescent="0.25">
      <c r="L1255" s="191">
        <v>31.26</v>
      </c>
      <c r="M1255" s="191">
        <v>5.94</v>
      </c>
      <c r="N1255" s="191">
        <v>46</v>
      </c>
    </row>
    <row r="1256" spans="12:14" ht="15" customHeight="1" x14ac:dyDescent="0.25">
      <c r="L1256" s="191">
        <v>33.725000000000001</v>
      </c>
      <c r="M1256" s="191">
        <v>6.45</v>
      </c>
      <c r="N1256" s="191">
        <v>21</v>
      </c>
    </row>
    <row r="1257" spans="12:14" ht="15" customHeight="1" x14ac:dyDescent="0.25">
      <c r="L1257" s="191">
        <v>28.9</v>
      </c>
      <c r="M1257" s="191">
        <v>5.74</v>
      </c>
      <c r="N1257" s="191">
        <v>57</v>
      </c>
    </row>
    <row r="1258" spans="12:14" ht="15" customHeight="1" x14ac:dyDescent="0.25">
      <c r="L1258" s="191">
        <v>45.69</v>
      </c>
      <c r="M1258" s="191">
        <v>4.43</v>
      </c>
      <c r="N1258" s="191">
        <v>51</v>
      </c>
    </row>
    <row r="1259" spans="12:14" ht="15" customHeight="1" x14ac:dyDescent="0.25">
      <c r="L1259" s="191">
        <v>21.03</v>
      </c>
      <c r="M1259" s="191">
        <v>6.5</v>
      </c>
      <c r="N1259" s="191">
        <v>51</v>
      </c>
    </row>
    <row r="1260" spans="12:14" ht="15" customHeight="1" x14ac:dyDescent="0.25">
      <c r="L1260" s="191">
        <v>37</v>
      </c>
      <c r="M1260" s="191">
        <v>8.75</v>
      </c>
      <c r="N1260" s="191">
        <v>48</v>
      </c>
    </row>
    <row r="1261" spans="12:14" ht="15" customHeight="1" x14ac:dyDescent="0.25">
      <c r="L1261" s="191">
        <v>25.4</v>
      </c>
      <c r="M1261" s="191">
        <v>11.96</v>
      </c>
      <c r="N1261" s="191">
        <v>53</v>
      </c>
    </row>
    <row r="1262" spans="12:14" ht="15" customHeight="1" x14ac:dyDescent="0.25">
      <c r="L1262" s="191">
        <v>32.299999999999997</v>
      </c>
      <c r="M1262" s="191">
        <v>10.54</v>
      </c>
      <c r="N1262" s="191">
        <v>23</v>
      </c>
    </row>
    <row r="1263" spans="12:14" ht="15" customHeight="1" x14ac:dyDescent="0.25">
      <c r="L1263" s="191">
        <v>23.94</v>
      </c>
      <c r="M1263" s="191">
        <v>4.54</v>
      </c>
      <c r="N1263" s="191">
        <v>46</v>
      </c>
    </row>
    <row r="1264" spans="12:14" ht="15" customHeight="1" x14ac:dyDescent="0.25">
      <c r="L1264" s="191">
        <v>46.4</v>
      </c>
      <c r="M1264" s="191">
        <v>5.71</v>
      </c>
      <c r="N1264" s="191">
        <v>49</v>
      </c>
    </row>
    <row r="1265" spans="12:14" ht="15" customHeight="1" x14ac:dyDescent="0.25">
      <c r="L1265" s="191">
        <v>40.375</v>
      </c>
      <c r="M1265" s="191">
        <v>6.25</v>
      </c>
      <c r="N1265" s="191">
        <v>42</v>
      </c>
    </row>
    <row r="1266" spans="12:14" ht="15" customHeight="1" x14ac:dyDescent="0.25">
      <c r="L1266" s="191">
        <v>28.7</v>
      </c>
      <c r="M1266" s="191">
        <v>9.4700000000000006</v>
      </c>
      <c r="N1266" s="191">
        <v>49</v>
      </c>
    </row>
    <row r="1267" spans="12:14" ht="15" customHeight="1" x14ac:dyDescent="0.25">
      <c r="L1267" s="191">
        <v>26.63</v>
      </c>
      <c r="M1267" s="191">
        <v>5.7</v>
      </c>
      <c r="N1267" s="191">
        <v>48</v>
      </c>
    </row>
    <row r="1268" spans="12:14" ht="15" customHeight="1" x14ac:dyDescent="0.25">
      <c r="L1268" s="191">
        <v>22.515000000000001</v>
      </c>
      <c r="M1268" s="191">
        <v>11.18</v>
      </c>
      <c r="N1268" s="191">
        <v>53</v>
      </c>
    </row>
    <row r="1269" spans="12:14" ht="15" customHeight="1" x14ac:dyDescent="0.25">
      <c r="L1269" s="191">
        <v>36.575000000000003</v>
      </c>
      <c r="M1269" s="191">
        <v>10.98</v>
      </c>
      <c r="N1269" s="191">
        <v>57</v>
      </c>
    </row>
    <row r="1270" spans="12:14" ht="15" customHeight="1" x14ac:dyDescent="0.25">
      <c r="L1270" s="191">
        <v>23.66</v>
      </c>
      <c r="M1270" s="191">
        <v>5.1100000000000003</v>
      </c>
      <c r="N1270" s="191">
        <v>47</v>
      </c>
    </row>
    <row r="1271" spans="12:14" ht="15" customHeight="1" x14ac:dyDescent="0.25">
      <c r="L1271" s="191">
        <v>18.62</v>
      </c>
      <c r="M1271" s="191">
        <v>10.24</v>
      </c>
      <c r="N1271" s="191">
        <v>45</v>
      </c>
    </row>
    <row r="1272" spans="12:14" ht="15" customHeight="1" x14ac:dyDescent="0.25">
      <c r="L1272" s="191">
        <v>19.190000000000001</v>
      </c>
      <c r="M1272" s="191">
        <v>7.71</v>
      </c>
      <c r="N1272" s="191">
        <v>43</v>
      </c>
    </row>
    <row r="1273" spans="12:14" ht="15" customHeight="1" x14ac:dyDescent="0.25">
      <c r="L1273" s="191">
        <v>27.5</v>
      </c>
      <c r="M1273" s="191">
        <v>6.03</v>
      </c>
      <c r="N1273" s="191">
        <v>45</v>
      </c>
    </row>
    <row r="1274" spans="12:14" ht="15" customHeight="1" x14ac:dyDescent="0.25">
      <c r="L1274" s="191">
        <v>27.36</v>
      </c>
      <c r="M1274" s="191">
        <v>5.96</v>
      </c>
      <c r="N1274" s="191">
        <v>45</v>
      </c>
    </row>
    <row r="1275" spans="12:14" ht="15" customHeight="1" x14ac:dyDescent="0.25">
      <c r="L1275" s="191">
        <v>20.350000000000001</v>
      </c>
      <c r="M1275" s="191">
        <v>4.16</v>
      </c>
      <c r="N1275" s="191">
        <v>45</v>
      </c>
    </row>
    <row r="1276" spans="12:14" ht="15" customHeight="1" x14ac:dyDescent="0.25">
      <c r="L1276" s="191">
        <v>24.035</v>
      </c>
      <c r="M1276" s="191">
        <v>6.11</v>
      </c>
      <c r="N1276" s="191">
        <v>49</v>
      </c>
    </row>
    <row r="1277" spans="12:14" ht="15" customHeight="1" x14ac:dyDescent="0.25">
      <c r="L1277" s="191">
        <v>23.56</v>
      </c>
      <c r="M1277" s="191">
        <v>5.97</v>
      </c>
      <c r="N1277" s="191">
        <v>39</v>
      </c>
    </row>
    <row r="1278" spans="12:14" ht="15" customHeight="1" x14ac:dyDescent="0.25">
      <c r="L1278" s="191">
        <v>27.17</v>
      </c>
      <c r="M1278" s="191">
        <v>10.81</v>
      </c>
      <c r="N1278" s="191">
        <v>39</v>
      </c>
    </row>
    <row r="1279" spans="12:14" ht="15" customHeight="1" x14ac:dyDescent="0.25">
      <c r="L1279" s="191">
        <v>34.32</v>
      </c>
      <c r="M1279" s="191">
        <v>5.7</v>
      </c>
      <c r="N1279" s="191">
        <v>35</v>
      </c>
    </row>
    <row r="1280" spans="12:14" ht="15" customHeight="1" x14ac:dyDescent="0.25">
      <c r="L1280" s="191">
        <v>23.87</v>
      </c>
      <c r="M1280" s="191">
        <v>4.7699999999999996</v>
      </c>
      <c r="N1280" s="191">
        <v>40</v>
      </c>
    </row>
    <row r="1281" spans="12:14" ht="15" customHeight="1" x14ac:dyDescent="0.25">
      <c r="L1281" s="191">
        <v>30.15</v>
      </c>
      <c r="M1281" s="191">
        <v>4.25</v>
      </c>
      <c r="N1281" s="191">
        <v>47</v>
      </c>
    </row>
    <row r="1282" spans="12:14" ht="15" customHeight="1" x14ac:dyDescent="0.25">
      <c r="L1282" s="191">
        <v>26.36</v>
      </c>
      <c r="M1282" s="191">
        <v>5.52</v>
      </c>
      <c r="N1282" s="191">
        <v>34</v>
      </c>
    </row>
    <row r="1283" spans="12:14" ht="15" customHeight="1" x14ac:dyDescent="0.25">
      <c r="L1283" s="191">
        <v>45.32</v>
      </c>
      <c r="M1283" s="191">
        <v>6.53</v>
      </c>
      <c r="N1283" s="191">
        <v>47</v>
      </c>
    </row>
    <row r="1284" spans="12:14" ht="15" customHeight="1" x14ac:dyDescent="0.25">
      <c r="L1284" s="191">
        <v>31.93</v>
      </c>
      <c r="M1284" s="191">
        <v>4.82</v>
      </c>
      <c r="N1284" s="191">
        <v>47</v>
      </c>
    </row>
    <row r="1285" spans="12:14" ht="15" customHeight="1" x14ac:dyDescent="0.25">
      <c r="L1285" s="191">
        <v>36</v>
      </c>
      <c r="M1285" s="191">
        <v>11.94</v>
      </c>
      <c r="N1285" s="191">
        <v>18</v>
      </c>
    </row>
    <row r="1286" spans="12:14" ht="15" customHeight="1" x14ac:dyDescent="0.25">
      <c r="L1286" s="191">
        <v>32</v>
      </c>
      <c r="M1286" s="191">
        <v>7.85</v>
      </c>
      <c r="N1286" s="191">
        <v>47</v>
      </c>
    </row>
    <row r="1287" spans="12:14" ht="15" customHeight="1" x14ac:dyDescent="0.25">
      <c r="L1287" s="191">
        <v>29.37</v>
      </c>
      <c r="M1287" s="191">
        <v>8.01</v>
      </c>
      <c r="N1287" s="191">
        <v>41</v>
      </c>
    </row>
    <row r="1288" spans="12:14" ht="15" customHeight="1" x14ac:dyDescent="0.25">
      <c r="L1288" s="191">
        <v>23.6</v>
      </c>
      <c r="M1288" s="191">
        <v>7.4</v>
      </c>
      <c r="N1288" s="191">
        <v>18</v>
      </c>
    </row>
    <row r="1289" spans="12:14" ht="15" customHeight="1" x14ac:dyDescent="0.25">
      <c r="L1289" s="191">
        <v>33.155000000000001</v>
      </c>
      <c r="M1289" s="191">
        <v>8.3800000000000008</v>
      </c>
      <c r="N1289" s="191">
        <v>45</v>
      </c>
    </row>
    <row r="1290" spans="12:14" ht="15" customHeight="1" x14ac:dyDescent="0.25">
      <c r="L1290" s="191">
        <v>24.32</v>
      </c>
      <c r="M1290" s="191">
        <v>11.56</v>
      </c>
      <c r="N1290" s="191">
        <v>43</v>
      </c>
    </row>
    <row r="1291" spans="12:14" ht="15" customHeight="1" x14ac:dyDescent="0.25">
      <c r="L1291" s="191">
        <v>36.299999999999997</v>
      </c>
      <c r="M1291" s="191">
        <v>4.6100000000000003</v>
      </c>
      <c r="N1291" s="191">
        <v>45</v>
      </c>
    </row>
    <row r="1292" spans="12:14" ht="15" customHeight="1" x14ac:dyDescent="0.25">
      <c r="L1292" s="191">
        <v>34.4</v>
      </c>
      <c r="M1292" s="191">
        <v>4.95</v>
      </c>
      <c r="N1292" s="191">
        <v>45</v>
      </c>
    </row>
    <row r="1293" spans="12:14" ht="15" customHeight="1" x14ac:dyDescent="0.25">
      <c r="L1293" s="191">
        <v>30.9</v>
      </c>
      <c r="M1293" s="191">
        <v>5.04</v>
      </c>
      <c r="N1293" s="191">
        <v>45</v>
      </c>
    </row>
    <row r="1294" spans="12:14" ht="15" customHeight="1" x14ac:dyDescent="0.25">
      <c r="L1294" s="191">
        <v>28.6</v>
      </c>
      <c r="M1294" s="191">
        <v>5.42</v>
      </c>
      <c r="N1294" s="191">
        <v>29</v>
      </c>
    </row>
    <row r="1295" spans="12:14" ht="15" customHeight="1" x14ac:dyDescent="0.25">
      <c r="L1295" s="191">
        <v>27.83</v>
      </c>
      <c r="M1295" s="191">
        <v>5.39</v>
      </c>
      <c r="N1295" s="191">
        <v>30</v>
      </c>
    </row>
    <row r="1296" spans="12:14" ht="15" customHeight="1" x14ac:dyDescent="0.25">
      <c r="L1296" s="191">
        <v>39.64</v>
      </c>
      <c r="M1296" s="191">
        <v>6</v>
      </c>
      <c r="N1296" s="191">
        <v>50</v>
      </c>
    </row>
    <row r="1297" spans="12:14" ht="15" customHeight="1" x14ac:dyDescent="0.25">
      <c r="L1297" s="191">
        <v>38.479999999999997</v>
      </c>
      <c r="M1297" s="191">
        <v>6.02</v>
      </c>
      <c r="N1297" s="191">
        <v>38</v>
      </c>
    </row>
    <row r="1298" spans="12:14" ht="15" customHeight="1" x14ac:dyDescent="0.25">
      <c r="L1298" s="191">
        <v>36.200000000000003</v>
      </c>
      <c r="M1298" s="191">
        <v>4.62</v>
      </c>
      <c r="N1298" s="191">
        <v>56</v>
      </c>
    </row>
    <row r="1299" spans="12:14" ht="15" customHeight="1" x14ac:dyDescent="0.25">
      <c r="L1299" s="191">
        <v>27.13</v>
      </c>
      <c r="M1299" s="191">
        <v>5.59</v>
      </c>
      <c r="N1299" s="191">
        <v>50</v>
      </c>
    </row>
    <row r="1300" spans="12:14" ht="15" customHeight="1" x14ac:dyDescent="0.25">
      <c r="L1300" s="191">
        <v>20.75</v>
      </c>
      <c r="M1300" s="191">
        <v>5.18</v>
      </c>
      <c r="N1300" s="191">
        <v>50</v>
      </c>
    </row>
    <row r="1301" spans="12:14" ht="15" customHeight="1" x14ac:dyDescent="0.25">
      <c r="L1301" s="191">
        <v>26.6</v>
      </c>
      <c r="M1301" s="191">
        <v>6.29</v>
      </c>
      <c r="N1301" s="191">
        <v>59</v>
      </c>
    </row>
    <row r="1302" spans="12:14" ht="15" customHeight="1" x14ac:dyDescent="0.25">
      <c r="L1302" s="191">
        <v>25.3</v>
      </c>
      <c r="M1302" s="191">
        <v>4.49</v>
      </c>
      <c r="N1302" s="191">
        <v>47</v>
      </c>
    </row>
    <row r="1303" spans="12:14" ht="15" customHeight="1" x14ac:dyDescent="0.25">
      <c r="L1303" s="191">
        <v>18.84</v>
      </c>
      <c r="M1303" s="191">
        <v>11.82</v>
      </c>
      <c r="N1303" s="191">
        <v>45</v>
      </c>
    </row>
    <row r="1304" spans="12:14" ht="15" customHeight="1" x14ac:dyDescent="0.25">
      <c r="L1304" s="191">
        <v>19.57</v>
      </c>
      <c r="M1304" s="191">
        <v>7.41</v>
      </c>
      <c r="N1304" s="191">
        <v>43</v>
      </c>
    </row>
    <row r="1305" spans="12:14" ht="15" customHeight="1" x14ac:dyDescent="0.25">
      <c r="L1305" s="191">
        <v>30.495000000000001</v>
      </c>
      <c r="M1305" s="191">
        <v>5.97</v>
      </c>
      <c r="N1305" s="191">
        <v>51</v>
      </c>
    </row>
    <row r="1306" spans="12:14" ht="15" customHeight="1" x14ac:dyDescent="0.25">
      <c r="L1306" s="191">
        <v>30.114999999999998</v>
      </c>
      <c r="M1306" s="191">
        <v>5.74</v>
      </c>
      <c r="N1306" s="191">
        <v>51</v>
      </c>
    </row>
    <row r="1307" spans="12:14" ht="15" customHeight="1" x14ac:dyDescent="0.25">
      <c r="L1307" s="191">
        <v>24.78</v>
      </c>
      <c r="M1307" s="191">
        <v>9.85</v>
      </c>
      <c r="N1307" s="191">
        <v>59</v>
      </c>
    </row>
    <row r="1308" spans="12:14" ht="15" customHeight="1" x14ac:dyDescent="0.25">
      <c r="L1308" s="191">
        <v>24.77</v>
      </c>
      <c r="M1308" s="191">
        <v>7.59</v>
      </c>
      <c r="N1308" s="191">
        <v>46</v>
      </c>
    </row>
    <row r="1309" spans="12:14" ht="15" customHeight="1" x14ac:dyDescent="0.25">
      <c r="L1309" s="191">
        <v>16.579999999999998</v>
      </c>
      <c r="M1309" s="191">
        <v>6.98</v>
      </c>
      <c r="N1309" s="191">
        <v>46</v>
      </c>
    </row>
    <row r="1310" spans="12:14" ht="15" customHeight="1" x14ac:dyDescent="0.25">
      <c r="L1310" s="191">
        <v>38.17</v>
      </c>
      <c r="M1310" s="191">
        <v>4.7300000000000004</v>
      </c>
      <c r="N1310" s="191">
        <v>46</v>
      </c>
    </row>
    <row r="1311" spans="12:14" ht="15" customHeight="1" x14ac:dyDescent="0.25">
      <c r="L1311" s="191">
        <v>39.424999999999997</v>
      </c>
      <c r="M1311" s="191">
        <v>4.76</v>
      </c>
      <c r="N1311" s="191">
        <v>46</v>
      </c>
    </row>
    <row r="1312" spans="12:14" ht="15" customHeight="1" x14ac:dyDescent="0.25">
      <c r="L1312" s="191">
        <v>33.44</v>
      </c>
      <c r="M1312" s="191">
        <v>6.24</v>
      </c>
      <c r="N1312" s="191">
        <v>29</v>
      </c>
    </row>
    <row r="1313" spans="12:14" ht="15" customHeight="1" x14ac:dyDescent="0.25">
      <c r="L1313" s="191">
        <v>33.344999999999999</v>
      </c>
      <c r="M1313" s="191">
        <v>5.44</v>
      </c>
      <c r="N1313" s="191">
        <v>43</v>
      </c>
    </row>
    <row r="1314" spans="12:14" ht="15" customHeight="1" x14ac:dyDescent="0.25">
      <c r="L1314" s="191">
        <v>38.79</v>
      </c>
      <c r="M1314" s="191">
        <v>5.08</v>
      </c>
      <c r="N1314" s="191">
        <v>44</v>
      </c>
    </row>
    <row r="1315" spans="12:14" ht="15" customHeight="1" x14ac:dyDescent="0.25">
      <c r="L1315" s="191">
        <v>30.684999999999999</v>
      </c>
      <c r="M1315" s="191">
        <v>4.87</v>
      </c>
      <c r="N1315" s="191">
        <v>49</v>
      </c>
    </row>
    <row r="1316" spans="12:14" ht="15" customHeight="1" x14ac:dyDescent="0.25">
      <c r="L1316" s="191">
        <v>22.135000000000002</v>
      </c>
      <c r="M1316" s="191">
        <v>8.17</v>
      </c>
      <c r="N1316" s="191">
        <v>48</v>
      </c>
    </row>
    <row r="1317" spans="12:14" ht="15" customHeight="1" x14ac:dyDescent="0.25">
      <c r="L1317" s="191">
        <v>33.33</v>
      </c>
      <c r="M1317" s="191">
        <v>7.61</v>
      </c>
      <c r="N1317" s="191">
        <v>48</v>
      </c>
    </row>
    <row r="1318" spans="12:14" ht="15" customHeight="1" x14ac:dyDescent="0.25">
      <c r="L1318" s="191">
        <v>31.13</v>
      </c>
      <c r="M1318" s="191">
        <v>10.1</v>
      </c>
      <c r="N1318" s="191">
        <v>22</v>
      </c>
    </row>
    <row r="1319" spans="12:14" ht="15" customHeight="1" x14ac:dyDescent="0.25">
      <c r="L1319" s="191">
        <v>28.9</v>
      </c>
      <c r="M1319" s="191">
        <v>11.24</v>
      </c>
      <c r="N1319" s="191">
        <v>48</v>
      </c>
    </row>
    <row r="1320" spans="12:14" ht="15" customHeight="1" x14ac:dyDescent="0.25">
      <c r="L1320" s="191">
        <v>43.31</v>
      </c>
      <c r="M1320" s="191">
        <v>6.1</v>
      </c>
      <c r="N1320" s="191">
        <v>58</v>
      </c>
    </row>
    <row r="1321" spans="12:14" ht="15" customHeight="1" x14ac:dyDescent="0.25">
      <c r="L1321" s="191">
        <v>22.8</v>
      </c>
      <c r="M1321" s="191">
        <v>6.98</v>
      </c>
      <c r="N1321" s="191">
        <v>40</v>
      </c>
    </row>
    <row r="1322" spans="12:14" ht="15" customHeight="1" x14ac:dyDescent="0.25">
      <c r="L1322" s="191">
        <v>19.09</v>
      </c>
      <c r="M1322" s="191">
        <v>4</v>
      </c>
      <c r="N1322" s="191">
        <v>46</v>
      </c>
    </row>
    <row r="1323" spans="12:14" ht="15" customHeight="1" x14ac:dyDescent="0.25">
      <c r="L1323" s="191">
        <v>23.37</v>
      </c>
      <c r="M1323" s="191">
        <v>4.2300000000000004</v>
      </c>
      <c r="N1323" s="191">
        <v>46</v>
      </c>
    </row>
    <row r="1324" spans="12:14" ht="15" customHeight="1" x14ac:dyDescent="0.25">
      <c r="L1324" s="191">
        <v>33.44</v>
      </c>
      <c r="M1324" s="191">
        <v>4.72</v>
      </c>
      <c r="N1324" s="191">
        <v>46</v>
      </c>
    </row>
    <row r="1325" spans="12:14" ht="15" customHeight="1" x14ac:dyDescent="0.25">
      <c r="L1325" s="191">
        <v>28.05</v>
      </c>
      <c r="M1325" s="191">
        <v>5.63</v>
      </c>
      <c r="N1325" s="191">
        <v>44</v>
      </c>
    </row>
    <row r="1326" spans="12:14" ht="15" customHeight="1" x14ac:dyDescent="0.25">
      <c r="L1326" s="191">
        <v>27.72</v>
      </c>
      <c r="M1326" s="191">
        <v>5.83</v>
      </c>
      <c r="N1326" s="191">
        <v>44</v>
      </c>
    </row>
    <row r="1327" spans="12:14" ht="15" customHeight="1" x14ac:dyDescent="0.25">
      <c r="L1327" s="191">
        <v>29.81</v>
      </c>
      <c r="M1327" s="191">
        <v>9.23</v>
      </c>
      <c r="N1327" s="191">
        <v>60</v>
      </c>
    </row>
    <row r="1328" spans="12:14" ht="15" customHeight="1" x14ac:dyDescent="0.25">
      <c r="L1328" s="191">
        <v>23.98</v>
      </c>
      <c r="M1328" s="191">
        <v>9.89</v>
      </c>
      <c r="N1328" s="191">
        <v>25</v>
      </c>
    </row>
    <row r="1329" spans="12:14" ht="15" customHeight="1" x14ac:dyDescent="0.25">
      <c r="L1329" s="191">
        <v>17.34</v>
      </c>
      <c r="M1329" s="191">
        <v>12</v>
      </c>
      <c r="N1329" s="191">
        <v>40</v>
      </c>
    </row>
    <row r="1330" spans="12:14" ht="15" customHeight="1" x14ac:dyDescent="0.25">
      <c r="L1330" s="191">
        <v>40.39</v>
      </c>
      <c r="M1330" s="191">
        <v>4.24</v>
      </c>
      <c r="N1330" s="191">
        <v>59</v>
      </c>
    </row>
    <row r="1331" spans="12:14" ht="15" customHeight="1" x14ac:dyDescent="0.25">
      <c r="L1331" s="191">
        <v>25.96</v>
      </c>
      <c r="M1331" s="191">
        <v>4.68</v>
      </c>
      <c r="N1331" s="191">
        <v>40</v>
      </c>
    </row>
    <row r="1332" spans="12:14" ht="15" customHeight="1" x14ac:dyDescent="0.25">
      <c r="L1332" s="191">
        <v>17.68</v>
      </c>
      <c r="M1332" s="191">
        <v>8.57</v>
      </c>
      <c r="N1332" s="191">
        <v>32</v>
      </c>
    </row>
    <row r="1333" spans="12:14" ht="15" customHeight="1" x14ac:dyDescent="0.25">
      <c r="L1333" s="191">
        <v>30.875</v>
      </c>
      <c r="M1333" s="191">
        <v>4.0999999999999996</v>
      </c>
      <c r="N1333" s="191">
        <v>49</v>
      </c>
    </row>
    <row r="1334" spans="12:14" ht="15" customHeight="1" x14ac:dyDescent="0.25">
      <c r="L1334" s="191">
        <v>30.81</v>
      </c>
      <c r="M1334" s="191">
        <v>4.49</v>
      </c>
      <c r="N1334" s="191">
        <v>49</v>
      </c>
    </row>
    <row r="1335" spans="12:14" ht="15" customHeight="1" x14ac:dyDescent="0.25">
      <c r="L1335" s="191">
        <v>36.85</v>
      </c>
      <c r="M1335" s="191">
        <v>8.8000000000000007</v>
      </c>
      <c r="N1335" s="191">
        <v>49</v>
      </c>
    </row>
    <row r="1336" spans="12:14" ht="15" customHeight="1" x14ac:dyDescent="0.25">
      <c r="L1336" s="191">
        <v>35.86</v>
      </c>
      <c r="M1336" s="191">
        <v>7.93</v>
      </c>
      <c r="N1336" s="191">
        <v>44</v>
      </c>
    </row>
    <row r="1337" spans="12:14" ht="15" customHeight="1" x14ac:dyDescent="0.25">
      <c r="L1337" s="191">
        <v>30.3</v>
      </c>
      <c r="M1337" s="191">
        <v>9.4499999999999993</v>
      </c>
      <c r="N1337" s="191">
        <v>49</v>
      </c>
    </row>
    <row r="1338" spans="12:14" ht="15" customHeight="1" x14ac:dyDescent="0.25">
      <c r="L1338" s="191">
        <v>32.015000000000001</v>
      </c>
      <c r="M1338" s="191">
        <v>7.67</v>
      </c>
      <c r="N1338" s="191">
        <v>55</v>
      </c>
    </row>
    <row r="1339" spans="12:14" ht="15" customHeight="1" x14ac:dyDescent="0.25">
      <c r="L1339" s="191">
        <v>25.06</v>
      </c>
      <c r="M1339" s="191">
        <v>10.53</v>
      </c>
      <c r="N1339" s="191">
        <v>47</v>
      </c>
    </row>
    <row r="1340" spans="12:14" ht="15" customHeight="1" x14ac:dyDescent="0.25">
      <c r="L1340" s="191">
        <v>18.829999999999998</v>
      </c>
      <c r="M1340" s="191">
        <v>10.08</v>
      </c>
      <c r="N1340" s="191">
        <v>28</v>
      </c>
    </row>
    <row r="1341" spans="12:14" ht="15" customHeight="1" x14ac:dyDescent="0.25">
      <c r="L1341" s="191">
        <v>47.52</v>
      </c>
      <c r="M1341" s="191">
        <v>11.39</v>
      </c>
      <c r="N1341" s="191">
        <v>21</v>
      </c>
    </row>
    <row r="1342" spans="12:14" ht="15" customHeight="1" x14ac:dyDescent="0.25">
      <c r="L1342" s="191">
        <v>37.82</v>
      </c>
      <c r="M1342" s="191">
        <v>6.36</v>
      </c>
      <c r="N1342" s="191">
        <v>29</v>
      </c>
    </row>
    <row r="1343" spans="12:14" ht="15" customHeight="1" x14ac:dyDescent="0.25">
      <c r="L1343" s="191">
        <v>44.16</v>
      </c>
      <c r="M1343" s="191">
        <v>5.31</v>
      </c>
      <c r="N1343" s="191">
        <v>57</v>
      </c>
    </row>
    <row r="1344" spans="12:14" ht="15" customHeight="1" x14ac:dyDescent="0.25">
      <c r="L1344" s="191">
        <v>37.049999999999997</v>
      </c>
      <c r="M1344" s="191">
        <v>4.74</v>
      </c>
      <c r="N1344" s="191">
        <v>47</v>
      </c>
    </row>
    <row r="1345" spans="12:14" ht="15" customHeight="1" x14ac:dyDescent="0.25">
      <c r="L1345" s="191">
        <v>18.66</v>
      </c>
      <c r="M1345" s="191">
        <v>11.35</v>
      </c>
      <c r="N1345" s="191">
        <v>57</v>
      </c>
    </row>
    <row r="1346" spans="12:14" ht="15" customHeight="1" x14ac:dyDescent="0.25">
      <c r="L1346" s="191">
        <v>36.200000000000003</v>
      </c>
      <c r="M1346" s="191">
        <v>6.81</v>
      </c>
      <c r="N1346" s="191">
        <v>47</v>
      </c>
    </row>
    <row r="1347" spans="12:14" ht="15" customHeight="1" x14ac:dyDescent="0.25">
      <c r="L1347" s="191">
        <v>18.87</v>
      </c>
      <c r="M1347" s="191">
        <v>8.06</v>
      </c>
      <c r="N1347" s="191">
        <v>52</v>
      </c>
    </row>
    <row r="1348" spans="12:14" ht="15" customHeight="1" x14ac:dyDescent="0.25">
      <c r="L1348" s="191">
        <v>32.299999999999997</v>
      </c>
      <c r="M1348" s="191">
        <v>6.74</v>
      </c>
      <c r="N1348" s="191">
        <v>40</v>
      </c>
    </row>
    <row r="1349" spans="12:14" ht="15" customHeight="1" x14ac:dyDescent="0.25">
      <c r="L1349" s="191">
        <v>22.64</v>
      </c>
      <c r="M1349" s="191">
        <v>6.54</v>
      </c>
      <c r="N1349" s="191">
        <v>37</v>
      </c>
    </row>
    <row r="1350" spans="12:14" ht="15" customHeight="1" x14ac:dyDescent="0.25">
      <c r="L1350" s="191">
        <v>28.69</v>
      </c>
      <c r="M1350" s="191">
        <v>5.4</v>
      </c>
      <c r="N1350" s="191">
        <v>19</v>
      </c>
    </row>
    <row r="1351" spans="12:14" ht="15" customHeight="1" x14ac:dyDescent="0.25">
      <c r="L1351" s="191">
        <v>28.16</v>
      </c>
      <c r="M1351" s="191">
        <v>5.58</v>
      </c>
      <c r="N1351" s="191">
        <v>45</v>
      </c>
    </row>
    <row r="1352" spans="12:14" ht="15" customHeight="1" x14ac:dyDescent="0.25">
      <c r="L1352" s="191">
        <v>45.54</v>
      </c>
      <c r="M1352" s="191">
        <v>5.84</v>
      </c>
      <c r="N1352" s="191">
        <v>46</v>
      </c>
    </row>
    <row r="1353" spans="12:14" ht="15" customHeight="1" x14ac:dyDescent="0.25">
      <c r="L1353" s="191">
        <v>28.7</v>
      </c>
      <c r="M1353" s="191">
        <v>4.2</v>
      </c>
      <c r="N1353" s="191">
        <v>44</v>
      </c>
    </row>
    <row r="1354" spans="12:14" ht="15" customHeight="1" x14ac:dyDescent="0.25">
      <c r="L1354" s="191">
        <v>27.74</v>
      </c>
      <c r="M1354" s="191">
        <v>6.06</v>
      </c>
      <c r="N1354" s="191">
        <v>33</v>
      </c>
    </row>
    <row r="1355" spans="12:14" ht="15" customHeight="1" x14ac:dyDescent="0.25">
      <c r="L1355" s="191">
        <v>36.954999999999998</v>
      </c>
      <c r="M1355" s="191">
        <v>7.57</v>
      </c>
      <c r="N1355" s="191">
        <v>42</v>
      </c>
    </row>
    <row r="1356" spans="12:14" ht="15" customHeight="1" x14ac:dyDescent="0.25">
      <c r="L1356" s="191">
        <v>30.69</v>
      </c>
      <c r="M1356" s="191">
        <v>6.15</v>
      </c>
      <c r="N1356" s="191">
        <v>27</v>
      </c>
    </row>
    <row r="1357" spans="12:14" ht="15" customHeight="1" x14ac:dyDescent="0.25">
      <c r="L1357" s="191">
        <v>24.984999999999999</v>
      </c>
      <c r="M1357" s="191">
        <v>4.5599999999999996</v>
      </c>
      <c r="N1357" s="191">
        <v>60</v>
      </c>
    </row>
    <row r="1358" spans="12:14" ht="15" customHeight="1" x14ac:dyDescent="0.25">
      <c r="L1358" s="191">
        <v>39.42</v>
      </c>
      <c r="M1358" s="191">
        <v>4.72</v>
      </c>
      <c r="N1358" s="191">
        <v>39</v>
      </c>
    </row>
    <row r="1359" spans="12:14" ht="15" customHeight="1" x14ac:dyDescent="0.25">
      <c r="L1359" s="191">
        <v>16.8</v>
      </c>
      <c r="M1359" s="191">
        <v>7.98</v>
      </c>
      <c r="N1359" s="191">
        <v>39</v>
      </c>
    </row>
    <row r="1360" spans="12:14" ht="15" customHeight="1" x14ac:dyDescent="0.25">
      <c r="L1360" s="191">
        <v>23.274999999999999</v>
      </c>
      <c r="M1360" s="191">
        <v>6.26</v>
      </c>
      <c r="N1360" s="191">
        <v>50</v>
      </c>
    </row>
    <row r="1361" spans="12:14" ht="15" customHeight="1" x14ac:dyDescent="0.25">
      <c r="L1361" s="191">
        <v>22.8</v>
      </c>
      <c r="M1361" s="191">
        <v>4.29</v>
      </c>
      <c r="N1361" s="191">
        <v>47</v>
      </c>
    </row>
    <row r="1362" spans="12:14" ht="15" customHeight="1" x14ac:dyDescent="0.25">
      <c r="L1362" s="191">
        <v>24.3</v>
      </c>
      <c r="M1362" s="191">
        <v>5.43</v>
      </c>
      <c r="N1362" s="191">
        <v>52</v>
      </c>
    </row>
    <row r="1363" spans="12:14" ht="15" customHeight="1" x14ac:dyDescent="0.25">
      <c r="L1363" s="191">
        <v>25.13</v>
      </c>
      <c r="M1363" s="191">
        <v>8</v>
      </c>
      <c r="N1363" s="191">
        <v>41</v>
      </c>
    </row>
    <row r="1364" spans="12:14" ht="15" customHeight="1" x14ac:dyDescent="0.25">
      <c r="L1364" s="191">
        <v>22.72</v>
      </c>
      <c r="M1364" s="191">
        <v>9.9600000000000009</v>
      </c>
      <c r="N1364" s="191">
        <v>56</v>
      </c>
    </row>
    <row r="1365" spans="12:14" ht="15" customHeight="1" x14ac:dyDescent="0.25">
      <c r="L1365" s="191">
        <v>32.6</v>
      </c>
      <c r="M1365" s="191">
        <v>6.8</v>
      </c>
      <c r="N1365" s="191">
        <v>35</v>
      </c>
    </row>
    <row r="1366" spans="12:14" ht="15" customHeight="1" x14ac:dyDescent="0.25">
      <c r="L1366" s="191">
        <v>17.28</v>
      </c>
      <c r="M1366" s="191">
        <v>6.22</v>
      </c>
      <c r="N1366" s="191">
        <v>45</v>
      </c>
    </row>
    <row r="1367" spans="12:14" ht="15" customHeight="1" x14ac:dyDescent="0.25">
      <c r="L1367" s="191">
        <v>27.92</v>
      </c>
      <c r="M1367" s="191">
        <v>5.79</v>
      </c>
      <c r="N1367" s="191">
        <v>60</v>
      </c>
    </row>
    <row r="1368" spans="12:14" ht="15" customHeight="1" x14ac:dyDescent="0.25">
      <c r="L1368" s="191">
        <v>38.284999999999997</v>
      </c>
      <c r="M1368" s="191">
        <v>5.41</v>
      </c>
      <c r="N1368" s="191">
        <v>28</v>
      </c>
    </row>
    <row r="1369" spans="12:14" ht="15" customHeight="1" x14ac:dyDescent="0.25">
      <c r="L1369" s="191">
        <v>16.48</v>
      </c>
      <c r="M1369" s="191">
        <v>11.05</v>
      </c>
      <c r="N1369" s="191">
        <v>21</v>
      </c>
    </row>
    <row r="1370" spans="12:14" ht="15" customHeight="1" x14ac:dyDescent="0.25">
      <c r="L1370" s="191">
        <v>38.57</v>
      </c>
      <c r="M1370" s="191">
        <v>6.27</v>
      </c>
      <c r="N1370" s="191">
        <v>33</v>
      </c>
    </row>
    <row r="1371" spans="12:14" ht="15" customHeight="1" x14ac:dyDescent="0.25">
      <c r="L1371" s="191">
        <v>43.85</v>
      </c>
      <c r="M1371" s="191">
        <v>4.7699999999999996</v>
      </c>
      <c r="N1371" s="191">
        <v>31</v>
      </c>
    </row>
    <row r="1372" spans="12:14" ht="15" customHeight="1" x14ac:dyDescent="0.25">
      <c r="L1372" s="191">
        <v>30.11</v>
      </c>
      <c r="M1372" s="191">
        <v>4.08</v>
      </c>
      <c r="N1372" s="191">
        <v>48</v>
      </c>
    </row>
    <row r="1373" spans="12:14" ht="15" customHeight="1" x14ac:dyDescent="0.25">
      <c r="L1373" s="191">
        <v>31.59</v>
      </c>
      <c r="M1373" s="191">
        <v>6.01</v>
      </c>
      <c r="N1373" s="191">
        <v>25</v>
      </c>
    </row>
    <row r="1374" spans="12:14" ht="15" customHeight="1" x14ac:dyDescent="0.25">
      <c r="L1374" s="191">
        <v>40.15</v>
      </c>
      <c r="M1374" s="191">
        <v>11.84</v>
      </c>
      <c r="N1374" s="191">
        <v>23</v>
      </c>
    </row>
    <row r="1375" spans="12:14" ht="15" customHeight="1" x14ac:dyDescent="0.25">
      <c r="L1375" s="191">
        <v>40.700000000000003</v>
      </c>
      <c r="M1375" s="191">
        <v>6.27</v>
      </c>
      <c r="N1375" s="191">
        <v>48</v>
      </c>
    </row>
    <row r="1376" spans="12:14" ht="15" customHeight="1" x14ac:dyDescent="0.25">
      <c r="L1376" s="191">
        <v>40.76</v>
      </c>
      <c r="M1376" s="191">
        <v>5.28</v>
      </c>
      <c r="N1376" s="191">
        <v>25</v>
      </c>
    </row>
    <row r="1377" spans="12:14" ht="15" customHeight="1" x14ac:dyDescent="0.25">
      <c r="L1377" s="191">
        <v>29.7</v>
      </c>
      <c r="M1377" s="191">
        <v>7.03</v>
      </c>
      <c r="N1377" s="191">
        <v>41</v>
      </c>
    </row>
    <row r="1378" spans="12:14" ht="15" customHeight="1" x14ac:dyDescent="0.25">
      <c r="L1378" s="191">
        <v>40.58</v>
      </c>
      <c r="M1378" s="191">
        <v>5.32</v>
      </c>
      <c r="N1378" s="191">
        <v>46</v>
      </c>
    </row>
    <row r="1379" spans="12:14" ht="15" customHeight="1" x14ac:dyDescent="0.25">
      <c r="L1379" s="191">
        <v>33.06</v>
      </c>
      <c r="M1379" s="191">
        <v>9.59</v>
      </c>
      <c r="N1379" s="191">
        <v>44</v>
      </c>
    </row>
    <row r="1380" spans="12:14" ht="15" customHeight="1" x14ac:dyDescent="0.25">
      <c r="L1380" s="191">
        <v>26.62</v>
      </c>
      <c r="M1380" s="191">
        <v>6.15</v>
      </c>
      <c r="N1380" s="191">
        <v>57</v>
      </c>
    </row>
    <row r="1381" spans="12:14" ht="15" customHeight="1" x14ac:dyDescent="0.25">
      <c r="L1381" s="191">
        <v>37.1</v>
      </c>
      <c r="M1381" s="191">
        <v>11.08</v>
      </c>
      <c r="N1381" s="191">
        <v>45</v>
      </c>
    </row>
    <row r="1382" spans="12:14" ht="15" customHeight="1" x14ac:dyDescent="0.25">
      <c r="L1382" s="191">
        <v>18.28</v>
      </c>
      <c r="M1382" s="191">
        <v>7.95</v>
      </c>
      <c r="N1382" s="191">
        <v>44</v>
      </c>
    </row>
    <row r="1383" spans="12:14" ht="15" customHeight="1" x14ac:dyDescent="0.25">
      <c r="L1383" s="191">
        <v>35.814999999999998</v>
      </c>
      <c r="M1383" s="191">
        <v>6.23</v>
      </c>
      <c r="N1383" s="191">
        <v>42</v>
      </c>
    </row>
    <row r="1384" spans="12:14" ht="15" customHeight="1" x14ac:dyDescent="0.25">
      <c r="L1384" s="191">
        <v>30.69</v>
      </c>
      <c r="M1384" s="191">
        <v>6.5</v>
      </c>
      <c r="N1384" s="191">
        <v>44</v>
      </c>
    </row>
    <row r="1385" spans="12:14" ht="15" customHeight="1" x14ac:dyDescent="0.25">
      <c r="L1385" s="191">
        <v>26.125</v>
      </c>
      <c r="M1385" s="191">
        <v>5.22</v>
      </c>
      <c r="N1385" s="191">
        <v>44</v>
      </c>
    </row>
    <row r="1386" spans="12:14" ht="15" customHeight="1" x14ac:dyDescent="0.25">
      <c r="L1386" s="191">
        <v>34.58</v>
      </c>
      <c r="M1386" s="191">
        <v>6.3</v>
      </c>
      <c r="N1386" s="191">
        <v>35</v>
      </c>
    </row>
    <row r="1387" spans="12:14" ht="15" customHeight="1" x14ac:dyDescent="0.25">
      <c r="L1387" s="191">
        <v>27.4</v>
      </c>
      <c r="M1387" s="191">
        <v>8.84</v>
      </c>
      <c r="N1387" s="191">
        <v>40</v>
      </c>
    </row>
    <row r="1388" spans="12:14" ht="15" customHeight="1" x14ac:dyDescent="0.25">
      <c r="L1388" s="191">
        <v>27.53</v>
      </c>
      <c r="M1388" s="191">
        <v>4.1100000000000003</v>
      </c>
      <c r="N1388" s="191">
        <v>41</v>
      </c>
    </row>
    <row r="1389" spans="12:14" ht="15" customHeight="1" x14ac:dyDescent="0.25">
      <c r="L1389" s="191">
        <v>33</v>
      </c>
      <c r="M1389" s="191">
        <v>4.57</v>
      </c>
      <c r="N1389" s="191">
        <v>51</v>
      </c>
    </row>
    <row r="1390" spans="12:14" ht="15" customHeight="1" x14ac:dyDescent="0.25">
      <c r="L1390" s="191">
        <v>25.78</v>
      </c>
      <c r="M1390" s="191">
        <v>11.06</v>
      </c>
      <c r="N1390" s="191">
        <v>27</v>
      </c>
    </row>
    <row r="1391" spans="12:14" ht="15" customHeight="1" x14ac:dyDescent="0.25">
      <c r="L1391" s="191">
        <v>22.66</v>
      </c>
      <c r="M1391" s="191">
        <v>10.68</v>
      </c>
      <c r="N1391" s="191">
        <v>26</v>
      </c>
    </row>
    <row r="1392" spans="12:14" ht="15" customHeight="1" x14ac:dyDescent="0.25">
      <c r="L1392" s="191">
        <v>38.81</v>
      </c>
      <c r="M1392" s="191">
        <v>6.14</v>
      </c>
      <c r="N1392" s="191">
        <v>46</v>
      </c>
    </row>
    <row r="1393" spans="12:14" ht="15" customHeight="1" x14ac:dyDescent="0.25">
      <c r="L1393" s="191">
        <v>38.51</v>
      </c>
      <c r="M1393" s="191">
        <v>5.45</v>
      </c>
      <c r="N1393" s="191">
        <v>57</v>
      </c>
    </row>
    <row r="1394" spans="12:14" ht="15" customHeight="1" x14ac:dyDescent="0.25">
      <c r="L1394" s="191">
        <v>22.98</v>
      </c>
      <c r="M1394" s="191">
        <v>6.14</v>
      </c>
      <c r="N1394" s="191">
        <v>24</v>
      </c>
    </row>
    <row r="1395" spans="12:14" ht="15" customHeight="1" x14ac:dyDescent="0.25">
      <c r="L1395" s="191">
        <v>15.65</v>
      </c>
      <c r="M1395" s="191">
        <v>7.85</v>
      </c>
      <c r="N1395" s="191">
        <v>29</v>
      </c>
    </row>
    <row r="1396" spans="12:14" ht="15" customHeight="1" x14ac:dyDescent="0.25">
      <c r="L1396" s="191">
        <v>39.97</v>
      </c>
      <c r="M1396" s="191">
        <v>4.09</v>
      </c>
      <c r="N1396" s="191">
        <v>42</v>
      </c>
    </row>
    <row r="1397" spans="12:14" ht="15" customHeight="1" x14ac:dyDescent="0.25">
      <c r="L1397" s="191">
        <v>37.22</v>
      </c>
      <c r="M1397" s="191">
        <v>4.62</v>
      </c>
      <c r="N1397" s="191">
        <v>23</v>
      </c>
    </row>
    <row r="1398" spans="12:14" ht="15" customHeight="1" x14ac:dyDescent="0.25">
      <c r="L1398" s="191">
        <v>41.325000000000003</v>
      </c>
      <c r="M1398" s="191">
        <v>5.77</v>
      </c>
      <c r="N1398" s="191">
        <v>42</v>
      </c>
    </row>
    <row r="1399" spans="12:14" ht="15" customHeight="1" x14ac:dyDescent="0.25">
      <c r="L1399" s="191">
        <v>40.31</v>
      </c>
      <c r="M1399" s="191">
        <v>5.84</v>
      </c>
      <c r="N1399" s="191">
        <v>42</v>
      </c>
    </row>
    <row r="1400" spans="12:14" ht="15" customHeight="1" x14ac:dyDescent="0.25">
      <c r="L1400" s="191">
        <v>29.48</v>
      </c>
      <c r="M1400" s="191">
        <v>4.91</v>
      </c>
      <c r="N1400" s="191">
        <v>21</v>
      </c>
    </row>
    <row r="1401" spans="12:14" ht="15" customHeight="1" x14ac:dyDescent="0.25">
      <c r="L1401" s="191">
        <v>33.155000000000001</v>
      </c>
      <c r="M1401" s="191">
        <v>5.07</v>
      </c>
      <c r="N1401" s="191">
        <v>44</v>
      </c>
    </row>
    <row r="1402" spans="12:14" ht="15" customHeight="1" x14ac:dyDescent="0.25">
      <c r="L1402" s="191">
        <v>42.85</v>
      </c>
      <c r="M1402" s="191">
        <v>5.81</v>
      </c>
      <c r="N1402" s="191">
        <v>44</v>
      </c>
    </row>
    <row r="1403" spans="12:14" ht="15" customHeight="1" x14ac:dyDescent="0.25">
      <c r="L1403" s="191">
        <v>32.340000000000003</v>
      </c>
      <c r="M1403" s="191">
        <v>11.2</v>
      </c>
      <c r="N1403" s="191">
        <v>44</v>
      </c>
    </row>
    <row r="1404" spans="12:14" ht="15" customHeight="1" x14ac:dyDescent="0.25">
      <c r="L1404" s="191">
        <v>27.5</v>
      </c>
      <c r="M1404" s="191">
        <v>10.75</v>
      </c>
      <c r="N1404" s="191">
        <v>44</v>
      </c>
    </row>
    <row r="1405" spans="12:14" ht="15" customHeight="1" x14ac:dyDescent="0.25">
      <c r="L1405" s="191">
        <v>25.8</v>
      </c>
      <c r="M1405" s="191">
        <v>7.8</v>
      </c>
      <c r="N1405" s="191">
        <v>26</v>
      </c>
    </row>
    <row r="1406" spans="12:14" ht="15" customHeight="1" x14ac:dyDescent="0.25">
      <c r="L1406" s="191">
        <v>25</v>
      </c>
      <c r="M1406" s="191">
        <v>7.04</v>
      </c>
      <c r="N1406" s="191">
        <v>54</v>
      </c>
    </row>
    <row r="1407" spans="12:14" ht="15" customHeight="1" x14ac:dyDescent="0.25">
      <c r="L1407" s="191">
        <v>41.2</v>
      </c>
      <c r="M1407" s="191">
        <v>4.18</v>
      </c>
      <c r="N1407" s="191">
        <v>25</v>
      </c>
    </row>
    <row r="1408" spans="12:14" ht="15" customHeight="1" x14ac:dyDescent="0.25">
      <c r="L1408" s="191">
        <v>17.78</v>
      </c>
      <c r="M1408" s="191">
        <v>8.19</v>
      </c>
      <c r="N1408" s="191">
        <v>55</v>
      </c>
    </row>
    <row r="1409" spans="12:14" ht="15" customHeight="1" x14ac:dyDescent="0.25">
      <c r="L1409" s="191">
        <v>40.119999999999997</v>
      </c>
      <c r="M1409" s="191">
        <v>6.22</v>
      </c>
      <c r="N1409" s="191">
        <v>28</v>
      </c>
    </row>
    <row r="1410" spans="12:14" ht="15" customHeight="1" x14ac:dyDescent="0.25">
      <c r="L1410" s="191">
        <v>19.350000000000001</v>
      </c>
      <c r="M1410" s="191">
        <v>8.2200000000000006</v>
      </c>
      <c r="N1410" s="191">
        <v>34</v>
      </c>
    </row>
    <row r="1411" spans="12:14" ht="15" customHeight="1" x14ac:dyDescent="0.25">
      <c r="L1411" s="191">
        <v>36.69</v>
      </c>
      <c r="M1411" s="191">
        <v>6.15</v>
      </c>
      <c r="N1411" s="191">
        <v>38</v>
      </c>
    </row>
    <row r="1412" spans="12:14" ht="15" customHeight="1" x14ac:dyDescent="0.25">
      <c r="L1412" s="191">
        <v>28.51</v>
      </c>
      <c r="M1412" s="191">
        <v>5.65</v>
      </c>
      <c r="N1412" s="191">
        <v>44</v>
      </c>
    </row>
    <row r="1413" spans="12:14" ht="15" customHeight="1" x14ac:dyDescent="0.25">
      <c r="L1413" s="191">
        <v>30.21</v>
      </c>
      <c r="M1413" s="191">
        <v>5.5</v>
      </c>
      <c r="N1413" s="191">
        <v>46</v>
      </c>
    </row>
    <row r="1414" spans="12:14" ht="15" customHeight="1" x14ac:dyDescent="0.25">
      <c r="L1414" s="191">
        <v>24.33</v>
      </c>
      <c r="M1414" s="191">
        <v>8</v>
      </c>
      <c r="N1414" s="191">
        <v>44</v>
      </c>
    </row>
    <row r="1415" spans="12:14" ht="15" customHeight="1" x14ac:dyDescent="0.25">
      <c r="L1415" s="191">
        <v>19.855</v>
      </c>
      <c r="M1415" s="191">
        <v>5.71</v>
      </c>
      <c r="N1415" s="191">
        <v>39</v>
      </c>
    </row>
    <row r="1416" spans="12:14" ht="15" customHeight="1" x14ac:dyDescent="0.25">
      <c r="L1416" s="191">
        <v>25.364999999999998</v>
      </c>
      <c r="M1416" s="191">
        <v>11.71</v>
      </c>
      <c r="N1416" s="191">
        <v>25</v>
      </c>
    </row>
    <row r="1417" spans="12:14" ht="15" customHeight="1" x14ac:dyDescent="0.25">
      <c r="L1417" s="191">
        <v>29.6</v>
      </c>
      <c r="M1417" s="191">
        <v>6.17</v>
      </c>
      <c r="N1417" s="191">
        <v>34</v>
      </c>
    </row>
    <row r="1418" spans="12:14" ht="15" customHeight="1" x14ac:dyDescent="0.25">
      <c r="L1418" s="191">
        <v>39.43</v>
      </c>
      <c r="M1418" s="191">
        <v>6.1</v>
      </c>
      <c r="N1418" s="191">
        <v>26</v>
      </c>
    </row>
    <row r="1419" spans="12:14" ht="15" customHeight="1" x14ac:dyDescent="0.25">
      <c r="L1419" s="191">
        <v>27.34</v>
      </c>
      <c r="M1419" s="191">
        <v>5.19</v>
      </c>
      <c r="N1419" s="191">
        <v>55</v>
      </c>
    </row>
    <row r="1420" spans="12:14" ht="15" customHeight="1" x14ac:dyDescent="0.25">
      <c r="L1420" s="191">
        <v>39.01</v>
      </c>
      <c r="M1420" s="191">
        <v>5.37</v>
      </c>
      <c r="N1420" s="191">
        <v>22</v>
      </c>
    </row>
    <row r="1421" spans="12:14" ht="15" customHeight="1" x14ac:dyDescent="0.25">
      <c r="L1421" s="191">
        <v>18.989999999999998</v>
      </c>
      <c r="M1421" s="191">
        <v>10.82</v>
      </c>
      <c r="N1421" s="191">
        <v>45</v>
      </c>
    </row>
    <row r="1422" spans="12:14" ht="15" customHeight="1" x14ac:dyDescent="0.25">
      <c r="L1422" s="191">
        <v>42.3</v>
      </c>
      <c r="M1422" s="191">
        <v>6.06</v>
      </c>
      <c r="N1422" s="191">
        <v>45</v>
      </c>
    </row>
    <row r="1423" spans="12:14" ht="15" customHeight="1" x14ac:dyDescent="0.25">
      <c r="L1423" s="191">
        <v>39.805</v>
      </c>
      <c r="M1423" s="191">
        <v>5.91</v>
      </c>
      <c r="N1423" s="191">
        <v>42</v>
      </c>
    </row>
    <row r="1424" spans="12:14" ht="15" customHeight="1" x14ac:dyDescent="0.25">
      <c r="L1424" s="191">
        <v>33.700000000000003</v>
      </c>
      <c r="M1424" s="191">
        <v>5.87</v>
      </c>
      <c r="N1424" s="191">
        <v>43</v>
      </c>
    </row>
    <row r="1425" spans="12:14" ht="15" customHeight="1" x14ac:dyDescent="0.25">
      <c r="L1425" s="191">
        <v>36.195</v>
      </c>
      <c r="M1425" s="191">
        <v>6.22</v>
      </c>
      <c r="N1425" s="191">
        <v>45</v>
      </c>
    </row>
    <row r="1426" spans="12:14" ht="15" customHeight="1" x14ac:dyDescent="0.25">
      <c r="L1426" s="191">
        <v>32.6</v>
      </c>
      <c r="M1426" s="191">
        <v>5.73</v>
      </c>
      <c r="N1426" s="191">
        <v>44</v>
      </c>
    </row>
    <row r="1427" spans="12:14" ht="15" customHeight="1" x14ac:dyDescent="0.25">
      <c r="L1427" s="191">
        <v>30.2</v>
      </c>
      <c r="M1427" s="191">
        <v>5.7</v>
      </c>
      <c r="N1427" s="191">
        <v>44</v>
      </c>
    </row>
    <row r="1428" spans="12:14" ht="15" customHeight="1" x14ac:dyDescent="0.25">
      <c r="L1428" s="191">
        <v>27.645</v>
      </c>
      <c r="M1428" s="191">
        <v>9.91</v>
      </c>
      <c r="N1428" s="191">
        <v>39</v>
      </c>
    </row>
    <row r="1429" spans="12:14" ht="15" customHeight="1" x14ac:dyDescent="0.25">
      <c r="L1429" s="191">
        <v>26.41</v>
      </c>
      <c r="M1429" s="191">
        <v>11.4</v>
      </c>
      <c r="N1429" s="191">
        <v>57</v>
      </c>
    </row>
    <row r="1430" spans="12:14" ht="15" customHeight="1" x14ac:dyDescent="0.25">
      <c r="L1430" s="191">
        <v>34.1</v>
      </c>
      <c r="M1430" s="191">
        <v>6.29</v>
      </c>
      <c r="N1430" s="191">
        <v>29</v>
      </c>
    </row>
    <row r="1431" spans="12:14" ht="15" customHeight="1" x14ac:dyDescent="0.25">
      <c r="L1431" s="191">
        <v>17.3</v>
      </c>
      <c r="M1431" s="191">
        <v>9.2799999999999994</v>
      </c>
      <c r="N1431" s="191">
        <v>41</v>
      </c>
    </row>
    <row r="1432" spans="12:14" ht="15" customHeight="1" x14ac:dyDescent="0.25">
      <c r="L1432" s="191">
        <v>35.020000000000003</v>
      </c>
      <c r="M1432" s="191">
        <v>4.78</v>
      </c>
      <c r="N1432" s="191">
        <v>57</v>
      </c>
    </row>
    <row r="1433" spans="12:14" ht="15" customHeight="1" x14ac:dyDescent="0.25">
      <c r="L1433" s="191">
        <v>37.1</v>
      </c>
      <c r="M1433" s="191">
        <v>8.8699999999999992</v>
      </c>
      <c r="N1433" s="191">
        <v>41</v>
      </c>
    </row>
    <row r="1434" spans="12:14" ht="15" customHeight="1" x14ac:dyDescent="0.25">
      <c r="L1434" s="191">
        <v>16.79</v>
      </c>
      <c r="M1434" s="191">
        <v>11.4</v>
      </c>
      <c r="N1434" s="191">
        <v>39</v>
      </c>
    </row>
    <row r="1435" spans="12:14" ht="15" customHeight="1" x14ac:dyDescent="0.25">
      <c r="L1435" s="191">
        <v>31.635000000000002</v>
      </c>
      <c r="M1435" s="191">
        <v>9.1300000000000008</v>
      </c>
      <c r="N1435" s="191">
        <v>29</v>
      </c>
    </row>
    <row r="1436" spans="12:14" ht="15" customHeight="1" x14ac:dyDescent="0.25">
      <c r="L1436" s="191">
        <v>24.19</v>
      </c>
      <c r="M1436" s="191">
        <v>6.22</v>
      </c>
      <c r="N1436" s="191">
        <v>45</v>
      </c>
    </row>
    <row r="1437" spans="12:14" ht="15" customHeight="1" x14ac:dyDescent="0.25">
      <c r="L1437" s="191">
        <v>35.29</v>
      </c>
      <c r="M1437" s="191">
        <v>5.9</v>
      </c>
      <c r="N1437" s="191">
        <v>43</v>
      </c>
    </row>
    <row r="1438" spans="12:14" ht="15" customHeight="1" x14ac:dyDescent="0.25">
      <c r="L1438" s="191">
        <v>35.299999999999997</v>
      </c>
      <c r="M1438" s="191">
        <v>4.45</v>
      </c>
      <c r="N1438" s="191">
        <v>45</v>
      </c>
    </row>
    <row r="1439" spans="12:14" ht="15" customHeight="1" x14ac:dyDescent="0.25">
      <c r="L1439" s="191">
        <v>35.64</v>
      </c>
      <c r="M1439" s="191">
        <v>6.17</v>
      </c>
      <c r="N1439" s="191">
        <v>36</v>
      </c>
    </row>
    <row r="1440" spans="12:14" ht="15" customHeight="1" x14ac:dyDescent="0.25">
      <c r="L1440" s="191">
        <v>33.1</v>
      </c>
      <c r="M1440" s="191">
        <v>4.93</v>
      </c>
      <c r="N1440" s="191">
        <v>43</v>
      </c>
    </row>
    <row r="1441" spans="12:14" ht="15" customHeight="1" x14ac:dyDescent="0.25">
      <c r="L1441" s="191">
        <v>26.41</v>
      </c>
      <c r="M1441" s="191">
        <v>7.32</v>
      </c>
      <c r="N1441" s="191">
        <v>38</v>
      </c>
    </row>
    <row r="1442" spans="12:14" ht="15" customHeight="1" x14ac:dyDescent="0.25">
      <c r="L1442" s="191">
        <v>29.9</v>
      </c>
      <c r="M1442" s="191">
        <v>5.27</v>
      </c>
      <c r="N1442" s="191">
        <v>43</v>
      </c>
    </row>
    <row r="1443" spans="12:14" ht="15" customHeight="1" x14ac:dyDescent="0.25">
      <c r="L1443" s="191">
        <v>25.24</v>
      </c>
      <c r="M1443" s="191">
        <v>5.82</v>
      </c>
      <c r="N1443" s="191">
        <v>18</v>
      </c>
    </row>
    <row r="1444" spans="12:14" ht="15" customHeight="1" x14ac:dyDescent="0.25">
      <c r="L1444" s="191">
        <v>25.08</v>
      </c>
      <c r="M1444" s="191">
        <v>5.8</v>
      </c>
      <c r="N1444" s="191">
        <v>57</v>
      </c>
    </row>
    <row r="1445" spans="12:14" ht="15" customHeight="1" x14ac:dyDescent="0.25">
      <c r="L1445" s="191">
        <v>29.164999999999999</v>
      </c>
      <c r="M1445" s="191">
        <v>4.87</v>
      </c>
      <c r="N1445" s="191">
        <v>50</v>
      </c>
    </row>
    <row r="1446" spans="12:14" ht="15" customHeight="1" x14ac:dyDescent="0.25">
      <c r="L1446" s="191">
        <v>15.05</v>
      </c>
      <c r="M1446" s="191">
        <v>8.1199999999999992</v>
      </c>
      <c r="N1446" s="191">
        <v>57</v>
      </c>
    </row>
    <row r="1447" spans="12:14" ht="15" customHeight="1" x14ac:dyDescent="0.25">
      <c r="L1447" s="191">
        <v>19.95</v>
      </c>
      <c r="M1447" s="191">
        <v>4.3600000000000003</v>
      </c>
      <c r="N1447" s="191">
        <v>58</v>
      </c>
    </row>
    <row r="1448" spans="12:14" ht="15" customHeight="1" x14ac:dyDescent="0.25">
      <c r="L1448" s="191">
        <v>16.66</v>
      </c>
      <c r="M1448" s="191">
        <v>9.16</v>
      </c>
      <c r="N1448" s="191">
        <v>56</v>
      </c>
    </row>
    <row r="1449" spans="12:14" ht="15" customHeight="1" x14ac:dyDescent="0.25">
      <c r="L1449" s="191">
        <v>16.62</v>
      </c>
      <c r="M1449" s="191">
        <v>9.14</v>
      </c>
      <c r="N1449" s="191">
        <v>37</v>
      </c>
    </row>
    <row r="1450" spans="12:14" ht="15" customHeight="1" x14ac:dyDescent="0.25">
      <c r="L1450" s="191">
        <v>15.36</v>
      </c>
      <c r="M1450" s="191">
        <v>5.49</v>
      </c>
      <c r="N1450" s="191">
        <v>46</v>
      </c>
    </row>
    <row r="1451" spans="12:14" ht="15" customHeight="1" x14ac:dyDescent="0.25">
      <c r="L1451" s="191">
        <v>27.74</v>
      </c>
      <c r="M1451" s="191">
        <v>5.96</v>
      </c>
      <c r="N1451" s="191">
        <v>41</v>
      </c>
    </row>
    <row r="1452" spans="12:14" ht="15" customHeight="1" x14ac:dyDescent="0.25">
      <c r="L1452" s="191">
        <v>22.44</v>
      </c>
      <c r="M1452" s="191">
        <v>4.62</v>
      </c>
      <c r="N1452" s="191">
        <v>49</v>
      </c>
    </row>
    <row r="1453" spans="12:14" ht="15" customHeight="1" x14ac:dyDescent="0.25">
      <c r="L1453" s="191">
        <v>37.049999999999997</v>
      </c>
      <c r="M1453" s="191">
        <v>9.9600000000000009</v>
      </c>
      <c r="N1453" s="191">
        <v>41</v>
      </c>
    </row>
    <row r="1454" spans="12:14" ht="15" customHeight="1" x14ac:dyDescent="0.25">
      <c r="L1454" s="191">
        <v>22.95</v>
      </c>
      <c r="M1454" s="191">
        <v>10.53</v>
      </c>
      <c r="N1454" s="191">
        <v>41</v>
      </c>
    </row>
    <row r="1455" spans="12:14" ht="15" customHeight="1" x14ac:dyDescent="0.25">
      <c r="L1455" s="191">
        <v>34.200000000000003</v>
      </c>
      <c r="M1455" s="191">
        <v>6.69</v>
      </c>
      <c r="N1455" s="191">
        <v>40</v>
      </c>
    </row>
    <row r="1456" spans="12:14" ht="15" customHeight="1" x14ac:dyDescent="0.25">
      <c r="L1456" s="191">
        <v>30.59</v>
      </c>
      <c r="M1456" s="191">
        <v>9.5500000000000007</v>
      </c>
      <c r="N1456" s="191">
        <v>36</v>
      </c>
    </row>
    <row r="1457" spans="12:14" ht="15" customHeight="1" x14ac:dyDescent="0.25">
      <c r="L1457" s="191">
        <v>25.51</v>
      </c>
      <c r="M1457" s="191">
        <v>6.05</v>
      </c>
      <c r="N1457" s="191">
        <v>36</v>
      </c>
    </row>
    <row r="1458" spans="12:14" ht="15" customHeight="1" x14ac:dyDescent="0.25">
      <c r="L1458" s="191">
        <v>29.04</v>
      </c>
      <c r="M1458" s="191">
        <v>10.56</v>
      </c>
      <c r="N1458" s="191">
        <v>45</v>
      </c>
    </row>
    <row r="1459" spans="12:14" ht="15" customHeight="1" x14ac:dyDescent="0.25">
      <c r="L1459" s="191">
        <v>22.135000000000002</v>
      </c>
      <c r="M1459" s="191">
        <v>10.81</v>
      </c>
      <c r="N1459" s="191">
        <v>31</v>
      </c>
    </row>
    <row r="1460" spans="12:14" ht="15" customHeight="1" x14ac:dyDescent="0.25">
      <c r="L1460" s="191">
        <v>21.375</v>
      </c>
      <c r="M1460" s="191">
        <v>4.32</v>
      </c>
      <c r="N1460" s="191">
        <v>39</v>
      </c>
    </row>
    <row r="1461" spans="12:14" ht="15" customHeight="1" x14ac:dyDescent="0.25">
      <c r="L1461" s="191">
        <v>29.19</v>
      </c>
      <c r="M1461" s="191">
        <v>4.37</v>
      </c>
      <c r="N1461" s="191">
        <v>39</v>
      </c>
    </row>
    <row r="1462" spans="12:14" ht="15" customHeight="1" x14ac:dyDescent="0.25">
      <c r="L1462" s="191">
        <v>31.92</v>
      </c>
      <c r="M1462" s="191">
        <v>4.8099999999999996</v>
      </c>
      <c r="N1462" s="191">
        <v>40</v>
      </c>
    </row>
    <row r="1463" spans="12:14" ht="15" customHeight="1" x14ac:dyDescent="0.25">
      <c r="L1463" s="191">
        <v>26.315000000000001</v>
      </c>
      <c r="M1463" s="191">
        <v>4.5599999999999996</v>
      </c>
      <c r="N1463" s="191">
        <v>54</v>
      </c>
    </row>
    <row r="1464" spans="12:14" ht="15" customHeight="1" x14ac:dyDescent="0.25">
      <c r="L1464" s="191">
        <v>35.299999999999997</v>
      </c>
      <c r="M1464" s="191">
        <v>4.3899999999999997</v>
      </c>
      <c r="N1464" s="191">
        <v>47</v>
      </c>
    </row>
    <row r="1465" spans="12:14" ht="15" customHeight="1" x14ac:dyDescent="0.25">
      <c r="L1465" s="191">
        <v>18.91</v>
      </c>
      <c r="M1465" s="191">
        <v>11.44</v>
      </c>
      <c r="N1465" s="191">
        <v>40</v>
      </c>
    </row>
    <row r="1466" spans="12:14" ht="15" customHeight="1" x14ac:dyDescent="0.25">
      <c r="L1466" s="191">
        <v>22.41</v>
      </c>
      <c r="M1466" s="191">
        <v>11.37</v>
      </c>
      <c r="N1466" s="191">
        <v>42</v>
      </c>
    </row>
    <row r="1467" spans="12:14" ht="15" customHeight="1" x14ac:dyDescent="0.25">
      <c r="L1467" s="191">
        <v>22.704999999999998</v>
      </c>
      <c r="M1467" s="191">
        <v>6.14</v>
      </c>
      <c r="N1467" s="191">
        <v>42</v>
      </c>
    </row>
    <row r="1468" spans="12:14" ht="15" customHeight="1" x14ac:dyDescent="0.25">
      <c r="L1468" s="191">
        <v>37.18</v>
      </c>
      <c r="M1468" s="191">
        <v>4.8899999999999997</v>
      </c>
      <c r="N1468" s="191">
        <v>42</v>
      </c>
    </row>
    <row r="1469" spans="12:14" ht="15" customHeight="1" x14ac:dyDescent="0.25">
      <c r="L1469" s="191">
        <v>35.97</v>
      </c>
      <c r="M1469" s="191">
        <v>4.5999999999999996</v>
      </c>
      <c r="N1469" s="191">
        <v>41</v>
      </c>
    </row>
    <row r="1470" spans="12:14" ht="15" customHeight="1" x14ac:dyDescent="0.25">
      <c r="L1470" s="191">
        <v>35.799999999999997</v>
      </c>
      <c r="M1470" s="191">
        <v>4.42</v>
      </c>
      <c r="N1470" s="191">
        <v>44</v>
      </c>
    </row>
    <row r="1471" spans="12:14" ht="15" customHeight="1" x14ac:dyDescent="0.25">
      <c r="L1471" s="191">
        <v>28.31</v>
      </c>
      <c r="M1471" s="191">
        <v>7.48</v>
      </c>
      <c r="N1471" s="191">
        <v>38</v>
      </c>
    </row>
    <row r="1472" spans="12:14" ht="15" customHeight="1" x14ac:dyDescent="0.25">
      <c r="L1472" s="191">
        <v>38.06</v>
      </c>
      <c r="M1472" s="191">
        <v>10.74</v>
      </c>
      <c r="N1472" s="191">
        <v>44</v>
      </c>
    </row>
    <row r="1473" spans="12:14" ht="15" customHeight="1" x14ac:dyDescent="0.25">
      <c r="L1473" s="191">
        <v>28</v>
      </c>
      <c r="M1473" s="191">
        <v>5.19</v>
      </c>
      <c r="N1473" s="191">
        <v>46</v>
      </c>
    </row>
    <row r="1474" spans="12:14" ht="15" customHeight="1" x14ac:dyDescent="0.25">
      <c r="L1474" s="191">
        <v>34.32</v>
      </c>
      <c r="M1474" s="191">
        <v>9.17</v>
      </c>
      <c r="N1474" s="191">
        <v>38</v>
      </c>
    </row>
    <row r="1475" spans="12:14" ht="15" customHeight="1" x14ac:dyDescent="0.25">
      <c r="L1475" s="191">
        <v>22.3</v>
      </c>
      <c r="M1475" s="191">
        <v>4.95</v>
      </c>
      <c r="N1475" s="191">
        <v>23</v>
      </c>
    </row>
    <row r="1476" spans="12:14" ht="15" customHeight="1" x14ac:dyDescent="0.25">
      <c r="L1476" s="191">
        <v>27.835000000000001</v>
      </c>
      <c r="M1476" s="191">
        <v>6.03</v>
      </c>
      <c r="N1476" s="191">
        <v>38</v>
      </c>
    </row>
    <row r="1477" spans="12:14" ht="15" customHeight="1" x14ac:dyDescent="0.25">
      <c r="L1477" s="191">
        <v>39.229999999999997</v>
      </c>
      <c r="M1477" s="191">
        <v>5.36</v>
      </c>
      <c r="N1477" s="191">
        <v>29</v>
      </c>
    </row>
    <row r="1478" spans="12:14" ht="15" customHeight="1" x14ac:dyDescent="0.25">
      <c r="L1478" s="191">
        <v>19.95</v>
      </c>
      <c r="M1478" s="191">
        <v>6.11</v>
      </c>
      <c r="N1478" s="191">
        <v>54</v>
      </c>
    </row>
    <row r="1479" spans="12:14" ht="15" customHeight="1" x14ac:dyDescent="0.25">
      <c r="L1479" s="191">
        <v>34.64</v>
      </c>
      <c r="M1479" s="191">
        <v>4.88</v>
      </c>
      <c r="N1479" s="191">
        <v>35</v>
      </c>
    </row>
    <row r="1480" spans="12:14" ht="15" customHeight="1" x14ac:dyDescent="0.25">
      <c r="L1480" s="191">
        <v>18.75</v>
      </c>
      <c r="M1480" s="191">
        <v>6.72</v>
      </c>
      <c r="N1480" s="191">
        <v>30</v>
      </c>
    </row>
    <row r="1481" spans="12:14" ht="15" customHeight="1" x14ac:dyDescent="0.25">
      <c r="L1481" s="191">
        <v>26.48</v>
      </c>
      <c r="M1481" s="191">
        <v>4.2</v>
      </c>
      <c r="N1481" s="191">
        <v>40</v>
      </c>
    </row>
    <row r="1482" spans="12:14" ht="15" customHeight="1" x14ac:dyDescent="0.25">
      <c r="L1482" s="191">
        <v>34.83</v>
      </c>
      <c r="M1482" s="191">
        <v>5.79</v>
      </c>
      <c r="N1482" s="191">
        <v>44</v>
      </c>
    </row>
    <row r="1483" spans="12:14" ht="15" customHeight="1" x14ac:dyDescent="0.25">
      <c r="L1483" s="191">
        <v>25.46</v>
      </c>
      <c r="M1483" s="191">
        <v>4.29</v>
      </c>
      <c r="N1483" s="191">
        <v>42</v>
      </c>
    </row>
    <row r="1484" spans="12:14" ht="15" customHeight="1" x14ac:dyDescent="0.25">
      <c r="L1484" s="191">
        <v>23.31</v>
      </c>
      <c r="M1484" s="191">
        <v>8.27</v>
      </c>
      <c r="N1484" s="191">
        <v>42</v>
      </c>
    </row>
    <row r="1485" spans="12:14" ht="15" customHeight="1" x14ac:dyDescent="0.25">
      <c r="L1485" s="191">
        <v>29</v>
      </c>
      <c r="M1485" s="191">
        <v>4.5599999999999996</v>
      </c>
      <c r="N1485" s="191">
        <v>42</v>
      </c>
    </row>
    <row r="1486" spans="12:14" ht="15" customHeight="1" x14ac:dyDescent="0.25">
      <c r="L1486" s="191">
        <v>32.869999999999997</v>
      </c>
      <c r="M1486" s="191">
        <v>5.33</v>
      </c>
      <c r="N1486" s="191">
        <v>42</v>
      </c>
    </row>
    <row r="1487" spans="12:14" ht="15" customHeight="1" x14ac:dyDescent="0.25">
      <c r="L1487" s="191">
        <v>26.18</v>
      </c>
      <c r="M1487" s="191">
        <v>5.63</v>
      </c>
      <c r="N1487" s="191">
        <v>27</v>
      </c>
    </row>
    <row r="1488" spans="12:14" ht="15" customHeight="1" x14ac:dyDescent="0.25">
      <c r="L1488" s="191">
        <v>25.3</v>
      </c>
      <c r="M1488" s="191">
        <v>5.12</v>
      </c>
      <c r="N1488" s="191">
        <v>45</v>
      </c>
    </row>
    <row r="1489" spans="12:14" ht="15" customHeight="1" x14ac:dyDescent="0.25">
      <c r="L1489" s="191">
        <v>36.94</v>
      </c>
      <c r="M1489" s="191">
        <v>5.15</v>
      </c>
      <c r="N1489" s="191">
        <v>53</v>
      </c>
    </row>
    <row r="1490" spans="12:14" ht="15" customHeight="1" x14ac:dyDescent="0.25">
      <c r="L1490" s="191">
        <v>22.86</v>
      </c>
      <c r="M1490" s="191">
        <v>7.5</v>
      </c>
      <c r="N1490" s="191">
        <v>40</v>
      </c>
    </row>
    <row r="1491" spans="12:14" ht="15" customHeight="1" x14ac:dyDescent="0.25">
      <c r="L1491" s="191">
        <v>18.760000000000002</v>
      </c>
      <c r="M1491" s="191">
        <v>4.88</v>
      </c>
      <c r="N1491" s="191">
        <v>40</v>
      </c>
    </row>
    <row r="1492" spans="12:14" ht="15" customHeight="1" x14ac:dyDescent="0.25">
      <c r="L1492" s="191">
        <v>24.36</v>
      </c>
      <c r="M1492" s="191">
        <v>5.57</v>
      </c>
      <c r="N1492" s="191">
        <v>37</v>
      </c>
    </row>
    <row r="1493" spans="12:14" ht="15" customHeight="1" x14ac:dyDescent="0.25">
      <c r="L1493" s="191">
        <v>32.299999999999997</v>
      </c>
      <c r="M1493" s="191">
        <v>5.31</v>
      </c>
      <c r="N1493" s="191">
        <v>48</v>
      </c>
    </row>
    <row r="1494" spans="12:14" ht="15" customHeight="1" x14ac:dyDescent="0.25">
      <c r="L1494" s="191">
        <v>22.704999999999998</v>
      </c>
      <c r="M1494" s="191">
        <v>4.57</v>
      </c>
      <c r="N1494" s="191">
        <v>42</v>
      </c>
    </row>
    <row r="1495" spans="12:14" ht="15" customHeight="1" x14ac:dyDescent="0.25">
      <c r="L1495" s="191">
        <v>21.79</v>
      </c>
      <c r="M1495" s="191">
        <v>8.6999999999999993</v>
      </c>
      <c r="N1495" s="191">
        <v>44</v>
      </c>
    </row>
    <row r="1496" spans="12:14" ht="15" customHeight="1" x14ac:dyDescent="0.25">
      <c r="L1496" s="191">
        <v>24.52</v>
      </c>
      <c r="M1496" s="191">
        <v>4.76</v>
      </c>
      <c r="N1496" s="191">
        <v>42</v>
      </c>
    </row>
    <row r="1497" spans="12:14" ht="15" customHeight="1" x14ac:dyDescent="0.25">
      <c r="L1497" s="191">
        <v>39.520000000000003</v>
      </c>
      <c r="M1497" s="191">
        <v>11.81</v>
      </c>
      <c r="N1497" s="191">
        <v>42</v>
      </c>
    </row>
    <row r="1498" spans="12:14" ht="15" customHeight="1" x14ac:dyDescent="0.25">
      <c r="L1498" s="191">
        <v>24.49</v>
      </c>
      <c r="M1498" s="191">
        <v>4.67</v>
      </c>
      <c r="N1498" s="191">
        <v>44</v>
      </c>
    </row>
    <row r="1499" spans="12:14" ht="15" customHeight="1" x14ac:dyDescent="0.25">
      <c r="L1499" s="191">
        <v>26.315000000000001</v>
      </c>
      <c r="M1499" s="191">
        <v>6.02</v>
      </c>
      <c r="N1499" s="191">
        <v>38</v>
      </c>
    </row>
    <row r="1500" spans="12:14" ht="15" customHeight="1" x14ac:dyDescent="0.25">
      <c r="L1500" s="191">
        <v>22.58</v>
      </c>
      <c r="M1500" s="191">
        <v>7.46</v>
      </c>
      <c r="N1500" s="191">
        <v>33</v>
      </c>
    </row>
    <row r="1501" spans="12:14" ht="15" customHeight="1" x14ac:dyDescent="0.25">
      <c r="L1501" s="191">
        <v>19.475000000000001</v>
      </c>
      <c r="M1501" s="191">
        <v>4.74</v>
      </c>
      <c r="N1501" s="191">
        <v>37</v>
      </c>
    </row>
    <row r="1502" spans="12:14" ht="15" customHeight="1" x14ac:dyDescent="0.25">
      <c r="L1502" s="191">
        <v>26.33</v>
      </c>
      <c r="M1502" s="191">
        <v>4.79</v>
      </c>
      <c r="N1502" s="191">
        <v>18</v>
      </c>
    </row>
    <row r="1503" spans="12:14" ht="15" customHeight="1" x14ac:dyDescent="0.25">
      <c r="L1503" s="191">
        <v>17.29</v>
      </c>
      <c r="M1503" s="191">
        <v>5.35</v>
      </c>
      <c r="N1503" s="191">
        <v>41</v>
      </c>
    </row>
    <row r="1504" spans="12:14" ht="15" customHeight="1" x14ac:dyDescent="0.25">
      <c r="L1504" s="191">
        <v>42.88</v>
      </c>
      <c r="M1504" s="191">
        <v>4.87</v>
      </c>
      <c r="N1504" s="191">
        <v>53</v>
      </c>
    </row>
    <row r="1505" spans="12:14" ht="15" customHeight="1" x14ac:dyDescent="0.25">
      <c r="L1505" s="191">
        <v>32.200000000000003</v>
      </c>
      <c r="M1505" s="191">
        <v>10.09</v>
      </c>
      <c r="N1505" s="191">
        <v>44</v>
      </c>
    </row>
    <row r="1506" spans="12:14" ht="15" customHeight="1" x14ac:dyDescent="0.25">
      <c r="L1506" s="191">
        <v>18.75</v>
      </c>
      <c r="M1506" s="191">
        <v>5.47</v>
      </c>
      <c r="N1506" s="191">
        <v>41</v>
      </c>
    </row>
    <row r="1507" spans="12:14" ht="15" customHeight="1" x14ac:dyDescent="0.25">
      <c r="L1507" s="191">
        <v>22.36</v>
      </c>
      <c r="M1507" s="191">
        <v>8.6</v>
      </c>
      <c r="N1507" s="191">
        <v>43</v>
      </c>
    </row>
    <row r="1508" spans="12:14" ht="15" customHeight="1" x14ac:dyDescent="0.25">
      <c r="L1508" s="191">
        <v>23.94</v>
      </c>
      <c r="M1508" s="191">
        <v>10.74</v>
      </c>
      <c r="N1508" s="191">
        <v>45</v>
      </c>
    </row>
    <row r="1509" spans="12:14" ht="15" customHeight="1" x14ac:dyDescent="0.25">
      <c r="L1509" s="191">
        <v>30.1</v>
      </c>
      <c r="M1509" s="191">
        <v>4.3899999999999997</v>
      </c>
      <c r="N1509" s="191">
        <v>22</v>
      </c>
    </row>
    <row r="1510" spans="12:14" ht="15" customHeight="1" x14ac:dyDescent="0.25">
      <c r="L1510" s="191">
        <v>21.93</v>
      </c>
      <c r="M1510" s="191">
        <v>6.3</v>
      </c>
      <c r="N1510" s="191">
        <v>43</v>
      </c>
    </row>
    <row r="1511" spans="12:14" ht="15" customHeight="1" x14ac:dyDescent="0.25">
      <c r="L1511" s="191">
        <v>39.75</v>
      </c>
      <c r="M1511" s="191">
        <v>5.41</v>
      </c>
      <c r="N1511" s="191">
        <v>28</v>
      </c>
    </row>
    <row r="1512" spans="12:14" ht="15" customHeight="1" x14ac:dyDescent="0.25">
      <c r="L1512" s="191">
        <v>26.03</v>
      </c>
      <c r="M1512" s="191">
        <v>4.47</v>
      </c>
      <c r="N1512" s="191">
        <v>47</v>
      </c>
    </row>
    <row r="1513" spans="12:14" ht="15" customHeight="1" x14ac:dyDescent="0.25">
      <c r="L1513" s="191">
        <v>34.51</v>
      </c>
      <c r="M1513" s="191">
        <v>6.26</v>
      </c>
      <c r="N1513" s="191">
        <v>31</v>
      </c>
    </row>
    <row r="1514" spans="12:14" ht="15" customHeight="1" x14ac:dyDescent="0.25">
      <c r="L1514" s="191">
        <v>19.32</v>
      </c>
      <c r="M1514" s="191">
        <v>11.58</v>
      </c>
      <c r="N1514" s="191">
        <v>37</v>
      </c>
    </row>
    <row r="1515" spans="12:14" ht="15" customHeight="1" x14ac:dyDescent="0.25">
      <c r="L1515" s="191">
        <v>28.5</v>
      </c>
      <c r="M1515" s="191">
        <v>4.3600000000000003</v>
      </c>
      <c r="N1515" s="191">
        <v>42</v>
      </c>
    </row>
    <row r="1516" spans="12:14" ht="15" customHeight="1" x14ac:dyDescent="0.25">
      <c r="L1516" s="191">
        <v>30.875</v>
      </c>
      <c r="M1516" s="191">
        <v>4.1399999999999997</v>
      </c>
      <c r="N1516" s="191">
        <v>41</v>
      </c>
    </row>
    <row r="1517" spans="12:14" ht="15" customHeight="1" x14ac:dyDescent="0.25">
      <c r="L1517" s="191">
        <v>24.02</v>
      </c>
      <c r="M1517" s="191">
        <v>4.38</v>
      </c>
      <c r="N1517" s="191">
        <v>41</v>
      </c>
    </row>
    <row r="1518" spans="12:14" ht="15" customHeight="1" x14ac:dyDescent="0.25">
      <c r="L1518" s="191">
        <v>36.08</v>
      </c>
      <c r="M1518" s="191">
        <v>11.61</v>
      </c>
      <c r="N1518" s="191">
        <v>41</v>
      </c>
    </row>
    <row r="1519" spans="12:14" ht="15" customHeight="1" x14ac:dyDescent="0.25">
      <c r="L1519" s="191">
        <v>32.200000000000003</v>
      </c>
      <c r="M1519" s="191">
        <v>10.59</v>
      </c>
      <c r="N1519" s="191">
        <v>34</v>
      </c>
    </row>
    <row r="1520" spans="12:14" ht="15" customHeight="1" x14ac:dyDescent="0.25">
      <c r="L1520" s="191">
        <v>28.05</v>
      </c>
      <c r="M1520" s="191">
        <v>11.85</v>
      </c>
      <c r="N1520" s="191">
        <v>56</v>
      </c>
    </row>
    <row r="1521" spans="12:14" ht="15" customHeight="1" x14ac:dyDescent="0.25">
      <c r="L1521" s="191">
        <v>19</v>
      </c>
      <c r="M1521" s="191">
        <v>5.46</v>
      </c>
      <c r="N1521" s="191">
        <v>52</v>
      </c>
    </row>
    <row r="1522" spans="12:14" ht="15" customHeight="1" x14ac:dyDescent="0.25">
      <c r="L1522" s="191">
        <v>16.13</v>
      </c>
      <c r="M1522" s="191">
        <v>4.54</v>
      </c>
      <c r="N1522" s="191">
        <v>37</v>
      </c>
    </row>
    <row r="1523" spans="12:14" ht="15" customHeight="1" x14ac:dyDescent="0.25">
      <c r="L1523" s="191">
        <v>18.77</v>
      </c>
      <c r="M1523" s="191">
        <v>11.98</v>
      </c>
      <c r="N1523" s="191">
        <v>36</v>
      </c>
    </row>
    <row r="1524" spans="12:14" ht="15" customHeight="1" x14ac:dyDescent="0.25">
      <c r="L1524" s="191">
        <v>28.88</v>
      </c>
      <c r="M1524" s="191">
        <v>6.59</v>
      </c>
      <c r="N1524" s="191">
        <v>54</v>
      </c>
    </row>
    <row r="1525" spans="12:14" ht="15" customHeight="1" x14ac:dyDescent="0.25">
      <c r="L1525" s="191">
        <v>27.55</v>
      </c>
      <c r="M1525" s="191">
        <v>10.83</v>
      </c>
      <c r="N1525" s="191">
        <v>44</v>
      </c>
    </row>
    <row r="1526" spans="12:14" ht="15" customHeight="1" x14ac:dyDescent="0.25">
      <c r="L1526" s="191">
        <v>15.6</v>
      </c>
      <c r="M1526" s="191">
        <v>8.6</v>
      </c>
      <c r="N1526" s="191">
        <v>28</v>
      </c>
    </row>
    <row r="1527" spans="12:14" ht="15" customHeight="1" x14ac:dyDescent="0.25">
      <c r="L1527" s="191">
        <v>21.99</v>
      </c>
      <c r="M1527" s="191">
        <v>11.17</v>
      </c>
      <c r="N1527" s="191">
        <v>39</v>
      </c>
    </row>
    <row r="1528" spans="12:14" ht="15" customHeight="1" x14ac:dyDescent="0.25">
      <c r="L1528" s="191">
        <v>34.85</v>
      </c>
      <c r="M1528" s="191">
        <v>5.75</v>
      </c>
      <c r="N1528" s="191">
        <v>51</v>
      </c>
    </row>
    <row r="1529" spans="12:14" ht="15" customHeight="1" x14ac:dyDescent="0.25">
      <c r="L1529" s="191">
        <v>24.51</v>
      </c>
      <c r="M1529" s="191">
        <v>4.83</v>
      </c>
      <c r="N1529" s="191">
        <v>54</v>
      </c>
    </row>
    <row r="1530" spans="12:14" ht="15" customHeight="1" x14ac:dyDescent="0.25">
      <c r="L1530" s="191">
        <v>19.399999999999999</v>
      </c>
      <c r="M1530" s="191">
        <v>11.93</v>
      </c>
      <c r="N1530" s="191">
        <v>37</v>
      </c>
    </row>
    <row r="1531" spans="12:14" ht="15" customHeight="1" x14ac:dyDescent="0.25">
      <c r="L1531" s="191">
        <v>15.1</v>
      </c>
      <c r="M1531" s="191">
        <v>8.41</v>
      </c>
      <c r="N1531" s="191">
        <v>33</v>
      </c>
    </row>
    <row r="1532" spans="12:14" ht="15" customHeight="1" x14ac:dyDescent="0.25">
      <c r="L1532" s="191">
        <v>23.37</v>
      </c>
      <c r="M1532" s="191">
        <v>5.59</v>
      </c>
      <c r="N1532" s="191">
        <v>41</v>
      </c>
    </row>
    <row r="1533" spans="12:14" ht="15" customHeight="1" x14ac:dyDescent="0.25">
      <c r="L1533" s="191">
        <v>42.4</v>
      </c>
      <c r="M1533" s="191">
        <v>4.0599999999999996</v>
      </c>
      <c r="N1533" s="191">
        <v>40</v>
      </c>
    </row>
    <row r="1534" spans="12:14" ht="15" customHeight="1" x14ac:dyDescent="0.25">
      <c r="L1534" s="191">
        <v>28.405000000000001</v>
      </c>
      <c r="M1534" s="191">
        <v>7.02</v>
      </c>
      <c r="N1534" s="191">
        <v>33</v>
      </c>
    </row>
    <row r="1535" spans="12:14" ht="15" customHeight="1" x14ac:dyDescent="0.25">
      <c r="L1535" s="191">
        <v>23.4</v>
      </c>
      <c r="M1535" s="191">
        <v>4.47</v>
      </c>
      <c r="N1535" s="191">
        <v>38</v>
      </c>
    </row>
    <row r="1536" spans="12:14" ht="15" customHeight="1" x14ac:dyDescent="0.25">
      <c r="L1536" s="191">
        <v>33.44</v>
      </c>
      <c r="M1536" s="191">
        <v>4.54</v>
      </c>
      <c r="N1536" s="191">
        <v>52</v>
      </c>
    </row>
    <row r="1537" spans="12:14" ht="15" customHeight="1" x14ac:dyDescent="0.25">
      <c r="L1537" s="191">
        <v>21.12</v>
      </c>
      <c r="M1537" s="191">
        <v>4.99</v>
      </c>
      <c r="N1537" s="191">
        <v>38</v>
      </c>
    </row>
    <row r="1538" spans="12:14" ht="15" customHeight="1" x14ac:dyDescent="0.25">
      <c r="L1538" s="191">
        <v>18.48</v>
      </c>
      <c r="M1538" s="191">
        <v>10.84</v>
      </c>
      <c r="N1538" s="191">
        <v>33</v>
      </c>
    </row>
    <row r="1539" spans="12:14" ht="15" customHeight="1" x14ac:dyDescent="0.25">
      <c r="L1539" s="191">
        <v>16.815000000000001</v>
      </c>
      <c r="M1539" s="191">
        <v>5.63</v>
      </c>
      <c r="N1539" s="191">
        <v>19</v>
      </c>
    </row>
    <row r="1540" spans="12:14" ht="15" customHeight="1" x14ac:dyDescent="0.25">
      <c r="L1540" s="191">
        <v>26.72</v>
      </c>
      <c r="M1540" s="191">
        <v>4.1399999999999997</v>
      </c>
      <c r="N1540" s="191">
        <v>49</v>
      </c>
    </row>
    <row r="1541" spans="12:14" ht="15" customHeight="1" x14ac:dyDescent="0.25">
      <c r="L1541" s="191">
        <v>41.42</v>
      </c>
      <c r="M1541" s="191">
        <v>5.17</v>
      </c>
      <c r="N1541" s="191">
        <v>40</v>
      </c>
    </row>
    <row r="1542" spans="12:14" ht="15" customHeight="1" x14ac:dyDescent="0.25">
      <c r="L1542" s="191">
        <v>20.69</v>
      </c>
      <c r="M1542" s="191">
        <v>6.93</v>
      </c>
      <c r="N1542" s="191">
        <v>40</v>
      </c>
    </row>
    <row r="1543" spans="12:14" ht="15" customHeight="1" x14ac:dyDescent="0.25">
      <c r="L1543" s="191">
        <v>41.23</v>
      </c>
      <c r="M1543" s="191">
        <v>4.24</v>
      </c>
      <c r="N1543" s="191">
        <v>40</v>
      </c>
    </row>
    <row r="1544" spans="12:14" ht="15" customHeight="1" x14ac:dyDescent="0.25">
      <c r="L1544" s="191">
        <v>29.9</v>
      </c>
      <c r="M1544" s="191">
        <v>5.91</v>
      </c>
      <c r="N1544" s="191">
        <v>40</v>
      </c>
    </row>
    <row r="1545" spans="12:14" ht="15" customHeight="1" x14ac:dyDescent="0.25">
      <c r="L1545" s="191">
        <v>34.104999999999997</v>
      </c>
      <c r="M1545" s="191">
        <v>5.93</v>
      </c>
      <c r="N1545" s="191">
        <v>38</v>
      </c>
    </row>
    <row r="1546" spans="12:14" ht="15" customHeight="1" x14ac:dyDescent="0.25">
      <c r="L1546" s="191">
        <v>24.97</v>
      </c>
      <c r="M1546" s="191">
        <v>5.66</v>
      </c>
      <c r="N1546" s="191">
        <v>41</v>
      </c>
    </row>
    <row r="1547" spans="12:14" ht="15" customHeight="1" x14ac:dyDescent="0.25">
      <c r="L1547" s="191">
        <v>34.799999999999997</v>
      </c>
      <c r="M1547" s="191">
        <v>4.1900000000000004</v>
      </c>
      <c r="N1547" s="191">
        <v>38</v>
      </c>
    </row>
    <row r="1548" spans="12:14" ht="15" customHeight="1" x14ac:dyDescent="0.25">
      <c r="L1548" s="191">
        <v>32.965000000000003</v>
      </c>
      <c r="M1548" s="191">
        <v>9.2100000000000009</v>
      </c>
      <c r="N1548" s="191">
        <v>54</v>
      </c>
    </row>
    <row r="1549" spans="12:14" ht="15" customHeight="1" x14ac:dyDescent="0.25">
      <c r="L1549" s="191">
        <v>27.265000000000001</v>
      </c>
      <c r="M1549" s="191">
        <v>5.51</v>
      </c>
      <c r="N1549" s="191">
        <v>33</v>
      </c>
    </row>
    <row r="1550" spans="12:14" ht="15" customHeight="1" x14ac:dyDescent="0.25">
      <c r="L1550" s="191">
        <v>17.059999999999999</v>
      </c>
      <c r="M1550" s="191">
        <v>8.5</v>
      </c>
      <c r="N1550" s="191">
        <v>36</v>
      </c>
    </row>
    <row r="1551" spans="12:14" ht="15" customHeight="1" x14ac:dyDescent="0.25">
      <c r="L1551" s="191">
        <v>36.29</v>
      </c>
      <c r="M1551" s="191">
        <v>6.23</v>
      </c>
      <c r="N1551" s="191">
        <v>53</v>
      </c>
    </row>
    <row r="1552" spans="12:14" ht="15" customHeight="1" x14ac:dyDescent="0.25">
      <c r="L1552" s="191">
        <v>28.594999999999999</v>
      </c>
      <c r="M1552" s="191">
        <v>8.5299999999999994</v>
      </c>
      <c r="N1552" s="191">
        <v>40</v>
      </c>
    </row>
    <row r="1553" spans="12:14" ht="15" customHeight="1" x14ac:dyDescent="0.25">
      <c r="L1553" s="191">
        <v>17.8</v>
      </c>
      <c r="M1553" s="191">
        <v>5.75</v>
      </c>
      <c r="N1553" s="191">
        <v>40</v>
      </c>
    </row>
    <row r="1554" spans="12:14" ht="15" customHeight="1" x14ac:dyDescent="0.25">
      <c r="L1554" s="191">
        <v>21.4</v>
      </c>
      <c r="M1554" s="191">
        <v>5.6</v>
      </c>
      <c r="N1554" s="191">
        <v>46</v>
      </c>
    </row>
    <row r="1555" spans="12:14" ht="15" customHeight="1" x14ac:dyDescent="0.25">
      <c r="L1555" s="191">
        <v>23.01</v>
      </c>
      <c r="M1555" s="191">
        <v>4.68</v>
      </c>
      <c r="N1555" s="191">
        <v>28</v>
      </c>
    </row>
    <row r="1556" spans="12:14" ht="15" customHeight="1" x14ac:dyDescent="0.25">
      <c r="L1556" s="191">
        <v>19.86</v>
      </c>
      <c r="M1556" s="191">
        <v>5.62</v>
      </c>
      <c r="N1556" s="191">
        <v>40</v>
      </c>
    </row>
    <row r="1557" spans="12:14" ht="15" customHeight="1" x14ac:dyDescent="0.25">
      <c r="L1557" s="191">
        <v>33.58</v>
      </c>
      <c r="M1557" s="191">
        <v>5.08</v>
      </c>
      <c r="N1557" s="191">
        <v>40</v>
      </c>
    </row>
    <row r="1558" spans="12:14" ht="15" customHeight="1" x14ac:dyDescent="0.25">
      <c r="L1558" s="191">
        <v>29.81</v>
      </c>
      <c r="M1558" s="191">
        <v>5.28</v>
      </c>
      <c r="N1558" s="191">
        <v>52</v>
      </c>
    </row>
    <row r="1559" spans="12:14" ht="15" customHeight="1" x14ac:dyDescent="0.25">
      <c r="L1559" s="191">
        <v>27.4</v>
      </c>
      <c r="M1559" s="191">
        <v>4.6100000000000003</v>
      </c>
      <c r="N1559" s="191">
        <v>43</v>
      </c>
    </row>
    <row r="1560" spans="12:14" ht="15" customHeight="1" x14ac:dyDescent="0.25">
      <c r="L1560" s="191">
        <v>17.98</v>
      </c>
      <c r="M1560" s="191">
        <v>6.57</v>
      </c>
      <c r="N1560" s="191">
        <v>41</v>
      </c>
    </row>
    <row r="1561" spans="12:14" ht="15" customHeight="1" x14ac:dyDescent="0.25">
      <c r="L1561" s="191">
        <v>37.9</v>
      </c>
      <c r="M1561" s="191">
        <v>5.83</v>
      </c>
      <c r="N1561" s="191">
        <v>38</v>
      </c>
    </row>
    <row r="1562" spans="12:14" ht="15" customHeight="1" x14ac:dyDescent="0.25">
      <c r="L1562" s="191">
        <v>25.27</v>
      </c>
      <c r="M1562" s="191">
        <v>6.98</v>
      </c>
      <c r="N1562" s="191">
        <v>38</v>
      </c>
    </row>
    <row r="1563" spans="12:14" ht="15" customHeight="1" x14ac:dyDescent="0.25">
      <c r="L1563" s="191">
        <v>29.26</v>
      </c>
      <c r="M1563" s="191">
        <v>4.03</v>
      </c>
      <c r="N1563" s="191">
        <v>37</v>
      </c>
    </row>
    <row r="1564" spans="12:14" ht="15" customHeight="1" x14ac:dyDescent="0.25">
      <c r="L1564" s="191">
        <v>27.835000000000001</v>
      </c>
      <c r="M1564" s="191">
        <v>4.5599999999999996</v>
      </c>
      <c r="N1564" s="191">
        <v>47</v>
      </c>
    </row>
    <row r="1565" spans="12:14" ht="15" customHeight="1" x14ac:dyDescent="0.25">
      <c r="L1565" s="191">
        <v>46.53</v>
      </c>
      <c r="M1565" s="191">
        <v>5.38</v>
      </c>
      <c r="N1565" s="191">
        <v>46</v>
      </c>
    </row>
    <row r="1566" spans="12:14" ht="15" customHeight="1" x14ac:dyDescent="0.25">
      <c r="L1566" s="191">
        <v>20.58</v>
      </c>
      <c r="M1566" s="191">
        <v>11.04</v>
      </c>
      <c r="N1566" s="191">
        <v>35</v>
      </c>
    </row>
    <row r="1567" spans="12:14" ht="15" customHeight="1" x14ac:dyDescent="0.25">
      <c r="L1567" s="191">
        <v>19.53</v>
      </c>
      <c r="M1567" s="191">
        <v>6.09</v>
      </c>
      <c r="N1567" s="191">
        <v>51</v>
      </c>
    </row>
    <row r="1568" spans="12:14" ht="15" customHeight="1" x14ac:dyDescent="0.25">
      <c r="L1568" s="191">
        <v>27.7</v>
      </c>
      <c r="M1568" s="191">
        <v>4.71</v>
      </c>
      <c r="N1568" s="191">
        <v>52</v>
      </c>
    </row>
    <row r="1569" spans="12:14" ht="15" customHeight="1" x14ac:dyDescent="0.25">
      <c r="L1569" s="191">
        <v>18.920000000000002</v>
      </c>
      <c r="M1569" s="191">
        <v>8.18</v>
      </c>
      <c r="N1569" s="191">
        <v>37</v>
      </c>
    </row>
    <row r="1570" spans="12:14" ht="15" customHeight="1" x14ac:dyDescent="0.25">
      <c r="L1570" s="191">
        <v>17.760000000000002</v>
      </c>
      <c r="M1570" s="191">
        <v>11.18</v>
      </c>
      <c r="N1570" s="191">
        <v>35</v>
      </c>
    </row>
    <row r="1571" spans="12:14" ht="15" customHeight="1" x14ac:dyDescent="0.25">
      <c r="L1571" s="191">
        <v>29.83</v>
      </c>
      <c r="M1571" s="191">
        <v>5.03</v>
      </c>
      <c r="N1571" s="191">
        <v>40</v>
      </c>
    </row>
    <row r="1572" spans="12:14" ht="15" customHeight="1" x14ac:dyDescent="0.25">
      <c r="L1572" s="191">
        <v>23.465</v>
      </c>
      <c r="M1572" s="191">
        <v>5.56</v>
      </c>
      <c r="N1572" s="191">
        <v>25</v>
      </c>
    </row>
    <row r="1573" spans="12:14" ht="15" customHeight="1" x14ac:dyDescent="0.25">
      <c r="L1573" s="191">
        <v>29.355</v>
      </c>
      <c r="M1573" s="191">
        <v>4.33</v>
      </c>
      <c r="N1573" s="191">
        <v>40</v>
      </c>
    </row>
    <row r="1574" spans="12:14" ht="15" customHeight="1" x14ac:dyDescent="0.25">
      <c r="L1574" s="191">
        <v>35.49</v>
      </c>
      <c r="M1574" s="191">
        <v>5.21</v>
      </c>
      <c r="N1574" s="191">
        <v>46</v>
      </c>
    </row>
    <row r="1575" spans="12:14" ht="15" customHeight="1" x14ac:dyDescent="0.25">
      <c r="L1575" s="191">
        <v>26.315000000000001</v>
      </c>
      <c r="M1575" s="191">
        <v>5.89</v>
      </c>
      <c r="N1575" s="191">
        <v>38</v>
      </c>
    </row>
    <row r="1576" spans="12:14" ht="15" customHeight="1" x14ac:dyDescent="0.25">
      <c r="L1576" s="191">
        <v>19.79</v>
      </c>
      <c r="M1576" s="191">
        <v>4.8099999999999996</v>
      </c>
      <c r="N1576" s="191">
        <v>52</v>
      </c>
    </row>
    <row r="1577" spans="12:14" ht="15" customHeight="1" x14ac:dyDescent="0.25">
      <c r="L1577" s="191">
        <v>40.564999999999998</v>
      </c>
      <c r="M1577" s="191">
        <v>5.66</v>
      </c>
      <c r="N1577" s="191">
        <v>26</v>
      </c>
    </row>
    <row r="1578" spans="12:14" ht="15" customHeight="1" x14ac:dyDescent="0.25">
      <c r="L1578" s="191">
        <v>18.03</v>
      </c>
      <c r="M1578" s="191">
        <v>10.66</v>
      </c>
      <c r="N1578" s="191">
        <v>33</v>
      </c>
    </row>
    <row r="1579" spans="12:14" ht="15" customHeight="1" x14ac:dyDescent="0.25">
      <c r="L1579" s="191">
        <v>34.65</v>
      </c>
      <c r="M1579" s="191">
        <v>5.98</v>
      </c>
      <c r="N1579" s="191">
        <v>42</v>
      </c>
    </row>
    <row r="1580" spans="12:14" ht="15" customHeight="1" x14ac:dyDescent="0.25">
      <c r="L1580" s="191">
        <v>42.94</v>
      </c>
      <c r="M1580" s="191">
        <v>4.34</v>
      </c>
      <c r="N1580" s="191">
        <v>39</v>
      </c>
    </row>
    <row r="1581" spans="12:14" ht="15" customHeight="1" x14ac:dyDescent="0.25">
      <c r="L1581" s="191">
        <v>31.254999999999999</v>
      </c>
      <c r="M1581" s="191">
        <v>5.17</v>
      </c>
      <c r="N1581" s="191">
        <v>39</v>
      </c>
    </row>
    <row r="1582" spans="12:14" ht="15" customHeight="1" x14ac:dyDescent="0.25">
      <c r="L1582" s="191">
        <v>45.43</v>
      </c>
      <c r="M1582" s="191">
        <v>4.2300000000000004</v>
      </c>
      <c r="N1582" s="191">
        <v>36</v>
      </c>
    </row>
    <row r="1583" spans="12:14" ht="15" customHeight="1" x14ac:dyDescent="0.25">
      <c r="L1583" s="191">
        <v>32.340000000000003</v>
      </c>
      <c r="M1583" s="191">
        <v>4.88</v>
      </c>
      <c r="N1583" s="191">
        <v>32</v>
      </c>
    </row>
    <row r="1584" spans="12:14" ht="15" customHeight="1" x14ac:dyDescent="0.25">
      <c r="L1584" s="191">
        <v>25.46</v>
      </c>
      <c r="M1584" s="191">
        <v>9.7100000000000009</v>
      </c>
      <c r="N1584" s="191">
        <v>37</v>
      </c>
    </row>
    <row r="1585" spans="12:14" ht="15" customHeight="1" x14ac:dyDescent="0.25">
      <c r="L1585" s="191">
        <v>37.145000000000003</v>
      </c>
      <c r="M1585" s="191">
        <v>5.32</v>
      </c>
      <c r="N1585" s="191">
        <v>37</v>
      </c>
    </row>
    <row r="1586" spans="12:14" ht="15" customHeight="1" x14ac:dyDescent="0.25">
      <c r="L1586" s="191">
        <v>30.8</v>
      </c>
      <c r="M1586" s="191">
        <v>5.83</v>
      </c>
      <c r="N1586" s="191">
        <v>18</v>
      </c>
    </row>
    <row r="1587" spans="12:14" ht="15" customHeight="1" x14ac:dyDescent="0.25">
      <c r="L1587" s="191">
        <v>29.5</v>
      </c>
      <c r="M1587" s="191">
        <v>5.54</v>
      </c>
      <c r="N1587" s="191">
        <v>53</v>
      </c>
    </row>
    <row r="1588" spans="12:14" ht="15" customHeight="1" x14ac:dyDescent="0.25">
      <c r="L1588" s="191">
        <v>43.39</v>
      </c>
      <c r="M1588" s="191">
        <v>5.85</v>
      </c>
      <c r="N1588" s="191">
        <v>48</v>
      </c>
    </row>
    <row r="1589" spans="12:14" ht="15" customHeight="1" x14ac:dyDescent="0.25">
      <c r="L1589" s="191">
        <v>15.08</v>
      </c>
      <c r="M1589" s="191">
        <v>4.8499999999999996</v>
      </c>
      <c r="N1589" s="191">
        <v>26</v>
      </c>
    </row>
    <row r="1590" spans="12:14" ht="15" customHeight="1" x14ac:dyDescent="0.25">
      <c r="L1590" s="191">
        <v>20.48</v>
      </c>
      <c r="M1590" s="191">
        <v>11.09</v>
      </c>
      <c r="N1590" s="191">
        <v>41</v>
      </c>
    </row>
    <row r="1591" spans="12:14" ht="15" customHeight="1" x14ac:dyDescent="0.25">
      <c r="L1591" s="191">
        <v>34.450000000000003</v>
      </c>
      <c r="M1591" s="191">
        <v>5.58</v>
      </c>
      <c r="N1591" s="191">
        <v>41</v>
      </c>
    </row>
    <row r="1592" spans="12:14" ht="15" customHeight="1" x14ac:dyDescent="0.25">
      <c r="L1592" s="191">
        <v>34.21</v>
      </c>
      <c r="M1592" s="191">
        <v>9.7200000000000006</v>
      </c>
      <c r="N1592" s="191">
        <v>29</v>
      </c>
    </row>
    <row r="1593" spans="12:14" ht="15" customHeight="1" x14ac:dyDescent="0.25">
      <c r="L1593" s="191">
        <v>28.8</v>
      </c>
      <c r="M1593" s="191">
        <v>11.41</v>
      </c>
      <c r="N1593" s="191">
        <v>41</v>
      </c>
    </row>
    <row r="1594" spans="12:14" ht="15" customHeight="1" x14ac:dyDescent="0.25">
      <c r="L1594" s="191">
        <v>31.74</v>
      </c>
      <c r="M1594" s="191">
        <v>4.46</v>
      </c>
      <c r="N1594" s="191">
        <v>38</v>
      </c>
    </row>
    <row r="1595" spans="12:14" ht="15" customHeight="1" x14ac:dyDescent="0.25">
      <c r="L1595" s="191">
        <v>21.78</v>
      </c>
      <c r="M1595" s="191">
        <v>9.31</v>
      </c>
      <c r="N1595" s="191">
        <v>27</v>
      </c>
    </row>
    <row r="1596" spans="12:14" ht="15" customHeight="1" x14ac:dyDescent="0.25">
      <c r="L1596" s="191">
        <v>23.75</v>
      </c>
      <c r="M1596" s="191">
        <v>5.03</v>
      </c>
      <c r="N1596" s="191">
        <v>52</v>
      </c>
    </row>
    <row r="1597" spans="12:14" ht="15" customHeight="1" x14ac:dyDescent="0.25">
      <c r="L1597" s="191">
        <v>33.21</v>
      </c>
      <c r="M1597" s="191">
        <v>5.07</v>
      </c>
      <c r="N1597" s="191">
        <v>50</v>
      </c>
    </row>
    <row r="1598" spans="12:14" ht="15" customHeight="1" x14ac:dyDescent="0.25">
      <c r="L1598" s="191">
        <v>17.7</v>
      </c>
      <c r="M1598" s="191">
        <v>10.42</v>
      </c>
      <c r="N1598" s="191">
        <v>50</v>
      </c>
    </row>
    <row r="1599" spans="12:14" ht="15" customHeight="1" x14ac:dyDescent="0.25">
      <c r="L1599" s="191">
        <v>17.2</v>
      </c>
      <c r="M1599" s="191">
        <v>6.45</v>
      </c>
      <c r="N1599" s="191">
        <v>43</v>
      </c>
    </row>
    <row r="1600" spans="12:14" ht="15" customHeight="1" x14ac:dyDescent="0.25">
      <c r="L1600" s="191">
        <v>19.21</v>
      </c>
      <c r="M1600" s="191">
        <v>5.52</v>
      </c>
      <c r="N1600" s="191">
        <v>39</v>
      </c>
    </row>
    <row r="1601" spans="12:14" ht="15" customHeight="1" x14ac:dyDescent="0.25">
      <c r="L1601" s="191">
        <v>23.2</v>
      </c>
      <c r="M1601" s="191">
        <v>4.41</v>
      </c>
      <c r="N1601" s="191">
        <v>44</v>
      </c>
    </row>
    <row r="1602" spans="12:14" ht="15" customHeight="1" x14ac:dyDescent="0.25">
      <c r="L1602" s="191">
        <v>32.5</v>
      </c>
      <c r="M1602" s="191">
        <v>4.6900000000000004</v>
      </c>
      <c r="N1602" s="191">
        <v>50</v>
      </c>
    </row>
    <row r="1603" spans="12:14" ht="15" customHeight="1" x14ac:dyDescent="0.25">
      <c r="L1603" s="191">
        <v>20.9</v>
      </c>
      <c r="M1603" s="191">
        <v>6.94</v>
      </c>
      <c r="N1603" s="191">
        <v>30</v>
      </c>
    </row>
    <row r="1604" spans="12:14" ht="15" customHeight="1" x14ac:dyDescent="0.25">
      <c r="L1604" s="191">
        <v>19.11</v>
      </c>
      <c r="M1604" s="191">
        <v>4.3499999999999996</v>
      </c>
      <c r="N1604" s="191">
        <v>23</v>
      </c>
    </row>
    <row r="1605" spans="12:14" ht="15" customHeight="1" x14ac:dyDescent="0.25">
      <c r="L1605" s="191">
        <v>31.17</v>
      </c>
      <c r="M1605" s="191">
        <v>5.28</v>
      </c>
      <c r="N1605" s="191">
        <v>37</v>
      </c>
    </row>
    <row r="1606" spans="12:14" ht="15" customHeight="1" x14ac:dyDescent="0.25">
      <c r="L1606" s="191">
        <v>36.08</v>
      </c>
      <c r="M1606" s="191">
        <v>4.29</v>
      </c>
      <c r="N1606" s="191">
        <v>37</v>
      </c>
    </row>
    <row r="1607" spans="12:14" ht="15" customHeight="1" x14ac:dyDescent="0.25">
      <c r="L1607" s="191">
        <v>28.024999999999999</v>
      </c>
      <c r="M1607" s="191">
        <v>5.69</v>
      </c>
      <c r="N1607" s="191">
        <v>37</v>
      </c>
    </row>
    <row r="1608" spans="12:14" ht="15" customHeight="1" x14ac:dyDescent="0.25">
      <c r="L1608" s="191">
        <v>24.32</v>
      </c>
      <c r="M1608" s="191">
        <v>5.56</v>
      </c>
      <c r="N1608" s="191">
        <v>34</v>
      </c>
    </row>
    <row r="1609" spans="12:14" ht="15" customHeight="1" x14ac:dyDescent="0.25">
      <c r="L1609" s="191">
        <v>38</v>
      </c>
      <c r="M1609" s="191">
        <v>5.41</v>
      </c>
      <c r="N1609" s="191">
        <v>41</v>
      </c>
    </row>
    <row r="1610" spans="12:14" ht="15" customHeight="1" x14ac:dyDescent="0.25">
      <c r="L1610" s="191">
        <v>31.6</v>
      </c>
      <c r="M1610" s="191">
        <v>10.85</v>
      </c>
      <c r="N1610" s="191">
        <v>41</v>
      </c>
    </row>
    <row r="1611" spans="12:14" ht="15" customHeight="1" x14ac:dyDescent="0.25">
      <c r="L1611" s="191">
        <v>31.02</v>
      </c>
      <c r="M1611" s="191">
        <v>11.63</v>
      </c>
      <c r="N1611" s="191">
        <v>34</v>
      </c>
    </row>
    <row r="1612" spans="12:14" ht="15" customHeight="1" x14ac:dyDescent="0.25">
      <c r="L1612" s="191">
        <v>29.26</v>
      </c>
      <c r="M1612" s="191">
        <v>5.68</v>
      </c>
      <c r="N1612" s="191">
        <v>52</v>
      </c>
    </row>
    <row r="1613" spans="12:14" ht="15" customHeight="1" x14ac:dyDescent="0.25">
      <c r="L1613" s="191">
        <v>15.09</v>
      </c>
      <c r="M1613" s="191">
        <v>7.59</v>
      </c>
      <c r="N1613" s="191">
        <v>37</v>
      </c>
    </row>
    <row r="1614" spans="12:14" ht="15" customHeight="1" x14ac:dyDescent="0.25">
      <c r="L1614" s="191">
        <v>22.63</v>
      </c>
      <c r="M1614" s="191">
        <v>5.09</v>
      </c>
      <c r="N1614" s="191">
        <v>38</v>
      </c>
    </row>
    <row r="1615" spans="12:14" ht="15" customHeight="1" x14ac:dyDescent="0.25">
      <c r="L1615" s="191">
        <v>23.46</v>
      </c>
      <c r="M1615" s="191">
        <v>4.21</v>
      </c>
      <c r="N1615" s="191">
        <v>37</v>
      </c>
    </row>
    <row r="1616" spans="12:14" ht="15" customHeight="1" x14ac:dyDescent="0.25">
      <c r="L1616" s="191">
        <v>22.56</v>
      </c>
      <c r="M1616" s="191">
        <v>4.34</v>
      </c>
      <c r="N1616" s="191">
        <v>49</v>
      </c>
    </row>
    <row r="1617" spans="12:14" ht="15" customHeight="1" x14ac:dyDescent="0.25">
      <c r="L1617" s="191">
        <v>19.28</v>
      </c>
      <c r="M1617" s="191">
        <v>11.85</v>
      </c>
      <c r="N1617" s="191">
        <v>52</v>
      </c>
    </row>
    <row r="1618" spans="12:14" ht="15" customHeight="1" x14ac:dyDescent="0.25">
      <c r="L1618" s="191">
        <v>15.37</v>
      </c>
      <c r="M1618" s="191">
        <v>9.61</v>
      </c>
      <c r="N1618" s="191">
        <v>46</v>
      </c>
    </row>
    <row r="1619" spans="12:14" ht="15" customHeight="1" x14ac:dyDescent="0.25">
      <c r="L1619" s="191">
        <v>18.71</v>
      </c>
      <c r="M1619" s="191">
        <v>5.29</v>
      </c>
      <c r="N1619" s="191">
        <v>44</v>
      </c>
    </row>
    <row r="1620" spans="12:14" ht="15" customHeight="1" x14ac:dyDescent="0.25">
      <c r="L1620" s="191">
        <v>20.61</v>
      </c>
      <c r="M1620" s="191">
        <v>6.89</v>
      </c>
      <c r="N1620" s="191">
        <v>53</v>
      </c>
    </row>
    <row r="1621" spans="12:14" ht="15" customHeight="1" x14ac:dyDescent="0.25">
      <c r="L1621" s="191">
        <v>15.99</v>
      </c>
      <c r="M1621" s="191">
        <v>4.57</v>
      </c>
      <c r="N1621" s="191">
        <v>32</v>
      </c>
    </row>
    <row r="1622" spans="12:14" ht="15" customHeight="1" x14ac:dyDescent="0.25">
      <c r="L1622" s="191">
        <v>33.155000000000001</v>
      </c>
      <c r="M1622" s="191">
        <v>4.32</v>
      </c>
      <c r="N1622" s="191">
        <v>39</v>
      </c>
    </row>
    <row r="1623" spans="12:14" ht="15" customHeight="1" x14ac:dyDescent="0.25">
      <c r="L1623" s="191">
        <v>26.22</v>
      </c>
      <c r="M1623" s="191">
        <v>5.57</v>
      </c>
      <c r="N1623" s="191">
        <v>39</v>
      </c>
    </row>
    <row r="1624" spans="12:14" ht="15" customHeight="1" x14ac:dyDescent="0.25">
      <c r="L1624" s="191">
        <v>21.85</v>
      </c>
      <c r="M1624" s="191">
        <v>5.26</v>
      </c>
      <c r="N1624" s="191">
        <v>31</v>
      </c>
    </row>
    <row r="1625" spans="12:14" ht="15" customHeight="1" x14ac:dyDescent="0.25">
      <c r="L1625" s="191">
        <v>30.495000000000001</v>
      </c>
      <c r="M1625" s="191">
        <v>6.25</v>
      </c>
      <c r="N1625" s="191">
        <v>37</v>
      </c>
    </row>
    <row r="1626" spans="12:14" ht="15" customHeight="1" x14ac:dyDescent="0.25">
      <c r="L1626" s="191">
        <v>34.104999999999997</v>
      </c>
      <c r="M1626" s="191">
        <v>5.67</v>
      </c>
      <c r="N1626" s="191">
        <v>27</v>
      </c>
    </row>
    <row r="1627" spans="12:14" ht="15" customHeight="1" x14ac:dyDescent="0.25">
      <c r="L1627" s="191">
        <v>32.770000000000003</v>
      </c>
      <c r="M1627" s="191">
        <v>4.42</v>
      </c>
      <c r="N1627" s="191">
        <v>52</v>
      </c>
    </row>
    <row r="1628" spans="12:14" ht="15" customHeight="1" x14ac:dyDescent="0.25">
      <c r="L1628" s="191">
        <v>16.850000000000001</v>
      </c>
      <c r="M1628" s="191">
        <v>11.75</v>
      </c>
      <c r="N1628" s="191">
        <v>38</v>
      </c>
    </row>
    <row r="1629" spans="12:14" ht="15" customHeight="1" x14ac:dyDescent="0.25">
      <c r="L1629" s="191">
        <v>34.700000000000003</v>
      </c>
      <c r="M1629" s="191">
        <v>6.06</v>
      </c>
      <c r="N1629" s="191">
        <v>38</v>
      </c>
    </row>
    <row r="1630" spans="12:14" ht="15" customHeight="1" x14ac:dyDescent="0.25">
      <c r="L1630" s="191">
        <v>37.049999999999997</v>
      </c>
      <c r="M1630" s="191">
        <v>5.48</v>
      </c>
      <c r="N1630" s="191">
        <v>43</v>
      </c>
    </row>
    <row r="1631" spans="12:14" ht="15" customHeight="1" x14ac:dyDescent="0.25">
      <c r="L1631" s="191">
        <v>18.78</v>
      </c>
      <c r="M1631" s="191">
        <v>4.45</v>
      </c>
      <c r="N1631" s="191">
        <v>38</v>
      </c>
    </row>
    <row r="1632" spans="12:14" ht="15" customHeight="1" x14ac:dyDescent="0.25">
      <c r="L1632" s="191">
        <v>28.024999999999999</v>
      </c>
      <c r="M1632" s="191">
        <v>5</v>
      </c>
      <c r="N1632" s="191">
        <v>28</v>
      </c>
    </row>
    <row r="1633" spans="12:14" ht="15" customHeight="1" x14ac:dyDescent="0.25">
      <c r="L1633" s="191">
        <v>35.090000000000003</v>
      </c>
      <c r="M1633" s="191">
        <v>5.84</v>
      </c>
      <c r="N1633" s="191">
        <v>26</v>
      </c>
    </row>
    <row r="1634" spans="12:14" ht="15" customHeight="1" x14ac:dyDescent="0.25">
      <c r="L1634" s="191">
        <v>34.42</v>
      </c>
      <c r="M1634" s="191">
        <v>5.21</v>
      </c>
      <c r="N1634" s="191">
        <v>33</v>
      </c>
    </row>
    <row r="1635" spans="12:14" ht="15" customHeight="1" x14ac:dyDescent="0.25">
      <c r="L1635" s="191">
        <v>29.4</v>
      </c>
      <c r="M1635" s="191">
        <v>4.26</v>
      </c>
      <c r="N1635" s="191">
        <v>42</v>
      </c>
    </row>
    <row r="1636" spans="12:14" ht="15" customHeight="1" x14ac:dyDescent="0.25">
      <c r="L1636" s="191">
        <v>21.31</v>
      </c>
      <c r="M1636" s="191">
        <v>4.17</v>
      </c>
      <c r="N1636" s="191">
        <v>48</v>
      </c>
    </row>
    <row r="1637" spans="12:14" ht="15" customHeight="1" x14ac:dyDescent="0.25">
      <c r="L1637" s="191">
        <v>19.559999999999999</v>
      </c>
      <c r="M1637" s="191">
        <v>11.96</v>
      </c>
      <c r="N1637" s="191">
        <v>34</v>
      </c>
    </row>
    <row r="1638" spans="12:14" ht="15" customHeight="1" x14ac:dyDescent="0.25">
      <c r="L1638" s="191">
        <v>37.335000000000001</v>
      </c>
      <c r="M1638" s="191">
        <v>6.26</v>
      </c>
      <c r="N1638" s="191">
        <v>48</v>
      </c>
    </row>
    <row r="1639" spans="12:14" ht="15" customHeight="1" x14ac:dyDescent="0.25">
      <c r="L1639" s="191">
        <v>19.53</v>
      </c>
      <c r="M1639" s="191">
        <v>11.68</v>
      </c>
      <c r="N1639" s="191">
        <v>42</v>
      </c>
    </row>
    <row r="1640" spans="12:14" ht="15" customHeight="1" x14ac:dyDescent="0.25">
      <c r="L1640" s="191">
        <v>34.1</v>
      </c>
      <c r="M1640" s="191">
        <v>5.16</v>
      </c>
      <c r="N1640" s="191">
        <v>52</v>
      </c>
    </row>
    <row r="1641" spans="12:14" ht="15" customHeight="1" x14ac:dyDescent="0.25">
      <c r="L1641" s="191">
        <v>16.5</v>
      </c>
      <c r="M1641" s="191">
        <v>6.9</v>
      </c>
      <c r="N1641" s="191">
        <v>38</v>
      </c>
    </row>
    <row r="1642" spans="12:14" ht="15" customHeight="1" x14ac:dyDescent="0.25">
      <c r="L1642" s="191">
        <v>30.69</v>
      </c>
      <c r="M1642" s="191">
        <v>4.83</v>
      </c>
      <c r="N1642" s="191">
        <v>38</v>
      </c>
    </row>
    <row r="1643" spans="12:14" ht="15" customHeight="1" x14ac:dyDescent="0.25">
      <c r="L1643" s="191">
        <v>28.93</v>
      </c>
      <c r="M1643" s="191">
        <v>4.87</v>
      </c>
      <c r="N1643" s="191">
        <v>33</v>
      </c>
    </row>
    <row r="1644" spans="12:14" ht="15" customHeight="1" x14ac:dyDescent="0.25">
      <c r="L1644" s="191">
        <v>38.9</v>
      </c>
      <c r="M1644" s="191">
        <v>4.28</v>
      </c>
      <c r="N1644" s="191">
        <v>42</v>
      </c>
    </row>
    <row r="1645" spans="12:14" ht="15" customHeight="1" x14ac:dyDescent="0.25">
      <c r="L1645" s="191">
        <v>26.9</v>
      </c>
      <c r="M1645" s="191">
        <v>4.07</v>
      </c>
      <c r="N1645" s="191">
        <v>42</v>
      </c>
    </row>
    <row r="1646" spans="12:14" ht="15" customHeight="1" x14ac:dyDescent="0.25">
      <c r="L1646" s="191">
        <v>24.86</v>
      </c>
      <c r="M1646" s="191">
        <v>6.23</v>
      </c>
      <c r="N1646" s="191">
        <v>18</v>
      </c>
    </row>
    <row r="1647" spans="12:14" ht="15" customHeight="1" x14ac:dyDescent="0.25">
      <c r="L1647" s="191">
        <v>39.14</v>
      </c>
      <c r="M1647" s="191">
        <v>6.24</v>
      </c>
      <c r="N1647" s="191">
        <v>19</v>
      </c>
    </row>
    <row r="1648" spans="12:14" ht="15" customHeight="1" x14ac:dyDescent="0.25">
      <c r="L1648" s="191">
        <v>39.799999999999997</v>
      </c>
      <c r="M1648" s="191">
        <v>6.17</v>
      </c>
      <c r="N1648" s="191">
        <v>35</v>
      </c>
    </row>
    <row r="1649" spans="12:14" ht="15" customHeight="1" x14ac:dyDescent="0.25">
      <c r="L1649" s="191">
        <v>34.32</v>
      </c>
      <c r="M1649" s="191">
        <v>5.16</v>
      </c>
      <c r="N1649" s="191">
        <v>28</v>
      </c>
    </row>
    <row r="1650" spans="12:14" ht="15" customHeight="1" x14ac:dyDescent="0.25">
      <c r="L1650" s="191">
        <v>32.51</v>
      </c>
      <c r="M1650" s="191">
        <v>4.3</v>
      </c>
      <c r="N1650" s="191">
        <v>29</v>
      </c>
    </row>
    <row r="1651" spans="12:14" ht="15" customHeight="1" x14ac:dyDescent="0.25">
      <c r="L1651" s="191">
        <v>30.71</v>
      </c>
      <c r="M1651" s="191">
        <v>6.14</v>
      </c>
      <c r="N1651" s="191">
        <v>35</v>
      </c>
    </row>
    <row r="1652" spans="12:14" ht="15" customHeight="1" x14ac:dyDescent="0.25">
      <c r="L1652" s="191">
        <v>28.9</v>
      </c>
      <c r="M1652" s="191">
        <v>5.36</v>
      </c>
      <c r="N1652" s="191">
        <v>40</v>
      </c>
    </row>
    <row r="1653" spans="12:14" ht="15" customHeight="1" x14ac:dyDescent="0.25">
      <c r="L1653" s="191">
        <v>36.19</v>
      </c>
      <c r="M1653" s="191">
        <v>4.3</v>
      </c>
      <c r="N1653" s="191">
        <v>40</v>
      </c>
    </row>
    <row r="1654" spans="12:14" ht="15" customHeight="1" x14ac:dyDescent="0.25">
      <c r="L1654" s="191">
        <v>29.6</v>
      </c>
      <c r="M1654" s="191">
        <v>4.09</v>
      </c>
      <c r="N1654" s="191">
        <v>29</v>
      </c>
    </row>
    <row r="1655" spans="12:14" ht="15" customHeight="1" x14ac:dyDescent="0.25">
      <c r="L1655" s="191">
        <v>30.95</v>
      </c>
      <c r="M1655" s="191">
        <v>6.27</v>
      </c>
      <c r="N1655" s="191">
        <v>38</v>
      </c>
    </row>
    <row r="1656" spans="12:14" ht="15" customHeight="1" x14ac:dyDescent="0.25">
      <c r="L1656" s="191">
        <v>19.95</v>
      </c>
      <c r="M1656" s="191">
        <v>5.39</v>
      </c>
      <c r="N1656" s="191">
        <v>37</v>
      </c>
    </row>
    <row r="1657" spans="12:14" ht="15" customHeight="1" x14ac:dyDescent="0.25">
      <c r="L1657" s="191">
        <v>23.65</v>
      </c>
      <c r="M1657" s="191">
        <v>5.75</v>
      </c>
      <c r="N1657" s="191">
        <v>35</v>
      </c>
    </row>
    <row r="1658" spans="12:14" ht="15" customHeight="1" x14ac:dyDescent="0.25">
      <c r="L1658" s="191">
        <v>43.34</v>
      </c>
      <c r="M1658" s="191">
        <v>4.91</v>
      </c>
      <c r="N1658" s="191">
        <v>27</v>
      </c>
    </row>
    <row r="1659" spans="12:14" ht="15" customHeight="1" x14ac:dyDescent="0.25">
      <c r="L1659" s="191">
        <v>31.98</v>
      </c>
      <c r="M1659" s="191">
        <v>4.46</v>
      </c>
      <c r="N1659" s="191">
        <v>35</v>
      </c>
    </row>
    <row r="1660" spans="12:14" ht="15" customHeight="1" x14ac:dyDescent="0.25">
      <c r="L1660" s="191">
        <v>35.86</v>
      </c>
      <c r="M1660" s="191">
        <v>6.22</v>
      </c>
      <c r="N1660" s="191">
        <v>51</v>
      </c>
    </row>
    <row r="1661" spans="12:14" ht="15" customHeight="1" x14ac:dyDescent="0.25">
      <c r="L1661" s="191">
        <v>15.2</v>
      </c>
      <c r="M1661" s="191">
        <v>8.82</v>
      </c>
      <c r="N1661" s="191">
        <v>20</v>
      </c>
    </row>
    <row r="1662" spans="12:14" ht="15" customHeight="1" x14ac:dyDescent="0.25">
      <c r="L1662" s="191">
        <v>37.200000000000003</v>
      </c>
      <c r="M1662" s="191">
        <v>10.14</v>
      </c>
      <c r="N1662" s="191">
        <v>50</v>
      </c>
    </row>
    <row r="1663" spans="12:14" ht="15" customHeight="1" x14ac:dyDescent="0.25">
      <c r="L1663" s="191">
        <v>17.91</v>
      </c>
      <c r="M1663" s="191">
        <v>4.66</v>
      </c>
      <c r="N1663" s="191">
        <v>42</v>
      </c>
    </row>
    <row r="1664" spans="12:14" ht="15" customHeight="1" x14ac:dyDescent="0.25">
      <c r="L1664" s="191">
        <v>20.76</v>
      </c>
      <c r="M1664" s="191">
        <v>6.26</v>
      </c>
      <c r="N1664" s="191">
        <v>18</v>
      </c>
    </row>
    <row r="1665" spans="12:14" ht="15" customHeight="1" x14ac:dyDescent="0.25">
      <c r="L1665" s="191">
        <v>38.99</v>
      </c>
      <c r="M1665" s="191">
        <v>5.21</v>
      </c>
      <c r="N1665" s="191">
        <v>39</v>
      </c>
    </row>
    <row r="1666" spans="12:14" ht="15" customHeight="1" x14ac:dyDescent="0.25">
      <c r="L1666" s="191">
        <v>42.655000000000001</v>
      </c>
      <c r="M1666" s="191">
        <v>5.94</v>
      </c>
      <c r="N1666" s="191">
        <v>29</v>
      </c>
    </row>
    <row r="1667" spans="12:14" ht="15" customHeight="1" x14ac:dyDescent="0.25">
      <c r="L1667" s="191">
        <v>30.57</v>
      </c>
      <c r="M1667" s="191">
        <v>5.34</v>
      </c>
      <c r="N1667" s="191">
        <v>50</v>
      </c>
    </row>
    <row r="1668" spans="12:14" ht="15" customHeight="1" x14ac:dyDescent="0.25">
      <c r="L1668" s="191">
        <v>17.7</v>
      </c>
      <c r="M1668" s="191">
        <v>6.38</v>
      </c>
      <c r="N1668" s="191">
        <v>35</v>
      </c>
    </row>
    <row r="1669" spans="12:14" ht="15" customHeight="1" x14ac:dyDescent="0.25">
      <c r="L1669" s="191">
        <v>34.770000000000003</v>
      </c>
      <c r="M1669" s="191">
        <v>4.47</v>
      </c>
      <c r="N1669" s="191">
        <v>51</v>
      </c>
    </row>
    <row r="1670" spans="12:14" ht="15" customHeight="1" x14ac:dyDescent="0.25">
      <c r="L1670" s="191">
        <v>16.88</v>
      </c>
      <c r="M1670" s="191">
        <v>9.9600000000000009</v>
      </c>
      <c r="N1670" s="191">
        <v>41</v>
      </c>
    </row>
    <row r="1671" spans="12:14" ht="15" customHeight="1" x14ac:dyDescent="0.25">
      <c r="L1671" s="191">
        <v>40.26</v>
      </c>
      <c r="M1671" s="191">
        <v>9.92</v>
      </c>
      <c r="N1671" s="191">
        <v>29</v>
      </c>
    </row>
    <row r="1672" spans="12:14" ht="15" customHeight="1" x14ac:dyDescent="0.25">
      <c r="L1672" s="191">
        <v>25.6</v>
      </c>
      <c r="M1672" s="191">
        <v>6.03</v>
      </c>
      <c r="N1672" s="191">
        <v>41</v>
      </c>
    </row>
    <row r="1673" spans="12:14" ht="15" customHeight="1" x14ac:dyDescent="0.25">
      <c r="L1673" s="191">
        <v>33.549999999999997</v>
      </c>
      <c r="M1673" s="191">
        <v>10.9</v>
      </c>
      <c r="N1673" s="191">
        <v>48</v>
      </c>
    </row>
    <row r="1674" spans="12:14" ht="15" customHeight="1" x14ac:dyDescent="0.25">
      <c r="L1674" s="191">
        <v>16.690000000000001</v>
      </c>
      <c r="M1674" s="191">
        <v>10.66</v>
      </c>
      <c r="N1674" s="191">
        <v>30</v>
      </c>
    </row>
    <row r="1675" spans="12:14" ht="15" customHeight="1" x14ac:dyDescent="0.25">
      <c r="L1675" s="191">
        <v>19.95</v>
      </c>
      <c r="M1675" s="191">
        <v>4.05</v>
      </c>
      <c r="N1675" s="191">
        <v>50</v>
      </c>
    </row>
    <row r="1676" spans="12:14" ht="15" customHeight="1" x14ac:dyDescent="0.25">
      <c r="L1676" s="191">
        <v>17.55</v>
      </c>
      <c r="M1676" s="191">
        <v>4.2300000000000004</v>
      </c>
      <c r="N1676" s="191">
        <v>38</v>
      </c>
    </row>
    <row r="1677" spans="12:14" ht="15" customHeight="1" x14ac:dyDescent="0.25">
      <c r="L1677" s="191">
        <v>22.01</v>
      </c>
      <c r="M1677" s="191">
        <v>5.01</v>
      </c>
      <c r="N1677" s="191">
        <v>39</v>
      </c>
    </row>
    <row r="1678" spans="12:14" ht="15" customHeight="1" x14ac:dyDescent="0.25">
      <c r="L1678" s="191">
        <v>41.8</v>
      </c>
      <c r="M1678" s="191">
        <v>5.82</v>
      </c>
      <c r="N1678" s="191">
        <v>44</v>
      </c>
    </row>
    <row r="1679" spans="12:14" ht="15" customHeight="1" x14ac:dyDescent="0.25">
      <c r="L1679" s="191">
        <v>19.170000000000002</v>
      </c>
      <c r="M1679" s="191">
        <v>7.94</v>
      </c>
      <c r="N1679" s="191">
        <v>40</v>
      </c>
    </row>
    <row r="1680" spans="12:14" ht="15" customHeight="1" x14ac:dyDescent="0.25">
      <c r="L1680" s="191">
        <v>32.799999999999997</v>
      </c>
      <c r="M1680" s="191">
        <v>6.16</v>
      </c>
      <c r="N1680" s="191">
        <v>35</v>
      </c>
    </row>
    <row r="1681" spans="12:14" ht="15" customHeight="1" x14ac:dyDescent="0.25">
      <c r="L1681" s="191">
        <v>35.814999999999998</v>
      </c>
      <c r="M1681" s="191">
        <v>4.1500000000000004</v>
      </c>
      <c r="N1681" s="191">
        <v>28</v>
      </c>
    </row>
    <row r="1682" spans="12:14" ht="15" customHeight="1" x14ac:dyDescent="0.25">
      <c r="L1682" s="191">
        <v>24.3</v>
      </c>
      <c r="M1682" s="191">
        <v>6.23</v>
      </c>
      <c r="N1682" s="191">
        <v>44</v>
      </c>
    </row>
    <row r="1683" spans="12:14" ht="15" customHeight="1" x14ac:dyDescent="0.25">
      <c r="L1683" s="191">
        <v>19.059999999999999</v>
      </c>
      <c r="M1683" s="191">
        <v>7.41</v>
      </c>
      <c r="N1683" s="191">
        <v>34</v>
      </c>
    </row>
    <row r="1684" spans="12:14" ht="15" customHeight="1" x14ac:dyDescent="0.25">
      <c r="L1684" s="191">
        <v>33.25</v>
      </c>
      <c r="M1684" s="191">
        <v>5.62</v>
      </c>
      <c r="N1684" s="191">
        <v>39</v>
      </c>
    </row>
    <row r="1685" spans="12:14" ht="15" customHeight="1" x14ac:dyDescent="0.25">
      <c r="L1685" s="191">
        <v>21.37</v>
      </c>
      <c r="M1685" s="191">
        <v>4.54</v>
      </c>
      <c r="N1685" s="191">
        <v>36</v>
      </c>
    </row>
    <row r="1686" spans="12:14" ht="15" customHeight="1" x14ac:dyDescent="0.25">
      <c r="L1686" s="191">
        <v>34.43</v>
      </c>
      <c r="M1686" s="191">
        <v>8.6199999999999992</v>
      </c>
      <c r="N1686" s="191">
        <v>37</v>
      </c>
    </row>
    <row r="1687" spans="12:14" ht="15" customHeight="1" x14ac:dyDescent="0.25">
      <c r="L1687" s="191">
        <v>20.86</v>
      </c>
      <c r="M1687" s="191">
        <v>4.3600000000000003</v>
      </c>
      <c r="N1687" s="191">
        <v>48</v>
      </c>
    </row>
    <row r="1688" spans="12:14" ht="15" customHeight="1" x14ac:dyDescent="0.25">
      <c r="L1688" s="191">
        <v>18.34</v>
      </c>
      <c r="M1688" s="191">
        <v>10.01</v>
      </c>
      <c r="N1688" s="191">
        <v>23</v>
      </c>
    </row>
    <row r="1689" spans="12:14" ht="15" customHeight="1" x14ac:dyDescent="0.25">
      <c r="L1689" s="191">
        <v>34.15</v>
      </c>
      <c r="M1689" s="191">
        <v>5.42</v>
      </c>
      <c r="N1689" s="191">
        <v>42</v>
      </c>
    </row>
    <row r="1690" spans="12:14" ht="15" customHeight="1" x14ac:dyDescent="0.25">
      <c r="L1690" s="191">
        <v>18.350000000000001</v>
      </c>
      <c r="M1690" s="191">
        <v>5.12</v>
      </c>
      <c r="N1690" s="191">
        <v>41</v>
      </c>
    </row>
    <row r="1691" spans="12:14" ht="15" customHeight="1" x14ac:dyDescent="0.25">
      <c r="L1691" s="191">
        <v>22.13</v>
      </c>
      <c r="M1691" s="191">
        <v>9.1999999999999993</v>
      </c>
      <c r="N1691" s="191">
        <v>34</v>
      </c>
    </row>
    <row r="1692" spans="12:14" ht="15" customHeight="1" x14ac:dyDescent="0.25">
      <c r="L1692" s="191">
        <v>22.51</v>
      </c>
      <c r="M1692" s="191">
        <v>6.08</v>
      </c>
      <c r="N1692" s="191">
        <v>38</v>
      </c>
    </row>
    <row r="1693" spans="12:14" ht="15" customHeight="1" x14ac:dyDescent="0.25">
      <c r="L1693" s="191">
        <v>31</v>
      </c>
      <c r="M1693" s="191">
        <v>4.7699999999999996</v>
      </c>
      <c r="N1693" s="191">
        <v>38</v>
      </c>
    </row>
    <row r="1694" spans="12:14" ht="15" customHeight="1" x14ac:dyDescent="0.25">
      <c r="L1694" s="191">
        <v>28.27</v>
      </c>
      <c r="M1694" s="191">
        <v>4.62</v>
      </c>
      <c r="N1694" s="191">
        <v>36</v>
      </c>
    </row>
    <row r="1695" spans="12:14" ht="15" customHeight="1" x14ac:dyDescent="0.25">
      <c r="L1695" s="191">
        <v>29.92</v>
      </c>
      <c r="M1695" s="191">
        <v>9.07</v>
      </c>
      <c r="N1695" s="191">
        <v>36</v>
      </c>
    </row>
    <row r="1696" spans="12:14" ht="15" customHeight="1" x14ac:dyDescent="0.25">
      <c r="L1696" s="191">
        <v>25.9</v>
      </c>
      <c r="M1696" s="191">
        <v>9.1199999999999992</v>
      </c>
      <c r="N1696" s="191">
        <v>36</v>
      </c>
    </row>
    <row r="1697" spans="12:14" ht="15" customHeight="1" x14ac:dyDescent="0.25">
      <c r="L1697" s="191">
        <v>27.74</v>
      </c>
      <c r="M1697" s="191">
        <v>7.32</v>
      </c>
      <c r="N1697" s="191">
        <v>49</v>
      </c>
    </row>
    <row r="1698" spans="12:14" ht="15" customHeight="1" x14ac:dyDescent="0.25">
      <c r="L1698" s="191">
        <v>17.260000000000002</v>
      </c>
      <c r="M1698" s="191">
        <v>11.73</v>
      </c>
      <c r="N1698" s="191">
        <v>36</v>
      </c>
    </row>
    <row r="1699" spans="12:14" ht="15" customHeight="1" x14ac:dyDescent="0.25">
      <c r="L1699" s="191">
        <v>19.855</v>
      </c>
      <c r="M1699" s="191">
        <v>6.64</v>
      </c>
      <c r="N1699" s="191">
        <v>40</v>
      </c>
    </row>
    <row r="1700" spans="12:14" ht="15" customHeight="1" x14ac:dyDescent="0.25">
      <c r="L1700" s="191">
        <v>41.69</v>
      </c>
      <c r="M1700" s="191">
        <v>5.78</v>
      </c>
      <c r="N1700" s="191">
        <v>45</v>
      </c>
    </row>
    <row r="1701" spans="12:14" ht="15" customHeight="1" x14ac:dyDescent="0.25">
      <c r="L1701" s="191">
        <v>16.12</v>
      </c>
      <c r="M1701" s="191">
        <v>10.45</v>
      </c>
      <c r="N1701" s="191">
        <v>30</v>
      </c>
    </row>
    <row r="1702" spans="12:14" ht="15" customHeight="1" x14ac:dyDescent="0.25">
      <c r="L1702" s="191">
        <v>37.43</v>
      </c>
      <c r="M1702" s="191">
        <v>4.5199999999999996</v>
      </c>
      <c r="N1702" s="191">
        <v>31</v>
      </c>
    </row>
    <row r="1703" spans="12:14" ht="15" customHeight="1" x14ac:dyDescent="0.25">
      <c r="L1703" s="191">
        <v>31.065000000000001</v>
      </c>
      <c r="M1703" s="191">
        <v>5.71</v>
      </c>
      <c r="N1703" s="191">
        <v>40</v>
      </c>
    </row>
    <row r="1704" spans="12:14" ht="15" customHeight="1" x14ac:dyDescent="0.25">
      <c r="L1704" s="191">
        <v>25.08</v>
      </c>
      <c r="M1704" s="191">
        <v>4.7699999999999996</v>
      </c>
      <c r="N1704" s="191">
        <v>47</v>
      </c>
    </row>
    <row r="1705" spans="12:14" ht="15" customHeight="1" x14ac:dyDescent="0.25">
      <c r="L1705" s="191">
        <v>15.2</v>
      </c>
      <c r="M1705" s="191">
        <v>7.81</v>
      </c>
      <c r="N1705" s="191">
        <v>37</v>
      </c>
    </row>
    <row r="1706" spans="12:14" ht="15" customHeight="1" x14ac:dyDescent="0.25">
      <c r="L1706" s="191">
        <v>22.34</v>
      </c>
      <c r="M1706" s="191">
        <v>5.19</v>
      </c>
      <c r="N1706" s="191">
        <v>38</v>
      </c>
    </row>
    <row r="1707" spans="12:14" ht="15" customHeight="1" x14ac:dyDescent="0.25">
      <c r="L1707" s="191">
        <v>40.15</v>
      </c>
      <c r="M1707" s="191">
        <v>5.93</v>
      </c>
      <c r="N1707" s="191">
        <v>38</v>
      </c>
    </row>
    <row r="1708" spans="12:14" ht="15" customHeight="1" x14ac:dyDescent="0.25">
      <c r="L1708" s="191">
        <v>37.729999999999997</v>
      </c>
      <c r="M1708" s="191">
        <v>6.29</v>
      </c>
      <c r="N1708" s="191">
        <v>33</v>
      </c>
    </row>
    <row r="1709" spans="12:14" ht="15" customHeight="1" x14ac:dyDescent="0.25">
      <c r="L1709" s="191">
        <v>25.35</v>
      </c>
      <c r="M1709" s="191">
        <v>4.9000000000000004</v>
      </c>
      <c r="N1709" s="191">
        <v>34</v>
      </c>
    </row>
    <row r="1710" spans="12:14" ht="15" customHeight="1" x14ac:dyDescent="0.25">
      <c r="L1710" s="191">
        <v>26.41</v>
      </c>
      <c r="M1710" s="191">
        <v>5.07</v>
      </c>
      <c r="N1710" s="191">
        <v>39</v>
      </c>
    </row>
    <row r="1711" spans="12:14" ht="15" customHeight="1" x14ac:dyDescent="0.25">
      <c r="L1711" s="191">
        <v>27.6</v>
      </c>
      <c r="M1711" s="191">
        <v>5.33</v>
      </c>
      <c r="N1711" s="191">
        <v>36</v>
      </c>
    </row>
    <row r="1712" spans="12:14" ht="15" customHeight="1" x14ac:dyDescent="0.25">
      <c r="L1712" s="191">
        <v>33.82</v>
      </c>
      <c r="M1712" s="191">
        <v>8.93</v>
      </c>
      <c r="N1712" s="191">
        <v>33</v>
      </c>
    </row>
    <row r="1713" spans="12:14" ht="15" customHeight="1" x14ac:dyDescent="0.25">
      <c r="L1713" s="191">
        <v>32.9</v>
      </c>
      <c r="M1713" s="191">
        <v>4.3499999999999996</v>
      </c>
      <c r="N1713" s="191">
        <v>37</v>
      </c>
    </row>
    <row r="1714" spans="12:14" ht="15" customHeight="1" x14ac:dyDescent="0.25">
      <c r="L1714" s="191">
        <v>30.875</v>
      </c>
      <c r="M1714" s="191">
        <v>9.5399999999999991</v>
      </c>
      <c r="N1714" s="191">
        <v>28</v>
      </c>
    </row>
    <row r="1715" spans="12:14" ht="15" customHeight="1" x14ac:dyDescent="0.25">
      <c r="L1715" s="191">
        <v>32.64</v>
      </c>
      <c r="M1715" s="191">
        <v>5.91</v>
      </c>
      <c r="N1715" s="191">
        <v>33</v>
      </c>
    </row>
    <row r="1716" spans="12:14" ht="15" customHeight="1" x14ac:dyDescent="0.25">
      <c r="L1716" s="191">
        <v>22.135000000000002</v>
      </c>
      <c r="M1716" s="191">
        <v>5.0999999999999996</v>
      </c>
      <c r="N1716" s="191">
        <v>50</v>
      </c>
    </row>
    <row r="1717" spans="12:14" ht="15" customHeight="1" x14ac:dyDescent="0.25">
      <c r="L1717" s="191">
        <v>16.53</v>
      </c>
      <c r="M1717" s="191">
        <v>5.08</v>
      </c>
      <c r="N1717" s="191">
        <v>31</v>
      </c>
    </row>
    <row r="1718" spans="12:14" ht="15" customHeight="1" x14ac:dyDescent="0.25">
      <c r="L1718" s="191">
        <v>32.774999999999999</v>
      </c>
      <c r="M1718" s="191">
        <v>4.75</v>
      </c>
      <c r="N1718" s="191">
        <v>30</v>
      </c>
    </row>
    <row r="1719" spans="12:14" ht="15" customHeight="1" x14ac:dyDescent="0.25">
      <c r="L1719" s="191">
        <v>30.9</v>
      </c>
      <c r="M1719" s="191">
        <v>6.05</v>
      </c>
      <c r="N1719" s="191">
        <v>48</v>
      </c>
    </row>
    <row r="1720" spans="12:14" ht="15" customHeight="1" x14ac:dyDescent="0.25">
      <c r="L1720" s="191">
        <v>15.58</v>
      </c>
      <c r="M1720" s="191">
        <v>11.56</v>
      </c>
      <c r="N1720" s="191">
        <v>28</v>
      </c>
    </row>
    <row r="1721" spans="12:14" ht="15" customHeight="1" x14ac:dyDescent="0.25">
      <c r="L1721" s="191">
        <v>26.315000000000001</v>
      </c>
      <c r="M1721" s="191">
        <v>5.76</v>
      </c>
      <c r="N1721" s="191">
        <v>22</v>
      </c>
    </row>
    <row r="1722" spans="12:14" ht="15" customHeight="1" x14ac:dyDescent="0.25">
      <c r="L1722" s="191">
        <v>35.61</v>
      </c>
      <c r="M1722" s="191">
        <v>5.65</v>
      </c>
      <c r="N1722" s="191">
        <v>18</v>
      </c>
    </row>
    <row r="1723" spans="12:14" ht="15" customHeight="1" x14ac:dyDescent="0.25">
      <c r="L1723" s="191">
        <v>37.56</v>
      </c>
      <c r="M1723" s="191">
        <v>5.88</v>
      </c>
      <c r="N1723" s="191">
        <v>48</v>
      </c>
    </row>
    <row r="1724" spans="12:14" ht="15" customHeight="1" x14ac:dyDescent="0.25">
      <c r="L1724" s="191">
        <v>15.49</v>
      </c>
      <c r="M1724" s="191">
        <v>9.6</v>
      </c>
      <c r="N1724" s="191">
        <v>35</v>
      </c>
    </row>
    <row r="1725" spans="12:14" ht="15" customHeight="1" x14ac:dyDescent="0.25">
      <c r="L1725" s="191">
        <v>23.48</v>
      </c>
      <c r="M1725" s="191">
        <v>6.24</v>
      </c>
      <c r="N1725" s="191">
        <v>36</v>
      </c>
    </row>
    <row r="1726" spans="12:14" ht="15" customHeight="1" x14ac:dyDescent="0.25">
      <c r="L1726" s="191">
        <v>30.02</v>
      </c>
      <c r="M1726" s="191">
        <v>7.63</v>
      </c>
      <c r="N1726" s="191">
        <v>36</v>
      </c>
    </row>
    <row r="1727" spans="12:14" ht="15" customHeight="1" x14ac:dyDescent="0.25">
      <c r="L1727" s="191">
        <v>26.885000000000002</v>
      </c>
      <c r="M1727" s="191">
        <v>8.66</v>
      </c>
      <c r="N1727" s="191">
        <v>36</v>
      </c>
    </row>
    <row r="1728" spans="12:14" ht="15" customHeight="1" x14ac:dyDescent="0.25">
      <c r="L1728" s="191">
        <v>25.84</v>
      </c>
      <c r="M1728" s="191">
        <v>8.5500000000000007</v>
      </c>
      <c r="N1728" s="191">
        <v>33</v>
      </c>
    </row>
    <row r="1729" spans="12:14" ht="15" customHeight="1" x14ac:dyDescent="0.25">
      <c r="L1729" s="191">
        <v>27.454999999999998</v>
      </c>
      <c r="M1729" s="191">
        <v>4.54</v>
      </c>
      <c r="N1729" s="191">
        <v>33</v>
      </c>
    </row>
    <row r="1730" spans="12:14" ht="15" customHeight="1" x14ac:dyDescent="0.25">
      <c r="L1730" s="191">
        <v>24.605</v>
      </c>
      <c r="M1730" s="191">
        <v>5.7</v>
      </c>
      <c r="N1730" s="191">
        <v>32</v>
      </c>
    </row>
    <row r="1731" spans="12:14" ht="15" customHeight="1" x14ac:dyDescent="0.25">
      <c r="L1731" s="191">
        <v>30.8</v>
      </c>
      <c r="M1731" s="191">
        <v>5.07</v>
      </c>
      <c r="N1731" s="191">
        <v>35</v>
      </c>
    </row>
    <row r="1732" spans="12:14" ht="15" customHeight="1" x14ac:dyDescent="0.25">
      <c r="L1732" s="191">
        <v>34.799999999999997</v>
      </c>
      <c r="M1732" s="191">
        <v>4.38</v>
      </c>
      <c r="N1732" s="191">
        <v>35</v>
      </c>
    </row>
    <row r="1733" spans="12:14" ht="15" customHeight="1" x14ac:dyDescent="0.25">
      <c r="L1733" s="191">
        <v>34.21</v>
      </c>
      <c r="M1733" s="191">
        <v>4.54</v>
      </c>
      <c r="N1733" s="191">
        <v>35</v>
      </c>
    </row>
    <row r="1734" spans="12:14" ht="15" customHeight="1" x14ac:dyDescent="0.25">
      <c r="L1734" s="191">
        <v>31</v>
      </c>
      <c r="M1734" s="191">
        <v>5.38</v>
      </c>
      <c r="N1734" s="191">
        <v>35</v>
      </c>
    </row>
    <row r="1735" spans="12:14" ht="15" customHeight="1" x14ac:dyDescent="0.25">
      <c r="L1735" s="191">
        <v>26.125</v>
      </c>
      <c r="M1735" s="191">
        <v>5.55</v>
      </c>
      <c r="N1735" s="191">
        <v>28</v>
      </c>
    </row>
    <row r="1736" spans="12:14" ht="15" customHeight="1" x14ac:dyDescent="0.25">
      <c r="L1736" s="191">
        <v>30.13</v>
      </c>
      <c r="M1736" s="191">
        <v>4.03</v>
      </c>
      <c r="N1736" s="191">
        <v>23</v>
      </c>
    </row>
    <row r="1737" spans="12:14" ht="15" customHeight="1" x14ac:dyDescent="0.25">
      <c r="L1737" s="191">
        <v>34.19</v>
      </c>
      <c r="M1737" s="191">
        <v>4.1900000000000004</v>
      </c>
      <c r="N1737" s="191">
        <v>29</v>
      </c>
    </row>
    <row r="1738" spans="12:14" ht="15" customHeight="1" x14ac:dyDescent="0.25">
      <c r="L1738" s="191">
        <v>22.515000000000001</v>
      </c>
      <c r="M1738" s="191">
        <v>4.37</v>
      </c>
      <c r="N1738" s="191">
        <v>39</v>
      </c>
    </row>
    <row r="1739" spans="12:14" ht="15" customHeight="1" x14ac:dyDescent="0.25">
      <c r="L1739" s="191">
        <v>18.239999999999998</v>
      </c>
      <c r="M1739" s="191">
        <v>5.31</v>
      </c>
      <c r="N1739" s="191">
        <v>19</v>
      </c>
    </row>
    <row r="1740" spans="12:14" ht="15" customHeight="1" x14ac:dyDescent="0.25">
      <c r="L1740" s="191">
        <v>37.28</v>
      </c>
      <c r="M1740" s="191">
        <v>4.66</v>
      </c>
      <c r="N1740" s="191">
        <v>43</v>
      </c>
    </row>
    <row r="1741" spans="12:14" ht="15" customHeight="1" x14ac:dyDescent="0.25">
      <c r="L1741" s="191">
        <v>18.2</v>
      </c>
      <c r="M1741" s="191">
        <v>6.19</v>
      </c>
      <c r="N1741" s="191">
        <v>38</v>
      </c>
    </row>
    <row r="1742" spans="12:14" ht="15" customHeight="1" x14ac:dyDescent="0.25">
      <c r="L1742" s="191">
        <v>20.53</v>
      </c>
      <c r="M1742" s="191">
        <v>4.8600000000000003</v>
      </c>
      <c r="N1742" s="191">
        <v>31</v>
      </c>
    </row>
    <row r="1743" spans="12:14" ht="15" customHeight="1" x14ac:dyDescent="0.25">
      <c r="L1743" s="191">
        <v>23.79</v>
      </c>
      <c r="M1743" s="191">
        <v>4.74</v>
      </c>
      <c r="N1743" s="191">
        <v>32</v>
      </c>
    </row>
    <row r="1744" spans="12:14" ht="15" customHeight="1" x14ac:dyDescent="0.25">
      <c r="L1744" s="191">
        <v>29.8</v>
      </c>
      <c r="M1744" s="191">
        <v>6.03</v>
      </c>
      <c r="N1744" s="191">
        <v>32</v>
      </c>
    </row>
    <row r="1745" spans="12:14" ht="15" customHeight="1" x14ac:dyDescent="0.25">
      <c r="L1745" s="191">
        <v>31.54</v>
      </c>
      <c r="M1745" s="191">
        <v>4.71</v>
      </c>
      <c r="N1745" s="191">
        <v>38</v>
      </c>
    </row>
    <row r="1746" spans="12:14" ht="15" customHeight="1" x14ac:dyDescent="0.25">
      <c r="L1746" s="191">
        <v>20.82</v>
      </c>
      <c r="M1746" s="191">
        <v>5.55</v>
      </c>
      <c r="N1746" s="191">
        <v>29</v>
      </c>
    </row>
    <row r="1747" spans="12:14" ht="15" customHeight="1" x14ac:dyDescent="0.25">
      <c r="L1747" s="191">
        <v>38.83</v>
      </c>
      <c r="M1747" s="191">
        <v>4.78</v>
      </c>
      <c r="N1747" s="191">
        <v>34</v>
      </c>
    </row>
    <row r="1748" spans="12:14" ht="15" customHeight="1" x14ac:dyDescent="0.25">
      <c r="L1748" s="191">
        <v>23.44</v>
      </c>
      <c r="M1748" s="191">
        <v>4.6500000000000004</v>
      </c>
      <c r="N1748" s="191">
        <v>35</v>
      </c>
    </row>
    <row r="1749" spans="12:14" ht="15" customHeight="1" x14ac:dyDescent="0.25">
      <c r="L1749" s="191">
        <v>24.13</v>
      </c>
      <c r="M1749" s="191">
        <v>5.2</v>
      </c>
      <c r="N1749" s="191">
        <v>34</v>
      </c>
    </row>
    <row r="1750" spans="12:14" ht="15" customHeight="1" x14ac:dyDescent="0.25">
      <c r="L1750" s="191">
        <v>42.13</v>
      </c>
      <c r="M1750" s="191">
        <v>4.54</v>
      </c>
      <c r="N1750" s="191">
        <v>35</v>
      </c>
    </row>
    <row r="1751" spans="12:14" ht="15" customHeight="1" x14ac:dyDescent="0.25">
      <c r="L1751" s="191">
        <v>17.86</v>
      </c>
      <c r="M1751" s="191">
        <v>4.1100000000000003</v>
      </c>
      <c r="N1751" s="191">
        <v>23</v>
      </c>
    </row>
    <row r="1752" spans="12:14" ht="15" customHeight="1" x14ac:dyDescent="0.25">
      <c r="L1752" s="191">
        <v>32.78</v>
      </c>
      <c r="M1752" s="191">
        <v>4.63</v>
      </c>
      <c r="N1752" s="191">
        <v>25</v>
      </c>
    </row>
    <row r="1753" spans="12:14" ht="15" customHeight="1" x14ac:dyDescent="0.25">
      <c r="L1753" s="191">
        <v>23.9</v>
      </c>
      <c r="M1753" s="191">
        <v>6.06</v>
      </c>
      <c r="N1753" s="191">
        <v>44</v>
      </c>
    </row>
    <row r="1754" spans="12:14" ht="15" customHeight="1" x14ac:dyDescent="0.25">
      <c r="L1754" s="191">
        <v>15.47</v>
      </c>
      <c r="M1754" s="191">
        <v>8.43</v>
      </c>
      <c r="N1754" s="191">
        <v>29</v>
      </c>
    </row>
    <row r="1755" spans="12:14" ht="15" customHeight="1" x14ac:dyDescent="0.25">
      <c r="L1755" s="191">
        <v>28.54</v>
      </c>
      <c r="M1755" s="191">
        <v>5.51</v>
      </c>
      <c r="N1755" s="191">
        <v>42</v>
      </c>
    </row>
    <row r="1756" spans="12:14" ht="15" customHeight="1" x14ac:dyDescent="0.25">
      <c r="L1756" s="191">
        <v>18.54</v>
      </c>
      <c r="M1756" s="191">
        <v>4.95</v>
      </c>
      <c r="N1756" s="191">
        <v>25</v>
      </c>
    </row>
    <row r="1757" spans="12:14" ht="15" customHeight="1" x14ac:dyDescent="0.25">
      <c r="L1757" s="191">
        <v>32.18</v>
      </c>
      <c r="M1757" s="191">
        <v>6.44</v>
      </c>
      <c r="N1757" s="191">
        <v>21</v>
      </c>
    </row>
    <row r="1758" spans="12:14" ht="15" customHeight="1" x14ac:dyDescent="0.25">
      <c r="L1758" s="191">
        <v>37.380000000000003</v>
      </c>
      <c r="M1758" s="191">
        <v>6.05</v>
      </c>
      <c r="N1758" s="191">
        <v>25</v>
      </c>
    </row>
    <row r="1759" spans="12:14" ht="15" customHeight="1" x14ac:dyDescent="0.25">
      <c r="L1759" s="191">
        <v>31.12</v>
      </c>
      <c r="M1759" s="191">
        <v>4.76</v>
      </c>
      <c r="N1759" s="191">
        <v>36</v>
      </c>
    </row>
    <row r="1760" spans="12:14" ht="15" customHeight="1" x14ac:dyDescent="0.25">
      <c r="L1760" s="191">
        <v>22.01</v>
      </c>
      <c r="M1760" s="191">
        <v>6.72</v>
      </c>
      <c r="N1760" s="191">
        <v>31</v>
      </c>
    </row>
    <row r="1761" spans="12:14" ht="15" customHeight="1" x14ac:dyDescent="0.25">
      <c r="L1761" s="191">
        <v>27.645</v>
      </c>
      <c r="M1761" s="191">
        <v>5.7</v>
      </c>
      <c r="N1761" s="191">
        <v>37</v>
      </c>
    </row>
    <row r="1762" spans="12:14" ht="15" customHeight="1" x14ac:dyDescent="0.25">
      <c r="L1762" s="191">
        <v>29.64</v>
      </c>
      <c r="M1762" s="191">
        <v>5.31</v>
      </c>
      <c r="N1762" s="191">
        <v>34</v>
      </c>
    </row>
    <row r="1763" spans="12:14" ht="15" customHeight="1" x14ac:dyDescent="0.25">
      <c r="L1763" s="191">
        <v>33.700000000000003</v>
      </c>
      <c r="M1763" s="191">
        <v>4.32</v>
      </c>
      <c r="N1763" s="191">
        <v>34</v>
      </c>
    </row>
    <row r="1764" spans="12:14" ht="15" customHeight="1" x14ac:dyDescent="0.25">
      <c r="L1764" s="191">
        <v>27.5</v>
      </c>
      <c r="M1764" s="191">
        <v>4.2300000000000004</v>
      </c>
      <c r="N1764" s="191">
        <v>45</v>
      </c>
    </row>
    <row r="1765" spans="12:14" ht="15" customHeight="1" x14ac:dyDescent="0.25">
      <c r="L1765" s="191">
        <v>16.12</v>
      </c>
      <c r="M1765" s="191">
        <v>6.09</v>
      </c>
      <c r="N1765" s="191">
        <v>34</v>
      </c>
    </row>
    <row r="1766" spans="12:14" ht="15" customHeight="1" x14ac:dyDescent="0.25">
      <c r="L1766" s="191">
        <v>26.73</v>
      </c>
      <c r="M1766" s="191">
        <v>4.74</v>
      </c>
      <c r="N1766" s="191">
        <v>21</v>
      </c>
    </row>
    <row r="1767" spans="12:14" ht="15" customHeight="1" x14ac:dyDescent="0.25">
      <c r="L1767" s="191">
        <v>37.25</v>
      </c>
      <c r="M1767" s="191">
        <v>6.23</v>
      </c>
      <c r="N1767" s="191">
        <v>34</v>
      </c>
    </row>
    <row r="1768" spans="12:14" ht="15" customHeight="1" x14ac:dyDescent="0.25">
      <c r="L1768" s="191">
        <v>23.56</v>
      </c>
      <c r="M1768" s="191">
        <v>5.45</v>
      </c>
      <c r="N1768" s="191">
        <v>49</v>
      </c>
    </row>
    <row r="1769" spans="12:14" ht="15" customHeight="1" x14ac:dyDescent="0.25">
      <c r="L1769" s="191">
        <v>15.84</v>
      </c>
      <c r="M1769" s="191">
        <v>10.34</v>
      </c>
      <c r="N1769" s="191">
        <v>31</v>
      </c>
    </row>
    <row r="1770" spans="12:14" ht="15" customHeight="1" x14ac:dyDescent="0.25">
      <c r="L1770" s="191">
        <v>36.630000000000003</v>
      </c>
      <c r="M1770" s="191">
        <v>5.15</v>
      </c>
      <c r="N1770" s="191">
        <v>48</v>
      </c>
    </row>
    <row r="1771" spans="12:14" ht="15" customHeight="1" x14ac:dyDescent="0.25">
      <c r="L1771" s="191">
        <v>16.47</v>
      </c>
      <c r="M1771" s="191">
        <v>11.72</v>
      </c>
      <c r="N1771" s="191">
        <v>31</v>
      </c>
    </row>
    <row r="1772" spans="12:14" ht="15" customHeight="1" x14ac:dyDescent="0.25">
      <c r="L1772" s="191">
        <v>25.8</v>
      </c>
      <c r="M1772" s="191">
        <v>5.29</v>
      </c>
      <c r="N1772" s="191">
        <v>31</v>
      </c>
    </row>
    <row r="1773" spans="12:14" ht="15" customHeight="1" x14ac:dyDescent="0.25">
      <c r="L1773" s="191">
        <v>23.6</v>
      </c>
      <c r="M1773" s="191">
        <v>4.33</v>
      </c>
      <c r="N1773" s="191">
        <v>29</v>
      </c>
    </row>
    <row r="1774" spans="12:14" ht="15" customHeight="1" x14ac:dyDescent="0.25">
      <c r="L1774" s="191">
        <v>32.11</v>
      </c>
      <c r="M1774" s="191">
        <v>6.24</v>
      </c>
      <c r="N1774" s="191">
        <v>20</v>
      </c>
    </row>
    <row r="1775" spans="12:14" ht="15" customHeight="1" x14ac:dyDescent="0.25">
      <c r="L1775" s="191">
        <v>30.114999999999998</v>
      </c>
      <c r="M1775" s="191">
        <v>11.61</v>
      </c>
      <c r="N1775" s="191">
        <v>41</v>
      </c>
    </row>
    <row r="1776" spans="12:14" ht="15" customHeight="1" x14ac:dyDescent="0.25">
      <c r="L1776" s="191">
        <v>20.28</v>
      </c>
      <c r="M1776" s="191">
        <v>11.07</v>
      </c>
      <c r="N1776" s="191">
        <v>29</v>
      </c>
    </row>
    <row r="1777" spans="12:14" ht="15" customHeight="1" x14ac:dyDescent="0.25">
      <c r="L1777" s="191">
        <v>20.234999999999999</v>
      </c>
      <c r="M1777" s="191">
        <v>5.19</v>
      </c>
      <c r="N1777" s="191">
        <v>34</v>
      </c>
    </row>
    <row r="1778" spans="12:14" ht="15" customHeight="1" x14ac:dyDescent="0.25">
      <c r="L1778" s="191">
        <v>25.27</v>
      </c>
      <c r="M1778" s="191">
        <v>5.7</v>
      </c>
      <c r="N1778" s="191">
        <v>32</v>
      </c>
    </row>
    <row r="1779" spans="12:14" ht="15" customHeight="1" x14ac:dyDescent="0.25">
      <c r="L1779" s="191">
        <v>24.24</v>
      </c>
      <c r="M1779" s="191">
        <v>6.15</v>
      </c>
      <c r="N1779" s="191">
        <v>33</v>
      </c>
    </row>
    <row r="1780" spans="12:14" ht="15" customHeight="1" x14ac:dyDescent="0.25">
      <c r="L1780" s="191">
        <v>35.75</v>
      </c>
      <c r="M1780" s="191">
        <v>5.07</v>
      </c>
      <c r="N1780" s="191">
        <v>36</v>
      </c>
    </row>
    <row r="1781" spans="12:14" ht="15" customHeight="1" x14ac:dyDescent="0.25">
      <c r="L1781" s="191">
        <v>29.92</v>
      </c>
      <c r="M1781" s="191">
        <v>10.97</v>
      </c>
      <c r="N1781" s="191">
        <v>36</v>
      </c>
    </row>
    <row r="1782" spans="12:14" ht="15" customHeight="1" x14ac:dyDescent="0.25">
      <c r="L1782" s="191">
        <v>26.2</v>
      </c>
      <c r="M1782" s="191">
        <v>10.93</v>
      </c>
      <c r="N1782" s="191">
        <v>25</v>
      </c>
    </row>
    <row r="1783" spans="12:14" ht="15" customHeight="1" x14ac:dyDescent="0.25">
      <c r="L1783" s="191">
        <v>26.695</v>
      </c>
      <c r="M1783" s="191">
        <v>4.21</v>
      </c>
      <c r="N1783" s="191">
        <v>33</v>
      </c>
    </row>
    <row r="1784" spans="12:14" ht="15" customHeight="1" x14ac:dyDescent="0.25">
      <c r="L1784" s="191">
        <v>23.16</v>
      </c>
      <c r="M1784" s="191">
        <v>5.5</v>
      </c>
      <c r="N1784" s="191">
        <v>27</v>
      </c>
    </row>
    <row r="1785" spans="12:14" ht="15" customHeight="1" x14ac:dyDescent="0.25">
      <c r="L1785" s="191">
        <v>32.585000000000001</v>
      </c>
      <c r="M1785" s="191">
        <v>4.93</v>
      </c>
      <c r="N1785" s="191">
        <v>22</v>
      </c>
    </row>
    <row r="1786" spans="12:14" ht="15" customHeight="1" x14ac:dyDescent="0.25">
      <c r="L1786" s="191">
        <v>33.97</v>
      </c>
      <c r="M1786" s="191">
        <v>5.6</v>
      </c>
      <c r="N1786" s="191">
        <v>48</v>
      </c>
    </row>
    <row r="1787" spans="12:14" ht="15" customHeight="1" x14ac:dyDescent="0.25">
      <c r="L1787" s="191">
        <v>16.57</v>
      </c>
      <c r="M1787" s="191">
        <v>9.99</v>
      </c>
      <c r="N1787" s="191">
        <v>43</v>
      </c>
    </row>
    <row r="1788" spans="12:14" ht="15" customHeight="1" x14ac:dyDescent="0.25">
      <c r="L1788" s="191">
        <v>17.55</v>
      </c>
      <c r="M1788" s="191">
        <v>5.93</v>
      </c>
      <c r="N1788" s="191">
        <v>27</v>
      </c>
    </row>
    <row r="1789" spans="12:14" ht="15" customHeight="1" x14ac:dyDescent="0.25">
      <c r="L1789" s="191">
        <v>29.41</v>
      </c>
      <c r="M1789" s="191">
        <v>6.29</v>
      </c>
      <c r="N1789" s="191">
        <v>38</v>
      </c>
    </row>
    <row r="1790" spans="12:14" ht="15" customHeight="1" x14ac:dyDescent="0.25">
      <c r="L1790" s="191">
        <v>17.91</v>
      </c>
      <c r="M1790" s="191">
        <v>5.65</v>
      </c>
      <c r="N1790" s="191">
        <v>30</v>
      </c>
    </row>
    <row r="1791" spans="12:14" ht="15" customHeight="1" x14ac:dyDescent="0.25">
      <c r="L1791" s="191">
        <v>31.57</v>
      </c>
      <c r="M1791" s="191">
        <v>6.15</v>
      </c>
      <c r="N1791" s="191">
        <v>22</v>
      </c>
    </row>
    <row r="1792" spans="12:14" ht="15" customHeight="1" x14ac:dyDescent="0.25">
      <c r="L1792" s="191">
        <v>33.18</v>
      </c>
      <c r="M1792" s="191">
        <v>5.22</v>
      </c>
      <c r="N1792" s="191">
        <v>20</v>
      </c>
    </row>
    <row r="1793" spans="12:14" ht="15" customHeight="1" x14ac:dyDescent="0.25">
      <c r="L1793" s="191">
        <v>37</v>
      </c>
      <c r="M1793" s="191">
        <v>11.66</v>
      </c>
      <c r="N1793" s="191">
        <v>27</v>
      </c>
    </row>
    <row r="1794" spans="12:14" ht="15" customHeight="1" x14ac:dyDescent="0.25">
      <c r="L1794" s="191">
        <v>18.905000000000001</v>
      </c>
      <c r="M1794" s="191">
        <v>4.91</v>
      </c>
      <c r="N1794" s="191">
        <v>41</v>
      </c>
    </row>
    <row r="1795" spans="12:14" ht="15" customHeight="1" x14ac:dyDescent="0.25">
      <c r="L1795" s="191">
        <v>20.03</v>
      </c>
      <c r="M1795" s="191">
        <v>9.25</v>
      </c>
      <c r="N1795" s="191">
        <v>44</v>
      </c>
    </row>
    <row r="1796" spans="12:14" ht="15" customHeight="1" x14ac:dyDescent="0.25">
      <c r="L1796" s="191">
        <v>16.7</v>
      </c>
      <c r="M1796" s="191">
        <v>11.48</v>
      </c>
      <c r="N1796" s="191">
        <v>33</v>
      </c>
    </row>
    <row r="1797" spans="12:14" ht="15" customHeight="1" x14ac:dyDescent="0.25">
      <c r="L1797" s="191">
        <v>39.82</v>
      </c>
      <c r="M1797" s="191">
        <v>6.06</v>
      </c>
      <c r="N1797" s="191">
        <v>35</v>
      </c>
    </row>
    <row r="1798" spans="12:14" ht="15" customHeight="1" x14ac:dyDescent="0.25">
      <c r="L1798" s="191">
        <v>22.04</v>
      </c>
      <c r="M1798" s="191">
        <v>5.86</v>
      </c>
      <c r="N1798" s="191">
        <v>33</v>
      </c>
    </row>
    <row r="1799" spans="12:14" ht="15" customHeight="1" x14ac:dyDescent="0.25">
      <c r="L1799" s="191">
        <v>28.27</v>
      </c>
      <c r="M1799" s="191">
        <v>5.33</v>
      </c>
      <c r="N1799" s="191">
        <v>33</v>
      </c>
    </row>
    <row r="1800" spans="12:14" ht="15" customHeight="1" x14ac:dyDescent="0.25">
      <c r="L1800" s="191">
        <v>18.5</v>
      </c>
      <c r="M1800" s="191">
        <v>5.33</v>
      </c>
      <c r="N1800" s="191">
        <v>35</v>
      </c>
    </row>
    <row r="1801" spans="12:14" ht="15" customHeight="1" x14ac:dyDescent="0.25">
      <c r="L1801" s="191">
        <v>38.6</v>
      </c>
      <c r="M1801" s="191">
        <v>6.02</v>
      </c>
      <c r="N1801" s="191">
        <v>30</v>
      </c>
    </row>
    <row r="1802" spans="12:14" ht="15" customHeight="1" x14ac:dyDescent="0.25">
      <c r="L1802" s="191">
        <v>43.12</v>
      </c>
      <c r="M1802" s="191">
        <v>6.25</v>
      </c>
      <c r="N1802" s="191">
        <v>35</v>
      </c>
    </row>
    <row r="1803" spans="12:14" ht="15" customHeight="1" x14ac:dyDescent="0.25">
      <c r="L1803" s="191">
        <v>30.5</v>
      </c>
      <c r="M1803" s="191">
        <v>4.8099999999999996</v>
      </c>
      <c r="N1803" s="191">
        <v>35</v>
      </c>
    </row>
    <row r="1804" spans="12:14" ht="15" customHeight="1" x14ac:dyDescent="0.25">
      <c r="L1804" s="191">
        <v>27.61</v>
      </c>
      <c r="M1804" s="191">
        <v>4.5999999999999996</v>
      </c>
      <c r="N1804" s="191">
        <v>36</v>
      </c>
    </row>
    <row r="1805" spans="12:14" ht="15" customHeight="1" x14ac:dyDescent="0.25">
      <c r="L1805" s="191">
        <v>27.1</v>
      </c>
      <c r="M1805" s="191">
        <v>5.08</v>
      </c>
      <c r="N1805" s="191">
        <v>18</v>
      </c>
    </row>
    <row r="1806" spans="12:14" ht="15" customHeight="1" x14ac:dyDescent="0.25">
      <c r="L1806" s="191">
        <v>35.93</v>
      </c>
      <c r="M1806" s="191">
        <v>5.43</v>
      </c>
      <c r="N1806" s="191">
        <v>31</v>
      </c>
    </row>
    <row r="1807" spans="12:14" ht="15" customHeight="1" x14ac:dyDescent="0.25">
      <c r="L1807" s="191">
        <v>32.68</v>
      </c>
      <c r="M1807" s="191">
        <v>5.44</v>
      </c>
      <c r="N1807" s="191">
        <v>36</v>
      </c>
    </row>
    <row r="1808" spans="12:14" ht="15" customHeight="1" x14ac:dyDescent="0.25">
      <c r="L1808" s="191">
        <v>20.74</v>
      </c>
      <c r="M1808" s="191">
        <v>11.69</v>
      </c>
      <c r="N1808" s="191">
        <v>42</v>
      </c>
    </row>
    <row r="1809" spans="12:14" ht="15" customHeight="1" x14ac:dyDescent="0.25">
      <c r="L1809" s="191">
        <v>15.57</v>
      </c>
      <c r="M1809" s="191">
        <v>6.07</v>
      </c>
      <c r="N1809" s="191">
        <v>28</v>
      </c>
    </row>
    <row r="1810" spans="12:14" ht="15" customHeight="1" x14ac:dyDescent="0.25">
      <c r="L1810" s="191">
        <v>23.844999999999999</v>
      </c>
      <c r="M1810" s="191">
        <v>4.3600000000000003</v>
      </c>
      <c r="N1810" s="191">
        <v>30</v>
      </c>
    </row>
    <row r="1811" spans="12:14" ht="15" customHeight="1" x14ac:dyDescent="0.25">
      <c r="L1811" s="191">
        <v>22.895</v>
      </c>
      <c r="M1811" s="191">
        <v>5.24</v>
      </c>
      <c r="N1811" s="191">
        <v>30</v>
      </c>
    </row>
    <row r="1812" spans="12:14" ht="15" customHeight="1" x14ac:dyDescent="0.25">
      <c r="L1812" s="191">
        <v>21.945</v>
      </c>
      <c r="M1812" s="191">
        <v>5.37</v>
      </c>
      <c r="N1812" s="191">
        <v>41</v>
      </c>
    </row>
    <row r="1813" spans="12:14" ht="15" customHeight="1" x14ac:dyDescent="0.25">
      <c r="L1813" s="191">
        <v>19.47</v>
      </c>
      <c r="M1813" s="191">
        <v>6.6</v>
      </c>
      <c r="N1813" s="191">
        <v>45</v>
      </c>
    </row>
    <row r="1814" spans="12:14" ht="15" customHeight="1" x14ac:dyDescent="0.25">
      <c r="L1814" s="191">
        <v>15.61</v>
      </c>
      <c r="M1814" s="191">
        <v>5.77</v>
      </c>
      <c r="N1814" s="191">
        <v>19</v>
      </c>
    </row>
    <row r="1815" spans="12:14" ht="15" customHeight="1" x14ac:dyDescent="0.25">
      <c r="L1815" s="191">
        <v>28.6</v>
      </c>
      <c r="M1815" s="191">
        <v>6.08</v>
      </c>
      <c r="N1815" s="191">
        <v>32</v>
      </c>
    </row>
    <row r="1816" spans="12:14" ht="15" customHeight="1" x14ac:dyDescent="0.25">
      <c r="L1816" s="191">
        <v>46.53</v>
      </c>
      <c r="M1816" s="191">
        <v>4.16</v>
      </c>
      <c r="N1816" s="191">
        <v>19</v>
      </c>
    </row>
    <row r="1817" spans="12:14" ht="15" customHeight="1" x14ac:dyDescent="0.25">
      <c r="L1817" s="191">
        <v>34.99</v>
      </c>
      <c r="M1817" s="191">
        <v>5.0999999999999996</v>
      </c>
      <c r="N1817" s="191">
        <v>43</v>
      </c>
    </row>
    <row r="1818" spans="12:14" ht="15" customHeight="1" x14ac:dyDescent="0.25">
      <c r="L1818" s="191">
        <v>17.05</v>
      </c>
      <c r="M1818" s="191">
        <v>5.3</v>
      </c>
      <c r="N1818" s="191">
        <v>32</v>
      </c>
    </row>
    <row r="1819" spans="12:14" ht="15" customHeight="1" x14ac:dyDescent="0.25">
      <c r="L1819" s="191">
        <v>37.18</v>
      </c>
      <c r="M1819" s="191">
        <v>4.9000000000000004</v>
      </c>
      <c r="N1819" s="191">
        <v>32</v>
      </c>
    </row>
    <row r="1820" spans="12:14" ht="15" customHeight="1" x14ac:dyDescent="0.25">
      <c r="L1820" s="191">
        <v>35.200000000000003</v>
      </c>
      <c r="M1820" s="191">
        <v>5.55</v>
      </c>
      <c r="N1820" s="191">
        <v>32</v>
      </c>
    </row>
    <row r="1821" spans="12:14" ht="15" customHeight="1" x14ac:dyDescent="0.25">
      <c r="L1821" s="191">
        <v>37.335000000000001</v>
      </c>
      <c r="M1821" s="191">
        <v>4.95</v>
      </c>
      <c r="N1821" s="191">
        <v>26</v>
      </c>
    </row>
    <row r="1822" spans="12:14" ht="15" customHeight="1" x14ac:dyDescent="0.25">
      <c r="L1822" s="191">
        <v>27.265000000000001</v>
      </c>
      <c r="M1822" s="191">
        <v>6.46</v>
      </c>
      <c r="N1822" s="191">
        <v>37</v>
      </c>
    </row>
    <row r="1823" spans="12:14" ht="15" customHeight="1" x14ac:dyDescent="0.25">
      <c r="L1823" s="191">
        <v>30.8</v>
      </c>
      <c r="M1823" s="191">
        <v>4.9000000000000004</v>
      </c>
      <c r="N1823" s="191">
        <v>24</v>
      </c>
    </row>
    <row r="1824" spans="12:14" ht="15" customHeight="1" x14ac:dyDescent="0.25">
      <c r="L1824" s="191">
        <v>30.21</v>
      </c>
      <c r="M1824" s="191">
        <v>5.21</v>
      </c>
      <c r="N1824" s="191">
        <v>22</v>
      </c>
    </row>
    <row r="1825" spans="12:14" ht="15" customHeight="1" x14ac:dyDescent="0.25">
      <c r="L1825" s="191">
        <v>35.340000000000003</v>
      </c>
      <c r="M1825" s="191">
        <v>4.13</v>
      </c>
      <c r="N1825" s="191">
        <v>33</v>
      </c>
    </row>
    <row r="1826" spans="12:14" ht="15" customHeight="1" x14ac:dyDescent="0.25">
      <c r="L1826" s="191">
        <v>26.695</v>
      </c>
      <c r="M1826" s="191">
        <v>5.28</v>
      </c>
      <c r="N1826" s="191">
        <v>26</v>
      </c>
    </row>
    <row r="1827" spans="12:14" ht="15" customHeight="1" x14ac:dyDescent="0.25">
      <c r="L1827" s="191">
        <v>29.355</v>
      </c>
      <c r="M1827" s="191">
        <v>4.68</v>
      </c>
      <c r="N1827" s="191">
        <v>32</v>
      </c>
    </row>
    <row r="1828" spans="12:14" ht="15" customHeight="1" x14ac:dyDescent="0.25">
      <c r="L1828" s="191">
        <v>29.59</v>
      </c>
      <c r="M1828" s="191">
        <v>4.0599999999999996</v>
      </c>
      <c r="N1828" s="191">
        <v>18</v>
      </c>
    </row>
    <row r="1829" spans="12:14" ht="15" customHeight="1" x14ac:dyDescent="0.25">
      <c r="L1829" s="191">
        <v>31.35</v>
      </c>
      <c r="M1829" s="191">
        <v>4.2</v>
      </c>
      <c r="N1829" s="191">
        <v>32</v>
      </c>
    </row>
    <row r="1830" spans="12:14" ht="15" customHeight="1" x14ac:dyDescent="0.25">
      <c r="L1830" s="191">
        <v>20.52</v>
      </c>
      <c r="M1830" s="191">
        <v>4.83</v>
      </c>
      <c r="N1830" s="191">
        <v>34</v>
      </c>
    </row>
    <row r="1831" spans="12:14" ht="15" customHeight="1" x14ac:dyDescent="0.25">
      <c r="L1831" s="191">
        <v>42.9</v>
      </c>
      <c r="M1831" s="191">
        <v>4.87</v>
      </c>
      <c r="N1831" s="191">
        <v>29</v>
      </c>
    </row>
    <row r="1832" spans="12:14" ht="15" customHeight="1" x14ac:dyDescent="0.25">
      <c r="L1832" s="191">
        <v>24.6</v>
      </c>
      <c r="M1832" s="191">
        <v>5.86</v>
      </c>
      <c r="N1832" s="191">
        <v>30</v>
      </c>
    </row>
    <row r="1833" spans="12:14" ht="15" customHeight="1" x14ac:dyDescent="0.25">
      <c r="L1833" s="191">
        <v>28.405000000000001</v>
      </c>
      <c r="M1833" s="191">
        <v>4.12</v>
      </c>
      <c r="N1833" s="191">
        <v>34</v>
      </c>
    </row>
    <row r="1834" spans="12:14" ht="15" customHeight="1" x14ac:dyDescent="0.25">
      <c r="L1834" s="191">
        <v>34.674999999999997</v>
      </c>
      <c r="M1834" s="191">
        <v>5.71</v>
      </c>
      <c r="N1834" s="191">
        <v>35</v>
      </c>
    </row>
    <row r="1835" spans="12:14" ht="15" customHeight="1" x14ac:dyDescent="0.25">
      <c r="L1835" s="191">
        <v>18.850000000000001</v>
      </c>
      <c r="M1835" s="191">
        <v>6.03</v>
      </c>
      <c r="N1835" s="191">
        <v>19</v>
      </c>
    </row>
    <row r="1836" spans="12:14" ht="15" customHeight="1" x14ac:dyDescent="0.25">
      <c r="L1836" s="191">
        <v>34.130000000000003</v>
      </c>
      <c r="M1836" s="191">
        <v>5.65</v>
      </c>
      <c r="N1836" s="191">
        <v>42</v>
      </c>
    </row>
    <row r="1837" spans="12:14" ht="15" customHeight="1" x14ac:dyDescent="0.25">
      <c r="L1837" s="191">
        <v>17.34</v>
      </c>
      <c r="M1837" s="191">
        <v>5.05</v>
      </c>
      <c r="N1837" s="191">
        <v>40</v>
      </c>
    </row>
    <row r="1838" spans="12:14" ht="15" customHeight="1" x14ac:dyDescent="0.25">
      <c r="L1838" s="191">
        <v>17.440000000000001</v>
      </c>
      <c r="M1838" s="191">
        <v>6.26</v>
      </c>
      <c r="N1838" s="191">
        <v>25</v>
      </c>
    </row>
    <row r="1839" spans="12:14" ht="15" customHeight="1" x14ac:dyDescent="0.25">
      <c r="L1839" s="191">
        <v>33.659999999999997</v>
      </c>
      <c r="M1839" s="191">
        <v>4.08</v>
      </c>
      <c r="N1839" s="191">
        <v>34</v>
      </c>
    </row>
    <row r="1840" spans="12:14" ht="15" customHeight="1" x14ac:dyDescent="0.25">
      <c r="L1840" s="191">
        <v>21.375</v>
      </c>
      <c r="M1840" s="191">
        <v>6.19</v>
      </c>
      <c r="N1840" s="191">
        <v>30</v>
      </c>
    </row>
    <row r="1841" spans="12:14" ht="15" customHeight="1" x14ac:dyDescent="0.25">
      <c r="L1841" s="191">
        <v>27.14</v>
      </c>
      <c r="M1841" s="191">
        <v>6.01</v>
      </c>
      <c r="N1841" s="191">
        <v>18</v>
      </c>
    </row>
    <row r="1842" spans="12:14" ht="15" customHeight="1" x14ac:dyDescent="0.25">
      <c r="L1842" s="191">
        <v>35.78</v>
      </c>
      <c r="M1842" s="191">
        <v>6.07</v>
      </c>
      <c r="N1842" s="191">
        <v>23</v>
      </c>
    </row>
    <row r="1843" spans="12:14" ht="15" customHeight="1" x14ac:dyDescent="0.25">
      <c r="L1843" s="191">
        <v>34.96</v>
      </c>
      <c r="M1843" s="191">
        <v>5.63</v>
      </c>
      <c r="N1843" s="191">
        <v>31</v>
      </c>
    </row>
    <row r="1844" spans="12:14" ht="15" customHeight="1" x14ac:dyDescent="0.25">
      <c r="L1844" s="191">
        <v>38.39</v>
      </c>
      <c r="M1844" s="191">
        <v>6.05</v>
      </c>
      <c r="N1844" s="191">
        <v>32</v>
      </c>
    </row>
    <row r="1845" spans="12:14" ht="15" customHeight="1" x14ac:dyDescent="0.25">
      <c r="L1845" s="191">
        <v>33.82</v>
      </c>
      <c r="M1845" s="191">
        <v>4.6500000000000004</v>
      </c>
      <c r="N1845" s="191">
        <v>32</v>
      </c>
    </row>
    <row r="1846" spans="12:14" ht="15" customHeight="1" x14ac:dyDescent="0.25">
      <c r="L1846" s="191">
        <v>27.835000000000001</v>
      </c>
      <c r="M1846" s="191">
        <v>5.37</v>
      </c>
      <c r="N1846" s="191">
        <v>28</v>
      </c>
    </row>
    <row r="1847" spans="12:14" ht="15" customHeight="1" x14ac:dyDescent="0.25">
      <c r="L1847" s="191">
        <v>33</v>
      </c>
      <c r="M1847" s="191">
        <v>5.39</v>
      </c>
      <c r="N1847" s="191">
        <v>31</v>
      </c>
    </row>
    <row r="1848" spans="12:14" ht="15" customHeight="1" x14ac:dyDescent="0.25">
      <c r="L1848" s="191">
        <v>26.885000000000002</v>
      </c>
      <c r="M1848" s="191">
        <v>5.86</v>
      </c>
      <c r="N1848" s="191">
        <v>28</v>
      </c>
    </row>
    <row r="1849" spans="12:14" ht="15" customHeight="1" x14ac:dyDescent="0.25">
      <c r="L1849" s="191">
        <v>29.26</v>
      </c>
      <c r="M1849" s="191">
        <v>4.4400000000000004</v>
      </c>
      <c r="N1849" s="191">
        <v>28</v>
      </c>
    </row>
    <row r="1850" spans="12:14" ht="15" customHeight="1" x14ac:dyDescent="0.25">
      <c r="L1850" s="191">
        <v>26.98</v>
      </c>
      <c r="M1850" s="191">
        <v>4.41</v>
      </c>
      <c r="N1850" s="191">
        <v>29</v>
      </c>
    </row>
    <row r="1851" spans="12:14" ht="15" customHeight="1" x14ac:dyDescent="0.25">
      <c r="L1851" s="191">
        <v>32.11</v>
      </c>
      <c r="M1851" s="191">
        <v>5.19</v>
      </c>
      <c r="N1851" s="191">
        <v>29</v>
      </c>
    </row>
    <row r="1852" spans="12:14" ht="15" customHeight="1" x14ac:dyDescent="0.25">
      <c r="L1852" s="191">
        <v>31.73</v>
      </c>
      <c r="M1852" s="191">
        <v>5.16</v>
      </c>
      <c r="N1852" s="191">
        <v>28</v>
      </c>
    </row>
    <row r="1853" spans="12:14" ht="15" customHeight="1" x14ac:dyDescent="0.25">
      <c r="L1853" s="191">
        <v>22.515000000000001</v>
      </c>
      <c r="M1853" s="191">
        <v>4.24</v>
      </c>
      <c r="N1853" s="191">
        <v>30</v>
      </c>
    </row>
    <row r="1854" spans="12:14" ht="15" customHeight="1" x14ac:dyDescent="0.25">
      <c r="L1854" s="191">
        <v>25.9</v>
      </c>
      <c r="M1854" s="191">
        <v>5.45</v>
      </c>
      <c r="N1854" s="191">
        <v>34</v>
      </c>
    </row>
    <row r="1855" spans="12:14" ht="15" customHeight="1" x14ac:dyDescent="0.25">
      <c r="L1855" s="191">
        <v>27.72</v>
      </c>
      <c r="M1855" s="191">
        <v>5.03</v>
      </c>
      <c r="N1855" s="191">
        <v>36</v>
      </c>
    </row>
    <row r="1856" spans="12:14" ht="15" customHeight="1" x14ac:dyDescent="0.25">
      <c r="L1856" s="191">
        <v>31.5</v>
      </c>
      <c r="M1856" s="191">
        <v>9.6199999999999992</v>
      </c>
      <c r="N1856" s="191">
        <v>36</v>
      </c>
    </row>
    <row r="1857" spans="12:14" ht="15" customHeight="1" x14ac:dyDescent="0.25">
      <c r="L1857" s="191">
        <v>29.7</v>
      </c>
      <c r="M1857" s="191">
        <v>6.77</v>
      </c>
      <c r="N1857" s="191">
        <v>34</v>
      </c>
    </row>
    <row r="1858" spans="12:14" ht="15" customHeight="1" x14ac:dyDescent="0.25">
      <c r="L1858" s="191">
        <v>21.26</v>
      </c>
      <c r="M1858" s="191">
        <v>5.36</v>
      </c>
      <c r="N1858" s="191">
        <v>40</v>
      </c>
    </row>
    <row r="1859" spans="12:14" ht="15" customHeight="1" x14ac:dyDescent="0.25">
      <c r="L1859" s="191">
        <v>17.09</v>
      </c>
      <c r="M1859" s="191">
        <v>5.69</v>
      </c>
      <c r="N1859" s="191">
        <v>25</v>
      </c>
    </row>
    <row r="1860" spans="12:14" ht="15" customHeight="1" x14ac:dyDescent="0.25">
      <c r="L1860" s="191">
        <v>24.3</v>
      </c>
      <c r="M1860" s="191">
        <v>4.9000000000000004</v>
      </c>
      <c r="N1860" s="191">
        <v>32</v>
      </c>
    </row>
    <row r="1861" spans="12:14" ht="15" customHeight="1" x14ac:dyDescent="0.25">
      <c r="L1861" s="191">
        <v>29.734999999999999</v>
      </c>
      <c r="M1861" s="191">
        <v>5.78</v>
      </c>
      <c r="N1861" s="191">
        <v>31</v>
      </c>
    </row>
    <row r="1862" spans="12:14" ht="15" customHeight="1" x14ac:dyDescent="0.25">
      <c r="L1862" s="191">
        <v>29.26</v>
      </c>
      <c r="M1862" s="191">
        <v>4.7</v>
      </c>
      <c r="N1862" s="191">
        <v>28</v>
      </c>
    </row>
    <row r="1863" spans="12:14" ht="15" customHeight="1" x14ac:dyDescent="0.25">
      <c r="L1863" s="191">
        <v>33</v>
      </c>
      <c r="M1863" s="191">
        <v>6.28</v>
      </c>
      <c r="N1863" s="191">
        <v>32</v>
      </c>
    </row>
    <row r="1864" spans="12:14" ht="15" customHeight="1" x14ac:dyDescent="0.25">
      <c r="L1864" s="191">
        <v>31.065000000000001</v>
      </c>
      <c r="M1864" s="191">
        <v>4.2300000000000004</v>
      </c>
      <c r="N1864" s="191">
        <v>28</v>
      </c>
    </row>
    <row r="1865" spans="12:14" ht="15" customHeight="1" x14ac:dyDescent="0.25">
      <c r="L1865" s="191">
        <v>26.51</v>
      </c>
      <c r="M1865" s="191">
        <v>6.17</v>
      </c>
      <c r="N1865" s="191">
        <v>28</v>
      </c>
    </row>
    <row r="1866" spans="12:14" ht="15" customHeight="1" x14ac:dyDescent="0.25">
      <c r="L1866" s="191">
        <v>28.88</v>
      </c>
      <c r="M1866" s="191">
        <v>4.96</v>
      </c>
      <c r="N1866" s="191">
        <v>34</v>
      </c>
    </row>
    <row r="1867" spans="12:14" ht="15" customHeight="1" x14ac:dyDescent="0.25">
      <c r="L1867" s="191">
        <v>35.814999999999998</v>
      </c>
      <c r="M1867" s="191">
        <v>5.1100000000000003</v>
      </c>
      <c r="N1867" s="191">
        <v>22</v>
      </c>
    </row>
    <row r="1868" spans="12:14" ht="15" customHeight="1" x14ac:dyDescent="0.25">
      <c r="L1868" s="191">
        <v>21.28</v>
      </c>
      <c r="M1868" s="191">
        <v>4.05</v>
      </c>
      <c r="N1868" s="191">
        <v>20</v>
      </c>
    </row>
    <row r="1869" spans="12:14" ht="15" customHeight="1" x14ac:dyDescent="0.25">
      <c r="L1869" s="191">
        <v>33.81</v>
      </c>
      <c r="M1869" s="191">
        <v>6.49</v>
      </c>
      <c r="N1869" s="191">
        <v>30</v>
      </c>
    </row>
    <row r="1870" spans="12:14" ht="15" customHeight="1" x14ac:dyDescent="0.25">
      <c r="L1870" s="191">
        <v>44.22</v>
      </c>
      <c r="M1870" s="191">
        <v>4.1900000000000004</v>
      </c>
      <c r="N1870" s="191">
        <v>39</v>
      </c>
    </row>
    <row r="1871" spans="12:14" ht="15" customHeight="1" x14ac:dyDescent="0.25">
      <c r="L1871" s="191">
        <v>15.46</v>
      </c>
      <c r="M1871" s="191">
        <v>4.99</v>
      </c>
      <c r="N1871" s="191">
        <v>27</v>
      </c>
    </row>
    <row r="1872" spans="12:14" ht="15" customHeight="1" x14ac:dyDescent="0.25">
      <c r="L1872" s="191">
        <v>30.3</v>
      </c>
      <c r="M1872" s="191">
        <v>4.7699999999999996</v>
      </c>
      <c r="N1872" s="191">
        <v>40</v>
      </c>
    </row>
    <row r="1873" spans="12:14" ht="15" customHeight="1" x14ac:dyDescent="0.25">
      <c r="L1873" s="191">
        <v>16.670000000000002</v>
      </c>
      <c r="M1873" s="191">
        <v>5.46</v>
      </c>
      <c r="N1873" s="191">
        <v>31</v>
      </c>
    </row>
    <row r="1874" spans="12:14" ht="15" customHeight="1" x14ac:dyDescent="0.25">
      <c r="L1874" s="191">
        <v>28.594999999999999</v>
      </c>
      <c r="M1874" s="191">
        <v>5.43</v>
      </c>
      <c r="N1874" s="191">
        <v>31</v>
      </c>
    </row>
    <row r="1875" spans="12:14" ht="15" customHeight="1" x14ac:dyDescent="0.25">
      <c r="L1875" s="191">
        <v>25.934999999999999</v>
      </c>
      <c r="M1875" s="191">
        <v>4.29</v>
      </c>
      <c r="N1875" s="191">
        <v>30</v>
      </c>
    </row>
    <row r="1876" spans="12:14" ht="15" customHeight="1" x14ac:dyDescent="0.25">
      <c r="L1876" s="191">
        <v>27.645</v>
      </c>
      <c r="M1876" s="191">
        <v>5.25</v>
      </c>
      <c r="N1876" s="191">
        <v>24</v>
      </c>
    </row>
    <row r="1877" spans="12:14" ht="15" customHeight="1" x14ac:dyDescent="0.25">
      <c r="L1877" s="191">
        <v>30.1</v>
      </c>
      <c r="M1877" s="191">
        <v>4.04</v>
      </c>
      <c r="N1877" s="191">
        <v>25</v>
      </c>
    </row>
    <row r="1878" spans="12:14" ht="15" customHeight="1" x14ac:dyDescent="0.25">
      <c r="L1878" s="191">
        <v>26.79</v>
      </c>
      <c r="M1878" s="191">
        <v>5</v>
      </c>
      <c r="N1878" s="191">
        <v>27</v>
      </c>
    </row>
    <row r="1879" spans="12:14" ht="15" customHeight="1" x14ac:dyDescent="0.25">
      <c r="L1879" s="191">
        <v>27.1</v>
      </c>
      <c r="M1879" s="191">
        <v>4.01</v>
      </c>
      <c r="N1879" s="191">
        <v>33</v>
      </c>
    </row>
    <row r="1880" spans="12:14" ht="15" customHeight="1" x14ac:dyDescent="0.25">
      <c r="L1880" s="191">
        <v>24.31</v>
      </c>
      <c r="M1880" s="191">
        <v>5.4</v>
      </c>
      <c r="N1880" s="191">
        <v>38</v>
      </c>
    </row>
    <row r="1881" spans="12:14" ht="15" customHeight="1" x14ac:dyDescent="0.25">
      <c r="L1881" s="191">
        <v>15.53</v>
      </c>
      <c r="M1881" s="191">
        <v>5.81</v>
      </c>
      <c r="N1881" s="191">
        <v>24</v>
      </c>
    </row>
    <row r="1882" spans="12:14" ht="15" customHeight="1" x14ac:dyDescent="0.25">
      <c r="L1882" s="191">
        <v>30.7</v>
      </c>
      <c r="M1882" s="191">
        <v>5.82</v>
      </c>
      <c r="N1882" s="191">
        <v>30</v>
      </c>
    </row>
    <row r="1883" spans="12:14" ht="15" customHeight="1" x14ac:dyDescent="0.25">
      <c r="L1883" s="191">
        <v>33.33</v>
      </c>
      <c r="M1883" s="191">
        <v>4.82</v>
      </c>
      <c r="N1883" s="191">
        <v>30</v>
      </c>
    </row>
    <row r="1884" spans="12:14" ht="15" customHeight="1" x14ac:dyDescent="0.25">
      <c r="L1884" s="191">
        <v>32.4</v>
      </c>
      <c r="M1884" s="191">
        <v>5.08</v>
      </c>
      <c r="N1884" s="191">
        <v>30</v>
      </c>
    </row>
    <row r="1885" spans="12:14" ht="15" customHeight="1" x14ac:dyDescent="0.25">
      <c r="L1885" s="191">
        <v>27.93</v>
      </c>
      <c r="M1885" s="191">
        <v>5.59</v>
      </c>
      <c r="N1885" s="191">
        <v>31</v>
      </c>
    </row>
    <row r="1886" spans="12:14" ht="15" customHeight="1" x14ac:dyDescent="0.25">
      <c r="L1886" s="191">
        <v>21.754999999999999</v>
      </c>
      <c r="M1886" s="191">
        <v>5.12</v>
      </c>
      <c r="N1886" s="191">
        <v>28</v>
      </c>
    </row>
    <row r="1887" spans="12:14" ht="15" customHeight="1" x14ac:dyDescent="0.25">
      <c r="L1887" s="191">
        <v>25.934999999999999</v>
      </c>
      <c r="M1887" s="191">
        <v>4.95</v>
      </c>
      <c r="N1887" s="191">
        <v>32</v>
      </c>
    </row>
    <row r="1888" spans="12:14" ht="15" customHeight="1" x14ac:dyDescent="0.25">
      <c r="L1888" s="191">
        <v>31.5</v>
      </c>
      <c r="M1888" s="191">
        <v>6.16</v>
      </c>
      <c r="N1888" s="191">
        <v>32</v>
      </c>
    </row>
    <row r="1889" spans="12:14" ht="15" customHeight="1" x14ac:dyDescent="0.25">
      <c r="L1889" s="191">
        <v>30.03</v>
      </c>
      <c r="M1889" s="191">
        <v>6.41</v>
      </c>
      <c r="N1889" s="191">
        <v>20</v>
      </c>
    </row>
    <row r="1890" spans="12:14" ht="15" customHeight="1" x14ac:dyDescent="0.25">
      <c r="L1890" s="191">
        <v>33.479999999999997</v>
      </c>
      <c r="M1890" s="191">
        <v>8.94</v>
      </c>
      <c r="N1890" s="191">
        <v>39</v>
      </c>
    </row>
    <row r="1891" spans="12:14" ht="15" customHeight="1" x14ac:dyDescent="0.25">
      <c r="L1891" s="191">
        <v>16.510000000000002</v>
      </c>
      <c r="M1891" s="191">
        <v>4.42</v>
      </c>
      <c r="N1891" s="191">
        <v>27</v>
      </c>
    </row>
    <row r="1892" spans="12:14" ht="15" customHeight="1" x14ac:dyDescent="0.25">
      <c r="L1892" s="191">
        <v>33.155000000000001</v>
      </c>
      <c r="M1892" s="191">
        <v>5.3</v>
      </c>
      <c r="N1892" s="191">
        <v>29</v>
      </c>
    </row>
    <row r="1893" spans="12:14" ht="15" customHeight="1" x14ac:dyDescent="0.25">
      <c r="L1893" s="191">
        <v>37.29</v>
      </c>
      <c r="M1893" s="191">
        <v>4.6399999999999997</v>
      </c>
      <c r="N1893" s="191">
        <v>34</v>
      </c>
    </row>
    <row r="1894" spans="12:14" ht="15" customHeight="1" x14ac:dyDescent="0.25">
      <c r="L1894" s="191">
        <v>20.23</v>
      </c>
      <c r="M1894" s="191">
        <v>6.16</v>
      </c>
      <c r="N1894" s="191">
        <v>29</v>
      </c>
    </row>
    <row r="1895" spans="12:14" ht="15" customHeight="1" x14ac:dyDescent="0.25">
      <c r="L1895" s="191">
        <v>28.975000000000001</v>
      </c>
      <c r="M1895" s="191">
        <v>4.12</v>
      </c>
      <c r="N1895" s="191">
        <v>39</v>
      </c>
    </row>
    <row r="1896" spans="12:14" ht="15" customHeight="1" x14ac:dyDescent="0.25">
      <c r="L1896" s="191">
        <v>16.420000000000002</v>
      </c>
      <c r="M1896" s="191">
        <v>5.77</v>
      </c>
      <c r="N1896" s="191">
        <v>38</v>
      </c>
    </row>
    <row r="1897" spans="12:14" ht="15" customHeight="1" x14ac:dyDescent="0.25">
      <c r="L1897" s="191">
        <v>17.559999999999999</v>
      </c>
      <c r="M1897" s="191">
        <v>6.2</v>
      </c>
      <c r="N1897" s="191">
        <v>30</v>
      </c>
    </row>
    <row r="1898" spans="12:14" ht="15" customHeight="1" x14ac:dyDescent="0.25">
      <c r="L1898" s="191">
        <v>24.13</v>
      </c>
      <c r="M1898" s="191">
        <v>4.3899999999999997</v>
      </c>
      <c r="N1898" s="191">
        <v>22</v>
      </c>
    </row>
    <row r="1899" spans="12:14" ht="15" customHeight="1" x14ac:dyDescent="0.25">
      <c r="L1899" s="191">
        <v>19.95</v>
      </c>
      <c r="M1899" s="191">
        <v>5.13</v>
      </c>
      <c r="N1899" s="191">
        <v>33</v>
      </c>
    </row>
    <row r="1900" spans="12:14" ht="15" customHeight="1" x14ac:dyDescent="0.25">
      <c r="L1900" s="191">
        <v>21.24</v>
      </c>
      <c r="M1900" s="191">
        <v>4.49</v>
      </c>
      <c r="N1900" s="191">
        <v>32</v>
      </c>
    </row>
    <row r="1901" spans="12:14" ht="15" customHeight="1" x14ac:dyDescent="0.25">
      <c r="L1901" s="191">
        <v>44.22</v>
      </c>
      <c r="M1901" s="191">
        <v>6.35</v>
      </c>
      <c r="N1901" s="191">
        <v>32</v>
      </c>
    </row>
    <row r="1902" spans="12:14" ht="15" customHeight="1" x14ac:dyDescent="0.25">
      <c r="L1902" s="191">
        <v>41.1</v>
      </c>
      <c r="M1902" s="191">
        <v>5.79</v>
      </c>
      <c r="N1902" s="191">
        <v>26</v>
      </c>
    </row>
    <row r="1903" spans="12:14" ht="15" customHeight="1" x14ac:dyDescent="0.25">
      <c r="L1903" s="191">
        <v>34.200000000000003</v>
      </c>
      <c r="M1903" s="191">
        <v>4.78</v>
      </c>
      <c r="N1903" s="191">
        <v>26</v>
      </c>
    </row>
    <row r="1904" spans="12:14" ht="15" customHeight="1" x14ac:dyDescent="0.25">
      <c r="L1904" s="191">
        <v>29.92</v>
      </c>
      <c r="M1904" s="191">
        <v>6.02</v>
      </c>
      <c r="N1904" s="191">
        <v>32</v>
      </c>
    </row>
    <row r="1905" spans="12:14" ht="15" customHeight="1" x14ac:dyDescent="0.25">
      <c r="L1905" s="191">
        <v>28.93</v>
      </c>
      <c r="M1905" s="191">
        <v>4.4400000000000004</v>
      </c>
      <c r="N1905" s="191">
        <v>27</v>
      </c>
    </row>
    <row r="1906" spans="12:14" ht="15" customHeight="1" x14ac:dyDescent="0.25">
      <c r="L1906" s="191">
        <v>31.254999999999999</v>
      </c>
      <c r="M1906" s="191">
        <v>5.84</v>
      </c>
      <c r="N1906" s="191">
        <v>23</v>
      </c>
    </row>
    <row r="1907" spans="12:14" ht="15" customHeight="1" x14ac:dyDescent="0.25">
      <c r="L1907" s="191">
        <v>29.83</v>
      </c>
      <c r="M1907" s="191">
        <v>5.39</v>
      </c>
      <c r="N1907" s="191">
        <v>29</v>
      </c>
    </row>
    <row r="1908" spans="12:14" ht="15" customHeight="1" x14ac:dyDescent="0.25">
      <c r="L1908" s="191">
        <v>29.59</v>
      </c>
      <c r="M1908" s="191">
        <v>6.16</v>
      </c>
      <c r="N1908" s="191">
        <v>29</v>
      </c>
    </row>
    <row r="1909" spans="12:14" ht="15" customHeight="1" x14ac:dyDescent="0.25">
      <c r="L1909" s="191">
        <v>31.16</v>
      </c>
      <c r="M1909" s="191">
        <v>4.49</v>
      </c>
      <c r="N1909" s="191">
        <v>34</v>
      </c>
    </row>
    <row r="1910" spans="12:14" ht="15" customHeight="1" x14ac:dyDescent="0.25">
      <c r="L1910" s="191">
        <v>34.21</v>
      </c>
      <c r="M1910" s="191">
        <v>4.4800000000000004</v>
      </c>
      <c r="N1910" s="191">
        <v>20</v>
      </c>
    </row>
    <row r="1911" spans="12:14" ht="15" customHeight="1" x14ac:dyDescent="0.25">
      <c r="L1911" s="191">
        <v>34.86</v>
      </c>
      <c r="M1911" s="191">
        <v>10.97</v>
      </c>
      <c r="N1911" s="191">
        <v>22</v>
      </c>
    </row>
    <row r="1912" spans="12:14" ht="15" customHeight="1" x14ac:dyDescent="0.25">
      <c r="L1912" s="191">
        <v>34.58</v>
      </c>
      <c r="M1912" s="191">
        <v>5.14</v>
      </c>
      <c r="N1912" s="191">
        <v>37</v>
      </c>
    </row>
    <row r="1913" spans="12:14" ht="15" customHeight="1" x14ac:dyDescent="0.25">
      <c r="L1913" s="191">
        <v>17.940000000000001</v>
      </c>
      <c r="M1913" s="191">
        <v>5.17</v>
      </c>
      <c r="N1913" s="191">
        <v>25</v>
      </c>
    </row>
    <row r="1914" spans="12:14" ht="15" customHeight="1" x14ac:dyDescent="0.25">
      <c r="L1914" s="191">
        <v>26.8</v>
      </c>
      <c r="M1914" s="191">
        <v>6.18</v>
      </c>
      <c r="N1914" s="191">
        <v>41</v>
      </c>
    </row>
    <row r="1915" spans="12:14" ht="15" customHeight="1" x14ac:dyDescent="0.25">
      <c r="L1915" s="191">
        <v>17.690000000000001</v>
      </c>
      <c r="M1915" s="191">
        <v>9.07</v>
      </c>
      <c r="N1915" s="191">
        <v>29</v>
      </c>
    </row>
    <row r="1916" spans="12:14" ht="15" customHeight="1" x14ac:dyDescent="0.25">
      <c r="L1916" s="191">
        <v>25.77</v>
      </c>
      <c r="M1916" s="191">
        <v>4.43</v>
      </c>
      <c r="N1916" s="191">
        <v>18</v>
      </c>
    </row>
    <row r="1917" spans="12:14" ht="15" customHeight="1" x14ac:dyDescent="0.25">
      <c r="L1917" s="191">
        <v>34.46</v>
      </c>
      <c r="M1917" s="191">
        <v>4.17</v>
      </c>
      <c r="N1917" s="191">
        <v>26</v>
      </c>
    </row>
    <row r="1918" spans="12:14" ht="15" customHeight="1" x14ac:dyDescent="0.25">
      <c r="L1918" s="191">
        <v>30.875</v>
      </c>
      <c r="M1918" s="191">
        <v>4.95</v>
      </c>
      <c r="N1918" s="191">
        <v>31</v>
      </c>
    </row>
    <row r="1919" spans="12:14" ht="15" customHeight="1" x14ac:dyDescent="0.25">
      <c r="L1919" s="191">
        <v>39.49</v>
      </c>
      <c r="M1919" s="191">
        <v>5.13</v>
      </c>
      <c r="N1919" s="191">
        <v>32</v>
      </c>
    </row>
    <row r="1920" spans="12:14" ht="15" customHeight="1" x14ac:dyDescent="0.25">
      <c r="L1920" s="191">
        <v>28.88</v>
      </c>
      <c r="M1920" s="191">
        <v>4.0999999999999996</v>
      </c>
      <c r="N1920" s="191">
        <v>21</v>
      </c>
    </row>
    <row r="1921" spans="12:14" ht="15" customHeight="1" x14ac:dyDescent="0.25">
      <c r="L1921" s="191">
        <v>20.234999999999999</v>
      </c>
      <c r="M1921" s="191">
        <v>5.01</v>
      </c>
      <c r="N1921" s="191">
        <v>22</v>
      </c>
    </row>
    <row r="1922" spans="12:14" ht="15" customHeight="1" x14ac:dyDescent="0.25">
      <c r="L1922" s="191">
        <v>30.67</v>
      </c>
      <c r="M1922" s="191">
        <v>5.09</v>
      </c>
      <c r="N1922" s="191">
        <v>31</v>
      </c>
    </row>
    <row r="1923" spans="12:14" ht="15" customHeight="1" x14ac:dyDescent="0.25">
      <c r="L1923" s="191">
        <v>30.875</v>
      </c>
      <c r="M1923" s="191">
        <v>6.49</v>
      </c>
      <c r="N1923" s="191">
        <v>28</v>
      </c>
    </row>
    <row r="1924" spans="12:14" ht="15" customHeight="1" x14ac:dyDescent="0.25">
      <c r="L1924" s="191">
        <v>23.8</v>
      </c>
      <c r="M1924" s="191">
        <v>4.08</v>
      </c>
      <c r="N1924" s="191">
        <v>41</v>
      </c>
    </row>
    <row r="1925" spans="12:14" ht="15" customHeight="1" x14ac:dyDescent="0.25">
      <c r="L1925" s="191">
        <v>15.37</v>
      </c>
      <c r="M1925" s="191">
        <v>8.6300000000000008</v>
      </c>
      <c r="N1925" s="191">
        <v>23</v>
      </c>
    </row>
    <row r="1926" spans="12:14" ht="15" customHeight="1" x14ac:dyDescent="0.25">
      <c r="L1926" s="191">
        <v>30.4</v>
      </c>
      <c r="M1926" s="191">
        <v>5.28</v>
      </c>
      <c r="N1926" s="191">
        <v>34</v>
      </c>
    </row>
    <row r="1927" spans="12:14" ht="15" customHeight="1" x14ac:dyDescent="0.25">
      <c r="L1927" s="191">
        <v>19.48</v>
      </c>
      <c r="M1927" s="191">
        <v>5.63</v>
      </c>
      <c r="N1927" s="191">
        <v>41</v>
      </c>
    </row>
    <row r="1928" spans="12:14" ht="15" customHeight="1" x14ac:dyDescent="0.25">
      <c r="L1928" s="191">
        <v>16.96</v>
      </c>
      <c r="M1928" s="191">
        <v>11.47</v>
      </c>
      <c r="N1928" s="191">
        <v>35</v>
      </c>
    </row>
    <row r="1929" spans="12:14" ht="15" customHeight="1" x14ac:dyDescent="0.25">
      <c r="L1929" s="191">
        <v>19.05</v>
      </c>
      <c r="M1929" s="191">
        <v>4.92</v>
      </c>
      <c r="N1929" s="191">
        <v>28</v>
      </c>
    </row>
    <row r="1930" spans="12:14" ht="15" customHeight="1" x14ac:dyDescent="0.25">
      <c r="L1930" s="191">
        <v>37.619999999999997</v>
      </c>
      <c r="M1930" s="191">
        <v>4.18</v>
      </c>
      <c r="N1930" s="191">
        <v>31</v>
      </c>
    </row>
    <row r="1931" spans="12:14" ht="15" customHeight="1" x14ac:dyDescent="0.25">
      <c r="L1931" s="191">
        <v>29.1</v>
      </c>
      <c r="M1931" s="191">
        <v>4.67</v>
      </c>
      <c r="N1931" s="191">
        <v>31</v>
      </c>
    </row>
    <row r="1932" spans="12:14" ht="15" customHeight="1" x14ac:dyDescent="0.25">
      <c r="L1932" s="191">
        <v>26.62</v>
      </c>
      <c r="M1932" s="191">
        <v>6.24</v>
      </c>
      <c r="N1932" s="191">
        <v>31</v>
      </c>
    </row>
    <row r="1933" spans="12:14" ht="15" customHeight="1" x14ac:dyDescent="0.25">
      <c r="L1933" s="191">
        <v>25.74</v>
      </c>
      <c r="M1933" s="191">
        <v>5.99</v>
      </c>
      <c r="N1933" s="191">
        <v>36</v>
      </c>
    </row>
    <row r="1934" spans="12:14" ht="15" customHeight="1" x14ac:dyDescent="0.25">
      <c r="L1934" s="191">
        <v>18.22</v>
      </c>
      <c r="M1934" s="191">
        <v>10.27</v>
      </c>
      <c r="N1934" s="191">
        <v>29</v>
      </c>
    </row>
    <row r="1935" spans="12:14" ht="15" customHeight="1" x14ac:dyDescent="0.25">
      <c r="L1935" s="191">
        <v>26.03</v>
      </c>
      <c r="M1935" s="191">
        <v>5.97</v>
      </c>
      <c r="N1935" s="191">
        <v>28</v>
      </c>
    </row>
    <row r="1936" spans="12:14" ht="15" customHeight="1" x14ac:dyDescent="0.25">
      <c r="L1936" s="191">
        <v>17.29</v>
      </c>
      <c r="M1936" s="191">
        <v>4.9800000000000004</v>
      </c>
      <c r="N1936" s="191">
        <v>36</v>
      </c>
    </row>
    <row r="1937" spans="12:14" ht="15" customHeight="1" x14ac:dyDescent="0.25">
      <c r="L1937" s="191">
        <v>18.170000000000002</v>
      </c>
      <c r="M1937" s="191">
        <v>6.91</v>
      </c>
      <c r="N1937" s="191">
        <v>18</v>
      </c>
    </row>
    <row r="1938" spans="12:14" ht="15" customHeight="1" x14ac:dyDescent="0.25">
      <c r="L1938" s="191">
        <v>32.54</v>
      </c>
      <c r="M1938" s="191">
        <v>6.38</v>
      </c>
      <c r="N1938" s="191">
        <v>33</v>
      </c>
    </row>
    <row r="1939" spans="12:14" ht="15" customHeight="1" x14ac:dyDescent="0.25">
      <c r="L1939" s="191">
        <v>30.25</v>
      </c>
      <c r="M1939" s="191">
        <v>4.7699999999999996</v>
      </c>
      <c r="N1939" s="191">
        <v>34</v>
      </c>
    </row>
    <row r="1940" spans="12:14" ht="15" customHeight="1" x14ac:dyDescent="0.25">
      <c r="L1940" s="191">
        <v>19.59</v>
      </c>
      <c r="M1940" s="191">
        <v>6.04</v>
      </c>
      <c r="N1940" s="191">
        <v>27</v>
      </c>
    </row>
    <row r="1941" spans="12:14" ht="15" customHeight="1" x14ac:dyDescent="0.25">
      <c r="L1941" s="191">
        <v>45.9</v>
      </c>
      <c r="M1941" s="191">
        <v>4.3</v>
      </c>
      <c r="N1941" s="191">
        <v>41</v>
      </c>
    </row>
    <row r="1942" spans="12:14" ht="15" customHeight="1" x14ac:dyDescent="0.25">
      <c r="L1942" s="191">
        <v>17.059999999999999</v>
      </c>
      <c r="M1942" s="191">
        <v>8.75</v>
      </c>
      <c r="N1942" s="191">
        <v>19</v>
      </c>
    </row>
    <row r="1943" spans="12:14" ht="15" customHeight="1" x14ac:dyDescent="0.25">
      <c r="L1943" s="191">
        <v>32.07</v>
      </c>
      <c r="M1943" s="191">
        <v>5.25</v>
      </c>
      <c r="N1943" s="191">
        <v>38</v>
      </c>
    </row>
    <row r="1944" spans="12:14" ht="15" customHeight="1" x14ac:dyDescent="0.25">
      <c r="L1944" s="191">
        <v>16.5</v>
      </c>
      <c r="M1944" s="191">
        <v>5.03</v>
      </c>
      <c r="N1944" s="191">
        <v>30</v>
      </c>
    </row>
    <row r="1945" spans="12:14" ht="15" customHeight="1" x14ac:dyDescent="0.25">
      <c r="L1945" s="191">
        <v>31.4</v>
      </c>
      <c r="M1945" s="191">
        <v>5.88</v>
      </c>
      <c r="N1945" s="191">
        <v>32</v>
      </c>
    </row>
    <row r="1946" spans="12:14" ht="15" customHeight="1" x14ac:dyDescent="0.25">
      <c r="L1946" s="191">
        <v>20.36</v>
      </c>
      <c r="M1946" s="191">
        <v>4.49</v>
      </c>
      <c r="N1946" s="191">
        <v>30</v>
      </c>
    </row>
    <row r="1947" spans="12:14" ht="15" customHeight="1" x14ac:dyDescent="0.25">
      <c r="L1947" s="191">
        <v>25.46</v>
      </c>
      <c r="M1947" s="191">
        <v>4.1399999999999997</v>
      </c>
      <c r="N1947" s="191">
        <v>37</v>
      </c>
    </row>
    <row r="1948" spans="12:14" ht="15" customHeight="1" x14ac:dyDescent="0.25">
      <c r="L1948" s="191">
        <v>17.09</v>
      </c>
      <c r="M1948" s="191">
        <v>5.8</v>
      </c>
      <c r="N1948" s="191">
        <v>32</v>
      </c>
    </row>
    <row r="1949" spans="12:14" ht="15" customHeight="1" x14ac:dyDescent="0.25">
      <c r="L1949" s="191">
        <v>20.83</v>
      </c>
      <c r="M1949" s="191">
        <v>5.12</v>
      </c>
      <c r="N1949" s="191">
        <v>34</v>
      </c>
    </row>
    <row r="1950" spans="12:14" ht="15" customHeight="1" x14ac:dyDescent="0.25">
      <c r="L1950" s="191">
        <v>18.920000000000002</v>
      </c>
      <c r="M1950" s="191">
        <v>5.98</v>
      </c>
      <c r="N1950" s="191">
        <v>23</v>
      </c>
    </row>
    <row r="1951" spans="12:14" ht="15" customHeight="1" x14ac:dyDescent="0.25">
      <c r="L1951" s="191">
        <v>37.1</v>
      </c>
      <c r="M1951" s="191">
        <v>5.46</v>
      </c>
      <c r="N1951" s="191">
        <v>25</v>
      </c>
    </row>
    <row r="1952" spans="12:14" ht="15" customHeight="1" x14ac:dyDescent="0.25">
      <c r="L1952" s="191">
        <v>22.515000000000001</v>
      </c>
      <c r="M1952" s="191">
        <v>4.91</v>
      </c>
      <c r="N1952" s="191">
        <v>24</v>
      </c>
    </row>
    <row r="1953" spans="12:14" ht="15" customHeight="1" x14ac:dyDescent="0.25">
      <c r="L1953" s="191">
        <v>32.700000000000003</v>
      </c>
      <c r="M1953" s="191">
        <v>4.66</v>
      </c>
      <c r="N1953" s="191">
        <v>36</v>
      </c>
    </row>
    <row r="1954" spans="12:14" ht="15" customHeight="1" x14ac:dyDescent="0.25">
      <c r="L1954" s="191">
        <v>17.75</v>
      </c>
      <c r="M1954" s="191">
        <v>6.8</v>
      </c>
      <c r="N1954" s="191">
        <v>21</v>
      </c>
    </row>
    <row r="1955" spans="12:14" ht="15" customHeight="1" x14ac:dyDescent="0.25">
      <c r="L1955" s="191">
        <v>33.630000000000003</v>
      </c>
      <c r="M1955" s="191">
        <v>4.47</v>
      </c>
      <c r="N1955" s="191">
        <v>27</v>
      </c>
    </row>
    <row r="1956" spans="12:14" ht="15" customHeight="1" x14ac:dyDescent="0.25">
      <c r="L1956" s="191">
        <v>34.799999999999997</v>
      </c>
      <c r="M1956" s="191">
        <v>4.08</v>
      </c>
      <c r="N1956" s="191">
        <v>34</v>
      </c>
    </row>
    <row r="1957" spans="12:14" ht="15" customHeight="1" x14ac:dyDescent="0.25">
      <c r="L1957" s="191">
        <v>16.809999999999999</v>
      </c>
      <c r="M1957" s="191">
        <v>5.51</v>
      </c>
      <c r="N1957" s="191">
        <v>41</v>
      </c>
    </row>
    <row r="1958" spans="12:14" ht="15" customHeight="1" x14ac:dyDescent="0.25">
      <c r="L1958" s="191">
        <v>16.690000000000001</v>
      </c>
      <c r="M1958" s="191">
        <v>8.4</v>
      </c>
      <c r="N1958" s="191">
        <v>27</v>
      </c>
    </row>
    <row r="1959" spans="12:14" ht="15" customHeight="1" x14ac:dyDescent="0.25">
      <c r="L1959" s="191">
        <v>23.21</v>
      </c>
      <c r="M1959" s="191">
        <v>5.14</v>
      </c>
      <c r="N1959" s="191">
        <v>27</v>
      </c>
    </row>
    <row r="1960" spans="12:14" ht="15" customHeight="1" x14ac:dyDescent="0.25">
      <c r="L1960" s="191">
        <v>25.175000000000001</v>
      </c>
      <c r="M1960" s="191">
        <v>5.21</v>
      </c>
      <c r="N1960" s="191">
        <v>28</v>
      </c>
    </row>
    <row r="1961" spans="12:14" ht="15" customHeight="1" x14ac:dyDescent="0.25">
      <c r="L1961" s="191">
        <v>34.770000000000003</v>
      </c>
      <c r="M1961" s="191">
        <v>6.23</v>
      </c>
      <c r="N1961" s="191">
        <v>30</v>
      </c>
    </row>
    <row r="1962" spans="12:14" ht="15" customHeight="1" x14ac:dyDescent="0.25">
      <c r="L1962" s="191">
        <v>27.7</v>
      </c>
      <c r="M1962" s="191">
        <v>5.6</v>
      </c>
      <c r="N1962" s="191">
        <v>34</v>
      </c>
    </row>
    <row r="1963" spans="12:14" ht="15" customHeight="1" x14ac:dyDescent="0.25">
      <c r="L1963" s="191">
        <v>19.12</v>
      </c>
      <c r="M1963" s="191">
        <v>4.72</v>
      </c>
      <c r="N1963" s="191">
        <v>19</v>
      </c>
    </row>
    <row r="1964" spans="12:14" ht="15" customHeight="1" x14ac:dyDescent="0.25">
      <c r="L1964" s="191">
        <v>32.67</v>
      </c>
      <c r="M1964" s="191">
        <v>4.67</v>
      </c>
      <c r="N1964" s="191">
        <v>24</v>
      </c>
    </row>
    <row r="1965" spans="12:14" ht="15" customHeight="1" x14ac:dyDescent="0.25">
      <c r="L1965" s="191">
        <v>28.5</v>
      </c>
      <c r="M1965" s="191">
        <v>6.11</v>
      </c>
      <c r="N1965" s="191">
        <v>23</v>
      </c>
    </row>
    <row r="1966" spans="12:14" ht="15" customHeight="1" x14ac:dyDescent="0.25">
      <c r="L1966" s="191">
        <v>39.270000000000003</v>
      </c>
      <c r="M1966" s="191">
        <v>6.25</v>
      </c>
      <c r="N1966" s="191">
        <v>26</v>
      </c>
    </row>
    <row r="1967" spans="12:14" ht="15" customHeight="1" x14ac:dyDescent="0.25">
      <c r="L1967" s="191">
        <v>32.49</v>
      </c>
      <c r="M1967" s="191">
        <v>4</v>
      </c>
      <c r="N1967" s="191">
        <v>26</v>
      </c>
    </row>
    <row r="1968" spans="12:14" ht="15" customHeight="1" x14ac:dyDescent="0.25">
      <c r="L1968" s="191">
        <v>23.7</v>
      </c>
      <c r="M1968" s="191">
        <v>5.55</v>
      </c>
      <c r="N1968" s="191">
        <v>18</v>
      </c>
    </row>
    <row r="1969" spans="12:14" ht="15" customHeight="1" x14ac:dyDescent="0.25">
      <c r="L1969" s="191">
        <v>30.4</v>
      </c>
      <c r="M1969" s="191">
        <v>5.95</v>
      </c>
      <c r="N1969" s="191">
        <v>29</v>
      </c>
    </row>
    <row r="1970" spans="12:14" ht="15" customHeight="1" x14ac:dyDescent="0.25">
      <c r="L1970" s="191">
        <v>38.94</v>
      </c>
      <c r="M1970" s="191">
        <v>4.3600000000000003</v>
      </c>
      <c r="N1970" s="191">
        <v>19</v>
      </c>
    </row>
    <row r="1971" spans="12:14" ht="15" customHeight="1" x14ac:dyDescent="0.25">
      <c r="L1971" s="191">
        <v>31.02</v>
      </c>
      <c r="M1971" s="191">
        <v>4.84</v>
      </c>
      <c r="N1971" s="191">
        <v>35</v>
      </c>
    </row>
    <row r="1972" spans="12:14" ht="15" customHeight="1" x14ac:dyDescent="0.25">
      <c r="L1972" s="191">
        <v>17.5</v>
      </c>
      <c r="M1972" s="191">
        <v>4.5599999999999996</v>
      </c>
      <c r="N1972" s="191">
        <v>22</v>
      </c>
    </row>
    <row r="1973" spans="12:14" ht="15" customHeight="1" x14ac:dyDescent="0.25">
      <c r="L1973" s="191">
        <v>34.799999999999997</v>
      </c>
      <c r="M1973" s="191">
        <v>4.42</v>
      </c>
      <c r="N1973" s="191">
        <v>36</v>
      </c>
    </row>
    <row r="1974" spans="12:14" ht="15" customHeight="1" x14ac:dyDescent="0.25">
      <c r="L1974" s="191">
        <v>17.3</v>
      </c>
      <c r="M1974" s="191">
        <v>7.66</v>
      </c>
      <c r="N1974" s="191">
        <v>21</v>
      </c>
    </row>
    <row r="1975" spans="12:14" ht="15" customHeight="1" x14ac:dyDescent="0.25">
      <c r="L1975" s="191">
        <v>32.25</v>
      </c>
      <c r="M1975" s="191">
        <v>5.2</v>
      </c>
      <c r="N1975" s="191">
        <v>26</v>
      </c>
    </row>
    <row r="1976" spans="12:14" ht="15" customHeight="1" x14ac:dyDescent="0.25">
      <c r="L1976" s="191">
        <v>42.4</v>
      </c>
      <c r="M1976" s="191">
        <v>5.53</v>
      </c>
      <c r="N1976" s="191">
        <v>18</v>
      </c>
    </row>
    <row r="1977" spans="12:14" ht="15" customHeight="1" x14ac:dyDescent="0.25">
      <c r="L1977" s="191">
        <v>38.664999999999999</v>
      </c>
      <c r="M1977" s="191">
        <v>4.8600000000000003</v>
      </c>
      <c r="N1977" s="191">
        <v>26</v>
      </c>
    </row>
    <row r="1978" spans="12:14" ht="15" customHeight="1" x14ac:dyDescent="0.25">
      <c r="L1978" s="191">
        <v>29.92</v>
      </c>
      <c r="M1978" s="191">
        <v>5.49</v>
      </c>
      <c r="N1978" s="191">
        <v>26</v>
      </c>
    </row>
    <row r="1979" spans="12:14" ht="15" customHeight="1" x14ac:dyDescent="0.25">
      <c r="L1979" s="191">
        <v>29.48</v>
      </c>
      <c r="M1979" s="191">
        <v>4.09</v>
      </c>
      <c r="N1979" s="191">
        <v>26</v>
      </c>
    </row>
    <row r="1980" spans="12:14" ht="15" customHeight="1" x14ac:dyDescent="0.25">
      <c r="L1980" s="191">
        <v>28.785</v>
      </c>
      <c r="M1980" s="191">
        <v>4.3099999999999996</v>
      </c>
      <c r="N1980" s="191">
        <v>26</v>
      </c>
    </row>
    <row r="1981" spans="12:14" ht="15" customHeight="1" x14ac:dyDescent="0.25">
      <c r="L1981" s="191">
        <v>19.8</v>
      </c>
      <c r="M1981" s="191">
        <v>4</v>
      </c>
      <c r="N1981" s="191">
        <v>29</v>
      </c>
    </row>
    <row r="1982" spans="12:14" ht="15" customHeight="1" x14ac:dyDescent="0.25">
      <c r="L1982" s="191">
        <v>35.53</v>
      </c>
      <c r="M1982" s="191">
        <v>4.68</v>
      </c>
      <c r="N1982" s="191">
        <v>27</v>
      </c>
    </row>
    <row r="1983" spans="12:14" ht="15" customHeight="1" x14ac:dyDescent="0.25">
      <c r="L1983" s="191">
        <v>21.47</v>
      </c>
      <c r="M1983" s="191">
        <v>4.0199999999999996</v>
      </c>
      <c r="N1983" s="191">
        <v>29</v>
      </c>
    </row>
    <row r="1984" spans="12:14" ht="15" customHeight="1" x14ac:dyDescent="0.25">
      <c r="L1984" s="191">
        <v>25.9</v>
      </c>
      <c r="M1984" s="191">
        <v>5.12</v>
      </c>
      <c r="N1984" s="191">
        <v>31</v>
      </c>
    </row>
    <row r="1985" spans="12:14" ht="15" customHeight="1" x14ac:dyDescent="0.25">
      <c r="L1985" s="191">
        <v>20.81</v>
      </c>
      <c r="M1985" s="191">
        <v>5.52</v>
      </c>
      <c r="N1985" s="191">
        <v>25</v>
      </c>
    </row>
    <row r="1986" spans="12:14" ht="15" customHeight="1" x14ac:dyDescent="0.25">
      <c r="L1986" s="191">
        <v>25.84</v>
      </c>
      <c r="M1986" s="191">
        <v>5.81</v>
      </c>
      <c r="N1986" s="191">
        <v>19</v>
      </c>
    </row>
    <row r="1987" spans="12:14" ht="15" customHeight="1" x14ac:dyDescent="0.25">
      <c r="L1987" s="191">
        <v>30.95</v>
      </c>
      <c r="M1987" s="191">
        <v>5.16</v>
      </c>
      <c r="N1987" s="191">
        <v>19</v>
      </c>
    </row>
    <row r="1988" spans="12:14" ht="15" customHeight="1" x14ac:dyDescent="0.25">
      <c r="L1988" s="191">
        <v>30.54</v>
      </c>
      <c r="M1988" s="191">
        <v>5</v>
      </c>
      <c r="N1988" s="191">
        <v>26</v>
      </c>
    </row>
    <row r="1989" spans="12:14" ht="15" customHeight="1" x14ac:dyDescent="0.25">
      <c r="L1989" s="191">
        <v>33.914999999999999</v>
      </c>
      <c r="M1989" s="191">
        <v>5.84</v>
      </c>
      <c r="N1989" s="191">
        <v>19</v>
      </c>
    </row>
    <row r="1990" spans="12:14" ht="15" customHeight="1" x14ac:dyDescent="0.25">
      <c r="L1990" s="191">
        <v>33.31</v>
      </c>
      <c r="M1990" s="191">
        <v>4.1900000000000004</v>
      </c>
      <c r="N1990" s="191">
        <v>21</v>
      </c>
    </row>
    <row r="1991" spans="12:14" ht="15" customHeight="1" x14ac:dyDescent="0.25">
      <c r="L1991" s="191">
        <v>25.745000000000001</v>
      </c>
      <c r="M1991" s="191">
        <v>4.62</v>
      </c>
      <c r="N1991" s="191">
        <v>28</v>
      </c>
    </row>
    <row r="1992" spans="12:14" ht="15" customHeight="1" x14ac:dyDescent="0.25">
      <c r="L1992" s="191">
        <v>37.1</v>
      </c>
      <c r="M1992" s="191">
        <v>6.24</v>
      </c>
      <c r="N1992" s="191">
        <v>28</v>
      </c>
    </row>
    <row r="1993" spans="12:14" ht="15" customHeight="1" x14ac:dyDescent="0.25">
      <c r="L1993" s="191">
        <v>35.435000000000002</v>
      </c>
      <c r="M1993" s="191">
        <v>5.81</v>
      </c>
      <c r="N1993" s="191">
        <v>31</v>
      </c>
    </row>
    <row r="1994" spans="12:14" ht="15" customHeight="1" x14ac:dyDescent="0.25">
      <c r="L1994" s="191">
        <v>20.399999999999999</v>
      </c>
      <c r="M1994" s="191">
        <v>4.83</v>
      </c>
      <c r="N1994" s="191">
        <v>25</v>
      </c>
    </row>
    <row r="1995" spans="12:14" ht="15" customHeight="1" x14ac:dyDescent="0.25">
      <c r="L1995" s="191">
        <v>42.13</v>
      </c>
      <c r="M1995" s="191">
        <v>5.72</v>
      </c>
      <c r="N1995" s="191">
        <v>25</v>
      </c>
    </row>
    <row r="1996" spans="12:14" ht="15" customHeight="1" x14ac:dyDescent="0.25">
      <c r="L1996" s="191">
        <v>33.99</v>
      </c>
      <c r="M1996" s="191">
        <v>4.83</v>
      </c>
      <c r="N1996" s="191">
        <v>25</v>
      </c>
    </row>
    <row r="1997" spans="12:14" ht="15" customHeight="1" x14ac:dyDescent="0.25">
      <c r="L1997" s="191">
        <v>28.594999999999999</v>
      </c>
      <c r="M1997" s="191">
        <v>4.1399999999999997</v>
      </c>
      <c r="N1997" s="191">
        <v>25</v>
      </c>
    </row>
    <row r="1998" spans="12:14" ht="15" customHeight="1" x14ac:dyDescent="0.25">
      <c r="L1998" s="191">
        <v>20.8</v>
      </c>
      <c r="M1998" s="191">
        <v>4.07</v>
      </c>
      <c r="N1998" s="191">
        <v>25</v>
      </c>
    </row>
    <row r="1999" spans="12:14" ht="15" customHeight="1" x14ac:dyDescent="0.25">
      <c r="L1999" s="191">
        <v>23.465</v>
      </c>
      <c r="M1999" s="191">
        <v>6.26</v>
      </c>
      <c r="N1999" s="191">
        <v>26</v>
      </c>
    </row>
    <row r="2000" spans="12:14" ht="15" customHeight="1" x14ac:dyDescent="0.25">
      <c r="L2000" s="191">
        <v>40.185000000000002</v>
      </c>
      <c r="M2000" s="191">
        <v>5.88</v>
      </c>
      <c r="N2000" s="191">
        <v>21</v>
      </c>
    </row>
    <row r="2001" spans="12:14" ht="15" customHeight="1" x14ac:dyDescent="0.25">
      <c r="L2001" s="191">
        <v>21.89</v>
      </c>
      <c r="M2001" s="191">
        <v>5.72</v>
      </c>
      <c r="N2001" s="191">
        <v>22</v>
      </c>
    </row>
    <row r="2002" spans="12:14" ht="15" customHeight="1" x14ac:dyDescent="0.25">
      <c r="L2002" s="191">
        <v>29.34</v>
      </c>
      <c r="M2002" s="191">
        <v>6.09</v>
      </c>
      <c r="N2002" s="191">
        <v>26</v>
      </c>
    </row>
    <row r="2003" spans="12:14" ht="15" customHeight="1" x14ac:dyDescent="0.25">
      <c r="L2003" s="191">
        <v>22.61</v>
      </c>
      <c r="M2003" s="191">
        <v>4.25</v>
      </c>
      <c r="N2003" s="191">
        <v>26</v>
      </c>
    </row>
    <row r="2004" spans="12:14" ht="15" customHeight="1" x14ac:dyDescent="0.25">
      <c r="L2004" s="191">
        <v>22.23</v>
      </c>
      <c r="M2004" s="191">
        <v>6.09</v>
      </c>
      <c r="N2004" s="191">
        <v>28</v>
      </c>
    </row>
    <row r="2005" spans="12:14" ht="15" customHeight="1" x14ac:dyDescent="0.25">
      <c r="L2005" s="191">
        <v>33.4</v>
      </c>
      <c r="M2005" s="191">
        <v>5.51</v>
      </c>
      <c r="N2005" s="191">
        <v>28</v>
      </c>
    </row>
    <row r="2006" spans="12:14" ht="15" customHeight="1" x14ac:dyDescent="0.25">
      <c r="L2006" s="191">
        <v>33.11</v>
      </c>
      <c r="M2006" s="191">
        <v>5.63</v>
      </c>
      <c r="N2006" s="191">
        <v>21</v>
      </c>
    </row>
    <row r="2007" spans="12:14" ht="15" customHeight="1" x14ac:dyDescent="0.25">
      <c r="L2007" s="191">
        <v>16.815000000000001</v>
      </c>
      <c r="M2007" s="191">
        <v>5.29</v>
      </c>
      <c r="N2007" s="191">
        <v>29</v>
      </c>
    </row>
    <row r="2008" spans="12:14" ht="15" customHeight="1" x14ac:dyDescent="0.25">
      <c r="L2008" s="191">
        <v>25.61</v>
      </c>
      <c r="M2008" s="191">
        <v>4</v>
      </c>
      <c r="N2008" s="191">
        <v>28</v>
      </c>
    </row>
    <row r="2009" spans="12:14" ht="15" customHeight="1" x14ac:dyDescent="0.25">
      <c r="L2009" s="191">
        <v>25.8</v>
      </c>
      <c r="M2009" s="191">
        <v>5.49</v>
      </c>
      <c r="N2009" s="191">
        <v>23</v>
      </c>
    </row>
    <row r="2010" spans="12:14" ht="15" customHeight="1" x14ac:dyDescent="0.25">
      <c r="L2010" s="191">
        <v>27.39</v>
      </c>
      <c r="M2010" s="191">
        <v>5.34</v>
      </c>
      <c r="N2010" s="191">
        <v>35</v>
      </c>
    </row>
    <row r="2011" spans="12:14" ht="15" customHeight="1" x14ac:dyDescent="0.25">
      <c r="L2011" s="191">
        <v>17.03</v>
      </c>
      <c r="M2011" s="191">
        <v>4.12</v>
      </c>
      <c r="N2011" s="191">
        <v>21</v>
      </c>
    </row>
    <row r="2012" spans="12:14" ht="15" customHeight="1" x14ac:dyDescent="0.25">
      <c r="L2012" s="191">
        <v>23.75</v>
      </c>
      <c r="M2012" s="191">
        <v>5.49</v>
      </c>
      <c r="N2012" s="191">
        <v>27</v>
      </c>
    </row>
    <row r="2013" spans="12:14" ht="15" customHeight="1" x14ac:dyDescent="0.25">
      <c r="L2013" s="191">
        <v>26.03</v>
      </c>
      <c r="M2013" s="191">
        <v>5.1100000000000003</v>
      </c>
      <c r="N2013" s="191">
        <v>33</v>
      </c>
    </row>
    <row r="2014" spans="12:14" ht="15" customHeight="1" x14ac:dyDescent="0.25">
      <c r="L2014" s="191">
        <v>16.079999999999998</v>
      </c>
      <c r="M2014" s="191">
        <v>5.94</v>
      </c>
      <c r="N2014" s="191">
        <v>28</v>
      </c>
    </row>
    <row r="2015" spans="12:14" ht="15" customHeight="1" x14ac:dyDescent="0.25">
      <c r="L2015" s="191">
        <v>30.875</v>
      </c>
      <c r="M2015" s="191">
        <v>5.54</v>
      </c>
      <c r="N2015" s="191">
        <v>20</v>
      </c>
    </row>
    <row r="2016" spans="12:14" ht="15" customHeight="1" x14ac:dyDescent="0.25">
      <c r="L2016" s="191">
        <v>31.79</v>
      </c>
      <c r="M2016" s="191">
        <v>7.09</v>
      </c>
      <c r="N2016" s="191">
        <v>25</v>
      </c>
    </row>
    <row r="2017" spans="12:14" ht="15" customHeight="1" x14ac:dyDescent="0.25">
      <c r="L2017" s="191">
        <v>28.48</v>
      </c>
      <c r="M2017" s="191">
        <v>6.22</v>
      </c>
      <c r="N2017" s="191">
        <v>24</v>
      </c>
    </row>
    <row r="2018" spans="12:14" ht="15" customHeight="1" x14ac:dyDescent="0.25">
      <c r="L2018" s="191">
        <v>26.6</v>
      </c>
      <c r="M2018" s="191">
        <v>4.33</v>
      </c>
      <c r="N2018" s="191">
        <v>24</v>
      </c>
    </row>
    <row r="2019" spans="12:14" ht="15" customHeight="1" x14ac:dyDescent="0.25">
      <c r="L2019" s="191">
        <v>25.27</v>
      </c>
      <c r="M2019" s="191">
        <v>5.83</v>
      </c>
      <c r="N2019" s="191">
        <v>25</v>
      </c>
    </row>
    <row r="2020" spans="12:14" ht="15" customHeight="1" x14ac:dyDescent="0.25">
      <c r="L2020" s="191">
        <v>34.484999999999999</v>
      </c>
      <c r="M2020" s="191">
        <v>4.7</v>
      </c>
      <c r="N2020" s="191">
        <v>34</v>
      </c>
    </row>
    <row r="2021" spans="12:14" ht="15" customHeight="1" x14ac:dyDescent="0.25">
      <c r="L2021" s="191">
        <v>15.57</v>
      </c>
      <c r="M2021" s="191">
        <v>4.07</v>
      </c>
      <c r="N2021" s="191">
        <v>20</v>
      </c>
    </row>
    <row r="2022" spans="12:14" ht="15" customHeight="1" x14ac:dyDescent="0.25">
      <c r="L2022" s="191">
        <v>30.36</v>
      </c>
      <c r="M2022" s="191">
        <v>9.39</v>
      </c>
      <c r="N2022" s="191">
        <v>31</v>
      </c>
    </row>
    <row r="2023" spans="12:14" ht="15" customHeight="1" x14ac:dyDescent="0.25">
      <c r="L2023" s="191">
        <v>19.37</v>
      </c>
      <c r="M2023" s="191">
        <v>4.18</v>
      </c>
      <c r="N2023" s="191">
        <v>35</v>
      </c>
    </row>
    <row r="2024" spans="12:14" ht="15" customHeight="1" x14ac:dyDescent="0.25">
      <c r="L2024" s="191">
        <v>16.71</v>
      </c>
      <c r="M2024" s="191">
        <v>4.18</v>
      </c>
      <c r="N2024" s="191">
        <v>27</v>
      </c>
    </row>
    <row r="2025" spans="12:14" ht="15" customHeight="1" x14ac:dyDescent="0.25">
      <c r="L2025" s="191">
        <v>24.1</v>
      </c>
      <c r="M2025" s="191">
        <v>4.4000000000000004</v>
      </c>
      <c r="N2025" s="191">
        <v>20</v>
      </c>
    </row>
    <row r="2026" spans="12:14" ht="15" customHeight="1" x14ac:dyDescent="0.25">
      <c r="L2026" s="191">
        <v>29.77</v>
      </c>
      <c r="M2026" s="191">
        <v>9.9</v>
      </c>
      <c r="N2026" s="191">
        <v>26</v>
      </c>
    </row>
    <row r="2027" spans="12:14" ht="15" customHeight="1" x14ac:dyDescent="0.25">
      <c r="L2027" s="191">
        <v>46.53</v>
      </c>
      <c r="M2027" s="191">
        <v>4.84</v>
      </c>
      <c r="N2027" s="191">
        <v>20</v>
      </c>
    </row>
    <row r="2028" spans="12:14" ht="15" customHeight="1" x14ac:dyDescent="0.25">
      <c r="L2028" s="191">
        <v>23.4</v>
      </c>
      <c r="M2028" s="191">
        <v>5.53</v>
      </c>
      <c r="N2028" s="191">
        <v>26</v>
      </c>
    </row>
    <row r="2029" spans="12:14" ht="15" customHeight="1" x14ac:dyDescent="0.25">
      <c r="L2029" s="191">
        <v>30</v>
      </c>
      <c r="M2029" s="191">
        <v>4.33</v>
      </c>
      <c r="N2029" s="191">
        <v>26</v>
      </c>
    </row>
    <row r="2030" spans="12:14" ht="15" customHeight="1" x14ac:dyDescent="0.25">
      <c r="L2030" s="191">
        <v>29.15</v>
      </c>
      <c r="M2030" s="191">
        <v>4.91</v>
      </c>
      <c r="N2030" s="191">
        <v>23</v>
      </c>
    </row>
    <row r="2031" spans="12:14" ht="15" customHeight="1" x14ac:dyDescent="0.25">
      <c r="L2031" s="191">
        <v>34.865000000000002</v>
      </c>
      <c r="M2031" s="191">
        <v>4.8</v>
      </c>
      <c r="N2031" s="191">
        <v>22</v>
      </c>
    </row>
    <row r="2032" spans="12:14" ht="15" customHeight="1" x14ac:dyDescent="0.25">
      <c r="L2032" s="191">
        <v>28.12</v>
      </c>
      <c r="M2032" s="191">
        <v>5.55</v>
      </c>
      <c r="N2032" s="191">
        <v>26</v>
      </c>
    </row>
    <row r="2033" spans="12:14" ht="15" customHeight="1" x14ac:dyDescent="0.25">
      <c r="L2033" s="191">
        <v>29.45</v>
      </c>
      <c r="M2033" s="191">
        <v>5.24</v>
      </c>
      <c r="N2033" s="191">
        <v>29</v>
      </c>
    </row>
    <row r="2034" spans="12:14" ht="15" customHeight="1" x14ac:dyDescent="0.25">
      <c r="L2034" s="191">
        <v>27.94</v>
      </c>
      <c r="M2034" s="191">
        <v>6.08</v>
      </c>
      <c r="N2034" s="191">
        <v>29</v>
      </c>
    </row>
    <row r="2035" spans="12:14" ht="15" customHeight="1" x14ac:dyDescent="0.25">
      <c r="L2035" s="191">
        <v>27.2</v>
      </c>
      <c r="M2035" s="191">
        <v>5.83</v>
      </c>
      <c r="N2035" s="191">
        <v>24</v>
      </c>
    </row>
    <row r="2036" spans="12:14" ht="15" customHeight="1" x14ac:dyDescent="0.25">
      <c r="L2036" s="191">
        <v>33.344999999999999</v>
      </c>
      <c r="M2036" s="191">
        <v>4.29</v>
      </c>
      <c r="N2036" s="191">
        <v>24</v>
      </c>
    </row>
    <row r="2037" spans="12:14" ht="15" customHeight="1" x14ac:dyDescent="0.25">
      <c r="L2037" s="191">
        <v>29.925000000000001</v>
      </c>
      <c r="M2037" s="191">
        <v>5.3</v>
      </c>
      <c r="N2037" s="191">
        <v>24</v>
      </c>
    </row>
    <row r="2038" spans="12:14" ht="15" customHeight="1" x14ac:dyDescent="0.25">
      <c r="L2038" s="191">
        <v>24.225000000000001</v>
      </c>
      <c r="M2038" s="191">
        <v>4.42</v>
      </c>
      <c r="N2038" s="191">
        <v>22</v>
      </c>
    </row>
    <row r="2039" spans="12:14" ht="15" customHeight="1" x14ac:dyDescent="0.25">
      <c r="L2039" s="191">
        <v>29.68</v>
      </c>
      <c r="M2039" s="191">
        <v>5.68</v>
      </c>
      <c r="N2039" s="191">
        <v>19</v>
      </c>
    </row>
    <row r="2040" spans="12:14" ht="15" customHeight="1" x14ac:dyDescent="0.25">
      <c r="L2040" s="191">
        <v>20.614999999999998</v>
      </c>
      <c r="M2040" s="191">
        <v>6.05</v>
      </c>
      <c r="N2040" s="191">
        <v>18</v>
      </c>
    </row>
    <row r="2041" spans="12:14" ht="15" customHeight="1" x14ac:dyDescent="0.25">
      <c r="L2041" s="191">
        <v>32.119999999999997</v>
      </c>
      <c r="M2041" s="191">
        <v>5.33</v>
      </c>
      <c r="N2041" s="191">
        <v>23</v>
      </c>
    </row>
    <row r="2042" spans="12:14" ht="15" customHeight="1" x14ac:dyDescent="0.25">
      <c r="L2042" s="191">
        <v>27.36</v>
      </c>
      <c r="M2042" s="191">
        <v>6.22</v>
      </c>
      <c r="N2042" s="191">
        <v>23</v>
      </c>
    </row>
    <row r="2043" spans="12:14" ht="15" customHeight="1" x14ac:dyDescent="0.25">
      <c r="L2043" s="191">
        <v>17.385000000000002</v>
      </c>
      <c r="M2043" s="191">
        <v>5.84</v>
      </c>
      <c r="N2043" s="191">
        <v>23</v>
      </c>
    </row>
    <row r="2044" spans="12:14" ht="15" customHeight="1" x14ac:dyDescent="0.25">
      <c r="L2044" s="191">
        <v>30.13</v>
      </c>
      <c r="M2044" s="191">
        <v>5.71</v>
      </c>
      <c r="N2044" s="191">
        <v>18</v>
      </c>
    </row>
    <row r="2045" spans="12:14" ht="15" customHeight="1" x14ac:dyDescent="0.25">
      <c r="L2045" s="191">
        <v>25.44</v>
      </c>
      <c r="M2045" s="191">
        <v>6.04</v>
      </c>
      <c r="N2045" s="191">
        <v>25</v>
      </c>
    </row>
    <row r="2046" spans="12:14" ht="15" customHeight="1" x14ac:dyDescent="0.25">
      <c r="L2046" s="191">
        <v>39.805</v>
      </c>
      <c r="M2046" s="191">
        <v>4.38</v>
      </c>
      <c r="N2046" s="191">
        <v>22</v>
      </c>
    </row>
    <row r="2047" spans="12:14" ht="15" customHeight="1" x14ac:dyDescent="0.25">
      <c r="L2047" s="191">
        <v>30.4</v>
      </c>
      <c r="M2047" s="191">
        <v>5.56</v>
      </c>
      <c r="N2047" s="191">
        <v>22</v>
      </c>
    </row>
    <row r="2048" spans="12:14" ht="15" customHeight="1" x14ac:dyDescent="0.25">
      <c r="L2048" s="191">
        <v>23.18</v>
      </c>
      <c r="M2048" s="191">
        <v>4.24</v>
      </c>
      <c r="N2048" s="191">
        <v>22</v>
      </c>
    </row>
    <row r="2049" spans="12:14" ht="15" customHeight="1" x14ac:dyDescent="0.25">
      <c r="L2049" s="191">
        <v>39.615000000000002</v>
      </c>
      <c r="M2049" s="191">
        <v>6.32</v>
      </c>
      <c r="N2049" s="191">
        <v>19</v>
      </c>
    </row>
    <row r="2050" spans="12:14" ht="15" customHeight="1" x14ac:dyDescent="0.25">
      <c r="L2050" s="191">
        <v>30.59</v>
      </c>
      <c r="M2050" s="191">
        <v>6.3</v>
      </c>
      <c r="N2050" s="191">
        <v>25</v>
      </c>
    </row>
    <row r="2051" spans="12:14" ht="15" customHeight="1" x14ac:dyDescent="0.25">
      <c r="L2051" s="191">
        <v>16.72</v>
      </c>
      <c r="M2051" s="191">
        <v>4.38</v>
      </c>
      <c r="N2051" s="191">
        <v>34</v>
      </c>
    </row>
    <row r="2052" spans="12:14" ht="15" customHeight="1" x14ac:dyDescent="0.25">
      <c r="L2052" s="191">
        <v>26.22</v>
      </c>
      <c r="M2052" s="191">
        <v>4.6500000000000004</v>
      </c>
      <c r="N2052" s="191">
        <v>25</v>
      </c>
    </row>
    <row r="2053" spans="12:14" ht="15" customHeight="1" x14ac:dyDescent="0.25">
      <c r="L2053" s="191">
        <v>31.824999999999999</v>
      </c>
      <c r="M2053" s="191">
        <v>4.7</v>
      </c>
      <c r="N2053" s="191">
        <v>19</v>
      </c>
    </row>
    <row r="2054" spans="12:14" ht="15" customHeight="1" x14ac:dyDescent="0.25">
      <c r="L2054" s="191">
        <v>25.745000000000001</v>
      </c>
      <c r="M2054" s="191">
        <v>4.34</v>
      </c>
      <c r="N2054" s="191">
        <v>19</v>
      </c>
    </row>
    <row r="2055" spans="12:14" ht="15" customHeight="1" x14ac:dyDescent="0.25">
      <c r="L2055" s="191">
        <v>24.605</v>
      </c>
      <c r="M2055" s="191">
        <v>5.62</v>
      </c>
      <c r="N2055" s="191">
        <v>19</v>
      </c>
    </row>
    <row r="2056" spans="12:14" ht="15" customHeight="1" x14ac:dyDescent="0.25">
      <c r="L2056" s="191">
        <v>24.51</v>
      </c>
      <c r="M2056" s="191">
        <v>4.24</v>
      </c>
      <c r="N2056" s="191">
        <v>19</v>
      </c>
    </row>
    <row r="2057" spans="12:14" ht="15" customHeight="1" x14ac:dyDescent="0.25">
      <c r="L2057" s="191">
        <v>31.065000000000001</v>
      </c>
      <c r="M2057" s="191">
        <v>4.57</v>
      </c>
      <c r="N2057" s="191">
        <v>26</v>
      </c>
    </row>
    <row r="2058" spans="12:14" ht="15" customHeight="1" x14ac:dyDescent="0.25">
      <c r="L2058" s="191">
        <v>28.12</v>
      </c>
      <c r="M2058" s="191">
        <v>5.05</v>
      </c>
      <c r="N2058" s="191">
        <v>23</v>
      </c>
    </row>
    <row r="2059" spans="12:14" ht="15" customHeight="1" x14ac:dyDescent="0.25">
      <c r="L2059" s="191">
        <v>38.06</v>
      </c>
      <c r="M2059" s="191">
        <v>6.16</v>
      </c>
      <c r="N2059" s="191">
        <v>28</v>
      </c>
    </row>
    <row r="2060" spans="12:14" ht="15" customHeight="1" x14ac:dyDescent="0.25">
      <c r="L2060" s="191">
        <v>24.96</v>
      </c>
      <c r="M2060" s="191">
        <v>4.57</v>
      </c>
      <c r="N2060" s="191">
        <v>28</v>
      </c>
    </row>
    <row r="2061" spans="12:14" ht="15" customHeight="1" x14ac:dyDescent="0.25">
      <c r="L2061" s="191">
        <v>17.670000000000002</v>
      </c>
      <c r="M2061" s="191">
        <v>5.53</v>
      </c>
      <c r="N2061" s="191">
        <v>26</v>
      </c>
    </row>
    <row r="2062" spans="12:14" ht="15" customHeight="1" x14ac:dyDescent="0.25">
      <c r="L2062" s="191">
        <v>31.35</v>
      </c>
      <c r="M2062" s="191">
        <v>5.84</v>
      </c>
      <c r="N2062" s="191">
        <v>22</v>
      </c>
    </row>
    <row r="2063" spans="12:14" ht="15" customHeight="1" x14ac:dyDescent="0.25">
      <c r="L2063" s="191">
        <v>28.31</v>
      </c>
      <c r="M2063" s="191">
        <v>6.41</v>
      </c>
      <c r="N2063" s="191">
        <v>22</v>
      </c>
    </row>
    <row r="2064" spans="12:14" ht="15" customHeight="1" x14ac:dyDescent="0.25">
      <c r="L2064" s="191">
        <v>30.3</v>
      </c>
      <c r="M2064" s="191">
        <v>4.7300000000000004</v>
      </c>
      <c r="N2064" s="191">
        <v>25</v>
      </c>
    </row>
    <row r="2065" spans="12:14" ht="15" customHeight="1" x14ac:dyDescent="0.25">
      <c r="L2065" s="191">
        <v>26.4</v>
      </c>
      <c r="M2065" s="191">
        <v>6.22</v>
      </c>
      <c r="N2065" s="191">
        <v>21</v>
      </c>
    </row>
    <row r="2066" spans="12:14" ht="15" customHeight="1" x14ac:dyDescent="0.25">
      <c r="L2066" s="191">
        <v>22.135000000000002</v>
      </c>
      <c r="M2066" s="191">
        <v>4.46</v>
      </c>
      <c r="N2066" s="191">
        <v>21</v>
      </c>
    </row>
    <row r="2067" spans="12:14" ht="15" customHeight="1" x14ac:dyDescent="0.25">
      <c r="L2067" s="191">
        <v>17.399999999999999</v>
      </c>
      <c r="M2067" s="191">
        <v>4.5</v>
      </c>
      <c r="N2067" s="191">
        <v>21</v>
      </c>
    </row>
    <row r="2068" spans="12:14" ht="15" customHeight="1" x14ac:dyDescent="0.25">
      <c r="L2068" s="191">
        <v>28.06</v>
      </c>
      <c r="M2068" s="191">
        <v>8.93</v>
      </c>
      <c r="N2068" s="191">
        <v>20</v>
      </c>
    </row>
    <row r="2069" spans="12:14" ht="15" customHeight="1" x14ac:dyDescent="0.25">
      <c r="L2069" s="191">
        <v>31.13</v>
      </c>
      <c r="M2069" s="191">
        <v>11.02</v>
      </c>
      <c r="N2069" s="191">
        <v>20</v>
      </c>
    </row>
    <row r="2070" spans="12:14" ht="15" customHeight="1" x14ac:dyDescent="0.25">
      <c r="L2070" s="191">
        <v>18.46</v>
      </c>
      <c r="M2070" s="191">
        <v>5.25</v>
      </c>
      <c r="N2070" s="191">
        <v>31</v>
      </c>
    </row>
    <row r="2071" spans="12:14" ht="15" customHeight="1" x14ac:dyDescent="0.25">
      <c r="L2071" s="191">
        <v>17.3</v>
      </c>
      <c r="M2071" s="191">
        <v>4.75</v>
      </c>
      <c r="N2071" s="191">
        <v>32</v>
      </c>
    </row>
    <row r="2072" spans="12:14" ht="15" customHeight="1" x14ac:dyDescent="0.25">
      <c r="L2072" s="191">
        <v>35.625</v>
      </c>
      <c r="M2072" s="191">
        <v>4.68</v>
      </c>
      <c r="N2072" s="191">
        <v>25</v>
      </c>
    </row>
    <row r="2073" spans="12:14" ht="15" customHeight="1" x14ac:dyDescent="0.25">
      <c r="L2073" s="191">
        <v>20.234999999999999</v>
      </c>
      <c r="M2073" s="191">
        <v>6.17</v>
      </c>
      <c r="N2073" s="191">
        <v>22</v>
      </c>
    </row>
    <row r="2074" spans="12:14" ht="15" customHeight="1" x14ac:dyDescent="0.25">
      <c r="L2074" s="191">
        <v>27.55</v>
      </c>
      <c r="M2074" s="191">
        <v>4.5599999999999996</v>
      </c>
      <c r="N2074" s="191">
        <v>25</v>
      </c>
    </row>
    <row r="2075" spans="12:14" ht="15" customHeight="1" x14ac:dyDescent="0.25">
      <c r="L2075" s="191">
        <v>17.97</v>
      </c>
      <c r="M2075" s="191">
        <v>6.3</v>
      </c>
      <c r="N2075" s="191">
        <v>31</v>
      </c>
    </row>
    <row r="2076" spans="12:14" ht="15" customHeight="1" x14ac:dyDescent="0.25">
      <c r="L2076" s="191">
        <v>29.98</v>
      </c>
      <c r="M2076" s="191">
        <v>6.03</v>
      </c>
      <c r="N2076" s="191">
        <v>18</v>
      </c>
    </row>
    <row r="2077" spans="12:14" ht="15" customHeight="1" x14ac:dyDescent="0.25">
      <c r="L2077" s="191">
        <v>33.659999999999997</v>
      </c>
      <c r="M2077" s="191">
        <v>4.2</v>
      </c>
      <c r="N2077" s="191">
        <v>27</v>
      </c>
    </row>
    <row r="2078" spans="12:14" ht="15" customHeight="1" x14ac:dyDescent="0.25">
      <c r="L2078" s="191">
        <v>32.67</v>
      </c>
      <c r="M2078" s="191">
        <v>5.61</v>
      </c>
      <c r="N2078" s="191">
        <v>27</v>
      </c>
    </row>
    <row r="2079" spans="12:14" ht="15" customHeight="1" x14ac:dyDescent="0.25">
      <c r="L2079" s="191">
        <v>30.5</v>
      </c>
      <c r="M2079" s="191">
        <v>5.88</v>
      </c>
      <c r="N2079" s="191">
        <v>27</v>
      </c>
    </row>
    <row r="2080" spans="12:14" ht="15" customHeight="1" x14ac:dyDescent="0.25">
      <c r="L2080" s="191">
        <v>23.1</v>
      </c>
      <c r="M2080" s="191">
        <v>5.92</v>
      </c>
      <c r="N2080" s="191">
        <v>27</v>
      </c>
    </row>
    <row r="2081" spans="12:14" ht="15" customHeight="1" x14ac:dyDescent="0.25">
      <c r="L2081" s="191">
        <v>39.49</v>
      </c>
      <c r="M2081" s="191">
        <v>4.8099999999999996</v>
      </c>
      <c r="N2081" s="191">
        <v>24</v>
      </c>
    </row>
    <row r="2082" spans="12:14" ht="15" customHeight="1" x14ac:dyDescent="0.25">
      <c r="L2082" s="191">
        <v>33.99</v>
      </c>
      <c r="M2082" s="191">
        <v>4.55</v>
      </c>
      <c r="N2082" s="191">
        <v>24</v>
      </c>
    </row>
    <row r="2083" spans="12:14" ht="15" customHeight="1" x14ac:dyDescent="0.25">
      <c r="L2083" s="191">
        <v>27.72</v>
      </c>
      <c r="M2083" s="191">
        <v>6.43</v>
      </c>
      <c r="N2083" s="191">
        <v>24</v>
      </c>
    </row>
    <row r="2084" spans="12:14" ht="15" customHeight="1" x14ac:dyDescent="0.25">
      <c r="L2084" s="191">
        <v>30.59</v>
      </c>
      <c r="M2084" s="191">
        <v>11.62</v>
      </c>
      <c r="N2084" s="191">
        <v>20</v>
      </c>
    </row>
    <row r="2085" spans="12:14" ht="15" customHeight="1" x14ac:dyDescent="0.25">
      <c r="L2085" s="191">
        <v>22.6</v>
      </c>
      <c r="M2085" s="191">
        <v>6.04</v>
      </c>
      <c r="N2085" s="191">
        <v>24</v>
      </c>
    </row>
    <row r="2086" spans="12:14" ht="15" customHeight="1" x14ac:dyDescent="0.25">
      <c r="L2086" s="191">
        <v>28.785</v>
      </c>
      <c r="M2086" s="191">
        <v>8.82</v>
      </c>
      <c r="N2086" s="191">
        <v>20</v>
      </c>
    </row>
    <row r="2087" spans="12:14" ht="15" customHeight="1" x14ac:dyDescent="0.25">
      <c r="L2087" s="191">
        <v>50.38</v>
      </c>
      <c r="M2087" s="191">
        <v>5.8</v>
      </c>
      <c r="N2087" s="191">
        <v>23</v>
      </c>
    </row>
    <row r="2088" spans="12:14" ht="15" customHeight="1" x14ac:dyDescent="0.25">
      <c r="L2088" s="191">
        <v>35.200000000000003</v>
      </c>
      <c r="M2088" s="191">
        <v>4.28</v>
      </c>
      <c r="N2088" s="191">
        <v>23</v>
      </c>
    </row>
    <row r="2089" spans="12:14" ht="15" customHeight="1" x14ac:dyDescent="0.25">
      <c r="L2089" s="191">
        <v>35.72</v>
      </c>
      <c r="M2089" s="191">
        <v>5.5</v>
      </c>
      <c r="N2089" s="191">
        <v>22</v>
      </c>
    </row>
    <row r="2090" spans="12:14" ht="15" customHeight="1" x14ac:dyDescent="0.25">
      <c r="L2090" s="191">
        <v>24.51</v>
      </c>
      <c r="M2090" s="191">
        <v>4.6900000000000004</v>
      </c>
      <c r="N2090" s="191">
        <v>23</v>
      </c>
    </row>
    <row r="2091" spans="12:14" ht="15" customHeight="1" x14ac:dyDescent="0.25">
      <c r="L2091" s="191">
        <v>23.844999999999999</v>
      </c>
      <c r="M2091" s="191">
        <v>4.43</v>
      </c>
      <c r="N2091" s="191">
        <v>23</v>
      </c>
    </row>
    <row r="2092" spans="12:14" ht="15" customHeight="1" x14ac:dyDescent="0.25">
      <c r="L2092" s="191">
        <v>15.68</v>
      </c>
      <c r="M2092" s="191">
        <v>6.16</v>
      </c>
      <c r="N2092" s="191">
        <v>34</v>
      </c>
    </row>
    <row r="2093" spans="12:14" ht="15" customHeight="1" x14ac:dyDescent="0.25">
      <c r="L2093" s="191">
        <v>32.395000000000003</v>
      </c>
      <c r="M2093" s="191">
        <v>6.66</v>
      </c>
      <c r="N2093" s="191">
        <v>20</v>
      </c>
    </row>
    <row r="2094" spans="12:14" ht="15" customHeight="1" x14ac:dyDescent="0.25">
      <c r="L2094" s="191">
        <v>23.655000000000001</v>
      </c>
      <c r="M2094" s="191">
        <v>5.92</v>
      </c>
      <c r="N2094" s="191">
        <v>24</v>
      </c>
    </row>
    <row r="2095" spans="12:14" ht="15" customHeight="1" x14ac:dyDescent="0.25">
      <c r="L2095" s="191">
        <v>28.4</v>
      </c>
      <c r="M2095" s="191">
        <v>5.97</v>
      </c>
      <c r="N2095" s="191">
        <v>19</v>
      </c>
    </row>
    <row r="2096" spans="12:14" ht="15" customHeight="1" x14ac:dyDescent="0.25">
      <c r="L2096" s="191">
        <v>35.42</v>
      </c>
      <c r="M2096" s="191">
        <v>4.6399999999999997</v>
      </c>
      <c r="N2096" s="191">
        <v>26</v>
      </c>
    </row>
    <row r="2097" spans="12:14" ht="15" customHeight="1" x14ac:dyDescent="0.25">
      <c r="L2097" s="191">
        <v>26.18</v>
      </c>
      <c r="M2097" s="191">
        <v>6.12</v>
      </c>
      <c r="N2097" s="191">
        <v>18</v>
      </c>
    </row>
    <row r="2098" spans="12:14" ht="15" customHeight="1" x14ac:dyDescent="0.25">
      <c r="L2098" s="191">
        <v>20.8</v>
      </c>
      <c r="M2098" s="191">
        <v>4.87</v>
      </c>
      <c r="N2098" s="191">
        <v>26</v>
      </c>
    </row>
    <row r="2099" spans="12:14" ht="15" customHeight="1" x14ac:dyDescent="0.25">
      <c r="L2099" s="191">
        <v>15.82</v>
      </c>
      <c r="M2099" s="191">
        <v>4.5999999999999996</v>
      </c>
      <c r="N2099" s="191">
        <v>33</v>
      </c>
    </row>
    <row r="2100" spans="12:14" ht="15" customHeight="1" x14ac:dyDescent="0.25">
      <c r="L2100" s="191">
        <v>17.670000000000002</v>
      </c>
      <c r="M2100" s="191">
        <v>4.78</v>
      </c>
      <c r="N2100" s="191">
        <v>31</v>
      </c>
    </row>
    <row r="2101" spans="12:14" ht="15" customHeight="1" x14ac:dyDescent="0.25">
      <c r="L2101" s="191">
        <v>31.92</v>
      </c>
      <c r="M2101" s="191">
        <v>11.05</v>
      </c>
      <c r="N2101" s="191">
        <v>20</v>
      </c>
    </row>
    <row r="2102" spans="12:14" ht="15" customHeight="1" x14ac:dyDescent="0.25">
      <c r="L2102" s="191">
        <v>28.975000000000001</v>
      </c>
      <c r="M2102" s="191">
        <v>7.62</v>
      </c>
      <c r="N2102" s="191">
        <v>20</v>
      </c>
    </row>
    <row r="2103" spans="12:14" ht="15" customHeight="1" x14ac:dyDescent="0.25">
      <c r="L2103" s="191">
        <v>31.73</v>
      </c>
      <c r="M2103" s="191">
        <v>4.78</v>
      </c>
      <c r="N2103" s="191">
        <v>22</v>
      </c>
    </row>
    <row r="2104" spans="12:14" ht="15" customHeight="1" x14ac:dyDescent="0.25">
      <c r="L2104" s="191">
        <v>28.88</v>
      </c>
      <c r="M2104" s="191">
        <v>6.09</v>
      </c>
      <c r="N2104" s="191">
        <v>22</v>
      </c>
    </row>
    <row r="2105" spans="12:14" ht="15" customHeight="1" x14ac:dyDescent="0.25">
      <c r="L2105" s="191">
        <v>25.555</v>
      </c>
      <c r="M2105" s="191">
        <v>5.1100000000000003</v>
      </c>
      <c r="N2105" s="191">
        <v>19</v>
      </c>
    </row>
    <row r="2106" spans="12:14" ht="15" customHeight="1" x14ac:dyDescent="0.25">
      <c r="L2106" s="191">
        <v>37.29</v>
      </c>
      <c r="M2106" s="191">
        <v>4.46</v>
      </c>
      <c r="N2106" s="191">
        <v>18</v>
      </c>
    </row>
    <row r="2107" spans="12:14" ht="15" customHeight="1" x14ac:dyDescent="0.25">
      <c r="L2107" s="191">
        <v>40.28</v>
      </c>
      <c r="M2107" s="191">
        <v>6.11</v>
      </c>
      <c r="N2107" s="191">
        <v>18</v>
      </c>
    </row>
    <row r="2108" spans="12:14" ht="15" customHeight="1" x14ac:dyDescent="0.25">
      <c r="L2108" s="191">
        <v>40.185000000000002</v>
      </c>
      <c r="M2108" s="191">
        <v>4.66</v>
      </c>
      <c r="N2108" s="191">
        <v>18</v>
      </c>
    </row>
    <row r="2109" spans="12:14" ht="15" customHeight="1" x14ac:dyDescent="0.25">
      <c r="L2109" s="191">
        <v>23.57</v>
      </c>
      <c r="M2109" s="191">
        <v>6.14</v>
      </c>
      <c r="N2109" s="191">
        <v>28</v>
      </c>
    </row>
    <row r="2110" spans="12:14" ht="15" customHeight="1" x14ac:dyDescent="0.25">
      <c r="L2110" s="191">
        <v>35.625</v>
      </c>
      <c r="M2110" s="191">
        <v>6.21</v>
      </c>
      <c r="N2110" s="191">
        <v>18</v>
      </c>
    </row>
    <row r="2111" spans="12:14" ht="15" customHeight="1" x14ac:dyDescent="0.25">
      <c r="L2111" s="191">
        <v>33.155000000000001</v>
      </c>
      <c r="M2111" s="191">
        <v>4.5999999999999996</v>
      </c>
      <c r="N2111" s="191">
        <v>18</v>
      </c>
    </row>
    <row r="2112" spans="12:14" ht="15" customHeight="1" x14ac:dyDescent="0.25">
      <c r="L2112" s="191">
        <v>31.92</v>
      </c>
      <c r="M2112" s="191">
        <v>5.04</v>
      </c>
      <c r="N2112" s="191">
        <v>18</v>
      </c>
    </row>
    <row r="2113" spans="12:14" ht="15" customHeight="1" x14ac:dyDescent="0.25">
      <c r="L2113" s="191">
        <v>30.305</v>
      </c>
      <c r="M2113" s="191">
        <v>5.08</v>
      </c>
      <c r="N2113" s="191">
        <v>18</v>
      </c>
    </row>
    <row r="2114" spans="12:14" ht="15" customHeight="1" x14ac:dyDescent="0.25">
      <c r="L2114" s="191">
        <v>30.114999999999998</v>
      </c>
      <c r="M2114" s="191">
        <v>4.38</v>
      </c>
      <c r="N2114" s="191">
        <v>18</v>
      </c>
    </row>
    <row r="2115" spans="12:14" ht="15" customHeight="1" x14ac:dyDescent="0.25">
      <c r="L2115" s="191">
        <v>24.09</v>
      </c>
      <c r="M2115" s="191">
        <v>4.79</v>
      </c>
      <c r="N2115" s="191">
        <v>18</v>
      </c>
    </row>
    <row r="2116" spans="12:14" ht="15" customHeight="1" x14ac:dyDescent="0.25">
      <c r="L2116" s="191">
        <v>28.215</v>
      </c>
      <c r="M2116" s="191">
        <v>4.21</v>
      </c>
      <c r="N2116" s="191">
        <v>18</v>
      </c>
    </row>
    <row r="2117" spans="12:14" ht="15" customHeight="1" x14ac:dyDescent="0.25">
      <c r="L2117" s="191">
        <v>26.315000000000001</v>
      </c>
      <c r="M2117" s="191">
        <v>5.47</v>
      </c>
      <c r="N2117" s="191">
        <v>18</v>
      </c>
    </row>
    <row r="2118" spans="12:14" ht="15" customHeight="1" x14ac:dyDescent="0.25">
      <c r="L2118" s="191">
        <v>25.08</v>
      </c>
      <c r="M2118" s="191">
        <v>5.09</v>
      </c>
      <c r="N2118" s="191">
        <v>18</v>
      </c>
    </row>
    <row r="2119" spans="12:14" ht="15" customHeight="1" x14ac:dyDescent="0.25">
      <c r="L2119" s="191">
        <v>15.41</v>
      </c>
      <c r="M2119" s="191">
        <v>5.08</v>
      </c>
      <c r="N2119" s="191">
        <v>31</v>
      </c>
    </row>
    <row r="2120" spans="12:14" ht="15" customHeight="1" x14ac:dyDescent="0.25">
      <c r="L2120" s="191">
        <v>23.83</v>
      </c>
      <c r="M2120" s="191">
        <v>5.68</v>
      </c>
      <c r="N2120" s="191">
        <v>28</v>
      </c>
    </row>
    <row r="2121" spans="12:14" ht="15" customHeight="1" x14ac:dyDescent="0.25">
      <c r="L2121" s="191">
        <v>36</v>
      </c>
      <c r="M2121" s="191">
        <v>4.66</v>
      </c>
      <c r="N2121" s="191">
        <v>22</v>
      </c>
    </row>
    <row r="2122" spans="12:14" ht="15" customHeight="1" x14ac:dyDescent="0.25">
      <c r="L2122" s="191">
        <v>28.82</v>
      </c>
      <c r="M2122" s="191">
        <v>5.59</v>
      </c>
      <c r="N2122" s="191">
        <v>22</v>
      </c>
    </row>
    <row r="2123" spans="12:14" ht="15" customHeight="1" x14ac:dyDescent="0.25">
      <c r="L2123" s="191">
        <v>28.05</v>
      </c>
      <c r="M2123" s="191">
        <v>6.2</v>
      </c>
      <c r="N2123" s="191">
        <v>22</v>
      </c>
    </row>
    <row r="2124" spans="12:14" ht="15" customHeight="1" x14ac:dyDescent="0.25">
      <c r="L2124" s="191">
        <v>27.1</v>
      </c>
      <c r="M2124" s="191">
        <v>4.45</v>
      </c>
      <c r="N2124" s="191">
        <v>22</v>
      </c>
    </row>
    <row r="2125" spans="12:14" ht="15" customHeight="1" x14ac:dyDescent="0.25">
      <c r="L2125" s="191">
        <v>24.3</v>
      </c>
      <c r="M2125" s="191">
        <v>6.1</v>
      </c>
      <c r="N2125" s="191">
        <v>22</v>
      </c>
    </row>
    <row r="2126" spans="12:14" ht="15" customHeight="1" x14ac:dyDescent="0.25">
      <c r="L2126" s="191">
        <v>30.72</v>
      </c>
      <c r="M2126" s="191">
        <v>6.06</v>
      </c>
      <c r="N2126" s="191">
        <v>18</v>
      </c>
    </row>
    <row r="2127" spans="12:14" ht="15" customHeight="1" x14ac:dyDescent="0.25">
      <c r="L2127" s="191">
        <v>37.43</v>
      </c>
      <c r="M2127" s="191">
        <v>4.5599999999999996</v>
      </c>
      <c r="N2127" s="191">
        <v>19</v>
      </c>
    </row>
    <row r="2128" spans="12:14" ht="15" customHeight="1" x14ac:dyDescent="0.25">
      <c r="L2128" s="191">
        <v>25.74</v>
      </c>
      <c r="M2128" s="191">
        <v>6.41</v>
      </c>
      <c r="N2128" s="191">
        <v>25</v>
      </c>
    </row>
    <row r="2129" spans="12:14" ht="15" customHeight="1" x14ac:dyDescent="0.25">
      <c r="L2129" s="191">
        <v>36.575000000000003</v>
      </c>
      <c r="M2129" s="191">
        <v>5.57</v>
      </c>
      <c r="N2129" s="191">
        <v>19</v>
      </c>
    </row>
    <row r="2130" spans="12:14" ht="15" customHeight="1" x14ac:dyDescent="0.25">
      <c r="L2130" s="191">
        <v>35.15</v>
      </c>
      <c r="M2130" s="191">
        <v>5.47</v>
      </c>
      <c r="N2130" s="191">
        <v>19</v>
      </c>
    </row>
    <row r="2131" spans="12:14" ht="15" customHeight="1" x14ac:dyDescent="0.25">
      <c r="L2131" s="191">
        <v>32.11</v>
      </c>
      <c r="M2131" s="191">
        <v>4.43</v>
      </c>
      <c r="N2131" s="191">
        <v>19</v>
      </c>
    </row>
    <row r="2132" spans="12:14" ht="15" customHeight="1" x14ac:dyDescent="0.25">
      <c r="L2132" s="191">
        <v>30.495000000000001</v>
      </c>
      <c r="M2132" s="191">
        <v>4.95</v>
      </c>
      <c r="N2132" s="191">
        <v>19</v>
      </c>
    </row>
    <row r="2133" spans="12:14" ht="15" customHeight="1" x14ac:dyDescent="0.25">
      <c r="L2133" s="191">
        <v>29.24</v>
      </c>
      <c r="M2133" s="191">
        <v>4.04</v>
      </c>
      <c r="N2133" s="191">
        <v>18</v>
      </c>
    </row>
    <row r="2134" spans="12:14" ht="15" customHeight="1" x14ac:dyDescent="0.25">
      <c r="L2134" s="191">
        <v>22.515000000000001</v>
      </c>
      <c r="M2134" s="191">
        <v>5.93</v>
      </c>
      <c r="N2134" s="191">
        <v>19</v>
      </c>
    </row>
    <row r="2135" spans="12:14" ht="15" customHeight="1" x14ac:dyDescent="0.25">
      <c r="L2135" s="191">
        <v>15.65</v>
      </c>
      <c r="M2135" s="191">
        <v>4.2300000000000004</v>
      </c>
      <c r="N2135" s="191">
        <v>33</v>
      </c>
    </row>
    <row r="2136" spans="12:14" ht="15" customHeight="1" x14ac:dyDescent="0.25">
      <c r="L2136" s="191">
        <v>27.36</v>
      </c>
      <c r="M2136" s="191">
        <v>5.59</v>
      </c>
      <c r="N2136" s="191">
        <v>21</v>
      </c>
    </row>
    <row r="2137" spans="12:14" ht="15" customHeight="1" x14ac:dyDescent="0.25">
      <c r="L2137" s="191">
        <v>22.3</v>
      </c>
      <c r="M2137" s="191">
        <v>4.8899999999999997</v>
      </c>
      <c r="N2137" s="191">
        <v>21</v>
      </c>
    </row>
    <row r="2138" spans="12:14" ht="15" customHeight="1" x14ac:dyDescent="0.25">
      <c r="L2138" s="191">
        <v>26.03</v>
      </c>
      <c r="M2138" s="191">
        <v>5.81</v>
      </c>
      <c r="N2138" s="191">
        <v>21</v>
      </c>
    </row>
    <row r="2139" spans="12:14" ht="15" customHeight="1" x14ac:dyDescent="0.25">
      <c r="L2139" s="191">
        <v>27.74</v>
      </c>
      <c r="M2139" s="191">
        <v>4.29</v>
      </c>
      <c r="N2139" s="191">
        <v>18</v>
      </c>
    </row>
    <row r="2140" spans="12:14" ht="15" customHeight="1" x14ac:dyDescent="0.25">
      <c r="L2140" s="191">
        <v>32.11</v>
      </c>
      <c r="M2140" s="191">
        <v>4.03</v>
      </c>
      <c r="N2140" s="191">
        <v>22</v>
      </c>
    </row>
    <row r="2141" spans="12:14" ht="15" customHeight="1" x14ac:dyDescent="0.25">
      <c r="L2141" s="191">
        <v>25.175000000000001</v>
      </c>
      <c r="M2141" s="191">
        <v>6.29</v>
      </c>
      <c r="N2141" s="191">
        <v>22</v>
      </c>
    </row>
    <row r="2142" spans="12:14" ht="15" customHeight="1" x14ac:dyDescent="0.25">
      <c r="L2142" s="191">
        <v>39.49</v>
      </c>
      <c r="M2142" s="191">
        <v>4.4800000000000004</v>
      </c>
      <c r="N2142" s="191">
        <v>21</v>
      </c>
    </row>
    <row r="2143" spans="12:14" ht="15" customHeight="1" x14ac:dyDescent="0.25">
      <c r="L2143" s="191">
        <v>34.869999999999997</v>
      </c>
      <c r="M2143" s="191">
        <v>5.51</v>
      </c>
      <c r="N2143" s="191">
        <v>21</v>
      </c>
    </row>
    <row r="2144" spans="12:14" ht="15" customHeight="1" x14ac:dyDescent="0.25">
      <c r="L2144" s="191">
        <v>34.6</v>
      </c>
      <c r="M2144" s="191">
        <v>4.5</v>
      </c>
      <c r="N2144" s="191">
        <v>21</v>
      </c>
    </row>
    <row r="2145" spans="12:14" ht="15" customHeight="1" x14ac:dyDescent="0.25">
      <c r="L2145" s="191">
        <v>25.8</v>
      </c>
      <c r="M2145" s="191">
        <v>6.29</v>
      </c>
      <c r="N2145" s="191">
        <v>21</v>
      </c>
    </row>
    <row r="2146" spans="12:14" ht="15" customHeight="1" x14ac:dyDescent="0.25">
      <c r="L2146" s="191">
        <v>35.86</v>
      </c>
      <c r="M2146" s="191">
        <v>4.33</v>
      </c>
      <c r="N2146" s="191">
        <v>24</v>
      </c>
    </row>
    <row r="2147" spans="12:14" ht="15" customHeight="1" x14ac:dyDescent="0.25">
      <c r="L2147" s="191">
        <v>40.47</v>
      </c>
      <c r="M2147" s="191">
        <v>11.15</v>
      </c>
      <c r="N2147" s="191">
        <v>20</v>
      </c>
    </row>
    <row r="2148" spans="12:14" ht="15" customHeight="1" x14ac:dyDescent="0.25">
      <c r="L2148" s="191">
        <v>32.01</v>
      </c>
      <c r="M2148" s="191">
        <v>6.45</v>
      </c>
      <c r="N2148" s="191">
        <v>24</v>
      </c>
    </row>
    <row r="2149" spans="12:14" ht="15" customHeight="1" x14ac:dyDescent="0.25">
      <c r="L2149" s="191">
        <v>33</v>
      </c>
      <c r="M2149" s="191">
        <v>9.27</v>
      </c>
      <c r="N2149" s="191">
        <v>20</v>
      </c>
    </row>
    <row r="2150" spans="12:14" ht="15" customHeight="1" x14ac:dyDescent="0.25">
      <c r="L2150" s="191">
        <v>29.3</v>
      </c>
      <c r="M2150" s="191">
        <v>6.15</v>
      </c>
      <c r="N2150" s="191">
        <v>24</v>
      </c>
    </row>
    <row r="2151" spans="12:14" ht="15" customHeight="1" x14ac:dyDescent="0.25">
      <c r="L2151" s="191">
        <v>25.8</v>
      </c>
      <c r="M2151" s="191">
        <v>4.13</v>
      </c>
      <c r="N2151" s="191">
        <v>24</v>
      </c>
    </row>
    <row r="2152" spans="12:14" ht="15" customHeight="1" x14ac:dyDescent="0.25">
      <c r="L2152" s="191">
        <v>23.4</v>
      </c>
      <c r="M2152" s="191">
        <v>4.24</v>
      </c>
      <c r="N2152" s="191">
        <v>24</v>
      </c>
    </row>
    <row r="2153" spans="12:14" ht="15" customHeight="1" x14ac:dyDescent="0.25">
      <c r="L2153" s="191">
        <v>27.93</v>
      </c>
      <c r="M2153" s="191">
        <v>9.8800000000000008</v>
      </c>
      <c r="N2153" s="191">
        <v>20</v>
      </c>
    </row>
    <row r="2154" spans="12:14" ht="15" customHeight="1" x14ac:dyDescent="0.25">
      <c r="L2154" s="191">
        <v>22</v>
      </c>
      <c r="M2154" s="191">
        <v>9.5</v>
      </c>
      <c r="N2154" s="191">
        <v>20</v>
      </c>
    </row>
    <row r="2155" spans="12:14" ht="15" customHeight="1" x14ac:dyDescent="0.25">
      <c r="L2155" s="191">
        <v>36.86</v>
      </c>
      <c r="M2155" s="191">
        <v>4.97</v>
      </c>
      <c r="N2155" s="191">
        <v>21</v>
      </c>
    </row>
    <row r="2156" spans="12:14" ht="15" customHeight="1" x14ac:dyDescent="0.25">
      <c r="L2156" s="191">
        <v>31.254999999999999</v>
      </c>
      <c r="M2156" s="191">
        <v>5.49</v>
      </c>
      <c r="N2156" s="191">
        <v>21</v>
      </c>
    </row>
    <row r="2157" spans="12:14" ht="15" customHeight="1" x14ac:dyDescent="0.25">
      <c r="L2157" s="191">
        <v>23.06</v>
      </c>
      <c r="M2157" s="191">
        <v>4.47</v>
      </c>
      <c r="N2157" s="191">
        <v>28</v>
      </c>
    </row>
    <row r="2158" spans="12:14" ht="15" customHeight="1" x14ac:dyDescent="0.25">
      <c r="L2158" s="191">
        <v>28.975000000000001</v>
      </c>
      <c r="M2158" s="191">
        <v>4.34</v>
      </c>
      <c r="N2158" s="191">
        <v>21</v>
      </c>
    </row>
    <row r="2159" spans="12:14" ht="15" customHeight="1" x14ac:dyDescent="0.25">
      <c r="L2159" s="191">
        <v>33.299999999999997</v>
      </c>
      <c r="M2159" s="191">
        <v>9.49</v>
      </c>
      <c r="N2159" s="191">
        <v>20</v>
      </c>
    </row>
    <row r="2160" spans="12:14" ht="15" customHeight="1" x14ac:dyDescent="0.25">
      <c r="L2160" s="191">
        <v>33</v>
      </c>
      <c r="M2160" s="191">
        <v>10.16</v>
      </c>
      <c r="N2160" s="191">
        <v>20</v>
      </c>
    </row>
    <row r="2161" spans="12:14" ht="15" customHeight="1" x14ac:dyDescent="0.25">
      <c r="L2161" s="191">
        <v>31.46</v>
      </c>
      <c r="M2161" s="191">
        <v>11.19</v>
      </c>
      <c r="N2161" s="191">
        <v>20</v>
      </c>
    </row>
    <row r="2162" spans="12:14" ht="15" customHeight="1" x14ac:dyDescent="0.25">
      <c r="L2162" s="191">
        <v>29.6</v>
      </c>
      <c r="M2162" s="191">
        <v>11.03</v>
      </c>
      <c r="N2162" s="191">
        <v>20</v>
      </c>
    </row>
    <row r="2163" spans="12:14" ht="15" customHeight="1" x14ac:dyDescent="0.25">
      <c r="L2163" s="191">
        <v>22.05</v>
      </c>
      <c r="M2163" s="191">
        <v>4.43</v>
      </c>
      <c r="N2163" s="191">
        <v>26</v>
      </c>
    </row>
    <row r="2164" spans="12:14" ht="15" customHeight="1" x14ac:dyDescent="0.25">
      <c r="L2164" s="191">
        <v>27.06</v>
      </c>
      <c r="M2164" s="191">
        <v>6.14</v>
      </c>
      <c r="N2164" s="191">
        <v>18</v>
      </c>
    </row>
    <row r="2165" spans="12:14" ht="15" customHeight="1" x14ac:dyDescent="0.25">
      <c r="L2165" s="191">
        <v>20.49</v>
      </c>
      <c r="M2165" s="191">
        <v>4.87</v>
      </c>
      <c r="N2165" s="191">
        <v>28</v>
      </c>
    </row>
    <row r="2166" spans="12:14" ht="15" customHeight="1" x14ac:dyDescent="0.25">
      <c r="L2166" s="191">
        <v>28.4</v>
      </c>
      <c r="M2166" s="191">
        <v>4.3</v>
      </c>
      <c r="N2166" s="191">
        <v>19</v>
      </c>
    </row>
    <row r="2167" spans="12:14" ht="15" customHeight="1" x14ac:dyDescent="0.25">
      <c r="L2167" s="191">
        <v>41.91</v>
      </c>
      <c r="M2167" s="191">
        <v>6.19</v>
      </c>
      <c r="N2167" s="191">
        <v>23</v>
      </c>
    </row>
    <row r="2168" spans="12:14" ht="15" customHeight="1" x14ac:dyDescent="0.25">
      <c r="L2168" s="191">
        <v>24.6</v>
      </c>
      <c r="M2168" s="191">
        <v>6.19</v>
      </c>
      <c r="N2168" s="191">
        <v>19</v>
      </c>
    </row>
    <row r="2169" spans="12:14" ht="15" customHeight="1" x14ac:dyDescent="0.25">
      <c r="L2169" s="191">
        <v>20.9</v>
      </c>
      <c r="M2169" s="191">
        <v>5.12</v>
      </c>
      <c r="N2169" s="191">
        <v>19</v>
      </c>
    </row>
    <row r="2170" spans="12:14" ht="15" customHeight="1" x14ac:dyDescent="0.25">
      <c r="L2170" s="191">
        <v>34.4</v>
      </c>
      <c r="M2170" s="191">
        <v>4.04</v>
      </c>
      <c r="N2170" s="191">
        <v>23</v>
      </c>
    </row>
    <row r="2171" spans="12:14" ht="15" customHeight="1" x14ac:dyDescent="0.25">
      <c r="L2171" s="191">
        <v>32.56</v>
      </c>
      <c r="M2171" s="191">
        <v>5.36</v>
      </c>
      <c r="N2171" s="191">
        <v>23</v>
      </c>
    </row>
    <row r="2172" spans="12:14" ht="15" customHeight="1" x14ac:dyDescent="0.25">
      <c r="L2172" s="191">
        <v>27.98</v>
      </c>
      <c r="M2172" s="191">
        <v>4.38</v>
      </c>
      <c r="N2172" s="191">
        <v>18</v>
      </c>
    </row>
    <row r="2173" spans="12:14" ht="15" customHeight="1" x14ac:dyDescent="0.25">
      <c r="L2173" s="191">
        <v>26.51</v>
      </c>
      <c r="M2173" s="191">
        <v>4.58</v>
      </c>
      <c r="N2173" s="191">
        <v>23</v>
      </c>
    </row>
    <row r="2174" spans="12:14" ht="15" customHeight="1" x14ac:dyDescent="0.25">
      <c r="L2174" s="191">
        <v>29.734999999999999</v>
      </c>
      <c r="M2174" s="191">
        <v>11.92</v>
      </c>
      <c r="N2174" s="191">
        <v>20</v>
      </c>
    </row>
    <row r="2175" spans="12:14" ht="15" customHeight="1" x14ac:dyDescent="0.25">
      <c r="L2175" s="191">
        <v>40.5</v>
      </c>
      <c r="M2175" s="191">
        <v>5.4</v>
      </c>
      <c r="N2175" s="191">
        <v>19</v>
      </c>
    </row>
    <row r="2176" spans="12:14" ht="15" customHeight="1" x14ac:dyDescent="0.25">
      <c r="L2176" s="191">
        <v>25.64</v>
      </c>
      <c r="M2176" s="191">
        <v>4.76</v>
      </c>
      <c r="N2176" s="191">
        <v>24</v>
      </c>
    </row>
    <row r="2177" spans="12:14" ht="15" customHeight="1" x14ac:dyDescent="0.25">
      <c r="L2177" s="191">
        <v>32.9</v>
      </c>
      <c r="M2177" s="191">
        <v>4.78</v>
      </c>
      <c r="N2177" s="191">
        <v>19</v>
      </c>
    </row>
    <row r="2178" spans="12:14" ht="15" customHeight="1" x14ac:dyDescent="0.25">
      <c r="L2178" s="191">
        <v>29.8</v>
      </c>
      <c r="M2178" s="191">
        <v>4.26</v>
      </c>
      <c r="N2178" s="191">
        <v>19</v>
      </c>
    </row>
    <row r="2179" spans="12:14" ht="15" customHeight="1" x14ac:dyDescent="0.25">
      <c r="L2179" s="191">
        <v>28.9</v>
      </c>
      <c r="M2179" s="191">
        <v>5.85</v>
      </c>
      <c r="N2179" s="191">
        <v>19</v>
      </c>
    </row>
    <row r="2180" spans="12:14" ht="15" customHeight="1" x14ac:dyDescent="0.25">
      <c r="L2180" s="191">
        <v>24.7</v>
      </c>
      <c r="M2180" s="191">
        <v>5.32</v>
      </c>
      <c r="N2180" s="191">
        <v>19</v>
      </c>
    </row>
    <row r="2181" spans="12:14" ht="15" customHeight="1" x14ac:dyDescent="0.25">
      <c r="L2181" s="191">
        <v>20.6</v>
      </c>
      <c r="M2181" s="191">
        <v>5.14</v>
      </c>
      <c r="N2181" s="191">
        <v>19</v>
      </c>
    </row>
    <row r="2182" spans="12:14" ht="15" customHeight="1" x14ac:dyDescent="0.25">
      <c r="L2182" s="191">
        <v>18.600000000000001</v>
      </c>
      <c r="M2182" s="191">
        <v>5</v>
      </c>
      <c r="N2182" s="191">
        <v>19</v>
      </c>
    </row>
    <row r="2183" spans="12:14" ht="15" customHeight="1" x14ac:dyDescent="0.25">
      <c r="L2183" s="191">
        <v>17.8</v>
      </c>
      <c r="M2183" s="191">
        <v>4.55</v>
      </c>
      <c r="N2183" s="191">
        <v>19</v>
      </c>
    </row>
    <row r="2184" spans="12:14" ht="15" customHeight="1" x14ac:dyDescent="0.25">
      <c r="L2184" s="191">
        <v>35.200000000000003</v>
      </c>
      <c r="M2184" s="191">
        <v>5.97</v>
      </c>
      <c r="N2184" s="191">
        <v>18</v>
      </c>
    </row>
    <row r="2185" spans="12:14" ht="15" customHeight="1" x14ac:dyDescent="0.25">
      <c r="L2185" s="191">
        <v>33.770000000000003</v>
      </c>
      <c r="M2185" s="191">
        <v>4.0199999999999996</v>
      </c>
      <c r="N2185" s="191">
        <v>18</v>
      </c>
    </row>
    <row r="2186" spans="12:14" ht="15" customHeight="1" x14ac:dyDescent="0.25">
      <c r="L2186" s="191">
        <v>30.03</v>
      </c>
      <c r="M2186" s="191">
        <v>4.04</v>
      </c>
      <c r="N2186" s="191">
        <v>18</v>
      </c>
    </row>
    <row r="2187" spans="12:14" ht="15" customHeight="1" x14ac:dyDescent="0.25">
      <c r="L2187" s="191">
        <v>29.37</v>
      </c>
      <c r="M2187" s="191">
        <v>5.54</v>
      </c>
      <c r="N2187" s="191">
        <v>18</v>
      </c>
    </row>
    <row r="2188" spans="12:14" ht="15" customHeight="1" x14ac:dyDescent="0.25">
      <c r="L2188" s="191">
        <v>28.5</v>
      </c>
      <c r="M2188" s="191">
        <v>4.03</v>
      </c>
      <c r="N2188" s="191">
        <v>18</v>
      </c>
    </row>
    <row r="2189" spans="12:14" ht="15" customHeight="1" x14ac:dyDescent="0.25">
      <c r="L2189" s="191">
        <v>23.32</v>
      </c>
      <c r="M2189" s="191">
        <v>5.62</v>
      </c>
      <c r="N2189" s="191">
        <v>18</v>
      </c>
    </row>
    <row r="2190" spans="12:14" ht="15" customHeight="1" x14ac:dyDescent="0.25">
      <c r="L2190" s="191">
        <v>26.125</v>
      </c>
      <c r="M2190" s="191">
        <v>5.27</v>
      </c>
      <c r="N2190" s="191">
        <v>18</v>
      </c>
    </row>
    <row r="2191" spans="12:14" ht="15" customHeight="1" x14ac:dyDescent="0.25">
      <c r="L2191" s="191">
        <v>25.46</v>
      </c>
      <c r="M2191" s="191">
        <v>5.18</v>
      </c>
      <c r="N2191" s="191">
        <v>18</v>
      </c>
    </row>
    <row r="2192" spans="12:14" ht="15" customHeight="1" x14ac:dyDescent="0.25">
      <c r="L2192" s="191">
        <v>23.75</v>
      </c>
      <c r="M2192" s="191">
        <v>5.27</v>
      </c>
      <c r="N2192" s="191">
        <v>18</v>
      </c>
    </row>
    <row r="2193" spans="12:14" ht="15" customHeight="1" x14ac:dyDescent="0.25">
      <c r="L2193" s="191">
        <v>23.085000000000001</v>
      </c>
      <c r="M2193" s="191">
        <v>5.62</v>
      </c>
      <c r="N2193" s="191">
        <v>18</v>
      </c>
    </row>
    <row r="2194" spans="12:14" ht="15" customHeight="1" x14ac:dyDescent="0.25">
      <c r="L2194" s="191">
        <v>22.99</v>
      </c>
      <c r="M2194" s="191">
        <v>5.0599999999999996</v>
      </c>
      <c r="N2194" s="191">
        <v>18</v>
      </c>
    </row>
    <row r="2195" spans="12:14" ht="15" customHeight="1" x14ac:dyDescent="0.25">
      <c r="L2195" s="191">
        <v>21.47</v>
      </c>
      <c r="M2195" s="191">
        <v>4.6900000000000004</v>
      </c>
      <c r="N2195" s="191">
        <v>18</v>
      </c>
    </row>
    <row r="2196" spans="12:14" ht="15" customHeight="1" x14ac:dyDescent="0.25">
      <c r="L2196" s="191">
        <v>15.96</v>
      </c>
      <c r="M2196" s="191">
        <v>5.44</v>
      </c>
      <c r="N2196" s="191">
        <v>18</v>
      </c>
    </row>
    <row r="2197" spans="12:14" ht="15" customHeight="1" x14ac:dyDescent="0.25">
      <c r="L2197" s="191">
        <v>39.5</v>
      </c>
      <c r="M2197" s="191">
        <v>5.05</v>
      </c>
      <c r="N2197" s="191">
        <v>22</v>
      </c>
    </row>
    <row r="2198" spans="12:14" ht="15" customHeight="1" x14ac:dyDescent="0.25">
      <c r="L2198" s="191">
        <v>33.770000000000003</v>
      </c>
      <c r="M2198" s="191">
        <v>6</v>
      </c>
      <c r="N2198" s="191">
        <v>22</v>
      </c>
    </row>
    <row r="2199" spans="12:14" ht="15" customHeight="1" x14ac:dyDescent="0.25">
      <c r="L2199" s="191">
        <v>26.84</v>
      </c>
      <c r="M2199" s="191">
        <v>5.99</v>
      </c>
      <c r="N2199" s="191">
        <v>22</v>
      </c>
    </row>
    <row r="2200" spans="12:14" ht="15" customHeight="1" x14ac:dyDescent="0.25">
      <c r="L2200" s="191">
        <v>35.53</v>
      </c>
      <c r="M2200" s="191">
        <v>4.3600000000000003</v>
      </c>
      <c r="N2200" s="191">
        <v>19</v>
      </c>
    </row>
    <row r="2201" spans="12:14" ht="15" customHeight="1" x14ac:dyDescent="0.25">
      <c r="L2201" s="191">
        <v>30.59</v>
      </c>
      <c r="M2201" s="191">
        <v>4.41</v>
      </c>
      <c r="N2201" s="191">
        <v>19</v>
      </c>
    </row>
    <row r="2202" spans="12:14" ht="15" customHeight="1" x14ac:dyDescent="0.25">
      <c r="L2202" s="191">
        <v>30.59</v>
      </c>
      <c r="M2202" s="191">
        <v>4.17</v>
      </c>
      <c r="N2202" s="191">
        <v>19</v>
      </c>
    </row>
    <row r="2203" spans="12:14" ht="15" customHeight="1" x14ac:dyDescent="0.25">
      <c r="L2203" s="191">
        <v>27.835000000000001</v>
      </c>
      <c r="M2203" s="191">
        <v>4.4400000000000004</v>
      </c>
      <c r="N2203" s="191">
        <v>19</v>
      </c>
    </row>
    <row r="2204" spans="12:14" ht="15" customHeight="1" x14ac:dyDescent="0.25">
      <c r="L2204" s="191">
        <v>40.26</v>
      </c>
      <c r="M2204" s="191">
        <v>5.52</v>
      </c>
      <c r="N2204" s="191">
        <v>18</v>
      </c>
    </row>
    <row r="2205" spans="12:14" ht="15" customHeight="1" x14ac:dyDescent="0.25">
      <c r="L2205" s="191">
        <v>39.82</v>
      </c>
      <c r="M2205" s="191">
        <v>6.01</v>
      </c>
      <c r="N2205" s="191">
        <v>18</v>
      </c>
    </row>
    <row r="2206" spans="12:14" ht="15" customHeight="1" x14ac:dyDescent="0.25">
      <c r="L2206" s="191">
        <v>39.159999999999997</v>
      </c>
      <c r="M2206" s="191">
        <v>5.81</v>
      </c>
      <c r="N2206" s="191">
        <v>18</v>
      </c>
    </row>
    <row r="2207" spans="12:14" ht="15" customHeight="1" x14ac:dyDescent="0.25">
      <c r="L2207" s="191">
        <v>25.555</v>
      </c>
      <c r="M2207" s="191">
        <v>4.37</v>
      </c>
      <c r="N2207" s="191">
        <v>19</v>
      </c>
    </row>
    <row r="2208" spans="12:14" ht="15" customHeight="1" x14ac:dyDescent="0.25">
      <c r="L2208" s="191">
        <v>25.175000000000001</v>
      </c>
      <c r="M2208" s="191">
        <v>5.74</v>
      </c>
      <c r="N2208" s="191">
        <v>19</v>
      </c>
    </row>
    <row r="2209" spans="12:14" ht="15" customHeight="1" x14ac:dyDescent="0.25">
      <c r="L2209" s="191">
        <v>38.28</v>
      </c>
      <c r="M2209" s="191">
        <v>5.39</v>
      </c>
      <c r="N2209" s="191">
        <v>18</v>
      </c>
    </row>
    <row r="2210" spans="12:14" ht="15" customHeight="1" x14ac:dyDescent="0.25">
      <c r="L2210" s="191">
        <v>38.17</v>
      </c>
      <c r="M2210" s="191">
        <v>4.07</v>
      </c>
      <c r="N2210" s="191">
        <v>18</v>
      </c>
    </row>
    <row r="2211" spans="12:14" ht="15" customHeight="1" x14ac:dyDescent="0.25">
      <c r="L2211" s="191">
        <v>36.85</v>
      </c>
      <c r="M2211" s="191">
        <v>5.49</v>
      </c>
      <c r="N2211" s="191">
        <v>18</v>
      </c>
    </row>
    <row r="2212" spans="12:14" ht="15" customHeight="1" x14ac:dyDescent="0.25">
      <c r="L2212" s="191">
        <v>22.61</v>
      </c>
      <c r="M2212" s="191">
        <v>5.68</v>
      </c>
      <c r="N2212" s="191">
        <v>19</v>
      </c>
    </row>
    <row r="2213" spans="12:14" ht="15" customHeight="1" x14ac:dyDescent="0.25">
      <c r="L2213" s="191">
        <v>21.754999999999999</v>
      </c>
      <c r="M2213" s="191">
        <v>6.09</v>
      </c>
      <c r="N2213" s="191">
        <v>19</v>
      </c>
    </row>
    <row r="2214" spans="12:14" ht="15" customHeight="1" x14ac:dyDescent="0.25">
      <c r="L2214" s="191">
        <v>20.425000000000001</v>
      </c>
      <c r="M2214" s="191">
        <v>5.53</v>
      </c>
      <c r="N2214" s="191">
        <v>19</v>
      </c>
    </row>
    <row r="2215" spans="12:14" ht="15" customHeight="1" x14ac:dyDescent="0.25">
      <c r="L2215" s="191">
        <v>31.35</v>
      </c>
      <c r="M2215" s="191">
        <v>4.28</v>
      </c>
      <c r="N2215" s="191">
        <v>18</v>
      </c>
    </row>
    <row r="2216" spans="12:14" ht="15" customHeight="1" x14ac:dyDescent="0.25">
      <c r="L2216" s="191">
        <v>31.13</v>
      </c>
      <c r="M2216" s="191">
        <v>6.01</v>
      </c>
      <c r="N2216" s="191">
        <v>18</v>
      </c>
    </row>
    <row r="2217" spans="12:14" ht="15" customHeight="1" x14ac:dyDescent="0.25">
      <c r="L2217" s="191">
        <v>17.48</v>
      </c>
      <c r="M2217" s="191">
        <v>4.59</v>
      </c>
      <c r="N2217" s="191">
        <v>19</v>
      </c>
    </row>
    <row r="2218" spans="12:14" ht="15" customHeight="1" x14ac:dyDescent="0.25">
      <c r="L2218" s="191">
        <v>22.57</v>
      </c>
      <c r="M2218" s="191">
        <v>5.8</v>
      </c>
      <c r="N2218" s="191">
        <v>27</v>
      </c>
    </row>
    <row r="2219" spans="12:14" ht="15" customHeight="1" x14ac:dyDescent="0.25">
      <c r="L2219" s="191">
        <v>26.73</v>
      </c>
      <c r="M2219" s="191">
        <v>5.08</v>
      </c>
      <c r="N2219" s="191">
        <v>18</v>
      </c>
    </row>
    <row r="2220" spans="12:14" ht="15" customHeight="1" x14ac:dyDescent="0.25">
      <c r="L2220" s="191">
        <v>20.79</v>
      </c>
      <c r="M2220" s="191">
        <v>5.84</v>
      </c>
      <c r="N2220" s="191">
        <v>18</v>
      </c>
    </row>
    <row r="2221" spans="12:14" ht="15" customHeight="1" x14ac:dyDescent="0.25">
      <c r="L2221" s="191">
        <v>20.149999999999999</v>
      </c>
      <c r="M2221" s="191">
        <v>4.1500000000000004</v>
      </c>
      <c r="N2221" s="191">
        <v>30</v>
      </c>
    </row>
    <row r="2222" spans="12:14" ht="15" customHeight="1" x14ac:dyDescent="0.25">
      <c r="L2222" s="191">
        <v>36.85</v>
      </c>
      <c r="M2222" s="191">
        <v>4.3600000000000003</v>
      </c>
      <c r="N2222" s="191">
        <v>21</v>
      </c>
    </row>
    <row r="2223" spans="12:14" ht="15" customHeight="1" x14ac:dyDescent="0.25">
      <c r="L2223" s="191">
        <v>35.53</v>
      </c>
      <c r="M2223" s="191">
        <v>4.55</v>
      </c>
      <c r="N2223" s="191">
        <v>22</v>
      </c>
    </row>
    <row r="2224" spans="12:14" ht="15" customHeight="1" x14ac:dyDescent="0.25">
      <c r="L2224" s="191">
        <v>31.1</v>
      </c>
      <c r="M2224" s="191">
        <v>4.37</v>
      </c>
      <c r="N2224" s="191">
        <v>21</v>
      </c>
    </row>
    <row r="2225" spans="12:14" ht="15" customHeight="1" x14ac:dyDescent="0.25">
      <c r="L2225" s="191">
        <v>23.21</v>
      </c>
      <c r="M2225" s="191">
        <v>5.24</v>
      </c>
      <c r="N2225" s="191">
        <v>21</v>
      </c>
    </row>
    <row r="2226" spans="12:14" ht="15" customHeight="1" x14ac:dyDescent="0.25">
      <c r="L2226" s="191">
        <v>18.36</v>
      </c>
      <c r="M2226" s="191">
        <v>5.96</v>
      </c>
      <c r="N2226" s="191">
        <v>24</v>
      </c>
    </row>
    <row r="2227" spans="12:14" ht="15" customHeight="1" x14ac:dyDescent="0.25">
      <c r="L2227" s="191">
        <v>15.92</v>
      </c>
      <c r="M2227" s="191">
        <v>4.76</v>
      </c>
      <c r="N2227" s="191">
        <v>27</v>
      </c>
    </row>
    <row r="2228" spans="12:14" ht="15" customHeight="1" x14ac:dyDescent="0.25">
      <c r="L2228" s="191">
        <v>15.17</v>
      </c>
      <c r="M2228" s="191">
        <v>4.3</v>
      </c>
      <c r="N2228" s="191">
        <v>25</v>
      </c>
    </row>
    <row r="2229" spans="12:14" ht="15" customHeight="1" x14ac:dyDescent="0.25">
      <c r="L2229" s="191">
        <v>16.63</v>
      </c>
      <c r="M2229" s="191">
        <v>4.5</v>
      </c>
      <c r="N2229" s="191">
        <v>24</v>
      </c>
    </row>
    <row r="2230" spans="12:14" ht="15" customHeight="1" x14ac:dyDescent="0.25">
      <c r="L2230" s="191">
        <v>19.39</v>
      </c>
      <c r="M2230" s="191">
        <v>5.59</v>
      </c>
      <c r="N2230" s="191">
        <v>19</v>
      </c>
    </row>
    <row r="2231" spans="12:14" ht="15" customHeight="1" x14ac:dyDescent="0.25">
      <c r="L2231" s="191">
        <v>17.34</v>
      </c>
      <c r="M2231" s="191">
        <v>6.29</v>
      </c>
      <c r="N2231" s="191">
        <v>25</v>
      </c>
    </row>
    <row r="2232" spans="12:14" ht="15" customHeight="1" x14ac:dyDescent="0.25">
      <c r="L2232" s="191">
        <v>17.940000000000001</v>
      </c>
      <c r="M2232" s="191">
        <v>4.1900000000000004</v>
      </c>
      <c r="N2232" s="191">
        <v>22</v>
      </c>
    </row>
    <row r="2233" spans="12:14" ht="15" customHeight="1" x14ac:dyDescent="0.25">
      <c r="L2233" s="191">
        <v>16.670000000000002</v>
      </c>
      <c r="M2233" s="191">
        <v>4.7</v>
      </c>
      <c r="N2233" s="191">
        <v>25</v>
      </c>
    </row>
    <row r="2234" spans="12:14" ht="15" customHeight="1" x14ac:dyDescent="0.25">
      <c r="L2234" s="191">
        <v>20.58</v>
      </c>
      <c r="M2234" s="191">
        <v>5.64</v>
      </c>
      <c r="N2234" s="191">
        <v>21</v>
      </c>
    </row>
    <row r="2235" spans="12:14" ht="15" customHeight="1" x14ac:dyDescent="0.25">
      <c r="L2235" s="191">
        <v>16.5</v>
      </c>
      <c r="M2235" s="191">
        <v>4.1100000000000003</v>
      </c>
      <c r="N2235" s="191">
        <v>26</v>
      </c>
    </row>
    <row r="2236" spans="12:14" ht="15" customHeight="1" x14ac:dyDescent="0.25">
      <c r="L2236" s="191">
        <v>15.41</v>
      </c>
      <c r="M2236" s="191">
        <v>5.43</v>
      </c>
      <c r="N2236" s="191">
        <v>25</v>
      </c>
    </row>
    <row r="2237" spans="12:14" ht="15" customHeight="1" x14ac:dyDescent="0.25">
      <c r="L2237" s="191">
        <v>24.59</v>
      </c>
      <c r="M2237" s="191">
        <v>4.38</v>
      </c>
      <c r="N2237" s="191">
        <v>24</v>
      </c>
    </row>
    <row r="2238" spans="12:14" ht="15" customHeight="1" x14ac:dyDescent="0.25">
      <c r="L2238" s="191">
        <v>33.33</v>
      </c>
      <c r="M2238" s="191">
        <v>9.7899999999999991</v>
      </c>
      <c r="N2238" s="191">
        <v>20</v>
      </c>
    </row>
    <row r="2239" spans="12:14" ht="15" customHeight="1" x14ac:dyDescent="0.25">
      <c r="L2239" s="191">
        <v>18.5</v>
      </c>
      <c r="M2239" s="191">
        <v>11.84</v>
      </c>
      <c r="N2239" s="191">
        <v>20</v>
      </c>
    </row>
    <row r="2240" spans="12:14" ht="15" customHeight="1" x14ac:dyDescent="0.25">
      <c r="L2240" s="191">
        <v>18.579999999999998</v>
      </c>
      <c r="M2240" s="191">
        <v>6.22</v>
      </c>
      <c r="N2240" s="191">
        <v>23</v>
      </c>
    </row>
    <row r="2241" spans="12:14" ht="15" customHeight="1" x14ac:dyDescent="0.25">
      <c r="L2241" s="191">
        <v>16.64</v>
      </c>
      <c r="M2241" s="191">
        <v>10.01</v>
      </c>
      <c r="N2241" s="191">
        <v>20</v>
      </c>
    </row>
    <row r="2242" spans="12:14" ht="15" customHeight="1" x14ac:dyDescent="0.25">
      <c r="L2242" s="191">
        <v>19.329999999999998</v>
      </c>
      <c r="M2242" s="191">
        <v>4.32</v>
      </c>
      <c r="N2242" s="191">
        <v>24</v>
      </c>
    </row>
    <row r="2243" spans="12:14" ht="15" customHeight="1" x14ac:dyDescent="0.25">
      <c r="L2243" s="191">
        <v>21.26</v>
      </c>
      <c r="M2243" s="191">
        <v>5.65</v>
      </c>
      <c r="N2243" s="191">
        <v>25</v>
      </c>
    </row>
    <row r="2244" spans="12:14" ht="15" customHeight="1" x14ac:dyDescent="0.25">
      <c r="L2244" s="191">
        <v>15.6</v>
      </c>
      <c r="M2244" s="191">
        <v>4.12</v>
      </c>
      <c r="N2244" s="191">
        <v>27</v>
      </c>
    </row>
    <row r="2245" spans="12:14" ht="15" customHeight="1" x14ac:dyDescent="0.25">
      <c r="L2245" s="191">
        <v>24.39</v>
      </c>
      <c r="M2245" s="191">
        <v>6.24</v>
      </c>
      <c r="N2245" s="191">
        <v>24</v>
      </c>
    </row>
    <row r="2246" spans="12:14" ht="15" customHeight="1" x14ac:dyDescent="0.25">
      <c r="L2246" s="191">
        <v>24.75</v>
      </c>
      <c r="M2246" s="191">
        <v>4.83</v>
      </c>
      <c r="N2246" s="191">
        <v>23</v>
      </c>
    </row>
    <row r="2247" spans="12:14" ht="15" customHeight="1" x14ac:dyDescent="0.25">
      <c r="L2247" s="191">
        <v>20.88</v>
      </c>
      <c r="M2247" s="191">
        <v>7.4</v>
      </c>
      <c r="N2247" s="191">
        <v>20</v>
      </c>
    </row>
    <row r="2248" spans="12:14" ht="15" customHeight="1" x14ac:dyDescent="0.25">
      <c r="L2248" s="191">
        <v>20.43</v>
      </c>
      <c r="M2248" s="191">
        <v>4.54</v>
      </c>
      <c r="N2248" s="191">
        <v>23</v>
      </c>
    </row>
    <row r="2249" spans="12:14" ht="15" customHeight="1" x14ac:dyDescent="0.25">
      <c r="L2249" s="191">
        <v>15.18</v>
      </c>
      <c r="M2249" s="191">
        <v>11.11</v>
      </c>
      <c r="N2249" s="191">
        <v>20</v>
      </c>
    </row>
    <row r="2250" spans="12:14" ht="15" customHeight="1" x14ac:dyDescent="0.25">
      <c r="L2250" s="191">
        <v>15.12</v>
      </c>
      <c r="M2250" s="191">
        <v>4.03</v>
      </c>
      <c r="N2250" s="191">
        <v>21</v>
      </c>
    </row>
    <row r="2251" spans="12:14" ht="15" customHeight="1" x14ac:dyDescent="0.25">
      <c r="L2251" s="191">
        <v>23.88</v>
      </c>
      <c r="M2251" s="191">
        <v>4.51</v>
      </c>
      <c r="N2251" s="191">
        <v>25</v>
      </c>
    </row>
    <row r="2252" spans="12:14" ht="15" customHeight="1" x14ac:dyDescent="0.25">
      <c r="L2252" s="191">
        <v>16.13</v>
      </c>
      <c r="M2252" s="191">
        <v>5.56</v>
      </c>
      <c r="N2252" s="191">
        <v>22</v>
      </c>
    </row>
    <row r="2253" spans="12:14" ht="15" customHeight="1" x14ac:dyDescent="0.25">
      <c r="L2253" s="191">
        <v>24.09</v>
      </c>
      <c r="M2253" s="191">
        <v>4.0999999999999996</v>
      </c>
      <c r="N2253" s="191">
        <v>18</v>
      </c>
    </row>
    <row r="2254" spans="12:14" ht="15" customHeight="1" x14ac:dyDescent="0.25">
      <c r="L2254" s="191">
        <v>19.43</v>
      </c>
      <c r="M2254" s="191">
        <v>5.85</v>
      </c>
      <c r="N2254" s="191">
        <v>18</v>
      </c>
    </row>
    <row r="2255" spans="12:14" ht="15" customHeight="1" x14ac:dyDescent="0.25">
      <c r="L2255" s="191">
        <v>15.22</v>
      </c>
      <c r="M2255" s="191">
        <v>4.92</v>
      </c>
      <c r="N2255" s="191">
        <v>25</v>
      </c>
    </row>
    <row r="2256" spans="12:14" ht="15" customHeight="1" x14ac:dyDescent="0.25">
      <c r="L2256" s="191">
        <v>20.72</v>
      </c>
      <c r="M2256" s="191">
        <v>9.4600000000000009</v>
      </c>
      <c r="N2256" s="191">
        <v>20</v>
      </c>
    </row>
    <row r="2257" spans="12:14" ht="15" customHeight="1" x14ac:dyDescent="0.25">
      <c r="L2257" s="191">
        <v>35.4</v>
      </c>
      <c r="M2257" s="191">
        <v>5.94</v>
      </c>
      <c r="N2257" s="191">
        <v>19</v>
      </c>
    </row>
    <row r="2258" spans="12:14" ht="15" customHeight="1" x14ac:dyDescent="0.25">
      <c r="L2258" s="191">
        <v>34.4</v>
      </c>
      <c r="M2258" s="191">
        <v>5.7</v>
      </c>
      <c r="N2258" s="191">
        <v>19</v>
      </c>
    </row>
    <row r="2259" spans="12:14" ht="15" customHeight="1" x14ac:dyDescent="0.25">
      <c r="L2259" s="191">
        <v>34.1</v>
      </c>
      <c r="M2259" s="191">
        <v>4.13</v>
      </c>
      <c r="N2259" s="191">
        <v>19</v>
      </c>
    </row>
    <row r="2260" spans="12:14" ht="15" customHeight="1" x14ac:dyDescent="0.25">
      <c r="L2260" s="191">
        <v>30.4</v>
      </c>
      <c r="M2260" s="191">
        <v>4.7699999999999996</v>
      </c>
      <c r="N2260" s="191">
        <v>19</v>
      </c>
    </row>
    <row r="2261" spans="12:14" ht="15" customHeight="1" x14ac:dyDescent="0.25">
      <c r="L2261" s="191">
        <v>28.7</v>
      </c>
      <c r="M2261" s="191">
        <v>4.99</v>
      </c>
      <c r="N2261" s="191">
        <v>19</v>
      </c>
    </row>
    <row r="2262" spans="12:14" ht="15" customHeight="1" x14ac:dyDescent="0.25">
      <c r="L2262" s="191">
        <v>17.440000000000001</v>
      </c>
      <c r="M2262" s="191">
        <v>4.42</v>
      </c>
      <c r="N2262" s="191">
        <v>25</v>
      </c>
    </row>
    <row r="2263" spans="12:14" ht="15" customHeight="1" x14ac:dyDescent="0.25">
      <c r="L2263" s="191">
        <v>27.6</v>
      </c>
      <c r="M2263" s="191">
        <v>4.01</v>
      </c>
      <c r="N2263" s="191">
        <v>19</v>
      </c>
    </row>
    <row r="2264" spans="12:14" ht="15" customHeight="1" x14ac:dyDescent="0.25">
      <c r="L2264" s="191">
        <v>20.7</v>
      </c>
      <c r="M2264" s="191">
        <v>4.49</v>
      </c>
      <c r="N2264" s="191">
        <v>19</v>
      </c>
    </row>
    <row r="2265" spans="12:14" ht="15" customHeight="1" x14ac:dyDescent="0.25">
      <c r="L2265" s="191">
        <v>20.3</v>
      </c>
      <c r="M2265" s="191">
        <v>6.37</v>
      </c>
      <c r="N2265" s="191">
        <v>19</v>
      </c>
    </row>
    <row r="2266" spans="12:14" ht="15" customHeight="1" x14ac:dyDescent="0.25">
      <c r="L2266" s="191">
        <v>19.8</v>
      </c>
      <c r="M2266" s="191">
        <v>5.12</v>
      </c>
      <c r="N2266" s="191">
        <v>19</v>
      </c>
    </row>
    <row r="2267" spans="12:14" ht="15" customHeight="1" x14ac:dyDescent="0.25">
      <c r="L2267" s="191">
        <v>21.87</v>
      </c>
      <c r="M2267" s="191">
        <v>8.59</v>
      </c>
      <c r="N2267" s="191">
        <v>20</v>
      </c>
    </row>
    <row r="2268" spans="12:14" ht="15" customHeight="1" x14ac:dyDescent="0.25">
      <c r="L2268" s="191">
        <v>16.600000000000001</v>
      </c>
      <c r="M2268" s="191">
        <v>5.87</v>
      </c>
      <c r="N2268" s="191">
        <v>24</v>
      </c>
    </row>
    <row r="2269" spans="12:14" ht="15" customHeight="1" x14ac:dyDescent="0.25">
      <c r="L2269" s="191">
        <v>21.98</v>
      </c>
      <c r="M2269" s="191">
        <v>7.03</v>
      </c>
      <c r="N2269" s="191">
        <v>20</v>
      </c>
    </row>
    <row r="2270" spans="12:14" ht="15" customHeight="1" x14ac:dyDescent="0.25">
      <c r="L2270" s="191">
        <v>19.7</v>
      </c>
      <c r="M2270" s="191">
        <v>5.51</v>
      </c>
      <c r="N2270" s="191">
        <v>24</v>
      </c>
    </row>
    <row r="2271" spans="12:14" ht="15" customHeight="1" x14ac:dyDescent="0.25">
      <c r="L2271" s="191">
        <v>19.21</v>
      </c>
      <c r="M2271" s="191">
        <v>4.76</v>
      </c>
      <c r="N2271" s="191">
        <v>18</v>
      </c>
    </row>
    <row r="2272" spans="12:14" ht="15" customHeight="1" x14ac:dyDescent="0.25">
      <c r="L2272" s="191">
        <v>19.3</v>
      </c>
      <c r="M2272" s="191">
        <v>4.7</v>
      </c>
      <c r="N2272" s="191">
        <v>18</v>
      </c>
    </row>
    <row r="2273" spans="12:14" ht="15" customHeight="1" x14ac:dyDescent="0.25">
      <c r="L2273" s="191">
        <v>16.22</v>
      </c>
      <c r="M2273" s="191">
        <v>6.21</v>
      </c>
      <c r="N2273" s="191">
        <v>26</v>
      </c>
    </row>
    <row r="2274" spans="12:14" ht="15" customHeight="1" x14ac:dyDescent="0.25">
      <c r="L2274" s="191">
        <v>17.12</v>
      </c>
      <c r="M2274" s="191">
        <v>4.5199999999999996</v>
      </c>
      <c r="N2274" s="191">
        <v>19</v>
      </c>
    </row>
    <row r="2275" spans="12:14" ht="15" customHeight="1" x14ac:dyDescent="0.25">
      <c r="L2275" s="191">
        <v>19.07</v>
      </c>
      <c r="M2275" s="191">
        <v>5.45</v>
      </c>
      <c r="N2275" s="191">
        <v>30</v>
      </c>
    </row>
    <row r="2276" spans="12:14" ht="15" customHeight="1" x14ac:dyDescent="0.25">
      <c r="L2276" s="191">
        <v>15.56</v>
      </c>
      <c r="M2276" s="191">
        <v>4.42</v>
      </c>
      <c r="N2276" s="191">
        <v>23</v>
      </c>
    </row>
    <row r="2277" spans="12:14" ht="15" customHeight="1" x14ac:dyDescent="0.25">
      <c r="L2277" s="191">
        <v>22.76</v>
      </c>
      <c r="M2277" s="191">
        <v>9.44</v>
      </c>
      <c r="N2277" s="191">
        <v>20</v>
      </c>
    </row>
    <row r="2278" spans="12:14" ht="15" customHeight="1" x14ac:dyDescent="0.25">
      <c r="L2278" s="191">
        <v>22.79</v>
      </c>
      <c r="M2278" s="191">
        <v>6.15</v>
      </c>
      <c r="N2278" s="191">
        <v>25</v>
      </c>
    </row>
    <row r="2279" spans="12:14" ht="15" customHeight="1" x14ac:dyDescent="0.25">
      <c r="L2279" s="191">
        <v>17.41</v>
      </c>
      <c r="M2279" s="191">
        <v>5.13</v>
      </c>
      <c r="N2279" s="191">
        <v>26</v>
      </c>
    </row>
    <row r="2280" spans="12:14" ht="15" customHeight="1" x14ac:dyDescent="0.25">
      <c r="L2280" s="191">
        <v>19.32</v>
      </c>
      <c r="M2280" s="191">
        <v>4.96</v>
      </c>
      <c r="N2280" s="191">
        <v>21</v>
      </c>
    </row>
    <row r="2281" spans="12:14" ht="15" customHeight="1" x14ac:dyDescent="0.25">
      <c r="L2281" s="191">
        <v>18.25</v>
      </c>
      <c r="M2281" s="191">
        <v>10.95</v>
      </c>
      <c r="N2281" s="191">
        <v>20</v>
      </c>
    </row>
    <row r="2282" spans="12:14" ht="15" customHeight="1" x14ac:dyDescent="0.25">
      <c r="L2282" s="191">
        <v>53.13</v>
      </c>
      <c r="M2282" s="191">
        <v>4.4400000000000004</v>
      </c>
      <c r="N2282" s="191">
        <v>18</v>
      </c>
    </row>
    <row r="2283" spans="12:14" ht="15" customHeight="1" x14ac:dyDescent="0.25">
      <c r="L2283" s="191">
        <v>20.46</v>
      </c>
      <c r="M2283" s="191">
        <v>4.0199999999999996</v>
      </c>
      <c r="N2283" s="191">
        <v>28</v>
      </c>
    </row>
    <row r="2284" spans="12:14" ht="15" customHeight="1" x14ac:dyDescent="0.25">
      <c r="L2284" s="191">
        <v>43.01</v>
      </c>
      <c r="M2284" s="191">
        <v>5.44</v>
      </c>
      <c r="N2284" s="191">
        <v>18</v>
      </c>
    </row>
    <row r="2285" spans="12:14" ht="15" customHeight="1" x14ac:dyDescent="0.25">
      <c r="L2285" s="191">
        <v>15.01</v>
      </c>
      <c r="M2285" s="191">
        <v>4.1500000000000004</v>
      </c>
      <c r="N2285" s="191">
        <v>19</v>
      </c>
    </row>
    <row r="2286" spans="12:14" ht="15" customHeight="1" x14ac:dyDescent="0.25">
      <c r="L2286" s="191">
        <v>41.14</v>
      </c>
      <c r="M2286" s="191">
        <v>6.02</v>
      </c>
      <c r="N2286" s="191">
        <v>18</v>
      </c>
    </row>
    <row r="2287" spans="12:14" ht="15" customHeight="1" x14ac:dyDescent="0.25">
      <c r="L2287" s="191">
        <v>16.55</v>
      </c>
      <c r="M2287" s="191">
        <v>7.73</v>
      </c>
      <c r="N2287" s="191">
        <v>20</v>
      </c>
    </row>
    <row r="2288" spans="12:14" ht="15" customHeight="1" x14ac:dyDescent="0.25">
      <c r="L2288" s="191">
        <v>37.29</v>
      </c>
      <c r="M2288" s="191">
        <v>5.03</v>
      </c>
      <c r="N2288" s="191">
        <v>18</v>
      </c>
    </row>
    <row r="2289" spans="12:14" ht="15" customHeight="1" x14ac:dyDescent="0.25">
      <c r="L2289" s="191">
        <v>16.739999999999998</v>
      </c>
      <c r="M2289" s="191">
        <v>4.08</v>
      </c>
      <c r="N2289" s="191">
        <v>21</v>
      </c>
    </row>
    <row r="2290" spans="12:14" ht="15" customHeight="1" x14ac:dyDescent="0.25">
      <c r="L2290" s="191">
        <v>34.43</v>
      </c>
      <c r="M2290" s="191">
        <v>4.2699999999999996</v>
      </c>
      <c r="N2290" s="191">
        <v>18</v>
      </c>
    </row>
    <row r="2291" spans="12:14" ht="15" customHeight="1" x14ac:dyDescent="0.25">
      <c r="L2291" s="191">
        <v>34.1</v>
      </c>
      <c r="M2291" s="191">
        <v>4.07</v>
      </c>
      <c r="N2291" s="191">
        <v>18</v>
      </c>
    </row>
    <row r="2292" spans="12:14" ht="15" customHeight="1" x14ac:dyDescent="0.25">
      <c r="L2292" s="191">
        <v>19.3</v>
      </c>
      <c r="M2292" s="191">
        <v>10.36</v>
      </c>
      <c r="N2292" s="191">
        <v>20</v>
      </c>
    </row>
    <row r="2293" spans="12:14" ht="15" customHeight="1" x14ac:dyDescent="0.25">
      <c r="L2293" s="191">
        <v>33.659999999999997</v>
      </c>
      <c r="M2293" s="191">
        <v>5.71</v>
      </c>
      <c r="N2293" s="191">
        <v>18</v>
      </c>
    </row>
    <row r="2294" spans="12:14" ht="15" customHeight="1" x14ac:dyDescent="0.25">
      <c r="L2294" s="191">
        <v>33.33</v>
      </c>
      <c r="M2294" s="191">
        <v>6.08</v>
      </c>
      <c r="N2294" s="191">
        <v>18</v>
      </c>
    </row>
    <row r="2295" spans="12:14" ht="15" customHeight="1" x14ac:dyDescent="0.25">
      <c r="L2295" s="191">
        <v>21.84</v>
      </c>
      <c r="M2295" s="191">
        <v>5.71</v>
      </c>
      <c r="N2295" s="191">
        <v>18</v>
      </c>
    </row>
    <row r="2296" spans="12:14" ht="15" customHeight="1" x14ac:dyDescent="0.25">
      <c r="L2296" s="191">
        <v>16.87</v>
      </c>
      <c r="M2296" s="191">
        <v>9.1300000000000008</v>
      </c>
      <c r="N2296" s="191">
        <v>20</v>
      </c>
    </row>
    <row r="2297" spans="12:14" ht="15" customHeight="1" x14ac:dyDescent="0.25">
      <c r="L2297" s="191">
        <v>30.14</v>
      </c>
      <c r="M2297" s="191">
        <v>5.49</v>
      </c>
      <c r="N2297" s="191">
        <v>18</v>
      </c>
    </row>
    <row r="2298" spans="12:14" ht="15" customHeight="1" x14ac:dyDescent="0.25">
      <c r="L2298" s="191">
        <v>23.21</v>
      </c>
      <c r="M2298" s="191">
        <v>4.37</v>
      </c>
      <c r="N2298" s="191">
        <v>18</v>
      </c>
    </row>
    <row r="2299" spans="12:14" ht="15" customHeight="1" x14ac:dyDescent="0.25">
      <c r="L2299" s="191">
        <v>17.170000000000002</v>
      </c>
      <c r="M2299" s="191">
        <v>8.4600000000000009</v>
      </c>
      <c r="N2299" s="191">
        <v>20</v>
      </c>
    </row>
    <row r="2300" spans="12:14" ht="15" customHeight="1" x14ac:dyDescent="0.25">
      <c r="L2300" s="191">
        <v>15.61</v>
      </c>
      <c r="M2300" s="191">
        <v>5.28</v>
      </c>
      <c r="N2300" s="191">
        <v>24</v>
      </c>
    </row>
    <row r="2301" spans="12:14" ht="15" customHeight="1" x14ac:dyDescent="0.25">
      <c r="L2301" s="191">
        <v>17.98</v>
      </c>
      <c r="M2301" s="191">
        <v>5.33</v>
      </c>
      <c r="N2301" s="191">
        <v>25</v>
      </c>
    </row>
    <row r="2302" spans="12:14" ht="15" customHeight="1" x14ac:dyDescent="0.25">
      <c r="L2302" s="191">
        <v>21.64</v>
      </c>
      <c r="M2302" s="191">
        <v>5.5</v>
      </c>
      <c r="N2302" s="191">
        <v>18</v>
      </c>
    </row>
    <row r="2303" spans="12:14" ht="15" customHeight="1" x14ac:dyDescent="0.25">
      <c r="L2303" s="191">
        <v>16.399999999999999</v>
      </c>
      <c r="M2303" s="191">
        <v>5.4</v>
      </c>
      <c r="N2303" s="191">
        <v>29</v>
      </c>
    </row>
    <row r="2304" spans="12:14" ht="15" customHeight="1" x14ac:dyDescent="0.25">
      <c r="L2304" s="191">
        <v>15.77</v>
      </c>
      <c r="M2304" s="191">
        <v>6.05</v>
      </c>
      <c r="N2304" s="191">
        <v>28</v>
      </c>
    </row>
    <row r="2305" spans="12:14" ht="15" customHeight="1" x14ac:dyDescent="0.25">
      <c r="L2305" s="191">
        <v>18.27</v>
      </c>
      <c r="M2305" s="191">
        <v>11.46</v>
      </c>
      <c r="N2305" s="191">
        <v>20</v>
      </c>
    </row>
    <row r="2306" spans="12:14" ht="15" customHeight="1" x14ac:dyDescent="0.25">
      <c r="L2306" s="191">
        <v>16.489999999999998</v>
      </c>
      <c r="M2306" s="191">
        <v>8.48</v>
      </c>
      <c r="N2306" s="191">
        <v>20</v>
      </c>
    </row>
    <row r="2307" spans="12:14" ht="15" customHeight="1" x14ac:dyDescent="0.25">
      <c r="L2307" s="191">
        <v>16.14</v>
      </c>
      <c r="M2307" s="191">
        <v>4.8600000000000003</v>
      </c>
      <c r="N2307" s="191">
        <v>28</v>
      </c>
    </row>
    <row r="2308" spans="12:14" ht="15" customHeight="1" x14ac:dyDescent="0.25">
      <c r="L2308" s="191">
        <v>20.85</v>
      </c>
      <c r="M2308" s="191">
        <v>4.45</v>
      </c>
      <c r="N2308" s="191">
        <v>27</v>
      </c>
    </row>
    <row r="2309" spans="12:14" ht="15" customHeight="1" x14ac:dyDescent="0.25">
      <c r="L2309" s="191">
        <v>15.88</v>
      </c>
      <c r="M2309" s="191">
        <v>4.3600000000000003</v>
      </c>
      <c r="N2309" s="191">
        <v>23</v>
      </c>
    </row>
    <row r="2310" spans="12:14" ht="15" customHeight="1" x14ac:dyDescent="0.25">
      <c r="L2310" s="191">
        <v>20.66</v>
      </c>
      <c r="M2310" s="191">
        <v>5.8</v>
      </c>
      <c r="N2310" s="191">
        <v>22</v>
      </c>
    </row>
    <row r="2311" spans="12:14" ht="15" customHeight="1" x14ac:dyDescent="0.25">
      <c r="L2311" s="191">
        <v>20.399999999999999</v>
      </c>
      <c r="M2311" s="191">
        <v>5.27</v>
      </c>
      <c r="N2311" s="191">
        <v>28</v>
      </c>
    </row>
    <row r="2312" spans="12:14" ht="15" customHeight="1" x14ac:dyDescent="0.25">
      <c r="L2312" s="191">
        <v>25.19</v>
      </c>
      <c r="M2312" s="191">
        <v>5.64</v>
      </c>
      <c r="N2312" s="191">
        <v>21</v>
      </c>
    </row>
    <row r="2313" spans="12:14" ht="15" customHeight="1" x14ac:dyDescent="0.25">
      <c r="L2313" s="191">
        <v>20.54</v>
      </c>
      <c r="M2313" s="191">
        <v>4.2</v>
      </c>
      <c r="N2313" s="191">
        <v>27</v>
      </c>
    </row>
    <row r="2314" spans="12:14" ht="15" customHeight="1" x14ac:dyDescent="0.25">
      <c r="L2314" s="191">
        <v>20.13</v>
      </c>
      <c r="M2314" s="191">
        <v>5.42</v>
      </c>
      <c r="N2314" s="191">
        <v>28</v>
      </c>
    </row>
    <row r="2315" spans="12:14" ht="15" customHeight="1" x14ac:dyDescent="0.25">
      <c r="L2315" s="191">
        <v>18.93</v>
      </c>
      <c r="M2315" s="191">
        <v>6.11</v>
      </c>
      <c r="N2315" s="191">
        <v>29</v>
      </c>
    </row>
    <row r="2316" spans="12:14" ht="15" customHeight="1" x14ac:dyDescent="0.25">
      <c r="L2316" s="191">
        <v>24.14</v>
      </c>
      <c r="M2316" s="191">
        <v>5.29</v>
      </c>
      <c r="N2316" s="191">
        <v>22</v>
      </c>
    </row>
    <row r="2317" spans="12:14" ht="15" customHeight="1" x14ac:dyDescent="0.25">
      <c r="L2317" s="191">
        <v>25.03</v>
      </c>
      <c r="M2317" s="191">
        <v>5.91</v>
      </c>
      <c r="N2317" s="191">
        <v>18</v>
      </c>
    </row>
    <row r="2318" spans="12:14" ht="15" customHeight="1" x14ac:dyDescent="0.25">
      <c r="L2318" s="191">
        <v>20.47</v>
      </c>
      <c r="M2318" s="191">
        <v>5.81</v>
      </c>
      <c r="N2318" s="191">
        <v>27</v>
      </c>
    </row>
    <row r="2319" spans="12:14" ht="15" customHeight="1" x14ac:dyDescent="0.25">
      <c r="L2319" s="191">
        <v>18.82</v>
      </c>
      <c r="M2319" s="191">
        <v>5.51</v>
      </c>
      <c r="N2319" s="191">
        <v>26</v>
      </c>
    </row>
    <row r="2320" spans="12:14" ht="15" customHeight="1" x14ac:dyDescent="0.25">
      <c r="L2320" s="191">
        <v>17.079999999999998</v>
      </c>
      <c r="M2320" s="191">
        <v>5.73</v>
      </c>
      <c r="N2320" s="191">
        <v>29</v>
      </c>
    </row>
    <row r="2321" spans="12:14" ht="15" customHeight="1" x14ac:dyDescent="0.25">
      <c r="L2321" s="191">
        <v>19.21</v>
      </c>
      <c r="M2321" s="191">
        <v>5.53</v>
      </c>
      <c r="N2321" s="191">
        <v>26</v>
      </c>
    </row>
    <row r="2322" spans="12:14" ht="15" customHeight="1" x14ac:dyDescent="0.25">
      <c r="L2322" s="191">
        <v>17.86</v>
      </c>
      <c r="M2322" s="191">
        <v>5.43</v>
      </c>
      <c r="N2322" s="191">
        <v>29</v>
      </c>
    </row>
    <row r="2323" spans="12:14" ht="15" customHeight="1" x14ac:dyDescent="0.25">
      <c r="L2323" s="191">
        <v>21.38</v>
      </c>
      <c r="M2323" s="191">
        <v>8.01</v>
      </c>
      <c r="N2323" s="191">
        <v>20</v>
      </c>
    </row>
    <row r="2324" spans="12:14" ht="15" customHeight="1" x14ac:dyDescent="0.25">
      <c r="L2324" s="191">
        <v>23.35</v>
      </c>
      <c r="M2324" s="191">
        <v>5.94</v>
      </c>
      <c r="N2324" s="191">
        <v>23</v>
      </c>
    </row>
    <row r="2325" spans="12:14" ht="15" customHeight="1" x14ac:dyDescent="0.25">
      <c r="L2325" s="191">
        <v>22.24</v>
      </c>
      <c r="M2325" s="191">
        <v>5.04</v>
      </c>
      <c r="N2325" s="191">
        <v>23</v>
      </c>
    </row>
    <row r="2326" spans="12:14" ht="15" customHeight="1" x14ac:dyDescent="0.25">
      <c r="L2326" s="191">
        <v>24.76</v>
      </c>
      <c r="M2326" s="191">
        <v>4.54</v>
      </c>
      <c r="N2326" s="191">
        <v>21</v>
      </c>
    </row>
    <row r="2327" spans="12:14" ht="15" customHeight="1" x14ac:dyDescent="0.25">
      <c r="L2327" s="191">
        <v>20.100000000000001</v>
      </c>
      <c r="M2327" s="191">
        <v>5.6</v>
      </c>
      <c r="N2327" s="191">
        <v>25</v>
      </c>
    </row>
    <row r="2328" spans="12:14" ht="15" customHeight="1" x14ac:dyDescent="0.25">
      <c r="L2328" s="191">
        <v>21.77</v>
      </c>
      <c r="M2328" s="191">
        <v>10.67</v>
      </c>
      <c r="N2328" s="191">
        <v>20</v>
      </c>
    </row>
    <row r="2329" spans="12:14" ht="15" customHeight="1" x14ac:dyDescent="0.25">
      <c r="L2329" s="191">
        <v>17.82</v>
      </c>
      <c r="M2329" s="191">
        <v>5.26</v>
      </c>
      <c r="N2329" s="191">
        <v>27</v>
      </c>
    </row>
    <row r="2330" spans="12:14" ht="15" customHeight="1" x14ac:dyDescent="0.25">
      <c r="L2330" s="191">
        <v>17.07</v>
      </c>
      <c r="M2330" s="191">
        <v>5.22</v>
      </c>
      <c r="N2330" s="191">
        <v>30</v>
      </c>
    </row>
    <row r="2331" spans="12:14" ht="15" customHeight="1" x14ac:dyDescent="0.25">
      <c r="L2331" s="191">
        <v>22.24</v>
      </c>
      <c r="M2331" s="191">
        <v>4.29</v>
      </c>
      <c r="N2331" s="191">
        <v>21</v>
      </c>
    </row>
    <row r="2332" spans="12:14" ht="15" customHeight="1" x14ac:dyDescent="0.25">
      <c r="L2332" s="191">
        <v>22.34</v>
      </c>
      <c r="M2332" s="191">
        <v>5.57</v>
      </c>
      <c r="N2332" s="191">
        <v>24</v>
      </c>
    </row>
    <row r="2333" spans="12:14" ht="15" customHeight="1" x14ac:dyDescent="0.25">
      <c r="L2333" s="191">
        <v>17.7</v>
      </c>
      <c r="M2333" s="191">
        <v>6.28</v>
      </c>
      <c r="N2333" s="191">
        <v>30</v>
      </c>
    </row>
    <row r="2334" spans="12:14" ht="15" customHeight="1" x14ac:dyDescent="0.25">
      <c r="L2334" s="191">
        <v>16.47</v>
      </c>
      <c r="M2334" s="191">
        <v>6.35</v>
      </c>
      <c r="N2334" s="191">
        <v>29</v>
      </c>
    </row>
    <row r="2335" spans="12:14" ht="15" customHeight="1" x14ac:dyDescent="0.25">
      <c r="L2335" s="191">
        <v>17.600000000000001</v>
      </c>
      <c r="M2335" s="191">
        <v>4.3899999999999997</v>
      </c>
      <c r="N2335" s="191">
        <v>30</v>
      </c>
    </row>
    <row r="2336" spans="12:14" ht="15" customHeight="1" x14ac:dyDescent="0.25">
      <c r="L2336" s="191">
        <v>17.579999999999998</v>
      </c>
      <c r="M2336" s="191">
        <v>4.51</v>
      </c>
      <c r="N2336" s="191">
        <v>30</v>
      </c>
    </row>
  </sheetData>
  <mergeCells count="2">
    <mergeCell ref="B4:C4"/>
    <mergeCell ref="A1:G1"/>
  </mergeCells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E1:N2338"/>
  <sheetViews>
    <sheetView tabSelected="1" topLeftCell="E1" workbookViewId="0">
      <selection activeCell="L19" sqref="L19"/>
    </sheetView>
  </sheetViews>
  <sheetFormatPr defaultColWidth="14.42578125" defaultRowHeight="15" customHeight="1" x14ac:dyDescent="0.25"/>
  <cols>
    <col min="1" max="4" width="8.7109375" customWidth="1"/>
    <col min="5" max="5" width="11.28515625" bestFit="1" customWidth="1"/>
    <col min="6" max="7" width="18" bestFit="1" customWidth="1"/>
    <col min="8" max="12" width="8.7109375" customWidth="1"/>
    <col min="13" max="13" width="12.140625" style="151" customWidth="1"/>
    <col min="14" max="14" width="6.140625" style="18" customWidth="1"/>
    <col min="17" max="26" width="8.7109375" customWidth="1"/>
  </cols>
  <sheetData>
    <row r="1" spans="5:14" ht="15.75" x14ac:dyDescent="0.25">
      <c r="E1" s="158" t="s">
        <v>2394</v>
      </c>
      <c r="F1" s="158"/>
      <c r="G1" s="158"/>
      <c r="H1" s="158"/>
      <c r="I1" s="158"/>
      <c r="M1" s="156" t="s">
        <v>17</v>
      </c>
      <c r="N1" s="157" t="s">
        <v>22</v>
      </c>
    </row>
    <row r="2" spans="5:14" ht="15" customHeight="1" x14ac:dyDescent="0.25">
      <c r="M2" s="152">
        <v>52590.83</v>
      </c>
      <c r="N2" s="153">
        <v>60</v>
      </c>
    </row>
    <row r="3" spans="5:14" ht="15" customHeight="1" x14ac:dyDescent="0.25">
      <c r="E3" s="28" t="s">
        <v>8125</v>
      </c>
      <c r="F3" s="29" t="s">
        <v>6050</v>
      </c>
      <c r="M3" s="152">
        <v>51194.559999999998</v>
      </c>
      <c r="N3" s="153">
        <v>28</v>
      </c>
    </row>
    <row r="4" spans="5:14" ht="15" customHeight="1" x14ac:dyDescent="0.25">
      <c r="E4" s="36">
        <v>18</v>
      </c>
      <c r="F4" s="149">
        <v>6936.5857731958695</v>
      </c>
      <c r="M4" s="152">
        <v>49577.66</v>
      </c>
      <c r="N4" s="153">
        <v>64</v>
      </c>
    </row>
    <row r="5" spans="5:14" ht="15" customHeight="1" x14ac:dyDescent="0.25">
      <c r="E5" s="36">
        <v>19</v>
      </c>
      <c r="F5" s="149">
        <v>9677.186860465119</v>
      </c>
      <c r="M5" s="152">
        <v>48970.25</v>
      </c>
      <c r="N5" s="153">
        <v>59</v>
      </c>
    </row>
    <row r="6" spans="5:14" ht="15" customHeight="1" x14ac:dyDescent="0.25">
      <c r="E6" s="36">
        <v>20</v>
      </c>
      <c r="F6" s="149">
        <v>7411.4482758620688</v>
      </c>
      <c r="M6" s="152">
        <v>48885.14</v>
      </c>
      <c r="N6" s="153">
        <v>44</v>
      </c>
    </row>
    <row r="7" spans="5:14" ht="15" customHeight="1" x14ac:dyDescent="0.25">
      <c r="E7" s="36">
        <v>21</v>
      </c>
      <c r="F7" s="149">
        <v>5214.5293023255808</v>
      </c>
      <c r="M7" s="152">
        <v>48824.45</v>
      </c>
      <c r="N7" s="153">
        <v>63</v>
      </c>
    </row>
    <row r="8" spans="5:14" ht="15" customHeight="1" x14ac:dyDescent="0.25">
      <c r="E8" s="36">
        <v>22</v>
      </c>
      <c r="F8" s="149">
        <v>10292.635283018868</v>
      </c>
      <c r="M8" s="152">
        <v>48675.519999999997</v>
      </c>
      <c r="N8" s="153">
        <v>57</v>
      </c>
    </row>
    <row r="9" spans="5:14" ht="15" customHeight="1" x14ac:dyDescent="0.25">
      <c r="E9" s="36">
        <v>23</v>
      </c>
      <c r="F9" s="149">
        <v>10929.840588235289</v>
      </c>
      <c r="M9" s="152">
        <v>48673.56</v>
      </c>
      <c r="N9" s="153">
        <v>60</v>
      </c>
    </row>
    <row r="10" spans="5:14" ht="15" customHeight="1" x14ac:dyDescent="0.25">
      <c r="E10" s="36">
        <v>24</v>
      </c>
      <c r="F10" s="149">
        <v>9765.5713043478245</v>
      </c>
      <c r="M10" s="152">
        <v>48549.18</v>
      </c>
      <c r="N10" s="153">
        <v>54</v>
      </c>
    </row>
    <row r="11" spans="5:14" ht="15" customHeight="1" x14ac:dyDescent="0.25">
      <c r="E11" s="36">
        <v>25</v>
      </c>
      <c r="F11" s="149">
        <v>9184.8870175438587</v>
      </c>
      <c r="M11" s="152">
        <v>48517.56</v>
      </c>
      <c r="N11" s="153">
        <v>61</v>
      </c>
    </row>
    <row r="12" spans="5:14" ht="15" customHeight="1" x14ac:dyDescent="0.25">
      <c r="E12" s="36">
        <v>26</v>
      </c>
      <c r="F12" s="149">
        <v>5920.5868181818187</v>
      </c>
      <c r="M12" s="152">
        <v>48173.36</v>
      </c>
      <c r="N12" s="153">
        <v>60</v>
      </c>
    </row>
    <row r="13" spans="5:14" ht="15" customHeight="1" x14ac:dyDescent="0.25">
      <c r="E13" s="36">
        <v>27</v>
      </c>
      <c r="F13" s="149">
        <v>11397.378000000001</v>
      </c>
      <c r="M13" s="152">
        <v>47928.03</v>
      </c>
      <c r="N13" s="153">
        <v>64</v>
      </c>
    </row>
    <row r="14" spans="5:14" ht="15" customHeight="1" x14ac:dyDescent="0.25">
      <c r="E14" s="36">
        <v>28</v>
      </c>
      <c r="F14" s="149">
        <v>9219.8155357142859</v>
      </c>
      <c r="M14" s="152">
        <v>47896.79</v>
      </c>
      <c r="N14" s="153">
        <v>59</v>
      </c>
    </row>
    <row r="15" spans="5:14" ht="15" customHeight="1" x14ac:dyDescent="0.25">
      <c r="E15" s="36">
        <v>29</v>
      </c>
      <c r="F15" s="149">
        <v>9914.8000000000011</v>
      </c>
      <c r="M15" s="152">
        <v>47496.49</v>
      </c>
      <c r="N15" s="153">
        <v>58</v>
      </c>
    </row>
    <row r="16" spans="5:14" ht="15" customHeight="1" x14ac:dyDescent="0.25">
      <c r="E16" s="36">
        <v>30</v>
      </c>
      <c r="F16" s="149">
        <v>14192.226666666667</v>
      </c>
      <c r="M16" s="152">
        <v>47462.89</v>
      </c>
      <c r="N16" s="153">
        <v>51</v>
      </c>
    </row>
    <row r="17" spans="5:14" ht="15" customHeight="1" x14ac:dyDescent="0.25">
      <c r="E17" s="36">
        <v>31</v>
      </c>
      <c r="F17" s="149">
        <v>10949.846382978727</v>
      </c>
      <c r="M17" s="152">
        <v>47403.88</v>
      </c>
      <c r="N17" s="153">
        <v>61</v>
      </c>
    </row>
    <row r="18" spans="5:14" ht="15" customHeight="1" x14ac:dyDescent="0.25">
      <c r="E18" s="36">
        <v>32</v>
      </c>
      <c r="F18" s="149">
        <v>13802.724081632659</v>
      </c>
      <c r="M18" s="152">
        <v>47305.31</v>
      </c>
      <c r="N18" s="153">
        <v>63</v>
      </c>
    </row>
    <row r="19" spans="5:14" ht="15" customHeight="1" x14ac:dyDescent="0.25">
      <c r="E19" s="36">
        <v>33</v>
      </c>
      <c r="F19" s="149">
        <v>10908.257954545448</v>
      </c>
      <c r="M19" s="152">
        <v>47291.06</v>
      </c>
      <c r="N19" s="153">
        <v>64</v>
      </c>
    </row>
    <row r="20" spans="5:14" ht="15" customHeight="1" x14ac:dyDescent="0.25">
      <c r="E20" s="36">
        <v>34</v>
      </c>
      <c r="F20" s="149">
        <v>11886.587049180331</v>
      </c>
      <c r="M20" s="152">
        <v>47269.85</v>
      </c>
      <c r="N20" s="153">
        <v>52</v>
      </c>
    </row>
    <row r="21" spans="5:14" ht="15.75" customHeight="1" x14ac:dyDescent="0.25">
      <c r="E21" s="36">
        <v>35</v>
      </c>
      <c r="F21" s="149">
        <v>11065.232926829267</v>
      </c>
      <c r="M21" s="152">
        <v>47055.53</v>
      </c>
      <c r="N21" s="153">
        <v>63</v>
      </c>
    </row>
    <row r="22" spans="5:14" ht="15.75" customHeight="1" x14ac:dyDescent="0.25">
      <c r="E22" s="36">
        <v>36</v>
      </c>
      <c r="F22" s="149">
        <v>12290.951190476188</v>
      </c>
      <c r="M22" s="152">
        <v>46889.26</v>
      </c>
      <c r="N22" s="153">
        <v>64</v>
      </c>
    </row>
    <row r="23" spans="5:14" ht="15.75" customHeight="1" x14ac:dyDescent="0.25">
      <c r="E23" s="36">
        <v>37</v>
      </c>
      <c r="F23" s="149">
        <v>16309.475849056598</v>
      </c>
      <c r="M23" s="152">
        <v>46718.16</v>
      </c>
      <c r="N23" s="153">
        <v>62</v>
      </c>
    </row>
    <row r="24" spans="5:14" ht="15.75" customHeight="1" x14ac:dyDescent="0.25">
      <c r="E24" s="36">
        <v>38</v>
      </c>
      <c r="F24" s="149">
        <v>10223.004772727272</v>
      </c>
      <c r="M24" s="152">
        <v>46661.440000000002</v>
      </c>
      <c r="N24" s="153">
        <v>53</v>
      </c>
    </row>
    <row r="25" spans="5:14" ht="15.75" customHeight="1" x14ac:dyDescent="0.25">
      <c r="E25" s="36">
        <v>39</v>
      </c>
      <c r="F25" s="149">
        <v>14130.77</v>
      </c>
      <c r="M25" s="152">
        <v>46599.11</v>
      </c>
      <c r="N25" s="153">
        <v>61</v>
      </c>
    </row>
    <row r="26" spans="5:14" ht="15.75" customHeight="1" x14ac:dyDescent="0.25">
      <c r="E26" s="36">
        <v>40</v>
      </c>
      <c r="F26" s="149">
        <v>13058.025370370366</v>
      </c>
      <c r="M26" s="152">
        <v>46255.11</v>
      </c>
      <c r="N26" s="153">
        <v>51</v>
      </c>
    </row>
    <row r="27" spans="5:14" ht="15.75" customHeight="1" x14ac:dyDescent="0.25">
      <c r="E27" s="36">
        <v>41</v>
      </c>
      <c r="F27" s="149">
        <v>12031.149615384611</v>
      </c>
      <c r="M27" s="152">
        <v>46200.99</v>
      </c>
      <c r="N27" s="153">
        <v>44</v>
      </c>
    </row>
    <row r="28" spans="5:14" ht="15.75" customHeight="1" x14ac:dyDescent="0.25">
      <c r="E28" s="36">
        <v>42</v>
      </c>
      <c r="F28" s="149">
        <v>13180.461702127661</v>
      </c>
      <c r="M28" s="152">
        <v>46151.12</v>
      </c>
      <c r="N28" s="153">
        <v>46</v>
      </c>
    </row>
    <row r="29" spans="5:14" ht="15.75" customHeight="1" x14ac:dyDescent="0.25">
      <c r="E29" s="36">
        <v>43</v>
      </c>
      <c r="F29" s="149">
        <v>17980.606000000003</v>
      </c>
      <c r="M29" s="152">
        <v>46130.53</v>
      </c>
      <c r="N29" s="153">
        <v>60</v>
      </c>
    </row>
    <row r="30" spans="5:14" ht="15.75" customHeight="1" x14ac:dyDescent="0.25">
      <c r="E30" s="36">
        <v>44</v>
      </c>
      <c r="F30" s="149">
        <v>15162.016862745093</v>
      </c>
      <c r="M30" s="152">
        <v>46113.51</v>
      </c>
      <c r="N30" s="153">
        <v>37</v>
      </c>
    </row>
    <row r="31" spans="5:14" ht="15.75" customHeight="1" x14ac:dyDescent="0.25">
      <c r="E31" s="36">
        <v>45</v>
      </c>
      <c r="F31" s="149">
        <v>15183.109069767441</v>
      </c>
      <c r="M31" s="152">
        <v>45863.21</v>
      </c>
      <c r="N31" s="153">
        <v>43</v>
      </c>
    </row>
    <row r="32" spans="5:14" ht="15.75" customHeight="1" x14ac:dyDescent="0.25">
      <c r="E32" s="36">
        <v>46</v>
      </c>
      <c r="F32" s="149">
        <v>16788.825714285715</v>
      </c>
      <c r="M32" s="152">
        <v>45710.21</v>
      </c>
      <c r="N32" s="153">
        <v>62</v>
      </c>
    </row>
    <row r="33" spans="5:14" ht="15.75" customHeight="1" x14ac:dyDescent="0.25">
      <c r="E33" s="36">
        <v>47</v>
      </c>
      <c r="F33" s="149">
        <v>19232.117200000001</v>
      </c>
      <c r="M33" s="152">
        <v>45702.02</v>
      </c>
      <c r="N33" s="153">
        <v>48</v>
      </c>
    </row>
    <row r="34" spans="5:14" ht="15.75" customHeight="1" x14ac:dyDescent="0.25">
      <c r="E34" s="36">
        <v>48</v>
      </c>
      <c r="F34" s="149">
        <v>15253.752241379312</v>
      </c>
      <c r="M34" s="152">
        <v>45008.959999999999</v>
      </c>
      <c r="N34" s="153">
        <v>60</v>
      </c>
    </row>
    <row r="35" spans="5:14" ht="15.75" customHeight="1" x14ac:dyDescent="0.25">
      <c r="E35" s="36">
        <v>49</v>
      </c>
      <c r="F35" s="149">
        <v>14768.245306122451</v>
      </c>
      <c r="M35" s="152">
        <v>44641.2</v>
      </c>
      <c r="N35" s="153">
        <v>51</v>
      </c>
    </row>
    <row r="36" spans="5:14" ht="15.75" customHeight="1" x14ac:dyDescent="0.25">
      <c r="E36" s="36">
        <v>50</v>
      </c>
      <c r="F36" s="149">
        <v>16208.155862068963</v>
      </c>
      <c r="M36" s="152">
        <v>44585.46</v>
      </c>
      <c r="N36" s="153">
        <v>29</v>
      </c>
    </row>
    <row r="37" spans="5:14" ht="15.75" customHeight="1" x14ac:dyDescent="0.25">
      <c r="E37" s="36">
        <v>51</v>
      </c>
      <c r="F37" s="149">
        <v>17321.895535714284</v>
      </c>
      <c r="M37" s="152">
        <v>44501.4</v>
      </c>
      <c r="N37" s="153">
        <v>22</v>
      </c>
    </row>
    <row r="38" spans="5:14" ht="15.75" customHeight="1" x14ac:dyDescent="0.25">
      <c r="E38" s="36">
        <v>52</v>
      </c>
      <c r="F38" s="149">
        <v>15809.703859649127</v>
      </c>
      <c r="M38" s="152">
        <v>44423.8</v>
      </c>
      <c r="N38" s="153">
        <v>55</v>
      </c>
    </row>
    <row r="39" spans="5:14" ht="15.75" customHeight="1" x14ac:dyDescent="0.25">
      <c r="E39" s="36">
        <v>53</v>
      </c>
      <c r="F39" s="149">
        <v>16029.775283018867</v>
      </c>
      <c r="M39" s="152">
        <v>44400.41</v>
      </c>
      <c r="N39" s="153">
        <v>51</v>
      </c>
    </row>
    <row r="40" spans="5:14" ht="15.75" customHeight="1" x14ac:dyDescent="0.25">
      <c r="E40" s="36">
        <v>54</v>
      </c>
      <c r="F40" s="149">
        <v>16905.133750000001</v>
      </c>
      <c r="M40" s="152">
        <v>44260.75</v>
      </c>
      <c r="N40" s="153">
        <v>54</v>
      </c>
    </row>
    <row r="41" spans="5:14" ht="15.75" customHeight="1" x14ac:dyDescent="0.25">
      <c r="E41" s="36">
        <v>55</v>
      </c>
      <c r="F41" s="149">
        <v>18447.75711111111</v>
      </c>
      <c r="M41" s="152">
        <v>44202.65</v>
      </c>
      <c r="N41" s="153">
        <v>48</v>
      </c>
    </row>
    <row r="42" spans="5:14" ht="15.75" customHeight="1" x14ac:dyDescent="0.25">
      <c r="E42" s="36">
        <v>56</v>
      </c>
      <c r="F42" s="149">
        <v>17000.735208333335</v>
      </c>
      <c r="M42" s="152">
        <v>43943.88</v>
      </c>
      <c r="N42" s="153">
        <v>34</v>
      </c>
    </row>
    <row r="43" spans="5:14" ht="15.75" customHeight="1" x14ac:dyDescent="0.25">
      <c r="E43" s="36">
        <v>57</v>
      </c>
      <c r="F43" s="149">
        <v>15703.818199999996</v>
      </c>
      <c r="M43" s="152">
        <v>43921.18</v>
      </c>
      <c r="N43" s="153">
        <v>56</v>
      </c>
    </row>
    <row r="44" spans="5:14" ht="15.75" customHeight="1" x14ac:dyDescent="0.25">
      <c r="E44" s="36">
        <v>58</v>
      </c>
      <c r="F44" s="149">
        <v>14948.267674418605</v>
      </c>
      <c r="M44" s="152">
        <v>43896.38</v>
      </c>
      <c r="N44" s="153">
        <v>42</v>
      </c>
    </row>
    <row r="45" spans="5:14" ht="15.75" customHeight="1" x14ac:dyDescent="0.25">
      <c r="E45" s="36">
        <v>59</v>
      </c>
      <c r="F45" s="149">
        <v>18163.963877551025</v>
      </c>
      <c r="M45" s="152">
        <v>43817.45</v>
      </c>
      <c r="N45" s="153">
        <v>56</v>
      </c>
    </row>
    <row r="46" spans="5:14" ht="15.75" customHeight="1" x14ac:dyDescent="0.25">
      <c r="E46" s="36">
        <v>60</v>
      </c>
      <c r="F46" s="149">
        <v>20577.024615384613</v>
      </c>
      <c r="M46" s="152">
        <v>43813.87</v>
      </c>
      <c r="N46" s="153">
        <v>56</v>
      </c>
    </row>
    <row r="47" spans="5:14" ht="15.75" customHeight="1" x14ac:dyDescent="0.25">
      <c r="E47" s="36">
        <v>61</v>
      </c>
      <c r="F47" s="149">
        <v>22024.457391304342</v>
      </c>
      <c r="M47" s="152">
        <v>43753.34</v>
      </c>
      <c r="N47" s="153">
        <v>36</v>
      </c>
    </row>
    <row r="48" spans="5:14" ht="15.75" customHeight="1" x14ac:dyDescent="0.25">
      <c r="E48" s="36">
        <v>62</v>
      </c>
      <c r="F48" s="149">
        <v>19325.295454545456</v>
      </c>
      <c r="M48" s="152">
        <v>43578.94</v>
      </c>
      <c r="N48" s="153">
        <v>57</v>
      </c>
    </row>
    <row r="49" spans="5:14" ht="15.75" customHeight="1" x14ac:dyDescent="0.25">
      <c r="E49" s="36">
        <v>63</v>
      </c>
      <c r="F49" s="149">
        <v>19904.59304347826</v>
      </c>
      <c r="M49" s="152">
        <v>43254.42</v>
      </c>
      <c r="N49" s="153">
        <v>53</v>
      </c>
    </row>
    <row r="50" spans="5:14" ht="15.75" customHeight="1" x14ac:dyDescent="0.25">
      <c r="E50" s="36">
        <v>64</v>
      </c>
      <c r="F50" s="149">
        <v>22631.465</v>
      </c>
      <c r="M50" s="152">
        <v>43073.760000000002</v>
      </c>
      <c r="N50" s="153">
        <v>57</v>
      </c>
    </row>
    <row r="51" spans="5:14" ht="15.75" customHeight="1" x14ac:dyDescent="0.25">
      <c r="E51" s="36">
        <v>65</v>
      </c>
      <c r="F51" s="149">
        <v>29330.98</v>
      </c>
      <c r="M51" s="152">
        <v>42983.46</v>
      </c>
      <c r="N51" s="153">
        <v>44</v>
      </c>
    </row>
    <row r="52" spans="5:14" ht="15.75" customHeight="1" x14ac:dyDescent="0.25">
      <c r="E52" s="36" t="s">
        <v>6043</v>
      </c>
      <c r="F52" s="149">
        <v>13452.890633832994</v>
      </c>
      <c r="M52" s="152">
        <v>42969.85</v>
      </c>
      <c r="N52" s="153">
        <v>47</v>
      </c>
    </row>
    <row r="53" spans="5:14" ht="15.75" customHeight="1" x14ac:dyDescent="0.25">
      <c r="M53" s="152">
        <v>42856.84</v>
      </c>
      <c r="N53" s="153">
        <v>50</v>
      </c>
    </row>
    <row r="54" spans="5:14" ht="15.75" customHeight="1" x14ac:dyDescent="0.25">
      <c r="M54" s="152">
        <v>42764.12</v>
      </c>
      <c r="N54" s="153">
        <v>57</v>
      </c>
    </row>
    <row r="55" spans="5:14" ht="15.75" customHeight="1" x14ac:dyDescent="0.25">
      <c r="M55" s="152">
        <v>42760.5</v>
      </c>
      <c r="N55" s="153">
        <v>45</v>
      </c>
    </row>
    <row r="56" spans="5:14" ht="15.75" customHeight="1" x14ac:dyDescent="0.25">
      <c r="M56" s="152">
        <v>42644.2</v>
      </c>
      <c r="N56" s="153">
        <v>51</v>
      </c>
    </row>
    <row r="57" spans="5:14" ht="15.75" customHeight="1" x14ac:dyDescent="0.25">
      <c r="M57" s="152">
        <v>42560.43</v>
      </c>
      <c r="N57" s="153">
        <v>43</v>
      </c>
    </row>
    <row r="58" spans="5:14" ht="15.75" customHeight="1" x14ac:dyDescent="0.25">
      <c r="M58" s="152">
        <v>42538.720000000001</v>
      </c>
      <c r="N58" s="153">
        <v>55</v>
      </c>
    </row>
    <row r="59" spans="5:14" ht="15.75" customHeight="1" x14ac:dyDescent="0.25">
      <c r="M59" s="152">
        <v>42478.6</v>
      </c>
      <c r="N59" s="153">
        <v>54</v>
      </c>
    </row>
    <row r="60" spans="5:14" ht="15.75" customHeight="1" x14ac:dyDescent="0.25">
      <c r="M60" s="152">
        <v>42303.69</v>
      </c>
      <c r="N60" s="153">
        <v>55</v>
      </c>
    </row>
    <row r="61" spans="5:14" ht="15.75" customHeight="1" x14ac:dyDescent="0.25">
      <c r="M61" s="152">
        <v>42211.14</v>
      </c>
      <c r="N61" s="153">
        <v>47</v>
      </c>
    </row>
    <row r="62" spans="5:14" ht="15.75" customHeight="1" x14ac:dyDescent="0.25">
      <c r="M62" s="152">
        <v>42188.15</v>
      </c>
      <c r="N62" s="153">
        <v>49</v>
      </c>
    </row>
    <row r="63" spans="5:14" ht="15.75" customHeight="1" x14ac:dyDescent="0.25">
      <c r="M63" s="152">
        <v>42124.52</v>
      </c>
      <c r="N63" s="153">
        <v>43</v>
      </c>
    </row>
    <row r="64" spans="5:14" ht="15.75" customHeight="1" x14ac:dyDescent="0.25">
      <c r="M64" s="152">
        <v>42112.24</v>
      </c>
      <c r="N64" s="153">
        <v>25</v>
      </c>
    </row>
    <row r="65" spans="13:14" ht="15.75" customHeight="1" x14ac:dyDescent="0.25">
      <c r="M65" s="152">
        <v>42111.66</v>
      </c>
      <c r="N65" s="153">
        <v>46</v>
      </c>
    </row>
    <row r="66" spans="13:14" ht="15.75" customHeight="1" x14ac:dyDescent="0.25">
      <c r="M66" s="152">
        <v>41999.519999999997</v>
      </c>
      <c r="N66" s="153">
        <v>54</v>
      </c>
    </row>
    <row r="67" spans="13:14" ht="15.75" customHeight="1" x14ac:dyDescent="0.25">
      <c r="M67" s="152">
        <v>41949.24</v>
      </c>
      <c r="N67" s="153">
        <v>38</v>
      </c>
    </row>
    <row r="68" spans="13:14" ht="15.75" customHeight="1" x14ac:dyDescent="0.25">
      <c r="M68" s="152">
        <v>41919.1</v>
      </c>
      <c r="N68" s="153">
        <v>51</v>
      </c>
    </row>
    <row r="69" spans="13:14" ht="15.75" customHeight="1" x14ac:dyDescent="0.25">
      <c r="M69" s="152">
        <v>41886.54</v>
      </c>
      <c r="N69" s="153">
        <v>56</v>
      </c>
    </row>
    <row r="70" spans="13:14" ht="15.75" customHeight="1" x14ac:dyDescent="0.25">
      <c r="M70" s="152">
        <v>41794.629999999997</v>
      </c>
      <c r="N70" s="153">
        <v>60</v>
      </c>
    </row>
    <row r="71" spans="13:14" ht="15.75" customHeight="1" x14ac:dyDescent="0.25">
      <c r="M71" s="152">
        <v>41681.86</v>
      </c>
      <c r="N71" s="153">
        <v>47</v>
      </c>
    </row>
    <row r="72" spans="13:14" ht="15.75" customHeight="1" x14ac:dyDescent="0.25">
      <c r="M72" s="152">
        <v>41676.080000000002</v>
      </c>
      <c r="N72" s="153">
        <v>47</v>
      </c>
    </row>
    <row r="73" spans="13:14" ht="15.75" customHeight="1" x14ac:dyDescent="0.25">
      <c r="M73" s="152">
        <v>41661.599999999999</v>
      </c>
      <c r="N73" s="153">
        <v>46</v>
      </c>
    </row>
    <row r="74" spans="13:14" ht="15.75" customHeight="1" x14ac:dyDescent="0.25">
      <c r="M74" s="152">
        <v>41636.199999999997</v>
      </c>
      <c r="N74" s="153">
        <v>48</v>
      </c>
    </row>
    <row r="75" spans="13:14" ht="15.75" customHeight="1" x14ac:dyDescent="0.25">
      <c r="M75" s="152">
        <v>41505.15</v>
      </c>
      <c r="N75" s="153">
        <v>55</v>
      </c>
    </row>
    <row r="76" spans="13:14" ht="15.75" customHeight="1" x14ac:dyDescent="0.25">
      <c r="M76" s="152">
        <v>41351.879999999997</v>
      </c>
      <c r="N76" s="153">
        <v>51</v>
      </c>
    </row>
    <row r="77" spans="13:14" ht="15.75" customHeight="1" x14ac:dyDescent="0.25">
      <c r="M77" s="152">
        <v>41331.79</v>
      </c>
      <c r="N77" s="153">
        <v>58</v>
      </c>
    </row>
    <row r="78" spans="13:14" ht="15.75" customHeight="1" x14ac:dyDescent="0.25">
      <c r="M78" s="152">
        <v>41271.5</v>
      </c>
      <c r="N78" s="153">
        <v>45</v>
      </c>
    </row>
    <row r="79" spans="13:14" ht="15.75" customHeight="1" x14ac:dyDescent="0.25">
      <c r="M79" s="152">
        <v>41250.39</v>
      </c>
      <c r="N79" s="153">
        <v>59</v>
      </c>
    </row>
    <row r="80" spans="13:14" ht="15.75" customHeight="1" x14ac:dyDescent="0.25">
      <c r="M80" s="152">
        <v>41191.57</v>
      </c>
      <c r="N80" s="153">
        <v>53</v>
      </c>
    </row>
    <row r="81" spans="13:14" ht="15.75" customHeight="1" x14ac:dyDescent="0.25">
      <c r="M81" s="152">
        <v>41097.160000000003</v>
      </c>
      <c r="N81" s="153">
        <v>50</v>
      </c>
    </row>
    <row r="82" spans="13:14" ht="15.75" customHeight="1" x14ac:dyDescent="0.25">
      <c r="M82" s="152">
        <v>41055.29</v>
      </c>
      <c r="N82" s="153">
        <v>50</v>
      </c>
    </row>
    <row r="83" spans="13:14" ht="15.75" customHeight="1" x14ac:dyDescent="0.25">
      <c r="M83" s="152">
        <v>41034.22</v>
      </c>
      <c r="N83" s="153">
        <v>43</v>
      </c>
    </row>
    <row r="84" spans="13:14" ht="15.75" customHeight="1" x14ac:dyDescent="0.25">
      <c r="M84" s="152">
        <v>40974.160000000003</v>
      </c>
      <c r="N84" s="153">
        <v>49</v>
      </c>
    </row>
    <row r="85" spans="13:14" ht="15.75" customHeight="1" x14ac:dyDescent="0.25">
      <c r="M85" s="152">
        <v>40961.29</v>
      </c>
      <c r="N85" s="153">
        <v>39</v>
      </c>
    </row>
    <row r="86" spans="13:14" ht="15.75" customHeight="1" x14ac:dyDescent="0.25">
      <c r="M86" s="152">
        <v>40941.29</v>
      </c>
      <c r="N86" s="153">
        <v>43</v>
      </c>
    </row>
    <row r="87" spans="13:14" ht="15.75" customHeight="1" x14ac:dyDescent="0.25">
      <c r="M87" s="152">
        <v>40932.43</v>
      </c>
      <c r="N87" s="153">
        <v>30</v>
      </c>
    </row>
    <row r="88" spans="13:14" ht="15.75" customHeight="1" x14ac:dyDescent="0.25">
      <c r="M88" s="152">
        <v>40904.199999999997</v>
      </c>
      <c r="N88" s="153">
        <v>23</v>
      </c>
    </row>
    <row r="89" spans="13:14" ht="15.75" customHeight="1" x14ac:dyDescent="0.25">
      <c r="M89" s="152">
        <v>40817.85</v>
      </c>
      <c r="N89" s="153">
        <v>50</v>
      </c>
    </row>
    <row r="90" spans="13:14" ht="15.75" customHeight="1" x14ac:dyDescent="0.25">
      <c r="M90" s="152">
        <v>40720.550000000003</v>
      </c>
      <c r="N90" s="153">
        <v>46</v>
      </c>
    </row>
    <row r="91" spans="13:14" ht="15.75" customHeight="1" x14ac:dyDescent="0.25">
      <c r="M91" s="152">
        <v>40692.910000000003</v>
      </c>
      <c r="N91" s="153">
        <v>52</v>
      </c>
    </row>
    <row r="92" spans="13:14" ht="15.75" customHeight="1" x14ac:dyDescent="0.25">
      <c r="M92" s="152">
        <v>40590.550000000003</v>
      </c>
      <c r="N92" s="153">
        <v>47</v>
      </c>
    </row>
    <row r="93" spans="13:14" ht="15.75" customHeight="1" x14ac:dyDescent="0.25">
      <c r="M93" s="152">
        <v>40419.019999999997</v>
      </c>
      <c r="N93" s="153">
        <v>37</v>
      </c>
    </row>
    <row r="94" spans="13:14" ht="15.75" customHeight="1" x14ac:dyDescent="0.25">
      <c r="M94" s="152">
        <v>40373.74</v>
      </c>
      <c r="N94" s="153">
        <v>56</v>
      </c>
    </row>
    <row r="95" spans="13:14" ht="15.75" customHeight="1" x14ac:dyDescent="0.25">
      <c r="M95" s="152">
        <v>40309.93</v>
      </c>
      <c r="N95" s="153">
        <v>60</v>
      </c>
    </row>
    <row r="96" spans="13:14" ht="15.75" customHeight="1" x14ac:dyDescent="0.25">
      <c r="M96" s="152">
        <v>40284.379999999997</v>
      </c>
      <c r="N96" s="153">
        <v>45</v>
      </c>
    </row>
    <row r="97" spans="13:14" ht="15.75" customHeight="1" x14ac:dyDescent="0.25">
      <c r="M97" s="152">
        <v>40273.65</v>
      </c>
      <c r="N97" s="153">
        <v>41</v>
      </c>
    </row>
    <row r="98" spans="13:14" ht="15.75" customHeight="1" x14ac:dyDescent="0.25">
      <c r="M98" s="152">
        <v>40208.559999999998</v>
      </c>
      <c r="N98" s="153">
        <v>41</v>
      </c>
    </row>
    <row r="99" spans="13:14" ht="15.75" customHeight="1" x14ac:dyDescent="0.25">
      <c r="M99" s="152">
        <v>40204.83</v>
      </c>
      <c r="N99" s="153">
        <v>43</v>
      </c>
    </row>
    <row r="100" spans="13:14" ht="15.75" customHeight="1" x14ac:dyDescent="0.25">
      <c r="M100" s="152">
        <v>40182.25</v>
      </c>
      <c r="N100" s="153">
        <v>37</v>
      </c>
    </row>
    <row r="101" spans="13:14" ht="15.75" customHeight="1" x14ac:dyDescent="0.25">
      <c r="M101" s="152">
        <v>40103.89</v>
      </c>
      <c r="N101" s="153">
        <v>39</v>
      </c>
    </row>
    <row r="102" spans="13:14" ht="15.75" customHeight="1" x14ac:dyDescent="0.25">
      <c r="M102" s="152">
        <v>40069.440000000002</v>
      </c>
      <c r="N102" s="153">
        <v>56</v>
      </c>
    </row>
    <row r="103" spans="13:14" ht="15.75" customHeight="1" x14ac:dyDescent="0.25">
      <c r="M103" s="152">
        <v>40054.730000000003</v>
      </c>
      <c r="N103" s="153">
        <v>44</v>
      </c>
    </row>
    <row r="104" spans="13:14" ht="15.75" customHeight="1" x14ac:dyDescent="0.25">
      <c r="M104" s="152">
        <v>40003.33</v>
      </c>
      <c r="N104" s="153">
        <v>40</v>
      </c>
    </row>
    <row r="105" spans="13:14" ht="15.75" customHeight="1" x14ac:dyDescent="0.25">
      <c r="M105" s="152">
        <v>39983.43</v>
      </c>
      <c r="N105" s="153">
        <v>35</v>
      </c>
    </row>
    <row r="106" spans="13:14" ht="15.75" customHeight="1" x14ac:dyDescent="0.25">
      <c r="M106" s="152">
        <v>39963.120000000003</v>
      </c>
      <c r="N106" s="153">
        <v>47</v>
      </c>
    </row>
    <row r="107" spans="13:14" ht="15.75" customHeight="1" x14ac:dyDescent="0.25">
      <c r="M107" s="152">
        <v>39871.699999999997</v>
      </c>
      <c r="N107" s="153">
        <v>37</v>
      </c>
    </row>
    <row r="108" spans="13:14" ht="15.75" customHeight="1" x14ac:dyDescent="0.25">
      <c r="M108" s="152">
        <v>39865.699999999997</v>
      </c>
      <c r="N108" s="153">
        <v>40</v>
      </c>
    </row>
    <row r="109" spans="13:14" ht="15.75" customHeight="1" x14ac:dyDescent="0.25">
      <c r="M109" s="152">
        <v>39836.519999999997</v>
      </c>
      <c r="N109" s="153">
        <v>37</v>
      </c>
    </row>
    <row r="110" spans="13:14" ht="15.75" customHeight="1" x14ac:dyDescent="0.25">
      <c r="M110" s="152">
        <v>39774.28</v>
      </c>
      <c r="N110" s="153">
        <v>35</v>
      </c>
    </row>
    <row r="111" spans="13:14" ht="15.75" customHeight="1" x14ac:dyDescent="0.25">
      <c r="M111" s="152">
        <v>39727.61</v>
      </c>
      <c r="N111" s="153">
        <v>49</v>
      </c>
    </row>
    <row r="112" spans="13:14" ht="15.75" customHeight="1" x14ac:dyDescent="0.25">
      <c r="M112" s="152">
        <v>39725.519999999997</v>
      </c>
      <c r="N112" s="153">
        <v>45</v>
      </c>
    </row>
    <row r="113" spans="13:14" ht="15.75" customHeight="1" x14ac:dyDescent="0.25">
      <c r="M113" s="152">
        <v>39722.75</v>
      </c>
      <c r="N113" s="153">
        <v>19</v>
      </c>
    </row>
    <row r="114" spans="13:14" ht="15.75" customHeight="1" x14ac:dyDescent="0.25">
      <c r="M114" s="152">
        <v>39721.93</v>
      </c>
      <c r="N114" s="153">
        <v>54</v>
      </c>
    </row>
    <row r="115" spans="13:14" ht="15.75" customHeight="1" x14ac:dyDescent="0.25">
      <c r="M115" s="152">
        <v>39670.44</v>
      </c>
      <c r="N115" s="153">
        <v>45</v>
      </c>
    </row>
    <row r="116" spans="13:14" ht="15.75" customHeight="1" x14ac:dyDescent="0.25">
      <c r="M116" s="152">
        <v>39611.760000000002</v>
      </c>
      <c r="N116" s="153">
        <v>27</v>
      </c>
    </row>
    <row r="117" spans="13:14" ht="15.75" customHeight="1" x14ac:dyDescent="0.25">
      <c r="M117" s="152">
        <v>39597.410000000003</v>
      </c>
      <c r="N117" s="153">
        <v>41</v>
      </c>
    </row>
    <row r="118" spans="13:14" ht="15.75" customHeight="1" x14ac:dyDescent="0.25">
      <c r="M118" s="152">
        <v>39556.49</v>
      </c>
      <c r="N118" s="153">
        <v>44</v>
      </c>
    </row>
    <row r="119" spans="13:14" ht="15.75" customHeight="1" x14ac:dyDescent="0.25">
      <c r="M119" s="152">
        <v>39396.86</v>
      </c>
      <c r="N119" s="153">
        <v>56</v>
      </c>
    </row>
    <row r="120" spans="13:14" ht="15.75" customHeight="1" x14ac:dyDescent="0.25">
      <c r="M120" s="152">
        <v>39352.6</v>
      </c>
      <c r="N120" s="153">
        <v>44</v>
      </c>
    </row>
    <row r="121" spans="13:14" ht="15.75" customHeight="1" x14ac:dyDescent="0.25">
      <c r="M121" s="152">
        <v>39315.279999999999</v>
      </c>
      <c r="N121" s="153">
        <v>40</v>
      </c>
    </row>
    <row r="122" spans="13:14" ht="15.75" customHeight="1" x14ac:dyDescent="0.25">
      <c r="M122" s="152">
        <v>39241.440000000002</v>
      </c>
      <c r="N122" s="153">
        <v>30</v>
      </c>
    </row>
    <row r="123" spans="13:14" ht="15.75" customHeight="1" x14ac:dyDescent="0.25">
      <c r="M123" s="152">
        <v>39221.120000000003</v>
      </c>
      <c r="N123" s="153">
        <v>60</v>
      </c>
    </row>
    <row r="124" spans="13:14" ht="15.75" customHeight="1" x14ac:dyDescent="0.25">
      <c r="M124" s="152">
        <v>39125.33</v>
      </c>
      <c r="N124" s="153">
        <v>40</v>
      </c>
    </row>
    <row r="125" spans="13:14" ht="15.75" customHeight="1" x14ac:dyDescent="0.25">
      <c r="M125" s="152">
        <v>39047.29</v>
      </c>
      <c r="N125" s="153">
        <v>37</v>
      </c>
    </row>
    <row r="126" spans="13:14" ht="15.75" customHeight="1" x14ac:dyDescent="0.25">
      <c r="M126" s="152">
        <v>38998.550000000003</v>
      </c>
      <c r="N126" s="153">
        <v>44</v>
      </c>
    </row>
    <row r="127" spans="13:14" ht="15.75" customHeight="1" x14ac:dyDescent="0.25">
      <c r="M127" s="152">
        <v>38947.43</v>
      </c>
      <c r="N127" s="153">
        <v>42</v>
      </c>
    </row>
    <row r="128" spans="13:14" ht="15.75" customHeight="1" x14ac:dyDescent="0.25">
      <c r="M128" s="152">
        <v>38932.559999999998</v>
      </c>
      <c r="N128" s="153">
        <v>46</v>
      </c>
    </row>
    <row r="129" spans="13:14" ht="15.75" customHeight="1" x14ac:dyDescent="0.25">
      <c r="M129" s="152">
        <v>38924.04</v>
      </c>
      <c r="N129" s="153">
        <v>35</v>
      </c>
    </row>
    <row r="130" spans="13:14" ht="15.75" customHeight="1" x14ac:dyDescent="0.25">
      <c r="M130" s="152">
        <v>38893.360000000001</v>
      </c>
      <c r="N130" s="153">
        <v>55</v>
      </c>
    </row>
    <row r="131" spans="13:14" ht="15.75" customHeight="1" x14ac:dyDescent="0.25">
      <c r="M131" s="152">
        <v>38869.25</v>
      </c>
      <c r="N131" s="153">
        <v>59</v>
      </c>
    </row>
    <row r="132" spans="13:14" ht="15.75" customHeight="1" x14ac:dyDescent="0.25">
      <c r="M132" s="152">
        <v>38836.980000000003</v>
      </c>
      <c r="N132" s="153">
        <v>43</v>
      </c>
    </row>
    <row r="133" spans="13:14" ht="15.75" customHeight="1" x14ac:dyDescent="0.25">
      <c r="M133" s="152">
        <v>38792.69</v>
      </c>
      <c r="N133" s="153">
        <v>18</v>
      </c>
    </row>
    <row r="134" spans="13:14" ht="15.75" customHeight="1" x14ac:dyDescent="0.25">
      <c r="M134" s="152">
        <v>38746.36</v>
      </c>
      <c r="N134" s="153">
        <v>31</v>
      </c>
    </row>
    <row r="135" spans="13:14" ht="15.75" customHeight="1" x14ac:dyDescent="0.25">
      <c r="M135" s="152">
        <v>38740.120000000003</v>
      </c>
      <c r="N135" s="153">
        <v>46</v>
      </c>
    </row>
    <row r="136" spans="13:14" ht="15.75" customHeight="1" x14ac:dyDescent="0.25">
      <c r="M136" s="152">
        <v>38711</v>
      </c>
      <c r="N136" s="153">
        <v>31</v>
      </c>
    </row>
    <row r="137" spans="13:14" ht="15.75" customHeight="1" x14ac:dyDescent="0.25">
      <c r="M137" s="152">
        <v>38711</v>
      </c>
      <c r="N137" s="153">
        <v>31</v>
      </c>
    </row>
    <row r="138" spans="13:14" ht="15.75" customHeight="1" x14ac:dyDescent="0.25">
      <c r="M138" s="152">
        <v>38709.18</v>
      </c>
      <c r="N138" s="153">
        <v>36</v>
      </c>
    </row>
    <row r="139" spans="13:14" ht="15.75" customHeight="1" x14ac:dyDescent="0.25">
      <c r="M139" s="152">
        <v>38652.089999999997</v>
      </c>
      <c r="N139" s="153">
        <v>32</v>
      </c>
    </row>
    <row r="140" spans="13:14" ht="15.75" customHeight="1" x14ac:dyDescent="0.25">
      <c r="M140" s="152">
        <v>38511.629999999997</v>
      </c>
      <c r="N140" s="153">
        <v>23</v>
      </c>
    </row>
    <row r="141" spans="13:14" ht="15.75" customHeight="1" x14ac:dyDescent="0.25">
      <c r="M141" s="152">
        <v>38415.47</v>
      </c>
      <c r="N141" s="153">
        <v>36</v>
      </c>
    </row>
    <row r="142" spans="13:14" ht="15.75" customHeight="1" x14ac:dyDescent="0.25">
      <c r="M142" s="152">
        <v>38405.26</v>
      </c>
      <c r="N142" s="153">
        <v>51</v>
      </c>
    </row>
    <row r="143" spans="13:14" ht="15.75" customHeight="1" x14ac:dyDescent="0.25">
      <c r="M143" s="152">
        <v>38389.79</v>
      </c>
      <c r="N143" s="153">
        <v>52</v>
      </c>
    </row>
    <row r="144" spans="13:14" ht="15.75" customHeight="1" x14ac:dyDescent="0.25">
      <c r="M144" s="152">
        <v>38344.57</v>
      </c>
      <c r="N144" s="153">
        <v>20</v>
      </c>
    </row>
    <row r="145" spans="13:14" ht="15.75" customHeight="1" x14ac:dyDescent="0.25">
      <c r="M145" s="152">
        <v>38313.129999999997</v>
      </c>
      <c r="N145" s="153">
        <v>42</v>
      </c>
    </row>
    <row r="146" spans="13:14" ht="15.75" customHeight="1" x14ac:dyDescent="0.25">
      <c r="M146" s="152">
        <v>38282.75</v>
      </c>
      <c r="N146" s="153">
        <v>33</v>
      </c>
    </row>
    <row r="147" spans="13:14" ht="15.75" customHeight="1" x14ac:dyDescent="0.25">
      <c r="M147" s="152">
        <v>38245.589999999997</v>
      </c>
      <c r="N147" s="153">
        <v>42</v>
      </c>
    </row>
    <row r="148" spans="13:14" ht="15.75" customHeight="1" x14ac:dyDescent="0.25">
      <c r="M148" s="152">
        <v>38241.74</v>
      </c>
      <c r="N148" s="153">
        <v>58</v>
      </c>
    </row>
    <row r="149" spans="13:14" ht="15.75" customHeight="1" x14ac:dyDescent="0.25">
      <c r="M149" s="152">
        <v>38237.339999999997</v>
      </c>
      <c r="N149" s="153">
        <v>33</v>
      </c>
    </row>
    <row r="150" spans="13:14" ht="15.75" customHeight="1" x14ac:dyDescent="0.25">
      <c r="M150" s="152">
        <v>38189.1</v>
      </c>
      <c r="N150" s="153">
        <v>50</v>
      </c>
    </row>
    <row r="151" spans="13:14" ht="15.75" customHeight="1" x14ac:dyDescent="0.25">
      <c r="M151" s="152">
        <v>38126.25</v>
      </c>
      <c r="N151" s="153">
        <v>24</v>
      </c>
    </row>
    <row r="152" spans="13:14" ht="15.75" customHeight="1" x14ac:dyDescent="0.25">
      <c r="M152" s="152">
        <v>37829.72</v>
      </c>
      <c r="N152" s="153">
        <v>43</v>
      </c>
    </row>
    <row r="153" spans="13:14" ht="15.75" customHeight="1" x14ac:dyDescent="0.25">
      <c r="M153" s="152">
        <v>37800.980000000003</v>
      </c>
      <c r="N153" s="153">
        <v>39</v>
      </c>
    </row>
    <row r="154" spans="13:14" ht="15.75" customHeight="1" x14ac:dyDescent="0.25">
      <c r="M154" s="152">
        <v>37742.58</v>
      </c>
      <c r="N154" s="153">
        <v>36</v>
      </c>
    </row>
    <row r="155" spans="13:14" ht="15.75" customHeight="1" x14ac:dyDescent="0.25">
      <c r="M155" s="152">
        <v>37735.199999999997</v>
      </c>
      <c r="N155" s="153">
        <v>46</v>
      </c>
    </row>
    <row r="156" spans="13:14" ht="15.75" customHeight="1" x14ac:dyDescent="0.25">
      <c r="M156" s="152">
        <v>37701.879999999997</v>
      </c>
      <c r="N156" s="153">
        <v>34</v>
      </c>
    </row>
    <row r="157" spans="13:14" ht="15.75" customHeight="1" x14ac:dyDescent="0.25">
      <c r="M157" s="152">
        <v>37675.06</v>
      </c>
      <c r="N157" s="153">
        <v>52</v>
      </c>
    </row>
    <row r="158" spans="13:14" ht="15.75" customHeight="1" x14ac:dyDescent="0.25">
      <c r="M158" s="152">
        <v>37650.74</v>
      </c>
      <c r="N158" s="153">
        <v>40</v>
      </c>
    </row>
    <row r="159" spans="13:14" ht="15.75" customHeight="1" x14ac:dyDescent="0.25">
      <c r="M159" s="152">
        <v>37607.53</v>
      </c>
      <c r="N159" s="153">
        <v>32</v>
      </c>
    </row>
    <row r="160" spans="13:14" ht="15.75" customHeight="1" x14ac:dyDescent="0.25">
      <c r="M160" s="152">
        <v>37484.449999999997</v>
      </c>
      <c r="N160" s="153">
        <v>22</v>
      </c>
    </row>
    <row r="161" spans="13:14" ht="15.75" customHeight="1" x14ac:dyDescent="0.25">
      <c r="M161" s="152">
        <v>37465.339999999997</v>
      </c>
      <c r="N161" s="153">
        <v>20</v>
      </c>
    </row>
    <row r="162" spans="13:14" ht="15.75" customHeight="1" x14ac:dyDescent="0.25">
      <c r="M162" s="152">
        <v>37425.94</v>
      </c>
      <c r="N162" s="153">
        <v>43</v>
      </c>
    </row>
    <row r="163" spans="13:14" ht="15.75" customHeight="1" x14ac:dyDescent="0.25">
      <c r="M163" s="152">
        <v>37277.269999999997</v>
      </c>
      <c r="N163" s="153">
        <v>53</v>
      </c>
    </row>
    <row r="164" spans="13:14" ht="15.75" customHeight="1" x14ac:dyDescent="0.25">
      <c r="M164" s="152">
        <v>37272.339999999997</v>
      </c>
      <c r="N164" s="153">
        <v>47</v>
      </c>
    </row>
    <row r="165" spans="13:14" ht="15.75" customHeight="1" x14ac:dyDescent="0.25">
      <c r="M165" s="152">
        <v>37270.15</v>
      </c>
      <c r="N165" s="153">
        <v>37</v>
      </c>
    </row>
    <row r="166" spans="13:14" ht="15.75" customHeight="1" x14ac:dyDescent="0.25">
      <c r="M166" s="152">
        <v>37251.22</v>
      </c>
      <c r="N166" s="153">
        <v>32</v>
      </c>
    </row>
    <row r="167" spans="13:14" ht="15.75" customHeight="1" x14ac:dyDescent="0.25">
      <c r="M167" s="152">
        <v>37165.160000000003</v>
      </c>
      <c r="N167" s="153">
        <v>22</v>
      </c>
    </row>
    <row r="168" spans="13:14" ht="15.75" customHeight="1" x14ac:dyDescent="0.25">
      <c r="M168" s="152">
        <v>37133.9</v>
      </c>
      <c r="N168" s="153">
        <v>27</v>
      </c>
    </row>
    <row r="169" spans="13:14" ht="15.75" customHeight="1" x14ac:dyDescent="0.25">
      <c r="M169" s="152">
        <v>37079.370000000003</v>
      </c>
      <c r="N169" s="153">
        <v>33</v>
      </c>
    </row>
    <row r="170" spans="13:14" ht="15.75" customHeight="1" x14ac:dyDescent="0.25">
      <c r="M170" s="152">
        <v>37076.370000000003</v>
      </c>
      <c r="N170" s="153">
        <v>34</v>
      </c>
    </row>
    <row r="171" spans="13:14" ht="15.75" customHeight="1" x14ac:dyDescent="0.25">
      <c r="M171" s="152">
        <v>37040.879999999997</v>
      </c>
      <c r="N171" s="153">
        <v>31</v>
      </c>
    </row>
    <row r="172" spans="13:14" ht="15.75" customHeight="1" x14ac:dyDescent="0.25">
      <c r="M172" s="152">
        <v>36976.449999999997</v>
      </c>
      <c r="N172" s="153">
        <v>30</v>
      </c>
    </row>
    <row r="173" spans="13:14" ht="15.75" customHeight="1" x14ac:dyDescent="0.25">
      <c r="M173" s="152">
        <v>36950.26</v>
      </c>
      <c r="N173" s="153">
        <v>30</v>
      </c>
    </row>
    <row r="174" spans="13:14" ht="15.75" customHeight="1" x14ac:dyDescent="0.25">
      <c r="M174" s="152">
        <v>36935.64</v>
      </c>
      <c r="N174" s="153">
        <v>45</v>
      </c>
    </row>
    <row r="175" spans="13:14" ht="15.75" customHeight="1" x14ac:dyDescent="0.25">
      <c r="M175" s="152">
        <v>36922.61</v>
      </c>
      <c r="N175" s="153">
        <v>54</v>
      </c>
    </row>
    <row r="176" spans="13:14" ht="15.75" customHeight="1" x14ac:dyDescent="0.25">
      <c r="M176" s="152">
        <v>36911.99</v>
      </c>
      <c r="N176" s="153">
        <v>31</v>
      </c>
    </row>
    <row r="177" spans="13:14" ht="15.75" customHeight="1" x14ac:dyDescent="0.25">
      <c r="M177" s="152">
        <v>36910.61</v>
      </c>
      <c r="N177" s="153">
        <v>59</v>
      </c>
    </row>
    <row r="178" spans="13:14" ht="15.75" customHeight="1" x14ac:dyDescent="0.25">
      <c r="M178" s="152">
        <v>36898.730000000003</v>
      </c>
      <c r="N178" s="153">
        <v>19</v>
      </c>
    </row>
    <row r="179" spans="13:14" ht="15.75" customHeight="1" x14ac:dyDescent="0.25">
      <c r="M179" s="152">
        <v>36889.99</v>
      </c>
      <c r="N179" s="153">
        <v>50</v>
      </c>
    </row>
    <row r="180" spans="13:14" ht="15.75" customHeight="1" x14ac:dyDescent="0.25">
      <c r="M180" s="152">
        <v>36837.47</v>
      </c>
      <c r="N180" s="153">
        <v>30</v>
      </c>
    </row>
    <row r="181" spans="13:14" ht="15.75" customHeight="1" x14ac:dyDescent="0.25">
      <c r="M181" s="152">
        <v>36837.47</v>
      </c>
      <c r="N181" s="153">
        <v>30</v>
      </c>
    </row>
    <row r="182" spans="13:14" ht="15.75" customHeight="1" x14ac:dyDescent="0.25">
      <c r="M182" s="152">
        <v>36795.29</v>
      </c>
      <c r="N182" s="153">
        <v>57</v>
      </c>
    </row>
    <row r="183" spans="13:14" ht="15.75" customHeight="1" x14ac:dyDescent="0.25">
      <c r="M183" s="152">
        <v>36786.370000000003</v>
      </c>
      <c r="N183" s="153">
        <v>52</v>
      </c>
    </row>
    <row r="184" spans="13:14" ht="15.75" customHeight="1" x14ac:dyDescent="0.25">
      <c r="M184" s="152">
        <v>36580.28</v>
      </c>
      <c r="N184" s="153">
        <v>61</v>
      </c>
    </row>
    <row r="185" spans="13:14" ht="15.75" customHeight="1" x14ac:dyDescent="0.25">
      <c r="M185" s="152">
        <v>36572.800000000003</v>
      </c>
      <c r="N185" s="153">
        <v>30</v>
      </c>
    </row>
    <row r="186" spans="13:14" ht="15.75" customHeight="1" x14ac:dyDescent="0.25">
      <c r="M186" s="152">
        <v>36541.550000000003</v>
      </c>
      <c r="N186" s="153">
        <v>49</v>
      </c>
    </row>
    <row r="187" spans="13:14" ht="15.75" customHeight="1" x14ac:dyDescent="0.25">
      <c r="M187" s="152">
        <v>36445.550000000003</v>
      </c>
      <c r="N187" s="153">
        <v>60</v>
      </c>
    </row>
    <row r="188" spans="13:14" ht="15.75" customHeight="1" x14ac:dyDescent="0.25">
      <c r="M188" s="152">
        <v>36397.58</v>
      </c>
      <c r="N188" s="153">
        <v>19</v>
      </c>
    </row>
    <row r="189" spans="13:14" ht="15.75" customHeight="1" x14ac:dyDescent="0.25">
      <c r="M189" s="152">
        <v>36350.71</v>
      </c>
      <c r="N189" s="153">
        <v>48</v>
      </c>
    </row>
    <row r="190" spans="13:14" ht="15.75" customHeight="1" x14ac:dyDescent="0.25">
      <c r="M190" s="152">
        <v>36332.449999999997</v>
      </c>
      <c r="N190" s="153">
        <v>55</v>
      </c>
    </row>
    <row r="191" spans="13:14" ht="15.75" customHeight="1" x14ac:dyDescent="0.25">
      <c r="M191" s="152">
        <v>36314.050000000003</v>
      </c>
      <c r="N191" s="153">
        <v>30</v>
      </c>
    </row>
    <row r="192" spans="13:14" ht="15.75" customHeight="1" x14ac:dyDescent="0.25">
      <c r="M192" s="152">
        <v>36307.800000000003</v>
      </c>
      <c r="N192" s="153">
        <v>18</v>
      </c>
    </row>
    <row r="193" spans="13:14" ht="15.75" customHeight="1" x14ac:dyDescent="0.25">
      <c r="M193" s="152">
        <v>36219.410000000003</v>
      </c>
      <c r="N193" s="153">
        <v>19</v>
      </c>
    </row>
    <row r="194" spans="13:14" ht="15.75" customHeight="1" x14ac:dyDescent="0.25">
      <c r="M194" s="152">
        <v>36197.699999999997</v>
      </c>
      <c r="N194" s="153">
        <v>29</v>
      </c>
    </row>
    <row r="195" spans="13:14" ht="15.75" customHeight="1" x14ac:dyDescent="0.25">
      <c r="M195" s="152">
        <v>36189.1</v>
      </c>
      <c r="N195" s="153">
        <v>23</v>
      </c>
    </row>
    <row r="196" spans="13:14" ht="15.75" customHeight="1" x14ac:dyDescent="0.25">
      <c r="M196" s="152">
        <v>36182.870000000003</v>
      </c>
      <c r="N196" s="153">
        <v>48</v>
      </c>
    </row>
    <row r="197" spans="13:14" ht="15.75" customHeight="1" x14ac:dyDescent="0.25">
      <c r="M197" s="152">
        <v>36149.480000000003</v>
      </c>
      <c r="N197" s="153">
        <v>18</v>
      </c>
    </row>
    <row r="198" spans="13:14" ht="15.75" customHeight="1" x14ac:dyDescent="0.25">
      <c r="M198" s="152">
        <v>36124.57</v>
      </c>
      <c r="N198" s="153">
        <v>25</v>
      </c>
    </row>
    <row r="199" spans="13:14" ht="15.75" customHeight="1" x14ac:dyDescent="0.25">
      <c r="M199" s="152">
        <v>36090.49</v>
      </c>
      <c r="N199" s="153">
        <v>43</v>
      </c>
    </row>
    <row r="200" spans="13:14" ht="15.75" customHeight="1" x14ac:dyDescent="0.25">
      <c r="M200" s="152">
        <v>36085.22</v>
      </c>
      <c r="N200" s="153">
        <v>26</v>
      </c>
    </row>
    <row r="201" spans="13:14" ht="15.75" customHeight="1" x14ac:dyDescent="0.25">
      <c r="M201" s="152">
        <v>36074.339999999997</v>
      </c>
      <c r="N201" s="153">
        <v>59</v>
      </c>
    </row>
    <row r="202" spans="13:14" ht="15.75" customHeight="1" x14ac:dyDescent="0.25">
      <c r="M202" s="152">
        <v>36021.01</v>
      </c>
      <c r="N202" s="153">
        <v>23</v>
      </c>
    </row>
    <row r="203" spans="13:14" ht="15.75" customHeight="1" x14ac:dyDescent="0.25">
      <c r="M203" s="152">
        <v>35952.65</v>
      </c>
      <c r="N203" s="153">
        <v>41</v>
      </c>
    </row>
    <row r="204" spans="13:14" ht="15.75" customHeight="1" x14ac:dyDescent="0.25">
      <c r="M204" s="152">
        <v>35883.269999999997</v>
      </c>
      <c r="N204" s="153">
        <v>30</v>
      </c>
    </row>
    <row r="205" spans="13:14" ht="15.75" customHeight="1" x14ac:dyDescent="0.25">
      <c r="M205" s="152">
        <v>35733.96</v>
      </c>
      <c r="N205" s="153">
        <v>46</v>
      </c>
    </row>
    <row r="206" spans="13:14" ht="15.75" customHeight="1" x14ac:dyDescent="0.25">
      <c r="M206" s="152">
        <v>35711.39</v>
      </c>
      <c r="N206" s="153">
        <v>48</v>
      </c>
    </row>
    <row r="207" spans="13:14" ht="15.75" customHeight="1" x14ac:dyDescent="0.25">
      <c r="M207" s="152">
        <v>35701.9</v>
      </c>
      <c r="N207" s="153">
        <v>44</v>
      </c>
    </row>
    <row r="208" spans="13:14" ht="15.75" customHeight="1" x14ac:dyDescent="0.25">
      <c r="M208" s="152">
        <v>35595.589999999997</v>
      </c>
      <c r="N208" s="153">
        <v>22</v>
      </c>
    </row>
    <row r="209" spans="13:14" ht="15.75" customHeight="1" x14ac:dyDescent="0.25">
      <c r="M209" s="152">
        <v>35585.58</v>
      </c>
      <c r="N209" s="153">
        <v>22</v>
      </c>
    </row>
    <row r="210" spans="13:14" ht="15.75" customHeight="1" x14ac:dyDescent="0.25">
      <c r="M210" s="152">
        <v>35585.58</v>
      </c>
      <c r="N210" s="153">
        <v>22</v>
      </c>
    </row>
    <row r="211" spans="13:14" ht="15.75" customHeight="1" x14ac:dyDescent="0.25">
      <c r="M211" s="152">
        <v>35583.17</v>
      </c>
      <c r="N211" s="153">
        <v>51</v>
      </c>
    </row>
    <row r="212" spans="13:14" ht="15.75" customHeight="1" x14ac:dyDescent="0.25">
      <c r="M212" s="152">
        <v>35573.26</v>
      </c>
      <c r="N212" s="153">
        <v>58</v>
      </c>
    </row>
    <row r="213" spans="13:14" ht="15.75" customHeight="1" x14ac:dyDescent="0.25">
      <c r="M213" s="152">
        <v>35547.72</v>
      </c>
      <c r="N213" s="153">
        <v>49</v>
      </c>
    </row>
    <row r="214" spans="13:14" ht="15.75" customHeight="1" x14ac:dyDescent="0.25">
      <c r="M214" s="152">
        <v>35547.47</v>
      </c>
      <c r="N214" s="153">
        <v>30</v>
      </c>
    </row>
    <row r="215" spans="13:14" ht="15.75" customHeight="1" x14ac:dyDescent="0.25">
      <c r="M215" s="152">
        <v>35517.19</v>
      </c>
      <c r="N215" s="153">
        <v>49</v>
      </c>
    </row>
    <row r="216" spans="13:14" ht="15.75" customHeight="1" x14ac:dyDescent="0.25">
      <c r="M216" s="152">
        <v>35491.64</v>
      </c>
      <c r="N216" s="153">
        <v>34</v>
      </c>
    </row>
    <row r="217" spans="13:14" ht="15.75" customHeight="1" x14ac:dyDescent="0.25">
      <c r="M217" s="152">
        <v>35345.730000000003</v>
      </c>
      <c r="N217" s="153">
        <v>51</v>
      </c>
    </row>
    <row r="218" spans="13:14" ht="15.75" customHeight="1" x14ac:dyDescent="0.25">
      <c r="M218" s="152">
        <v>35315.96</v>
      </c>
      <c r="N218" s="153">
        <v>34</v>
      </c>
    </row>
    <row r="219" spans="13:14" ht="15.75" customHeight="1" x14ac:dyDescent="0.25">
      <c r="M219" s="152">
        <v>35302.089999999997</v>
      </c>
      <c r="N219" s="153">
        <v>25</v>
      </c>
    </row>
    <row r="220" spans="13:14" ht="15.75" customHeight="1" x14ac:dyDescent="0.25">
      <c r="M220" s="152">
        <v>35160.129999999997</v>
      </c>
      <c r="N220" s="153">
        <v>55</v>
      </c>
    </row>
    <row r="221" spans="13:14" ht="15.75" customHeight="1" x14ac:dyDescent="0.25">
      <c r="M221" s="152">
        <v>35147.53</v>
      </c>
      <c r="N221" s="153">
        <v>24</v>
      </c>
    </row>
    <row r="222" spans="13:14" ht="15.75" customHeight="1" x14ac:dyDescent="0.25">
      <c r="M222" s="152">
        <v>35069.370000000003</v>
      </c>
      <c r="N222" s="153">
        <v>45</v>
      </c>
    </row>
    <row r="223" spans="13:14" ht="15.75" customHeight="1" x14ac:dyDescent="0.25">
      <c r="M223" s="152">
        <v>35050.620000000003</v>
      </c>
      <c r="N223" s="153">
        <v>47</v>
      </c>
    </row>
    <row r="224" spans="13:14" ht="15.75" customHeight="1" x14ac:dyDescent="0.25">
      <c r="M224" s="152">
        <v>35000.730000000003</v>
      </c>
      <c r="N224" s="153">
        <v>40</v>
      </c>
    </row>
    <row r="225" spans="13:14" ht="15.75" customHeight="1" x14ac:dyDescent="0.25">
      <c r="M225" s="152">
        <v>34979.86</v>
      </c>
      <c r="N225" s="153">
        <v>25</v>
      </c>
    </row>
    <row r="226" spans="13:14" ht="15.75" customHeight="1" x14ac:dyDescent="0.25">
      <c r="M226" s="152">
        <v>34976.42</v>
      </c>
      <c r="N226" s="153">
        <v>24</v>
      </c>
    </row>
    <row r="227" spans="13:14" ht="15.75" customHeight="1" x14ac:dyDescent="0.25">
      <c r="M227" s="152">
        <v>34975.68</v>
      </c>
      <c r="N227" s="153">
        <v>55</v>
      </c>
    </row>
    <row r="228" spans="13:14" ht="15.75" customHeight="1" x14ac:dyDescent="0.25">
      <c r="M228" s="152">
        <v>34940.61</v>
      </c>
      <c r="N228" s="153">
        <v>39</v>
      </c>
    </row>
    <row r="229" spans="13:14" ht="15.75" customHeight="1" x14ac:dyDescent="0.25">
      <c r="M229" s="152">
        <v>34838.870000000003</v>
      </c>
      <c r="N229" s="153">
        <v>27</v>
      </c>
    </row>
    <row r="230" spans="13:14" ht="15.75" customHeight="1" x14ac:dyDescent="0.25">
      <c r="M230" s="152">
        <v>34828.65</v>
      </c>
      <c r="N230" s="153">
        <v>19</v>
      </c>
    </row>
    <row r="231" spans="13:14" ht="15.75" customHeight="1" x14ac:dyDescent="0.25">
      <c r="M231" s="152">
        <v>34806.47</v>
      </c>
      <c r="N231" s="153">
        <v>27</v>
      </c>
    </row>
    <row r="232" spans="13:14" ht="15.75" customHeight="1" x14ac:dyDescent="0.25">
      <c r="M232" s="152">
        <v>34779.620000000003</v>
      </c>
      <c r="N232" s="153">
        <v>19</v>
      </c>
    </row>
    <row r="233" spans="13:14" ht="15.75" customHeight="1" x14ac:dyDescent="0.25">
      <c r="M233" s="152">
        <v>34672.15</v>
      </c>
      <c r="N233" s="153">
        <v>28</v>
      </c>
    </row>
    <row r="234" spans="13:14" ht="15.75" customHeight="1" x14ac:dyDescent="0.25">
      <c r="M234" s="152">
        <v>34617.839999999997</v>
      </c>
      <c r="N234" s="153">
        <v>18</v>
      </c>
    </row>
    <row r="235" spans="13:14" ht="15.75" customHeight="1" x14ac:dyDescent="0.25">
      <c r="M235" s="152">
        <v>34543.39</v>
      </c>
      <c r="N235" s="153">
        <v>46</v>
      </c>
    </row>
    <row r="236" spans="13:14" ht="15.75" customHeight="1" x14ac:dyDescent="0.25">
      <c r="M236" s="152">
        <v>34472.839999999997</v>
      </c>
      <c r="N236" s="153">
        <v>24</v>
      </c>
    </row>
    <row r="237" spans="13:14" ht="15.75" customHeight="1" x14ac:dyDescent="0.25">
      <c r="M237" s="152">
        <v>34456.269999999997</v>
      </c>
      <c r="N237" s="153">
        <v>32</v>
      </c>
    </row>
    <row r="238" spans="13:14" ht="15.75" customHeight="1" x14ac:dyDescent="0.25">
      <c r="M238" s="152">
        <v>34439.86</v>
      </c>
      <c r="N238" s="153">
        <v>19</v>
      </c>
    </row>
    <row r="239" spans="13:14" ht="15.75" customHeight="1" x14ac:dyDescent="0.25">
      <c r="M239" s="152">
        <v>34402.22</v>
      </c>
      <c r="N239" s="153">
        <v>38</v>
      </c>
    </row>
    <row r="240" spans="13:14" ht="15.75" customHeight="1" x14ac:dyDescent="0.25">
      <c r="M240" s="152">
        <v>34307.22</v>
      </c>
      <c r="N240" s="153">
        <v>39</v>
      </c>
    </row>
    <row r="241" spans="13:14" ht="15.75" customHeight="1" x14ac:dyDescent="0.25">
      <c r="M241" s="152">
        <v>34303.17</v>
      </c>
      <c r="N241" s="153">
        <v>18</v>
      </c>
    </row>
    <row r="242" spans="13:14" ht="15.75" customHeight="1" x14ac:dyDescent="0.25">
      <c r="M242" s="152">
        <v>34293.120000000003</v>
      </c>
      <c r="N242" s="153">
        <v>36</v>
      </c>
    </row>
    <row r="243" spans="13:14" ht="15.75" customHeight="1" x14ac:dyDescent="0.25">
      <c r="M243" s="152">
        <v>34254.050000000003</v>
      </c>
      <c r="N243" s="153">
        <v>24</v>
      </c>
    </row>
    <row r="244" spans="13:14" ht="15.75" customHeight="1" x14ac:dyDescent="0.25">
      <c r="M244" s="152">
        <v>34218.019999999997</v>
      </c>
      <c r="N244" s="153">
        <v>60</v>
      </c>
    </row>
    <row r="245" spans="13:14" ht="15.75" customHeight="1" x14ac:dyDescent="0.25">
      <c r="M245" s="152">
        <v>34210.33</v>
      </c>
      <c r="N245" s="153">
        <v>47</v>
      </c>
    </row>
    <row r="246" spans="13:14" ht="15.75" customHeight="1" x14ac:dyDescent="0.25">
      <c r="M246" s="152">
        <v>34205.07</v>
      </c>
      <c r="N246" s="153">
        <v>51</v>
      </c>
    </row>
    <row r="247" spans="13:14" ht="15.75" customHeight="1" x14ac:dyDescent="0.25">
      <c r="M247" s="152">
        <v>34166.269999999997</v>
      </c>
      <c r="N247" s="153">
        <v>23</v>
      </c>
    </row>
    <row r="248" spans="13:14" ht="15.75" customHeight="1" x14ac:dyDescent="0.25">
      <c r="M248" s="152">
        <v>34084.68</v>
      </c>
      <c r="N248" s="153">
        <v>20</v>
      </c>
    </row>
    <row r="249" spans="13:14" ht="15.75" customHeight="1" x14ac:dyDescent="0.25">
      <c r="M249" s="152">
        <v>34053.360000000001</v>
      </c>
      <c r="N249" s="153">
        <v>50</v>
      </c>
    </row>
    <row r="250" spans="13:14" ht="15.75" customHeight="1" x14ac:dyDescent="0.25">
      <c r="M250" s="152">
        <v>33975.47</v>
      </c>
      <c r="N250" s="153">
        <v>28</v>
      </c>
    </row>
    <row r="251" spans="13:14" ht="15.75" customHeight="1" x14ac:dyDescent="0.25">
      <c r="M251" s="152">
        <v>33907.550000000003</v>
      </c>
      <c r="N251" s="153">
        <v>22</v>
      </c>
    </row>
    <row r="252" spans="13:14" ht="15.75" customHeight="1" x14ac:dyDescent="0.25">
      <c r="M252" s="152">
        <v>33900.65</v>
      </c>
      <c r="N252" s="153">
        <v>25</v>
      </c>
    </row>
    <row r="253" spans="13:14" ht="15.75" customHeight="1" x14ac:dyDescent="0.25">
      <c r="M253" s="152">
        <v>33829.39</v>
      </c>
      <c r="N253" s="153">
        <v>22</v>
      </c>
    </row>
    <row r="254" spans="13:14" ht="15.75" customHeight="1" x14ac:dyDescent="0.25">
      <c r="M254" s="152">
        <v>33753.32</v>
      </c>
      <c r="N254" s="153">
        <v>60</v>
      </c>
    </row>
    <row r="255" spans="13:14" ht="15.75" customHeight="1" x14ac:dyDescent="0.25">
      <c r="M255" s="152">
        <v>33750.29</v>
      </c>
      <c r="N255" s="153">
        <v>19</v>
      </c>
    </row>
    <row r="256" spans="13:14" ht="15.75" customHeight="1" x14ac:dyDescent="0.25">
      <c r="M256" s="152">
        <v>33732.69</v>
      </c>
      <c r="N256" s="153">
        <v>18</v>
      </c>
    </row>
    <row r="257" spans="13:14" ht="15.75" customHeight="1" x14ac:dyDescent="0.25">
      <c r="M257" s="152">
        <v>33707.550000000003</v>
      </c>
      <c r="N257" s="153">
        <v>29</v>
      </c>
    </row>
    <row r="258" spans="13:14" ht="15.75" customHeight="1" x14ac:dyDescent="0.25">
      <c r="M258" s="152">
        <v>33611.71</v>
      </c>
      <c r="N258" s="153">
        <v>19</v>
      </c>
    </row>
    <row r="259" spans="13:14" ht="15.75" customHeight="1" x14ac:dyDescent="0.25">
      <c r="M259" s="152">
        <v>33527.1</v>
      </c>
      <c r="N259" s="153">
        <v>38</v>
      </c>
    </row>
    <row r="260" spans="13:14" ht="15.75" customHeight="1" x14ac:dyDescent="0.25">
      <c r="M260" s="152">
        <v>33475.82</v>
      </c>
      <c r="N260" s="153">
        <v>20</v>
      </c>
    </row>
    <row r="261" spans="13:14" ht="15.75" customHeight="1" x14ac:dyDescent="0.25">
      <c r="M261" s="152">
        <v>33471.97</v>
      </c>
      <c r="N261" s="153">
        <v>52</v>
      </c>
    </row>
    <row r="262" spans="13:14" ht="15.75" customHeight="1" x14ac:dyDescent="0.25">
      <c r="M262" s="152">
        <v>33450.99</v>
      </c>
      <c r="N262" s="153">
        <v>37</v>
      </c>
    </row>
    <row r="263" spans="13:14" ht="15.75" customHeight="1" x14ac:dyDescent="0.25">
      <c r="M263" s="152">
        <v>33344.449999999997</v>
      </c>
      <c r="N263" s="153">
        <v>50</v>
      </c>
    </row>
    <row r="264" spans="13:14" ht="15.75" customHeight="1" x14ac:dyDescent="0.25">
      <c r="M264" s="152">
        <v>33307.550000000003</v>
      </c>
      <c r="N264" s="153">
        <v>19</v>
      </c>
    </row>
    <row r="265" spans="13:14" ht="15.75" customHeight="1" x14ac:dyDescent="0.25">
      <c r="M265" s="152">
        <v>33292.83</v>
      </c>
      <c r="N265" s="153">
        <v>32</v>
      </c>
    </row>
    <row r="266" spans="13:14" ht="15.75" customHeight="1" x14ac:dyDescent="0.25">
      <c r="M266" s="152">
        <v>33121</v>
      </c>
      <c r="N266" s="153">
        <v>37</v>
      </c>
    </row>
    <row r="267" spans="13:14" ht="15.75" customHeight="1" x14ac:dyDescent="0.25">
      <c r="M267" s="152">
        <v>33090.660000000003</v>
      </c>
      <c r="N267" s="153">
        <v>53</v>
      </c>
    </row>
    <row r="268" spans="13:14" ht="15.75" customHeight="1" x14ac:dyDescent="0.25">
      <c r="M268" s="152">
        <v>33074.94</v>
      </c>
      <c r="N268" s="153">
        <v>60</v>
      </c>
    </row>
    <row r="269" spans="13:14" ht="15.75" customHeight="1" x14ac:dyDescent="0.25">
      <c r="M269" s="152">
        <v>33057.230000000003</v>
      </c>
      <c r="N269" s="153">
        <v>28</v>
      </c>
    </row>
    <row r="270" spans="13:14" ht="15.75" customHeight="1" x14ac:dyDescent="0.25">
      <c r="M270" s="152">
        <v>33025.32</v>
      </c>
      <c r="N270" s="153">
        <v>55</v>
      </c>
    </row>
    <row r="271" spans="13:14" ht="15.75" customHeight="1" x14ac:dyDescent="0.25">
      <c r="M271" s="152">
        <v>33017.46</v>
      </c>
      <c r="N271" s="153">
        <v>27</v>
      </c>
    </row>
    <row r="272" spans="13:14" ht="15.75" customHeight="1" x14ac:dyDescent="0.25">
      <c r="M272" s="152">
        <v>32947.629999999997</v>
      </c>
      <c r="N272" s="153">
        <v>51</v>
      </c>
    </row>
    <row r="273" spans="13:14" ht="15.75" customHeight="1" x14ac:dyDescent="0.25">
      <c r="M273" s="152">
        <v>32906.69</v>
      </c>
      <c r="N273" s="153">
        <v>41</v>
      </c>
    </row>
    <row r="274" spans="13:14" ht="15.75" customHeight="1" x14ac:dyDescent="0.25">
      <c r="M274" s="152">
        <v>32827.51</v>
      </c>
      <c r="N274" s="153">
        <v>27</v>
      </c>
    </row>
    <row r="275" spans="13:14" ht="15.75" customHeight="1" x14ac:dyDescent="0.25">
      <c r="M275" s="152">
        <v>32787.46</v>
      </c>
      <c r="N275" s="153">
        <v>42</v>
      </c>
    </row>
    <row r="276" spans="13:14" ht="15.75" customHeight="1" x14ac:dyDescent="0.25">
      <c r="M276" s="152">
        <v>32765.33</v>
      </c>
      <c r="N276" s="153">
        <v>50</v>
      </c>
    </row>
    <row r="277" spans="13:14" ht="15.75" customHeight="1" x14ac:dyDescent="0.25">
      <c r="M277" s="152">
        <v>32760.48</v>
      </c>
      <c r="N277" s="153">
        <v>48</v>
      </c>
    </row>
    <row r="278" spans="13:14" ht="15.75" customHeight="1" x14ac:dyDescent="0.25">
      <c r="M278" s="152">
        <v>32734.19</v>
      </c>
      <c r="N278" s="153">
        <v>32</v>
      </c>
    </row>
    <row r="279" spans="13:14" ht="15.75" customHeight="1" x14ac:dyDescent="0.25">
      <c r="M279" s="152">
        <v>32716.2</v>
      </c>
      <c r="N279" s="153">
        <v>32</v>
      </c>
    </row>
    <row r="280" spans="13:14" ht="15.75" customHeight="1" x14ac:dyDescent="0.25">
      <c r="M280" s="152">
        <v>32686.080000000002</v>
      </c>
      <c r="N280" s="153">
        <v>54</v>
      </c>
    </row>
    <row r="281" spans="13:14" ht="15.75" customHeight="1" x14ac:dyDescent="0.25">
      <c r="M281" s="152">
        <v>32672.11</v>
      </c>
      <c r="N281" s="153">
        <v>32</v>
      </c>
    </row>
    <row r="282" spans="13:14" ht="15.75" customHeight="1" x14ac:dyDescent="0.25">
      <c r="M282" s="152">
        <v>32548.34</v>
      </c>
      <c r="N282" s="153">
        <v>19</v>
      </c>
    </row>
    <row r="283" spans="13:14" ht="15.75" customHeight="1" x14ac:dyDescent="0.25">
      <c r="M283" s="152">
        <v>32485.46</v>
      </c>
      <c r="N283" s="153">
        <v>46</v>
      </c>
    </row>
    <row r="284" spans="13:14" ht="15.75" customHeight="1" x14ac:dyDescent="0.25">
      <c r="M284" s="152">
        <v>32462.35</v>
      </c>
      <c r="N284" s="153">
        <v>41</v>
      </c>
    </row>
    <row r="285" spans="13:14" ht="15.75" customHeight="1" x14ac:dyDescent="0.25">
      <c r="M285" s="152">
        <v>32430.22</v>
      </c>
      <c r="N285" s="153">
        <v>46</v>
      </c>
    </row>
    <row r="286" spans="13:14" ht="15.75" customHeight="1" x14ac:dyDescent="0.25">
      <c r="M286" s="152">
        <v>32428.63</v>
      </c>
      <c r="N286" s="153">
        <v>50</v>
      </c>
    </row>
    <row r="287" spans="13:14" ht="15.75" customHeight="1" x14ac:dyDescent="0.25">
      <c r="M287" s="152">
        <v>32288.49</v>
      </c>
      <c r="N287" s="153">
        <v>36</v>
      </c>
    </row>
    <row r="288" spans="13:14" ht="15.75" customHeight="1" x14ac:dyDescent="0.25">
      <c r="M288" s="152">
        <v>32259.96</v>
      </c>
      <c r="N288" s="153">
        <v>47</v>
      </c>
    </row>
    <row r="289" spans="13:14" ht="15.75" customHeight="1" x14ac:dyDescent="0.25">
      <c r="M289" s="152">
        <v>32222.81</v>
      </c>
      <c r="N289" s="153">
        <v>28</v>
      </c>
    </row>
    <row r="290" spans="13:14" ht="15.75" customHeight="1" x14ac:dyDescent="0.25">
      <c r="M290" s="152">
        <v>32192.76</v>
      </c>
      <c r="N290" s="153">
        <v>53</v>
      </c>
    </row>
    <row r="291" spans="13:14" ht="15.75" customHeight="1" x14ac:dyDescent="0.25">
      <c r="M291" s="152">
        <v>32108.66</v>
      </c>
      <c r="N291" s="153">
        <v>44</v>
      </c>
    </row>
    <row r="292" spans="13:14" ht="15.75" customHeight="1" x14ac:dyDescent="0.25">
      <c r="M292" s="152">
        <v>32086.21</v>
      </c>
      <c r="N292" s="153">
        <v>29</v>
      </c>
    </row>
    <row r="293" spans="13:14" ht="15.75" customHeight="1" x14ac:dyDescent="0.25">
      <c r="M293" s="152">
        <v>31980.89</v>
      </c>
      <c r="N293" s="153">
        <v>50</v>
      </c>
    </row>
    <row r="294" spans="13:14" ht="15.75" customHeight="1" x14ac:dyDescent="0.25">
      <c r="M294" s="152">
        <v>31897.1</v>
      </c>
      <c r="N294" s="153">
        <v>47</v>
      </c>
    </row>
    <row r="295" spans="13:14" ht="15.75" customHeight="1" x14ac:dyDescent="0.25">
      <c r="M295" s="152">
        <v>31743.919999999998</v>
      </c>
      <c r="N295" s="153">
        <v>38</v>
      </c>
    </row>
    <row r="296" spans="13:14" ht="15.75" customHeight="1" x14ac:dyDescent="0.25">
      <c r="M296" s="152">
        <v>31736.7</v>
      </c>
      <c r="N296" s="153">
        <v>45</v>
      </c>
    </row>
    <row r="297" spans="13:14" ht="15.75" customHeight="1" x14ac:dyDescent="0.25">
      <c r="M297" s="152">
        <v>31620</v>
      </c>
      <c r="N297" s="153">
        <v>62</v>
      </c>
    </row>
    <row r="298" spans="13:14" ht="15.75" customHeight="1" x14ac:dyDescent="0.25">
      <c r="M298" s="152">
        <v>31591.82</v>
      </c>
      <c r="N298" s="153">
        <v>47</v>
      </c>
    </row>
    <row r="299" spans="13:14" ht="15.75" customHeight="1" x14ac:dyDescent="0.25">
      <c r="M299" s="152">
        <v>31368.81</v>
      </c>
      <c r="N299" s="153">
        <v>48</v>
      </c>
    </row>
    <row r="300" spans="13:14" ht="15.75" customHeight="1" x14ac:dyDescent="0.25">
      <c r="M300" s="152">
        <v>31328.27</v>
      </c>
      <c r="N300" s="153">
        <v>27</v>
      </c>
    </row>
    <row r="301" spans="13:14" ht="15.75" customHeight="1" x14ac:dyDescent="0.25">
      <c r="M301" s="152">
        <v>31322.53</v>
      </c>
      <c r="N301" s="153">
        <v>54</v>
      </c>
    </row>
    <row r="302" spans="13:14" ht="15.75" customHeight="1" x14ac:dyDescent="0.25">
      <c r="M302" s="152">
        <v>31234.560000000001</v>
      </c>
      <c r="N302" s="153">
        <v>22</v>
      </c>
    </row>
    <row r="303" spans="13:14" ht="15.75" customHeight="1" x14ac:dyDescent="0.25">
      <c r="M303" s="152">
        <v>31196.61</v>
      </c>
      <c r="N303" s="153">
        <v>18</v>
      </c>
    </row>
    <row r="304" spans="13:14" ht="15.75" customHeight="1" x14ac:dyDescent="0.25">
      <c r="M304" s="152">
        <v>30942.19</v>
      </c>
      <c r="N304" s="153">
        <v>61</v>
      </c>
    </row>
    <row r="305" spans="13:14" ht="15.75" customHeight="1" x14ac:dyDescent="0.25">
      <c r="M305" s="152">
        <v>30763.01</v>
      </c>
      <c r="N305" s="153">
        <v>34</v>
      </c>
    </row>
    <row r="306" spans="13:14" ht="15.75" customHeight="1" x14ac:dyDescent="0.25">
      <c r="M306" s="152">
        <v>30724.44</v>
      </c>
      <c r="N306" s="153">
        <v>39</v>
      </c>
    </row>
    <row r="307" spans="13:14" ht="15.75" customHeight="1" x14ac:dyDescent="0.25">
      <c r="M307" s="152">
        <v>30697.71</v>
      </c>
      <c r="N307" s="153">
        <v>23</v>
      </c>
    </row>
    <row r="308" spans="13:14" ht="15.75" customHeight="1" x14ac:dyDescent="0.25">
      <c r="M308" s="152">
        <v>30625.65</v>
      </c>
      <c r="N308" s="153">
        <v>52</v>
      </c>
    </row>
    <row r="309" spans="13:14" ht="15.75" customHeight="1" x14ac:dyDescent="0.25">
      <c r="M309" s="152">
        <v>30530.5</v>
      </c>
      <c r="N309" s="153">
        <v>36</v>
      </c>
    </row>
    <row r="310" spans="13:14" ht="15.75" customHeight="1" x14ac:dyDescent="0.25">
      <c r="M310" s="152">
        <v>30457.37</v>
      </c>
      <c r="N310" s="153">
        <v>39</v>
      </c>
    </row>
    <row r="311" spans="13:14" ht="15.75" customHeight="1" x14ac:dyDescent="0.25">
      <c r="M311" s="152">
        <v>30422.03</v>
      </c>
      <c r="N311" s="153">
        <v>24</v>
      </c>
    </row>
    <row r="312" spans="13:14" ht="15.75" customHeight="1" x14ac:dyDescent="0.25">
      <c r="M312" s="152">
        <v>30409.53</v>
      </c>
      <c r="N312" s="153">
        <v>46</v>
      </c>
    </row>
    <row r="313" spans="13:14" ht="15.75" customHeight="1" x14ac:dyDescent="0.25">
      <c r="M313" s="152">
        <v>30366.93</v>
      </c>
      <c r="N313" s="153">
        <v>53</v>
      </c>
    </row>
    <row r="314" spans="13:14" ht="15.75" customHeight="1" x14ac:dyDescent="0.25">
      <c r="M314" s="152">
        <v>30328.27</v>
      </c>
      <c r="N314" s="153">
        <v>19</v>
      </c>
    </row>
    <row r="315" spans="13:14" ht="15.75" customHeight="1" x14ac:dyDescent="0.25">
      <c r="M315" s="152">
        <v>30284.639999999999</v>
      </c>
      <c r="N315" s="153">
        <v>50</v>
      </c>
    </row>
    <row r="316" spans="13:14" ht="15.75" customHeight="1" x14ac:dyDescent="0.25">
      <c r="M316" s="152">
        <v>30260</v>
      </c>
      <c r="N316" s="153">
        <v>60</v>
      </c>
    </row>
    <row r="317" spans="13:14" ht="15.75" customHeight="1" x14ac:dyDescent="0.25">
      <c r="M317" s="152">
        <v>30184.94</v>
      </c>
      <c r="N317" s="153">
        <v>59</v>
      </c>
    </row>
    <row r="318" spans="13:14" ht="15.75" customHeight="1" x14ac:dyDescent="0.25">
      <c r="M318" s="152">
        <v>30166.62</v>
      </c>
      <c r="N318" s="153">
        <v>64</v>
      </c>
    </row>
    <row r="319" spans="13:14" ht="15.75" customHeight="1" x14ac:dyDescent="0.25">
      <c r="M319" s="152">
        <v>30134.75</v>
      </c>
      <c r="N319" s="153">
        <v>51</v>
      </c>
    </row>
    <row r="320" spans="13:14" ht="15.75" customHeight="1" x14ac:dyDescent="0.25">
      <c r="M320" s="152">
        <v>30095.97</v>
      </c>
      <c r="N320" s="153">
        <v>43</v>
      </c>
    </row>
    <row r="321" spans="13:14" ht="15.75" customHeight="1" x14ac:dyDescent="0.25">
      <c r="M321" s="152">
        <v>30063.58</v>
      </c>
      <c r="N321" s="153">
        <v>55</v>
      </c>
    </row>
    <row r="322" spans="13:14" ht="15.75" customHeight="1" x14ac:dyDescent="0.25">
      <c r="M322" s="152">
        <v>30026.87</v>
      </c>
      <c r="N322" s="153">
        <v>41</v>
      </c>
    </row>
    <row r="323" spans="13:14" ht="15.75" customHeight="1" x14ac:dyDescent="0.25">
      <c r="M323" s="152">
        <v>29969.67</v>
      </c>
      <c r="N323" s="153">
        <v>31</v>
      </c>
    </row>
    <row r="324" spans="13:14" ht="15.75" customHeight="1" x14ac:dyDescent="0.25">
      <c r="M324" s="152">
        <v>29933.75</v>
      </c>
      <c r="N324" s="153">
        <v>46</v>
      </c>
    </row>
    <row r="325" spans="13:14" ht="15.75" customHeight="1" x14ac:dyDescent="0.25">
      <c r="M325" s="152">
        <v>29929.56</v>
      </c>
      <c r="N325" s="153">
        <v>34</v>
      </c>
    </row>
    <row r="326" spans="13:14" ht="15.75" customHeight="1" x14ac:dyDescent="0.25">
      <c r="M326" s="152">
        <v>29899.25</v>
      </c>
      <c r="N326" s="153">
        <v>47</v>
      </c>
    </row>
    <row r="327" spans="13:14" ht="15.75" customHeight="1" x14ac:dyDescent="0.25">
      <c r="M327" s="152">
        <v>29852.48</v>
      </c>
      <c r="N327" s="153">
        <v>33</v>
      </c>
    </row>
    <row r="328" spans="13:14" ht="15.75" customHeight="1" x14ac:dyDescent="0.25">
      <c r="M328" s="152">
        <v>29818.76</v>
      </c>
      <c r="N328" s="153">
        <v>40</v>
      </c>
    </row>
    <row r="329" spans="13:14" ht="15.75" customHeight="1" x14ac:dyDescent="0.25">
      <c r="M329" s="152">
        <v>29816.639999999999</v>
      </c>
      <c r="N329" s="153">
        <v>41</v>
      </c>
    </row>
    <row r="330" spans="13:14" ht="15.75" customHeight="1" x14ac:dyDescent="0.25">
      <c r="M330" s="152">
        <v>29760.6</v>
      </c>
      <c r="N330" s="153">
        <v>24</v>
      </c>
    </row>
    <row r="331" spans="13:14" ht="15.75" customHeight="1" x14ac:dyDescent="0.25">
      <c r="M331" s="152">
        <v>29757.69</v>
      </c>
      <c r="N331" s="153">
        <v>49</v>
      </c>
    </row>
    <row r="332" spans="13:14" ht="15.75" customHeight="1" x14ac:dyDescent="0.25">
      <c r="M332" s="152">
        <v>29622.69</v>
      </c>
      <c r="N332" s="153">
        <v>29</v>
      </c>
    </row>
    <row r="333" spans="13:14" ht="15.75" customHeight="1" x14ac:dyDescent="0.25">
      <c r="M333" s="152">
        <v>29583.8</v>
      </c>
      <c r="N333" s="153">
        <v>47</v>
      </c>
    </row>
    <row r="334" spans="13:14" ht="15.75" customHeight="1" x14ac:dyDescent="0.25">
      <c r="M334" s="152">
        <v>29523.17</v>
      </c>
      <c r="N334" s="153">
        <v>63</v>
      </c>
    </row>
    <row r="335" spans="13:14" ht="15.75" customHeight="1" x14ac:dyDescent="0.25">
      <c r="M335" s="152">
        <v>29443.59</v>
      </c>
      <c r="N335" s="153">
        <v>35</v>
      </c>
    </row>
    <row r="336" spans="13:14" ht="15.75" customHeight="1" x14ac:dyDescent="0.25">
      <c r="M336" s="152">
        <v>29352.560000000001</v>
      </c>
      <c r="N336" s="153">
        <v>37</v>
      </c>
    </row>
    <row r="337" spans="13:14" ht="15.75" customHeight="1" x14ac:dyDescent="0.25">
      <c r="M337" s="152">
        <v>29330.98</v>
      </c>
      <c r="N337" s="153">
        <v>65</v>
      </c>
    </row>
    <row r="338" spans="13:14" ht="15.75" customHeight="1" x14ac:dyDescent="0.25">
      <c r="M338" s="152">
        <v>29227.599999999999</v>
      </c>
      <c r="N338" s="153">
        <v>44</v>
      </c>
    </row>
    <row r="339" spans="13:14" ht="15.75" customHeight="1" x14ac:dyDescent="0.25">
      <c r="M339" s="152">
        <v>29186.48</v>
      </c>
      <c r="N339" s="153">
        <v>53</v>
      </c>
    </row>
    <row r="340" spans="13:14" ht="15.75" customHeight="1" x14ac:dyDescent="0.25">
      <c r="M340" s="152">
        <v>29160.39</v>
      </c>
      <c r="N340" s="153">
        <v>46</v>
      </c>
    </row>
    <row r="341" spans="13:14" ht="15.75" customHeight="1" x14ac:dyDescent="0.25">
      <c r="M341" s="152">
        <v>29141.360000000001</v>
      </c>
      <c r="N341" s="153">
        <v>61</v>
      </c>
    </row>
    <row r="342" spans="13:14" ht="15.75" customHeight="1" x14ac:dyDescent="0.25">
      <c r="M342" s="152">
        <v>29114.77</v>
      </c>
      <c r="N342" s="153">
        <v>44</v>
      </c>
    </row>
    <row r="343" spans="13:14" ht="15.75" customHeight="1" x14ac:dyDescent="0.25">
      <c r="M343" s="152">
        <v>29114.21</v>
      </c>
      <c r="N343" s="153">
        <v>42</v>
      </c>
    </row>
    <row r="344" spans="13:14" ht="15.75" customHeight="1" x14ac:dyDescent="0.25">
      <c r="M344" s="152">
        <v>29007.82</v>
      </c>
      <c r="N344" s="153">
        <v>30</v>
      </c>
    </row>
    <row r="345" spans="13:14" ht="15.75" customHeight="1" x14ac:dyDescent="0.25">
      <c r="M345" s="152">
        <v>28998.68</v>
      </c>
      <c r="N345" s="153">
        <v>19</v>
      </c>
    </row>
    <row r="346" spans="13:14" ht="15.75" customHeight="1" x14ac:dyDescent="0.25">
      <c r="M346" s="152">
        <v>28950.47</v>
      </c>
      <c r="N346" s="153">
        <v>63</v>
      </c>
    </row>
    <row r="347" spans="13:14" ht="15.75" customHeight="1" x14ac:dyDescent="0.25">
      <c r="M347" s="152">
        <v>28923.14</v>
      </c>
      <c r="N347" s="153">
        <v>60</v>
      </c>
    </row>
    <row r="348" spans="13:14" ht="15.75" customHeight="1" x14ac:dyDescent="0.25">
      <c r="M348" s="152">
        <v>28868.66</v>
      </c>
      <c r="N348" s="153">
        <v>61</v>
      </c>
    </row>
    <row r="349" spans="13:14" ht="15.75" customHeight="1" x14ac:dyDescent="0.25">
      <c r="M349" s="152">
        <v>28716.14</v>
      </c>
      <c r="N349" s="153">
        <v>32</v>
      </c>
    </row>
    <row r="350" spans="13:14" ht="15.75" customHeight="1" x14ac:dyDescent="0.25">
      <c r="M350" s="152">
        <v>28542.86</v>
      </c>
      <c r="N350" s="153">
        <v>37</v>
      </c>
    </row>
    <row r="351" spans="13:14" ht="15.75" customHeight="1" x14ac:dyDescent="0.25">
      <c r="M351" s="152">
        <v>28476.73</v>
      </c>
      <c r="N351" s="153">
        <v>40</v>
      </c>
    </row>
    <row r="352" spans="13:14" ht="15.75" customHeight="1" x14ac:dyDescent="0.25">
      <c r="M352" s="152">
        <v>28468.92</v>
      </c>
      <c r="N352" s="153">
        <v>48</v>
      </c>
    </row>
    <row r="353" spans="13:14" ht="15.75" customHeight="1" x14ac:dyDescent="0.25">
      <c r="M353" s="152">
        <v>28340.19</v>
      </c>
      <c r="N353" s="153">
        <v>45</v>
      </c>
    </row>
    <row r="354" spans="13:14" ht="15.75" customHeight="1" x14ac:dyDescent="0.25">
      <c r="M354" s="152">
        <v>28302.33</v>
      </c>
      <c r="N354" s="153">
        <v>32</v>
      </c>
    </row>
    <row r="355" spans="13:14" ht="15.75" customHeight="1" x14ac:dyDescent="0.25">
      <c r="M355" s="152">
        <v>28287.9</v>
      </c>
      <c r="N355" s="153">
        <v>59</v>
      </c>
    </row>
    <row r="356" spans="13:14" ht="15.75" customHeight="1" x14ac:dyDescent="0.25">
      <c r="M356" s="152">
        <v>28245.34</v>
      </c>
      <c r="N356" s="153">
        <v>23</v>
      </c>
    </row>
    <row r="357" spans="13:14" ht="15.75" customHeight="1" x14ac:dyDescent="0.25">
      <c r="M357" s="152">
        <v>28101.33</v>
      </c>
      <c r="N357" s="153">
        <v>62</v>
      </c>
    </row>
    <row r="358" spans="13:14" ht="15.75" customHeight="1" x14ac:dyDescent="0.25">
      <c r="M358" s="152">
        <v>28006.94</v>
      </c>
      <c r="N358" s="153">
        <v>37</v>
      </c>
    </row>
    <row r="359" spans="13:14" ht="15.75" customHeight="1" x14ac:dyDescent="0.25">
      <c r="M359" s="152">
        <v>27980.77</v>
      </c>
      <c r="N359" s="153">
        <v>23</v>
      </c>
    </row>
    <row r="360" spans="13:14" ht="15.75" customHeight="1" x14ac:dyDescent="0.25">
      <c r="M360" s="152">
        <v>27941.29</v>
      </c>
      <c r="N360" s="153">
        <v>61</v>
      </c>
    </row>
    <row r="361" spans="13:14" ht="15.75" customHeight="1" x14ac:dyDescent="0.25">
      <c r="M361" s="152">
        <v>27931.11</v>
      </c>
      <c r="N361" s="153">
        <v>32</v>
      </c>
    </row>
    <row r="362" spans="13:14" ht="15.75" customHeight="1" x14ac:dyDescent="0.25">
      <c r="M362" s="152">
        <v>27925.86</v>
      </c>
      <c r="N362" s="153">
        <v>33</v>
      </c>
    </row>
    <row r="363" spans="13:14" ht="15.75" customHeight="1" x14ac:dyDescent="0.25">
      <c r="M363" s="152">
        <v>27849.94</v>
      </c>
      <c r="N363" s="153">
        <v>37</v>
      </c>
    </row>
    <row r="364" spans="13:14" ht="15.75" customHeight="1" x14ac:dyDescent="0.25">
      <c r="M364" s="152">
        <v>27808.73</v>
      </c>
      <c r="N364" s="153">
        <v>62</v>
      </c>
    </row>
    <row r="365" spans="13:14" ht="15.75" customHeight="1" x14ac:dyDescent="0.25">
      <c r="M365" s="152">
        <v>27724.29</v>
      </c>
      <c r="N365" s="153">
        <v>20</v>
      </c>
    </row>
    <row r="366" spans="13:14" ht="15.75" customHeight="1" x14ac:dyDescent="0.25">
      <c r="M366" s="152">
        <v>27696.11</v>
      </c>
      <c r="N366" s="153">
        <v>30</v>
      </c>
    </row>
    <row r="367" spans="13:14" ht="15.75" customHeight="1" x14ac:dyDescent="0.25">
      <c r="M367" s="152">
        <v>27625.17</v>
      </c>
      <c r="N367" s="153">
        <v>25</v>
      </c>
    </row>
    <row r="368" spans="13:14" ht="15.75" customHeight="1" x14ac:dyDescent="0.25">
      <c r="M368" s="152">
        <v>27619.360000000001</v>
      </c>
      <c r="N368" s="153">
        <v>25</v>
      </c>
    </row>
    <row r="369" spans="13:14" ht="15.75" customHeight="1" x14ac:dyDescent="0.25">
      <c r="M369" s="152">
        <v>27614.71</v>
      </c>
      <c r="N369" s="153">
        <v>30</v>
      </c>
    </row>
    <row r="370" spans="13:14" ht="15.75" customHeight="1" x14ac:dyDescent="0.25">
      <c r="M370" s="152">
        <v>27598.93</v>
      </c>
      <c r="N370" s="153">
        <v>37</v>
      </c>
    </row>
    <row r="371" spans="13:14" ht="15.75" customHeight="1" x14ac:dyDescent="0.25">
      <c r="M371" s="152">
        <v>27534.53</v>
      </c>
      <c r="N371" s="153">
        <v>38</v>
      </c>
    </row>
    <row r="372" spans="13:14" ht="15.75" customHeight="1" x14ac:dyDescent="0.25">
      <c r="M372" s="152">
        <v>27533.91</v>
      </c>
      <c r="N372" s="153">
        <v>57</v>
      </c>
    </row>
    <row r="373" spans="13:14" ht="15.75" customHeight="1" x14ac:dyDescent="0.25">
      <c r="M373" s="152">
        <v>27495.59</v>
      </c>
      <c r="N373" s="153">
        <v>41</v>
      </c>
    </row>
    <row r="374" spans="13:14" ht="15.75" customHeight="1" x14ac:dyDescent="0.25">
      <c r="M374" s="152">
        <v>27432.73</v>
      </c>
      <c r="N374" s="153">
        <v>37</v>
      </c>
    </row>
    <row r="375" spans="13:14" ht="15.75" customHeight="1" x14ac:dyDescent="0.25">
      <c r="M375" s="152">
        <v>27375.9</v>
      </c>
      <c r="N375" s="153">
        <v>34</v>
      </c>
    </row>
    <row r="376" spans="13:14" ht="15.75" customHeight="1" x14ac:dyDescent="0.25">
      <c r="M376" s="152">
        <v>27346.04</v>
      </c>
      <c r="N376" s="153">
        <v>53</v>
      </c>
    </row>
    <row r="377" spans="13:14" ht="15.75" customHeight="1" x14ac:dyDescent="0.25">
      <c r="M377" s="152">
        <v>27322.73</v>
      </c>
      <c r="N377" s="153">
        <v>55</v>
      </c>
    </row>
    <row r="378" spans="13:14" ht="15.75" customHeight="1" x14ac:dyDescent="0.25">
      <c r="M378" s="152">
        <v>27236.959999999999</v>
      </c>
      <c r="N378" s="153">
        <v>23</v>
      </c>
    </row>
    <row r="379" spans="13:14" ht="15.75" customHeight="1" x14ac:dyDescent="0.25">
      <c r="M379" s="152">
        <v>27218.44</v>
      </c>
      <c r="N379" s="153">
        <v>57</v>
      </c>
    </row>
    <row r="380" spans="13:14" ht="15.75" customHeight="1" x14ac:dyDescent="0.25">
      <c r="M380" s="152">
        <v>27117.99</v>
      </c>
      <c r="N380" s="153">
        <v>52</v>
      </c>
    </row>
    <row r="381" spans="13:14" ht="15.75" customHeight="1" x14ac:dyDescent="0.25">
      <c r="M381" s="152">
        <v>27092.38</v>
      </c>
      <c r="N381" s="153">
        <v>32</v>
      </c>
    </row>
    <row r="382" spans="13:14" ht="15.75" customHeight="1" x14ac:dyDescent="0.25">
      <c r="M382" s="152">
        <v>27080.639999999999</v>
      </c>
      <c r="N382" s="153">
        <v>28</v>
      </c>
    </row>
    <row r="383" spans="13:14" ht="15.75" customHeight="1" x14ac:dyDescent="0.25">
      <c r="M383" s="152">
        <v>27037.91</v>
      </c>
      <c r="N383" s="153">
        <v>64</v>
      </c>
    </row>
    <row r="384" spans="13:14" ht="15.75" customHeight="1" x14ac:dyDescent="0.25">
      <c r="M384" s="152">
        <v>27000.98</v>
      </c>
      <c r="N384" s="153">
        <v>62</v>
      </c>
    </row>
    <row r="385" spans="13:14" ht="15.75" customHeight="1" x14ac:dyDescent="0.25">
      <c r="M385" s="152">
        <v>26936.98</v>
      </c>
      <c r="N385" s="153">
        <v>22</v>
      </c>
    </row>
    <row r="386" spans="13:14" ht="15.75" customHeight="1" x14ac:dyDescent="0.25">
      <c r="M386" s="152">
        <v>26927.69</v>
      </c>
      <c r="N386" s="153">
        <v>20</v>
      </c>
    </row>
    <row r="387" spans="13:14" ht="15.75" customHeight="1" x14ac:dyDescent="0.25">
      <c r="M387" s="152">
        <v>26926.51</v>
      </c>
      <c r="N387" s="153">
        <v>64</v>
      </c>
    </row>
    <row r="388" spans="13:14" ht="15.75" customHeight="1" x14ac:dyDescent="0.25">
      <c r="M388" s="152">
        <v>26912.560000000001</v>
      </c>
      <c r="N388" s="153">
        <v>31</v>
      </c>
    </row>
    <row r="389" spans="13:14" ht="15.75" customHeight="1" x14ac:dyDescent="0.25">
      <c r="M389" s="152">
        <v>26607.89</v>
      </c>
      <c r="N389" s="153">
        <v>34</v>
      </c>
    </row>
    <row r="390" spans="13:14" ht="15.75" customHeight="1" x14ac:dyDescent="0.25">
      <c r="M390" s="152">
        <v>26479.4</v>
      </c>
      <c r="N390" s="153">
        <v>18</v>
      </c>
    </row>
    <row r="391" spans="13:14" ht="15.75" customHeight="1" x14ac:dyDescent="0.25">
      <c r="M391" s="152">
        <v>26467.1</v>
      </c>
      <c r="N391" s="153">
        <v>52</v>
      </c>
    </row>
    <row r="392" spans="13:14" ht="15.75" customHeight="1" x14ac:dyDescent="0.25">
      <c r="M392" s="152">
        <v>26392.26</v>
      </c>
      <c r="N392" s="153">
        <v>48</v>
      </c>
    </row>
    <row r="393" spans="13:14" ht="15.75" customHeight="1" x14ac:dyDescent="0.25">
      <c r="M393" s="152">
        <v>26316.59</v>
      </c>
      <c r="N393" s="153">
        <v>18</v>
      </c>
    </row>
    <row r="394" spans="13:14" ht="15.75" customHeight="1" x14ac:dyDescent="0.25">
      <c r="M394" s="152">
        <v>26236.58</v>
      </c>
      <c r="N394" s="153">
        <v>48</v>
      </c>
    </row>
    <row r="395" spans="13:14" ht="15.75" customHeight="1" x14ac:dyDescent="0.25">
      <c r="M395" s="152">
        <v>26140.36</v>
      </c>
      <c r="N395" s="153">
        <v>49</v>
      </c>
    </row>
    <row r="396" spans="13:14" ht="15.75" customHeight="1" x14ac:dyDescent="0.25">
      <c r="M396" s="152">
        <v>26125.67</v>
      </c>
      <c r="N396" s="153">
        <v>20</v>
      </c>
    </row>
    <row r="397" spans="13:14" ht="15.75" customHeight="1" x14ac:dyDescent="0.25">
      <c r="M397" s="152">
        <v>26109.33</v>
      </c>
      <c r="N397" s="153">
        <v>56</v>
      </c>
    </row>
    <row r="398" spans="13:14" ht="15.75" customHeight="1" x14ac:dyDescent="0.25">
      <c r="M398" s="152">
        <v>26026.97</v>
      </c>
      <c r="N398" s="153">
        <v>22</v>
      </c>
    </row>
    <row r="399" spans="13:14" ht="15.75" customHeight="1" x14ac:dyDescent="0.25">
      <c r="M399" s="152">
        <v>26018.95</v>
      </c>
      <c r="N399" s="153">
        <v>22</v>
      </c>
    </row>
    <row r="400" spans="13:14" ht="15.75" customHeight="1" x14ac:dyDescent="0.25">
      <c r="M400" s="152">
        <v>25992.82</v>
      </c>
      <c r="N400" s="153">
        <v>52</v>
      </c>
    </row>
    <row r="401" spans="13:14" ht="15.75" customHeight="1" x14ac:dyDescent="0.25">
      <c r="M401" s="152">
        <v>25678.78</v>
      </c>
      <c r="N401" s="153">
        <v>59</v>
      </c>
    </row>
    <row r="402" spans="13:14" ht="15.75" customHeight="1" x14ac:dyDescent="0.25">
      <c r="M402" s="152">
        <v>25656.58</v>
      </c>
      <c r="N402" s="153">
        <v>50</v>
      </c>
    </row>
    <row r="403" spans="13:14" ht="15.75" customHeight="1" x14ac:dyDescent="0.25">
      <c r="M403" s="152">
        <v>25648.98</v>
      </c>
      <c r="N403" s="153">
        <v>21</v>
      </c>
    </row>
    <row r="404" spans="13:14" ht="15.75" customHeight="1" x14ac:dyDescent="0.25">
      <c r="M404" s="152">
        <v>25517.11</v>
      </c>
      <c r="N404" s="153">
        <v>54</v>
      </c>
    </row>
    <row r="405" spans="13:14" ht="15.75" customHeight="1" x14ac:dyDescent="0.25">
      <c r="M405" s="152">
        <v>25382.3</v>
      </c>
      <c r="N405" s="153">
        <v>54</v>
      </c>
    </row>
    <row r="406" spans="13:14" ht="15.75" customHeight="1" x14ac:dyDescent="0.25">
      <c r="M406" s="152">
        <v>25333.33</v>
      </c>
      <c r="N406" s="153">
        <v>50</v>
      </c>
    </row>
    <row r="407" spans="13:14" ht="15.75" customHeight="1" x14ac:dyDescent="0.25">
      <c r="M407" s="152">
        <v>25309.49</v>
      </c>
      <c r="N407" s="153">
        <v>47</v>
      </c>
    </row>
    <row r="408" spans="13:14" ht="15.75" customHeight="1" x14ac:dyDescent="0.25">
      <c r="M408" s="152">
        <v>25127.22</v>
      </c>
      <c r="N408" s="153">
        <v>24</v>
      </c>
    </row>
    <row r="409" spans="13:14" ht="15.75" customHeight="1" x14ac:dyDescent="0.25">
      <c r="M409" s="152">
        <v>25081.77</v>
      </c>
      <c r="N409" s="153">
        <v>24</v>
      </c>
    </row>
    <row r="410" spans="13:14" ht="15.75" customHeight="1" x14ac:dyDescent="0.25">
      <c r="M410" s="152">
        <v>25075.97</v>
      </c>
      <c r="N410" s="153">
        <v>27</v>
      </c>
    </row>
    <row r="411" spans="13:14" ht="15.75" customHeight="1" x14ac:dyDescent="0.25">
      <c r="M411" s="152">
        <v>24915.22</v>
      </c>
      <c r="N411" s="153">
        <v>47</v>
      </c>
    </row>
    <row r="412" spans="13:14" ht="15.75" customHeight="1" x14ac:dyDescent="0.25">
      <c r="M412" s="152">
        <v>24915.05</v>
      </c>
      <c r="N412" s="153">
        <v>35</v>
      </c>
    </row>
    <row r="413" spans="13:14" ht="15.75" customHeight="1" x14ac:dyDescent="0.25">
      <c r="M413" s="152">
        <v>24873.38</v>
      </c>
      <c r="N413" s="153">
        <v>53</v>
      </c>
    </row>
    <row r="414" spans="13:14" ht="15.75" customHeight="1" x14ac:dyDescent="0.25">
      <c r="M414" s="152">
        <v>24869.84</v>
      </c>
      <c r="N414" s="153">
        <v>52</v>
      </c>
    </row>
    <row r="415" spans="13:14" ht="15.75" customHeight="1" x14ac:dyDescent="0.25">
      <c r="M415" s="152">
        <v>24863.25</v>
      </c>
      <c r="N415" s="153">
        <v>27</v>
      </c>
    </row>
    <row r="416" spans="13:14" ht="15.75" customHeight="1" x14ac:dyDescent="0.25">
      <c r="M416" s="152">
        <v>24817.25</v>
      </c>
      <c r="N416" s="153">
        <v>28</v>
      </c>
    </row>
    <row r="417" spans="13:14" ht="15.75" customHeight="1" x14ac:dyDescent="0.25">
      <c r="M417" s="152">
        <v>24795.040000000001</v>
      </c>
      <c r="N417" s="153">
        <v>30</v>
      </c>
    </row>
    <row r="418" spans="13:14" ht="15.75" customHeight="1" x14ac:dyDescent="0.25">
      <c r="M418" s="152">
        <v>24671.66</v>
      </c>
      <c r="N418" s="153">
        <v>26</v>
      </c>
    </row>
    <row r="419" spans="13:14" ht="15.75" customHeight="1" x14ac:dyDescent="0.25">
      <c r="M419" s="152">
        <v>24667.42</v>
      </c>
      <c r="N419" s="153">
        <v>52</v>
      </c>
    </row>
    <row r="420" spans="13:14" ht="15.75" customHeight="1" x14ac:dyDescent="0.25">
      <c r="M420" s="152">
        <v>24603.05</v>
      </c>
      <c r="N420" s="153">
        <v>46</v>
      </c>
    </row>
    <row r="421" spans="13:14" ht="15.75" customHeight="1" x14ac:dyDescent="0.25">
      <c r="M421" s="152">
        <v>24535.7</v>
      </c>
      <c r="N421" s="153">
        <v>47</v>
      </c>
    </row>
    <row r="422" spans="13:14" ht="15.75" customHeight="1" x14ac:dyDescent="0.25">
      <c r="M422" s="152">
        <v>24520.26</v>
      </c>
      <c r="N422" s="153">
        <v>50</v>
      </c>
    </row>
    <row r="423" spans="13:14" ht="15.75" customHeight="1" x14ac:dyDescent="0.25">
      <c r="M423" s="152">
        <v>24513.09</v>
      </c>
      <c r="N423" s="153">
        <v>61</v>
      </c>
    </row>
    <row r="424" spans="13:14" ht="15.75" customHeight="1" x14ac:dyDescent="0.25">
      <c r="M424" s="152">
        <v>24476.48</v>
      </c>
      <c r="N424" s="153">
        <v>54</v>
      </c>
    </row>
    <row r="425" spans="13:14" ht="15.75" customHeight="1" x14ac:dyDescent="0.25">
      <c r="M425" s="152">
        <v>24393.62</v>
      </c>
      <c r="N425" s="153">
        <v>52</v>
      </c>
    </row>
    <row r="426" spans="13:14" ht="15.75" customHeight="1" x14ac:dyDescent="0.25">
      <c r="M426" s="152">
        <v>24387.74</v>
      </c>
      <c r="N426" s="153">
        <v>23</v>
      </c>
    </row>
    <row r="427" spans="13:14" ht="15.75" customHeight="1" x14ac:dyDescent="0.25">
      <c r="M427" s="152">
        <v>24294.02</v>
      </c>
      <c r="N427" s="153">
        <v>18</v>
      </c>
    </row>
    <row r="428" spans="13:14" ht="15.75" customHeight="1" x14ac:dyDescent="0.25">
      <c r="M428" s="152">
        <v>24227.34</v>
      </c>
      <c r="N428" s="153">
        <v>58</v>
      </c>
    </row>
    <row r="429" spans="13:14" ht="15.75" customHeight="1" x14ac:dyDescent="0.25">
      <c r="M429" s="152">
        <v>24180.93</v>
      </c>
      <c r="N429" s="153">
        <v>48</v>
      </c>
    </row>
    <row r="430" spans="13:14" ht="15.75" customHeight="1" x14ac:dyDescent="0.25">
      <c r="M430" s="152">
        <v>24106.91</v>
      </c>
      <c r="N430" s="153">
        <v>49</v>
      </c>
    </row>
    <row r="431" spans="13:14" ht="15.75" customHeight="1" x14ac:dyDescent="0.25">
      <c r="M431" s="152">
        <v>24059.68</v>
      </c>
      <c r="N431" s="153">
        <v>19</v>
      </c>
    </row>
    <row r="432" spans="13:14" ht="15.75" customHeight="1" x14ac:dyDescent="0.25">
      <c r="M432" s="152">
        <v>23967.38</v>
      </c>
      <c r="N432" s="153">
        <v>51</v>
      </c>
    </row>
    <row r="433" spans="13:14" ht="15.75" customHeight="1" x14ac:dyDescent="0.25">
      <c r="M433" s="152">
        <v>23887.66</v>
      </c>
      <c r="N433" s="153">
        <v>52</v>
      </c>
    </row>
    <row r="434" spans="13:14" ht="15.75" customHeight="1" x14ac:dyDescent="0.25">
      <c r="M434" s="152">
        <v>23807.24</v>
      </c>
      <c r="N434" s="153">
        <v>49</v>
      </c>
    </row>
    <row r="435" spans="13:14" ht="15.75" customHeight="1" x14ac:dyDescent="0.25">
      <c r="M435" s="152">
        <v>23568.27</v>
      </c>
      <c r="N435" s="153">
        <v>49</v>
      </c>
    </row>
    <row r="436" spans="13:14" ht="15.75" customHeight="1" x14ac:dyDescent="0.25">
      <c r="M436" s="152">
        <v>23563.02</v>
      </c>
      <c r="N436" s="153">
        <v>39</v>
      </c>
    </row>
    <row r="437" spans="13:14" ht="15.75" customHeight="1" x14ac:dyDescent="0.25">
      <c r="M437" s="152">
        <v>23401.31</v>
      </c>
      <c r="N437" s="153">
        <v>47</v>
      </c>
    </row>
    <row r="438" spans="13:14" ht="15.75" customHeight="1" x14ac:dyDescent="0.25">
      <c r="M438" s="152">
        <v>23306.55</v>
      </c>
      <c r="N438" s="153">
        <v>49</v>
      </c>
    </row>
    <row r="439" spans="13:14" ht="15.75" customHeight="1" x14ac:dyDescent="0.25">
      <c r="M439" s="152">
        <v>23288.93</v>
      </c>
      <c r="N439" s="153">
        <v>28</v>
      </c>
    </row>
    <row r="440" spans="13:14" ht="15.75" customHeight="1" x14ac:dyDescent="0.25">
      <c r="M440" s="152">
        <v>23244.79</v>
      </c>
      <c r="N440" s="153">
        <v>53</v>
      </c>
    </row>
    <row r="441" spans="13:14" ht="15.75" customHeight="1" x14ac:dyDescent="0.25">
      <c r="M441" s="152">
        <v>23241.47</v>
      </c>
      <c r="N441" s="153">
        <v>25</v>
      </c>
    </row>
    <row r="442" spans="13:14" ht="15.75" customHeight="1" x14ac:dyDescent="0.25">
      <c r="M442" s="152">
        <v>23082.959999999999</v>
      </c>
      <c r="N442" s="153">
        <v>19</v>
      </c>
    </row>
    <row r="443" spans="13:14" ht="15.75" customHeight="1" x14ac:dyDescent="0.25">
      <c r="M443" s="152">
        <v>23065.42</v>
      </c>
      <c r="N443" s="153">
        <v>47</v>
      </c>
    </row>
    <row r="444" spans="13:14" ht="15.75" customHeight="1" x14ac:dyDescent="0.25">
      <c r="M444" s="152">
        <v>23045.57</v>
      </c>
      <c r="N444" s="153">
        <v>52</v>
      </c>
    </row>
    <row r="445" spans="13:14" ht="15.75" customHeight="1" x14ac:dyDescent="0.25">
      <c r="M445" s="152">
        <v>22493.66</v>
      </c>
      <c r="N445" s="153">
        <v>19</v>
      </c>
    </row>
    <row r="446" spans="13:14" ht="15.75" customHeight="1" x14ac:dyDescent="0.25">
      <c r="M446" s="152">
        <v>22478.6</v>
      </c>
      <c r="N446" s="153">
        <v>43</v>
      </c>
    </row>
    <row r="447" spans="13:14" ht="15.75" customHeight="1" x14ac:dyDescent="0.25">
      <c r="M447" s="152">
        <v>22462.04</v>
      </c>
      <c r="N447" s="153">
        <v>39</v>
      </c>
    </row>
    <row r="448" spans="13:14" ht="15.75" customHeight="1" x14ac:dyDescent="0.25">
      <c r="M448" s="152">
        <v>22412.65</v>
      </c>
      <c r="N448" s="153">
        <v>56</v>
      </c>
    </row>
    <row r="449" spans="13:14" ht="15.75" customHeight="1" x14ac:dyDescent="0.25">
      <c r="M449" s="152">
        <v>22395.74</v>
      </c>
      <c r="N449" s="153">
        <v>23</v>
      </c>
    </row>
    <row r="450" spans="13:14" ht="15.75" customHeight="1" x14ac:dyDescent="0.25">
      <c r="M450" s="152">
        <v>22331.57</v>
      </c>
      <c r="N450" s="153">
        <v>40</v>
      </c>
    </row>
    <row r="451" spans="13:14" ht="15.75" customHeight="1" x14ac:dyDescent="0.25">
      <c r="M451" s="152">
        <v>22218.11</v>
      </c>
      <c r="N451" s="153">
        <v>51</v>
      </c>
    </row>
    <row r="452" spans="13:14" ht="15.75" customHeight="1" x14ac:dyDescent="0.25">
      <c r="M452" s="152">
        <v>22192.44</v>
      </c>
      <c r="N452" s="153">
        <v>57</v>
      </c>
    </row>
    <row r="453" spans="13:14" ht="15.75" customHeight="1" x14ac:dyDescent="0.25">
      <c r="M453" s="152">
        <v>22144.03</v>
      </c>
      <c r="N453" s="153">
        <v>42</v>
      </c>
    </row>
    <row r="454" spans="13:14" ht="15.75" customHeight="1" x14ac:dyDescent="0.25">
      <c r="M454" s="152">
        <v>22097.62</v>
      </c>
      <c r="N454" s="153">
        <v>21</v>
      </c>
    </row>
    <row r="455" spans="13:14" ht="15.75" customHeight="1" x14ac:dyDescent="0.25">
      <c r="M455" s="152">
        <v>21984.47</v>
      </c>
      <c r="N455" s="153">
        <v>33</v>
      </c>
    </row>
    <row r="456" spans="13:14" ht="15.75" customHeight="1" x14ac:dyDescent="0.25">
      <c r="M456" s="152">
        <v>21978.68</v>
      </c>
      <c r="N456" s="153">
        <v>47</v>
      </c>
    </row>
    <row r="457" spans="13:14" ht="15.75" customHeight="1" x14ac:dyDescent="0.25">
      <c r="M457" s="152">
        <v>21882.400000000001</v>
      </c>
      <c r="N457" s="153">
        <v>19</v>
      </c>
    </row>
    <row r="458" spans="13:14" ht="15.75" customHeight="1" x14ac:dyDescent="0.25">
      <c r="M458" s="152">
        <v>21880.82</v>
      </c>
      <c r="N458" s="153">
        <v>43</v>
      </c>
    </row>
    <row r="459" spans="13:14" ht="15.75" customHeight="1" x14ac:dyDescent="0.25">
      <c r="M459" s="152">
        <v>21797</v>
      </c>
      <c r="N459" s="153">
        <v>59</v>
      </c>
    </row>
    <row r="460" spans="13:14" ht="15.75" customHeight="1" x14ac:dyDescent="0.25">
      <c r="M460" s="152">
        <v>21774.32</v>
      </c>
      <c r="N460" s="153">
        <v>43</v>
      </c>
    </row>
    <row r="461" spans="13:14" ht="15.75" customHeight="1" x14ac:dyDescent="0.25">
      <c r="M461" s="152">
        <v>21771.34</v>
      </c>
      <c r="N461" s="153">
        <v>43</v>
      </c>
    </row>
    <row r="462" spans="13:14" ht="15.75" customHeight="1" x14ac:dyDescent="0.25">
      <c r="M462" s="152">
        <v>21677.279999999999</v>
      </c>
      <c r="N462" s="153">
        <v>46</v>
      </c>
    </row>
    <row r="463" spans="13:14" ht="15.75" customHeight="1" x14ac:dyDescent="0.25">
      <c r="M463" s="152">
        <v>21661.16</v>
      </c>
      <c r="N463" s="153">
        <v>60</v>
      </c>
    </row>
    <row r="464" spans="13:14" ht="15.75" customHeight="1" x14ac:dyDescent="0.25">
      <c r="M464" s="152">
        <v>21659.93</v>
      </c>
      <c r="N464" s="153">
        <v>39</v>
      </c>
    </row>
    <row r="465" spans="13:14" ht="15.75" customHeight="1" x14ac:dyDescent="0.25">
      <c r="M465" s="152">
        <v>21595.38</v>
      </c>
      <c r="N465" s="153">
        <v>23</v>
      </c>
    </row>
    <row r="466" spans="13:14" ht="15.75" customHeight="1" x14ac:dyDescent="0.25">
      <c r="M466" s="152">
        <v>21472.48</v>
      </c>
      <c r="N466" s="153">
        <v>32</v>
      </c>
    </row>
    <row r="467" spans="13:14" ht="15.75" customHeight="1" x14ac:dyDescent="0.25">
      <c r="M467" s="152">
        <v>21348.71</v>
      </c>
      <c r="N467" s="153">
        <v>42</v>
      </c>
    </row>
    <row r="468" spans="13:14" ht="15.75" customHeight="1" x14ac:dyDescent="0.25">
      <c r="M468" s="152">
        <v>21344.85</v>
      </c>
      <c r="N468" s="153">
        <v>18</v>
      </c>
    </row>
    <row r="469" spans="13:14" ht="15.75" customHeight="1" x14ac:dyDescent="0.25">
      <c r="M469" s="152">
        <v>21259.38</v>
      </c>
      <c r="N469" s="153">
        <v>42</v>
      </c>
    </row>
    <row r="470" spans="13:14" ht="15.75" customHeight="1" x14ac:dyDescent="0.25">
      <c r="M470" s="152">
        <v>21232.18</v>
      </c>
      <c r="N470" s="153">
        <v>48</v>
      </c>
    </row>
    <row r="471" spans="13:14" ht="15.75" customHeight="1" x14ac:dyDescent="0.25">
      <c r="M471" s="152">
        <v>21223.68</v>
      </c>
      <c r="N471" s="153">
        <v>48</v>
      </c>
    </row>
    <row r="472" spans="13:14" ht="15.75" customHeight="1" x14ac:dyDescent="0.25">
      <c r="M472" s="152">
        <v>21195.82</v>
      </c>
      <c r="N472" s="153">
        <v>53</v>
      </c>
    </row>
    <row r="473" spans="13:14" ht="15.75" customHeight="1" x14ac:dyDescent="0.25">
      <c r="M473" s="152">
        <v>21098.55</v>
      </c>
      <c r="N473" s="153">
        <v>45</v>
      </c>
    </row>
    <row r="474" spans="13:14" ht="15.75" customHeight="1" x14ac:dyDescent="0.25">
      <c r="M474" s="152">
        <v>21082.16</v>
      </c>
      <c r="N474" s="153">
        <v>39</v>
      </c>
    </row>
    <row r="475" spans="13:14" ht="15.75" customHeight="1" x14ac:dyDescent="0.25">
      <c r="M475" s="152">
        <v>20984.09</v>
      </c>
      <c r="N475" s="153">
        <v>35</v>
      </c>
    </row>
    <row r="476" spans="13:14" ht="15.75" customHeight="1" x14ac:dyDescent="0.25">
      <c r="M476" s="152">
        <v>20893.060000000001</v>
      </c>
      <c r="N476" s="153">
        <v>58</v>
      </c>
    </row>
    <row r="477" spans="13:14" ht="15.75" customHeight="1" x14ac:dyDescent="0.25">
      <c r="M477" s="152">
        <v>20781.490000000002</v>
      </c>
      <c r="N477" s="153">
        <v>55</v>
      </c>
    </row>
    <row r="478" spans="13:14" ht="15.75" customHeight="1" x14ac:dyDescent="0.25">
      <c r="M478" s="152">
        <v>20773.63</v>
      </c>
      <c r="N478" s="153">
        <v>36</v>
      </c>
    </row>
    <row r="479" spans="13:14" ht="15.75" customHeight="1" x14ac:dyDescent="0.25">
      <c r="M479" s="152">
        <v>20745.990000000002</v>
      </c>
      <c r="N479" s="153">
        <v>30</v>
      </c>
    </row>
    <row r="480" spans="13:14" ht="15.75" customHeight="1" x14ac:dyDescent="0.25">
      <c r="M480" s="152">
        <v>20709.02</v>
      </c>
      <c r="N480" s="153">
        <v>57</v>
      </c>
    </row>
    <row r="481" spans="13:14" ht="15.75" customHeight="1" x14ac:dyDescent="0.25">
      <c r="M481" s="152">
        <v>20630.28</v>
      </c>
      <c r="N481" s="153">
        <v>55</v>
      </c>
    </row>
    <row r="482" spans="13:14" ht="15.75" customHeight="1" x14ac:dyDescent="0.25">
      <c r="M482" s="152">
        <v>20568.32</v>
      </c>
      <c r="N482" s="153">
        <v>56</v>
      </c>
    </row>
    <row r="483" spans="13:14" ht="15.75" customHeight="1" x14ac:dyDescent="0.25">
      <c r="M483" s="152">
        <v>20463</v>
      </c>
      <c r="N483" s="153">
        <v>53</v>
      </c>
    </row>
    <row r="484" spans="13:14" ht="15.75" customHeight="1" x14ac:dyDescent="0.25">
      <c r="M484" s="152">
        <v>20446.849999999999</v>
      </c>
      <c r="N484" s="153">
        <v>60</v>
      </c>
    </row>
    <row r="485" spans="13:14" ht="15.75" customHeight="1" x14ac:dyDescent="0.25">
      <c r="M485" s="152">
        <v>20420.599999999999</v>
      </c>
      <c r="N485" s="153">
        <v>37</v>
      </c>
    </row>
    <row r="486" spans="13:14" ht="15.75" customHeight="1" x14ac:dyDescent="0.25">
      <c r="M486" s="152">
        <v>20354.5</v>
      </c>
      <c r="N486" s="153">
        <v>60</v>
      </c>
    </row>
    <row r="487" spans="13:14" ht="15.75" customHeight="1" x14ac:dyDescent="0.25">
      <c r="M487" s="152">
        <v>20296.86</v>
      </c>
      <c r="N487" s="153">
        <v>37</v>
      </c>
    </row>
    <row r="488" spans="13:14" ht="15.75" customHeight="1" x14ac:dyDescent="0.25">
      <c r="M488" s="152">
        <v>20277.810000000001</v>
      </c>
      <c r="N488" s="153">
        <v>29</v>
      </c>
    </row>
    <row r="489" spans="13:14" ht="15.75" customHeight="1" x14ac:dyDescent="0.25">
      <c r="M489" s="152">
        <v>20253.84</v>
      </c>
      <c r="N489" s="153">
        <v>56</v>
      </c>
    </row>
    <row r="490" spans="13:14" ht="15.75" customHeight="1" x14ac:dyDescent="0.25">
      <c r="M490" s="152">
        <v>20234.849999999999</v>
      </c>
      <c r="N490" s="153">
        <v>35</v>
      </c>
    </row>
    <row r="491" spans="13:14" ht="15.75" customHeight="1" x14ac:dyDescent="0.25">
      <c r="M491" s="152">
        <v>20177.669999999998</v>
      </c>
      <c r="N491" s="153">
        <v>29</v>
      </c>
    </row>
    <row r="492" spans="13:14" ht="15.75" customHeight="1" x14ac:dyDescent="0.25">
      <c r="M492" s="152">
        <v>20167.34</v>
      </c>
      <c r="N492" s="153">
        <v>20</v>
      </c>
    </row>
    <row r="493" spans="13:14" ht="15.75" customHeight="1" x14ac:dyDescent="0.25">
      <c r="M493" s="152">
        <v>20149.32</v>
      </c>
      <c r="N493" s="153">
        <v>39</v>
      </c>
    </row>
    <row r="494" spans="13:14" ht="15.75" customHeight="1" x14ac:dyDescent="0.25">
      <c r="M494" s="152">
        <v>20009.63</v>
      </c>
      <c r="N494" s="153">
        <v>34</v>
      </c>
    </row>
    <row r="495" spans="13:14" ht="15.75" customHeight="1" x14ac:dyDescent="0.25">
      <c r="M495" s="152">
        <v>19995.29</v>
      </c>
      <c r="N495" s="153">
        <v>56</v>
      </c>
    </row>
    <row r="496" spans="13:14" ht="15.75" customHeight="1" x14ac:dyDescent="0.25">
      <c r="M496" s="152">
        <v>19964.75</v>
      </c>
      <c r="N496" s="153">
        <v>42</v>
      </c>
    </row>
    <row r="497" spans="13:14" ht="15.75" customHeight="1" x14ac:dyDescent="0.25">
      <c r="M497" s="152">
        <v>19933.46</v>
      </c>
      <c r="N497" s="153">
        <v>25</v>
      </c>
    </row>
    <row r="498" spans="13:14" ht="15.75" customHeight="1" x14ac:dyDescent="0.25">
      <c r="M498" s="152">
        <v>19798.05</v>
      </c>
      <c r="N498" s="153">
        <v>43</v>
      </c>
    </row>
    <row r="499" spans="13:14" ht="15.75" customHeight="1" x14ac:dyDescent="0.25">
      <c r="M499" s="152">
        <v>19749.38</v>
      </c>
      <c r="N499" s="153">
        <v>50</v>
      </c>
    </row>
    <row r="500" spans="13:14" ht="15.75" customHeight="1" x14ac:dyDescent="0.25">
      <c r="M500" s="152">
        <v>19719.689999999999</v>
      </c>
      <c r="N500" s="153">
        <v>32</v>
      </c>
    </row>
    <row r="501" spans="13:14" ht="15.75" customHeight="1" x14ac:dyDescent="0.25">
      <c r="M501" s="152">
        <v>19673.34</v>
      </c>
      <c r="N501" s="153">
        <v>28</v>
      </c>
    </row>
    <row r="502" spans="13:14" ht="15.75" customHeight="1" x14ac:dyDescent="0.25">
      <c r="M502" s="152">
        <v>19594.810000000001</v>
      </c>
      <c r="N502" s="153">
        <v>44</v>
      </c>
    </row>
    <row r="503" spans="13:14" ht="15.75" customHeight="1" x14ac:dyDescent="0.25">
      <c r="M503" s="152">
        <v>19551.34</v>
      </c>
      <c r="N503" s="153">
        <v>59</v>
      </c>
    </row>
    <row r="504" spans="13:14" ht="15.75" customHeight="1" x14ac:dyDescent="0.25">
      <c r="M504" s="152">
        <v>19539.240000000002</v>
      </c>
      <c r="N504" s="153">
        <v>37</v>
      </c>
    </row>
    <row r="505" spans="13:14" ht="15.75" customHeight="1" x14ac:dyDescent="0.25">
      <c r="M505" s="152">
        <v>19521.97</v>
      </c>
      <c r="N505" s="153">
        <v>30</v>
      </c>
    </row>
    <row r="506" spans="13:14" ht="15.75" customHeight="1" x14ac:dyDescent="0.25">
      <c r="M506" s="152">
        <v>19515.54</v>
      </c>
      <c r="N506" s="153">
        <v>42</v>
      </c>
    </row>
    <row r="507" spans="13:14" ht="15.75" customHeight="1" x14ac:dyDescent="0.25">
      <c r="M507" s="152">
        <v>19496.72</v>
      </c>
      <c r="N507" s="153">
        <v>35</v>
      </c>
    </row>
    <row r="508" spans="13:14" ht="15.75" customHeight="1" x14ac:dyDescent="0.25">
      <c r="M508" s="152">
        <v>19444.27</v>
      </c>
      <c r="N508" s="153">
        <v>40</v>
      </c>
    </row>
    <row r="509" spans="13:14" ht="15.75" customHeight="1" x14ac:dyDescent="0.25">
      <c r="M509" s="152">
        <v>19442.349999999999</v>
      </c>
      <c r="N509" s="153">
        <v>29</v>
      </c>
    </row>
    <row r="510" spans="13:14" ht="15.75" customHeight="1" x14ac:dyDescent="0.25">
      <c r="M510" s="152">
        <v>19362</v>
      </c>
      <c r="N510" s="153">
        <v>35</v>
      </c>
    </row>
    <row r="511" spans="13:14" ht="15.75" customHeight="1" x14ac:dyDescent="0.25">
      <c r="M511" s="152">
        <v>19350.37</v>
      </c>
      <c r="N511" s="153">
        <v>31</v>
      </c>
    </row>
    <row r="512" spans="13:14" ht="15.75" customHeight="1" x14ac:dyDescent="0.25">
      <c r="M512" s="152">
        <v>19321.060000000001</v>
      </c>
      <c r="N512" s="153">
        <v>56</v>
      </c>
    </row>
    <row r="513" spans="13:14" ht="15.75" customHeight="1" x14ac:dyDescent="0.25">
      <c r="M513" s="152">
        <v>19259.96</v>
      </c>
      <c r="N513" s="153">
        <v>55</v>
      </c>
    </row>
    <row r="514" spans="13:14" ht="15.75" customHeight="1" x14ac:dyDescent="0.25">
      <c r="M514" s="152">
        <v>19214.71</v>
      </c>
      <c r="N514" s="153">
        <v>37</v>
      </c>
    </row>
    <row r="515" spans="13:14" ht="15.75" customHeight="1" x14ac:dyDescent="0.25">
      <c r="M515" s="152">
        <v>19199.939999999999</v>
      </c>
      <c r="N515" s="153">
        <v>31</v>
      </c>
    </row>
    <row r="516" spans="13:14" ht="15.75" customHeight="1" x14ac:dyDescent="0.25">
      <c r="M516" s="152">
        <v>19144.580000000002</v>
      </c>
      <c r="N516" s="153">
        <v>43</v>
      </c>
    </row>
    <row r="517" spans="13:14" ht="15.75" customHeight="1" x14ac:dyDescent="0.25">
      <c r="M517" s="152">
        <v>19107.78</v>
      </c>
      <c r="N517" s="153">
        <v>29</v>
      </c>
    </row>
    <row r="518" spans="13:14" ht="15.75" customHeight="1" x14ac:dyDescent="0.25">
      <c r="M518" s="152">
        <v>19040.88</v>
      </c>
      <c r="N518" s="153">
        <v>34</v>
      </c>
    </row>
    <row r="519" spans="13:14" ht="15.75" customHeight="1" x14ac:dyDescent="0.25">
      <c r="M519" s="152">
        <v>19023.259999999998</v>
      </c>
      <c r="N519" s="153">
        <v>39</v>
      </c>
    </row>
    <row r="520" spans="13:14" ht="15.75" customHeight="1" x14ac:dyDescent="0.25">
      <c r="M520" s="152">
        <v>18972.5</v>
      </c>
      <c r="N520" s="153">
        <v>34</v>
      </c>
    </row>
    <row r="521" spans="13:14" ht="15.75" customHeight="1" x14ac:dyDescent="0.25">
      <c r="M521" s="152">
        <v>18963.169999999998</v>
      </c>
      <c r="N521" s="153">
        <v>30</v>
      </c>
    </row>
    <row r="522" spans="13:14" ht="15.75" customHeight="1" x14ac:dyDescent="0.25">
      <c r="M522" s="152">
        <v>18955.22</v>
      </c>
      <c r="N522" s="153">
        <v>24</v>
      </c>
    </row>
    <row r="523" spans="13:14" ht="15.75" customHeight="1" x14ac:dyDescent="0.25">
      <c r="M523" s="152">
        <v>18954.560000000001</v>
      </c>
      <c r="N523" s="153">
        <v>59</v>
      </c>
    </row>
    <row r="524" spans="13:14" ht="15.75" customHeight="1" x14ac:dyDescent="0.25">
      <c r="M524" s="152">
        <v>18932.810000000001</v>
      </c>
      <c r="N524" s="153">
        <v>53</v>
      </c>
    </row>
    <row r="525" spans="13:14" ht="15.75" customHeight="1" x14ac:dyDescent="0.25">
      <c r="M525" s="152">
        <v>18903.490000000002</v>
      </c>
      <c r="N525" s="153">
        <v>27</v>
      </c>
    </row>
    <row r="526" spans="13:14" ht="15.75" customHeight="1" x14ac:dyDescent="0.25">
      <c r="M526" s="152">
        <v>18883.330000000002</v>
      </c>
      <c r="N526" s="153">
        <v>59</v>
      </c>
    </row>
    <row r="527" spans="13:14" ht="15.75" customHeight="1" x14ac:dyDescent="0.25">
      <c r="M527" s="152">
        <v>18838.7</v>
      </c>
      <c r="N527" s="153">
        <v>19</v>
      </c>
    </row>
    <row r="528" spans="13:14" ht="15.75" customHeight="1" x14ac:dyDescent="0.25">
      <c r="M528" s="152">
        <v>18815.53</v>
      </c>
      <c r="N528" s="153">
        <v>60</v>
      </c>
    </row>
    <row r="529" spans="13:14" ht="15.75" customHeight="1" x14ac:dyDescent="0.25">
      <c r="M529" s="152">
        <v>18806.150000000001</v>
      </c>
      <c r="N529" s="153">
        <v>43</v>
      </c>
    </row>
    <row r="530" spans="13:14" ht="15.75" customHeight="1" x14ac:dyDescent="0.25">
      <c r="M530" s="152">
        <v>18804.75</v>
      </c>
      <c r="N530" s="153">
        <v>27</v>
      </c>
    </row>
    <row r="531" spans="13:14" ht="15.75" customHeight="1" x14ac:dyDescent="0.25">
      <c r="M531" s="152">
        <v>18767.740000000002</v>
      </c>
      <c r="N531" s="153">
        <v>43</v>
      </c>
    </row>
    <row r="532" spans="13:14" ht="15.75" customHeight="1" x14ac:dyDescent="0.25">
      <c r="M532" s="152">
        <v>18765.88</v>
      </c>
      <c r="N532" s="153">
        <v>30</v>
      </c>
    </row>
    <row r="533" spans="13:14" ht="15.75" customHeight="1" x14ac:dyDescent="0.25">
      <c r="M533" s="152">
        <v>18694.689999999999</v>
      </c>
      <c r="N533" s="153">
        <v>55</v>
      </c>
    </row>
    <row r="534" spans="13:14" ht="15.75" customHeight="1" x14ac:dyDescent="0.25">
      <c r="M534" s="152">
        <v>18682.740000000002</v>
      </c>
      <c r="N534" s="153">
        <v>52</v>
      </c>
    </row>
    <row r="535" spans="13:14" ht="15.75" customHeight="1" x14ac:dyDescent="0.25">
      <c r="M535" s="152">
        <v>18648.419999999998</v>
      </c>
      <c r="N535" s="153">
        <v>24</v>
      </c>
    </row>
    <row r="536" spans="13:14" ht="15.75" customHeight="1" x14ac:dyDescent="0.25">
      <c r="M536" s="152">
        <v>18608.259999999998</v>
      </c>
      <c r="N536" s="153">
        <v>36</v>
      </c>
    </row>
    <row r="537" spans="13:14" ht="15.75" customHeight="1" x14ac:dyDescent="0.25">
      <c r="M537" s="152">
        <v>18443.11</v>
      </c>
      <c r="N537" s="153">
        <v>58</v>
      </c>
    </row>
    <row r="538" spans="13:14" ht="15.75" customHeight="1" x14ac:dyDescent="0.25">
      <c r="M538" s="152">
        <v>18328.240000000002</v>
      </c>
      <c r="N538" s="153">
        <v>23</v>
      </c>
    </row>
    <row r="539" spans="13:14" ht="15.75" customHeight="1" x14ac:dyDescent="0.25">
      <c r="M539" s="152">
        <v>18310.740000000002</v>
      </c>
      <c r="N539" s="153">
        <v>27</v>
      </c>
    </row>
    <row r="540" spans="13:14" ht="15.75" customHeight="1" x14ac:dyDescent="0.25">
      <c r="M540" s="152">
        <v>18259.22</v>
      </c>
      <c r="N540" s="153">
        <v>30</v>
      </c>
    </row>
    <row r="541" spans="13:14" ht="15.75" customHeight="1" x14ac:dyDescent="0.25">
      <c r="M541" s="152">
        <v>18246.5</v>
      </c>
      <c r="N541" s="153">
        <v>27</v>
      </c>
    </row>
    <row r="542" spans="13:14" ht="15.75" customHeight="1" x14ac:dyDescent="0.25">
      <c r="M542" s="152">
        <v>18223.45</v>
      </c>
      <c r="N542" s="153">
        <v>18</v>
      </c>
    </row>
    <row r="543" spans="13:14" ht="15.75" customHeight="1" x14ac:dyDescent="0.25">
      <c r="M543" s="152">
        <v>18218.16</v>
      </c>
      <c r="N543" s="153">
        <v>25</v>
      </c>
    </row>
    <row r="544" spans="13:14" ht="15.75" customHeight="1" x14ac:dyDescent="0.25">
      <c r="M544" s="152">
        <v>18208.34</v>
      </c>
      <c r="N544" s="153">
        <v>59</v>
      </c>
    </row>
    <row r="545" spans="13:14" ht="15.75" customHeight="1" x14ac:dyDescent="0.25">
      <c r="M545" s="152">
        <v>18157.88</v>
      </c>
      <c r="N545" s="153">
        <v>29</v>
      </c>
    </row>
    <row r="546" spans="13:14" ht="15.75" customHeight="1" x14ac:dyDescent="0.25">
      <c r="M546" s="152">
        <v>18033.97</v>
      </c>
      <c r="N546" s="153">
        <v>23</v>
      </c>
    </row>
    <row r="547" spans="13:14" ht="15.75" customHeight="1" x14ac:dyDescent="0.25">
      <c r="M547" s="152">
        <v>18031.189999999999</v>
      </c>
      <c r="N547" s="153">
        <v>57</v>
      </c>
    </row>
    <row r="548" spans="13:14" ht="15.75" customHeight="1" x14ac:dyDescent="0.25">
      <c r="M548" s="152">
        <v>18031.16</v>
      </c>
      <c r="N548" s="153">
        <v>47</v>
      </c>
    </row>
    <row r="549" spans="13:14" ht="15.75" customHeight="1" x14ac:dyDescent="0.25">
      <c r="M549" s="152">
        <v>17942.11</v>
      </c>
      <c r="N549" s="153">
        <v>21</v>
      </c>
    </row>
    <row r="550" spans="13:14" ht="15.75" customHeight="1" x14ac:dyDescent="0.25">
      <c r="M550" s="152">
        <v>17929.3</v>
      </c>
      <c r="N550" s="153">
        <v>45</v>
      </c>
    </row>
    <row r="551" spans="13:14" ht="15.75" customHeight="1" x14ac:dyDescent="0.25">
      <c r="M551" s="152">
        <v>17904.53</v>
      </c>
      <c r="N551" s="153">
        <v>33</v>
      </c>
    </row>
    <row r="552" spans="13:14" ht="15.75" customHeight="1" x14ac:dyDescent="0.25">
      <c r="M552" s="152">
        <v>17882.669999999998</v>
      </c>
      <c r="N552" s="153">
        <v>43</v>
      </c>
    </row>
    <row r="553" spans="13:14" ht="15.75" customHeight="1" x14ac:dyDescent="0.25">
      <c r="M553" s="152">
        <v>17878.900000000001</v>
      </c>
      <c r="N553" s="153">
        <v>25</v>
      </c>
    </row>
    <row r="554" spans="13:14" ht="15.75" customHeight="1" x14ac:dyDescent="0.25">
      <c r="M554" s="152">
        <v>17862.919999999998</v>
      </c>
      <c r="N554" s="153">
        <v>46</v>
      </c>
    </row>
    <row r="555" spans="13:14" ht="15.75" customHeight="1" x14ac:dyDescent="0.25">
      <c r="M555" s="152">
        <v>17832.599999999999</v>
      </c>
      <c r="N555" s="153">
        <v>59</v>
      </c>
    </row>
    <row r="556" spans="13:14" ht="15.75" customHeight="1" x14ac:dyDescent="0.25">
      <c r="M556" s="152">
        <v>17779.939999999999</v>
      </c>
      <c r="N556" s="153">
        <v>43</v>
      </c>
    </row>
    <row r="557" spans="13:14" ht="15.75" customHeight="1" x14ac:dyDescent="0.25">
      <c r="M557" s="152">
        <v>17777.73</v>
      </c>
      <c r="N557" s="153">
        <v>56</v>
      </c>
    </row>
    <row r="558" spans="13:14" ht="15.75" customHeight="1" x14ac:dyDescent="0.25">
      <c r="M558" s="152">
        <v>17748.509999999998</v>
      </c>
      <c r="N558" s="153">
        <v>19</v>
      </c>
    </row>
    <row r="559" spans="13:14" ht="15.75" customHeight="1" x14ac:dyDescent="0.25">
      <c r="M559" s="152">
        <v>17663.14</v>
      </c>
      <c r="N559" s="153">
        <v>28</v>
      </c>
    </row>
    <row r="560" spans="13:14" ht="15.75" customHeight="1" x14ac:dyDescent="0.25">
      <c r="M560" s="152">
        <v>17626.240000000002</v>
      </c>
      <c r="N560" s="153">
        <v>32</v>
      </c>
    </row>
    <row r="561" spans="13:14" ht="15.75" customHeight="1" x14ac:dyDescent="0.25">
      <c r="M561" s="152">
        <v>17584.72</v>
      </c>
      <c r="N561" s="153">
        <v>52</v>
      </c>
    </row>
    <row r="562" spans="13:14" ht="15.75" customHeight="1" x14ac:dyDescent="0.25">
      <c r="M562" s="152">
        <v>17560.38</v>
      </c>
      <c r="N562" s="153">
        <v>20</v>
      </c>
    </row>
    <row r="563" spans="13:14" ht="15.75" customHeight="1" x14ac:dyDescent="0.25">
      <c r="M563" s="152">
        <v>17556.88</v>
      </c>
      <c r="N563" s="153">
        <v>59</v>
      </c>
    </row>
    <row r="564" spans="13:14" ht="15.75" customHeight="1" x14ac:dyDescent="0.25">
      <c r="M564" s="152">
        <v>17507.47</v>
      </c>
      <c r="N564" s="153">
        <v>54</v>
      </c>
    </row>
    <row r="565" spans="13:14" ht="15.75" customHeight="1" x14ac:dyDescent="0.25">
      <c r="M565" s="152">
        <v>17505.650000000001</v>
      </c>
      <c r="N565" s="153">
        <v>57</v>
      </c>
    </row>
    <row r="566" spans="13:14" ht="15.75" customHeight="1" x14ac:dyDescent="0.25">
      <c r="M566" s="152">
        <v>17496.310000000001</v>
      </c>
      <c r="N566" s="153">
        <v>32</v>
      </c>
    </row>
    <row r="567" spans="13:14" ht="15.75" customHeight="1" x14ac:dyDescent="0.25">
      <c r="M567" s="152">
        <v>17479.53</v>
      </c>
      <c r="N567" s="153">
        <v>52</v>
      </c>
    </row>
    <row r="568" spans="13:14" ht="15.75" customHeight="1" x14ac:dyDescent="0.25">
      <c r="M568" s="152">
        <v>17468.98</v>
      </c>
      <c r="N568" s="153">
        <v>19</v>
      </c>
    </row>
    <row r="569" spans="13:14" ht="15.75" customHeight="1" x14ac:dyDescent="0.25">
      <c r="M569" s="152">
        <v>17361.77</v>
      </c>
      <c r="N569" s="153">
        <v>30</v>
      </c>
    </row>
    <row r="570" spans="13:14" ht="15.75" customHeight="1" x14ac:dyDescent="0.25">
      <c r="M570" s="152">
        <v>17352.68</v>
      </c>
      <c r="N570" s="153">
        <v>19</v>
      </c>
    </row>
    <row r="571" spans="13:14" ht="15.75" customHeight="1" x14ac:dyDescent="0.25">
      <c r="M571" s="152">
        <v>17337.580000000002</v>
      </c>
      <c r="N571" s="153">
        <v>59</v>
      </c>
    </row>
    <row r="572" spans="13:14" ht="15.75" customHeight="1" x14ac:dyDescent="0.25">
      <c r="M572" s="152">
        <v>17253.43</v>
      </c>
      <c r="N572" s="153">
        <v>47</v>
      </c>
    </row>
    <row r="573" spans="13:14" ht="15.75" customHeight="1" x14ac:dyDescent="0.25">
      <c r="M573" s="152">
        <v>17179.52</v>
      </c>
      <c r="N573" s="153">
        <v>40</v>
      </c>
    </row>
    <row r="574" spans="13:14" ht="15.75" customHeight="1" x14ac:dyDescent="0.25">
      <c r="M574" s="152">
        <v>17178.68</v>
      </c>
      <c r="N574" s="153">
        <v>18</v>
      </c>
    </row>
    <row r="575" spans="13:14" ht="15.75" customHeight="1" x14ac:dyDescent="0.25">
      <c r="M575" s="152">
        <v>17174.52</v>
      </c>
      <c r="N575" s="153">
        <v>59</v>
      </c>
    </row>
    <row r="576" spans="13:14" ht="15.75" customHeight="1" x14ac:dyDescent="0.25">
      <c r="M576" s="152">
        <v>17172.27</v>
      </c>
      <c r="N576" s="153">
        <v>57</v>
      </c>
    </row>
    <row r="577" spans="13:14" ht="15.75" customHeight="1" x14ac:dyDescent="0.25">
      <c r="M577" s="152">
        <v>17128.43</v>
      </c>
      <c r="N577" s="153">
        <v>25</v>
      </c>
    </row>
    <row r="578" spans="13:14" ht="15.75" customHeight="1" x14ac:dyDescent="0.25">
      <c r="M578" s="152">
        <v>17085.27</v>
      </c>
      <c r="N578" s="153">
        <v>20</v>
      </c>
    </row>
    <row r="579" spans="13:14" ht="15.75" customHeight="1" x14ac:dyDescent="0.25">
      <c r="M579" s="152">
        <v>17081.080000000002</v>
      </c>
      <c r="N579" s="153">
        <v>19</v>
      </c>
    </row>
    <row r="580" spans="13:14" ht="15.75" customHeight="1" x14ac:dyDescent="0.25">
      <c r="M580" s="152">
        <v>17043.34</v>
      </c>
      <c r="N580" s="153">
        <v>26</v>
      </c>
    </row>
    <row r="581" spans="13:14" ht="15.75" customHeight="1" x14ac:dyDescent="0.25">
      <c r="M581" s="152">
        <v>17016.009999999998</v>
      </c>
      <c r="N581" s="153">
        <v>51</v>
      </c>
    </row>
    <row r="582" spans="13:14" ht="15.75" customHeight="1" x14ac:dyDescent="0.25">
      <c r="M582" s="152">
        <v>16990.55</v>
      </c>
      <c r="N582" s="153">
        <v>42</v>
      </c>
    </row>
    <row r="583" spans="13:14" ht="15.75" customHeight="1" x14ac:dyDescent="0.25">
      <c r="M583" s="152">
        <v>16921.09</v>
      </c>
      <c r="N583" s="153">
        <v>45</v>
      </c>
    </row>
    <row r="584" spans="13:14" ht="15.75" customHeight="1" x14ac:dyDescent="0.25">
      <c r="M584" s="152">
        <v>16903.5</v>
      </c>
      <c r="N584" s="153">
        <v>54</v>
      </c>
    </row>
    <row r="585" spans="13:14" ht="15.75" customHeight="1" x14ac:dyDescent="0.25">
      <c r="M585" s="152">
        <v>16884.919999999998</v>
      </c>
      <c r="N585" s="153">
        <v>19</v>
      </c>
    </row>
    <row r="586" spans="13:14" ht="15.75" customHeight="1" x14ac:dyDescent="0.25">
      <c r="M586" s="152">
        <v>16841.32</v>
      </c>
      <c r="N586" s="153">
        <v>48</v>
      </c>
    </row>
    <row r="587" spans="13:14" ht="15.75" customHeight="1" x14ac:dyDescent="0.25">
      <c r="M587" s="152">
        <v>16796.41</v>
      </c>
      <c r="N587" s="153">
        <v>27</v>
      </c>
    </row>
    <row r="588" spans="13:14" ht="15.75" customHeight="1" x14ac:dyDescent="0.25">
      <c r="M588" s="152">
        <v>16779.400000000001</v>
      </c>
      <c r="N588" s="153">
        <v>60</v>
      </c>
    </row>
    <row r="589" spans="13:14" ht="15.75" customHeight="1" x14ac:dyDescent="0.25">
      <c r="M589" s="152">
        <v>16776.3</v>
      </c>
      <c r="N589" s="153">
        <v>33</v>
      </c>
    </row>
    <row r="590" spans="13:14" ht="15.75" customHeight="1" x14ac:dyDescent="0.25">
      <c r="M590" s="152">
        <v>16770.990000000002</v>
      </c>
      <c r="N590" s="153">
        <v>48</v>
      </c>
    </row>
    <row r="591" spans="13:14" ht="15.75" customHeight="1" x14ac:dyDescent="0.25">
      <c r="M591" s="152">
        <v>16657.72</v>
      </c>
      <c r="N591" s="153">
        <v>29</v>
      </c>
    </row>
    <row r="592" spans="13:14" ht="15.75" customHeight="1" x14ac:dyDescent="0.25">
      <c r="M592" s="152">
        <v>16631.61</v>
      </c>
      <c r="N592" s="153">
        <v>45</v>
      </c>
    </row>
    <row r="593" spans="13:14" ht="15.75" customHeight="1" x14ac:dyDescent="0.25">
      <c r="M593" s="152">
        <v>16602.18</v>
      </c>
      <c r="N593" s="153">
        <v>47</v>
      </c>
    </row>
    <row r="594" spans="13:14" ht="15.75" customHeight="1" x14ac:dyDescent="0.25">
      <c r="M594" s="152">
        <v>16600.16</v>
      </c>
      <c r="N594" s="153">
        <v>52</v>
      </c>
    </row>
    <row r="595" spans="13:14" ht="15.75" customHeight="1" x14ac:dyDescent="0.25">
      <c r="M595" s="152">
        <v>16587.96</v>
      </c>
      <c r="N595" s="153">
        <v>59</v>
      </c>
    </row>
    <row r="596" spans="13:14" ht="15.75" customHeight="1" x14ac:dyDescent="0.25">
      <c r="M596" s="152">
        <v>16586.5</v>
      </c>
      <c r="N596" s="153">
        <v>21</v>
      </c>
    </row>
    <row r="597" spans="13:14" ht="15.75" customHeight="1" x14ac:dyDescent="0.25">
      <c r="M597" s="152">
        <v>16577.78</v>
      </c>
      <c r="N597" s="153">
        <v>27</v>
      </c>
    </row>
    <row r="598" spans="13:14" ht="15.75" customHeight="1" x14ac:dyDescent="0.25">
      <c r="M598" s="152">
        <v>16455.71</v>
      </c>
      <c r="N598" s="153">
        <v>64</v>
      </c>
    </row>
    <row r="599" spans="13:14" ht="15.75" customHeight="1" x14ac:dyDescent="0.25">
      <c r="M599" s="152">
        <v>16450.89</v>
      </c>
      <c r="N599" s="153">
        <v>19</v>
      </c>
    </row>
    <row r="600" spans="13:14" ht="15.75" customHeight="1" x14ac:dyDescent="0.25">
      <c r="M600" s="152">
        <v>16420.490000000002</v>
      </c>
      <c r="N600" s="153">
        <v>27</v>
      </c>
    </row>
    <row r="601" spans="13:14" ht="15.75" customHeight="1" x14ac:dyDescent="0.25">
      <c r="M601" s="152">
        <v>16351.42</v>
      </c>
      <c r="N601" s="153">
        <v>57</v>
      </c>
    </row>
    <row r="602" spans="13:14" ht="15.75" customHeight="1" x14ac:dyDescent="0.25">
      <c r="M602" s="152">
        <v>16311.05</v>
      </c>
      <c r="N602" s="153">
        <v>53</v>
      </c>
    </row>
    <row r="603" spans="13:14" ht="15.75" customHeight="1" x14ac:dyDescent="0.25">
      <c r="M603" s="152">
        <v>16297.85</v>
      </c>
      <c r="N603" s="153">
        <v>19</v>
      </c>
    </row>
    <row r="604" spans="13:14" ht="15.75" customHeight="1" x14ac:dyDescent="0.25">
      <c r="M604" s="152">
        <v>16267.32</v>
      </c>
      <c r="N604" s="153">
        <v>50</v>
      </c>
    </row>
    <row r="605" spans="13:14" ht="15.75" customHeight="1" x14ac:dyDescent="0.25">
      <c r="M605" s="152">
        <v>16232.85</v>
      </c>
      <c r="N605" s="153">
        <v>20</v>
      </c>
    </row>
    <row r="606" spans="13:14" ht="15.75" customHeight="1" x14ac:dyDescent="0.25">
      <c r="M606" s="152">
        <v>16205.88</v>
      </c>
      <c r="N606" s="153">
        <v>34</v>
      </c>
    </row>
    <row r="607" spans="13:14" ht="15.75" customHeight="1" x14ac:dyDescent="0.25">
      <c r="M607" s="152">
        <v>16199.1</v>
      </c>
      <c r="N607" s="153">
        <v>34</v>
      </c>
    </row>
    <row r="608" spans="13:14" ht="15.75" customHeight="1" x14ac:dyDescent="0.25">
      <c r="M608" s="152">
        <v>16190.97</v>
      </c>
      <c r="N608" s="153">
        <v>48</v>
      </c>
    </row>
    <row r="609" spans="13:14" ht="15.75" customHeight="1" x14ac:dyDescent="0.25">
      <c r="M609" s="152">
        <v>16152.04</v>
      </c>
      <c r="N609" s="153">
        <v>40</v>
      </c>
    </row>
    <row r="610" spans="13:14" ht="15.75" customHeight="1" x14ac:dyDescent="0.25">
      <c r="M610" s="152">
        <v>16138.76</v>
      </c>
      <c r="N610" s="153">
        <v>29</v>
      </c>
    </row>
    <row r="611" spans="13:14" ht="15.75" customHeight="1" x14ac:dyDescent="0.25">
      <c r="M611" s="152">
        <v>16122.65</v>
      </c>
      <c r="N611" s="153">
        <v>35</v>
      </c>
    </row>
    <row r="612" spans="13:14" ht="15.75" customHeight="1" x14ac:dyDescent="0.25">
      <c r="M612" s="152">
        <v>16115.3</v>
      </c>
      <c r="N612" s="153">
        <v>29</v>
      </c>
    </row>
    <row r="613" spans="13:14" ht="15.75" customHeight="1" x14ac:dyDescent="0.25">
      <c r="M613" s="152">
        <v>16097.94</v>
      </c>
      <c r="N613" s="153">
        <v>37</v>
      </c>
    </row>
    <row r="614" spans="13:14" ht="15.75" customHeight="1" x14ac:dyDescent="0.25">
      <c r="M614" s="152">
        <v>16085.13</v>
      </c>
      <c r="N614" s="153">
        <v>64</v>
      </c>
    </row>
    <row r="615" spans="13:14" ht="15.75" customHeight="1" x14ac:dyDescent="0.25">
      <c r="M615" s="152">
        <v>16069.08</v>
      </c>
      <c r="N615" s="153">
        <v>64</v>
      </c>
    </row>
    <row r="616" spans="13:14" ht="15.75" customHeight="1" x14ac:dyDescent="0.25">
      <c r="M616" s="152">
        <v>16062.89</v>
      </c>
      <c r="N616" s="153">
        <v>44</v>
      </c>
    </row>
    <row r="617" spans="13:14" ht="15.75" customHeight="1" x14ac:dyDescent="0.25">
      <c r="M617" s="152">
        <v>16059.06</v>
      </c>
      <c r="N617" s="153">
        <v>34</v>
      </c>
    </row>
    <row r="618" spans="13:14" ht="15.75" customHeight="1" x14ac:dyDescent="0.25">
      <c r="M618" s="152">
        <v>15966.19</v>
      </c>
      <c r="N618" s="153">
        <v>42</v>
      </c>
    </row>
    <row r="619" spans="13:14" ht="15.75" customHeight="1" x14ac:dyDescent="0.25">
      <c r="M619" s="152">
        <v>15965.29</v>
      </c>
      <c r="N619" s="153">
        <v>40</v>
      </c>
    </row>
    <row r="620" spans="13:14" ht="15.75" customHeight="1" x14ac:dyDescent="0.25">
      <c r="M620" s="152">
        <v>15922.29</v>
      </c>
      <c r="N620" s="153">
        <v>42</v>
      </c>
    </row>
    <row r="621" spans="13:14" ht="15.75" customHeight="1" x14ac:dyDescent="0.25">
      <c r="M621" s="152">
        <v>15840.81</v>
      </c>
      <c r="N621" s="153">
        <v>60</v>
      </c>
    </row>
    <row r="622" spans="13:14" ht="15.75" customHeight="1" x14ac:dyDescent="0.25">
      <c r="M622" s="152">
        <v>15828.82</v>
      </c>
      <c r="N622" s="153">
        <v>40</v>
      </c>
    </row>
    <row r="623" spans="13:14" ht="15.75" customHeight="1" x14ac:dyDescent="0.25">
      <c r="M623" s="152">
        <v>15820.7</v>
      </c>
      <c r="N623" s="153">
        <v>38</v>
      </c>
    </row>
    <row r="624" spans="13:14" ht="15.75" customHeight="1" x14ac:dyDescent="0.25">
      <c r="M624" s="152">
        <v>15817.99</v>
      </c>
      <c r="N624" s="153">
        <v>25</v>
      </c>
    </row>
    <row r="625" spans="13:14" ht="15.75" customHeight="1" x14ac:dyDescent="0.25">
      <c r="M625" s="152">
        <v>15746.62</v>
      </c>
      <c r="N625" s="153">
        <v>48</v>
      </c>
    </row>
    <row r="626" spans="13:14" ht="15.75" customHeight="1" x14ac:dyDescent="0.25">
      <c r="M626" s="152">
        <v>15698.86</v>
      </c>
      <c r="N626" s="153">
        <v>46</v>
      </c>
    </row>
    <row r="627" spans="13:14" ht="15.75" customHeight="1" x14ac:dyDescent="0.25">
      <c r="M627" s="152">
        <v>15670.3</v>
      </c>
      <c r="N627" s="153">
        <v>49</v>
      </c>
    </row>
    <row r="628" spans="13:14" ht="15.75" customHeight="1" x14ac:dyDescent="0.25">
      <c r="M628" s="152">
        <v>15646.28</v>
      </c>
      <c r="N628" s="153">
        <v>34</v>
      </c>
    </row>
    <row r="629" spans="13:14" ht="15.75" customHeight="1" x14ac:dyDescent="0.25">
      <c r="M629" s="152">
        <v>15612.19</v>
      </c>
      <c r="N629" s="153">
        <v>63</v>
      </c>
    </row>
    <row r="630" spans="13:14" ht="15.75" customHeight="1" x14ac:dyDescent="0.25">
      <c r="M630" s="152">
        <v>15608.58</v>
      </c>
      <c r="N630" s="153">
        <v>57</v>
      </c>
    </row>
    <row r="631" spans="13:14" ht="15.75" customHeight="1" x14ac:dyDescent="0.25">
      <c r="M631" s="152">
        <v>15556.67</v>
      </c>
      <c r="N631" s="153">
        <v>48</v>
      </c>
    </row>
    <row r="632" spans="13:14" ht="15.75" customHeight="1" x14ac:dyDescent="0.25">
      <c r="M632" s="152">
        <v>15555.19</v>
      </c>
      <c r="N632" s="153">
        <v>63</v>
      </c>
    </row>
    <row r="633" spans="13:14" ht="15.75" customHeight="1" x14ac:dyDescent="0.25">
      <c r="M633" s="152">
        <v>15532.16</v>
      </c>
      <c r="N633" s="153">
        <v>48</v>
      </c>
    </row>
    <row r="634" spans="13:14" ht="15.75" customHeight="1" x14ac:dyDescent="0.25">
      <c r="M634" s="152">
        <v>15518.18</v>
      </c>
      <c r="N634" s="153">
        <v>18</v>
      </c>
    </row>
    <row r="635" spans="13:14" ht="15.75" customHeight="1" x14ac:dyDescent="0.25">
      <c r="M635" s="152">
        <v>15450.48</v>
      </c>
      <c r="N635" s="153">
        <v>46</v>
      </c>
    </row>
    <row r="636" spans="13:14" ht="15.75" customHeight="1" x14ac:dyDescent="0.25">
      <c r="M636" s="152">
        <v>15440.2</v>
      </c>
      <c r="N636" s="153">
        <v>32</v>
      </c>
    </row>
    <row r="637" spans="13:14" ht="15.75" customHeight="1" x14ac:dyDescent="0.25">
      <c r="M637" s="152">
        <v>15377.77</v>
      </c>
      <c r="N637" s="153">
        <v>58</v>
      </c>
    </row>
    <row r="638" spans="13:14" ht="15.75" customHeight="1" x14ac:dyDescent="0.25">
      <c r="M638" s="152">
        <v>15368.22</v>
      </c>
      <c r="N638" s="153">
        <v>60</v>
      </c>
    </row>
    <row r="639" spans="13:14" ht="15.75" customHeight="1" x14ac:dyDescent="0.25">
      <c r="M639" s="152">
        <v>15363.77</v>
      </c>
      <c r="N639" s="153">
        <v>54</v>
      </c>
    </row>
    <row r="640" spans="13:14" ht="15.75" customHeight="1" x14ac:dyDescent="0.25">
      <c r="M640" s="152">
        <v>15361.5</v>
      </c>
      <c r="N640" s="153">
        <v>34</v>
      </c>
    </row>
    <row r="641" spans="13:14" ht="15.75" customHeight="1" x14ac:dyDescent="0.25">
      <c r="M641" s="152">
        <v>15359.1</v>
      </c>
      <c r="N641" s="153">
        <v>21</v>
      </c>
    </row>
    <row r="642" spans="13:14" ht="15.75" customHeight="1" x14ac:dyDescent="0.25">
      <c r="M642" s="152">
        <v>15322.77</v>
      </c>
      <c r="N642" s="153">
        <v>59</v>
      </c>
    </row>
    <row r="643" spans="13:14" ht="15.75" customHeight="1" x14ac:dyDescent="0.25">
      <c r="M643" s="152">
        <v>15260.52</v>
      </c>
      <c r="N643" s="153">
        <v>53</v>
      </c>
    </row>
    <row r="644" spans="13:14" ht="15.75" customHeight="1" x14ac:dyDescent="0.25">
      <c r="M644" s="152">
        <v>15230.32</v>
      </c>
      <c r="N644" s="153">
        <v>62</v>
      </c>
    </row>
    <row r="645" spans="13:14" ht="15.75" customHeight="1" x14ac:dyDescent="0.25">
      <c r="M645" s="152">
        <v>15207.92</v>
      </c>
      <c r="N645" s="153">
        <v>44</v>
      </c>
    </row>
    <row r="646" spans="13:14" ht="15.75" customHeight="1" x14ac:dyDescent="0.25">
      <c r="M646" s="152">
        <v>15174.81</v>
      </c>
      <c r="N646" s="153">
        <v>60</v>
      </c>
    </row>
    <row r="647" spans="13:14" ht="15.75" customHeight="1" x14ac:dyDescent="0.25">
      <c r="M647" s="152">
        <v>15170.07</v>
      </c>
      <c r="N647" s="153">
        <v>63</v>
      </c>
    </row>
    <row r="648" spans="13:14" ht="15.75" customHeight="1" x14ac:dyDescent="0.25">
      <c r="M648" s="152">
        <v>15161.53</v>
      </c>
      <c r="N648" s="153">
        <v>64</v>
      </c>
    </row>
    <row r="649" spans="13:14" ht="15.75" customHeight="1" x14ac:dyDescent="0.25">
      <c r="M649" s="152">
        <v>15161.25</v>
      </c>
      <c r="N649" s="153">
        <v>60</v>
      </c>
    </row>
    <row r="650" spans="13:14" ht="15.75" customHeight="1" x14ac:dyDescent="0.25">
      <c r="M650" s="152">
        <v>15150.44</v>
      </c>
      <c r="N650" s="153">
        <v>51</v>
      </c>
    </row>
    <row r="651" spans="13:14" ht="15.75" customHeight="1" x14ac:dyDescent="0.25">
      <c r="M651" s="152">
        <v>15123.19</v>
      </c>
      <c r="N651" s="153">
        <v>44</v>
      </c>
    </row>
    <row r="652" spans="13:14" ht="15.75" customHeight="1" x14ac:dyDescent="0.25">
      <c r="M652" s="152">
        <v>15103.69</v>
      </c>
      <c r="N652" s="153">
        <v>50</v>
      </c>
    </row>
    <row r="653" spans="13:14" ht="15.75" customHeight="1" x14ac:dyDescent="0.25">
      <c r="M653" s="152">
        <v>15090.35</v>
      </c>
      <c r="N653" s="153">
        <v>47</v>
      </c>
    </row>
    <row r="654" spans="13:14" ht="15.75" customHeight="1" x14ac:dyDescent="0.25">
      <c r="M654" s="152">
        <v>15052.68</v>
      </c>
      <c r="N654" s="153">
        <v>54</v>
      </c>
    </row>
    <row r="655" spans="13:14" ht="15.75" customHeight="1" x14ac:dyDescent="0.25">
      <c r="M655" s="152">
        <v>15038.51</v>
      </c>
      <c r="N655" s="153">
        <v>51</v>
      </c>
    </row>
    <row r="656" spans="13:14" ht="15.75" customHeight="1" x14ac:dyDescent="0.25">
      <c r="M656" s="152">
        <v>15026.3</v>
      </c>
      <c r="N656" s="153">
        <v>52</v>
      </c>
    </row>
    <row r="657" spans="13:14" ht="15.75" customHeight="1" x14ac:dyDescent="0.25">
      <c r="M657" s="152">
        <v>15025.76</v>
      </c>
      <c r="N657" s="153">
        <v>43</v>
      </c>
    </row>
    <row r="658" spans="13:14" ht="15.75" customHeight="1" x14ac:dyDescent="0.25">
      <c r="M658" s="152">
        <v>15019.76</v>
      </c>
      <c r="N658" s="153">
        <v>62</v>
      </c>
    </row>
    <row r="659" spans="13:14" ht="15.75" customHeight="1" x14ac:dyDescent="0.25">
      <c r="M659" s="152">
        <v>15006.58</v>
      </c>
      <c r="N659" s="153">
        <v>27</v>
      </c>
    </row>
    <row r="660" spans="13:14" ht="15.75" customHeight="1" x14ac:dyDescent="0.25">
      <c r="M660" s="152">
        <v>14988.43</v>
      </c>
      <c r="N660" s="153">
        <v>64</v>
      </c>
    </row>
    <row r="661" spans="13:14" ht="15.75" customHeight="1" x14ac:dyDescent="0.25">
      <c r="M661" s="152">
        <v>14945.34</v>
      </c>
      <c r="N661" s="153">
        <v>60</v>
      </c>
    </row>
    <row r="662" spans="13:14" ht="15.75" customHeight="1" x14ac:dyDescent="0.25">
      <c r="M662" s="152">
        <v>14926.97</v>
      </c>
      <c r="N662" s="153">
        <v>54</v>
      </c>
    </row>
    <row r="663" spans="13:14" ht="15.75" customHeight="1" x14ac:dyDescent="0.25">
      <c r="M663" s="152">
        <v>14908.27</v>
      </c>
      <c r="N663" s="153">
        <v>41</v>
      </c>
    </row>
    <row r="664" spans="13:14" ht="15.75" customHeight="1" x14ac:dyDescent="0.25">
      <c r="M664" s="152">
        <v>14901.52</v>
      </c>
      <c r="N664" s="153">
        <v>64</v>
      </c>
    </row>
    <row r="665" spans="13:14" ht="15.75" customHeight="1" x14ac:dyDescent="0.25">
      <c r="M665" s="152">
        <v>14847.63</v>
      </c>
      <c r="N665" s="153">
        <v>52</v>
      </c>
    </row>
    <row r="666" spans="13:14" ht="15.75" customHeight="1" x14ac:dyDescent="0.25">
      <c r="M666" s="152">
        <v>14843.96</v>
      </c>
      <c r="N666" s="153">
        <v>42</v>
      </c>
    </row>
    <row r="667" spans="13:14" ht="15.75" customHeight="1" x14ac:dyDescent="0.25">
      <c r="M667" s="152">
        <v>14839.34</v>
      </c>
      <c r="N667" s="153">
        <v>43</v>
      </c>
    </row>
    <row r="668" spans="13:14" ht="15.75" customHeight="1" x14ac:dyDescent="0.25">
      <c r="M668" s="152">
        <v>14819</v>
      </c>
      <c r="N668" s="153">
        <v>47</v>
      </c>
    </row>
    <row r="669" spans="13:14" ht="15.75" customHeight="1" x14ac:dyDescent="0.25">
      <c r="M669" s="152">
        <v>14750.42</v>
      </c>
      <c r="N669" s="153">
        <v>57</v>
      </c>
    </row>
    <row r="670" spans="13:14" ht="15.75" customHeight="1" x14ac:dyDescent="0.25">
      <c r="M670" s="152">
        <v>14738.43</v>
      </c>
      <c r="N670" s="153">
        <v>60</v>
      </c>
    </row>
    <row r="671" spans="13:14" ht="15.75" customHeight="1" x14ac:dyDescent="0.25">
      <c r="M671" s="152">
        <v>14711.74</v>
      </c>
      <c r="N671" s="153">
        <v>20</v>
      </c>
    </row>
    <row r="672" spans="13:14" ht="15.75" customHeight="1" x14ac:dyDescent="0.25">
      <c r="M672" s="152">
        <v>14696.77</v>
      </c>
      <c r="N672" s="153">
        <v>40</v>
      </c>
    </row>
    <row r="673" spans="13:14" ht="15.75" customHeight="1" x14ac:dyDescent="0.25">
      <c r="M673" s="152">
        <v>14692.67</v>
      </c>
      <c r="N673" s="153">
        <v>64</v>
      </c>
    </row>
    <row r="674" spans="13:14" ht="15.75" customHeight="1" x14ac:dyDescent="0.25">
      <c r="M674" s="152">
        <v>14665.75</v>
      </c>
      <c r="N674" s="153">
        <v>53</v>
      </c>
    </row>
    <row r="675" spans="13:14" ht="15.75" customHeight="1" x14ac:dyDescent="0.25">
      <c r="M675" s="152">
        <v>14657.2</v>
      </c>
      <c r="N675" s="153">
        <v>41</v>
      </c>
    </row>
    <row r="676" spans="13:14" ht="15.75" customHeight="1" x14ac:dyDescent="0.25">
      <c r="M676" s="152">
        <v>14640.35</v>
      </c>
      <c r="N676" s="153">
        <v>55</v>
      </c>
    </row>
    <row r="677" spans="13:14" ht="15.75" customHeight="1" x14ac:dyDescent="0.25">
      <c r="M677" s="152">
        <v>14630.52</v>
      </c>
      <c r="N677" s="153">
        <v>31</v>
      </c>
    </row>
    <row r="678" spans="13:14" ht="15.75" customHeight="1" x14ac:dyDescent="0.25">
      <c r="M678" s="152">
        <v>14612.33</v>
      </c>
      <c r="N678" s="153">
        <v>57</v>
      </c>
    </row>
    <row r="679" spans="13:14" ht="15.75" customHeight="1" x14ac:dyDescent="0.25">
      <c r="M679" s="152">
        <v>14600.62</v>
      </c>
      <c r="N679" s="153">
        <v>55</v>
      </c>
    </row>
    <row r="680" spans="13:14" ht="15.75" customHeight="1" x14ac:dyDescent="0.25">
      <c r="M680" s="152">
        <v>14590.63</v>
      </c>
      <c r="N680" s="153">
        <v>59</v>
      </c>
    </row>
    <row r="681" spans="13:14" ht="15.75" customHeight="1" x14ac:dyDescent="0.25">
      <c r="M681" s="152">
        <v>14574.64</v>
      </c>
      <c r="N681" s="153">
        <v>60</v>
      </c>
    </row>
    <row r="682" spans="13:14" ht="15.75" customHeight="1" x14ac:dyDescent="0.25">
      <c r="M682" s="152">
        <v>14571.89</v>
      </c>
      <c r="N682" s="153">
        <v>24</v>
      </c>
    </row>
    <row r="683" spans="13:14" ht="15.75" customHeight="1" x14ac:dyDescent="0.25">
      <c r="M683" s="152">
        <v>14547.26</v>
      </c>
      <c r="N683" s="153">
        <v>33</v>
      </c>
    </row>
    <row r="684" spans="13:14" ht="15.75" customHeight="1" x14ac:dyDescent="0.25">
      <c r="M684" s="152">
        <v>14507.46</v>
      </c>
      <c r="N684" s="153">
        <v>33</v>
      </c>
    </row>
    <row r="685" spans="13:14" ht="15.75" customHeight="1" x14ac:dyDescent="0.25">
      <c r="M685" s="152">
        <v>14478.33</v>
      </c>
      <c r="N685" s="153">
        <v>43</v>
      </c>
    </row>
    <row r="686" spans="13:14" ht="15.75" customHeight="1" x14ac:dyDescent="0.25">
      <c r="M686" s="152">
        <v>14474.68</v>
      </c>
      <c r="N686" s="153">
        <v>63</v>
      </c>
    </row>
    <row r="687" spans="13:14" ht="15.75" customHeight="1" x14ac:dyDescent="0.25">
      <c r="M687" s="152">
        <v>14470.01</v>
      </c>
      <c r="N687" s="153">
        <v>46</v>
      </c>
    </row>
    <row r="688" spans="13:14" ht="15.75" customHeight="1" x14ac:dyDescent="0.25">
      <c r="M688" s="152">
        <v>14455.64</v>
      </c>
      <c r="N688" s="153">
        <v>26</v>
      </c>
    </row>
    <row r="689" spans="13:14" ht="15.75" customHeight="1" x14ac:dyDescent="0.25">
      <c r="M689" s="152">
        <v>14451.84</v>
      </c>
      <c r="N689" s="153">
        <v>63</v>
      </c>
    </row>
    <row r="690" spans="13:14" ht="15.75" customHeight="1" x14ac:dyDescent="0.25">
      <c r="M690" s="152">
        <v>14449.85</v>
      </c>
      <c r="N690" s="153">
        <v>63</v>
      </c>
    </row>
    <row r="691" spans="13:14" ht="15.75" customHeight="1" x14ac:dyDescent="0.25">
      <c r="M691" s="152">
        <v>14427.63</v>
      </c>
      <c r="N691" s="153">
        <v>55</v>
      </c>
    </row>
    <row r="692" spans="13:14" ht="15.75" customHeight="1" x14ac:dyDescent="0.25">
      <c r="M692" s="152">
        <v>14426.66</v>
      </c>
      <c r="N692" s="153">
        <v>55</v>
      </c>
    </row>
    <row r="693" spans="13:14" ht="15.75" customHeight="1" x14ac:dyDescent="0.25">
      <c r="M693" s="152">
        <v>14426.07</v>
      </c>
      <c r="N693" s="153">
        <v>23</v>
      </c>
    </row>
    <row r="694" spans="13:14" ht="15.75" customHeight="1" x14ac:dyDescent="0.25">
      <c r="M694" s="152">
        <v>14418.28</v>
      </c>
      <c r="N694" s="153">
        <v>64</v>
      </c>
    </row>
    <row r="695" spans="13:14" ht="15.75" customHeight="1" x14ac:dyDescent="0.25">
      <c r="M695" s="152">
        <v>14410.93</v>
      </c>
      <c r="N695" s="153">
        <v>64</v>
      </c>
    </row>
    <row r="696" spans="13:14" ht="15.75" customHeight="1" x14ac:dyDescent="0.25">
      <c r="M696" s="152">
        <v>14394.56</v>
      </c>
      <c r="N696" s="153">
        <v>64</v>
      </c>
    </row>
    <row r="697" spans="13:14" ht="15.75" customHeight="1" x14ac:dyDescent="0.25">
      <c r="M697" s="152">
        <v>14394.4</v>
      </c>
      <c r="N697" s="153">
        <v>57</v>
      </c>
    </row>
    <row r="698" spans="13:14" ht="15.75" customHeight="1" x14ac:dyDescent="0.25">
      <c r="M698" s="152">
        <v>14382.71</v>
      </c>
      <c r="N698" s="153">
        <v>59</v>
      </c>
    </row>
    <row r="699" spans="13:14" ht="15.75" customHeight="1" x14ac:dyDescent="0.25">
      <c r="M699" s="152">
        <v>14358.36</v>
      </c>
      <c r="N699" s="153">
        <v>34</v>
      </c>
    </row>
    <row r="700" spans="13:14" ht="15.75" customHeight="1" x14ac:dyDescent="0.25">
      <c r="M700" s="152">
        <v>14355.43</v>
      </c>
      <c r="N700" s="153">
        <v>55</v>
      </c>
    </row>
    <row r="701" spans="13:14" ht="15.75" customHeight="1" x14ac:dyDescent="0.25">
      <c r="M701" s="152">
        <v>14349.85</v>
      </c>
      <c r="N701" s="153">
        <v>63</v>
      </c>
    </row>
    <row r="702" spans="13:14" ht="15.75" customHeight="1" x14ac:dyDescent="0.25">
      <c r="M702" s="152">
        <v>14337.91</v>
      </c>
      <c r="N702" s="153">
        <v>53</v>
      </c>
    </row>
    <row r="703" spans="13:14" ht="15.75" customHeight="1" x14ac:dyDescent="0.25">
      <c r="M703" s="152">
        <v>14319.03</v>
      </c>
      <c r="N703" s="153">
        <v>64</v>
      </c>
    </row>
    <row r="704" spans="13:14" ht="15.75" customHeight="1" x14ac:dyDescent="0.25">
      <c r="M704" s="152">
        <v>14313.85</v>
      </c>
      <c r="N704" s="153">
        <v>64</v>
      </c>
    </row>
    <row r="705" spans="13:14" ht="15.75" customHeight="1" x14ac:dyDescent="0.25">
      <c r="M705" s="152">
        <v>14285.9</v>
      </c>
      <c r="N705" s="153">
        <v>54</v>
      </c>
    </row>
    <row r="706" spans="13:14" ht="15.75" customHeight="1" x14ac:dyDescent="0.25">
      <c r="M706" s="152">
        <v>14283.46</v>
      </c>
      <c r="N706" s="153">
        <v>18</v>
      </c>
    </row>
    <row r="707" spans="13:14" ht="15.75" customHeight="1" x14ac:dyDescent="0.25">
      <c r="M707" s="152">
        <v>14258.33</v>
      </c>
      <c r="N707" s="153">
        <v>50</v>
      </c>
    </row>
    <row r="708" spans="13:14" ht="15.75" customHeight="1" x14ac:dyDescent="0.25">
      <c r="M708" s="152">
        <v>14256.79</v>
      </c>
      <c r="N708" s="153">
        <v>48</v>
      </c>
    </row>
    <row r="709" spans="13:14" ht="15.75" customHeight="1" x14ac:dyDescent="0.25">
      <c r="M709" s="152">
        <v>14256.19</v>
      </c>
      <c r="N709" s="153">
        <v>63</v>
      </c>
    </row>
    <row r="710" spans="13:14" ht="15.75" customHeight="1" x14ac:dyDescent="0.25">
      <c r="M710" s="152">
        <v>14254.61</v>
      </c>
      <c r="N710" s="153">
        <v>63</v>
      </c>
    </row>
    <row r="711" spans="13:14" ht="15.75" customHeight="1" x14ac:dyDescent="0.25">
      <c r="M711" s="152">
        <v>14235.07</v>
      </c>
      <c r="N711" s="153">
        <v>61</v>
      </c>
    </row>
    <row r="712" spans="13:14" ht="15.75" customHeight="1" x14ac:dyDescent="0.25">
      <c r="M712" s="152">
        <v>14210.54</v>
      </c>
      <c r="N712" s="153">
        <v>64</v>
      </c>
    </row>
    <row r="713" spans="13:14" ht="15.75" customHeight="1" x14ac:dyDescent="0.25">
      <c r="M713" s="152">
        <v>14209.4</v>
      </c>
      <c r="N713" s="153">
        <v>39</v>
      </c>
    </row>
    <row r="714" spans="13:14" ht="15.75" customHeight="1" x14ac:dyDescent="0.25">
      <c r="M714" s="152">
        <v>14193.55</v>
      </c>
      <c r="N714" s="153">
        <v>54</v>
      </c>
    </row>
    <row r="715" spans="13:14" ht="15.75" customHeight="1" x14ac:dyDescent="0.25">
      <c r="M715" s="152">
        <v>14152.46</v>
      </c>
      <c r="N715" s="153">
        <v>38</v>
      </c>
    </row>
    <row r="716" spans="13:14" ht="15.75" customHeight="1" x14ac:dyDescent="0.25">
      <c r="M716" s="152">
        <v>14133.04</v>
      </c>
      <c r="N716" s="153">
        <v>18</v>
      </c>
    </row>
    <row r="717" spans="13:14" ht="15.75" customHeight="1" x14ac:dyDescent="0.25">
      <c r="M717" s="152">
        <v>14119.62</v>
      </c>
      <c r="N717" s="153">
        <v>61</v>
      </c>
    </row>
    <row r="718" spans="13:14" ht="15.75" customHeight="1" x14ac:dyDescent="0.25">
      <c r="M718" s="152">
        <v>14098.07</v>
      </c>
      <c r="N718" s="153">
        <v>46</v>
      </c>
    </row>
    <row r="719" spans="13:14" ht="15.75" customHeight="1" x14ac:dyDescent="0.25">
      <c r="M719" s="152">
        <v>14081.93</v>
      </c>
      <c r="N719" s="153">
        <v>31</v>
      </c>
    </row>
    <row r="720" spans="13:14" ht="15.75" customHeight="1" x14ac:dyDescent="0.25">
      <c r="M720" s="152">
        <v>14043.48</v>
      </c>
      <c r="N720" s="153">
        <v>62</v>
      </c>
    </row>
    <row r="721" spans="13:14" ht="15.75" customHeight="1" x14ac:dyDescent="0.25">
      <c r="M721" s="152">
        <v>14007.22</v>
      </c>
      <c r="N721" s="153">
        <v>59</v>
      </c>
    </row>
    <row r="722" spans="13:14" ht="15.75" customHeight="1" x14ac:dyDescent="0.25">
      <c r="M722" s="152">
        <v>14001.29</v>
      </c>
      <c r="N722" s="153">
        <v>59</v>
      </c>
    </row>
    <row r="723" spans="13:14" ht="15.75" customHeight="1" x14ac:dyDescent="0.25">
      <c r="M723" s="152">
        <v>14001.13</v>
      </c>
      <c r="N723" s="153">
        <v>59</v>
      </c>
    </row>
    <row r="724" spans="13:14" ht="15.75" customHeight="1" x14ac:dyDescent="0.25">
      <c r="M724" s="152">
        <v>13981.85</v>
      </c>
      <c r="N724" s="153">
        <v>63</v>
      </c>
    </row>
    <row r="725" spans="13:14" ht="15.75" customHeight="1" x14ac:dyDescent="0.25">
      <c r="M725" s="152">
        <v>13979.45</v>
      </c>
      <c r="N725" s="153">
        <v>32</v>
      </c>
    </row>
    <row r="726" spans="13:14" ht="15.75" customHeight="1" x14ac:dyDescent="0.25">
      <c r="M726" s="152">
        <v>13974.46</v>
      </c>
      <c r="N726" s="153">
        <v>63</v>
      </c>
    </row>
    <row r="727" spans="13:14" ht="15.75" customHeight="1" x14ac:dyDescent="0.25">
      <c r="M727" s="152">
        <v>13937.67</v>
      </c>
      <c r="N727" s="153">
        <v>62</v>
      </c>
    </row>
    <row r="728" spans="13:14" ht="15.75" customHeight="1" x14ac:dyDescent="0.25">
      <c r="M728" s="152">
        <v>13919.82</v>
      </c>
      <c r="N728" s="153">
        <v>60</v>
      </c>
    </row>
    <row r="729" spans="13:14" ht="15.75" customHeight="1" x14ac:dyDescent="0.25">
      <c r="M729" s="152">
        <v>13887.97</v>
      </c>
      <c r="N729" s="153">
        <v>63</v>
      </c>
    </row>
    <row r="730" spans="13:14" ht="15.75" customHeight="1" x14ac:dyDescent="0.25">
      <c r="M730" s="152">
        <v>13887.2</v>
      </c>
      <c r="N730" s="153">
        <v>63</v>
      </c>
    </row>
    <row r="731" spans="13:14" ht="15.75" customHeight="1" x14ac:dyDescent="0.25">
      <c r="M731" s="152">
        <v>13886.4</v>
      </c>
      <c r="N731" s="153">
        <v>37</v>
      </c>
    </row>
    <row r="732" spans="13:14" ht="15.75" customHeight="1" x14ac:dyDescent="0.25">
      <c r="M732" s="152">
        <v>13880.95</v>
      </c>
      <c r="N732" s="153">
        <v>63</v>
      </c>
    </row>
    <row r="733" spans="13:14" ht="15.75" customHeight="1" x14ac:dyDescent="0.25">
      <c r="M733" s="152">
        <v>13874.89</v>
      </c>
      <c r="N733" s="153">
        <v>44</v>
      </c>
    </row>
    <row r="734" spans="13:14" ht="15.75" customHeight="1" x14ac:dyDescent="0.25">
      <c r="M734" s="152">
        <v>13844.8</v>
      </c>
      <c r="N734" s="153">
        <v>62</v>
      </c>
    </row>
    <row r="735" spans="13:14" ht="15.75" customHeight="1" x14ac:dyDescent="0.25">
      <c r="M735" s="152">
        <v>13844.51</v>
      </c>
      <c r="N735" s="153">
        <v>20</v>
      </c>
    </row>
    <row r="736" spans="13:14" ht="15.75" customHeight="1" x14ac:dyDescent="0.25">
      <c r="M736" s="152">
        <v>13831.12</v>
      </c>
      <c r="N736" s="153">
        <v>64</v>
      </c>
    </row>
    <row r="737" spans="13:14" ht="15.75" customHeight="1" x14ac:dyDescent="0.25">
      <c r="M737" s="152">
        <v>13822.8</v>
      </c>
      <c r="N737" s="153">
        <v>64</v>
      </c>
    </row>
    <row r="738" spans="13:14" ht="15.75" customHeight="1" x14ac:dyDescent="0.25">
      <c r="M738" s="152">
        <v>13819.49</v>
      </c>
      <c r="N738" s="153">
        <v>36</v>
      </c>
    </row>
    <row r="739" spans="13:14" ht="15.75" customHeight="1" x14ac:dyDescent="0.25">
      <c r="M739" s="152">
        <v>13801.61</v>
      </c>
      <c r="N739" s="153">
        <v>56</v>
      </c>
    </row>
    <row r="740" spans="13:14" ht="15.75" customHeight="1" x14ac:dyDescent="0.25">
      <c r="M740" s="152">
        <v>13770.1</v>
      </c>
      <c r="N740" s="153">
        <v>63</v>
      </c>
    </row>
    <row r="741" spans="13:14" ht="15.75" customHeight="1" x14ac:dyDescent="0.25">
      <c r="M741" s="152">
        <v>13747.87</v>
      </c>
      <c r="N741" s="153">
        <v>18</v>
      </c>
    </row>
    <row r="742" spans="13:14" ht="15.75" customHeight="1" x14ac:dyDescent="0.25">
      <c r="M742" s="152">
        <v>13746.74</v>
      </c>
      <c r="N742" s="153">
        <v>53</v>
      </c>
    </row>
    <row r="743" spans="13:14" ht="15.75" customHeight="1" x14ac:dyDescent="0.25">
      <c r="M743" s="152">
        <v>13726.21</v>
      </c>
      <c r="N743" s="153">
        <v>37</v>
      </c>
    </row>
    <row r="744" spans="13:14" ht="15.75" customHeight="1" x14ac:dyDescent="0.25">
      <c r="M744" s="152">
        <v>13725.47</v>
      </c>
      <c r="N744" s="153">
        <v>41</v>
      </c>
    </row>
    <row r="745" spans="13:14" ht="15.75" customHeight="1" x14ac:dyDescent="0.25">
      <c r="M745" s="152">
        <v>13714.55</v>
      </c>
      <c r="N745" s="153">
        <v>36</v>
      </c>
    </row>
    <row r="746" spans="13:14" ht="15.75" customHeight="1" x14ac:dyDescent="0.25">
      <c r="M746" s="152">
        <v>13685.51</v>
      </c>
      <c r="N746" s="153">
        <v>37</v>
      </c>
    </row>
    <row r="747" spans="13:14" ht="15.75" customHeight="1" x14ac:dyDescent="0.25">
      <c r="M747" s="152">
        <v>13677.68</v>
      </c>
      <c r="N747" s="153">
        <v>59</v>
      </c>
    </row>
    <row r="748" spans="13:14" ht="15.75" customHeight="1" x14ac:dyDescent="0.25">
      <c r="M748" s="152">
        <v>13638.06</v>
      </c>
      <c r="N748" s="153">
        <v>38</v>
      </c>
    </row>
    <row r="749" spans="13:14" ht="15.75" customHeight="1" x14ac:dyDescent="0.25">
      <c r="M749" s="152">
        <v>13635.64</v>
      </c>
      <c r="N749" s="153">
        <v>61</v>
      </c>
    </row>
    <row r="750" spans="13:14" ht="15.75" customHeight="1" x14ac:dyDescent="0.25">
      <c r="M750" s="152">
        <v>13622.01</v>
      </c>
      <c r="N750" s="153">
        <v>53</v>
      </c>
    </row>
    <row r="751" spans="13:14" ht="15.75" customHeight="1" x14ac:dyDescent="0.25">
      <c r="M751" s="152">
        <v>13616.36</v>
      </c>
      <c r="N751" s="153">
        <v>61</v>
      </c>
    </row>
    <row r="752" spans="13:14" ht="15.75" customHeight="1" x14ac:dyDescent="0.25">
      <c r="M752" s="152">
        <v>13607.37</v>
      </c>
      <c r="N752" s="153">
        <v>58</v>
      </c>
    </row>
    <row r="753" spans="13:14" ht="15.75" customHeight="1" x14ac:dyDescent="0.25">
      <c r="M753" s="152">
        <v>13588.17</v>
      </c>
      <c r="N753" s="153">
        <v>30</v>
      </c>
    </row>
    <row r="754" spans="13:14" ht="15.75" customHeight="1" x14ac:dyDescent="0.25">
      <c r="M754" s="152">
        <v>13566.04</v>
      </c>
      <c r="N754" s="153">
        <v>54</v>
      </c>
    </row>
    <row r="755" spans="13:14" ht="15.75" customHeight="1" x14ac:dyDescent="0.25">
      <c r="M755" s="152">
        <v>13555</v>
      </c>
      <c r="N755" s="153">
        <v>62</v>
      </c>
    </row>
    <row r="756" spans="13:14" ht="15.75" customHeight="1" x14ac:dyDescent="0.25">
      <c r="M756" s="152">
        <v>13511.28</v>
      </c>
      <c r="N756" s="153">
        <v>59</v>
      </c>
    </row>
    <row r="757" spans="13:14" ht="15.75" customHeight="1" x14ac:dyDescent="0.25">
      <c r="M757" s="152">
        <v>13480.83</v>
      </c>
      <c r="N757" s="153">
        <v>32</v>
      </c>
    </row>
    <row r="758" spans="13:14" ht="15.75" customHeight="1" x14ac:dyDescent="0.25">
      <c r="M758" s="152">
        <v>13472.19</v>
      </c>
      <c r="N758" s="153">
        <v>47</v>
      </c>
    </row>
    <row r="759" spans="13:14" ht="15.75" customHeight="1" x14ac:dyDescent="0.25">
      <c r="M759" s="152">
        <v>13470.86</v>
      </c>
      <c r="N759" s="153">
        <v>62</v>
      </c>
    </row>
    <row r="760" spans="13:14" ht="15.75" customHeight="1" x14ac:dyDescent="0.25">
      <c r="M760" s="152">
        <v>13470.8</v>
      </c>
      <c r="N760" s="153">
        <v>62</v>
      </c>
    </row>
    <row r="761" spans="13:14" ht="15.75" customHeight="1" x14ac:dyDescent="0.25">
      <c r="M761" s="152">
        <v>13465.8</v>
      </c>
      <c r="N761" s="153">
        <v>37</v>
      </c>
    </row>
    <row r="762" spans="13:14" ht="15.75" customHeight="1" x14ac:dyDescent="0.25">
      <c r="M762" s="152">
        <v>13462.52</v>
      </c>
      <c r="N762" s="153">
        <v>62</v>
      </c>
    </row>
    <row r="763" spans="13:14" ht="15.75" customHeight="1" x14ac:dyDescent="0.25">
      <c r="M763" s="152">
        <v>13457.96</v>
      </c>
      <c r="N763" s="153">
        <v>62</v>
      </c>
    </row>
    <row r="764" spans="13:14" ht="15.75" customHeight="1" x14ac:dyDescent="0.25">
      <c r="M764" s="152">
        <v>13451.12</v>
      </c>
      <c r="N764" s="153">
        <v>62</v>
      </c>
    </row>
    <row r="765" spans="13:14" ht="15.75" customHeight="1" x14ac:dyDescent="0.25">
      <c r="M765" s="152">
        <v>13440.7</v>
      </c>
      <c r="N765" s="153">
        <v>47</v>
      </c>
    </row>
    <row r="766" spans="13:14" ht="15.75" customHeight="1" x14ac:dyDescent="0.25">
      <c r="M766" s="152">
        <v>13430.27</v>
      </c>
      <c r="N766" s="153">
        <v>56</v>
      </c>
    </row>
    <row r="767" spans="13:14" ht="15.75" customHeight="1" x14ac:dyDescent="0.25">
      <c r="M767" s="152">
        <v>13429.04</v>
      </c>
      <c r="N767" s="153">
        <v>61</v>
      </c>
    </row>
    <row r="768" spans="13:14" ht="15.75" customHeight="1" x14ac:dyDescent="0.25">
      <c r="M768" s="152">
        <v>13417.05</v>
      </c>
      <c r="N768" s="153">
        <v>28</v>
      </c>
    </row>
    <row r="769" spans="13:14" ht="15.75" customHeight="1" x14ac:dyDescent="0.25">
      <c r="M769" s="152">
        <v>13415.04</v>
      </c>
      <c r="N769" s="153">
        <v>61</v>
      </c>
    </row>
    <row r="770" spans="13:14" ht="15.75" customHeight="1" x14ac:dyDescent="0.25">
      <c r="M770" s="152">
        <v>13412.97</v>
      </c>
      <c r="N770" s="153">
        <v>30</v>
      </c>
    </row>
    <row r="771" spans="13:14" ht="15.75" customHeight="1" x14ac:dyDescent="0.25">
      <c r="M771" s="152">
        <v>13405.39</v>
      </c>
      <c r="N771" s="153">
        <v>63</v>
      </c>
    </row>
    <row r="772" spans="13:14" ht="15.75" customHeight="1" x14ac:dyDescent="0.25">
      <c r="M772" s="152">
        <v>13393.76</v>
      </c>
      <c r="N772" s="153">
        <v>63</v>
      </c>
    </row>
    <row r="773" spans="13:14" ht="15.75" customHeight="1" x14ac:dyDescent="0.25">
      <c r="M773" s="152">
        <v>13390.56</v>
      </c>
      <c r="N773" s="153">
        <v>63</v>
      </c>
    </row>
    <row r="774" spans="13:14" ht="15.75" customHeight="1" x14ac:dyDescent="0.25">
      <c r="M774" s="152">
        <v>13383.67</v>
      </c>
      <c r="N774" s="153">
        <v>39</v>
      </c>
    </row>
    <row r="775" spans="13:14" ht="15.75" customHeight="1" x14ac:dyDescent="0.25">
      <c r="M775" s="152">
        <v>13377.41</v>
      </c>
      <c r="N775" s="153">
        <v>43</v>
      </c>
    </row>
    <row r="776" spans="13:14" ht="15.75" customHeight="1" x14ac:dyDescent="0.25">
      <c r="M776" s="152">
        <v>13375.76</v>
      </c>
      <c r="N776" s="153">
        <v>58</v>
      </c>
    </row>
    <row r="777" spans="13:14" ht="15.75" customHeight="1" x14ac:dyDescent="0.25">
      <c r="M777" s="152">
        <v>13360.94</v>
      </c>
      <c r="N777" s="153">
        <v>32</v>
      </c>
    </row>
    <row r="778" spans="13:14" ht="15.75" customHeight="1" x14ac:dyDescent="0.25">
      <c r="M778" s="152">
        <v>13352.1</v>
      </c>
      <c r="N778" s="153">
        <v>62</v>
      </c>
    </row>
    <row r="779" spans="13:14" ht="15.75" customHeight="1" x14ac:dyDescent="0.25">
      <c r="M779" s="152">
        <v>13333.71</v>
      </c>
      <c r="N779" s="153">
        <v>46</v>
      </c>
    </row>
    <row r="780" spans="13:14" ht="15.75" customHeight="1" x14ac:dyDescent="0.25">
      <c r="M780" s="152">
        <v>13292.52</v>
      </c>
      <c r="N780" s="153">
        <v>28</v>
      </c>
    </row>
    <row r="781" spans="13:14" ht="15.75" customHeight="1" x14ac:dyDescent="0.25">
      <c r="M781" s="152">
        <v>13228.85</v>
      </c>
      <c r="N781" s="153">
        <v>60</v>
      </c>
    </row>
    <row r="782" spans="13:14" ht="15.75" customHeight="1" x14ac:dyDescent="0.25">
      <c r="M782" s="152">
        <v>13224.69</v>
      </c>
      <c r="N782" s="153">
        <v>60</v>
      </c>
    </row>
    <row r="783" spans="13:14" ht="15.75" customHeight="1" x14ac:dyDescent="0.25">
      <c r="M783" s="152">
        <v>13224.06</v>
      </c>
      <c r="N783" s="153">
        <v>57</v>
      </c>
    </row>
    <row r="784" spans="13:14" ht="15.75" customHeight="1" x14ac:dyDescent="0.25">
      <c r="M784" s="152">
        <v>13217.09</v>
      </c>
      <c r="N784" s="153">
        <v>60</v>
      </c>
    </row>
    <row r="785" spans="13:14" ht="15.75" customHeight="1" x14ac:dyDescent="0.25">
      <c r="M785" s="152">
        <v>13214.43</v>
      </c>
      <c r="N785" s="153">
        <v>40</v>
      </c>
    </row>
    <row r="786" spans="13:14" ht="15.75" customHeight="1" x14ac:dyDescent="0.25">
      <c r="M786" s="152">
        <v>13204.29</v>
      </c>
      <c r="N786" s="153">
        <v>60</v>
      </c>
    </row>
    <row r="787" spans="13:14" ht="15.75" customHeight="1" x14ac:dyDescent="0.25">
      <c r="M787" s="152">
        <v>13143.86</v>
      </c>
      <c r="N787" s="153">
        <v>61</v>
      </c>
    </row>
    <row r="788" spans="13:14" ht="15.75" customHeight="1" x14ac:dyDescent="0.25">
      <c r="M788" s="152">
        <v>13143.34</v>
      </c>
      <c r="N788" s="153">
        <v>61</v>
      </c>
    </row>
    <row r="789" spans="13:14" ht="15.75" customHeight="1" x14ac:dyDescent="0.25">
      <c r="M789" s="152">
        <v>13129.6</v>
      </c>
      <c r="N789" s="153">
        <v>61</v>
      </c>
    </row>
    <row r="790" spans="13:14" ht="15.75" customHeight="1" x14ac:dyDescent="0.25">
      <c r="M790" s="152">
        <v>13126.68</v>
      </c>
      <c r="N790" s="153">
        <v>23</v>
      </c>
    </row>
    <row r="791" spans="13:14" ht="15.75" customHeight="1" x14ac:dyDescent="0.25">
      <c r="M791" s="152">
        <v>13116.84</v>
      </c>
      <c r="N791" s="153">
        <v>59</v>
      </c>
    </row>
    <row r="792" spans="13:14" ht="15.75" customHeight="1" x14ac:dyDescent="0.25">
      <c r="M792" s="152">
        <v>13113.51</v>
      </c>
      <c r="N792" s="153">
        <v>30</v>
      </c>
    </row>
    <row r="793" spans="13:14" ht="15.75" customHeight="1" x14ac:dyDescent="0.25">
      <c r="M793" s="152">
        <v>13112.6</v>
      </c>
      <c r="N793" s="153">
        <v>60</v>
      </c>
    </row>
    <row r="794" spans="13:14" ht="15.75" customHeight="1" x14ac:dyDescent="0.25">
      <c r="M794" s="152">
        <v>13110.79</v>
      </c>
      <c r="N794" s="153">
        <v>51</v>
      </c>
    </row>
    <row r="795" spans="13:14" ht="15.75" customHeight="1" x14ac:dyDescent="0.25">
      <c r="M795" s="152">
        <v>13101.74</v>
      </c>
      <c r="N795" s="153">
        <v>44</v>
      </c>
    </row>
    <row r="796" spans="13:14" ht="15.75" customHeight="1" x14ac:dyDescent="0.25">
      <c r="M796" s="152">
        <v>13063.88</v>
      </c>
      <c r="N796" s="153">
        <v>61</v>
      </c>
    </row>
    <row r="797" spans="13:14" ht="15.75" customHeight="1" x14ac:dyDescent="0.25">
      <c r="M797" s="152">
        <v>13051.22</v>
      </c>
      <c r="N797" s="153">
        <v>37</v>
      </c>
    </row>
    <row r="798" spans="13:14" ht="15.75" customHeight="1" x14ac:dyDescent="0.25">
      <c r="M798" s="152">
        <v>13047.33</v>
      </c>
      <c r="N798" s="153">
        <v>55</v>
      </c>
    </row>
    <row r="799" spans="13:14" ht="15.75" customHeight="1" x14ac:dyDescent="0.25">
      <c r="M799" s="152">
        <v>13044.41</v>
      </c>
      <c r="N799" s="153">
        <v>53</v>
      </c>
    </row>
    <row r="800" spans="13:14" ht="15.75" customHeight="1" x14ac:dyDescent="0.25">
      <c r="M800" s="152">
        <v>13041.92</v>
      </c>
      <c r="N800" s="153">
        <v>61</v>
      </c>
    </row>
    <row r="801" spans="13:14" ht="15.75" customHeight="1" x14ac:dyDescent="0.25">
      <c r="M801" s="152">
        <v>13023.93</v>
      </c>
      <c r="N801" s="153">
        <v>57</v>
      </c>
    </row>
    <row r="802" spans="13:14" ht="15.75" customHeight="1" x14ac:dyDescent="0.25">
      <c r="M802" s="152">
        <v>13019.16</v>
      </c>
      <c r="N802" s="153">
        <v>58</v>
      </c>
    </row>
    <row r="803" spans="13:14" ht="15.75" customHeight="1" x14ac:dyDescent="0.25">
      <c r="M803" s="152">
        <v>13012.21</v>
      </c>
      <c r="N803" s="153">
        <v>60</v>
      </c>
    </row>
    <row r="804" spans="13:14" ht="15.75" customHeight="1" x14ac:dyDescent="0.25">
      <c r="M804" s="152">
        <v>13010.86</v>
      </c>
      <c r="N804" s="153">
        <v>50</v>
      </c>
    </row>
    <row r="805" spans="13:14" ht="15.75" customHeight="1" x14ac:dyDescent="0.25">
      <c r="M805" s="152">
        <v>13008.07</v>
      </c>
      <c r="N805" s="153">
        <v>53</v>
      </c>
    </row>
    <row r="806" spans="13:14" ht="15.75" customHeight="1" x14ac:dyDescent="0.25">
      <c r="M806" s="152">
        <v>13004.95</v>
      </c>
      <c r="N806" s="153">
        <v>60</v>
      </c>
    </row>
    <row r="807" spans="13:14" ht="15.75" customHeight="1" x14ac:dyDescent="0.25">
      <c r="M807" s="152">
        <v>13002.91</v>
      </c>
      <c r="N807" s="153">
        <v>41</v>
      </c>
    </row>
    <row r="808" spans="13:14" ht="15.75" customHeight="1" x14ac:dyDescent="0.25">
      <c r="M808" s="152">
        <v>12994.12</v>
      </c>
      <c r="N808" s="153">
        <v>43</v>
      </c>
    </row>
    <row r="809" spans="13:14" ht="15.75" customHeight="1" x14ac:dyDescent="0.25">
      <c r="M809" s="152">
        <v>12982.87</v>
      </c>
      <c r="N809" s="153">
        <v>62</v>
      </c>
    </row>
    <row r="810" spans="13:14" ht="15.75" customHeight="1" x14ac:dyDescent="0.25">
      <c r="M810" s="152">
        <v>12981.35</v>
      </c>
      <c r="N810" s="153">
        <v>62</v>
      </c>
    </row>
    <row r="811" spans="13:14" ht="15.75" customHeight="1" x14ac:dyDescent="0.25">
      <c r="M811" s="152">
        <v>12979.36</v>
      </c>
      <c r="N811" s="153">
        <v>62</v>
      </c>
    </row>
    <row r="812" spans="13:14" ht="15.75" customHeight="1" x14ac:dyDescent="0.25">
      <c r="M812" s="152">
        <v>12957.12</v>
      </c>
      <c r="N812" s="153">
        <v>62</v>
      </c>
    </row>
    <row r="813" spans="13:14" ht="15.75" customHeight="1" x14ac:dyDescent="0.25">
      <c r="M813" s="152">
        <v>12950.07</v>
      </c>
      <c r="N813" s="153">
        <v>61</v>
      </c>
    </row>
    <row r="814" spans="13:14" ht="15.75" customHeight="1" x14ac:dyDescent="0.25">
      <c r="M814" s="152">
        <v>12949.16</v>
      </c>
      <c r="N814" s="153">
        <v>56</v>
      </c>
    </row>
    <row r="815" spans="13:14" ht="15.75" customHeight="1" x14ac:dyDescent="0.25">
      <c r="M815" s="152">
        <v>12928.79</v>
      </c>
      <c r="N815" s="153">
        <v>59</v>
      </c>
    </row>
    <row r="816" spans="13:14" ht="15.75" customHeight="1" x14ac:dyDescent="0.25">
      <c r="M816" s="152">
        <v>12925.89</v>
      </c>
      <c r="N816" s="153">
        <v>59</v>
      </c>
    </row>
    <row r="817" spans="13:14" ht="15.75" customHeight="1" x14ac:dyDescent="0.25">
      <c r="M817" s="152">
        <v>12913.99</v>
      </c>
      <c r="N817" s="153">
        <v>59</v>
      </c>
    </row>
    <row r="818" spans="13:14" ht="15.75" customHeight="1" x14ac:dyDescent="0.25">
      <c r="M818" s="152">
        <v>12890.06</v>
      </c>
      <c r="N818" s="153">
        <v>18</v>
      </c>
    </row>
    <row r="819" spans="13:14" ht="15.75" customHeight="1" x14ac:dyDescent="0.25">
      <c r="M819" s="152">
        <v>12870.31</v>
      </c>
      <c r="N819" s="153">
        <v>38</v>
      </c>
    </row>
    <row r="820" spans="13:14" ht="15.75" customHeight="1" x14ac:dyDescent="0.25">
      <c r="M820" s="152">
        <v>12856.84</v>
      </c>
      <c r="N820" s="153">
        <v>59</v>
      </c>
    </row>
    <row r="821" spans="13:14" ht="15.75" customHeight="1" x14ac:dyDescent="0.25">
      <c r="M821" s="152">
        <v>12852.37</v>
      </c>
      <c r="N821" s="153">
        <v>49</v>
      </c>
    </row>
    <row r="822" spans="13:14" ht="15.75" customHeight="1" x14ac:dyDescent="0.25">
      <c r="M822" s="152">
        <v>12847.24</v>
      </c>
      <c r="N822" s="153">
        <v>29</v>
      </c>
    </row>
    <row r="823" spans="13:14" ht="15.75" customHeight="1" x14ac:dyDescent="0.25">
      <c r="M823" s="152">
        <v>12829.46</v>
      </c>
      <c r="N823" s="153">
        <v>18</v>
      </c>
    </row>
    <row r="824" spans="13:14" ht="15.75" customHeight="1" x14ac:dyDescent="0.25">
      <c r="M824" s="152">
        <v>12823.25</v>
      </c>
      <c r="N824" s="153">
        <v>55</v>
      </c>
    </row>
    <row r="825" spans="13:14" ht="15.75" customHeight="1" x14ac:dyDescent="0.25">
      <c r="M825" s="152">
        <v>12815.44</v>
      </c>
      <c r="N825" s="153">
        <v>59</v>
      </c>
    </row>
    <row r="826" spans="13:14" ht="15.75" customHeight="1" x14ac:dyDescent="0.25">
      <c r="M826" s="152">
        <v>12797.21</v>
      </c>
      <c r="N826" s="153">
        <v>44</v>
      </c>
    </row>
    <row r="827" spans="13:14" ht="15.75" customHeight="1" x14ac:dyDescent="0.25">
      <c r="M827" s="152">
        <v>12788.18</v>
      </c>
      <c r="N827" s="153">
        <v>39</v>
      </c>
    </row>
    <row r="828" spans="13:14" ht="15.75" customHeight="1" x14ac:dyDescent="0.25">
      <c r="M828" s="152">
        <v>12788.03</v>
      </c>
      <c r="N828" s="153">
        <v>59</v>
      </c>
    </row>
    <row r="829" spans="13:14" ht="15.75" customHeight="1" x14ac:dyDescent="0.25">
      <c r="M829" s="152">
        <v>12776.05</v>
      </c>
      <c r="N829" s="153">
        <v>50</v>
      </c>
    </row>
    <row r="830" spans="13:14" ht="15.75" customHeight="1" x14ac:dyDescent="0.25">
      <c r="M830" s="152">
        <v>12770.27</v>
      </c>
      <c r="N830" s="153">
        <v>47</v>
      </c>
    </row>
    <row r="831" spans="13:14" ht="15.75" customHeight="1" x14ac:dyDescent="0.25">
      <c r="M831" s="152">
        <v>12741.17</v>
      </c>
      <c r="N831" s="153">
        <v>60</v>
      </c>
    </row>
    <row r="832" spans="13:14" ht="15.75" customHeight="1" x14ac:dyDescent="0.25">
      <c r="M832" s="152">
        <v>12731</v>
      </c>
      <c r="N832" s="153">
        <v>60</v>
      </c>
    </row>
    <row r="833" spans="13:14" ht="15.75" customHeight="1" x14ac:dyDescent="0.25">
      <c r="M833" s="152">
        <v>12718.21</v>
      </c>
      <c r="N833" s="153">
        <v>34</v>
      </c>
    </row>
    <row r="834" spans="13:14" ht="15.75" customHeight="1" x14ac:dyDescent="0.25">
      <c r="M834" s="152">
        <v>12713</v>
      </c>
      <c r="N834" s="153">
        <v>52</v>
      </c>
    </row>
    <row r="835" spans="13:14" ht="15.75" customHeight="1" x14ac:dyDescent="0.25">
      <c r="M835" s="152">
        <v>12700.63</v>
      </c>
      <c r="N835" s="153">
        <v>58</v>
      </c>
    </row>
    <row r="836" spans="13:14" ht="15.75" customHeight="1" x14ac:dyDescent="0.25">
      <c r="M836" s="152">
        <v>12699.56</v>
      </c>
      <c r="N836" s="153">
        <v>30</v>
      </c>
    </row>
    <row r="837" spans="13:14" ht="15.75" customHeight="1" x14ac:dyDescent="0.25">
      <c r="M837" s="152">
        <v>12697.48</v>
      </c>
      <c r="N837" s="153">
        <v>48</v>
      </c>
    </row>
    <row r="838" spans="13:14" ht="15.75" customHeight="1" x14ac:dyDescent="0.25">
      <c r="M838" s="152">
        <v>12648.7</v>
      </c>
      <c r="N838" s="153">
        <v>60</v>
      </c>
    </row>
    <row r="839" spans="13:14" ht="15.75" customHeight="1" x14ac:dyDescent="0.25">
      <c r="M839" s="152">
        <v>12646.21</v>
      </c>
      <c r="N839" s="153">
        <v>57</v>
      </c>
    </row>
    <row r="840" spans="13:14" ht="15.75" customHeight="1" x14ac:dyDescent="0.25">
      <c r="M840" s="152">
        <v>12644.59</v>
      </c>
      <c r="N840" s="153">
        <v>60</v>
      </c>
    </row>
    <row r="841" spans="13:14" ht="15.75" customHeight="1" x14ac:dyDescent="0.25">
      <c r="M841" s="152">
        <v>12643.38</v>
      </c>
      <c r="N841" s="153">
        <v>56</v>
      </c>
    </row>
    <row r="842" spans="13:14" ht="15.75" customHeight="1" x14ac:dyDescent="0.25">
      <c r="M842" s="152">
        <v>12640.24</v>
      </c>
      <c r="N842" s="153">
        <v>50</v>
      </c>
    </row>
    <row r="843" spans="13:14" ht="15.75" customHeight="1" x14ac:dyDescent="0.25">
      <c r="M843" s="152">
        <v>12638.2</v>
      </c>
      <c r="N843" s="153">
        <v>60</v>
      </c>
    </row>
    <row r="844" spans="13:14" ht="15.75" customHeight="1" x14ac:dyDescent="0.25">
      <c r="M844" s="152">
        <v>12629.9</v>
      </c>
      <c r="N844" s="153">
        <v>60</v>
      </c>
    </row>
    <row r="845" spans="13:14" ht="15.75" customHeight="1" x14ac:dyDescent="0.25">
      <c r="M845" s="152">
        <v>12629.17</v>
      </c>
      <c r="N845" s="153">
        <v>57</v>
      </c>
    </row>
    <row r="846" spans="13:14" ht="15.75" customHeight="1" x14ac:dyDescent="0.25">
      <c r="M846" s="152">
        <v>12624.74</v>
      </c>
      <c r="N846" s="153">
        <v>52</v>
      </c>
    </row>
    <row r="847" spans="13:14" ht="15.75" customHeight="1" x14ac:dyDescent="0.25">
      <c r="M847" s="152">
        <v>12622.18</v>
      </c>
      <c r="N847" s="153">
        <v>59</v>
      </c>
    </row>
    <row r="848" spans="13:14" ht="15.75" customHeight="1" x14ac:dyDescent="0.25">
      <c r="M848" s="152">
        <v>12609.89</v>
      </c>
      <c r="N848" s="153">
        <v>24</v>
      </c>
    </row>
    <row r="849" spans="13:14" ht="15.75" customHeight="1" x14ac:dyDescent="0.25">
      <c r="M849" s="152">
        <v>12600.46</v>
      </c>
      <c r="N849" s="153">
        <v>34</v>
      </c>
    </row>
    <row r="850" spans="13:14" ht="15.75" customHeight="1" x14ac:dyDescent="0.25">
      <c r="M850" s="152">
        <v>12592.53</v>
      </c>
      <c r="N850" s="153">
        <v>52</v>
      </c>
    </row>
    <row r="851" spans="13:14" ht="15.75" customHeight="1" x14ac:dyDescent="0.25">
      <c r="M851" s="152">
        <v>12579.92</v>
      </c>
      <c r="N851" s="153">
        <v>53</v>
      </c>
    </row>
    <row r="852" spans="13:14" ht="15.75" customHeight="1" x14ac:dyDescent="0.25">
      <c r="M852" s="152">
        <v>12574.05</v>
      </c>
      <c r="N852" s="153">
        <v>61</v>
      </c>
    </row>
    <row r="853" spans="13:14" ht="15.75" customHeight="1" x14ac:dyDescent="0.25">
      <c r="M853" s="152">
        <v>12557.61</v>
      </c>
      <c r="N853" s="153">
        <v>61</v>
      </c>
    </row>
    <row r="854" spans="13:14" ht="15.75" customHeight="1" x14ac:dyDescent="0.25">
      <c r="M854" s="152">
        <v>12523.6</v>
      </c>
      <c r="N854" s="153">
        <v>60</v>
      </c>
    </row>
    <row r="855" spans="13:14" ht="15.75" customHeight="1" x14ac:dyDescent="0.25">
      <c r="M855" s="152">
        <v>12499.88</v>
      </c>
      <c r="N855" s="153">
        <v>56</v>
      </c>
    </row>
    <row r="856" spans="13:14" ht="15.75" customHeight="1" x14ac:dyDescent="0.25">
      <c r="M856" s="152">
        <v>12495.29</v>
      </c>
      <c r="N856" s="153">
        <v>54</v>
      </c>
    </row>
    <row r="857" spans="13:14" ht="15.75" customHeight="1" x14ac:dyDescent="0.25">
      <c r="M857" s="152">
        <v>12485.8</v>
      </c>
      <c r="N857" s="153">
        <v>55</v>
      </c>
    </row>
    <row r="858" spans="13:14" ht="15.75" customHeight="1" x14ac:dyDescent="0.25">
      <c r="M858" s="152">
        <v>12479.71</v>
      </c>
      <c r="N858" s="153">
        <v>54</v>
      </c>
    </row>
    <row r="859" spans="13:14" ht="15.75" customHeight="1" x14ac:dyDescent="0.25">
      <c r="M859" s="152">
        <v>12475.35</v>
      </c>
      <c r="N859" s="153">
        <v>54</v>
      </c>
    </row>
    <row r="860" spans="13:14" ht="15.75" customHeight="1" x14ac:dyDescent="0.25">
      <c r="M860" s="152">
        <v>12452.25</v>
      </c>
      <c r="N860" s="153">
        <v>27</v>
      </c>
    </row>
    <row r="861" spans="13:14" ht="15.75" customHeight="1" x14ac:dyDescent="0.25">
      <c r="M861" s="152">
        <v>12430.95</v>
      </c>
      <c r="N861" s="153">
        <v>58</v>
      </c>
    </row>
    <row r="862" spans="13:14" ht="15.75" customHeight="1" x14ac:dyDescent="0.25">
      <c r="M862" s="152">
        <v>12408.29</v>
      </c>
      <c r="N862" s="153">
        <v>43</v>
      </c>
    </row>
    <row r="863" spans="13:14" ht="15.75" customHeight="1" x14ac:dyDescent="0.25">
      <c r="M863" s="152">
        <v>12407.3</v>
      </c>
      <c r="N863" s="153">
        <v>50</v>
      </c>
    </row>
    <row r="864" spans="13:14" ht="15.75" customHeight="1" x14ac:dyDescent="0.25">
      <c r="M864" s="152">
        <v>12404.88</v>
      </c>
      <c r="N864" s="153">
        <v>33</v>
      </c>
    </row>
    <row r="865" spans="13:14" ht="15.75" customHeight="1" x14ac:dyDescent="0.25">
      <c r="M865" s="152">
        <v>12369.89</v>
      </c>
      <c r="N865" s="153">
        <v>60</v>
      </c>
    </row>
    <row r="866" spans="13:14" ht="15.75" customHeight="1" x14ac:dyDescent="0.25">
      <c r="M866" s="152">
        <v>12363.55</v>
      </c>
      <c r="N866" s="153">
        <v>56</v>
      </c>
    </row>
    <row r="867" spans="13:14" ht="15.75" customHeight="1" x14ac:dyDescent="0.25">
      <c r="M867" s="152">
        <v>12347.17</v>
      </c>
      <c r="N867" s="153">
        <v>59</v>
      </c>
    </row>
    <row r="868" spans="13:14" ht="15.75" customHeight="1" x14ac:dyDescent="0.25">
      <c r="M868" s="152">
        <v>12333.83</v>
      </c>
      <c r="N868" s="153">
        <v>59</v>
      </c>
    </row>
    <row r="869" spans="13:14" ht="15.75" customHeight="1" x14ac:dyDescent="0.25">
      <c r="M869" s="152">
        <v>12323.94</v>
      </c>
      <c r="N869" s="153">
        <v>59</v>
      </c>
    </row>
    <row r="870" spans="13:14" ht="15.75" customHeight="1" x14ac:dyDescent="0.25">
      <c r="M870" s="152">
        <v>12299.59</v>
      </c>
      <c r="N870" s="153">
        <v>59</v>
      </c>
    </row>
    <row r="871" spans="13:14" ht="15.75" customHeight="1" x14ac:dyDescent="0.25">
      <c r="M871" s="152">
        <v>12282.38</v>
      </c>
      <c r="N871" s="153">
        <v>32</v>
      </c>
    </row>
    <row r="872" spans="13:14" ht="15.75" customHeight="1" x14ac:dyDescent="0.25">
      <c r="M872" s="152">
        <v>12282.03</v>
      </c>
      <c r="N872" s="153">
        <v>56</v>
      </c>
    </row>
    <row r="873" spans="13:14" ht="15.75" customHeight="1" x14ac:dyDescent="0.25">
      <c r="M873" s="152">
        <v>12269.69</v>
      </c>
      <c r="N873" s="153">
        <v>55</v>
      </c>
    </row>
    <row r="874" spans="13:14" ht="15.75" customHeight="1" x14ac:dyDescent="0.25">
      <c r="M874" s="152">
        <v>12268.63</v>
      </c>
      <c r="N874" s="153">
        <v>55</v>
      </c>
    </row>
    <row r="875" spans="13:14" ht="15.75" customHeight="1" x14ac:dyDescent="0.25">
      <c r="M875" s="152">
        <v>12265.51</v>
      </c>
      <c r="N875" s="153">
        <v>56</v>
      </c>
    </row>
    <row r="876" spans="13:14" ht="15.75" customHeight="1" x14ac:dyDescent="0.25">
      <c r="M876" s="152">
        <v>12255.04</v>
      </c>
      <c r="N876" s="153">
        <v>36</v>
      </c>
    </row>
    <row r="877" spans="13:14" ht="15.75" customHeight="1" x14ac:dyDescent="0.25">
      <c r="M877" s="152">
        <v>12254.44</v>
      </c>
      <c r="N877" s="153">
        <v>33</v>
      </c>
    </row>
    <row r="878" spans="13:14" ht="15.75" customHeight="1" x14ac:dyDescent="0.25">
      <c r="M878" s="152">
        <v>12245.17</v>
      </c>
      <c r="N878" s="153">
        <v>48</v>
      </c>
    </row>
    <row r="879" spans="13:14" ht="15.75" customHeight="1" x14ac:dyDescent="0.25">
      <c r="M879" s="152">
        <v>12244.53</v>
      </c>
      <c r="N879" s="153">
        <v>59</v>
      </c>
    </row>
    <row r="880" spans="13:14" ht="15.75" customHeight="1" x14ac:dyDescent="0.25">
      <c r="M880" s="152">
        <v>12237.73</v>
      </c>
      <c r="N880" s="153">
        <v>56</v>
      </c>
    </row>
    <row r="881" spans="13:14" ht="15.75" customHeight="1" x14ac:dyDescent="0.25">
      <c r="M881" s="152">
        <v>12235.84</v>
      </c>
      <c r="N881" s="153">
        <v>58</v>
      </c>
    </row>
    <row r="882" spans="13:14" ht="15.75" customHeight="1" x14ac:dyDescent="0.25">
      <c r="M882" s="152">
        <v>12233.83</v>
      </c>
      <c r="N882" s="153">
        <v>59</v>
      </c>
    </row>
    <row r="883" spans="13:14" ht="15.75" customHeight="1" x14ac:dyDescent="0.25">
      <c r="M883" s="152">
        <v>12231.61</v>
      </c>
      <c r="N883" s="153">
        <v>58</v>
      </c>
    </row>
    <row r="884" spans="13:14" ht="15.75" customHeight="1" x14ac:dyDescent="0.25">
      <c r="M884" s="152">
        <v>12224.35</v>
      </c>
      <c r="N884" s="153">
        <v>58</v>
      </c>
    </row>
    <row r="885" spans="13:14" ht="15.75" customHeight="1" x14ac:dyDescent="0.25">
      <c r="M885" s="152">
        <v>12222.9</v>
      </c>
      <c r="N885" s="153">
        <v>58</v>
      </c>
    </row>
    <row r="886" spans="13:14" ht="15.75" customHeight="1" x14ac:dyDescent="0.25">
      <c r="M886" s="152">
        <v>12218.7</v>
      </c>
      <c r="N886" s="153">
        <v>45</v>
      </c>
    </row>
    <row r="887" spans="13:14" ht="15.75" customHeight="1" x14ac:dyDescent="0.25">
      <c r="M887" s="152">
        <v>12198.64</v>
      </c>
      <c r="N887" s="153">
        <v>31</v>
      </c>
    </row>
    <row r="888" spans="13:14" ht="15.75" customHeight="1" x14ac:dyDescent="0.25">
      <c r="M888" s="152">
        <v>12148.2</v>
      </c>
      <c r="N888" s="153">
        <v>35</v>
      </c>
    </row>
    <row r="889" spans="13:14" ht="15.75" customHeight="1" x14ac:dyDescent="0.25">
      <c r="M889" s="152">
        <v>12146.97</v>
      </c>
      <c r="N889" s="153">
        <v>60</v>
      </c>
    </row>
    <row r="890" spans="13:14" ht="15.75" customHeight="1" x14ac:dyDescent="0.25">
      <c r="M890" s="152">
        <v>12142.58</v>
      </c>
      <c r="N890" s="153">
        <v>60</v>
      </c>
    </row>
    <row r="891" spans="13:14" ht="15.75" customHeight="1" x14ac:dyDescent="0.25">
      <c r="M891" s="152">
        <v>12137.6</v>
      </c>
      <c r="N891" s="153">
        <v>48</v>
      </c>
    </row>
    <row r="892" spans="13:14" ht="15.75" customHeight="1" x14ac:dyDescent="0.25">
      <c r="M892" s="152">
        <v>12130.8</v>
      </c>
      <c r="N892" s="153">
        <v>31</v>
      </c>
    </row>
    <row r="893" spans="13:14" ht="15.75" customHeight="1" x14ac:dyDescent="0.25">
      <c r="M893" s="152">
        <v>12129.61</v>
      </c>
      <c r="N893" s="153">
        <v>60</v>
      </c>
    </row>
    <row r="894" spans="13:14" ht="15.75" customHeight="1" x14ac:dyDescent="0.25">
      <c r="M894" s="152">
        <v>12124.99</v>
      </c>
      <c r="N894" s="153">
        <v>59</v>
      </c>
    </row>
    <row r="895" spans="13:14" ht="15.75" customHeight="1" x14ac:dyDescent="0.25">
      <c r="M895" s="152">
        <v>12105.32</v>
      </c>
      <c r="N895" s="153">
        <v>54</v>
      </c>
    </row>
    <row r="896" spans="13:14" ht="15.75" customHeight="1" x14ac:dyDescent="0.25">
      <c r="M896" s="152">
        <v>12096.65</v>
      </c>
      <c r="N896" s="153">
        <v>54</v>
      </c>
    </row>
    <row r="897" spans="13:14" ht="15.75" customHeight="1" x14ac:dyDescent="0.25">
      <c r="M897" s="152">
        <v>12094.48</v>
      </c>
      <c r="N897" s="153">
        <v>54</v>
      </c>
    </row>
    <row r="898" spans="13:14" ht="15.75" customHeight="1" x14ac:dyDescent="0.25">
      <c r="M898" s="152">
        <v>12091.34</v>
      </c>
      <c r="N898" s="153">
        <v>38</v>
      </c>
    </row>
    <row r="899" spans="13:14" ht="15.75" customHeight="1" x14ac:dyDescent="0.25">
      <c r="M899" s="152">
        <v>12048.13</v>
      </c>
      <c r="N899" s="153">
        <v>36</v>
      </c>
    </row>
    <row r="900" spans="13:14" ht="15.75" customHeight="1" x14ac:dyDescent="0.25">
      <c r="M900" s="152">
        <v>12044.34</v>
      </c>
      <c r="N900" s="153">
        <v>56</v>
      </c>
    </row>
    <row r="901" spans="13:14" ht="15.75" customHeight="1" x14ac:dyDescent="0.25">
      <c r="M901" s="152">
        <v>12035.18</v>
      </c>
      <c r="N901" s="153">
        <v>43</v>
      </c>
    </row>
    <row r="902" spans="13:14" ht="15.75" customHeight="1" x14ac:dyDescent="0.25">
      <c r="M902" s="152">
        <v>12032.33</v>
      </c>
      <c r="N902" s="153">
        <v>57</v>
      </c>
    </row>
    <row r="903" spans="13:14" ht="15.75" customHeight="1" x14ac:dyDescent="0.25">
      <c r="M903" s="152">
        <v>12029.29</v>
      </c>
      <c r="N903" s="153">
        <v>57</v>
      </c>
    </row>
    <row r="904" spans="13:14" ht="15.75" customHeight="1" x14ac:dyDescent="0.25">
      <c r="M904" s="152">
        <v>12001.29</v>
      </c>
      <c r="N904" s="153">
        <v>40</v>
      </c>
    </row>
    <row r="905" spans="13:14" ht="15.75" customHeight="1" x14ac:dyDescent="0.25">
      <c r="M905" s="152">
        <v>11994.89</v>
      </c>
      <c r="N905" s="153">
        <v>29</v>
      </c>
    </row>
    <row r="906" spans="13:14" ht="15.75" customHeight="1" x14ac:dyDescent="0.25">
      <c r="M906" s="152">
        <v>11987.68</v>
      </c>
      <c r="N906" s="153">
        <v>39</v>
      </c>
    </row>
    <row r="907" spans="13:14" ht="15.75" customHeight="1" x14ac:dyDescent="0.25">
      <c r="M907" s="152">
        <v>11987.17</v>
      </c>
      <c r="N907" s="153">
        <v>55</v>
      </c>
    </row>
    <row r="908" spans="13:14" ht="15.75" customHeight="1" x14ac:dyDescent="0.25">
      <c r="M908" s="152">
        <v>11946.63</v>
      </c>
      <c r="N908" s="153">
        <v>58</v>
      </c>
    </row>
    <row r="909" spans="13:14" ht="15.75" customHeight="1" x14ac:dyDescent="0.25">
      <c r="M909" s="152">
        <v>11945.13</v>
      </c>
      <c r="N909" s="153">
        <v>57</v>
      </c>
    </row>
    <row r="910" spans="13:14" ht="15.75" customHeight="1" x14ac:dyDescent="0.25">
      <c r="M910" s="152">
        <v>11944.59</v>
      </c>
      <c r="N910" s="153">
        <v>58</v>
      </c>
    </row>
    <row r="911" spans="13:14" ht="15.75" customHeight="1" x14ac:dyDescent="0.25">
      <c r="M911" s="152">
        <v>11941.83</v>
      </c>
      <c r="N911" s="153">
        <v>31</v>
      </c>
    </row>
    <row r="912" spans="13:14" ht="15.75" customHeight="1" x14ac:dyDescent="0.25">
      <c r="M912" s="152">
        <v>11938.26</v>
      </c>
      <c r="N912" s="153">
        <v>58</v>
      </c>
    </row>
    <row r="913" spans="13:14" ht="15.75" customHeight="1" x14ac:dyDescent="0.25">
      <c r="M913" s="152">
        <v>11931.13</v>
      </c>
      <c r="N913" s="153">
        <v>58</v>
      </c>
    </row>
    <row r="914" spans="13:14" ht="15.75" customHeight="1" x14ac:dyDescent="0.25">
      <c r="M914" s="152">
        <v>11918.2</v>
      </c>
      <c r="N914" s="153">
        <v>58</v>
      </c>
    </row>
    <row r="915" spans="13:14" ht="15.75" customHeight="1" x14ac:dyDescent="0.25">
      <c r="M915" s="152">
        <v>11884.05</v>
      </c>
      <c r="N915" s="153">
        <v>19</v>
      </c>
    </row>
    <row r="916" spans="13:14" ht="15.75" customHeight="1" x14ac:dyDescent="0.25">
      <c r="M916" s="152">
        <v>11881.97</v>
      </c>
      <c r="N916" s="153">
        <v>55</v>
      </c>
    </row>
    <row r="917" spans="13:14" ht="15.75" customHeight="1" x14ac:dyDescent="0.25">
      <c r="M917" s="152">
        <v>11881.36</v>
      </c>
      <c r="N917" s="153">
        <v>55</v>
      </c>
    </row>
    <row r="918" spans="13:14" ht="15.75" customHeight="1" x14ac:dyDescent="0.25">
      <c r="M918" s="152">
        <v>11879.1</v>
      </c>
      <c r="N918" s="153">
        <v>55</v>
      </c>
    </row>
    <row r="919" spans="13:14" ht="15.75" customHeight="1" x14ac:dyDescent="0.25">
      <c r="M919" s="152">
        <v>11858.56</v>
      </c>
      <c r="N919" s="153">
        <v>48</v>
      </c>
    </row>
    <row r="920" spans="13:14" ht="15.75" customHeight="1" x14ac:dyDescent="0.25">
      <c r="M920" s="152">
        <v>11856.41</v>
      </c>
      <c r="N920" s="153">
        <v>58</v>
      </c>
    </row>
    <row r="921" spans="13:14" ht="15.75" customHeight="1" x14ac:dyDescent="0.25">
      <c r="M921" s="152">
        <v>11848.14</v>
      </c>
      <c r="N921" s="153">
        <v>58</v>
      </c>
    </row>
    <row r="922" spans="13:14" ht="15.75" customHeight="1" x14ac:dyDescent="0.25">
      <c r="M922" s="152">
        <v>11842.62</v>
      </c>
      <c r="N922" s="153">
        <v>57</v>
      </c>
    </row>
    <row r="923" spans="13:14" ht="15.75" customHeight="1" x14ac:dyDescent="0.25">
      <c r="M923" s="152">
        <v>11842.44</v>
      </c>
      <c r="N923" s="153">
        <v>58</v>
      </c>
    </row>
    <row r="924" spans="13:14" ht="15.75" customHeight="1" x14ac:dyDescent="0.25">
      <c r="M924" s="152">
        <v>11840.78</v>
      </c>
      <c r="N924" s="153">
        <v>57</v>
      </c>
    </row>
    <row r="925" spans="13:14" ht="15.75" customHeight="1" x14ac:dyDescent="0.25">
      <c r="M925" s="152">
        <v>11837.16</v>
      </c>
      <c r="N925" s="153">
        <v>58</v>
      </c>
    </row>
    <row r="926" spans="13:14" ht="15.75" customHeight="1" x14ac:dyDescent="0.25">
      <c r="M926" s="152">
        <v>11833.78</v>
      </c>
      <c r="N926" s="153">
        <v>58</v>
      </c>
    </row>
    <row r="927" spans="13:14" ht="15.75" customHeight="1" x14ac:dyDescent="0.25">
      <c r="M927" s="152">
        <v>11830.61</v>
      </c>
      <c r="N927" s="153">
        <v>57</v>
      </c>
    </row>
    <row r="928" spans="13:14" ht="15.75" customHeight="1" x14ac:dyDescent="0.25">
      <c r="M928" s="152">
        <v>11773.06</v>
      </c>
      <c r="N928" s="153">
        <v>40</v>
      </c>
    </row>
    <row r="929" spans="13:14" ht="15.75" customHeight="1" x14ac:dyDescent="0.25">
      <c r="M929" s="152">
        <v>11763</v>
      </c>
      <c r="N929" s="153">
        <v>56</v>
      </c>
    </row>
    <row r="930" spans="13:14" ht="15.75" customHeight="1" x14ac:dyDescent="0.25">
      <c r="M930" s="152">
        <v>11752.68</v>
      </c>
      <c r="N930" s="153">
        <v>43</v>
      </c>
    </row>
    <row r="931" spans="13:14" ht="15.75" customHeight="1" x14ac:dyDescent="0.25">
      <c r="M931" s="152">
        <v>11743.93</v>
      </c>
      <c r="N931" s="153">
        <v>58</v>
      </c>
    </row>
    <row r="932" spans="13:14" ht="15.75" customHeight="1" x14ac:dyDescent="0.25">
      <c r="M932" s="152">
        <v>11743.3</v>
      </c>
      <c r="N932" s="153">
        <v>59</v>
      </c>
    </row>
    <row r="933" spans="13:14" ht="15.75" customHeight="1" x14ac:dyDescent="0.25">
      <c r="M933" s="152">
        <v>11741.73</v>
      </c>
      <c r="N933" s="153">
        <v>53</v>
      </c>
    </row>
    <row r="934" spans="13:14" ht="15.75" customHeight="1" x14ac:dyDescent="0.25">
      <c r="M934" s="152">
        <v>11737.85</v>
      </c>
      <c r="N934" s="153">
        <v>34</v>
      </c>
    </row>
    <row r="935" spans="13:14" ht="15.75" customHeight="1" x14ac:dyDescent="0.25">
      <c r="M935" s="152">
        <v>11735.88</v>
      </c>
      <c r="N935" s="153">
        <v>58</v>
      </c>
    </row>
    <row r="936" spans="13:14" ht="15.75" customHeight="1" x14ac:dyDescent="0.25">
      <c r="M936" s="152">
        <v>11730.82</v>
      </c>
      <c r="N936" s="153">
        <v>38</v>
      </c>
    </row>
    <row r="937" spans="13:14" ht="15.75" customHeight="1" x14ac:dyDescent="0.25">
      <c r="M937" s="152">
        <v>11729.68</v>
      </c>
      <c r="N937" s="153">
        <v>53</v>
      </c>
    </row>
    <row r="938" spans="13:14" ht="15.75" customHeight="1" x14ac:dyDescent="0.25">
      <c r="M938" s="152">
        <v>11712.97</v>
      </c>
      <c r="N938" s="153">
        <v>40</v>
      </c>
    </row>
    <row r="939" spans="13:14" ht="15.75" customHeight="1" x14ac:dyDescent="0.25">
      <c r="M939" s="152">
        <v>11696.52</v>
      </c>
      <c r="N939" s="153">
        <v>52</v>
      </c>
    </row>
    <row r="940" spans="13:14" ht="15.75" customHeight="1" x14ac:dyDescent="0.25">
      <c r="M940" s="152">
        <v>11674.13</v>
      </c>
      <c r="N940" s="153">
        <v>56</v>
      </c>
    </row>
    <row r="941" spans="13:14" ht="15.75" customHeight="1" x14ac:dyDescent="0.25">
      <c r="M941" s="152">
        <v>11658.38</v>
      </c>
      <c r="N941" s="153">
        <v>56</v>
      </c>
    </row>
    <row r="942" spans="13:14" ht="15.75" customHeight="1" x14ac:dyDescent="0.25">
      <c r="M942" s="152">
        <v>11658.12</v>
      </c>
      <c r="N942" s="153">
        <v>56</v>
      </c>
    </row>
    <row r="943" spans="13:14" ht="15.75" customHeight="1" x14ac:dyDescent="0.25">
      <c r="M943" s="152">
        <v>11657.81</v>
      </c>
      <c r="N943" s="153">
        <v>28</v>
      </c>
    </row>
    <row r="944" spans="13:14" ht="15.75" customHeight="1" x14ac:dyDescent="0.25">
      <c r="M944" s="152">
        <v>11657.72</v>
      </c>
      <c r="N944" s="153">
        <v>56</v>
      </c>
    </row>
    <row r="945" spans="13:14" ht="15.75" customHeight="1" x14ac:dyDescent="0.25">
      <c r="M945" s="152">
        <v>11625.11</v>
      </c>
      <c r="N945" s="153">
        <v>36</v>
      </c>
    </row>
    <row r="946" spans="13:14" ht="15.75" customHeight="1" x14ac:dyDescent="0.25">
      <c r="M946" s="152">
        <v>11602.75</v>
      </c>
      <c r="N946" s="153">
        <v>58</v>
      </c>
    </row>
    <row r="947" spans="13:14" ht="15.75" customHeight="1" x14ac:dyDescent="0.25">
      <c r="M947" s="152">
        <v>11576.13</v>
      </c>
      <c r="N947" s="153">
        <v>57</v>
      </c>
    </row>
    <row r="948" spans="13:14" ht="15.75" customHeight="1" x14ac:dyDescent="0.25">
      <c r="M948" s="152">
        <v>11566.3</v>
      </c>
      <c r="N948" s="153">
        <v>57</v>
      </c>
    </row>
    <row r="949" spans="13:14" ht="15.75" customHeight="1" x14ac:dyDescent="0.25">
      <c r="M949" s="152">
        <v>11554.22</v>
      </c>
      <c r="N949" s="153">
        <v>57</v>
      </c>
    </row>
    <row r="950" spans="13:14" ht="15.75" customHeight="1" x14ac:dyDescent="0.25">
      <c r="M950" s="152">
        <v>11552.9</v>
      </c>
      <c r="N950" s="153">
        <v>49</v>
      </c>
    </row>
    <row r="951" spans="13:14" ht="15.75" customHeight="1" x14ac:dyDescent="0.25">
      <c r="M951" s="152">
        <v>11540.25</v>
      </c>
      <c r="N951" s="153">
        <v>51</v>
      </c>
    </row>
    <row r="952" spans="13:14" ht="15.75" customHeight="1" x14ac:dyDescent="0.25">
      <c r="M952" s="152">
        <v>11538.42</v>
      </c>
      <c r="N952" s="153">
        <v>54</v>
      </c>
    </row>
    <row r="953" spans="13:14" ht="15.75" customHeight="1" x14ac:dyDescent="0.25">
      <c r="M953" s="152">
        <v>11534.87</v>
      </c>
      <c r="N953" s="153">
        <v>57</v>
      </c>
    </row>
    <row r="954" spans="13:14" ht="15.75" customHeight="1" x14ac:dyDescent="0.25">
      <c r="M954" s="152">
        <v>11530.12</v>
      </c>
      <c r="N954" s="153">
        <v>52</v>
      </c>
    </row>
    <row r="955" spans="13:14" ht="15.75" customHeight="1" x14ac:dyDescent="0.25">
      <c r="M955" s="152">
        <v>11524.25</v>
      </c>
      <c r="N955" s="153">
        <v>34</v>
      </c>
    </row>
    <row r="956" spans="13:14" ht="15.75" customHeight="1" x14ac:dyDescent="0.25">
      <c r="M956" s="152">
        <v>11520.1</v>
      </c>
      <c r="N956" s="153">
        <v>51</v>
      </c>
    </row>
    <row r="957" spans="13:14" ht="15.75" customHeight="1" x14ac:dyDescent="0.25">
      <c r="M957" s="152">
        <v>11512.41</v>
      </c>
      <c r="N957" s="153">
        <v>54</v>
      </c>
    </row>
    <row r="958" spans="13:14" ht="15.75" customHeight="1" x14ac:dyDescent="0.25">
      <c r="M958" s="152">
        <v>11511.61</v>
      </c>
      <c r="N958" s="153">
        <v>33</v>
      </c>
    </row>
    <row r="959" spans="13:14" ht="15.75" customHeight="1" x14ac:dyDescent="0.25">
      <c r="M959" s="152">
        <v>11497.69</v>
      </c>
      <c r="N959" s="153">
        <v>53</v>
      </c>
    </row>
    <row r="960" spans="13:14" ht="15.75" customHeight="1" x14ac:dyDescent="0.25">
      <c r="M960" s="152">
        <v>11492.46</v>
      </c>
      <c r="N960" s="153">
        <v>40</v>
      </c>
    </row>
    <row r="961" spans="13:14" ht="15.75" customHeight="1" x14ac:dyDescent="0.25">
      <c r="M961" s="152">
        <v>11488.32</v>
      </c>
      <c r="N961" s="153">
        <v>52</v>
      </c>
    </row>
    <row r="962" spans="13:14" ht="15.75" customHeight="1" x14ac:dyDescent="0.25">
      <c r="M962" s="152">
        <v>11482.63</v>
      </c>
      <c r="N962" s="153">
        <v>18</v>
      </c>
    </row>
    <row r="963" spans="13:14" ht="15.75" customHeight="1" x14ac:dyDescent="0.25">
      <c r="M963" s="152">
        <v>11478.14</v>
      </c>
      <c r="N963" s="153">
        <v>56</v>
      </c>
    </row>
    <row r="964" spans="13:14" ht="15.75" customHeight="1" x14ac:dyDescent="0.25">
      <c r="M964" s="152">
        <v>11455.28</v>
      </c>
      <c r="N964" s="153">
        <v>57</v>
      </c>
    </row>
    <row r="965" spans="13:14" ht="15.75" customHeight="1" x14ac:dyDescent="0.25">
      <c r="M965" s="152">
        <v>11454.02</v>
      </c>
      <c r="N965" s="153">
        <v>56</v>
      </c>
    </row>
    <row r="966" spans="13:14" ht="15.75" customHeight="1" x14ac:dyDescent="0.25">
      <c r="M966" s="152">
        <v>11436.74</v>
      </c>
      <c r="N966" s="153">
        <v>51</v>
      </c>
    </row>
    <row r="967" spans="13:14" ht="15.75" customHeight="1" x14ac:dyDescent="0.25">
      <c r="M967" s="152">
        <v>11435.74</v>
      </c>
      <c r="N967" s="153">
        <v>42</v>
      </c>
    </row>
    <row r="968" spans="13:14" ht="15.75" customHeight="1" x14ac:dyDescent="0.25">
      <c r="M968" s="152">
        <v>11419.49</v>
      </c>
      <c r="N968" s="153">
        <v>37</v>
      </c>
    </row>
    <row r="969" spans="13:14" ht="15.75" customHeight="1" x14ac:dyDescent="0.25">
      <c r="M969" s="152">
        <v>11412.02</v>
      </c>
      <c r="N969" s="153">
        <v>39</v>
      </c>
    </row>
    <row r="970" spans="13:14" ht="15.75" customHeight="1" x14ac:dyDescent="0.25">
      <c r="M970" s="152">
        <v>11411.69</v>
      </c>
      <c r="N970" s="153">
        <v>52</v>
      </c>
    </row>
    <row r="971" spans="13:14" ht="15.75" customHeight="1" x14ac:dyDescent="0.25">
      <c r="M971" s="152">
        <v>11396.9</v>
      </c>
      <c r="N971" s="153">
        <v>52</v>
      </c>
    </row>
    <row r="972" spans="13:14" ht="15.75" customHeight="1" x14ac:dyDescent="0.25">
      <c r="M972" s="152">
        <v>11394.07</v>
      </c>
      <c r="N972" s="153">
        <v>55</v>
      </c>
    </row>
    <row r="973" spans="13:14" ht="15.75" customHeight="1" x14ac:dyDescent="0.25">
      <c r="M973" s="152">
        <v>11388.27</v>
      </c>
      <c r="N973" s="153">
        <v>25</v>
      </c>
    </row>
    <row r="974" spans="13:14" ht="15.75" customHeight="1" x14ac:dyDescent="0.25">
      <c r="M974" s="152">
        <v>11381.33</v>
      </c>
      <c r="N974" s="153">
        <v>58</v>
      </c>
    </row>
    <row r="975" spans="13:14" ht="15.75" customHeight="1" x14ac:dyDescent="0.25">
      <c r="M975" s="152">
        <v>11378.57</v>
      </c>
      <c r="N975" s="153">
        <v>50</v>
      </c>
    </row>
    <row r="976" spans="13:14" ht="15.75" customHeight="1" x14ac:dyDescent="0.25">
      <c r="M976" s="152">
        <v>11369.39</v>
      </c>
      <c r="N976" s="153">
        <v>44</v>
      </c>
    </row>
    <row r="977" spans="13:14" ht="15.75" customHeight="1" x14ac:dyDescent="0.25">
      <c r="M977" s="152">
        <v>11365.95</v>
      </c>
      <c r="N977" s="153">
        <v>58</v>
      </c>
    </row>
    <row r="978" spans="13:14" ht="15.75" customHeight="1" x14ac:dyDescent="0.25">
      <c r="M978" s="152">
        <v>11363.28</v>
      </c>
      <c r="N978" s="153">
        <v>58</v>
      </c>
    </row>
    <row r="979" spans="13:14" ht="15.75" customHeight="1" x14ac:dyDescent="0.25">
      <c r="M979" s="152">
        <v>11362.76</v>
      </c>
      <c r="N979" s="153">
        <v>58</v>
      </c>
    </row>
    <row r="980" spans="13:14" ht="15.75" customHeight="1" x14ac:dyDescent="0.25">
      <c r="M980" s="152">
        <v>11356.66</v>
      </c>
      <c r="N980" s="153">
        <v>57</v>
      </c>
    </row>
    <row r="981" spans="13:14" ht="15.75" customHeight="1" x14ac:dyDescent="0.25">
      <c r="M981" s="152">
        <v>11353.23</v>
      </c>
      <c r="N981" s="153">
        <v>57</v>
      </c>
    </row>
    <row r="982" spans="13:14" ht="15.75" customHeight="1" x14ac:dyDescent="0.25">
      <c r="M982" s="152">
        <v>11345.52</v>
      </c>
      <c r="N982" s="153">
        <v>58</v>
      </c>
    </row>
    <row r="983" spans="13:14" ht="15.75" customHeight="1" x14ac:dyDescent="0.25">
      <c r="M983" s="152">
        <v>11344.32</v>
      </c>
      <c r="N983" s="153">
        <v>54</v>
      </c>
    </row>
    <row r="984" spans="13:14" ht="15.75" customHeight="1" x14ac:dyDescent="0.25">
      <c r="M984" s="152">
        <v>11326.71</v>
      </c>
      <c r="N984" s="153">
        <v>33</v>
      </c>
    </row>
    <row r="985" spans="13:14" ht="15.75" customHeight="1" x14ac:dyDescent="0.25">
      <c r="M985" s="152">
        <v>11321.49</v>
      </c>
      <c r="N985" s="153">
        <v>20</v>
      </c>
    </row>
    <row r="986" spans="13:14" ht="15.75" customHeight="1" x14ac:dyDescent="0.25">
      <c r="M986" s="152">
        <v>11319.12</v>
      </c>
      <c r="N986" s="153">
        <v>59</v>
      </c>
    </row>
    <row r="987" spans="13:14" ht="15.75" customHeight="1" x14ac:dyDescent="0.25">
      <c r="M987" s="152">
        <v>11318.57</v>
      </c>
      <c r="N987" s="153">
        <v>27</v>
      </c>
    </row>
    <row r="988" spans="13:14" ht="15.75" customHeight="1" x14ac:dyDescent="0.25">
      <c r="M988" s="152">
        <v>11312.33</v>
      </c>
      <c r="N988" s="153">
        <v>59</v>
      </c>
    </row>
    <row r="989" spans="13:14" ht="15.75" customHeight="1" x14ac:dyDescent="0.25">
      <c r="M989" s="152">
        <v>11305.93</v>
      </c>
      <c r="N989" s="153">
        <v>54</v>
      </c>
    </row>
    <row r="990" spans="13:14" ht="15.75" customHeight="1" x14ac:dyDescent="0.25">
      <c r="M990" s="152">
        <v>11299.34</v>
      </c>
      <c r="N990" s="153">
        <v>50</v>
      </c>
    </row>
    <row r="991" spans="13:14" ht="15.75" customHeight="1" x14ac:dyDescent="0.25">
      <c r="M991" s="152">
        <v>11294.57</v>
      </c>
      <c r="N991" s="153">
        <v>34</v>
      </c>
    </row>
    <row r="992" spans="13:14" ht="15.75" customHeight="1" x14ac:dyDescent="0.25">
      <c r="M992" s="152">
        <v>11289.11</v>
      </c>
      <c r="N992" s="153">
        <v>52</v>
      </c>
    </row>
    <row r="993" spans="13:14" ht="15.75" customHeight="1" x14ac:dyDescent="0.25">
      <c r="M993" s="152">
        <v>11286.54</v>
      </c>
      <c r="N993" s="153">
        <v>55</v>
      </c>
    </row>
    <row r="994" spans="13:14" ht="15.75" customHeight="1" x14ac:dyDescent="0.25">
      <c r="M994" s="152">
        <v>11272.33</v>
      </c>
      <c r="N994" s="153">
        <v>18</v>
      </c>
    </row>
    <row r="995" spans="13:14" ht="15.75" customHeight="1" x14ac:dyDescent="0.25">
      <c r="M995" s="152">
        <v>11265.71</v>
      </c>
      <c r="N995" s="153">
        <v>51</v>
      </c>
    </row>
    <row r="996" spans="13:14" ht="15.75" customHeight="1" x14ac:dyDescent="0.25">
      <c r="M996" s="152">
        <v>11264.54</v>
      </c>
      <c r="N996" s="153">
        <v>53</v>
      </c>
    </row>
    <row r="997" spans="13:14" ht="15.75" customHeight="1" x14ac:dyDescent="0.25">
      <c r="M997" s="152">
        <v>11255.29</v>
      </c>
      <c r="N997" s="153">
        <v>41</v>
      </c>
    </row>
    <row r="998" spans="13:14" ht="15.75" customHeight="1" x14ac:dyDescent="0.25">
      <c r="M998" s="152">
        <v>11253.42</v>
      </c>
      <c r="N998" s="153">
        <v>53</v>
      </c>
    </row>
    <row r="999" spans="13:14" ht="15.75" customHeight="1" x14ac:dyDescent="0.25">
      <c r="M999" s="152">
        <v>11250.43</v>
      </c>
      <c r="N999" s="153">
        <v>33</v>
      </c>
    </row>
    <row r="1000" spans="13:14" ht="15.75" customHeight="1" x14ac:dyDescent="0.25">
      <c r="M1000" s="152">
        <v>11244.38</v>
      </c>
      <c r="N1000" s="153">
        <v>53</v>
      </c>
    </row>
    <row r="1001" spans="13:14" ht="15" customHeight="1" x14ac:dyDescent="0.25">
      <c r="M1001" s="152">
        <v>11217.35</v>
      </c>
      <c r="N1001" s="153">
        <v>46</v>
      </c>
    </row>
    <row r="1002" spans="13:14" ht="15" customHeight="1" x14ac:dyDescent="0.25">
      <c r="M1002" s="152">
        <v>11187.66</v>
      </c>
      <c r="N1002" s="153">
        <v>52</v>
      </c>
    </row>
    <row r="1003" spans="13:14" ht="15" customHeight="1" x14ac:dyDescent="0.25">
      <c r="M1003" s="152">
        <v>11186.2</v>
      </c>
      <c r="N1003" s="153">
        <v>50</v>
      </c>
    </row>
    <row r="1004" spans="13:14" ht="15" customHeight="1" x14ac:dyDescent="0.25">
      <c r="M1004" s="152">
        <v>11165.42</v>
      </c>
      <c r="N1004" s="153">
        <v>56</v>
      </c>
    </row>
    <row r="1005" spans="13:14" ht="15" customHeight="1" x14ac:dyDescent="0.25">
      <c r="M1005" s="152">
        <v>11163.57</v>
      </c>
      <c r="N1005" s="153">
        <v>53</v>
      </c>
    </row>
    <row r="1006" spans="13:14" ht="15" customHeight="1" x14ac:dyDescent="0.25">
      <c r="M1006" s="152">
        <v>11150.78</v>
      </c>
      <c r="N1006" s="153">
        <v>53</v>
      </c>
    </row>
    <row r="1007" spans="13:14" ht="15" customHeight="1" x14ac:dyDescent="0.25">
      <c r="M1007" s="152">
        <v>11103.33</v>
      </c>
      <c r="N1007" s="153">
        <v>42</v>
      </c>
    </row>
    <row r="1008" spans="13:14" ht="15" customHeight="1" x14ac:dyDescent="0.25">
      <c r="M1008" s="152">
        <v>11093.62</v>
      </c>
      <c r="N1008" s="153">
        <v>56</v>
      </c>
    </row>
    <row r="1009" spans="13:14" ht="15" customHeight="1" x14ac:dyDescent="0.25">
      <c r="M1009" s="152">
        <v>11090.72</v>
      </c>
      <c r="N1009" s="153">
        <v>56</v>
      </c>
    </row>
    <row r="1010" spans="13:14" ht="15" customHeight="1" x14ac:dyDescent="0.25">
      <c r="M1010" s="152">
        <v>11085.59</v>
      </c>
      <c r="N1010" s="153">
        <v>50</v>
      </c>
    </row>
    <row r="1011" spans="13:14" ht="15" customHeight="1" x14ac:dyDescent="0.25">
      <c r="M1011" s="152">
        <v>11082.58</v>
      </c>
      <c r="N1011" s="153">
        <v>55</v>
      </c>
    </row>
    <row r="1012" spans="13:14" ht="15" customHeight="1" x14ac:dyDescent="0.25">
      <c r="M1012" s="152">
        <v>11073.18</v>
      </c>
      <c r="N1012" s="153">
        <v>56</v>
      </c>
    </row>
    <row r="1013" spans="13:14" ht="15" customHeight="1" x14ac:dyDescent="0.25">
      <c r="M1013" s="152">
        <v>11070.54</v>
      </c>
      <c r="N1013" s="153">
        <v>56</v>
      </c>
    </row>
    <row r="1014" spans="13:14" ht="15" customHeight="1" x14ac:dyDescent="0.25">
      <c r="M1014" s="152">
        <v>11068.77</v>
      </c>
      <c r="N1014" s="153">
        <v>51</v>
      </c>
    </row>
    <row r="1015" spans="13:14" ht="15" customHeight="1" x14ac:dyDescent="0.25">
      <c r="M1015" s="152">
        <v>11068.7</v>
      </c>
      <c r="N1015" s="153">
        <v>22</v>
      </c>
    </row>
    <row r="1016" spans="13:14" ht="15" customHeight="1" x14ac:dyDescent="0.25">
      <c r="M1016" s="152">
        <v>11046.02</v>
      </c>
      <c r="N1016" s="153">
        <v>21</v>
      </c>
    </row>
    <row r="1017" spans="13:14" ht="15" customHeight="1" x14ac:dyDescent="0.25">
      <c r="M1017" s="152">
        <v>11037.85</v>
      </c>
      <c r="N1017" s="153">
        <v>48</v>
      </c>
    </row>
    <row r="1018" spans="13:14" ht="15" customHeight="1" x14ac:dyDescent="0.25">
      <c r="M1018" s="152">
        <v>11037.51</v>
      </c>
      <c r="N1018" s="153">
        <v>33</v>
      </c>
    </row>
    <row r="1019" spans="13:14" ht="15" customHeight="1" x14ac:dyDescent="0.25">
      <c r="M1019" s="152">
        <v>11033.66</v>
      </c>
      <c r="N1019" s="153">
        <v>48</v>
      </c>
    </row>
    <row r="1020" spans="13:14" ht="15" customHeight="1" x14ac:dyDescent="0.25">
      <c r="M1020" s="152">
        <v>11028.56</v>
      </c>
      <c r="N1020" s="153">
        <v>26</v>
      </c>
    </row>
    <row r="1021" spans="13:14" ht="15" customHeight="1" x14ac:dyDescent="0.25">
      <c r="M1021" s="152">
        <v>11018.05</v>
      </c>
      <c r="N1021" s="153">
        <v>31</v>
      </c>
    </row>
    <row r="1022" spans="13:14" ht="15" customHeight="1" x14ac:dyDescent="0.25">
      <c r="M1022" s="152">
        <v>11015.17</v>
      </c>
      <c r="N1022" s="153">
        <v>48</v>
      </c>
    </row>
    <row r="1023" spans="13:14" ht="15" customHeight="1" x14ac:dyDescent="0.25">
      <c r="M1023" s="152">
        <v>11013.71</v>
      </c>
      <c r="N1023" s="153">
        <v>54</v>
      </c>
    </row>
    <row r="1024" spans="13:14" ht="15" customHeight="1" x14ac:dyDescent="0.25">
      <c r="M1024" s="152">
        <v>10991.58</v>
      </c>
      <c r="N1024" s="153">
        <v>22</v>
      </c>
    </row>
    <row r="1025" spans="13:14" ht="15" customHeight="1" x14ac:dyDescent="0.25">
      <c r="M1025" s="152">
        <v>10982.5</v>
      </c>
      <c r="N1025" s="153">
        <v>57</v>
      </c>
    </row>
    <row r="1026" spans="13:14" ht="15" customHeight="1" x14ac:dyDescent="0.25">
      <c r="M1026" s="152">
        <v>10977.21</v>
      </c>
      <c r="N1026" s="153">
        <v>49</v>
      </c>
    </row>
    <row r="1027" spans="13:14" ht="15" customHeight="1" x14ac:dyDescent="0.25">
      <c r="M1027" s="152">
        <v>10976.25</v>
      </c>
      <c r="N1027" s="153">
        <v>56</v>
      </c>
    </row>
    <row r="1028" spans="13:14" ht="15" customHeight="1" x14ac:dyDescent="0.25">
      <c r="M1028" s="152">
        <v>10965.45</v>
      </c>
      <c r="N1028" s="153">
        <v>57</v>
      </c>
    </row>
    <row r="1029" spans="13:14" ht="15" customHeight="1" x14ac:dyDescent="0.25">
      <c r="M1029" s="152">
        <v>10959.69</v>
      </c>
      <c r="N1029" s="153">
        <v>53</v>
      </c>
    </row>
    <row r="1030" spans="13:14" ht="15" customHeight="1" x14ac:dyDescent="0.25">
      <c r="M1030" s="152">
        <v>10959.33</v>
      </c>
      <c r="N1030" s="153">
        <v>57</v>
      </c>
    </row>
    <row r="1031" spans="13:14" ht="15" customHeight="1" x14ac:dyDescent="0.25">
      <c r="M1031" s="152">
        <v>10942.13</v>
      </c>
      <c r="N1031" s="153">
        <v>53</v>
      </c>
    </row>
    <row r="1032" spans="13:14" ht="15" customHeight="1" x14ac:dyDescent="0.25">
      <c r="M1032" s="152">
        <v>10928.85</v>
      </c>
      <c r="N1032" s="153">
        <v>54</v>
      </c>
    </row>
    <row r="1033" spans="13:14" ht="15" customHeight="1" x14ac:dyDescent="0.25">
      <c r="M1033" s="152">
        <v>10923.93</v>
      </c>
      <c r="N1033" s="153">
        <v>54</v>
      </c>
    </row>
    <row r="1034" spans="13:14" ht="15" customHeight="1" x14ac:dyDescent="0.25">
      <c r="M1034" s="152">
        <v>10886.66</v>
      </c>
      <c r="N1034" s="153">
        <v>28</v>
      </c>
    </row>
    <row r="1035" spans="13:14" ht="15" customHeight="1" x14ac:dyDescent="0.25">
      <c r="M1035" s="152">
        <v>10848.13</v>
      </c>
      <c r="N1035" s="153">
        <v>51</v>
      </c>
    </row>
    <row r="1036" spans="13:14" ht="15" customHeight="1" x14ac:dyDescent="0.25">
      <c r="M1036" s="152">
        <v>10825.25</v>
      </c>
      <c r="N1036" s="153">
        <v>54</v>
      </c>
    </row>
    <row r="1037" spans="13:14" ht="15" customHeight="1" x14ac:dyDescent="0.25">
      <c r="M1037" s="152">
        <v>10807.49</v>
      </c>
      <c r="N1037" s="153">
        <v>55</v>
      </c>
    </row>
    <row r="1038" spans="13:14" ht="15" customHeight="1" x14ac:dyDescent="0.25">
      <c r="M1038" s="152">
        <v>10806.84</v>
      </c>
      <c r="N1038" s="153">
        <v>52</v>
      </c>
    </row>
    <row r="1039" spans="13:14" ht="15" customHeight="1" x14ac:dyDescent="0.25">
      <c r="M1039" s="152">
        <v>10797.34</v>
      </c>
      <c r="N1039" s="153">
        <v>52</v>
      </c>
    </row>
    <row r="1040" spans="13:14" ht="15" customHeight="1" x14ac:dyDescent="0.25">
      <c r="M1040" s="152">
        <v>10796.35</v>
      </c>
      <c r="N1040" s="153">
        <v>55</v>
      </c>
    </row>
    <row r="1041" spans="13:14" ht="15" customHeight="1" x14ac:dyDescent="0.25">
      <c r="M1041" s="152">
        <v>10795.94</v>
      </c>
      <c r="N1041" s="153">
        <v>23</v>
      </c>
    </row>
    <row r="1042" spans="13:14" ht="15" customHeight="1" x14ac:dyDescent="0.25">
      <c r="M1042" s="152">
        <v>10791.96</v>
      </c>
      <c r="N1042" s="153">
        <v>55</v>
      </c>
    </row>
    <row r="1043" spans="13:14" ht="15" customHeight="1" x14ac:dyDescent="0.25">
      <c r="M1043" s="152">
        <v>10769.75</v>
      </c>
      <c r="N1043" s="153">
        <v>33</v>
      </c>
    </row>
    <row r="1044" spans="13:14" ht="15" customHeight="1" x14ac:dyDescent="0.25">
      <c r="M1044" s="152">
        <v>10749.02</v>
      </c>
      <c r="N1044" s="153">
        <v>36</v>
      </c>
    </row>
    <row r="1045" spans="13:14" ht="15" customHeight="1" x14ac:dyDescent="0.25">
      <c r="M1045" s="152">
        <v>10736.87</v>
      </c>
      <c r="N1045" s="153">
        <v>48</v>
      </c>
    </row>
    <row r="1046" spans="13:14" ht="15" customHeight="1" x14ac:dyDescent="0.25">
      <c r="M1046" s="152">
        <v>10719.57</v>
      </c>
      <c r="N1046" s="153">
        <v>30</v>
      </c>
    </row>
    <row r="1047" spans="13:14" ht="15" customHeight="1" x14ac:dyDescent="0.25">
      <c r="M1047" s="152">
        <v>10713.64</v>
      </c>
      <c r="N1047" s="153">
        <v>55</v>
      </c>
    </row>
    <row r="1048" spans="13:14" ht="15" customHeight="1" x14ac:dyDescent="0.25">
      <c r="M1048" s="152">
        <v>10704.47</v>
      </c>
      <c r="N1048" s="153">
        <v>55</v>
      </c>
    </row>
    <row r="1049" spans="13:14" ht="15" customHeight="1" x14ac:dyDescent="0.25">
      <c r="M1049" s="152">
        <v>10702.64</v>
      </c>
      <c r="N1049" s="153">
        <v>50</v>
      </c>
    </row>
    <row r="1050" spans="13:14" ht="15" customHeight="1" x14ac:dyDescent="0.25">
      <c r="M1050" s="152">
        <v>10698.38</v>
      </c>
      <c r="N1050" s="153">
        <v>46</v>
      </c>
    </row>
    <row r="1051" spans="13:14" ht="15" customHeight="1" x14ac:dyDescent="0.25">
      <c r="M1051" s="152">
        <v>10690.11</v>
      </c>
      <c r="N1051" s="153">
        <v>45</v>
      </c>
    </row>
    <row r="1052" spans="13:14" ht="15" customHeight="1" x14ac:dyDescent="0.25">
      <c r="M1052" s="152">
        <v>10676.83</v>
      </c>
      <c r="N1052" s="153">
        <v>60</v>
      </c>
    </row>
    <row r="1053" spans="13:14" ht="15" customHeight="1" x14ac:dyDescent="0.25">
      <c r="M1053" s="152">
        <v>10665.44</v>
      </c>
      <c r="N1053" s="153">
        <v>46</v>
      </c>
    </row>
    <row r="1054" spans="13:14" ht="15" customHeight="1" x14ac:dyDescent="0.25">
      <c r="M1054" s="152">
        <v>10627.81</v>
      </c>
      <c r="N1054" s="153">
        <v>58</v>
      </c>
    </row>
    <row r="1055" spans="13:14" ht="15" customHeight="1" x14ac:dyDescent="0.25">
      <c r="M1055" s="152">
        <v>10620.26</v>
      </c>
      <c r="N1055" s="153">
        <v>32</v>
      </c>
    </row>
    <row r="1056" spans="13:14" ht="15" customHeight="1" x14ac:dyDescent="0.25">
      <c r="M1056" s="152">
        <v>10617.04</v>
      </c>
      <c r="N1056" s="153">
        <v>30</v>
      </c>
    </row>
    <row r="1057" spans="13:14" ht="15" customHeight="1" x14ac:dyDescent="0.25">
      <c r="M1057" s="152">
        <v>10608.67</v>
      </c>
      <c r="N1057" s="153">
        <v>57</v>
      </c>
    </row>
    <row r="1058" spans="13:14" ht="15" customHeight="1" x14ac:dyDescent="0.25">
      <c r="M1058" s="152">
        <v>10602.39</v>
      </c>
      <c r="N1058" s="153">
        <v>56</v>
      </c>
    </row>
    <row r="1059" spans="13:14" ht="15" customHeight="1" x14ac:dyDescent="0.25">
      <c r="M1059" s="152">
        <v>10601.63</v>
      </c>
      <c r="N1059" s="153">
        <v>55</v>
      </c>
    </row>
    <row r="1060" spans="13:14" ht="15" customHeight="1" x14ac:dyDescent="0.25">
      <c r="M1060" s="152">
        <v>10601.41</v>
      </c>
      <c r="N1060" s="153">
        <v>56</v>
      </c>
    </row>
    <row r="1061" spans="13:14" ht="15" customHeight="1" x14ac:dyDescent="0.25">
      <c r="M1061" s="152">
        <v>10600.55</v>
      </c>
      <c r="N1061" s="153">
        <v>50</v>
      </c>
    </row>
    <row r="1062" spans="13:14" ht="15" customHeight="1" x14ac:dyDescent="0.25">
      <c r="M1062" s="152">
        <v>10594.5</v>
      </c>
      <c r="N1062" s="153">
        <v>55</v>
      </c>
    </row>
    <row r="1063" spans="13:14" ht="15" customHeight="1" x14ac:dyDescent="0.25">
      <c r="M1063" s="152">
        <v>10594.23</v>
      </c>
      <c r="N1063" s="153">
        <v>56</v>
      </c>
    </row>
    <row r="1064" spans="13:14" ht="15" customHeight="1" x14ac:dyDescent="0.25">
      <c r="M1064" s="152">
        <v>10579.71</v>
      </c>
      <c r="N1064" s="153">
        <v>53</v>
      </c>
    </row>
    <row r="1065" spans="13:14" ht="15" customHeight="1" x14ac:dyDescent="0.25">
      <c r="M1065" s="152">
        <v>10577.09</v>
      </c>
      <c r="N1065" s="153">
        <v>56</v>
      </c>
    </row>
    <row r="1066" spans="13:14" ht="15" customHeight="1" x14ac:dyDescent="0.25">
      <c r="M1066" s="152">
        <v>10564.88</v>
      </c>
      <c r="N1066" s="153">
        <v>53</v>
      </c>
    </row>
    <row r="1067" spans="13:14" ht="15" customHeight="1" x14ac:dyDescent="0.25">
      <c r="M1067" s="152">
        <v>10560.49</v>
      </c>
      <c r="N1067" s="153">
        <v>51</v>
      </c>
    </row>
    <row r="1068" spans="13:14" ht="15" customHeight="1" x14ac:dyDescent="0.25">
      <c r="M1068" s="152">
        <v>10546.48</v>
      </c>
      <c r="N1068" s="153">
        <v>51</v>
      </c>
    </row>
    <row r="1069" spans="13:14" ht="15" customHeight="1" x14ac:dyDescent="0.25">
      <c r="M1069" s="152">
        <v>10495.6</v>
      </c>
      <c r="N1069" s="153">
        <v>45</v>
      </c>
    </row>
    <row r="1070" spans="13:14" ht="15" customHeight="1" x14ac:dyDescent="0.25">
      <c r="M1070" s="152">
        <v>10493.95</v>
      </c>
      <c r="N1070" s="153">
        <v>50</v>
      </c>
    </row>
    <row r="1071" spans="13:14" ht="15" customHeight="1" x14ac:dyDescent="0.25">
      <c r="M1071" s="152">
        <v>10486.55</v>
      </c>
      <c r="N1071" s="153">
        <v>44</v>
      </c>
    </row>
    <row r="1072" spans="13:14" ht="15" customHeight="1" x14ac:dyDescent="0.25">
      <c r="M1072" s="152">
        <v>10464.83</v>
      </c>
      <c r="N1072" s="153">
        <v>35</v>
      </c>
    </row>
    <row r="1073" spans="13:14" ht="15" customHeight="1" x14ac:dyDescent="0.25">
      <c r="M1073" s="152">
        <v>10461.98</v>
      </c>
      <c r="N1073" s="153">
        <v>53</v>
      </c>
    </row>
    <row r="1074" spans="13:14" ht="15" customHeight="1" x14ac:dyDescent="0.25">
      <c r="M1074" s="152">
        <v>10459.19</v>
      </c>
      <c r="N1074" s="153">
        <v>58</v>
      </c>
    </row>
    <row r="1075" spans="13:14" ht="15" customHeight="1" x14ac:dyDescent="0.25">
      <c r="M1075" s="152">
        <v>10455.14</v>
      </c>
      <c r="N1075" s="153">
        <v>46</v>
      </c>
    </row>
    <row r="1076" spans="13:14" ht="15" customHeight="1" x14ac:dyDescent="0.25">
      <c r="M1076" s="152">
        <v>10455.1</v>
      </c>
      <c r="N1076" s="153">
        <v>58</v>
      </c>
    </row>
    <row r="1077" spans="13:14" ht="15" customHeight="1" x14ac:dyDescent="0.25">
      <c r="M1077" s="152">
        <v>10450.549999999999</v>
      </c>
      <c r="N1077" s="153">
        <v>54</v>
      </c>
    </row>
    <row r="1078" spans="13:14" ht="15" customHeight="1" x14ac:dyDescent="0.25">
      <c r="M1078" s="152">
        <v>10436.1</v>
      </c>
      <c r="N1078" s="153">
        <v>54</v>
      </c>
    </row>
    <row r="1079" spans="13:14" ht="15" customHeight="1" x14ac:dyDescent="0.25">
      <c r="M1079" s="152">
        <v>10435.07</v>
      </c>
      <c r="N1079" s="153">
        <v>54</v>
      </c>
    </row>
    <row r="1080" spans="13:14" ht="15" customHeight="1" x14ac:dyDescent="0.25">
      <c r="M1080" s="152">
        <v>10422.92</v>
      </c>
      <c r="N1080" s="153">
        <v>54</v>
      </c>
    </row>
    <row r="1081" spans="13:14" ht="15" customHeight="1" x14ac:dyDescent="0.25">
      <c r="M1081" s="152">
        <v>10419.65</v>
      </c>
      <c r="N1081" s="153">
        <v>43</v>
      </c>
    </row>
    <row r="1082" spans="13:14" ht="15" customHeight="1" x14ac:dyDescent="0.25">
      <c r="M1082" s="152">
        <v>10419.59</v>
      </c>
      <c r="N1082" s="153">
        <v>49</v>
      </c>
    </row>
    <row r="1083" spans="13:14" ht="15" customHeight="1" x14ac:dyDescent="0.25">
      <c r="M1083" s="152">
        <v>10407.98</v>
      </c>
      <c r="N1083" s="153">
        <v>42</v>
      </c>
    </row>
    <row r="1084" spans="13:14" ht="15" customHeight="1" x14ac:dyDescent="0.25">
      <c r="M1084" s="152">
        <v>10407.09</v>
      </c>
      <c r="N1084" s="153">
        <v>48</v>
      </c>
    </row>
    <row r="1085" spans="13:14" ht="15" customHeight="1" x14ac:dyDescent="0.25">
      <c r="M1085" s="152">
        <v>10403.27</v>
      </c>
      <c r="N1085" s="153">
        <v>53</v>
      </c>
    </row>
    <row r="1086" spans="13:14" ht="15" customHeight="1" x14ac:dyDescent="0.25">
      <c r="M1086" s="152">
        <v>10381.48</v>
      </c>
      <c r="N1086" s="153">
        <v>49</v>
      </c>
    </row>
    <row r="1087" spans="13:14" ht="15" customHeight="1" x14ac:dyDescent="0.25">
      <c r="M1087" s="152">
        <v>10370.91</v>
      </c>
      <c r="N1087" s="153">
        <v>49</v>
      </c>
    </row>
    <row r="1088" spans="13:14" ht="15" customHeight="1" x14ac:dyDescent="0.25">
      <c r="M1088" s="152">
        <v>10356.67</v>
      </c>
      <c r="N1088" s="153">
        <v>51</v>
      </c>
    </row>
    <row r="1089" spans="13:14" ht="15" customHeight="1" x14ac:dyDescent="0.25">
      <c r="M1089" s="152">
        <v>10355.64</v>
      </c>
      <c r="N1089" s="153">
        <v>53</v>
      </c>
    </row>
    <row r="1090" spans="13:14" ht="15" customHeight="1" x14ac:dyDescent="0.25">
      <c r="M1090" s="152">
        <v>10352.48</v>
      </c>
      <c r="N1090" s="153">
        <v>48</v>
      </c>
    </row>
    <row r="1091" spans="13:14" ht="15" customHeight="1" x14ac:dyDescent="0.25">
      <c r="M1091" s="152">
        <v>10345.93</v>
      </c>
      <c r="N1091" s="153">
        <v>49</v>
      </c>
    </row>
    <row r="1092" spans="13:14" ht="15" customHeight="1" x14ac:dyDescent="0.25">
      <c r="M1092" s="152">
        <v>10338.93</v>
      </c>
      <c r="N1092" s="153">
        <v>54</v>
      </c>
    </row>
    <row r="1093" spans="13:14" ht="15" customHeight="1" x14ac:dyDescent="0.25">
      <c r="M1093" s="152">
        <v>10329.06</v>
      </c>
      <c r="N1093" s="153">
        <v>40</v>
      </c>
    </row>
    <row r="1094" spans="13:14" ht="15" customHeight="1" x14ac:dyDescent="0.25">
      <c r="M1094" s="152">
        <v>10325.209999999999</v>
      </c>
      <c r="N1094" s="153">
        <v>52</v>
      </c>
    </row>
    <row r="1095" spans="13:14" ht="15" customHeight="1" x14ac:dyDescent="0.25">
      <c r="M1095" s="152">
        <v>10322.9</v>
      </c>
      <c r="N1095" s="153">
        <v>31</v>
      </c>
    </row>
    <row r="1096" spans="13:14" ht="15" customHeight="1" x14ac:dyDescent="0.25">
      <c r="M1096" s="152">
        <v>10315.91</v>
      </c>
      <c r="N1096" s="153">
        <v>31</v>
      </c>
    </row>
    <row r="1097" spans="13:14" ht="15" customHeight="1" x14ac:dyDescent="0.25">
      <c r="M1097" s="152">
        <v>10310.780000000001</v>
      </c>
      <c r="N1097" s="153">
        <v>60</v>
      </c>
    </row>
    <row r="1098" spans="13:14" ht="15" customHeight="1" x14ac:dyDescent="0.25">
      <c r="M1098" s="152">
        <v>10308.040000000001</v>
      </c>
      <c r="N1098" s="153">
        <v>59</v>
      </c>
    </row>
    <row r="1099" spans="13:14" ht="15" customHeight="1" x14ac:dyDescent="0.25">
      <c r="M1099" s="152">
        <v>10276.99</v>
      </c>
      <c r="N1099" s="153">
        <v>34</v>
      </c>
    </row>
    <row r="1100" spans="13:14" ht="15" customHeight="1" x14ac:dyDescent="0.25">
      <c r="M1100" s="152">
        <v>10274.33</v>
      </c>
      <c r="N1100" s="153">
        <v>52</v>
      </c>
    </row>
    <row r="1101" spans="13:14" ht="15" customHeight="1" x14ac:dyDescent="0.25">
      <c r="M1101" s="152">
        <v>10269.459999999999</v>
      </c>
      <c r="N1101" s="153">
        <v>49</v>
      </c>
    </row>
    <row r="1102" spans="13:14" ht="15" customHeight="1" x14ac:dyDescent="0.25">
      <c r="M1102" s="152">
        <v>10264.44</v>
      </c>
      <c r="N1102" s="153">
        <v>49</v>
      </c>
    </row>
    <row r="1103" spans="13:14" ht="15" customHeight="1" x14ac:dyDescent="0.25">
      <c r="M1103" s="152">
        <v>10259.129999999999</v>
      </c>
      <c r="N1103" s="153">
        <v>47</v>
      </c>
    </row>
    <row r="1104" spans="13:14" ht="15" customHeight="1" x14ac:dyDescent="0.25">
      <c r="M1104" s="152">
        <v>10231.5</v>
      </c>
      <c r="N1104" s="153">
        <v>54</v>
      </c>
    </row>
    <row r="1105" spans="13:14" ht="15" customHeight="1" x14ac:dyDescent="0.25">
      <c r="M1105" s="152">
        <v>10226.280000000001</v>
      </c>
      <c r="N1105" s="153">
        <v>55</v>
      </c>
    </row>
    <row r="1106" spans="13:14" ht="15" customHeight="1" x14ac:dyDescent="0.25">
      <c r="M1106" s="152">
        <v>10214.64</v>
      </c>
      <c r="N1106" s="153">
        <v>55</v>
      </c>
    </row>
    <row r="1107" spans="13:14" ht="15" customHeight="1" x14ac:dyDescent="0.25">
      <c r="M1107" s="152">
        <v>10197.77</v>
      </c>
      <c r="N1107" s="153">
        <v>52</v>
      </c>
    </row>
    <row r="1108" spans="13:14" ht="15" customHeight="1" x14ac:dyDescent="0.25">
      <c r="M1108" s="152">
        <v>10191.82</v>
      </c>
      <c r="N1108" s="153">
        <v>37</v>
      </c>
    </row>
    <row r="1109" spans="13:14" ht="15" customHeight="1" x14ac:dyDescent="0.25">
      <c r="M1109" s="152">
        <v>10160.870000000001</v>
      </c>
      <c r="N1109" s="153">
        <v>50</v>
      </c>
    </row>
    <row r="1110" spans="13:14" ht="15" customHeight="1" x14ac:dyDescent="0.25">
      <c r="M1110" s="152">
        <v>10156.780000000001</v>
      </c>
      <c r="N1110" s="153">
        <v>49</v>
      </c>
    </row>
    <row r="1111" spans="13:14" ht="15" customHeight="1" x14ac:dyDescent="0.25">
      <c r="M1111" s="152">
        <v>10146.129999999999</v>
      </c>
      <c r="N1111" s="153">
        <v>41</v>
      </c>
    </row>
    <row r="1112" spans="13:14" ht="15" customHeight="1" x14ac:dyDescent="0.25">
      <c r="M1112" s="152">
        <v>10141.14</v>
      </c>
      <c r="N1112" s="153">
        <v>48</v>
      </c>
    </row>
    <row r="1113" spans="13:14" ht="15" customHeight="1" x14ac:dyDescent="0.25">
      <c r="M1113" s="152">
        <v>10139.84</v>
      </c>
      <c r="N1113" s="153">
        <v>25</v>
      </c>
    </row>
    <row r="1114" spans="13:14" ht="15" customHeight="1" x14ac:dyDescent="0.25">
      <c r="M1114" s="152">
        <v>10118.42</v>
      </c>
      <c r="N1114" s="153">
        <v>50</v>
      </c>
    </row>
    <row r="1115" spans="13:14" ht="15" customHeight="1" x14ac:dyDescent="0.25">
      <c r="M1115" s="152">
        <v>10115.01</v>
      </c>
      <c r="N1115" s="153">
        <v>47</v>
      </c>
    </row>
    <row r="1116" spans="13:14" ht="15" customHeight="1" x14ac:dyDescent="0.25">
      <c r="M1116" s="152">
        <v>10107.219999999999</v>
      </c>
      <c r="N1116" s="153">
        <v>50</v>
      </c>
    </row>
    <row r="1117" spans="13:14" ht="15" customHeight="1" x14ac:dyDescent="0.25">
      <c r="M1117" s="152">
        <v>10106.129999999999</v>
      </c>
      <c r="N1117" s="153">
        <v>50</v>
      </c>
    </row>
    <row r="1118" spans="13:14" ht="15" customHeight="1" x14ac:dyDescent="0.25">
      <c r="M1118" s="152">
        <v>10096.969999999999</v>
      </c>
      <c r="N1118" s="153">
        <v>46</v>
      </c>
    </row>
    <row r="1119" spans="13:14" ht="15" customHeight="1" x14ac:dyDescent="0.25">
      <c r="M1119" s="152">
        <v>10085.85</v>
      </c>
      <c r="N1119" s="153">
        <v>53</v>
      </c>
    </row>
    <row r="1120" spans="13:14" ht="15" customHeight="1" x14ac:dyDescent="0.25">
      <c r="M1120" s="152">
        <v>10072.06</v>
      </c>
      <c r="N1120" s="153">
        <v>53</v>
      </c>
    </row>
    <row r="1121" spans="13:14" ht="15" customHeight="1" x14ac:dyDescent="0.25">
      <c r="M1121" s="152">
        <v>10065.41</v>
      </c>
      <c r="N1121" s="153">
        <v>53</v>
      </c>
    </row>
    <row r="1122" spans="13:14" ht="15" customHeight="1" x14ac:dyDescent="0.25">
      <c r="M1122" s="152">
        <v>10043.25</v>
      </c>
      <c r="N1122" s="153">
        <v>48</v>
      </c>
    </row>
    <row r="1123" spans="13:14" ht="15" customHeight="1" x14ac:dyDescent="0.25">
      <c r="M1123" s="152">
        <v>10027.15</v>
      </c>
      <c r="N1123" s="153">
        <v>43</v>
      </c>
    </row>
    <row r="1124" spans="13:14" ht="15" customHeight="1" x14ac:dyDescent="0.25">
      <c r="M1124" s="152">
        <v>10011.44</v>
      </c>
      <c r="N1124" s="153">
        <v>34</v>
      </c>
    </row>
    <row r="1125" spans="13:14" ht="15" customHeight="1" x14ac:dyDescent="0.25">
      <c r="M1125" s="152">
        <v>9991.0400000000009</v>
      </c>
      <c r="N1125" s="153">
        <v>52</v>
      </c>
    </row>
    <row r="1126" spans="13:14" ht="15" customHeight="1" x14ac:dyDescent="0.25">
      <c r="M1126" s="152">
        <v>9964.06</v>
      </c>
      <c r="N1126" s="153">
        <v>51</v>
      </c>
    </row>
    <row r="1127" spans="13:14" ht="15" customHeight="1" x14ac:dyDescent="0.25">
      <c r="M1127" s="152">
        <v>9957.7199999999993</v>
      </c>
      <c r="N1127" s="153">
        <v>51</v>
      </c>
    </row>
    <row r="1128" spans="13:14" ht="15" customHeight="1" x14ac:dyDescent="0.25">
      <c r="M1128" s="152">
        <v>9933.44</v>
      </c>
      <c r="N1128" s="153">
        <v>58</v>
      </c>
    </row>
    <row r="1129" spans="13:14" ht="15" customHeight="1" x14ac:dyDescent="0.25">
      <c r="M1129" s="152">
        <v>9931.9599999999991</v>
      </c>
      <c r="N1129" s="153">
        <v>39</v>
      </c>
    </row>
    <row r="1130" spans="13:14" ht="15" customHeight="1" x14ac:dyDescent="0.25">
      <c r="M1130" s="152">
        <v>9930.64</v>
      </c>
      <c r="N1130" s="153">
        <v>37</v>
      </c>
    </row>
    <row r="1131" spans="13:14" ht="15" customHeight="1" x14ac:dyDescent="0.25">
      <c r="M1131" s="152">
        <v>9910.36</v>
      </c>
      <c r="N1131" s="153">
        <v>50</v>
      </c>
    </row>
    <row r="1132" spans="13:14" ht="15" customHeight="1" x14ac:dyDescent="0.25">
      <c r="M1132" s="152">
        <v>9907.83</v>
      </c>
      <c r="N1132" s="153">
        <v>60</v>
      </c>
    </row>
    <row r="1133" spans="13:14" ht="15" customHeight="1" x14ac:dyDescent="0.25">
      <c r="M1133" s="152">
        <v>9894.69</v>
      </c>
      <c r="N1133" s="153">
        <v>26</v>
      </c>
    </row>
    <row r="1134" spans="13:14" ht="15" customHeight="1" x14ac:dyDescent="0.25">
      <c r="M1134" s="152">
        <v>9890.23</v>
      </c>
      <c r="N1134" s="153">
        <v>56</v>
      </c>
    </row>
    <row r="1135" spans="13:14" ht="15" customHeight="1" x14ac:dyDescent="0.25">
      <c r="M1135" s="152">
        <v>9880.07</v>
      </c>
      <c r="N1135" s="153">
        <v>51</v>
      </c>
    </row>
    <row r="1136" spans="13:14" ht="15" customHeight="1" x14ac:dyDescent="0.25">
      <c r="M1136" s="152">
        <v>9877.61</v>
      </c>
      <c r="N1136" s="153">
        <v>51</v>
      </c>
    </row>
    <row r="1137" spans="13:14" ht="15" customHeight="1" x14ac:dyDescent="0.25">
      <c r="M1137" s="152">
        <v>9875.68</v>
      </c>
      <c r="N1137" s="153">
        <v>51</v>
      </c>
    </row>
    <row r="1138" spans="13:14" ht="15" customHeight="1" x14ac:dyDescent="0.25">
      <c r="M1138" s="152">
        <v>9872.7000000000007</v>
      </c>
      <c r="N1138" s="153">
        <v>51</v>
      </c>
    </row>
    <row r="1139" spans="13:14" ht="15" customHeight="1" x14ac:dyDescent="0.25">
      <c r="M1139" s="152">
        <v>9870.59</v>
      </c>
      <c r="N1139" s="153">
        <v>24</v>
      </c>
    </row>
    <row r="1140" spans="13:14" ht="15" customHeight="1" x14ac:dyDescent="0.25">
      <c r="M1140" s="152">
        <v>9869.81</v>
      </c>
      <c r="N1140" s="153">
        <v>53</v>
      </c>
    </row>
    <row r="1141" spans="13:14" ht="15" customHeight="1" x14ac:dyDescent="0.25">
      <c r="M1141" s="152">
        <v>9866.2999999999993</v>
      </c>
      <c r="N1141" s="153">
        <v>51</v>
      </c>
    </row>
    <row r="1142" spans="13:14" ht="15" customHeight="1" x14ac:dyDescent="0.25">
      <c r="M1142" s="152">
        <v>9863.4699999999993</v>
      </c>
      <c r="N1142" s="153">
        <v>53</v>
      </c>
    </row>
    <row r="1143" spans="13:14" ht="15" customHeight="1" x14ac:dyDescent="0.25">
      <c r="M1143" s="152">
        <v>9861.0300000000007</v>
      </c>
      <c r="N1143" s="153">
        <v>51</v>
      </c>
    </row>
    <row r="1144" spans="13:14" ht="15" customHeight="1" x14ac:dyDescent="0.25">
      <c r="M1144" s="152">
        <v>9855.1299999999992</v>
      </c>
      <c r="N1144" s="153">
        <v>51</v>
      </c>
    </row>
    <row r="1145" spans="13:14" ht="15" customHeight="1" x14ac:dyDescent="0.25">
      <c r="M1145" s="152">
        <v>9850.43</v>
      </c>
      <c r="N1145" s="153">
        <v>54</v>
      </c>
    </row>
    <row r="1146" spans="13:14" ht="15" customHeight="1" x14ac:dyDescent="0.25">
      <c r="M1146" s="152">
        <v>9844.4500000000007</v>
      </c>
      <c r="N1146" s="153">
        <v>30</v>
      </c>
    </row>
    <row r="1147" spans="13:14" ht="15" customHeight="1" x14ac:dyDescent="0.25">
      <c r="M1147" s="152">
        <v>9836.2099999999991</v>
      </c>
      <c r="N1147" s="153">
        <v>50</v>
      </c>
    </row>
    <row r="1148" spans="13:14" ht="15" customHeight="1" x14ac:dyDescent="0.25">
      <c r="M1148" s="152">
        <v>9819.25</v>
      </c>
      <c r="N1148" s="153">
        <v>50</v>
      </c>
    </row>
    <row r="1149" spans="13:14" ht="15" customHeight="1" x14ac:dyDescent="0.25">
      <c r="M1149" s="152">
        <v>9800.89</v>
      </c>
      <c r="N1149" s="153">
        <v>49</v>
      </c>
    </row>
    <row r="1150" spans="13:14" ht="15" customHeight="1" x14ac:dyDescent="0.25">
      <c r="M1150" s="152">
        <v>9788.8700000000008</v>
      </c>
      <c r="N1150" s="153">
        <v>46</v>
      </c>
    </row>
    <row r="1151" spans="13:14" ht="15" customHeight="1" x14ac:dyDescent="0.25">
      <c r="M1151" s="152">
        <v>9787.32</v>
      </c>
      <c r="N1151" s="153">
        <v>26</v>
      </c>
    </row>
    <row r="1152" spans="13:14" ht="15" customHeight="1" x14ac:dyDescent="0.25">
      <c r="M1152" s="152">
        <v>9778.35</v>
      </c>
      <c r="N1152" s="153">
        <v>49</v>
      </c>
    </row>
    <row r="1153" spans="13:14" ht="15" customHeight="1" x14ac:dyDescent="0.25">
      <c r="M1153" s="152">
        <v>9764.08</v>
      </c>
      <c r="N1153" s="153">
        <v>57</v>
      </c>
    </row>
    <row r="1154" spans="13:14" ht="15" customHeight="1" x14ac:dyDescent="0.25">
      <c r="M1154" s="152">
        <v>9753.49</v>
      </c>
      <c r="N1154" s="153">
        <v>21</v>
      </c>
    </row>
    <row r="1155" spans="13:14" ht="15" customHeight="1" x14ac:dyDescent="0.25">
      <c r="M1155" s="152">
        <v>9748.91</v>
      </c>
      <c r="N1155" s="153">
        <v>52</v>
      </c>
    </row>
    <row r="1156" spans="13:14" ht="15" customHeight="1" x14ac:dyDescent="0.25">
      <c r="M1156" s="152">
        <v>9724.5300000000007</v>
      </c>
      <c r="N1156" s="153">
        <v>52</v>
      </c>
    </row>
    <row r="1157" spans="13:14" ht="15" customHeight="1" x14ac:dyDescent="0.25">
      <c r="M1157" s="152">
        <v>9722.77</v>
      </c>
      <c r="N1157" s="153">
        <v>52</v>
      </c>
    </row>
    <row r="1158" spans="13:14" ht="15" customHeight="1" x14ac:dyDescent="0.25">
      <c r="M1158" s="152">
        <v>9715.84</v>
      </c>
      <c r="N1158" s="153">
        <v>47</v>
      </c>
    </row>
    <row r="1159" spans="13:14" ht="15" customHeight="1" x14ac:dyDescent="0.25">
      <c r="M1159" s="152">
        <v>9710.7099999999991</v>
      </c>
      <c r="N1159" s="153">
        <v>50</v>
      </c>
    </row>
    <row r="1160" spans="13:14" ht="15" customHeight="1" x14ac:dyDescent="0.25">
      <c r="M1160" s="152">
        <v>9704.67</v>
      </c>
      <c r="N1160" s="153">
        <v>45</v>
      </c>
    </row>
    <row r="1161" spans="13:14" ht="15" customHeight="1" x14ac:dyDescent="0.25">
      <c r="M1161" s="152">
        <v>9698.42</v>
      </c>
      <c r="N1161" s="153">
        <v>58</v>
      </c>
    </row>
    <row r="1162" spans="13:14" ht="15" customHeight="1" x14ac:dyDescent="0.25">
      <c r="M1162" s="152">
        <v>9684.2900000000009</v>
      </c>
      <c r="N1162" s="153">
        <v>56</v>
      </c>
    </row>
    <row r="1163" spans="13:14" ht="15" customHeight="1" x14ac:dyDescent="0.25">
      <c r="M1163" s="152">
        <v>9664.34</v>
      </c>
      <c r="N1163" s="153">
        <v>41</v>
      </c>
    </row>
    <row r="1164" spans="13:14" ht="15" customHeight="1" x14ac:dyDescent="0.25">
      <c r="M1164" s="152">
        <v>9653.81</v>
      </c>
      <c r="N1164" s="153">
        <v>48</v>
      </c>
    </row>
    <row r="1165" spans="13:14" ht="15" customHeight="1" x14ac:dyDescent="0.25">
      <c r="M1165" s="152">
        <v>9644.25</v>
      </c>
      <c r="N1165" s="153">
        <v>51</v>
      </c>
    </row>
    <row r="1166" spans="13:14" ht="15" customHeight="1" x14ac:dyDescent="0.25">
      <c r="M1166" s="152">
        <v>9634.5400000000009</v>
      </c>
      <c r="N1166" s="153">
        <v>52</v>
      </c>
    </row>
    <row r="1167" spans="13:14" ht="15" customHeight="1" x14ac:dyDescent="0.25">
      <c r="M1167" s="152">
        <v>9630.91</v>
      </c>
      <c r="N1167" s="153">
        <v>54</v>
      </c>
    </row>
    <row r="1168" spans="13:14" ht="15" customHeight="1" x14ac:dyDescent="0.25">
      <c r="M1168" s="152">
        <v>9630.4</v>
      </c>
      <c r="N1168" s="153">
        <v>50</v>
      </c>
    </row>
    <row r="1169" spans="13:14" ht="15" customHeight="1" x14ac:dyDescent="0.25">
      <c r="M1169" s="152">
        <v>9630.2999999999993</v>
      </c>
      <c r="N1169" s="153">
        <v>43</v>
      </c>
    </row>
    <row r="1170" spans="13:14" ht="15" customHeight="1" x14ac:dyDescent="0.25">
      <c r="M1170" s="152">
        <v>9628.7900000000009</v>
      </c>
      <c r="N1170" s="153">
        <v>24</v>
      </c>
    </row>
    <row r="1171" spans="13:14" ht="15" customHeight="1" x14ac:dyDescent="0.25">
      <c r="M1171" s="152">
        <v>9625.92</v>
      </c>
      <c r="N1171" s="153">
        <v>52</v>
      </c>
    </row>
    <row r="1172" spans="13:14" ht="15" customHeight="1" x14ac:dyDescent="0.25">
      <c r="M1172" s="152">
        <v>9620.33</v>
      </c>
      <c r="N1172" s="153">
        <v>47</v>
      </c>
    </row>
    <row r="1173" spans="13:14" ht="15" customHeight="1" x14ac:dyDescent="0.25">
      <c r="M1173" s="152">
        <v>9619.18</v>
      </c>
      <c r="N1173" s="153">
        <v>40</v>
      </c>
    </row>
    <row r="1174" spans="13:14" ht="15" customHeight="1" x14ac:dyDescent="0.25">
      <c r="M1174" s="152">
        <v>9617.66</v>
      </c>
      <c r="N1174" s="153">
        <v>50</v>
      </c>
    </row>
    <row r="1175" spans="13:14" ht="15" customHeight="1" x14ac:dyDescent="0.25">
      <c r="M1175" s="152">
        <v>9597.6299999999992</v>
      </c>
      <c r="N1175" s="153">
        <v>58</v>
      </c>
    </row>
    <row r="1176" spans="13:14" ht="15" customHeight="1" x14ac:dyDescent="0.25">
      <c r="M1176" s="152">
        <v>9584.0400000000009</v>
      </c>
      <c r="N1176" s="153">
        <v>41</v>
      </c>
    </row>
    <row r="1177" spans="13:14" ht="15" customHeight="1" x14ac:dyDescent="0.25">
      <c r="M1177" s="152">
        <v>9583.89</v>
      </c>
      <c r="N1177" s="153">
        <v>49</v>
      </c>
    </row>
    <row r="1178" spans="13:14" ht="15" customHeight="1" x14ac:dyDescent="0.25">
      <c r="M1178" s="152">
        <v>9582.5400000000009</v>
      </c>
      <c r="N1178" s="153">
        <v>56</v>
      </c>
    </row>
    <row r="1179" spans="13:14" ht="15" customHeight="1" x14ac:dyDescent="0.25">
      <c r="M1179" s="152">
        <v>9566.99</v>
      </c>
      <c r="N1179" s="153">
        <v>49</v>
      </c>
    </row>
    <row r="1180" spans="13:14" ht="15" customHeight="1" x14ac:dyDescent="0.25">
      <c r="M1180" s="152">
        <v>9563.0300000000007</v>
      </c>
      <c r="N1180" s="153">
        <v>48</v>
      </c>
    </row>
    <row r="1181" spans="13:14" ht="15" customHeight="1" x14ac:dyDescent="0.25">
      <c r="M1181" s="152">
        <v>9549.57</v>
      </c>
      <c r="N1181" s="153">
        <v>50</v>
      </c>
    </row>
    <row r="1182" spans="13:14" ht="15" customHeight="1" x14ac:dyDescent="0.25">
      <c r="M1182" s="152">
        <v>9541.7000000000007</v>
      </c>
      <c r="N1182" s="153">
        <v>50</v>
      </c>
    </row>
    <row r="1183" spans="13:14" ht="15" customHeight="1" x14ac:dyDescent="0.25">
      <c r="M1183" s="152">
        <v>9540.17</v>
      </c>
      <c r="N1183" s="153">
        <v>47</v>
      </c>
    </row>
    <row r="1184" spans="13:14" ht="15" customHeight="1" x14ac:dyDescent="0.25">
      <c r="M1184" s="152">
        <v>9538.65</v>
      </c>
      <c r="N1184" s="153">
        <v>49</v>
      </c>
    </row>
    <row r="1185" spans="13:14" ht="15" customHeight="1" x14ac:dyDescent="0.25">
      <c r="M1185" s="152">
        <v>9528.9</v>
      </c>
      <c r="N1185" s="153">
        <v>51</v>
      </c>
    </row>
    <row r="1186" spans="13:14" ht="15" customHeight="1" x14ac:dyDescent="0.25">
      <c r="M1186" s="152">
        <v>9507.68</v>
      </c>
      <c r="N1186" s="153">
        <v>30</v>
      </c>
    </row>
    <row r="1187" spans="13:14" ht="15" customHeight="1" x14ac:dyDescent="0.25">
      <c r="M1187" s="152">
        <v>9504.31</v>
      </c>
      <c r="N1187" s="153">
        <v>53</v>
      </c>
    </row>
    <row r="1188" spans="13:14" ht="15" customHeight="1" x14ac:dyDescent="0.25">
      <c r="M1188" s="152">
        <v>9500.57</v>
      </c>
      <c r="N1188" s="153">
        <v>46</v>
      </c>
    </row>
    <row r="1189" spans="13:14" ht="15" customHeight="1" x14ac:dyDescent="0.25">
      <c r="M1189" s="152">
        <v>9487.64</v>
      </c>
      <c r="N1189" s="153">
        <v>54</v>
      </c>
    </row>
    <row r="1190" spans="13:14" ht="15" customHeight="1" x14ac:dyDescent="0.25">
      <c r="M1190" s="152">
        <v>9453.92</v>
      </c>
      <c r="N1190" s="153">
        <v>43</v>
      </c>
    </row>
    <row r="1191" spans="13:14" ht="15" customHeight="1" x14ac:dyDescent="0.25">
      <c r="M1191" s="152">
        <v>9448.42</v>
      </c>
      <c r="N1191" s="153">
        <v>35</v>
      </c>
    </row>
    <row r="1192" spans="13:14" ht="15" customHeight="1" x14ac:dyDescent="0.25">
      <c r="M1192" s="152">
        <v>9447.3799999999992</v>
      </c>
      <c r="N1192" s="153">
        <v>49</v>
      </c>
    </row>
    <row r="1193" spans="13:14" ht="15" customHeight="1" x14ac:dyDescent="0.25">
      <c r="M1193" s="152">
        <v>9447.25</v>
      </c>
      <c r="N1193" s="153">
        <v>48</v>
      </c>
    </row>
    <row r="1194" spans="13:14" ht="15" customHeight="1" x14ac:dyDescent="0.25">
      <c r="M1194" s="152">
        <v>9432.93</v>
      </c>
      <c r="N1194" s="153">
        <v>46</v>
      </c>
    </row>
    <row r="1195" spans="13:14" ht="15" customHeight="1" x14ac:dyDescent="0.25">
      <c r="M1195" s="152">
        <v>9414.92</v>
      </c>
      <c r="N1195" s="153">
        <v>46</v>
      </c>
    </row>
    <row r="1196" spans="13:14" ht="15" customHeight="1" x14ac:dyDescent="0.25">
      <c r="M1196" s="152">
        <v>9411.01</v>
      </c>
      <c r="N1196" s="153">
        <v>46</v>
      </c>
    </row>
    <row r="1197" spans="13:14" ht="15" customHeight="1" x14ac:dyDescent="0.25">
      <c r="M1197" s="152">
        <v>9391.35</v>
      </c>
      <c r="N1197" s="153">
        <v>51</v>
      </c>
    </row>
    <row r="1198" spans="13:14" ht="15" customHeight="1" x14ac:dyDescent="0.25">
      <c r="M1198" s="152">
        <v>9386.16</v>
      </c>
      <c r="N1198" s="153">
        <v>51</v>
      </c>
    </row>
    <row r="1199" spans="13:14" ht="15" customHeight="1" x14ac:dyDescent="0.25">
      <c r="M1199" s="152">
        <v>9380.75</v>
      </c>
      <c r="N1199" s="153">
        <v>47</v>
      </c>
    </row>
    <row r="1200" spans="13:14" ht="15" customHeight="1" x14ac:dyDescent="0.25">
      <c r="M1200" s="152">
        <v>9377.9</v>
      </c>
      <c r="N1200" s="153">
        <v>51</v>
      </c>
    </row>
    <row r="1201" spans="13:14" ht="15" customHeight="1" x14ac:dyDescent="0.25">
      <c r="M1201" s="152">
        <v>9377.4500000000007</v>
      </c>
      <c r="N1201" s="153">
        <v>53</v>
      </c>
    </row>
    <row r="1202" spans="13:14" ht="15" customHeight="1" x14ac:dyDescent="0.25">
      <c r="M1202" s="152">
        <v>9361.33</v>
      </c>
      <c r="N1202" s="153">
        <v>51</v>
      </c>
    </row>
    <row r="1203" spans="13:14" ht="15" customHeight="1" x14ac:dyDescent="0.25">
      <c r="M1203" s="152">
        <v>9344.2000000000007</v>
      </c>
      <c r="N1203" s="153">
        <v>34</v>
      </c>
    </row>
    <row r="1204" spans="13:14" ht="15" customHeight="1" x14ac:dyDescent="0.25">
      <c r="M1204" s="152">
        <v>9338.61</v>
      </c>
      <c r="N1204" s="153">
        <v>26</v>
      </c>
    </row>
    <row r="1205" spans="13:14" ht="15" customHeight="1" x14ac:dyDescent="0.25">
      <c r="M1205" s="152">
        <v>9320.26</v>
      </c>
      <c r="N1205" s="153">
        <v>34</v>
      </c>
    </row>
    <row r="1206" spans="13:14" ht="15" customHeight="1" x14ac:dyDescent="0.25">
      <c r="M1206" s="152">
        <v>9315.41</v>
      </c>
      <c r="N1206" s="153">
        <v>45</v>
      </c>
    </row>
    <row r="1207" spans="13:14" ht="15" customHeight="1" x14ac:dyDescent="0.25">
      <c r="M1207" s="152">
        <v>9310.81</v>
      </c>
      <c r="N1207" s="153">
        <v>60</v>
      </c>
    </row>
    <row r="1208" spans="13:14" ht="15" customHeight="1" x14ac:dyDescent="0.25">
      <c r="M1208" s="152">
        <v>9304.7000000000007</v>
      </c>
      <c r="N1208" s="153">
        <v>49</v>
      </c>
    </row>
    <row r="1209" spans="13:14" ht="15" customHeight="1" x14ac:dyDescent="0.25">
      <c r="M1209" s="152">
        <v>9301.89</v>
      </c>
      <c r="N1209" s="153">
        <v>46</v>
      </c>
    </row>
    <row r="1210" spans="13:14" ht="15" customHeight="1" x14ac:dyDescent="0.25">
      <c r="M1210" s="152">
        <v>9290.14</v>
      </c>
      <c r="N1210" s="153">
        <v>49</v>
      </c>
    </row>
    <row r="1211" spans="13:14" ht="15" customHeight="1" x14ac:dyDescent="0.25">
      <c r="M1211" s="152">
        <v>9288.0300000000007</v>
      </c>
      <c r="N1211" s="153">
        <v>49</v>
      </c>
    </row>
    <row r="1212" spans="13:14" ht="15" customHeight="1" x14ac:dyDescent="0.25">
      <c r="M1212" s="152">
        <v>9285.8700000000008</v>
      </c>
      <c r="N1212" s="153">
        <v>53</v>
      </c>
    </row>
    <row r="1213" spans="13:14" ht="15" customHeight="1" x14ac:dyDescent="0.25">
      <c r="M1213" s="152">
        <v>9283.56</v>
      </c>
      <c r="N1213" s="153">
        <v>51</v>
      </c>
    </row>
    <row r="1214" spans="13:14" ht="15" customHeight="1" x14ac:dyDescent="0.25">
      <c r="M1214" s="152">
        <v>9282.48</v>
      </c>
      <c r="N1214" s="153">
        <v>49</v>
      </c>
    </row>
    <row r="1215" spans="13:14" ht="15" customHeight="1" x14ac:dyDescent="0.25">
      <c r="M1215" s="152">
        <v>9264.7999999999993</v>
      </c>
      <c r="N1215" s="153">
        <v>51</v>
      </c>
    </row>
    <row r="1216" spans="13:14" ht="15" customHeight="1" x14ac:dyDescent="0.25">
      <c r="M1216" s="152">
        <v>9249.5</v>
      </c>
      <c r="N1216" s="153">
        <v>48</v>
      </c>
    </row>
    <row r="1217" spans="13:14" ht="15" customHeight="1" x14ac:dyDescent="0.25">
      <c r="M1217" s="152">
        <v>9247.94</v>
      </c>
      <c r="N1217" s="153">
        <v>42</v>
      </c>
    </row>
    <row r="1218" spans="13:14" ht="15" customHeight="1" x14ac:dyDescent="0.25">
      <c r="M1218" s="152">
        <v>9225.26</v>
      </c>
      <c r="N1218" s="153">
        <v>47</v>
      </c>
    </row>
    <row r="1219" spans="13:14" ht="15" customHeight="1" x14ac:dyDescent="0.25">
      <c r="M1219" s="152">
        <v>9222.4</v>
      </c>
      <c r="N1219" s="153">
        <v>41</v>
      </c>
    </row>
    <row r="1220" spans="13:14" ht="15" customHeight="1" x14ac:dyDescent="0.25">
      <c r="M1220" s="152">
        <v>9210.06</v>
      </c>
      <c r="N1220" s="153">
        <v>36</v>
      </c>
    </row>
    <row r="1221" spans="13:14" ht="15" customHeight="1" x14ac:dyDescent="0.25">
      <c r="M1221" s="152">
        <v>9193.84</v>
      </c>
      <c r="N1221" s="153">
        <v>46</v>
      </c>
    </row>
    <row r="1222" spans="13:14" ht="15" customHeight="1" x14ac:dyDescent="0.25">
      <c r="M1222" s="152">
        <v>9182.17</v>
      </c>
      <c r="N1222" s="153">
        <v>49</v>
      </c>
    </row>
    <row r="1223" spans="13:14" ht="15" customHeight="1" x14ac:dyDescent="0.25">
      <c r="M1223" s="152">
        <v>9174.14</v>
      </c>
      <c r="N1223" s="153">
        <v>51</v>
      </c>
    </row>
    <row r="1224" spans="13:14" ht="15" customHeight="1" x14ac:dyDescent="0.25">
      <c r="M1224" s="152">
        <v>9171.75</v>
      </c>
      <c r="N1224" s="153">
        <v>52</v>
      </c>
    </row>
    <row r="1225" spans="13:14" ht="15" customHeight="1" x14ac:dyDescent="0.25">
      <c r="M1225" s="152">
        <v>9159.51</v>
      </c>
      <c r="N1225" s="153">
        <v>32</v>
      </c>
    </row>
    <row r="1226" spans="13:14" ht="15" customHeight="1" x14ac:dyDescent="0.25">
      <c r="M1226" s="152">
        <v>9147.5</v>
      </c>
      <c r="N1226" s="153">
        <v>40</v>
      </c>
    </row>
    <row r="1227" spans="13:14" ht="15" customHeight="1" x14ac:dyDescent="0.25">
      <c r="M1227" s="152">
        <v>9144.57</v>
      </c>
      <c r="N1227" s="153">
        <v>52</v>
      </c>
    </row>
    <row r="1228" spans="13:14" ht="15" customHeight="1" x14ac:dyDescent="0.25">
      <c r="M1228" s="152">
        <v>9140.9500000000007</v>
      </c>
      <c r="N1228" s="153">
        <v>52</v>
      </c>
    </row>
    <row r="1229" spans="13:14" ht="15" customHeight="1" x14ac:dyDescent="0.25">
      <c r="M1229" s="152">
        <v>9101.7999999999993</v>
      </c>
      <c r="N1229" s="153">
        <v>45</v>
      </c>
    </row>
    <row r="1230" spans="13:14" ht="15" customHeight="1" x14ac:dyDescent="0.25">
      <c r="M1230" s="152">
        <v>9095.94</v>
      </c>
      <c r="N1230" s="153">
        <v>57</v>
      </c>
    </row>
    <row r="1231" spans="13:14" ht="15" customHeight="1" x14ac:dyDescent="0.25">
      <c r="M1231" s="152">
        <v>9095.07</v>
      </c>
      <c r="N1231" s="153">
        <v>45</v>
      </c>
    </row>
    <row r="1232" spans="13:14" ht="15" customHeight="1" x14ac:dyDescent="0.25">
      <c r="M1232" s="152">
        <v>9058.73</v>
      </c>
      <c r="N1232" s="153">
        <v>50</v>
      </c>
    </row>
    <row r="1233" spans="13:14" ht="15" customHeight="1" x14ac:dyDescent="0.25">
      <c r="M1233" s="152">
        <v>9048.0300000000007</v>
      </c>
      <c r="N1233" s="153">
        <v>50</v>
      </c>
    </row>
    <row r="1234" spans="13:14" ht="15" customHeight="1" x14ac:dyDescent="0.25">
      <c r="M1234" s="152">
        <v>9010.2000000000007</v>
      </c>
      <c r="N1234" s="153">
        <v>29</v>
      </c>
    </row>
    <row r="1235" spans="13:14" ht="15" customHeight="1" x14ac:dyDescent="0.25">
      <c r="M1235" s="152">
        <v>8998.43</v>
      </c>
      <c r="N1235" s="153">
        <v>43</v>
      </c>
    </row>
    <row r="1236" spans="13:14" ht="15" customHeight="1" x14ac:dyDescent="0.25">
      <c r="M1236" s="152">
        <v>8988.16</v>
      </c>
      <c r="N1236" s="153">
        <v>49</v>
      </c>
    </row>
    <row r="1237" spans="13:14" ht="15" customHeight="1" x14ac:dyDescent="0.25">
      <c r="M1237" s="152">
        <v>8978.19</v>
      </c>
      <c r="N1237" s="153">
        <v>48</v>
      </c>
    </row>
    <row r="1238" spans="13:14" ht="15" customHeight="1" x14ac:dyDescent="0.25">
      <c r="M1238" s="152">
        <v>8968.33</v>
      </c>
      <c r="N1238" s="153">
        <v>48</v>
      </c>
    </row>
    <row r="1239" spans="13:14" ht="15" customHeight="1" x14ac:dyDescent="0.25">
      <c r="M1239" s="152">
        <v>8965.7999999999993</v>
      </c>
      <c r="N1239" s="153">
        <v>39</v>
      </c>
    </row>
    <row r="1240" spans="13:14" ht="15" customHeight="1" x14ac:dyDescent="0.25">
      <c r="M1240" s="152">
        <v>8964.06</v>
      </c>
      <c r="N1240" s="153">
        <v>48</v>
      </c>
    </row>
    <row r="1241" spans="13:14" ht="15" customHeight="1" x14ac:dyDescent="0.25">
      <c r="M1241" s="152">
        <v>8954.99</v>
      </c>
      <c r="N1241" s="153">
        <v>30</v>
      </c>
    </row>
    <row r="1242" spans="13:14" ht="15" customHeight="1" x14ac:dyDescent="0.25">
      <c r="M1242" s="152">
        <v>8944.1200000000008</v>
      </c>
      <c r="N1242" s="153">
        <v>46</v>
      </c>
    </row>
    <row r="1243" spans="13:14" ht="15" customHeight="1" x14ac:dyDescent="0.25">
      <c r="M1243" s="152">
        <v>8932.08</v>
      </c>
      <c r="N1243" s="153">
        <v>51</v>
      </c>
    </row>
    <row r="1244" spans="13:14" ht="15" customHeight="1" x14ac:dyDescent="0.25">
      <c r="M1244" s="152">
        <v>8930.93</v>
      </c>
      <c r="N1244" s="153">
        <v>47</v>
      </c>
    </row>
    <row r="1245" spans="13:14" ht="15" customHeight="1" x14ac:dyDescent="0.25">
      <c r="M1245" s="152">
        <v>8908.4699999999993</v>
      </c>
      <c r="N1245" s="153">
        <v>55</v>
      </c>
    </row>
    <row r="1246" spans="13:14" ht="15" customHeight="1" x14ac:dyDescent="0.25">
      <c r="M1246" s="152">
        <v>8906.14</v>
      </c>
      <c r="N1246" s="153">
        <v>25</v>
      </c>
    </row>
    <row r="1247" spans="13:14" ht="15" customHeight="1" x14ac:dyDescent="0.25">
      <c r="M1247" s="152">
        <v>8891.14</v>
      </c>
      <c r="N1247" s="153">
        <v>44</v>
      </c>
    </row>
    <row r="1248" spans="13:14" ht="15" customHeight="1" x14ac:dyDescent="0.25">
      <c r="M1248" s="152">
        <v>8890.59</v>
      </c>
      <c r="N1248" s="153">
        <v>49</v>
      </c>
    </row>
    <row r="1249" spans="13:14" ht="15" customHeight="1" x14ac:dyDescent="0.25">
      <c r="M1249" s="152">
        <v>8871.15</v>
      </c>
      <c r="N1249" s="153">
        <v>48</v>
      </c>
    </row>
    <row r="1250" spans="13:14" ht="15" customHeight="1" x14ac:dyDescent="0.25">
      <c r="M1250" s="152">
        <v>8835.26</v>
      </c>
      <c r="N1250" s="153">
        <v>50</v>
      </c>
    </row>
    <row r="1251" spans="13:14" ht="15" customHeight="1" x14ac:dyDescent="0.25">
      <c r="M1251" s="152">
        <v>8827.2099999999991</v>
      </c>
      <c r="N1251" s="153">
        <v>50</v>
      </c>
    </row>
    <row r="1252" spans="13:14" ht="15" customHeight="1" x14ac:dyDescent="0.25">
      <c r="M1252" s="152">
        <v>8825.09</v>
      </c>
      <c r="N1252" s="153">
        <v>46</v>
      </c>
    </row>
    <row r="1253" spans="13:14" ht="15" customHeight="1" x14ac:dyDescent="0.25">
      <c r="M1253" s="152">
        <v>8824.27</v>
      </c>
      <c r="N1253" s="153">
        <v>34</v>
      </c>
    </row>
    <row r="1254" spans="13:14" ht="15" customHeight="1" x14ac:dyDescent="0.25">
      <c r="M1254" s="152">
        <v>8823.99</v>
      </c>
      <c r="N1254" s="153">
        <v>46</v>
      </c>
    </row>
    <row r="1255" spans="13:14" ht="15" customHeight="1" x14ac:dyDescent="0.25">
      <c r="M1255" s="152">
        <v>8823.2800000000007</v>
      </c>
      <c r="N1255" s="153">
        <v>46</v>
      </c>
    </row>
    <row r="1256" spans="13:14" ht="15" customHeight="1" x14ac:dyDescent="0.25">
      <c r="M1256" s="152">
        <v>8821.8799999999992</v>
      </c>
      <c r="N1256" s="153">
        <v>21</v>
      </c>
    </row>
    <row r="1257" spans="13:14" ht="15" customHeight="1" x14ac:dyDescent="0.25">
      <c r="M1257" s="152">
        <v>8800.49</v>
      </c>
      <c r="N1257" s="153">
        <v>57</v>
      </c>
    </row>
    <row r="1258" spans="13:14" ht="15" customHeight="1" x14ac:dyDescent="0.25">
      <c r="M1258" s="152">
        <v>8798.59</v>
      </c>
      <c r="N1258" s="153">
        <v>51</v>
      </c>
    </row>
    <row r="1259" spans="13:14" ht="15" customHeight="1" x14ac:dyDescent="0.25">
      <c r="M1259" s="152">
        <v>8782.4699999999993</v>
      </c>
      <c r="N1259" s="153">
        <v>51</v>
      </c>
    </row>
    <row r="1260" spans="13:14" ht="15" customHeight="1" x14ac:dyDescent="0.25">
      <c r="M1260" s="152">
        <v>8765.25</v>
      </c>
      <c r="N1260" s="153">
        <v>48</v>
      </c>
    </row>
    <row r="1261" spans="13:14" ht="15" customHeight="1" x14ac:dyDescent="0.25">
      <c r="M1261" s="152">
        <v>8760.1200000000008</v>
      </c>
      <c r="N1261" s="153">
        <v>53</v>
      </c>
    </row>
    <row r="1262" spans="13:14" ht="15" customHeight="1" x14ac:dyDescent="0.25">
      <c r="M1262" s="152">
        <v>8747.68</v>
      </c>
      <c r="N1262" s="153">
        <v>23</v>
      </c>
    </row>
    <row r="1263" spans="13:14" ht="15" customHeight="1" x14ac:dyDescent="0.25">
      <c r="M1263" s="152">
        <v>8733.23</v>
      </c>
      <c r="N1263" s="153">
        <v>46</v>
      </c>
    </row>
    <row r="1264" spans="13:14" ht="15" customHeight="1" x14ac:dyDescent="0.25">
      <c r="M1264" s="152">
        <v>8703.4599999999991</v>
      </c>
      <c r="N1264" s="153">
        <v>49</v>
      </c>
    </row>
    <row r="1265" spans="13:14" ht="15" customHeight="1" x14ac:dyDescent="0.25">
      <c r="M1265" s="152">
        <v>8701.84</v>
      </c>
      <c r="N1265" s="153">
        <v>42</v>
      </c>
    </row>
    <row r="1266" spans="13:14" ht="15" customHeight="1" x14ac:dyDescent="0.25">
      <c r="M1266" s="152">
        <v>8688.86</v>
      </c>
      <c r="N1266" s="153">
        <v>49</v>
      </c>
    </row>
    <row r="1267" spans="13:14" ht="15" customHeight="1" x14ac:dyDescent="0.25">
      <c r="M1267" s="152">
        <v>8671.19</v>
      </c>
      <c r="N1267" s="153">
        <v>48</v>
      </c>
    </row>
    <row r="1268" spans="13:14" ht="15" customHeight="1" x14ac:dyDescent="0.25">
      <c r="M1268" s="152">
        <v>8665.14</v>
      </c>
      <c r="N1268" s="153">
        <v>53</v>
      </c>
    </row>
    <row r="1269" spans="13:14" ht="15" customHeight="1" x14ac:dyDescent="0.25">
      <c r="M1269" s="152">
        <v>8665.09</v>
      </c>
      <c r="N1269" s="153">
        <v>57</v>
      </c>
    </row>
    <row r="1270" spans="13:14" ht="15" customHeight="1" x14ac:dyDescent="0.25">
      <c r="M1270" s="152">
        <v>8627.5400000000009</v>
      </c>
      <c r="N1270" s="153">
        <v>47</v>
      </c>
    </row>
    <row r="1271" spans="13:14" ht="15" customHeight="1" x14ac:dyDescent="0.25">
      <c r="M1271" s="152">
        <v>8615.2999999999993</v>
      </c>
      <c r="N1271" s="153">
        <v>45</v>
      </c>
    </row>
    <row r="1272" spans="13:14" ht="15" customHeight="1" x14ac:dyDescent="0.25">
      <c r="M1272" s="152">
        <v>8606.2199999999993</v>
      </c>
      <c r="N1272" s="153">
        <v>43</v>
      </c>
    </row>
    <row r="1273" spans="13:14" ht="15" customHeight="1" x14ac:dyDescent="0.25">
      <c r="M1273" s="152">
        <v>8605.36</v>
      </c>
      <c r="N1273" s="153">
        <v>45</v>
      </c>
    </row>
    <row r="1274" spans="13:14" ht="15" customHeight="1" x14ac:dyDescent="0.25">
      <c r="M1274" s="152">
        <v>8604.48</v>
      </c>
      <c r="N1274" s="153">
        <v>45</v>
      </c>
    </row>
    <row r="1275" spans="13:14" ht="15" customHeight="1" x14ac:dyDescent="0.25">
      <c r="M1275" s="152">
        <v>8603.82</v>
      </c>
      <c r="N1275" s="153">
        <v>45</v>
      </c>
    </row>
    <row r="1276" spans="13:14" ht="15" customHeight="1" x14ac:dyDescent="0.25">
      <c r="M1276" s="152">
        <v>8601.33</v>
      </c>
      <c r="N1276" s="153">
        <v>49</v>
      </c>
    </row>
    <row r="1277" spans="13:14" ht="15" customHeight="1" x14ac:dyDescent="0.25">
      <c r="M1277" s="152">
        <v>8596.83</v>
      </c>
      <c r="N1277" s="153">
        <v>39</v>
      </c>
    </row>
    <row r="1278" spans="13:14" ht="15" customHeight="1" x14ac:dyDescent="0.25">
      <c r="M1278" s="152">
        <v>8582.2999999999993</v>
      </c>
      <c r="N1278" s="153">
        <v>39</v>
      </c>
    </row>
    <row r="1279" spans="13:14" ht="15" customHeight="1" x14ac:dyDescent="0.25">
      <c r="M1279" s="152">
        <v>8573.2999999999993</v>
      </c>
      <c r="N1279" s="153">
        <v>35</v>
      </c>
    </row>
    <row r="1280" spans="13:14" ht="15" customHeight="1" x14ac:dyDescent="0.25">
      <c r="M1280" s="152">
        <v>8572.0400000000009</v>
      </c>
      <c r="N1280" s="153">
        <v>40</v>
      </c>
    </row>
    <row r="1281" spans="13:14" ht="15" customHeight="1" x14ac:dyDescent="0.25">
      <c r="M1281" s="152">
        <v>8569.86</v>
      </c>
      <c r="N1281" s="153">
        <v>47</v>
      </c>
    </row>
    <row r="1282" spans="13:14" ht="15" customHeight="1" x14ac:dyDescent="0.25">
      <c r="M1282" s="152">
        <v>8567.25</v>
      </c>
      <c r="N1282" s="153">
        <v>34</v>
      </c>
    </row>
    <row r="1283" spans="13:14" ht="15" customHeight="1" x14ac:dyDescent="0.25">
      <c r="M1283" s="152">
        <v>8556.91</v>
      </c>
      <c r="N1283" s="153">
        <v>47</v>
      </c>
    </row>
    <row r="1284" spans="13:14" ht="15" customHeight="1" x14ac:dyDescent="0.25">
      <c r="M1284" s="152">
        <v>8551.35</v>
      </c>
      <c r="N1284" s="153">
        <v>47</v>
      </c>
    </row>
    <row r="1285" spans="13:14" ht="15" customHeight="1" x14ac:dyDescent="0.25">
      <c r="M1285" s="152">
        <v>8547.69</v>
      </c>
      <c r="N1285" s="153">
        <v>18</v>
      </c>
    </row>
    <row r="1286" spans="13:14" ht="15" customHeight="1" x14ac:dyDescent="0.25">
      <c r="M1286" s="152">
        <v>8539.67</v>
      </c>
      <c r="N1286" s="153">
        <v>47</v>
      </c>
    </row>
    <row r="1287" spans="13:14" ht="15" customHeight="1" x14ac:dyDescent="0.25">
      <c r="M1287" s="152">
        <v>8538.2900000000009</v>
      </c>
      <c r="N1287" s="153">
        <v>41</v>
      </c>
    </row>
    <row r="1288" spans="13:14" ht="15" customHeight="1" x14ac:dyDescent="0.25">
      <c r="M1288" s="152">
        <v>8534.67</v>
      </c>
      <c r="N1288" s="153">
        <v>18</v>
      </c>
    </row>
    <row r="1289" spans="13:14" ht="15" customHeight="1" x14ac:dyDescent="0.25">
      <c r="M1289" s="152">
        <v>8527.5300000000007</v>
      </c>
      <c r="N1289" s="153">
        <v>45</v>
      </c>
    </row>
    <row r="1290" spans="13:14" ht="15" customHeight="1" x14ac:dyDescent="0.25">
      <c r="M1290" s="152">
        <v>8522</v>
      </c>
      <c r="N1290" s="153">
        <v>43</v>
      </c>
    </row>
    <row r="1291" spans="13:14" ht="15" customHeight="1" x14ac:dyDescent="0.25">
      <c r="M1291" s="152">
        <v>8520.0300000000007</v>
      </c>
      <c r="N1291" s="153">
        <v>45</v>
      </c>
    </row>
    <row r="1292" spans="13:14" ht="15" customHeight="1" x14ac:dyDescent="0.25">
      <c r="M1292" s="152">
        <v>8516.83</v>
      </c>
      <c r="N1292" s="153">
        <v>45</v>
      </c>
    </row>
    <row r="1293" spans="13:14" ht="15" customHeight="1" x14ac:dyDescent="0.25">
      <c r="M1293" s="152">
        <v>8515.76</v>
      </c>
      <c r="N1293" s="153">
        <v>45</v>
      </c>
    </row>
    <row r="1294" spans="13:14" ht="15" customHeight="1" x14ac:dyDescent="0.25">
      <c r="M1294" s="152">
        <v>8471.65</v>
      </c>
      <c r="N1294" s="153">
        <v>29</v>
      </c>
    </row>
    <row r="1295" spans="13:14" ht="15" customHeight="1" x14ac:dyDescent="0.25">
      <c r="M1295" s="152">
        <v>8466.35</v>
      </c>
      <c r="N1295" s="153">
        <v>30</v>
      </c>
    </row>
    <row r="1296" spans="13:14" ht="15" customHeight="1" x14ac:dyDescent="0.25">
      <c r="M1296" s="152">
        <v>8457.82</v>
      </c>
      <c r="N1296" s="153">
        <v>50</v>
      </c>
    </row>
    <row r="1297" spans="13:14" ht="15" customHeight="1" x14ac:dyDescent="0.25">
      <c r="M1297" s="152">
        <v>8450.82</v>
      </c>
      <c r="N1297" s="153">
        <v>38</v>
      </c>
    </row>
    <row r="1298" spans="13:14" ht="15" customHeight="1" x14ac:dyDescent="0.25">
      <c r="M1298" s="152">
        <v>8448.66</v>
      </c>
      <c r="N1298" s="153">
        <v>56</v>
      </c>
    </row>
    <row r="1299" spans="13:14" ht="15" customHeight="1" x14ac:dyDescent="0.25">
      <c r="M1299" s="152">
        <v>8444.4699999999993</v>
      </c>
      <c r="N1299" s="153">
        <v>50</v>
      </c>
    </row>
    <row r="1300" spans="13:14" ht="15" customHeight="1" x14ac:dyDescent="0.25">
      <c r="M1300" s="152">
        <v>8442.67</v>
      </c>
      <c r="N1300" s="153">
        <v>50</v>
      </c>
    </row>
    <row r="1301" spans="13:14" ht="15" customHeight="1" x14ac:dyDescent="0.25">
      <c r="M1301" s="152">
        <v>8440.0499999999993</v>
      </c>
      <c r="N1301" s="153">
        <v>59</v>
      </c>
    </row>
    <row r="1302" spans="13:14" ht="15" customHeight="1" x14ac:dyDescent="0.25">
      <c r="M1302" s="152">
        <v>8428.07</v>
      </c>
      <c r="N1302" s="153">
        <v>47</v>
      </c>
    </row>
    <row r="1303" spans="13:14" ht="15" customHeight="1" x14ac:dyDescent="0.25">
      <c r="M1303" s="152">
        <v>8413.4599999999991</v>
      </c>
      <c r="N1303" s="153">
        <v>45</v>
      </c>
    </row>
    <row r="1304" spans="13:14" ht="15" customHeight="1" x14ac:dyDescent="0.25">
      <c r="M1304" s="152">
        <v>8410.0499999999993</v>
      </c>
      <c r="N1304" s="153">
        <v>43</v>
      </c>
    </row>
    <row r="1305" spans="13:14" ht="15" customHeight="1" x14ac:dyDescent="0.25">
      <c r="M1305" s="152">
        <v>8400.01</v>
      </c>
      <c r="N1305" s="153">
        <v>51</v>
      </c>
    </row>
    <row r="1306" spans="13:14" ht="15" customHeight="1" x14ac:dyDescent="0.25">
      <c r="M1306" s="152">
        <v>8396.6200000000008</v>
      </c>
      <c r="N1306" s="153">
        <v>51</v>
      </c>
    </row>
    <row r="1307" spans="13:14" ht="15" customHeight="1" x14ac:dyDescent="0.25">
      <c r="M1307" s="152">
        <v>8355.5400000000009</v>
      </c>
      <c r="N1307" s="153">
        <v>59</v>
      </c>
    </row>
    <row r="1308" spans="13:14" ht="15" customHeight="1" x14ac:dyDescent="0.25">
      <c r="M1308" s="152">
        <v>8347.16</v>
      </c>
      <c r="N1308" s="153">
        <v>46</v>
      </c>
    </row>
    <row r="1309" spans="13:14" ht="15" customHeight="1" x14ac:dyDescent="0.25">
      <c r="M1309" s="152">
        <v>8342.91</v>
      </c>
      <c r="N1309" s="153">
        <v>46</v>
      </c>
    </row>
    <row r="1310" spans="13:14" ht="15" customHeight="1" x14ac:dyDescent="0.25">
      <c r="M1310" s="152">
        <v>8334.59</v>
      </c>
      <c r="N1310" s="153">
        <v>46</v>
      </c>
    </row>
    <row r="1311" spans="13:14" ht="15" customHeight="1" x14ac:dyDescent="0.25">
      <c r="M1311" s="152">
        <v>8334.4599999999991</v>
      </c>
      <c r="N1311" s="153">
        <v>46</v>
      </c>
    </row>
    <row r="1312" spans="13:14" ht="15" customHeight="1" x14ac:dyDescent="0.25">
      <c r="M1312" s="152">
        <v>8314.65</v>
      </c>
      <c r="N1312" s="153">
        <v>29</v>
      </c>
    </row>
    <row r="1313" spans="13:14" ht="15" customHeight="1" x14ac:dyDescent="0.25">
      <c r="M1313" s="152">
        <v>8310.84</v>
      </c>
      <c r="N1313" s="153">
        <v>43</v>
      </c>
    </row>
    <row r="1314" spans="13:14" ht="15" customHeight="1" x14ac:dyDescent="0.25">
      <c r="M1314" s="152">
        <v>8302.5400000000009</v>
      </c>
      <c r="N1314" s="153">
        <v>44</v>
      </c>
    </row>
    <row r="1315" spans="13:14" ht="15" customHeight="1" x14ac:dyDescent="0.25">
      <c r="M1315" s="152">
        <v>8283.68</v>
      </c>
      <c r="N1315" s="153">
        <v>49</v>
      </c>
    </row>
    <row r="1316" spans="13:14" ht="15" customHeight="1" x14ac:dyDescent="0.25">
      <c r="M1316" s="152">
        <v>8280.6200000000008</v>
      </c>
      <c r="N1316" s="153">
        <v>48</v>
      </c>
    </row>
    <row r="1317" spans="13:14" ht="15" customHeight="1" x14ac:dyDescent="0.25">
      <c r="M1317" s="152">
        <v>8277.52</v>
      </c>
      <c r="N1317" s="153">
        <v>48</v>
      </c>
    </row>
    <row r="1318" spans="13:14" ht="15" customHeight="1" x14ac:dyDescent="0.25">
      <c r="M1318" s="152">
        <v>8271.4599999999991</v>
      </c>
      <c r="N1318" s="153">
        <v>22</v>
      </c>
    </row>
    <row r="1319" spans="13:14" ht="15" customHeight="1" x14ac:dyDescent="0.25">
      <c r="M1319" s="152">
        <v>8269.0400000000009</v>
      </c>
      <c r="N1319" s="153">
        <v>48</v>
      </c>
    </row>
    <row r="1320" spans="13:14" ht="15" customHeight="1" x14ac:dyDescent="0.25">
      <c r="M1320" s="152">
        <v>8268</v>
      </c>
      <c r="N1320" s="153">
        <v>58</v>
      </c>
    </row>
    <row r="1321" spans="13:14" ht="15" customHeight="1" x14ac:dyDescent="0.25">
      <c r="M1321" s="152">
        <v>8252.2800000000007</v>
      </c>
      <c r="N1321" s="153">
        <v>40</v>
      </c>
    </row>
    <row r="1322" spans="13:14" ht="15" customHeight="1" x14ac:dyDescent="0.25">
      <c r="M1322" s="152">
        <v>8240.59</v>
      </c>
      <c r="N1322" s="153">
        <v>46</v>
      </c>
    </row>
    <row r="1323" spans="13:14" ht="15" customHeight="1" x14ac:dyDescent="0.25">
      <c r="M1323" s="152">
        <v>8233.1</v>
      </c>
      <c r="N1323" s="153">
        <v>46</v>
      </c>
    </row>
    <row r="1324" spans="13:14" ht="15" customHeight="1" x14ac:dyDescent="0.25">
      <c r="M1324" s="152">
        <v>8232.64</v>
      </c>
      <c r="N1324" s="153">
        <v>46</v>
      </c>
    </row>
    <row r="1325" spans="13:14" ht="15" customHeight="1" x14ac:dyDescent="0.25">
      <c r="M1325" s="152">
        <v>8219.2000000000007</v>
      </c>
      <c r="N1325" s="153">
        <v>44</v>
      </c>
    </row>
    <row r="1326" spans="13:14" ht="15" customHeight="1" x14ac:dyDescent="0.25">
      <c r="M1326" s="152">
        <v>8211.1</v>
      </c>
      <c r="N1326" s="153">
        <v>44</v>
      </c>
    </row>
    <row r="1327" spans="13:14" ht="15" customHeight="1" x14ac:dyDescent="0.25">
      <c r="M1327" s="152">
        <v>8188.12</v>
      </c>
      <c r="N1327" s="153">
        <v>60</v>
      </c>
    </row>
    <row r="1328" spans="13:14" ht="15" customHeight="1" x14ac:dyDescent="0.25">
      <c r="M1328" s="152">
        <v>8182.89</v>
      </c>
      <c r="N1328" s="153">
        <v>25</v>
      </c>
    </row>
    <row r="1329" spans="13:14" ht="15" customHeight="1" x14ac:dyDescent="0.25">
      <c r="M1329" s="152">
        <v>8179.51</v>
      </c>
      <c r="N1329" s="153">
        <v>40</v>
      </c>
    </row>
    <row r="1330" spans="13:14" ht="15" customHeight="1" x14ac:dyDescent="0.25">
      <c r="M1330" s="152">
        <v>8177.9</v>
      </c>
      <c r="N1330" s="153">
        <v>59</v>
      </c>
    </row>
    <row r="1331" spans="13:14" ht="15" customHeight="1" x14ac:dyDescent="0.25">
      <c r="M1331" s="152">
        <v>8162.72</v>
      </c>
      <c r="N1331" s="153">
        <v>40</v>
      </c>
    </row>
    <row r="1332" spans="13:14" ht="15" customHeight="1" x14ac:dyDescent="0.25">
      <c r="M1332" s="152">
        <v>8157.92</v>
      </c>
      <c r="N1332" s="153">
        <v>32</v>
      </c>
    </row>
    <row r="1333" spans="13:14" ht="15" customHeight="1" x14ac:dyDescent="0.25">
      <c r="M1333" s="152">
        <v>8125.78</v>
      </c>
      <c r="N1333" s="153">
        <v>49</v>
      </c>
    </row>
    <row r="1334" spans="13:14" ht="15" customHeight="1" x14ac:dyDescent="0.25">
      <c r="M1334" s="152">
        <v>8124.41</v>
      </c>
      <c r="N1334" s="153">
        <v>49</v>
      </c>
    </row>
    <row r="1335" spans="13:14" ht="15" customHeight="1" x14ac:dyDescent="0.25">
      <c r="M1335" s="152">
        <v>8116.68</v>
      </c>
      <c r="N1335" s="153">
        <v>49</v>
      </c>
    </row>
    <row r="1336" spans="13:14" ht="15" customHeight="1" x14ac:dyDescent="0.25">
      <c r="M1336" s="152">
        <v>8116.27</v>
      </c>
      <c r="N1336" s="153">
        <v>44</v>
      </c>
    </row>
    <row r="1337" spans="13:14" ht="15" customHeight="1" x14ac:dyDescent="0.25">
      <c r="M1337" s="152">
        <v>8112.59</v>
      </c>
      <c r="N1337" s="153">
        <v>49</v>
      </c>
    </row>
    <row r="1338" spans="13:14" ht="15" customHeight="1" x14ac:dyDescent="0.25">
      <c r="M1338" s="152">
        <v>8091.3</v>
      </c>
      <c r="N1338" s="153">
        <v>55</v>
      </c>
    </row>
    <row r="1339" spans="13:14" ht="15" customHeight="1" x14ac:dyDescent="0.25">
      <c r="M1339" s="152">
        <v>8083.92</v>
      </c>
      <c r="N1339" s="153">
        <v>47</v>
      </c>
    </row>
    <row r="1340" spans="13:14" ht="15" customHeight="1" x14ac:dyDescent="0.25">
      <c r="M1340" s="152">
        <v>8081.74</v>
      </c>
      <c r="N1340" s="153">
        <v>28</v>
      </c>
    </row>
    <row r="1341" spans="13:14" ht="15" customHeight="1" x14ac:dyDescent="0.25">
      <c r="M1341" s="152">
        <v>8081.26</v>
      </c>
      <c r="N1341" s="153">
        <v>21</v>
      </c>
    </row>
    <row r="1342" spans="13:14" ht="15" customHeight="1" x14ac:dyDescent="0.25">
      <c r="M1342" s="152">
        <v>8077.41</v>
      </c>
      <c r="N1342" s="153">
        <v>29</v>
      </c>
    </row>
    <row r="1343" spans="13:14" ht="15" customHeight="1" x14ac:dyDescent="0.25">
      <c r="M1343" s="152">
        <v>8071.57</v>
      </c>
      <c r="N1343" s="153">
        <v>57</v>
      </c>
    </row>
    <row r="1344" spans="13:14" ht="15" customHeight="1" x14ac:dyDescent="0.25">
      <c r="M1344" s="152">
        <v>8068.19</v>
      </c>
      <c r="N1344" s="153">
        <v>47</v>
      </c>
    </row>
    <row r="1345" spans="13:14" ht="15" customHeight="1" x14ac:dyDescent="0.25">
      <c r="M1345" s="152">
        <v>8067.83</v>
      </c>
      <c r="N1345" s="153">
        <v>57</v>
      </c>
    </row>
    <row r="1346" spans="13:14" ht="15" customHeight="1" x14ac:dyDescent="0.25">
      <c r="M1346" s="152">
        <v>8062.76</v>
      </c>
      <c r="N1346" s="153">
        <v>47</v>
      </c>
    </row>
    <row r="1347" spans="13:14" ht="15" customHeight="1" x14ac:dyDescent="0.25">
      <c r="M1347" s="152">
        <v>8062.31</v>
      </c>
      <c r="N1347" s="153">
        <v>52</v>
      </c>
    </row>
    <row r="1348" spans="13:14" ht="15" customHeight="1" x14ac:dyDescent="0.25">
      <c r="M1348" s="152">
        <v>8059.68</v>
      </c>
      <c r="N1348" s="153">
        <v>40</v>
      </c>
    </row>
    <row r="1349" spans="13:14" ht="15" customHeight="1" x14ac:dyDescent="0.25">
      <c r="M1349" s="152">
        <v>8059.06</v>
      </c>
      <c r="N1349" s="153">
        <v>37</v>
      </c>
    </row>
    <row r="1350" spans="13:14" ht="15" customHeight="1" x14ac:dyDescent="0.25">
      <c r="M1350" s="152">
        <v>8035.64</v>
      </c>
      <c r="N1350" s="153">
        <v>19</v>
      </c>
    </row>
    <row r="1351" spans="13:14" ht="15" customHeight="1" x14ac:dyDescent="0.25">
      <c r="M1351" s="152">
        <v>8027.97</v>
      </c>
      <c r="N1351" s="153">
        <v>45</v>
      </c>
    </row>
    <row r="1352" spans="13:14" ht="15" customHeight="1" x14ac:dyDescent="0.25">
      <c r="M1352" s="152">
        <v>8026.67</v>
      </c>
      <c r="N1352" s="153">
        <v>46</v>
      </c>
    </row>
    <row r="1353" spans="13:14" ht="15" customHeight="1" x14ac:dyDescent="0.25">
      <c r="M1353" s="152">
        <v>8023.14</v>
      </c>
      <c r="N1353" s="153">
        <v>44</v>
      </c>
    </row>
    <row r="1354" spans="13:14" ht="15" customHeight="1" x14ac:dyDescent="0.25">
      <c r="M1354" s="152">
        <v>8021.11</v>
      </c>
      <c r="N1354" s="153">
        <v>33</v>
      </c>
    </row>
    <row r="1355" spans="13:14" ht="15" customHeight="1" x14ac:dyDescent="0.25">
      <c r="M1355" s="152">
        <v>8017.06</v>
      </c>
      <c r="N1355" s="153">
        <v>42</v>
      </c>
    </row>
    <row r="1356" spans="13:14" ht="15" customHeight="1" x14ac:dyDescent="0.25">
      <c r="M1356" s="152">
        <v>8014.62</v>
      </c>
      <c r="N1356" s="153">
        <v>27</v>
      </c>
    </row>
    <row r="1357" spans="13:14" ht="15" customHeight="1" x14ac:dyDescent="0.25">
      <c r="M1357" s="152">
        <v>8004.96</v>
      </c>
      <c r="N1357" s="153">
        <v>60</v>
      </c>
    </row>
    <row r="1358" spans="13:14" ht="15" customHeight="1" x14ac:dyDescent="0.25">
      <c r="M1358" s="152">
        <v>7986.48</v>
      </c>
      <c r="N1358" s="153">
        <v>39</v>
      </c>
    </row>
    <row r="1359" spans="13:14" ht="15" customHeight="1" x14ac:dyDescent="0.25">
      <c r="M1359" s="152">
        <v>7985.82</v>
      </c>
      <c r="N1359" s="153">
        <v>39</v>
      </c>
    </row>
    <row r="1360" spans="13:14" ht="15" customHeight="1" x14ac:dyDescent="0.25">
      <c r="M1360" s="152">
        <v>7980.34</v>
      </c>
      <c r="N1360" s="153">
        <v>50</v>
      </c>
    </row>
    <row r="1361" spans="13:14" ht="15" customHeight="1" x14ac:dyDescent="0.25">
      <c r="M1361" s="152">
        <v>7966.81</v>
      </c>
      <c r="N1361" s="153">
        <v>47</v>
      </c>
    </row>
    <row r="1362" spans="13:14" ht="15" customHeight="1" x14ac:dyDescent="0.25">
      <c r="M1362" s="152">
        <v>7958.13</v>
      </c>
      <c r="N1362" s="153">
        <v>52</v>
      </c>
    </row>
    <row r="1363" spans="13:14" ht="15" customHeight="1" x14ac:dyDescent="0.25">
      <c r="M1363" s="152">
        <v>7954.52</v>
      </c>
      <c r="N1363" s="153">
        <v>41</v>
      </c>
    </row>
    <row r="1364" spans="13:14" ht="15" customHeight="1" x14ac:dyDescent="0.25">
      <c r="M1364" s="152">
        <v>7953.72</v>
      </c>
      <c r="N1364" s="153">
        <v>56</v>
      </c>
    </row>
    <row r="1365" spans="13:14" ht="15" customHeight="1" x14ac:dyDescent="0.25">
      <c r="M1365" s="152">
        <v>7948.22</v>
      </c>
      <c r="N1365" s="153">
        <v>35</v>
      </c>
    </row>
    <row r="1366" spans="13:14" ht="15" customHeight="1" x14ac:dyDescent="0.25">
      <c r="M1366" s="152">
        <v>7935.29</v>
      </c>
      <c r="N1366" s="153">
        <v>45</v>
      </c>
    </row>
    <row r="1367" spans="13:14" ht="15" customHeight="1" x14ac:dyDescent="0.25">
      <c r="M1367" s="152">
        <v>7896.41</v>
      </c>
      <c r="N1367" s="153">
        <v>60</v>
      </c>
    </row>
    <row r="1368" spans="13:14" ht="15" customHeight="1" x14ac:dyDescent="0.25">
      <c r="M1368" s="152">
        <v>7851.85</v>
      </c>
      <c r="N1368" s="153">
        <v>28</v>
      </c>
    </row>
    <row r="1369" spans="13:14" ht="15" customHeight="1" x14ac:dyDescent="0.25">
      <c r="M1369" s="152">
        <v>7844.8</v>
      </c>
      <c r="N1369" s="153">
        <v>21</v>
      </c>
    </row>
    <row r="1370" spans="13:14" ht="15" customHeight="1" x14ac:dyDescent="0.25">
      <c r="M1370" s="152">
        <v>7824.37</v>
      </c>
      <c r="N1370" s="153">
        <v>33</v>
      </c>
    </row>
    <row r="1371" spans="13:14" ht="15" customHeight="1" x14ac:dyDescent="0.25">
      <c r="M1371" s="152">
        <v>7812.67</v>
      </c>
      <c r="N1371" s="153">
        <v>31</v>
      </c>
    </row>
    <row r="1372" spans="13:14" ht="15" customHeight="1" x14ac:dyDescent="0.25">
      <c r="M1372" s="152">
        <v>7804.16</v>
      </c>
      <c r="N1372" s="153">
        <v>48</v>
      </c>
    </row>
    <row r="1373" spans="13:14" ht="15" customHeight="1" x14ac:dyDescent="0.25">
      <c r="M1373" s="152">
        <v>7803.77</v>
      </c>
      <c r="N1373" s="153">
        <v>25</v>
      </c>
    </row>
    <row r="1374" spans="13:14" ht="15" customHeight="1" x14ac:dyDescent="0.25">
      <c r="M1374" s="152">
        <v>7794.68</v>
      </c>
      <c r="N1374" s="153">
        <v>23</v>
      </c>
    </row>
    <row r="1375" spans="13:14" ht="15" customHeight="1" x14ac:dyDescent="0.25">
      <c r="M1375" s="152">
        <v>7789.64</v>
      </c>
      <c r="N1375" s="153">
        <v>48</v>
      </c>
    </row>
    <row r="1376" spans="13:14" ht="15" customHeight="1" x14ac:dyDescent="0.25">
      <c r="M1376" s="152">
        <v>7763.06</v>
      </c>
      <c r="N1376" s="153">
        <v>25</v>
      </c>
    </row>
    <row r="1377" spans="13:14" ht="15" customHeight="1" x14ac:dyDescent="0.25">
      <c r="M1377" s="152">
        <v>7749.16</v>
      </c>
      <c r="N1377" s="153">
        <v>41</v>
      </c>
    </row>
    <row r="1378" spans="13:14" ht="15" customHeight="1" x14ac:dyDescent="0.25">
      <c r="M1378" s="152">
        <v>7742.11</v>
      </c>
      <c r="N1378" s="153">
        <v>46</v>
      </c>
    </row>
    <row r="1379" spans="13:14" ht="15" customHeight="1" x14ac:dyDescent="0.25">
      <c r="M1379" s="152">
        <v>7740.34</v>
      </c>
      <c r="N1379" s="153">
        <v>44</v>
      </c>
    </row>
    <row r="1380" spans="13:14" ht="15" customHeight="1" x14ac:dyDescent="0.25">
      <c r="M1380" s="152">
        <v>7736.39</v>
      </c>
      <c r="N1380" s="153">
        <v>57</v>
      </c>
    </row>
    <row r="1381" spans="13:14" ht="15" customHeight="1" x14ac:dyDescent="0.25">
      <c r="M1381" s="152">
        <v>7731.86</v>
      </c>
      <c r="N1381" s="153">
        <v>45</v>
      </c>
    </row>
    <row r="1382" spans="13:14" ht="15" customHeight="1" x14ac:dyDescent="0.25">
      <c r="M1382" s="152">
        <v>7731.43</v>
      </c>
      <c r="N1382" s="153">
        <v>44</v>
      </c>
    </row>
    <row r="1383" spans="13:14" ht="15" customHeight="1" x14ac:dyDescent="0.25">
      <c r="M1383" s="152">
        <v>7729.65</v>
      </c>
      <c r="N1383" s="153">
        <v>42</v>
      </c>
    </row>
    <row r="1384" spans="13:14" ht="15" customHeight="1" x14ac:dyDescent="0.25">
      <c r="M1384" s="152">
        <v>7727.25</v>
      </c>
      <c r="N1384" s="153">
        <v>44</v>
      </c>
    </row>
    <row r="1385" spans="13:14" ht="15" customHeight="1" x14ac:dyDescent="0.25">
      <c r="M1385" s="152">
        <v>7726.85</v>
      </c>
      <c r="N1385" s="153">
        <v>44</v>
      </c>
    </row>
    <row r="1386" spans="13:14" ht="15" customHeight="1" x14ac:dyDescent="0.25">
      <c r="M1386" s="152">
        <v>7684.62</v>
      </c>
      <c r="N1386" s="153">
        <v>35</v>
      </c>
    </row>
    <row r="1387" spans="13:14" ht="15" customHeight="1" x14ac:dyDescent="0.25">
      <c r="M1387" s="152">
        <v>7682.67</v>
      </c>
      <c r="N1387" s="153">
        <v>40</v>
      </c>
    </row>
    <row r="1388" spans="13:14" ht="15" customHeight="1" x14ac:dyDescent="0.25">
      <c r="M1388" s="152">
        <v>7681.17</v>
      </c>
      <c r="N1388" s="153">
        <v>41</v>
      </c>
    </row>
    <row r="1389" spans="13:14" ht="15" customHeight="1" x14ac:dyDescent="0.25">
      <c r="M1389" s="152">
        <v>7680.92</v>
      </c>
      <c r="N1389" s="153">
        <v>51</v>
      </c>
    </row>
    <row r="1390" spans="13:14" ht="15" customHeight="1" x14ac:dyDescent="0.25">
      <c r="M1390" s="152">
        <v>7676.4</v>
      </c>
      <c r="N1390" s="153">
        <v>27</v>
      </c>
    </row>
    <row r="1391" spans="13:14" ht="15" customHeight="1" x14ac:dyDescent="0.25">
      <c r="M1391" s="152">
        <v>7670.75</v>
      </c>
      <c r="N1391" s="153">
        <v>26</v>
      </c>
    </row>
    <row r="1392" spans="13:14" ht="15" customHeight="1" x14ac:dyDescent="0.25">
      <c r="M1392" s="152">
        <v>7662.47</v>
      </c>
      <c r="N1392" s="153">
        <v>46</v>
      </c>
    </row>
    <row r="1393" spans="13:14" ht="15" customHeight="1" x14ac:dyDescent="0.25">
      <c r="M1393" s="152">
        <v>7657.69</v>
      </c>
      <c r="N1393" s="153">
        <v>57</v>
      </c>
    </row>
    <row r="1394" spans="13:14" ht="15" customHeight="1" x14ac:dyDescent="0.25">
      <c r="M1394" s="152">
        <v>7652.26</v>
      </c>
      <c r="N1394" s="153">
        <v>24</v>
      </c>
    </row>
    <row r="1395" spans="13:14" ht="15" customHeight="1" x14ac:dyDescent="0.25">
      <c r="M1395" s="152">
        <v>7650.8</v>
      </c>
      <c r="N1395" s="153">
        <v>29</v>
      </c>
    </row>
    <row r="1396" spans="13:14" ht="15" customHeight="1" x14ac:dyDescent="0.25">
      <c r="M1396" s="152">
        <v>7650.77</v>
      </c>
      <c r="N1396" s="153">
        <v>42</v>
      </c>
    </row>
    <row r="1397" spans="13:14" ht="15" customHeight="1" x14ac:dyDescent="0.25">
      <c r="M1397" s="152">
        <v>7642.05</v>
      </c>
      <c r="N1397" s="153">
        <v>23</v>
      </c>
    </row>
    <row r="1398" spans="13:14" ht="15" customHeight="1" x14ac:dyDescent="0.25">
      <c r="M1398" s="152">
        <v>7640.31</v>
      </c>
      <c r="N1398" s="153">
        <v>42</v>
      </c>
    </row>
    <row r="1399" spans="13:14" ht="15" customHeight="1" x14ac:dyDescent="0.25">
      <c r="M1399" s="152">
        <v>7639.42</v>
      </c>
      <c r="N1399" s="153">
        <v>42</v>
      </c>
    </row>
    <row r="1400" spans="13:14" ht="15" customHeight="1" x14ac:dyDescent="0.25">
      <c r="M1400" s="152">
        <v>7636.92</v>
      </c>
      <c r="N1400" s="153">
        <v>21</v>
      </c>
    </row>
    <row r="1401" spans="13:14" ht="15" customHeight="1" x14ac:dyDescent="0.25">
      <c r="M1401" s="152">
        <v>7633.72</v>
      </c>
      <c r="N1401" s="153">
        <v>44</v>
      </c>
    </row>
    <row r="1402" spans="13:14" ht="15" customHeight="1" x14ac:dyDescent="0.25">
      <c r="M1402" s="152">
        <v>7626.99</v>
      </c>
      <c r="N1402" s="153">
        <v>44</v>
      </c>
    </row>
    <row r="1403" spans="13:14" ht="15" customHeight="1" x14ac:dyDescent="0.25">
      <c r="M1403" s="152">
        <v>7624.63</v>
      </c>
      <c r="N1403" s="153">
        <v>44</v>
      </c>
    </row>
    <row r="1404" spans="13:14" ht="15" customHeight="1" x14ac:dyDescent="0.25">
      <c r="M1404" s="152">
        <v>7623.52</v>
      </c>
      <c r="N1404" s="153">
        <v>44</v>
      </c>
    </row>
    <row r="1405" spans="13:14" ht="15" customHeight="1" x14ac:dyDescent="0.25">
      <c r="M1405" s="152">
        <v>7623.13</v>
      </c>
      <c r="N1405" s="153">
        <v>26</v>
      </c>
    </row>
    <row r="1406" spans="13:14" ht="15" customHeight="1" x14ac:dyDescent="0.25">
      <c r="M1406" s="152">
        <v>7609.6</v>
      </c>
      <c r="N1406" s="153">
        <v>54</v>
      </c>
    </row>
    <row r="1407" spans="13:14" ht="15" customHeight="1" x14ac:dyDescent="0.25">
      <c r="M1407" s="152">
        <v>7607.03</v>
      </c>
      <c r="N1407" s="153">
        <v>25</v>
      </c>
    </row>
    <row r="1408" spans="13:14" ht="15" customHeight="1" x14ac:dyDescent="0.25">
      <c r="M1408" s="152">
        <v>7585.62</v>
      </c>
      <c r="N1408" s="153">
        <v>55</v>
      </c>
    </row>
    <row r="1409" spans="13:14" ht="15" customHeight="1" x14ac:dyDescent="0.25">
      <c r="M1409" s="152">
        <v>7567.13</v>
      </c>
      <c r="N1409" s="153">
        <v>28</v>
      </c>
    </row>
    <row r="1410" spans="13:14" ht="15" customHeight="1" x14ac:dyDescent="0.25">
      <c r="M1410" s="152">
        <v>7538.52</v>
      </c>
      <c r="N1410" s="153">
        <v>34</v>
      </c>
    </row>
    <row r="1411" spans="13:14" ht="15" customHeight="1" x14ac:dyDescent="0.25">
      <c r="M1411" s="152">
        <v>7537.16</v>
      </c>
      <c r="N1411" s="153">
        <v>38</v>
      </c>
    </row>
    <row r="1412" spans="13:14" ht="15" customHeight="1" x14ac:dyDescent="0.25">
      <c r="M1412" s="152">
        <v>7531.7</v>
      </c>
      <c r="N1412" s="153">
        <v>44</v>
      </c>
    </row>
    <row r="1413" spans="13:14" ht="15" customHeight="1" x14ac:dyDescent="0.25">
      <c r="M1413" s="152">
        <v>7526.71</v>
      </c>
      <c r="N1413" s="153">
        <v>46</v>
      </c>
    </row>
    <row r="1414" spans="13:14" ht="15" customHeight="1" x14ac:dyDescent="0.25">
      <c r="M1414" s="152">
        <v>7518.03</v>
      </c>
      <c r="N1414" s="153">
        <v>44</v>
      </c>
    </row>
    <row r="1415" spans="13:14" ht="15" customHeight="1" x14ac:dyDescent="0.25">
      <c r="M1415" s="152">
        <v>7512.27</v>
      </c>
      <c r="N1415" s="153">
        <v>39</v>
      </c>
    </row>
    <row r="1416" spans="13:14" ht="15" customHeight="1" x14ac:dyDescent="0.25">
      <c r="M1416" s="152">
        <v>7504.3</v>
      </c>
      <c r="N1416" s="153">
        <v>25</v>
      </c>
    </row>
    <row r="1417" spans="13:14" ht="15" customHeight="1" x14ac:dyDescent="0.25">
      <c r="M1417" s="152">
        <v>7494.63</v>
      </c>
      <c r="N1417" s="153">
        <v>34</v>
      </c>
    </row>
    <row r="1418" spans="13:14" ht="15" customHeight="1" x14ac:dyDescent="0.25">
      <c r="M1418" s="152">
        <v>7487.38</v>
      </c>
      <c r="N1418" s="153">
        <v>26</v>
      </c>
    </row>
    <row r="1419" spans="13:14" ht="15" customHeight="1" x14ac:dyDescent="0.25">
      <c r="M1419" s="152">
        <v>7463.51</v>
      </c>
      <c r="N1419" s="153">
        <v>55</v>
      </c>
    </row>
    <row r="1420" spans="13:14" ht="15" customHeight="1" x14ac:dyDescent="0.25">
      <c r="M1420" s="152">
        <v>7450.36</v>
      </c>
      <c r="N1420" s="153">
        <v>22</v>
      </c>
    </row>
    <row r="1421" spans="13:14" ht="15" customHeight="1" x14ac:dyDescent="0.25">
      <c r="M1421" s="152">
        <v>7448.4</v>
      </c>
      <c r="N1421" s="153">
        <v>45</v>
      </c>
    </row>
    <row r="1422" spans="13:14" ht="15" customHeight="1" x14ac:dyDescent="0.25">
      <c r="M1422" s="152">
        <v>7445.92</v>
      </c>
      <c r="N1422" s="153">
        <v>45</v>
      </c>
    </row>
    <row r="1423" spans="13:14" ht="15" customHeight="1" x14ac:dyDescent="0.25">
      <c r="M1423" s="152">
        <v>7443.64</v>
      </c>
      <c r="N1423" s="153">
        <v>42</v>
      </c>
    </row>
    <row r="1424" spans="13:14" ht="15" customHeight="1" x14ac:dyDescent="0.25">
      <c r="M1424" s="152">
        <v>7441.5</v>
      </c>
      <c r="N1424" s="153">
        <v>43</v>
      </c>
    </row>
    <row r="1425" spans="13:14" ht="15" customHeight="1" x14ac:dyDescent="0.25">
      <c r="M1425" s="152">
        <v>7441.05</v>
      </c>
      <c r="N1425" s="153">
        <v>45</v>
      </c>
    </row>
    <row r="1426" spans="13:14" ht="15" customHeight="1" x14ac:dyDescent="0.25">
      <c r="M1426" s="152">
        <v>7421.19</v>
      </c>
      <c r="N1426" s="153">
        <v>44</v>
      </c>
    </row>
    <row r="1427" spans="13:14" ht="15" customHeight="1" x14ac:dyDescent="0.25">
      <c r="M1427" s="152">
        <v>7419.48</v>
      </c>
      <c r="N1427" s="153">
        <v>44</v>
      </c>
    </row>
    <row r="1428" spans="13:14" ht="15" customHeight="1" x14ac:dyDescent="0.25">
      <c r="M1428" s="152">
        <v>7418.52</v>
      </c>
      <c r="N1428" s="153">
        <v>39</v>
      </c>
    </row>
    <row r="1429" spans="13:14" ht="15" customHeight="1" x14ac:dyDescent="0.25">
      <c r="M1429" s="152">
        <v>7403.98</v>
      </c>
      <c r="N1429" s="153">
        <v>57</v>
      </c>
    </row>
    <row r="1430" spans="13:14" ht="15" customHeight="1" x14ac:dyDescent="0.25">
      <c r="M1430" s="152">
        <v>7388.85</v>
      </c>
      <c r="N1430" s="153">
        <v>29</v>
      </c>
    </row>
    <row r="1431" spans="13:14" ht="15" customHeight="1" x14ac:dyDescent="0.25">
      <c r="M1431" s="152">
        <v>7371.77</v>
      </c>
      <c r="N1431" s="153">
        <v>41</v>
      </c>
    </row>
    <row r="1432" spans="13:14" ht="15" customHeight="1" x14ac:dyDescent="0.25">
      <c r="M1432" s="152">
        <v>7362.31</v>
      </c>
      <c r="N1432" s="153">
        <v>57</v>
      </c>
    </row>
    <row r="1433" spans="13:14" ht="15" customHeight="1" x14ac:dyDescent="0.25">
      <c r="M1433" s="152">
        <v>7358.18</v>
      </c>
      <c r="N1433" s="153">
        <v>41</v>
      </c>
    </row>
    <row r="1434" spans="13:14" ht="15" customHeight="1" x14ac:dyDescent="0.25">
      <c r="M1434" s="152">
        <v>7357.49</v>
      </c>
      <c r="N1434" s="153">
        <v>39</v>
      </c>
    </row>
    <row r="1435" spans="13:14" ht="15" customHeight="1" x14ac:dyDescent="0.25">
      <c r="M1435" s="152">
        <v>7349.12</v>
      </c>
      <c r="N1435" s="153">
        <v>29</v>
      </c>
    </row>
    <row r="1436" spans="13:14" ht="15" customHeight="1" x14ac:dyDescent="0.25">
      <c r="M1436" s="152">
        <v>7348.14</v>
      </c>
      <c r="N1436" s="153">
        <v>45</v>
      </c>
    </row>
    <row r="1437" spans="13:14" ht="15" customHeight="1" x14ac:dyDescent="0.25">
      <c r="M1437" s="152">
        <v>7345.73</v>
      </c>
      <c r="N1437" s="153">
        <v>43</v>
      </c>
    </row>
    <row r="1438" spans="13:14" ht="15" customHeight="1" x14ac:dyDescent="0.25">
      <c r="M1438" s="152">
        <v>7345.08</v>
      </c>
      <c r="N1438" s="153">
        <v>45</v>
      </c>
    </row>
    <row r="1439" spans="13:14" ht="15" customHeight="1" x14ac:dyDescent="0.25">
      <c r="M1439" s="152">
        <v>7339.93</v>
      </c>
      <c r="N1439" s="153">
        <v>36</v>
      </c>
    </row>
    <row r="1440" spans="13:14" ht="15" customHeight="1" x14ac:dyDescent="0.25">
      <c r="M1440" s="152">
        <v>7337.75</v>
      </c>
      <c r="N1440" s="153">
        <v>43</v>
      </c>
    </row>
    <row r="1441" spans="13:14" ht="15" customHeight="1" x14ac:dyDescent="0.25">
      <c r="M1441" s="152">
        <v>7325.47</v>
      </c>
      <c r="N1441" s="153">
        <v>38</v>
      </c>
    </row>
    <row r="1442" spans="13:14" ht="15" customHeight="1" x14ac:dyDescent="0.25">
      <c r="M1442" s="152">
        <v>7325.05</v>
      </c>
      <c r="N1442" s="153">
        <v>43</v>
      </c>
    </row>
    <row r="1443" spans="13:14" ht="15" customHeight="1" x14ac:dyDescent="0.25">
      <c r="M1443" s="152">
        <v>7323.73</v>
      </c>
      <c r="N1443" s="153">
        <v>18</v>
      </c>
    </row>
    <row r="1444" spans="13:14" ht="15" customHeight="1" x14ac:dyDescent="0.25">
      <c r="M1444" s="152">
        <v>7322.86</v>
      </c>
      <c r="N1444" s="153">
        <v>57</v>
      </c>
    </row>
    <row r="1445" spans="13:14" ht="15" customHeight="1" x14ac:dyDescent="0.25">
      <c r="M1445" s="152">
        <v>7318.22</v>
      </c>
      <c r="N1445" s="153">
        <v>50</v>
      </c>
    </row>
    <row r="1446" spans="13:14" ht="15" customHeight="1" x14ac:dyDescent="0.25">
      <c r="M1446" s="152">
        <v>7318.21</v>
      </c>
      <c r="N1446" s="153">
        <v>57</v>
      </c>
    </row>
    <row r="1447" spans="13:14" ht="15" customHeight="1" x14ac:dyDescent="0.25">
      <c r="M1447" s="152">
        <v>7304.65</v>
      </c>
      <c r="N1447" s="153">
        <v>58</v>
      </c>
    </row>
    <row r="1448" spans="13:14" ht="15" customHeight="1" x14ac:dyDescent="0.25">
      <c r="M1448" s="152">
        <v>7302.46</v>
      </c>
      <c r="N1448" s="153">
        <v>56</v>
      </c>
    </row>
    <row r="1449" spans="13:14" ht="15" customHeight="1" x14ac:dyDescent="0.25">
      <c r="M1449" s="152">
        <v>7281.51</v>
      </c>
      <c r="N1449" s="153">
        <v>37</v>
      </c>
    </row>
    <row r="1450" spans="13:14" ht="15" customHeight="1" x14ac:dyDescent="0.25">
      <c r="M1450" s="152">
        <v>7273.02</v>
      </c>
      <c r="N1450" s="153">
        <v>46</v>
      </c>
    </row>
    <row r="1451" spans="13:14" ht="15" customHeight="1" x14ac:dyDescent="0.25">
      <c r="M1451" s="152">
        <v>7265.7</v>
      </c>
      <c r="N1451" s="153">
        <v>41</v>
      </c>
    </row>
    <row r="1452" spans="13:14" ht="15" customHeight="1" x14ac:dyDescent="0.25">
      <c r="M1452" s="152">
        <v>7265.58</v>
      </c>
      <c r="N1452" s="153">
        <v>49</v>
      </c>
    </row>
    <row r="1453" spans="13:14" ht="15" customHeight="1" x14ac:dyDescent="0.25">
      <c r="M1453" s="152">
        <v>7261.74</v>
      </c>
      <c r="N1453" s="153">
        <v>41</v>
      </c>
    </row>
    <row r="1454" spans="13:14" ht="15" customHeight="1" x14ac:dyDescent="0.25">
      <c r="M1454" s="152">
        <v>7256.72</v>
      </c>
      <c r="N1454" s="153">
        <v>41</v>
      </c>
    </row>
    <row r="1455" spans="13:14" ht="15" customHeight="1" x14ac:dyDescent="0.25">
      <c r="M1455" s="152">
        <v>7248.71</v>
      </c>
      <c r="N1455" s="153">
        <v>40</v>
      </c>
    </row>
    <row r="1456" spans="13:14" ht="15" customHeight="1" x14ac:dyDescent="0.25">
      <c r="M1456" s="152">
        <v>7243.81</v>
      </c>
      <c r="N1456" s="153">
        <v>36</v>
      </c>
    </row>
    <row r="1457" spans="13:14" ht="15" customHeight="1" x14ac:dyDescent="0.25">
      <c r="M1457" s="152">
        <v>7228.22</v>
      </c>
      <c r="N1457" s="153">
        <v>36</v>
      </c>
    </row>
    <row r="1458" spans="13:14" ht="15" customHeight="1" x14ac:dyDescent="0.25">
      <c r="M1458" s="152">
        <v>7222.79</v>
      </c>
      <c r="N1458" s="153">
        <v>45</v>
      </c>
    </row>
    <row r="1459" spans="13:14" ht="15" customHeight="1" x14ac:dyDescent="0.25">
      <c r="M1459" s="152">
        <v>7220.25</v>
      </c>
      <c r="N1459" s="153">
        <v>31</v>
      </c>
    </row>
    <row r="1460" spans="13:14" ht="15" customHeight="1" x14ac:dyDescent="0.25">
      <c r="M1460" s="152">
        <v>7209.49</v>
      </c>
      <c r="N1460" s="153">
        <v>39</v>
      </c>
    </row>
    <row r="1461" spans="13:14" ht="15" customHeight="1" x14ac:dyDescent="0.25">
      <c r="M1461" s="152">
        <v>7201.7</v>
      </c>
      <c r="N1461" s="153">
        <v>39</v>
      </c>
    </row>
    <row r="1462" spans="13:14" ht="15" customHeight="1" x14ac:dyDescent="0.25">
      <c r="M1462" s="152">
        <v>7196.87</v>
      </c>
      <c r="N1462" s="153">
        <v>40</v>
      </c>
    </row>
    <row r="1463" spans="13:14" ht="15" customHeight="1" x14ac:dyDescent="0.25">
      <c r="M1463" s="152">
        <v>7179.52</v>
      </c>
      <c r="N1463" s="153">
        <v>54</v>
      </c>
    </row>
    <row r="1464" spans="13:14" ht="15" customHeight="1" x14ac:dyDescent="0.25">
      <c r="M1464" s="152">
        <v>7175.51</v>
      </c>
      <c r="N1464" s="153">
        <v>47</v>
      </c>
    </row>
    <row r="1465" spans="13:14" ht="15" customHeight="1" x14ac:dyDescent="0.25">
      <c r="M1465" s="152">
        <v>7173.36</v>
      </c>
      <c r="N1465" s="153">
        <v>40</v>
      </c>
    </row>
    <row r="1466" spans="13:14" ht="15" customHeight="1" x14ac:dyDescent="0.25">
      <c r="M1466" s="152">
        <v>7162.01</v>
      </c>
      <c r="N1466" s="153">
        <v>42</v>
      </c>
    </row>
    <row r="1467" spans="13:14" ht="15" customHeight="1" x14ac:dyDescent="0.25">
      <c r="M1467" s="152">
        <v>7160.33</v>
      </c>
      <c r="N1467" s="153">
        <v>42</v>
      </c>
    </row>
    <row r="1468" spans="13:14" ht="15" customHeight="1" x14ac:dyDescent="0.25">
      <c r="M1468" s="152">
        <v>7160.09</v>
      </c>
      <c r="N1468" s="153">
        <v>42</v>
      </c>
    </row>
    <row r="1469" spans="13:14" ht="15" customHeight="1" x14ac:dyDescent="0.25">
      <c r="M1469" s="152">
        <v>7153.55</v>
      </c>
      <c r="N1469" s="153">
        <v>41</v>
      </c>
    </row>
    <row r="1470" spans="13:14" ht="15" customHeight="1" x14ac:dyDescent="0.25">
      <c r="M1470" s="152">
        <v>7152.67</v>
      </c>
      <c r="N1470" s="153">
        <v>44</v>
      </c>
    </row>
    <row r="1471" spans="13:14" ht="15" customHeight="1" x14ac:dyDescent="0.25">
      <c r="M1471" s="152">
        <v>7151.09</v>
      </c>
      <c r="N1471" s="153">
        <v>38</v>
      </c>
    </row>
    <row r="1472" spans="13:14" ht="15" customHeight="1" x14ac:dyDescent="0.25">
      <c r="M1472" s="152">
        <v>7147.47</v>
      </c>
      <c r="N1472" s="153">
        <v>44</v>
      </c>
    </row>
    <row r="1473" spans="13:14" ht="15" customHeight="1" x14ac:dyDescent="0.25">
      <c r="M1473" s="152">
        <v>7147.11</v>
      </c>
      <c r="N1473" s="153">
        <v>46</v>
      </c>
    </row>
    <row r="1474" spans="13:14" ht="15" customHeight="1" x14ac:dyDescent="0.25">
      <c r="M1474" s="152">
        <v>7144.86</v>
      </c>
      <c r="N1474" s="153">
        <v>38</v>
      </c>
    </row>
    <row r="1475" spans="13:14" ht="15" customHeight="1" x14ac:dyDescent="0.25">
      <c r="M1475" s="152">
        <v>7144.4</v>
      </c>
      <c r="N1475" s="153">
        <v>23</v>
      </c>
    </row>
    <row r="1476" spans="13:14" ht="15" customHeight="1" x14ac:dyDescent="0.25">
      <c r="M1476" s="152">
        <v>7133.9</v>
      </c>
      <c r="N1476" s="153">
        <v>38</v>
      </c>
    </row>
    <row r="1477" spans="13:14" ht="15" customHeight="1" x14ac:dyDescent="0.25">
      <c r="M1477" s="152">
        <v>7128.64</v>
      </c>
      <c r="N1477" s="153">
        <v>29</v>
      </c>
    </row>
    <row r="1478" spans="13:14" ht="15" customHeight="1" x14ac:dyDescent="0.25">
      <c r="M1478" s="152">
        <v>7125.25</v>
      </c>
      <c r="N1478" s="153">
        <v>54</v>
      </c>
    </row>
    <row r="1479" spans="13:14" ht="15" customHeight="1" x14ac:dyDescent="0.25">
      <c r="M1479" s="152">
        <v>7106.81</v>
      </c>
      <c r="N1479" s="153">
        <v>35</v>
      </c>
    </row>
    <row r="1480" spans="13:14" ht="15" customHeight="1" x14ac:dyDescent="0.25">
      <c r="M1480" s="152">
        <v>7096.98</v>
      </c>
      <c r="N1480" s="153">
        <v>30</v>
      </c>
    </row>
    <row r="1481" spans="13:14" ht="15" customHeight="1" x14ac:dyDescent="0.25">
      <c r="M1481" s="152">
        <v>7077.19</v>
      </c>
      <c r="N1481" s="153">
        <v>40</v>
      </c>
    </row>
    <row r="1482" spans="13:14" ht="15" customHeight="1" x14ac:dyDescent="0.25">
      <c r="M1482" s="152">
        <v>7054.41</v>
      </c>
      <c r="N1482" s="153">
        <v>44</v>
      </c>
    </row>
    <row r="1483" spans="13:14" ht="15" customHeight="1" x14ac:dyDescent="0.25">
      <c r="M1483" s="152">
        <v>7050.64</v>
      </c>
      <c r="N1483" s="153">
        <v>42</v>
      </c>
    </row>
    <row r="1484" spans="13:14" ht="15" customHeight="1" x14ac:dyDescent="0.25">
      <c r="M1484" s="152">
        <v>7050.02</v>
      </c>
      <c r="N1484" s="153">
        <v>42</v>
      </c>
    </row>
    <row r="1485" spans="13:14" ht="15" customHeight="1" x14ac:dyDescent="0.25">
      <c r="M1485" s="152">
        <v>7046.72</v>
      </c>
      <c r="N1485" s="153">
        <v>42</v>
      </c>
    </row>
    <row r="1486" spans="13:14" ht="15" customHeight="1" x14ac:dyDescent="0.25">
      <c r="M1486" s="152">
        <v>7045.5</v>
      </c>
      <c r="N1486" s="153">
        <v>42</v>
      </c>
    </row>
    <row r="1487" spans="13:14" ht="15" customHeight="1" x14ac:dyDescent="0.25">
      <c r="M1487" s="152">
        <v>7042.11</v>
      </c>
      <c r="N1487" s="153">
        <v>27</v>
      </c>
    </row>
    <row r="1488" spans="13:14" ht="15" customHeight="1" x14ac:dyDescent="0.25">
      <c r="M1488" s="152">
        <v>7033.08</v>
      </c>
      <c r="N1488" s="153">
        <v>45</v>
      </c>
    </row>
    <row r="1489" spans="13:14" ht="15" customHeight="1" x14ac:dyDescent="0.25">
      <c r="M1489" s="152">
        <v>7003.1</v>
      </c>
      <c r="N1489" s="153">
        <v>53</v>
      </c>
    </row>
    <row r="1490" spans="13:14" ht="15" customHeight="1" x14ac:dyDescent="0.25">
      <c r="M1490" s="152">
        <v>6989.95</v>
      </c>
      <c r="N1490" s="153">
        <v>40</v>
      </c>
    </row>
    <row r="1491" spans="13:14" ht="15" customHeight="1" x14ac:dyDescent="0.25">
      <c r="M1491" s="152">
        <v>6986.7</v>
      </c>
      <c r="N1491" s="153">
        <v>40</v>
      </c>
    </row>
    <row r="1492" spans="13:14" ht="15" customHeight="1" x14ac:dyDescent="0.25">
      <c r="M1492" s="152">
        <v>6985.51</v>
      </c>
      <c r="N1492" s="153">
        <v>37</v>
      </c>
    </row>
    <row r="1493" spans="13:14" ht="15" customHeight="1" x14ac:dyDescent="0.25">
      <c r="M1493" s="152">
        <v>6965.21</v>
      </c>
      <c r="N1493" s="153">
        <v>48</v>
      </c>
    </row>
    <row r="1494" spans="13:14" ht="15" customHeight="1" x14ac:dyDescent="0.25">
      <c r="M1494" s="152">
        <v>6951.12</v>
      </c>
      <c r="N1494" s="153">
        <v>42</v>
      </c>
    </row>
    <row r="1495" spans="13:14" ht="15" customHeight="1" x14ac:dyDescent="0.25">
      <c r="M1495" s="152">
        <v>6948.7</v>
      </c>
      <c r="N1495" s="153">
        <v>44</v>
      </c>
    </row>
    <row r="1496" spans="13:14" ht="15" customHeight="1" x14ac:dyDescent="0.25">
      <c r="M1496" s="152">
        <v>6940.94</v>
      </c>
      <c r="N1496" s="153">
        <v>42</v>
      </c>
    </row>
    <row r="1497" spans="13:14" ht="15" customHeight="1" x14ac:dyDescent="0.25">
      <c r="M1497" s="152">
        <v>6940.91</v>
      </c>
      <c r="N1497" s="153">
        <v>42</v>
      </c>
    </row>
    <row r="1498" spans="13:14" ht="15" customHeight="1" x14ac:dyDescent="0.25">
      <c r="M1498" s="152">
        <v>6938.11</v>
      </c>
      <c r="N1498" s="153">
        <v>44</v>
      </c>
    </row>
    <row r="1499" spans="13:14" ht="15" customHeight="1" x14ac:dyDescent="0.25">
      <c r="M1499" s="152">
        <v>6933.24</v>
      </c>
      <c r="N1499" s="153">
        <v>38</v>
      </c>
    </row>
    <row r="1500" spans="13:14" ht="15" customHeight="1" x14ac:dyDescent="0.25">
      <c r="M1500" s="152">
        <v>6895.19</v>
      </c>
      <c r="N1500" s="153">
        <v>33</v>
      </c>
    </row>
    <row r="1501" spans="13:14" ht="15" customHeight="1" x14ac:dyDescent="0.25">
      <c r="M1501" s="152">
        <v>6877.98</v>
      </c>
      <c r="N1501" s="153">
        <v>37</v>
      </c>
    </row>
    <row r="1502" spans="13:14" ht="15" customHeight="1" x14ac:dyDescent="0.25">
      <c r="M1502" s="152">
        <v>6876.53</v>
      </c>
      <c r="N1502" s="153">
        <v>18</v>
      </c>
    </row>
    <row r="1503" spans="13:14" ht="15" customHeight="1" x14ac:dyDescent="0.25">
      <c r="M1503" s="152">
        <v>6875.96</v>
      </c>
      <c r="N1503" s="153">
        <v>41</v>
      </c>
    </row>
    <row r="1504" spans="13:14" ht="15" customHeight="1" x14ac:dyDescent="0.25">
      <c r="M1504" s="152">
        <v>6868.39</v>
      </c>
      <c r="N1504" s="153">
        <v>53</v>
      </c>
    </row>
    <row r="1505" spans="13:14" ht="15" customHeight="1" x14ac:dyDescent="0.25">
      <c r="M1505" s="152">
        <v>6863.49</v>
      </c>
      <c r="N1505" s="153">
        <v>44</v>
      </c>
    </row>
    <row r="1506" spans="13:14" ht="15" customHeight="1" x14ac:dyDescent="0.25">
      <c r="M1506" s="152">
        <v>6858.48</v>
      </c>
      <c r="N1506" s="153">
        <v>41</v>
      </c>
    </row>
    <row r="1507" spans="13:14" ht="15" customHeight="1" x14ac:dyDescent="0.25">
      <c r="M1507" s="152">
        <v>6849.03</v>
      </c>
      <c r="N1507" s="153">
        <v>43</v>
      </c>
    </row>
    <row r="1508" spans="13:14" ht="15" customHeight="1" x14ac:dyDescent="0.25">
      <c r="M1508" s="152">
        <v>6843.17</v>
      </c>
      <c r="N1508" s="153">
        <v>45</v>
      </c>
    </row>
    <row r="1509" spans="13:14" ht="15" customHeight="1" x14ac:dyDescent="0.25">
      <c r="M1509" s="152">
        <v>6842.28</v>
      </c>
      <c r="N1509" s="153">
        <v>22</v>
      </c>
    </row>
    <row r="1510" spans="13:14" ht="15" customHeight="1" x14ac:dyDescent="0.25">
      <c r="M1510" s="152">
        <v>6837.37</v>
      </c>
      <c r="N1510" s="153">
        <v>43</v>
      </c>
    </row>
    <row r="1511" spans="13:14" ht="15" customHeight="1" x14ac:dyDescent="0.25">
      <c r="M1511" s="152">
        <v>6827.69</v>
      </c>
      <c r="N1511" s="153">
        <v>28</v>
      </c>
    </row>
    <row r="1512" spans="13:14" ht="15" customHeight="1" x14ac:dyDescent="0.25">
      <c r="M1512" s="152">
        <v>6809.46</v>
      </c>
      <c r="N1512" s="153">
        <v>47</v>
      </c>
    </row>
    <row r="1513" spans="13:14" ht="15" customHeight="1" x14ac:dyDescent="0.25">
      <c r="M1513" s="152">
        <v>6799.46</v>
      </c>
      <c r="N1513" s="153">
        <v>31</v>
      </c>
    </row>
    <row r="1514" spans="13:14" ht="15" customHeight="1" x14ac:dyDescent="0.25">
      <c r="M1514" s="152">
        <v>6796.86</v>
      </c>
      <c r="N1514" s="153">
        <v>37</v>
      </c>
    </row>
    <row r="1515" spans="13:14" ht="15" customHeight="1" x14ac:dyDescent="0.25">
      <c r="M1515" s="152">
        <v>6781.52</v>
      </c>
      <c r="N1515" s="153">
        <v>42</v>
      </c>
    </row>
    <row r="1516" spans="13:14" ht="15" customHeight="1" x14ac:dyDescent="0.25">
      <c r="M1516" s="152">
        <v>6781.35</v>
      </c>
      <c r="N1516" s="153">
        <v>41</v>
      </c>
    </row>
    <row r="1517" spans="13:14" ht="15" customHeight="1" x14ac:dyDescent="0.25">
      <c r="M1517" s="152">
        <v>6775.96</v>
      </c>
      <c r="N1517" s="153">
        <v>41</v>
      </c>
    </row>
    <row r="1518" spans="13:14" ht="15" customHeight="1" x14ac:dyDescent="0.25">
      <c r="M1518" s="152">
        <v>6770.19</v>
      </c>
      <c r="N1518" s="153">
        <v>41</v>
      </c>
    </row>
    <row r="1519" spans="13:14" ht="15" customHeight="1" x14ac:dyDescent="0.25">
      <c r="M1519" s="152">
        <v>6753.04</v>
      </c>
      <c r="N1519" s="153">
        <v>34</v>
      </c>
    </row>
    <row r="1520" spans="13:14" ht="15" customHeight="1" x14ac:dyDescent="0.25">
      <c r="M1520" s="152">
        <v>6750.27</v>
      </c>
      <c r="N1520" s="153">
        <v>56</v>
      </c>
    </row>
    <row r="1521" spans="13:14" ht="15" customHeight="1" x14ac:dyDescent="0.25">
      <c r="M1521" s="152">
        <v>6749.63</v>
      </c>
      <c r="N1521" s="153">
        <v>52</v>
      </c>
    </row>
    <row r="1522" spans="13:14" ht="15" customHeight="1" x14ac:dyDescent="0.25">
      <c r="M1522" s="152">
        <v>6748.59</v>
      </c>
      <c r="N1522" s="153">
        <v>37</v>
      </c>
    </row>
    <row r="1523" spans="13:14" ht="15" customHeight="1" x14ac:dyDescent="0.25">
      <c r="M1523" s="152">
        <v>6746.74</v>
      </c>
      <c r="N1523" s="153">
        <v>36</v>
      </c>
    </row>
    <row r="1524" spans="13:14" ht="15" customHeight="1" x14ac:dyDescent="0.25">
      <c r="M1524" s="152">
        <v>6738.84</v>
      </c>
      <c r="N1524" s="153">
        <v>54</v>
      </c>
    </row>
    <row r="1525" spans="13:14" ht="15" customHeight="1" x14ac:dyDescent="0.25">
      <c r="M1525" s="152">
        <v>6737.98</v>
      </c>
      <c r="N1525" s="153">
        <v>44</v>
      </c>
    </row>
    <row r="1526" spans="13:14" ht="15" customHeight="1" x14ac:dyDescent="0.25">
      <c r="M1526" s="152">
        <v>6721.37</v>
      </c>
      <c r="N1526" s="153">
        <v>28</v>
      </c>
    </row>
    <row r="1527" spans="13:14" ht="15" customHeight="1" x14ac:dyDescent="0.25">
      <c r="M1527" s="152">
        <v>6710.19</v>
      </c>
      <c r="N1527" s="153">
        <v>39</v>
      </c>
    </row>
    <row r="1528" spans="13:14" ht="15" customHeight="1" x14ac:dyDescent="0.25">
      <c r="M1528" s="152">
        <v>6706.47</v>
      </c>
      <c r="N1528" s="153">
        <v>51</v>
      </c>
    </row>
    <row r="1529" spans="13:14" ht="15" customHeight="1" x14ac:dyDescent="0.25">
      <c r="M1529" s="152">
        <v>6700.56</v>
      </c>
      <c r="N1529" s="153">
        <v>54</v>
      </c>
    </row>
    <row r="1530" spans="13:14" ht="15" customHeight="1" x14ac:dyDescent="0.25">
      <c r="M1530" s="152">
        <v>6686.43</v>
      </c>
      <c r="N1530" s="153">
        <v>37</v>
      </c>
    </row>
    <row r="1531" spans="13:14" ht="15" customHeight="1" x14ac:dyDescent="0.25">
      <c r="M1531" s="152">
        <v>6666.24</v>
      </c>
      <c r="N1531" s="153">
        <v>33</v>
      </c>
    </row>
    <row r="1532" spans="13:14" ht="15" customHeight="1" x14ac:dyDescent="0.25">
      <c r="M1532" s="152">
        <v>6664.69</v>
      </c>
      <c r="N1532" s="153">
        <v>41</v>
      </c>
    </row>
    <row r="1533" spans="13:14" ht="15" customHeight="1" x14ac:dyDescent="0.25">
      <c r="M1533" s="152">
        <v>6664.32</v>
      </c>
      <c r="N1533" s="153">
        <v>40</v>
      </c>
    </row>
    <row r="1534" spans="13:14" ht="15" customHeight="1" x14ac:dyDescent="0.25">
      <c r="M1534" s="152">
        <v>6653.79</v>
      </c>
      <c r="N1534" s="153">
        <v>33</v>
      </c>
    </row>
    <row r="1535" spans="13:14" ht="15" customHeight="1" x14ac:dyDescent="0.25">
      <c r="M1535" s="152">
        <v>6652.53</v>
      </c>
      <c r="N1535" s="153">
        <v>38</v>
      </c>
    </row>
    <row r="1536" spans="13:14" ht="15" customHeight="1" x14ac:dyDescent="0.25">
      <c r="M1536" s="152">
        <v>6651.26</v>
      </c>
      <c r="N1536" s="153">
        <v>52</v>
      </c>
    </row>
    <row r="1537" spans="13:14" ht="15" customHeight="1" x14ac:dyDescent="0.25">
      <c r="M1537" s="152">
        <v>6640.54</v>
      </c>
      <c r="N1537" s="153">
        <v>38</v>
      </c>
    </row>
    <row r="1538" spans="13:14" ht="15" customHeight="1" x14ac:dyDescent="0.25">
      <c r="M1538" s="152">
        <v>6639.3</v>
      </c>
      <c r="N1538" s="153">
        <v>33</v>
      </c>
    </row>
    <row r="1539" spans="13:14" ht="15" customHeight="1" x14ac:dyDescent="0.25">
      <c r="M1539" s="152">
        <v>6638.16</v>
      </c>
      <c r="N1539" s="153">
        <v>19</v>
      </c>
    </row>
    <row r="1540" spans="13:14" ht="15" customHeight="1" x14ac:dyDescent="0.25">
      <c r="M1540" s="152">
        <v>6630.31</v>
      </c>
      <c r="N1540" s="153">
        <v>49</v>
      </c>
    </row>
    <row r="1541" spans="13:14" ht="15" customHeight="1" x14ac:dyDescent="0.25">
      <c r="M1541" s="152">
        <v>6610.11</v>
      </c>
      <c r="N1541" s="153">
        <v>40</v>
      </c>
    </row>
    <row r="1542" spans="13:14" ht="15" customHeight="1" x14ac:dyDescent="0.25">
      <c r="M1542" s="152">
        <v>6600.36</v>
      </c>
      <c r="N1542" s="153">
        <v>40</v>
      </c>
    </row>
    <row r="1543" spans="13:14" ht="15" customHeight="1" x14ac:dyDescent="0.25">
      <c r="M1543" s="152">
        <v>6600.21</v>
      </c>
      <c r="N1543" s="153">
        <v>40</v>
      </c>
    </row>
    <row r="1544" spans="13:14" ht="15" customHeight="1" x14ac:dyDescent="0.25">
      <c r="M1544" s="152">
        <v>6593.51</v>
      </c>
      <c r="N1544" s="153">
        <v>40</v>
      </c>
    </row>
    <row r="1545" spans="13:14" ht="15" customHeight="1" x14ac:dyDescent="0.25">
      <c r="M1545" s="152">
        <v>6571.54</v>
      </c>
      <c r="N1545" s="153">
        <v>38</v>
      </c>
    </row>
    <row r="1546" spans="13:14" ht="15" customHeight="1" x14ac:dyDescent="0.25">
      <c r="M1546" s="152">
        <v>6571.02</v>
      </c>
      <c r="N1546" s="153">
        <v>41</v>
      </c>
    </row>
    <row r="1547" spans="13:14" ht="15" customHeight="1" x14ac:dyDescent="0.25">
      <c r="M1547" s="152">
        <v>6555.07</v>
      </c>
      <c r="N1547" s="153">
        <v>38</v>
      </c>
    </row>
    <row r="1548" spans="13:14" ht="15" customHeight="1" x14ac:dyDescent="0.25">
      <c r="M1548" s="152">
        <v>6552.01</v>
      </c>
      <c r="N1548" s="153">
        <v>54</v>
      </c>
    </row>
    <row r="1549" spans="13:14" ht="15" customHeight="1" x14ac:dyDescent="0.25">
      <c r="M1549" s="152">
        <v>6551.75</v>
      </c>
      <c r="N1549" s="153">
        <v>33</v>
      </c>
    </row>
    <row r="1550" spans="13:14" ht="15" customHeight="1" x14ac:dyDescent="0.25">
      <c r="M1550" s="152">
        <v>6548.2</v>
      </c>
      <c r="N1550" s="153">
        <v>36</v>
      </c>
    </row>
    <row r="1551" spans="13:14" ht="15" customHeight="1" x14ac:dyDescent="0.25">
      <c r="M1551" s="152">
        <v>6546.16</v>
      </c>
      <c r="N1551" s="153">
        <v>53</v>
      </c>
    </row>
    <row r="1552" spans="13:14" ht="15" customHeight="1" x14ac:dyDescent="0.25">
      <c r="M1552" s="152">
        <v>6536.68</v>
      </c>
      <c r="N1552" s="153">
        <v>40</v>
      </c>
    </row>
    <row r="1553" spans="13:14" ht="15" customHeight="1" x14ac:dyDescent="0.25">
      <c r="M1553" s="152">
        <v>6532.04</v>
      </c>
      <c r="N1553" s="153">
        <v>40</v>
      </c>
    </row>
    <row r="1554" spans="13:14" ht="15" customHeight="1" x14ac:dyDescent="0.25">
      <c r="M1554" s="152">
        <v>6529.21</v>
      </c>
      <c r="N1554" s="153">
        <v>46</v>
      </c>
    </row>
    <row r="1555" spans="13:14" ht="15" customHeight="1" x14ac:dyDescent="0.25">
      <c r="M1555" s="152">
        <v>6512.24</v>
      </c>
      <c r="N1555" s="153">
        <v>28</v>
      </c>
    </row>
    <row r="1556" spans="13:14" ht="15" customHeight="1" x14ac:dyDescent="0.25">
      <c r="M1556" s="152">
        <v>6500.24</v>
      </c>
      <c r="N1556" s="153">
        <v>40</v>
      </c>
    </row>
    <row r="1557" spans="13:14" ht="15" customHeight="1" x14ac:dyDescent="0.25">
      <c r="M1557" s="152">
        <v>6496.89</v>
      </c>
      <c r="N1557" s="153">
        <v>40</v>
      </c>
    </row>
    <row r="1558" spans="13:14" ht="15" customHeight="1" x14ac:dyDescent="0.25">
      <c r="M1558" s="152">
        <v>6481.67</v>
      </c>
      <c r="N1558" s="153">
        <v>52</v>
      </c>
    </row>
    <row r="1559" spans="13:14" ht="15" customHeight="1" x14ac:dyDescent="0.25">
      <c r="M1559" s="152">
        <v>6474.01</v>
      </c>
      <c r="N1559" s="153">
        <v>43</v>
      </c>
    </row>
    <row r="1560" spans="13:14" ht="15" customHeight="1" x14ac:dyDescent="0.25">
      <c r="M1560" s="152">
        <v>6473.15</v>
      </c>
      <c r="N1560" s="153">
        <v>41</v>
      </c>
    </row>
    <row r="1561" spans="13:14" ht="15" customHeight="1" x14ac:dyDescent="0.25">
      <c r="M1561" s="152">
        <v>6457.84</v>
      </c>
      <c r="N1561" s="153">
        <v>38</v>
      </c>
    </row>
    <row r="1562" spans="13:14" ht="15" customHeight="1" x14ac:dyDescent="0.25">
      <c r="M1562" s="152">
        <v>6455.86</v>
      </c>
      <c r="N1562" s="153">
        <v>38</v>
      </c>
    </row>
    <row r="1563" spans="13:14" ht="15" customHeight="1" x14ac:dyDescent="0.25">
      <c r="M1563" s="152">
        <v>6435.62</v>
      </c>
      <c r="N1563" s="153">
        <v>37</v>
      </c>
    </row>
    <row r="1564" spans="13:14" ht="15" customHeight="1" x14ac:dyDescent="0.25">
      <c r="M1564" s="152">
        <v>6423.48</v>
      </c>
      <c r="N1564" s="153">
        <v>47</v>
      </c>
    </row>
    <row r="1565" spans="13:14" ht="15" customHeight="1" x14ac:dyDescent="0.25">
      <c r="M1565" s="152">
        <v>6417.28</v>
      </c>
      <c r="N1565" s="153">
        <v>46</v>
      </c>
    </row>
    <row r="1566" spans="13:14" ht="15" customHeight="1" x14ac:dyDescent="0.25">
      <c r="M1566" s="152">
        <v>6414.18</v>
      </c>
      <c r="N1566" s="153">
        <v>35</v>
      </c>
    </row>
    <row r="1567" spans="13:14" ht="15" customHeight="1" x14ac:dyDescent="0.25">
      <c r="M1567" s="152">
        <v>6412.34</v>
      </c>
      <c r="N1567" s="153">
        <v>51</v>
      </c>
    </row>
    <row r="1568" spans="13:14" ht="15" customHeight="1" x14ac:dyDescent="0.25">
      <c r="M1568" s="152">
        <v>6407.05</v>
      </c>
      <c r="N1568" s="153">
        <v>52</v>
      </c>
    </row>
    <row r="1569" spans="13:14" ht="15" customHeight="1" x14ac:dyDescent="0.25">
      <c r="M1569" s="152">
        <v>6406.41</v>
      </c>
      <c r="N1569" s="153">
        <v>37</v>
      </c>
    </row>
    <row r="1570" spans="13:14" ht="15" customHeight="1" x14ac:dyDescent="0.25">
      <c r="M1570" s="152">
        <v>6402.29</v>
      </c>
      <c r="N1570" s="153">
        <v>35</v>
      </c>
    </row>
    <row r="1571" spans="13:14" ht="15" customHeight="1" x14ac:dyDescent="0.25">
      <c r="M1571" s="152">
        <v>6393.6</v>
      </c>
      <c r="N1571" s="153">
        <v>40</v>
      </c>
    </row>
    <row r="1572" spans="13:14" ht="15" customHeight="1" x14ac:dyDescent="0.25">
      <c r="M1572" s="152">
        <v>6389.53</v>
      </c>
      <c r="N1572" s="153">
        <v>25</v>
      </c>
    </row>
    <row r="1573" spans="13:14" ht="15" customHeight="1" x14ac:dyDescent="0.25">
      <c r="M1573" s="152">
        <v>6389.38</v>
      </c>
      <c r="N1573" s="153">
        <v>40</v>
      </c>
    </row>
    <row r="1574" spans="13:14" ht="15" customHeight="1" x14ac:dyDescent="0.25">
      <c r="M1574" s="152">
        <v>6374.16</v>
      </c>
      <c r="N1574" s="153">
        <v>46</v>
      </c>
    </row>
    <row r="1575" spans="13:14" ht="15" customHeight="1" x14ac:dyDescent="0.25">
      <c r="M1575" s="152">
        <v>6373.56</v>
      </c>
      <c r="N1575" s="153">
        <v>38</v>
      </c>
    </row>
    <row r="1576" spans="13:14" ht="15" customHeight="1" x14ac:dyDescent="0.25">
      <c r="M1576" s="152">
        <v>6367.31</v>
      </c>
      <c r="N1576" s="153">
        <v>52</v>
      </c>
    </row>
    <row r="1577" spans="13:14" ht="15" customHeight="1" x14ac:dyDescent="0.25">
      <c r="M1577" s="152">
        <v>6361.47</v>
      </c>
      <c r="N1577" s="153">
        <v>26</v>
      </c>
    </row>
    <row r="1578" spans="13:14" ht="15" customHeight="1" x14ac:dyDescent="0.25">
      <c r="M1578" s="152">
        <v>6360.99</v>
      </c>
      <c r="N1578" s="153">
        <v>33</v>
      </c>
    </row>
    <row r="1579" spans="13:14" ht="15" customHeight="1" x14ac:dyDescent="0.25">
      <c r="M1579" s="152">
        <v>6358.78</v>
      </c>
      <c r="N1579" s="153">
        <v>42</v>
      </c>
    </row>
    <row r="1580" spans="13:14" ht="15" customHeight="1" x14ac:dyDescent="0.25">
      <c r="M1580" s="152">
        <v>6356.27</v>
      </c>
      <c r="N1580" s="153">
        <v>39</v>
      </c>
    </row>
    <row r="1581" spans="13:14" ht="15" customHeight="1" x14ac:dyDescent="0.25">
      <c r="M1581" s="152">
        <v>6338.08</v>
      </c>
      <c r="N1581" s="153">
        <v>39</v>
      </c>
    </row>
    <row r="1582" spans="13:14" ht="15" customHeight="1" x14ac:dyDescent="0.25">
      <c r="M1582" s="152">
        <v>6335.64</v>
      </c>
      <c r="N1582" s="153">
        <v>36</v>
      </c>
    </row>
    <row r="1583" spans="13:14" ht="15" customHeight="1" x14ac:dyDescent="0.25">
      <c r="M1583" s="152">
        <v>6334.34</v>
      </c>
      <c r="N1583" s="153">
        <v>32</v>
      </c>
    </row>
    <row r="1584" spans="13:14" ht="15" customHeight="1" x14ac:dyDescent="0.25">
      <c r="M1584" s="152">
        <v>6313.76</v>
      </c>
      <c r="N1584" s="153">
        <v>37</v>
      </c>
    </row>
    <row r="1585" spans="13:14" ht="15" customHeight="1" x14ac:dyDescent="0.25">
      <c r="M1585" s="152">
        <v>6311.95</v>
      </c>
      <c r="N1585" s="153">
        <v>37</v>
      </c>
    </row>
    <row r="1586" spans="13:14" ht="15" customHeight="1" x14ac:dyDescent="0.25">
      <c r="M1586" s="152">
        <v>6311.11</v>
      </c>
      <c r="N1586" s="153">
        <v>18</v>
      </c>
    </row>
    <row r="1587" spans="13:14" ht="15" customHeight="1" x14ac:dyDescent="0.25">
      <c r="M1587" s="152">
        <v>6305.61</v>
      </c>
      <c r="N1587" s="153">
        <v>53</v>
      </c>
    </row>
    <row r="1588" spans="13:14" ht="15" customHeight="1" x14ac:dyDescent="0.25">
      <c r="M1588" s="152">
        <v>6302.23</v>
      </c>
      <c r="N1588" s="153">
        <v>48</v>
      </c>
    </row>
    <row r="1589" spans="13:14" ht="15" customHeight="1" x14ac:dyDescent="0.25">
      <c r="M1589" s="152">
        <v>6293.63</v>
      </c>
      <c r="N1589" s="153">
        <v>26</v>
      </c>
    </row>
    <row r="1590" spans="13:14" ht="15" customHeight="1" x14ac:dyDescent="0.25">
      <c r="M1590" s="152">
        <v>6289.75</v>
      </c>
      <c r="N1590" s="153">
        <v>41</v>
      </c>
    </row>
    <row r="1591" spans="13:14" ht="15" customHeight="1" x14ac:dyDescent="0.25">
      <c r="M1591" s="152">
        <v>6282.24</v>
      </c>
      <c r="N1591" s="153">
        <v>41</v>
      </c>
    </row>
    <row r="1592" spans="13:14" ht="15" customHeight="1" x14ac:dyDescent="0.25">
      <c r="M1592" s="152">
        <v>6276.3</v>
      </c>
      <c r="N1592" s="153">
        <v>29</v>
      </c>
    </row>
    <row r="1593" spans="13:14" ht="15" customHeight="1" x14ac:dyDescent="0.25">
      <c r="M1593" s="152">
        <v>6272.48</v>
      </c>
      <c r="N1593" s="153">
        <v>41</v>
      </c>
    </row>
    <row r="1594" spans="13:14" ht="15" customHeight="1" x14ac:dyDescent="0.25">
      <c r="M1594" s="152">
        <v>6269.33</v>
      </c>
      <c r="N1594" s="153">
        <v>38</v>
      </c>
    </row>
    <row r="1595" spans="13:14" ht="15" customHeight="1" x14ac:dyDescent="0.25">
      <c r="M1595" s="152">
        <v>6261.2</v>
      </c>
      <c r="N1595" s="153">
        <v>27</v>
      </c>
    </row>
    <row r="1596" spans="13:14" ht="15" customHeight="1" x14ac:dyDescent="0.25">
      <c r="M1596" s="152">
        <v>6255.38</v>
      </c>
      <c r="N1596" s="153">
        <v>52</v>
      </c>
    </row>
    <row r="1597" spans="13:14" ht="15" customHeight="1" x14ac:dyDescent="0.25">
      <c r="M1597" s="152">
        <v>6254.13</v>
      </c>
      <c r="N1597" s="153">
        <v>50</v>
      </c>
    </row>
    <row r="1598" spans="13:14" ht="15" customHeight="1" x14ac:dyDescent="0.25">
      <c r="M1598" s="152">
        <v>6253.85</v>
      </c>
      <c r="N1598" s="153">
        <v>50</v>
      </c>
    </row>
    <row r="1599" spans="13:14" ht="15" customHeight="1" x14ac:dyDescent="0.25">
      <c r="M1599" s="152">
        <v>6250.44</v>
      </c>
      <c r="N1599" s="153">
        <v>43</v>
      </c>
    </row>
    <row r="1600" spans="13:14" ht="15" customHeight="1" x14ac:dyDescent="0.25">
      <c r="M1600" s="152">
        <v>6238.3</v>
      </c>
      <c r="N1600" s="153">
        <v>39</v>
      </c>
    </row>
    <row r="1601" spans="13:14" ht="15" customHeight="1" x14ac:dyDescent="0.25">
      <c r="M1601" s="152">
        <v>6236.95</v>
      </c>
      <c r="N1601" s="153">
        <v>44</v>
      </c>
    </row>
    <row r="1602" spans="13:14" ht="15" customHeight="1" x14ac:dyDescent="0.25">
      <c r="M1602" s="152">
        <v>6219.93</v>
      </c>
      <c r="N1602" s="153">
        <v>50</v>
      </c>
    </row>
    <row r="1603" spans="13:14" ht="15" customHeight="1" x14ac:dyDescent="0.25">
      <c r="M1603" s="152">
        <v>6208.5</v>
      </c>
      <c r="N1603" s="153">
        <v>30</v>
      </c>
    </row>
    <row r="1604" spans="13:14" ht="15" customHeight="1" x14ac:dyDescent="0.25">
      <c r="M1604" s="152">
        <v>6207.26</v>
      </c>
      <c r="N1604" s="153">
        <v>23</v>
      </c>
    </row>
    <row r="1605" spans="13:14" ht="15" customHeight="1" x14ac:dyDescent="0.25">
      <c r="M1605" s="152">
        <v>6203.9</v>
      </c>
      <c r="N1605" s="153">
        <v>37</v>
      </c>
    </row>
    <row r="1606" spans="13:14" ht="15" customHeight="1" x14ac:dyDescent="0.25">
      <c r="M1606" s="152">
        <v>6203.9</v>
      </c>
      <c r="N1606" s="153">
        <v>37</v>
      </c>
    </row>
    <row r="1607" spans="13:14" ht="15" customHeight="1" x14ac:dyDescent="0.25">
      <c r="M1607" s="152">
        <v>6198.75</v>
      </c>
      <c r="N1607" s="153">
        <v>37</v>
      </c>
    </row>
    <row r="1608" spans="13:14" ht="15" customHeight="1" x14ac:dyDescent="0.25">
      <c r="M1608" s="152">
        <v>6196.45</v>
      </c>
      <c r="N1608" s="153">
        <v>34</v>
      </c>
    </row>
    <row r="1609" spans="13:14" ht="15" customHeight="1" x14ac:dyDescent="0.25">
      <c r="M1609" s="152">
        <v>6186.13</v>
      </c>
      <c r="N1609" s="153">
        <v>41</v>
      </c>
    </row>
    <row r="1610" spans="13:14" ht="15" customHeight="1" x14ac:dyDescent="0.25">
      <c r="M1610" s="152">
        <v>6185.32</v>
      </c>
      <c r="N1610" s="153">
        <v>41</v>
      </c>
    </row>
    <row r="1611" spans="13:14" ht="15" customHeight="1" x14ac:dyDescent="0.25">
      <c r="M1611" s="152">
        <v>6184.3</v>
      </c>
      <c r="N1611" s="153">
        <v>34</v>
      </c>
    </row>
    <row r="1612" spans="13:14" ht="15" customHeight="1" x14ac:dyDescent="0.25">
      <c r="M1612" s="152">
        <v>6183.46</v>
      </c>
      <c r="N1612" s="153">
        <v>52</v>
      </c>
    </row>
    <row r="1613" spans="13:14" ht="15" customHeight="1" x14ac:dyDescent="0.25">
      <c r="M1613" s="152">
        <v>6183.32</v>
      </c>
      <c r="N1613" s="153">
        <v>37</v>
      </c>
    </row>
    <row r="1614" spans="13:14" ht="15" customHeight="1" x14ac:dyDescent="0.25">
      <c r="M1614" s="152">
        <v>6170.96</v>
      </c>
      <c r="N1614" s="153">
        <v>38</v>
      </c>
    </row>
    <row r="1615" spans="13:14" ht="15" customHeight="1" x14ac:dyDescent="0.25">
      <c r="M1615" s="152">
        <v>6159.57</v>
      </c>
      <c r="N1615" s="153">
        <v>37</v>
      </c>
    </row>
    <row r="1616" spans="13:14" ht="15" customHeight="1" x14ac:dyDescent="0.25">
      <c r="M1616" s="152">
        <v>6152.05</v>
      </c>
      <c r="N1616" s="153">
        <v>49</v>
      </c>
    </row>
    <row r="1617" spans="13:14" ht="15" customHeight="1" x14ac:dyDescent="0.25">
      <c r="M1617" s="152">
        <v>6147.12</v>
      </c>
      <c r="N1617" s="153">
        <v>52</v>
      </c>
    </row>
    <row r="1618" spans="13:14" ht="15" customHeight="1" x14ac:dyDescent="0.25">
      <c r="M1618" s="152">
        <v>6139.14</v>
      </c>
      <c r="N1618" s="153">
        <v>46</v>
      </c>
    </row>
    <row r="1619" spans="13:14" ht="15" customHeight="1" x14ac:dyDescent="0.25">
      <c r="M1619" s="152">
        <v>6138.58</v>
      </c>
      <c r="N1619" s="153">
        <v>44</v>
      </c>
    </row>
    <row r="1620" spans="13:14" ht="15" customHeight="1" x14ac:dyDescent="0.25">
      <c r="M1620" s="152">
        <v>6138.5</v>
      </c>
      <c r="N1620" s="153">
        <v>53</v>
      </c>
    </row>
    <row r="1621" spans="13:14" ht="15" customHeight="1" x14ac:dyDescent="0.25">
      <c r="M1621" s="152">
        <v>6128.8</v>
      </c>
      <c r="N1621" s="153">
        <v>32</v>
      </c>
    </row>
    <row r="1622" spans="13:14" ht="15" customHeight="1" x14ac:dyDescent="0.25">
      <c r="M1622" s="152">
        <v>6123.57</v>
      </c>
      <c r="N1622" s="153">
        <v>39</v>
      </c>
    </row>
    <row r="1623" spans="13:14" ht="15" customHeight="1" x14ac:dyDescent="0.25">
      <c r="M1623" s="152">
        <v>6117.49</v>
      </c>
      <c r="N1623" s="153">
        <v>39</v>
      </c>
    </row>
    <row r="1624" spans="13:14" ht="15" customHeight="1" x14ac:dyDescent="0.25">
      <c r="M1624" s="152">
        <v>6113.23</v>
      </c>
      <c r="N1624" s="153">
        <v>31</v>
      </c>
    </row>
    <row r="1625" spans="13:14" ht="15" customHeight="1" x14ac:dyDescent="0.25">
      <c r="M1625" s="152">
        <v>6112.35</v>
      </c>
      <c r="N1625" s="153">
        <v>37</v>
      </c>
    </row>
    <row r="1626" spans="13:14" ht="15" customHeight="1" x14ac:dyDescent="0.25">
      <c r="M1626" s="152">
        <v>6111.95</v>
      </c>
      <c r="N1626" s="153">
        <v>27</v>
      </c>
    </row>
    <row r="1627" spans="13:14" ht="15" customHeight="1" x14ac:dyDescent="0.25">
      <c r="M1627" s="152">
        <v>6098.38</v>
      </c>
      <c r="N1627" s="153">
        <v>52</v>
      </c>
    </row>
    <row r="1628" spans="13:14" ht="15" customHeight="1" x14ac:dyDescent="0.25">
      <c r="M1628" s="152">
        <v>6082.41</v>
      </c>
      <c r="N1628" s="153">
        <v>38</v>
      </c>
    </row>
    <row r="1629" spans="13:14" ht="15" customHeight="1" x14ac:dyDescent="0.25">
      <c r="M1629" s="152">
        <v>6079.67</v>
      </c>
      <c r="N1629" s="153">
        <v>38</v>
      </c>
    </row>
    <row r="1630" spans="13:14" ht="15" customHeight="1" x14ac:dyDescent="0.25">
      <c r="M1630" s="152">
        <v>6074.37</v>
      </c>
      <c r="N1630" s="153">
        <v>43</v>
      </c>
    </row>
    <row r="1631" spans="13:14" ht="15" customHeight="1" x14ac:dyDescent="0.25">
      <c r="M1631" s="152">
        <v>6067.13</v>
      </c>
      <c r="N1631" s="153">
        <v>38</v>
      </c>
    </row>
    <row r="1632" spans="13:14" ht="15" customHeight="1" x14ac:dyDescent="0.25">
      <c r="M1632" s="152">
        <v>6064.37</v>
      </c>
      <c r="N1632" s="153">
        <v>28</v>
      </c>
    </row>
    <row r="1633" spans="13:14" ht="15" customHeight="1" x14ac:dyDescent="0.25">
      <c r="M1633" s="152">
        <v>6061.8</v>
      </c>
      <c r="N1633" s="153">
        <v>26</v>
      </c>
    </row>
    <row r="1634" spans="13:14" ht="15" customHeight="1" x14ac:dyDescent="0.25">
      <c r="M1634" s="152">
        <v>6059.17</v>
      </c>
      <c r="N1634" s="153">
        <v>33</v>
      </c>
    </row>
    <row r="1635" spans="13:14" ht="15" customHeight="1" x14ac:dyDescent="0.25">
      <c r="M1635" s="152">
        <v>5993.62</v>
      </c>
      <c r="N1635" s="153">
        <v>42</v>
      </c>
    </row>
    <row r="1636" spans="13:14" ht="15" customHeight="1" x14ac:dyDescent="0.25">
      <c r="M1636" s="152">
        <v>5990.17</v>
      </c>
      <c r="N1636" s="153">
        <v>48</v>
      </c>
    </row>
    <row r="1637" spans="13:14" ht="15" customHeight="1" x14ac:dyDescent="0.25">
      <c r="M1637" s="152">
        <v>5989.52</v>
      </c>
      <c r="N1637" s="153">
        <v>34</v>
      </c>
    </row>
    <row r="1638" spans="13:14" ht="15" customHeight="1" x14ac:dyDescent="0.25">
      <c r="M1638" s="152">
        <v>5979.99</v>
      </c>
      <c r="N1638" s="153">
        <v>48</v>
      </c>
    </row>
    <row r="1639" spans="13:14" ht="15" customHeight="1" x14ac:dyDescent="0.25">
      <c r="M1639" s="152">
        <v>5979.73</v>
      </c>
      <c r="N1639" s="153">
        <v>42</v>
      </c>
    </row>
    <row r="1640" spans="13:14" ht="15" customHeight="1" x14ac:dyDescent="0.25">
      <c r="M1640" s="152">
        <v>5979.66</v>
      </c>
      <c r="N1640" s="153">
        <v>52</v>
      </c>
    </row>
    <row r="1641" spans="13:14" ht="15" customHeight="1" x14ac:dyDescent="0.25">
      <c r="M1641" s="152">
        <v>5976.83</v>
      </c>
      <c r="N1641" s="153">
        <v>38</v>
      </c>
    </row>
    <row r="1642" spans="13:14" ht="15" customHeight="1" x14ac:dyDescent="0.25">
      <c r="M1642" s="152">
        <v>5974.38</v>
      </c>
      <c r="N1642" s="153">
        <v>38</v>
      </c>
    </row>
    <row r="1643" spans="13:14" ht="15" customHeight="1" x14ac:dyDescent="0.25">
      <c r="M1643" s="152">
        <v>5972.38</v>
      </c>
      <c r="N1643" s="153">
        <v>33</v>
      </c>
    </row>
    <row r="1644" spans="13:14" ht="15" customHeight="1" x14ac:dyDescent="0.25">
      <c r="M1644" s="152">
        <v>5969.72</v>
      </c>
      <c r="N1644" s="153">
        <v>42</v>
      </c>
    </row>
    <row r="1645" spans="13:14" ht="15" customHeight="1" x14ac:dyDescent="0.25">
      <c r="M1645" s="152">
        <v>5966.89</v>
      </c>
      <c r="N1645" s="153">
        <v>42</v>
      </c>
    </row>
    <row r="1646" spans="13:14" ht="15" customHeight="1" x14ac:dyDescent="0.25">
      <c r="M1646" s="152">
        <v>5960.91</v>
      </c>
      <c r="N1646" s="153">
        <v>18</v>
      </c>
    </row>
    <row r="1647" spans="13:14" ht="15" customHeight="1" x14ac:dyDescent="0.25">
      <c r="M1647" s="152">
        <v>5957.35</v>
      </c>
      <c r="N1647" s="153">
        <v>19</v>
      </c>
    </row>
    <row r="1648" spans="13:14" ht="15" customHeight="1" x14ac:dyDescent="0.25">
      <c r="M1648" s="152">
        <v>5934.38</v>
      </c>
      <c r="N1648" s="153">
        <v>35</v>
      </c>
    </row>
    <row r="1649" spans="13:14" ht="15" customHeight="1" x14ac:dyDescent="0.25">
      <c r="M1649" s="152">
        <v>5927.65</v>
      </c>
      <c r="N1649" s="153">
        <v>28</v>
      </c>
    </row>
    <row r="1650" spans="13:14" ht="15" customHeight="1" x14ac:dyDescent="0.25">
      <c r="M1650" s="152">
        <v>5926.93</v>
      </c>
      <c r="N1650" s="153">
        <v>29</v>
      </c>
    </row>
    <row r="1651" spans="13:14" ht="15" customHeight="1" x14ac:dyDescent="0.25">
      <c r="M1651" s="152">
        <v>5926.85</v>
      </c>
      <c r="N1651" s="153">
        <v>35</v>
      </c>
    </row>
    <row r="1652" spans="13:14" ht="15" customHeight="1" x14ac:dyDescent="0.25">
      <c r="M1652" s="152">
        <v>5920.1</v>
      </c>
      <c r="N1652" s="153">
        <v>40</v>
      </c>
    </row>
    <row r="1653" spans="13:14" ht="15" customHeight="1" x14ac:dyDescent="0.25">
      <c r="M1653" s="152">
        <v>5910.94</v>
      </c>
      <c r="N1653" s="153">
        <v>40</v>
      </c>
    </row>
    <row r="1654" spans="13:14" ht="15" customHeight="1" x14ac:dyDescent="0.25">
      <c r="M1654" s="152">
        <v>5877.02</v>
      </c>
      <c r="N1654" s="153">
        <v>29</v>
      </c>
    </row>
    <row r="1655" spans="13:14" ht="15" customHeight="1" x14ac:dyDescent="0.25">
      <c r="M1655" s="152">
        <v>5855.9</v>
      </c>
      <c r="N1655" s="153">
        <v>38</v>
      </c>
    </row>
    <row r="1656" spans="13:14" ht="15" customHeight="1" x14ac:dyDescent="0.25">
      <c r="M1656" s="152">
        <v>5847.24</v>
      </c>
      <c r="N1656" s="153">
        <v>37</v>
      </c>
    </row>
    <row r="1657" spans="13:14" ht="15" customHeight="1" x14ac:dyDescent="0.25">
      <c r="M1657" s="152">
        <v>5846.92</v>
      </c>
      <c r="N1657" s="153">
        <v>35</v>
      </c>
    </row>
    <row r="1658" spans="13:14" ht="15" customHeight="1" x14ac:dyDescent="0.25">
      <c r="M1658" s="152">
        <v>5843.99</v>
      </c>
      <c r="N1658" s="153">
        <v>27</v>
      </c>
    </row>
    <row r="1659" spans="13:14" ht="15" customHeight="1" x14ac:dyDescent="0.25">
      <c r="M1659" s="152">
        <v>5836.52</v>
      </c>
      <c r="N1659" s="153">
        <v>35</v>
      </c>
    </row>
    <row r="1660" spans="13:14" ht="15" customHeight="1" x14ac:dyDescent="0.25">
      <c r="M1660" s="152">
        <v>5832.6</v>
      </c>
      <c r="N1660" s="153">
        <v>51</v>
      </c>
    </row>
    <row r="1661" spans="13:14" ht="15" customHeight="1" x14ac:dyDescent="0.25">
      <c r="M1661" s="152">
        <v>5816.58</v>
      </c>
      <c r="N1661" s="153">
        <v>20</v>
      </c>
    </row>
    <row r="1662" spans="13:14" ht="15" customHeight="1" x14ac:dyDescent="0.25">
      <c r="M1662" s="152">
        <v>5812.9</v>
      </c>
      <c r="N1662" s="153">
        <v>50</v>
      </c>
    </row>
    <row r="1663" spans="13:14" ht="15" customHeight="1" x14ac:dyDescent="0.25">
      <c r="M1663" s="152">
        <v>5807.06</v>
      </c>
      <c r="N1663" s="153">
        <v>42</v>
      </c>
    </row>
    <row r="1664" spans="13:14" ht="15" customHeight="1" x14ac:dyDescent="0.25">
      <c r="M1664" s="152">
        <v>5778.71</v>
      </c>
      <c r="N1664" s="153">
        <v>18</v>
      </c>
    </row>
    <row r="1665" spans="13:14" ht="15" customHeight="1" x14ac:dyDescent="0.25">
      <c r="M1665" s="152">
        <v>5757.41</v>
      </c>
      <c r="N1665" s="153">
        <v>39</v>
      </c>
    </row>
    <row r="1666" spans="13:14" ht="15" customHeight="1" x14ac:dyDescent="0.25">
      <c r="M1666" s="152">
        <v>5748.13</v>
      </c>
      <c r="N1666" s="153">
        <v>29</v>
      </c>
    </row>
    <row r="1667" spans="13:14" ht="15" customHeight="1" x14ac:dyDescent="0.25">
      <c r="M1667" s="152">
        <v>5741.67</v>
      </c>
      <c r="N1667" s="153">
        <v>50</v>
      </c>
    </row>
    <row r="1668" spans="13:14" ht="15" customHeight="1" x14ac:dyDescent="0.25">
      <c r="M1668" s="152">
        <v>5729.01</v>
      </c>
      <c r="N1668" s="153">
        <v>35</v>
      </c>
    </row>
    <row r="1669" spans="13:14" ht="15" customHeight="1" x14ac:dyDescent="0.25">
      <c r="M1669" s="152">
        <v>5720.38</v>
      </c>
      <c r="N1669" s="153">
        <v>51</v>
      </c>
    </row>
    <row r="1670" spans="13:14" ht="15" customHeight="1" x14ac:dyDescent="0.25">
      <c r="M1670" s="152">
        <v>5709.16</v>
      </c>
      <c r="N1670" s="153">
        <v>41</v>
      </c>
    </row>
    <row r="1671" spans="13:14" ht="15" customHeight="1" x14ac:dyDescent="0.25">
      <c r="M1671" s="152">
        <v>5708.87</v>
      </c>
      <c r="N1671" s="153">
        <v>29</v>
      </c>
    </row>
    <row r="1672" spans="13:14" ht="15" customHeight="1" x14ac:dyDescent="0.25">
      <c r="M1672" s="152">
        <v>5699.84</v>
      </c>
      <c r="N1672" s="153">
        <v>41</v>
      </c>
    </row>
    <row r="1673" spans="13:14" ht="15" customHeight="1" x14ac:dyDescent="0.25">
      <c r="M1673" s="152">
        <v>5698.74</v>
      </c>
      <c r="N1673" s="153">
        <v>48</v>
      </c>
    </row>
    <row r="1674" spans="13:14" ht="15" customHeight="1" x14ac:dyDescent="0.25">
      <c r="M1674" s="152">
        <v>5693.43</v>
      </c>
      <c r="N1674" s="153">
        <v>30</v>
      </c>
    </row>
    <row r="1675" spans="13:14" ht="15" customHeight="1" x14ac:dyDescent="0.25">
      <c r="M1675" s="152">
        <v>5690.79</v>
      </c>
      <c r="N1675" s="153">
        <v>50</v>
      </c>
    </row>
    <row r="1676" spans="13:14" ht="15" customHeight="1" x14ac:dyDescent="0.25">
      <c r="M1676" s="152">
        <v>5679.13</v>
      </c>
      <c r="N1676" s="153">
        <v>38</v>
      </c>
    </row>
    <row r="1677" spans="13:14" ht="15" customHeight="1" x14ac:dyDescent="0.25">
      <c r="M1677" s="152">
        <v>5662.23</v>
      </c>
      <c r="N1677" s="153">
        <v>39</v>
      </c>
    </row>
    <row r="1678" spans="13:14" ht="15" customHeight="1" x14ac:dyDescent="0.25">
      <c r="M1678" s="152">
        <v>5650.14</v>
      </c>
      <c r="N1678" s="153">
        <v>44</v>
      </c>
    </row>
    <row r="1679" spans="13:14" ht="15" customHeight="1" x14ac:dyDescent="0.25">
      <c r="M1679" s="152">
        <v>5649.72</v>
      </c>
      <c r="N1679" s="153">
        <v>40</v>
      </c>
    </row>
    <row r="1680" spans="13:14" ht="15" customHeight="1" x14ac:dyDescent="0.25">
      <c r="M1680" s="152">
        <v>5630.46</v>
      </c>
      <c r="N1680" s="153">
        <v>35</v>
      </c>
    </row>
    <row r="1681" spans="13:14" ht="15" customHeight="1" x14ac:dyDescent="0.25">
      <c r="M1681" s="152">
        <v>5615.37</v>
      </c>
      <c r="N1681" s="153">
        <v>28</v>
      </c>
    </row>
    <row r="1682" spans="13:14" ht="15" customHeight="1" x14ac:dyDescent="0.25">
      <c r="M1682" s="152">
        <v>5612.83</v>
      </c>
      <c r="N1682" s="153">
        <v>44</v>
      </c>
    </row>
    <row r="1683" spans="13:14" ht="15" customHeight="1" x14ac:dyDescent="0.25">
      <c r="M1683" s="152">
        <v>5594.85</v>
      </c>
      <c r="N1683" s="153">
        <v>34</v>
      </c>
    </row>
    <row r="1684" spans="13:14" ht="15" customHeight="1" x14ac:dyDescent="0.25">
      <c r="M1684" s="152">
        <v>5587.59</v>
      </c>
      <c r="N1684" s="153">
        <v>39</v>
      </c>
    </row>
    <row r="1685" spans="13:14" ht="15" customHeight="1" x14ac:dyDescent="0.25">
      <c r="M1685" s="152">
        <v>5584.31</v>
      </c>
      <c r="N1685" s="153">
        <v>36</v>
      </c>
    </row>
    <row r="1686" spans="13:14" ht="15" customHeight="1" x14ac:dyDescent="0.25">
      <c r="M1686" s="152">
        <v>5582.95</v>
      </c>
      <c r="N1686" s="153">
        <v>37</v>
      </c>
    </row>
    <row r="1687" spans="13:14" ht="15" customHeight="1" x14ac:dyDescent="0.25">
      <c r="M1687" s="152">
        <v>5576.35</v>
      </c>
      <c r="N1687" s="153">
        <v>48</v>
      </c>
    </row>
    <row r="1688" spans="13:14" ht="15" customHeight="1" x14ac:dyDescent="0.25">
      <c r="M1688" s="152">
        <v>5552.61</v>
      </c>
      <c r="N1688" s="153">
        <v>23</v>
      </c>
    </row>
    <row r="1689" spans="13:14" ht="15" customHeight="1" x14ac:dyDescent="0.25">
      <c r="M1689" s="152">
        <v>5540.35</v>
      </c>
      <c r="N1689" s="153">
        <v>42</v>
      </c>
    </row>
    <row r="1690" spans="13:14" ht="15" customHeight="1" x14ac:dyDescent="0.25">
      <c r="M1690" s="152">
        <v>5539.4</v>
      </c>
      <c r="N1690" s="153">
        <v>41</v>
      </c>
    </row>
    <row r="1691" spans="13:14" ht="15" customHeight="1" x14ac:dyDescent="0.25">
      <c r="M1691" s="152">
        <v>5503.36</v>
      </c>
      <c r="N1691" s="153">
        <v>34</v>
      </c>
    </row>
    <row r="1692" spans="13:14" ht="15" customHeight="1" x14ac:dyDescent="0.25">
      <c r="M1692" s="152">
        <v>5488.26</v>
      </c>
      <c r="N1692" s="153">
        <v>38</v>
      </c>
    </row>
    <row r="1693" spans="13:14" ht="15" customHeight="1" x14ac:dyDescent="0.25">
      <c r="M1693" s="152">
        <v>5484.47</v>
      </c>
      <c r="N1693" s="153">
        <v>38</v>
      </c>
    </row>
    <row r="1694" spans="13:14" ht="15" customHeight="1" x14ac:dyDescent="0.25">
      <c r="M1694" s="152">
        <v>5478.04</v>
      </c>
      <c r="N1694" s="153">
        <v>36</v>
      </c>
    </row>
    <row r="1695" spans="13:14" ht="15" customHeight="1" x14ac:dyDescent="0.25">
      <c r="M1695" s="152">
        <v>5472.45</v>
      </c>
      <c r="N1695" s="153">
        <v>36</v>
      </c>
    </row>
    <row r="1696" spans="13:14" ht="15" customHeight="1" x14ac:dyDescent="0.25">
      <c r="M1696" s="152">
        <v>5469.01</v>
      </c>
      <c r="N1696" s="153">
        <v>36</v>
      </c>
    </row>
    <row r="1697" spans="13:14" ht="15" customHeight="1" x14ac:dyDescent="0.25">
      <c r="M1697" s="152">
        <v>5466.88</v>
      </c>
      <c r="N1697" s="153">
        <v>49</v>
      </c>
    </row>
    <row r="1698" spans="13:14" ht="15" customHeight="1" x14ac:dyDescent="0.25">
      <c r="M1698" s="152">
        <v>5458.05</v>
      </c>
      <c r="N1698" s="153">
        <v>36</v>
      </c>
    </row>
    <row r="1699" spans="13:14" ht="15" customHeight="1" x14ac:dyDescent="0.25">
      <c r="M1699" s="152">
        <v>5438.75</v>
      </c>
      <c r="N1699" s="153">
        <v>40</v>
      </c>
    </row>
    <row r="1700" spans="13:14" ht="15" customHeight="1" x14ac:dyDescent="0.25">
      <c r="M1700" s="152">
        <v>5428.98</v>
      </c>
      <c r="N1700" s="153">
        <v>45</v>
      </c>
    </row>
    <row r="1701" spans="13:14" ht="15" customHeight="1" x14ac:dyDescent="0.25">
      <c r="M1701" s="152">
        <v>5428.73</v>
      </c>
      <c r="N1701" s="153">
        <v>30</v>
      </c>
    </row>
    <row r="1702" spans="13:14" ht="15" customHeight="1" x14ac:dyDescent="0.25">
      <c r="M1702" s="152">
        <v>5425.02</v>
      </c>
      <c r="N1702" s="153">
        <v>31</v>
      </c>
    </row>
    <row r="1703" spans="13:14" ht="15" customHeight="1" x14ac:dyDescent="0.25">
      <c r="M1703" s="152">
        <v>5415.66</v>
      </c>
      <c r="N1703" s="153">
        <v>40</v>
      </c>
    </row>
    <row r="1704" spans="13:14" ht="15" customHeight="1" x14ac:dyDescent="0.25">
      <c r="M1704" s="152">
        <v>5411.99</v>
      </c>
      <c r="N1704" s="153">
        <v>47</v>
      </c>
    </row>
    <row r="1705" spans="13:14" ht="15" customHeight="1" x14ac:dyDescent="0.25">
      <c r="M1705" s="152">
        <v>5402.89</v>
      </c>
      <c r="N1705" s="153">
        <v>37</v>
      </c>
    </row>
    <row r="1706" spans="13:14" ht="15" customHeight="1" x14ac:dyDescent="0.25">
      <c r="M1706" s="152">
        <v>5400.98</v>
      </c>
      <c r="N1706" s="153">
        <v>38</v>
      </c>
    </row>
    <row r="1707" spans="13:14" ht="15" customHeight="1" x14ac:dyDescent="0.25">
      <c r="M1707" s="152">
        <v>5397.62</v>
      </c>
      <c r="N1707" s="153">
        <v>38</v>
      </c>
    </row>
    <row r="1708" spans="13:14" ht="15" customHeight="1" x14ac:dyDescent="0.25">
      <c r="M1708" s="152">
        <v>5396.44</v>
      </c>
      <c r="N1708" s="153">
        <v>33</v>
      </c>
    </row>
    <row r="1709" spans="13:14" ht="15" customHeight="1" x14ac:dyDescent="0.25">
      <c r="M1709" s="152">
        <v>5385.34</v>
      </c>
      <c r="N1709" s="153">
        <v>34</v>
      </c>
    </row>
    <row r="1710" spans="13:14" ht="15" customHeight="1" x14ac:dyDescent="0.25">
      <c r="M1710" s="152">
        <v>5383.54</v>
      </c>
      <c r="N1710" s="153">
        <v>39</v>
      </c>
    </row>
    <row r="1711" spans="13:14" ht="15" customHeight="1" x14ac:dyDescent="0.25">
      <c r="M1711" s="152">
        <v>5377.46</v>
      </c>
      <c r="N1711" s="153">
        <v>36</v>
      </c>
    </row>
    <row r="1712" spans="13:14" ht="15" customHeight="1" x14ac:dyDescent="0.25">
      <c r="M1712" s="152">
        <v>5375.04</v>
      </c>
      <c r="N1712" s="153">
        <v>33</v>
      </c>
    </row>
    <row r="1713" spans="13:14" ht="15" customHeight="1" x14ac:dyDescent="0.25">
      <c r="M1713" s="152">
        <v>5373.36</v>
      </c>
      <c r="N1713" s="153">
        <v>37</v>
      </c>
    </row>
    <row r="1714" spans="13:14" ht="15" customHeight="1" x14ac:dyDescent="0.25">
      <c r="M1714" s="152">
        <v>5364.66</v>
      </c>
      <c r="N1714" s="153">
        <v>28</v>
      </c>
    </row>
    <row r="1715" spans="13:14" ht="15" customHeight="1" x14ac:dyDescent="0.25">
      <c r="M1715" s="152">
        <v>5354.07</v>
      </c>
      <c r="N1715" s="153">
        <v>33</v>
      </c>
    </row>
    <row r="1716" spans="13:14" ht="15" customHeight="1" x14ac:dyDescent="0.25">
      <c r="M1716" s="152">
        <v>5344.81</v>
      </c>
      <c r="N1716" s="153">
        <v>50</v>
      </c>
    </row>
    <row r="1717" spans="13:14" ht="15" customHeight="1" x14ac:dyDescent="0.25">
      <c r="M1717" s="152">
        <v>5327.4</v>
      </c>
      <c r="N1717" s="153">
        <v>31</v>
      </c>
    </row>
    <row r="1718" spans="13:14" ht="15" customHeight="1" x14ac:dyDescent="0.25">
      <c r="M1718" s="152">
        <v>5325.65</v>
      </c>
      <c r="N1718" s="153">
        <v>30</v>
      </c>
    </row>
    <row r="1719" spans="13:14" ht="15" customHeight="1" x14ac:dyDescent="0.25">
      <c r="M1719" s="152">
        <v>5322.24</v>
      </c>
      <c r="N1719" s="153">
        <v>48</v>
      </c>
    </row>
    <row r="1720" spans="13:14" ht="15" customHeight="1" x14ac:dyDescent="0.25">
      <c r="M1720" s="152">
        <v>5312.17</v>
      </c>
      <c r="N1720" s="153">
        <v>28</v>
      </c>
    </row>
    <row r="1721" spans="13:14" ht="15" customHeight="1" x14ac:dyDescent="0.25">
      <c r="M1721" s="152">
        <v>5306.7</v>
      </c>
      <c r="N1721" s="153">
        <v>22</v>
      </c>
    </row>
    <row r="1722" spans="13:14" ht="15" customHeight="1" x14ac:dyDescent="0.25">
      <c r="M1722" s="152">
        <v>5293.67</v>
      </c>
      <c r="N1722" s="153">
        <v>18</v>
      </c>
    </row>
    <row r="1723" spans="13:14" ht="15" customHeight="1" x14ac:dyDescent="0.25">
      <c r="M1723" s="152">
        <v>5291.71</v>
      </c>
      <c r="N1723" s="153">
        <v>48</v>
      </c>
    </row>
    <row r="1724" spans="13:14" ht="15" customHeight="1" x14ac:dyDescent="0.25">
      <c r="M1724" s="152">
        <v>5275.86</v>
      </c>
      <c r="N1724" s="153">
        <v>35</v>
      </c>
    </row>
    <row r="1725" spans="13:14" ht="15" customHeight="1" x14ac:dyDescent="0.25">
      <c r="M1725" s="152">
        <v>5272.18</v>
      </c>
      <c r="N1725" s="153">
        <v>36</v>
      </c>
    </row>
    <row r="1726" spans="13:14" ht="15" customHeight="1" x14ac:dyDescent="0.25">
      <c r="M1726" s="152">
        <v>5267.82</v>
      </c>
      <c r="N1726" s="153">
        <v>36</v>
      </c>
    </row>
    <row r="1727" spans="13:14" ht="15" customHeight="1" x14ac:dyDescent="0.25">
      <c r="M1727" s="152">
        <v>5266.37</v>
      </c>
      <c r="N1727" s="153">
        <v>36</v>
      </c>
    </row>
    <row r="1728" spans="13:14" ht="15" customHeight="1" x14ac:dyDescent="0.25">
      <c r="M1728" s="152">
        <v>5261.47</v>
      </c>
      <c r="N1728" s="153">
        <v>33</v>
      </c>
    </row>
    <row r="1729" spans="13:14" ht="15" customHeight="1" x14ac:dyDescent="0.25">
      <c r="M1729" s="152">
        <v>5257.51</v>
      </c>
      <c r="N1729" s="153">
        <v>33</v>
      </c>
    </row>
    <row r="1730" spans="13:14" ht="15" customHeight="1" x14ac:dyDescent="0.25">
      <c r="M1730" s="152">
        <v>5253.52</v>
      </c>
      <c r="N1730" s="153">
        <v>32</v>
      </c>
    </row>
    <row r="1731" spans="13:14" ht="15" customHeight="1" x14ac:dyDescent="0.25">
      <c r="M1731" s="152">
        <v>5246.05</v>
      </c>
      <c r="N1731" s="153">
        <v>35</v>
      </c>
    </row>
    <row r="1732" spans="13:14" ht="15" customHeight="1" x14ac:dyDescent="0.25">
      <c r="M1732" s="152">
        <v>5245.23</v>
      </c>
      <c r="N1732" s="153">
        <v>35</v>
      </c>
    </row>
    <row r="1733" spans="13:14" ht="15" customHeight="1" x14ac:dyDescent="0.25">
      <c r="M1733" s="152">
        <v>5240.7700000000004</v>
      </c>
      <c r="N1733" s="153">
        <v>35</v>
      </c>
    </row>
    <row r="1734" spans="13:14" ht="15" customHeight="1" x14ac:dyDescent="0.25">
      <c r="M1734" s="152">
        <v>5227.99</v>
      </c>
      <c r="N1734" s="153">
        <v>35</v>
      </c>
    </row>
    <row r="1735" spans="13:14" ht="15" customHeight="1" x14ac:dyDescent="0.25">
      <c r="M1735" s="152">
        <v>5216.4799999999996</v>
      </c>
      <c r="N1735" s="153">
        <v>28</v>
      </c>
    </row>
    <row r="1736" spans="13:14" ht="15" customHeight="1" x14ac:dyDescent="0.25">
      <c r="M1736" s="152">
        <v>5213.22</v>
      </c>
      <c r="N1736" s="153">
        <v>23</v>
      </c>
    </row>
    <row r="1737" spans="13:14" ht="15" customHeight="1" x14ac:dyDescent="0.25">
      <c r="M1737" s="152">
        <v>5209.58</v>
      </c>
      <c r="N1737" s="153">
        <v>29</v>
      </c>
    </row>
    <row r="1738" spans="13:14" ht="15" customHeight="1" x14ac:dyDescent="0.25">
      <c r="M1738" s="152">
        <v>5207.97</v>
      </c>
      <c r="N1738" s="153">
        <v>39</v>
      </c>
    </row>
    <row r="1739" spans="13:14" ht="15" customHeight="1" x14ac:dyDescent="0.25">
      <c r="M1739" s="152">
        <v>5198.6899999999996</v>
      </c>
      <c r="N1739" s="153">
        <v>19</v>
      </c>
    </row>
    <row r="1740" spans="13:14" ht="15" customHeight="1" x14ac:dyDescent="0.25">
      <c r="M1740" s="152">
        <v>5195.58</v>
      </c>
      <c r="N1740" s="153">
        <v>43</v>
      </c>
    </row>
    <row r="1741" spans="13:14" ht="15" customHeight="1" x14ac:dyDescent="0.25">
      <c r="M1741" s="152">
        <v>5177.12</v>
      </c>
      <c r="N1741" s="153">
        <v>38</v>
      </c>
    </row>
    <row r="1742" spans="13:14" ht="15" customHeight="1" x14ac:dyDescent="0.25">
      <c r="M1742" s="152">
        <v>5166.96</v>
      </c>
      <c r="N1742" s="153">
        <v>31</v>
      </c>
    </row>
    <row r="1743" spans="13:14" ht="15" customHeight="1" x14ac:dyDescent="0.25">
      <c r="M1743" s="152">
        <v>5152.13</v>
      </c>
      <c r="N1743" s="153">
        <v>32</v>
      </c>
    </row>
    <row r="1744" spans="13:14" ht="15" customHeight="1" x14ac:dyDescent="0.25">
      <c r="M1744" s="152">
        <v>5148.55</v>
      </c>
      <c r="N1744" s="153">
        <v>32</v>
      </c>
    </row>
    <row r="1745" spans="13:14" ht="15" customHeight="1" x14ac:dyDescent="0.25">
      <c r="M1745" s="152">
        <v>5144.18</v>
      </c>
      <c r="N1745" s="153">
        <v>38</v>
      </c>
    </row>
    <row r="1746" spans="13:14" ht="15" customHeight="1" x14ac:dyDescent="0.25">
      <c r="M1746" s="152">
        <v>5138.26</v>
      </c>
      <c r="N1746" s="153">
        <v>29</v>
      </c>
    </row>
    <row r="1747" spans="13:14" ht="15" customHeight="1" x14ac:dyDescent="0.25">
      <c r="M1747" s="152">
        <v>5136.75</v>
      </c>
      <c r="N1747" s="153">
        <v>34</v>
      </c>
    </row>
    <row r="1748" spans="13:14" ht="15" customHeight="1" x14ac:dyDescent="0.25">
      <c r="M1748" s="152">
        <v>5125.22</v>
      </c>
      <c r="N1748" s="153">
        <v>35</v>
      </c>
    </row>
    <row r="1749" spans="13:14" ht="15" customHeight="1" x14ac:dyDescent="0.25">
      <c r="M1749" s="152">
        <v>5124.1899999999996</v>
      </c>
      <c r="N1749" s="153">
        <v>34</v>
      </c>
    </row>
    <row r="1750" spans="13:14" ht="15" customHeight="1" x14ac:dyDescent="0.25">
      <c r="M1750" s="152">
        <v>5116.5</v>
      </c>
      <c r="N1750" s="153">
        <v>35</v>
      </c>
    </row>
    <row r="1751" spans="13:14" ht="15" customHeight="1" x14ac:dyDescent="0.25">
      <c r="M1751" s="152">
        <v>5087.92</v>
      </c>
      <c r="N1751" s="153">
        <v>23</v>
      </c>
    </row>
    <row r="1752" spans="13:14" ht="15" customHeight="1" x14ac:dyDescent="0.25">
      <c r="M1752" s="152">
        <v>5080.1000000000004</v>
      </c>
      <c r="N1752" s="153">
        <v>25</v>
      </c>
    </row>
    <row r="1753" spans="13:14" ht="15" customHeight="1" x14ac:dyDescent="0.25">
      <c r="M1753" s="152">
        <v>5077.1899999999996</v>
      </c>
      <c r="N1753" s="153">
        <v>44</v>
      </c>
    </row>
    <row r="1754" spans="13:14" ht="15" customHeight="1" x14ac:dyDescent="0.25">
      <c r="M1754" s="152">
        <v>5059.5600000000004</v>
      </c>
      <c r="N1754" s="153">
        <v>29</v>
      </c>
    </row>
    <row r="1755" spans="13:14" ht="15" customHeight="1" x14ac:dyDescent="0.25">
      <c r="M1755" s="152">
        <v>5054.05</v>
      </c>
      <c r="N1755" s="153">
        <v>42</v>
      </c>
    </row>
    <row r="1756" spans="13:14" ht="15" customHeight="1" x14ac:dyDescent="0.25">
      <c r="M1756" s="152">
        <v>5045.1499999999996</v>
      </c>
      <c r="N1756" s="153">
        <v>25</v>
      </c>
    </row>
    <row r="1757" spans="13:14" ht="15" customHeight="1" x14ac:dyDescent="0.25">
      <c r="M1757" s="152">
        <v>5043.13</v>
      </c>
      <c r="N1757" s="153">
        <v>21</v>
      </c>
    </row>
    <row r="1758" spans="13:14" ht="15" customHeight="1" x14ac:dyDescent="0.25">
      <c r="M1758" s="152">
        <v>5038.57</v>
      </c>
      <c r="N1758" s="153">
        <v>25</v>
      </c>
    </row>
    <row r="1759" spans="13:14" ht="15" customHeight="1" x14ac:dyDescent="0.25">
      <c r="M1759" s="152">
        <v>5034.1000000000004</v>
      </c>
      <c r="N1759" s="153">
        <v>36</v>
      </c>
    </row>
    <row r="1760" spans="13:14" ht="15" customHeight="1" x14ac:dyDescent="0.25">
      <c r="M1760" s="152">
        <v>5031.2700000000004</v>
      </c>
      <c r="N1760" s="153">
        <v>31</v>
      </c>
    </row>
    <row r="1761" spans="13:14" ht="15" customHeight="1" x14ac:dyDescent="0.25">
      <c r="M1761" s="152">
        <v>5028.1499999999996</v>
      </c>
      <c r="N1761" s="153">
        <v>37</v>
      </c>
    </row>
    <row r="1762" spans="13:14" ht="15" customHeight="1" x14ac:dyDescent="0.25">
      <c r="M1762" s="152">
        <v>5012.47</v>
      </c>
      <c r="N1762" s="153">
        <v>34</v>
      </c>
    </row>
    <row r="1763" spans="13:14" ht="15" customHeight="1" x14ac:dyDescent="0.25">
      <c r="M1763" s="152">
        <v>5003.8500000000004</v>
      </c>
      <c r="N1763" s="153">
        <v>34</v>
      </c>
    </row>
    <row r="1764" spans="13:14" ht="15" customHeight="1" x14ac:dyDescent="0.25">
      <c r="M1764" s="152">
        <v>5003.7700000000004</v>
      </c>
      <c r="N1764" s="153">
        <v>45</v>
      </c>
    </row>
    <row r="1765" spans="13:14" ht="15" customHeight="1" x14ac:dyDescent="0.25">
      <c r="M1765" s="152">
        <v>5002.78</v>
      </c>
      <c r="N1765" s="153">
        <v>34</v>
      </c>
    </row>
    <row r="1766" spans="13:14" ht="15" customHeight="1" x14ac:dyDescent="0.25">
      <c r="M1766" s="152">
        <v>4999.04</v>
      </c>
      <c r="N1766" s="153">
        <v>21</v>
      </c>
    </row>
    <row r="1767" spans="13:14" ht="15" customHeight="1" x14ac:dyDescent="0.25">
      <c r="M1767" s="152">
        <v>4992.38</v>
      </c>
      <c r="N1767" s="153">
        <v>34</v>
      </c>
    </row>
    <row r="1768" spans="13:14" ht="15" customHeight="1" x14ac:dyDescent="0.25">
      <c r="M1768" s="152">
        <v>4985.22</v>
      </c>
      <c r="N1768" s="153">
        <v>49</v>
      </c>
    </row>
    <row r="1769" spans="13:14" ht="15" customHeight="1" x14ac:dyDescent="0.25">
      <c r="M1769" s="152">
        <v>4949.76</v>
      </c>
      <c r="N1769" s="153">
        <v>31</v>
      </c>
    </row>
    <row r="1770" spans="13:14" ht="15" customHeight="1" x14ac:dyDescent="0.25">
      <c r="M1770" s="152">
        <v>4942.0600000000004</v>
      </c>
      <c r="N1770" s="153">
        <v>48</v>
      </c>
    </row>
    <row r="1771" spans="13:14" ht="15" customHeight="1" x14ac:dyDescent="0.25">
      <c r="M1771" s="152">
        <v>4934.71</v>
      </c>
      <c r="N1771" s="153">
        <v>31</v>
      </c>
    </row>
    <row r="1772" spans="13:14" ht="15" customHeight="1" x14ac:dyDescent="0.25">
      <c r="M1772" s="152">
        <v>4931.6499999999996</v>
      </c>
      <c r="N1772" s="153">
        <v>31</v>
      </c>
    </row>
    <row r="1773" spans="13:14" ht="15" customHeight="1" x14ac:dyDescent="0.25">
      <c r="M1773" s="152">
        <v>4922.92</v>
      </c>
      <c r="N1773" s="153">
        <v>29</v>
      </c>
    </row>
    <row r="1774" spans="13:14" ht="15" customHeight="1" x14ac:dyDescent="0.25">
      <c r="M1774" s="152">
        <v>4915.0600000000004</v>
      </c>
      <c r="N1774" s="153">
        <v>20</v>
      </c>
    </row>
    <row r="1775" spans="13:14" ht="15" customHeight="1" x14ac:dyDescent="0.25">
      <c r="M1775" s="152">
        <v>4911.8900000000003</v>
      </c>
      <c r="N1775" s="153">
        <v>41</v>
      </c>
    </row>
    <row r="1776" spans="13:14" ht="15" customHeight="1" x14ac:dyDescent="0.25">
      <c r="M1776" s="152">
        <v>4906.41</v>
      </c>
      <c r="N1776" s="153">
        <v>29</v>
      </c>
    </row>
    <row r="1777" spans="13:14" ht="15" customHeight="1" x14ac:dyDescent="0.25">
      <c r="M1777" s="152">
        <v>4894.75</v>
      </c>
      <c r="N1777" s="153">
        <v>34</v>
      </c>
    </row>
    <row r="1778" spans="13:14" ht="15" customHeight="1" x14ac:dyDescent="0.25">
      <c r="M1778" s="152">
        <v>4894.3900000000003</v>
      </c>
      <c r="N1778" s="153">
        <v>32</v>
      </c>
    </row>
    <row r="1779" spans="13:14" ht="15" customHeight="1" x14ac:dyDescent="0.25">
      <c r="M1779" s="152">
        <v>4890</v>
      </c>
      <c r="N1779" s="153">
        <v>33</v>
      </c>
    </row>
    <row r="1780" spans="13:14" ht="15" customHeight="1" x14ac:dyDescent="0.25">
      <c r="M1780" s="152">
        <v>4889.04</v>
      </c>
      <c r="N1780" s="153">
        <v>36</v>
      </c>
    </row>
    <row r="1781" spans="13:14" ht="15" customHeight="1" x14ac:dyDescent="0.25">
      <c r="M1781" s="152">
        <v>4883.87</v>
      </c>
      <c r="N1781" s="153">
        <v>36</v>
      </c>
    </row>
    <row r="1782" spans="13:14" ht="15" customHeight="1" x14ac:dyDescent="0.25">
      <c r="M1782" s="152">
        <v>4877.9799999999996</v>
      </c>
      <c r="N1782" s="153">
        <v>25</v>
      </c>
    </row>
    <row r="1783" spans="13:14" ht="15" customHeight="1" x14ac:dyDescent="0.25">
      <c r="M1783" s="152">
        <v>4859.8900000000003</v>
      </c>
      <c r="N1783" s="153">
        <v>33</v>
      </c>
    </row>
    <row r="1784" spans="13:14" ht="15" customHeight="1" x14ac:dyDescent="0.25">
      <c r="M1784" s="152">
        <v>4846.92</v>
      </c>
      <c r="N1784" s="153">
        <v>27</v>
      </c>
    </row>
    <row r="1785" spans="13:14" ht="15" customHeight="1" x14ac:dyDescent="0.25">
      <c r="M1785" s="152">
        <v>4846.53</v>
      </c>
      <c r="N1785" s="153">
        <v>22</v>
      </c>
    </row>
    <row r="1786" spans="13:14" ht="15" customHeight="1" x14ac:dyDescent="0.25">
      <c r="M1786" s="152">
        <v>4844.67</v>
      </c>
      <c r="N1786" s="153">
        <v>48</v>
      </c>
    </row>
    <row r="1787" spans="13:14" ht="15" customHeight="1" x14ac:dyDescent="0.25">
      <c r="M1787" s="152">
        <v>4843.79</v>
      </c>
      <c r="N1787" s="153">
        <v>43</v>
      </c>
    </row>
    <row r="1788" spans="13:14" ht="15" customHeight="1" x14ac:dyDescent="0.25">
      <c r="M1788" s="152">
        <v>4840.95</v>
      </c>
      <c r="N1788" s="153">
        <v>27</v>
      </c>
    </row>
    <row r="1789" spans="13:14" ht="15" customHeight="1" x14ac:dyDescent="0.25">
      <c r="M1789" s="152">
        <v>4839.18</v>
      </c>
      <c r="N1789" s="153">
        <v>38</v>
      </c>
    </row>
    <row r="1790" spans="13:14" ht="15" customHeight="1" x14ac:dyDescent="0.25">
      <c r="M1790" s="152">
        <v>4837.58</v>
      </c>
      <c r="N1790" s="153">
        <v>30</v>
      </c>
    </row>
    <row r="1791" spans="13:14" ht="15" customHeight="1" x14ac:dyDescent="0.25">
      <c r="M1791" s="152">
        <v>4835.43</v>
      </c>
      <c r="N1791" s="153">
        <v>22</v>
      </c>
    </row>
    <row r="1792" spans="13:14" ht="15" customHeight="1" x14ac:dyDescent="0.25">
      <c r="M1792" s="152">
        <v>4830.63</v>
      </c>
      <c r="N1792" s="153">
        <v>20</v>
      </c>
    </row>
    <row r="1793" spans="13:14" ht="15" customHeight="1" x14ac:dyDescent="0.25">
      <c r="M1793" s="152">
        <v>4827.8999999999996</v>
      </c>
      <c r="N1793" s="153">
        <v>27</v>
      </c>
    </row>
    <row r="1794" spans="13:14" ht="15" customHeight="1" x14ac:dyDescent="0.25">
      <c r="M1794" s="152">
        <v>4827.1000000000004</v>
      </c>
      <c r="N1794" s="153">
        <v>41</v>
      </c>
    </row>
    <row r="1795" spans="13:14" ht="15" customHeight="1" x14ac:dyDescent="0.25">
      <c r="M1795" s="152">
        <v>4812.34</v>
      </c>
      <c r="N1795" s="153">
        <v>44</v>
      </c>
    </row>
    <row r="1796" spans="13:14" ht="15" customHeight="1" x14ac:dyDescent="0.25">
      <c r="M1796" s="152">
        <v>4795.66</v>
      </c>
      <c r="N1796" s="153">
        <v>33</v>
      </c>
    </row>
    <row r="1797" spans="13:14" ht="15" customHeight="1" x14ac:dyDescent="0.25">
      <c r="M1797" s="152">
        <v>4787.42</v>
      </c>
      <c r="N1797" s="153">
        <v>35</v>
      </c>
    </row>
    <row r="1798" spans="13:14" ht="15" customHeight="1" x14ac:dyDescent="0.25">
      <c r="M1798" s="152">
        <v>4779.6000000000004</v>
      </c>
      <c r="N1798" s="153">
        <v>33</v>
      </c>
    </row>
    <row r="1799" spans="13:14" ht="15" customHeight="1" x14ac:dyDescent="0.25">
      <c r="M1799" s="152">
        <v>4766.0200000000004</v>
      </c>
      <c r="N1799" s="153">
        <v>33</v>
      </c>
    </row>
    <row r="1800" spans="13:14" ht="15" customHeight="1" x14ac:dyDescent="0.25">
      <c r="M1800" s="152">
        <v>4762.33</v>
      </c>
      <c r="N1800" s="153">
        <v>35</v>
      </c>
    </row>
    <row r="1801" spans="13:14" ht="15" customHeight="1" x14ac:dyDescent="0.25">
      <c r="M1801" s="152">
        <v>4753.6400000000003</v>
      </c>
      <c r="N1801" s="153">
        <v>30</v>
      </c>
    </row>
    <row r="1802" spans="13:14" ht="15" customHeight="1" x14ac:dyDescent="0.25">
      <c r="M1802" s="152">
        <v>4751.07</v>
      </c>
      <c r="N1802" s="153">
        <v>35</v>
      </c>
    </row>
    <row r="1803" spans="13:14" ht="15" customHeight="1" x14ac:dyDescent="0.25">
      <c r="M1803" s="152">
        <v>4747.05</v>
      </c>
      <c r="N1803" s="153">
        <v>35</v>
      </c>
    </row>
    <row r="1804" spans="13:14" ht="15" customHeight="1" x14ac:dyDescent="0.25">
      <c r="M1804" s="152">
        <v>4746.34</v>
      </c>
      <c r="N1804" s="153">
        <v>36</v>
      </c>
    </row>
    <row r="1805" spans="13:14" ht="15" customHeight="1" x14ac:dyDescent="0.25">
      <c r="M1805" s="152">
        <v>4740.78</v>
      </c>
      <c r="N1805" s="153">
        <v>18</v>
      </c>
    </row>
    <row r="1806" spans="13:14" ht="15" customHeight="1" x14ac:dyDescent="0.25">
      <c r="M1806" s="152">
        <v>4738.2700000000004</v>
      </c>
      <c r="N1806" s="153">
        <v>31</v>
      </c>
    </row>
    <row r="1807" spans="13:14" ht="15" customHeight="1" x14ac:dyDescent="0.25">
      <c r="M1807" s="152">
        <v>4734.6400000000003</v>
      </c>
      <c r="N1807" s="153">
        <v>36</v>
      </c>
    </row>
    <row r="1808" spans="13:14" ht="15" customHeight="1" x14ac:dyDescent="0.25">
      <c r="M1808" s="152">
        <v>4728.71</v>
      </c>
      <c r="N1808" s="153">
        <v>42</v>
      </c>
    </row>
    <row r="1809" spans="13:14" ht="15" customHeight="1" x14ac:dyDescent="0.25">
      <c r="M1809" s="152">
        <v>4719.74</v>
      </c>
      <c r="N1809" s="153">
        <v>28</v>
      </c>
    </row>
    <row r="1810" spans="13:14" ht="15" customHeight="1" x14ac:dyDescent="0.25">
      <c r="M1810" s="152">
        <v>4719.5200000000004</v>
      </c>
      <c r="N1810" s="153">
        <v>30</v>
      </c>
    </row>
    <row r="1811" spans="13:14" ht="15" customHeight="1" x14ac:dyDescent="0.25">
      <c r="M1811" s="152">
        <v>4718.2</v>
      </c>
      <c r="N1811" s="153">
        <v>30</v>
      </c>
    </row>
    <row r="1812" spans="13:14" ht="15" customHeight="1" x14ac:dyDescent="0.25">
      <c r="M1812" s="152">
        <v>4712.12</v>
      </c>
      <c r="N1812" s="153">
        <v>41</v>
      </c>
    </row>
    <row r="1813" spans="13:14" ht="15" customHeight="1" x14ac:dyDescent="0.25">
      <c r="M1813" s="152">
        <v>4699.47</v>
      </c>
      <c r="N1813" s="153">
        <v>45</v>
      </c>
    </row>
    <row r="1814" spans="13:14" ht="15" customHeight="1" x14ac:dyDescent="0.25">
      <c r="M1814" s="152">
        <v>4687.8</v>
      </c>
      <c r="N1814" s="153">
        <v>19</v>
      </c>
    </row>
    <row r="1815" spans="13:14" ht="15" customHeight="1" x14ac:dyDescent="0.25">
      <c r="M1815" s="152">
        <v>4686.3900000000003</v>
      </c>
      <c r="N1815" s="153">
        <v>32</v>
      </c>
    </row>
    <row r="1816" spans="13:14" ht="15" customHeight="1" x14ac:dyDescent="0.25">
      <c r="M1816" s="152">
        <v>4678.8</v>
      </c>
      <c r="N1816" s="153">
        <v>19</v>
      </c>
    </row>
    <row r="1817" spans="13:14" ht="15" customHeight="1" x14ac:dyDescent="0.25">
      <c r="M1817" s="152">
        <v>4674.2</v>
      </c>
      <c r="N1817" s="153">
        <v>43</v>
      </c>
    </row>
    <row r="1818" spans="13:14" ht="15" customHeight="1" x14ac:dyDescent="0.25">
      <c r="M1818" s="152">
        <v>4673.3900000000003</v>
      </c>
      <c r="N1818" s="153">
        <v>32</v>
      </c>
    </row>
    <row r="1819" spans="13:14" ht="15" customHeight="1" x14ac:dyDescent="0.25">
      <c r="M1819" s="152">
        <v>4670.6400000000003</v>
      </c>
      <c r="N1819" s="153">
        <v>32</v>
      </c>
    </row>
    <row r="1820" spans="13:14" ht="15" customHeight="1" x14ac:dyDescent="0.25">
      <c r="M1820" s="152">
        <v>4667.6099999999997</v>
      </c>
      <c r="N1820" s="153">
        <v>32</v>
      </c>
    </row>
    <row r="1821" spans="13:14" ht="15" customHeight="1" x14ac:dyDescent="0.25">
      <c r="M1821" s="152">
        <v>4661.29</v>
      </c>
      <c r="N1821" s="153">
        <v>26</v>
      </c>
    </row>
    <row r="1822" spans="13:14" ht="15" customHeight="1" x14ac:dyDescent="0.25">
      <c r="M1822" s="152">
        <v>4646.76</v>
      </c>
      <c r="N1822" s="153">
        <v>37</v>
      </c>
    </row>
    <row r="1823" spans="13:14" ht="15" customHeight="1" x14ac:dyDescent="0.25">
      <c r="M1823" s="152">
        <v>4618.08</v>
      </c>
      <c r="N1823" s="153">
        <v>24</v>
      </c>
    </row>
    <row r="1824" spans="13:14" ht="15" customHeight="1" x14ac:dyDescent="0.25">
      <c r="M1824" s="152">
        <v>4608.03</v>
      </c>
      <c r="N1824" s="153">
        <v>22</v>
      </c>
    </row>
    <row r="1825" spans="13:14" ht="15" customHeight="1" x14ac:dyDescent="0.25">
      <c r="M1825" s="152">
        <v>4571.41</v>
      </c>
      <c r="N1825" s="153">
        <v>33</v>
      </c>
    </row>
    <row r="1826" spans="13:14" ht="15" customHeight="1" x14ac:dyDescent="0.25">
      <c r="M1826" s="152">
        <v>4564.1899999999996</v>
      </c>
      <c r="N1826" s="153">
        <v>26</v>
      </c>
    </row>
    <row r="1827" spans="13:14" ht="15" customHeight="1" x14ac:dyDescent="0.25">
      <c r="M1827" s="152">
        <v>4562.84</v>
      </c>
      <c r="N1827" s="153">
        <v>32</v>
      </c>
    </row>
    <row r="1828" spans="13:14" ht="15" customHeight="1" x14ac:dyDescent="0.25">
      <c r="M1828" s="152">
        <v>4561.1899999999996</v>
      </c>
      <c r="N1828" s="153">
        <v>18</v>
      </c>
    </row>
    <row r="1829" spans="13:14" ht="15" customHeight="1" x14ac:dyDescent="0.25">
      <c r="M1829" s="152">
        <v>4544.2299999999996</v>
      </c>
      <c r="N1829" s="153">
        <v>32</v>
      </c>
    </row>
    <row r="1830" spans="13:14" ht="15" customHeight="1" x14ac:dyDescent="0.25">
      <c r="M1830" s="152">
        <v>4536.26</v>
      </c>
      <c r="N1830" s="153">
        <v>34</v>
      </c>
    </row>
    <row r="1831" spans="13:14" ht="15" customHeight="1" x14ac:dyDescent="0.25">
      <c r="M1831" s="152">
        <v>4529.4799999999996</v>
      </c>
      <c r="N1831" s="153">
        <v>29</v>
      </c>
    </row>
    <row r="1832" spans="13:14" ht="15" customHeight="1" x14ac:dyDescent="0.25">
      <c r="M1832" s="152">
        <v>4527.18</v>
      </c>
      <c r="N1832" s="153">
        <v>30</v>
      </c>
    </row>
    <row r="1833" spans="13:14" ht="15" customHeight="1" x14ac:dyDescent="0.25">
      <c r="M1833" s="152">
        <v>4518.83</v>
      </c>
      <c r="N1833" s="153">
        <v>34</v>
      </c>
    </row>
    <row r="1834" spans="13:14" ht="15" customHeight="1" x14ac:dyDescent="0.25">
      <c r="M1834" s="152">
        <v>4518.7700000000004</v>
      </c>
      <c r="N1834" s="153">
        <v>35</v>
      </c>
    </row>
    <row r="1835" spans="13:14" ht="15" customHeight="1" x14ac:dyDescent="0.25">
      <c r="M1835" s="152">
        <v>4518.3999999999996</v>
      </c>
      <c r="N1835" s="153">
        <v>19</v>
      </c>
    </row>
    <row r="1836" spans="13:14" ht="15" customHeight="1" x14ac:dyDescent="0.25">
      <c r="M1836" s="152">
        <v>4515.71</v>
      </c>
      <c r="N1836" s="153">
        <v>42</v>
      </c>
    </row>
    <row r="1837" spans="13:14" ht="15" customHeight="1" x14ac:dyDescent="0.25">
      <c r="M1837" s="152">
        <v>4511.41</v>
      </c>
      <c r="N1837" s="153">
        <v>40</v>
      </c>
    </row>
    <row r="1838" spans="13:14" ht="15" customHeight="1" x14ac:dyDescent="0.25">
      <c r="M1838" s="152">
        <v>4504.66</v>
      </c>
      <c r="N1838" s="153">
        <v>25</v>
      </c>
    </row>
    <row r="1839" spans="13:14" ht="15" customHeight="1" x14ac:dyDescent="0.25">
      <c r="M1839" s="152">
        <v>4500.34</v>
      </c>
      <c r="N1839" s="153">
        <v>34</v>
      </c>
    </row>
    <row r="1840" spans="13:14" ht="15" customHeight="1" x14ac:dyDescent="0.25">
      <c r="M1840" s="152">
        <v>4488.58</v>
      </c>
      <c r="N1840" s="153">
        <v>30</v>
      </c>
    </row>
    <row r="1841" spans="13:14" ht="15" customHeight="1" x14ac:dyDescent="0.25">
      <c r="M1841" s="152">
        <v>4468.25</v>
      </c>
      <c r="N1841" s="153">
        <v>18</v>
      </c>
    </row>
    <row r="1842" spans="13:14" ht="15" customHeight="1" x14ac:dyDescent="0.25">
      <c r="M1842" s="152">
        <v>4466.62</v>
      </c>
      <c r="N1842" s="153">
        <v>23</v>
      </c>
    </row>
    <row r="1843" spans="13:14" ht="15" customHeight="1" x14ac:dyDescent="0.25">
      <c r="M1843" s="152">
        <v>4463.21</v>
      </c>
      <c r="N1843" s="153">
        <v>31</v>
      </c>
    </row>
    <row r="1844" spans="13:14" ht="15" customHeight="1" x14ac:dyDescent="0.25">
      <c r="M1844" s="152">
        <v>4462.72</v>
      </c>
      <c r="N1844" s="153">
        <v>32</v>
      </c>
    </row>
    <row r="1845" spans="13:14" ht="15" customHeight="1" x14ac:dyDescent="0.25">
      <c r="M1845" s="152">
        <v>4454.3999999999996</v>
      </c>
      <c r="N1845" s="153">
        <v>32</v>
      </c>
    </row>
    <row r="1846" spans="13:14" ht="15" customHeight="1" x14ac:dyDescent="0.25">
      <c r="M1846" s="152">
        <v>4449.46</v>
      </c>
      <c r="N1846" s="153">
        <v>28</v>
      </c>
    </row>
    <row r="1847" spans="13:14" ht="15" customHeight="1" x14ac:dyDescent="0.25">
      <c r="M1847" s="152">
        <v>4441.21</v>
      </c>
      <c r="N1847" s="153">
        <v>31</v>
      </c>
    </row>
    <row r="1848" spans="13:14" ht="15" customHeight="1" x14ac:dyDescent="0.25">
      <c r="M1848" s="152">
        <v>4438.26</v>
      </c>
      <c r="N1848" s="153">
        <v>28</v>
      </c>
    </row>
    <row r="1849" spans="13:14" ht="15" customHeight="1" x14ac:dyDescent="0.25">
      <c r="M1849" s="152">
        <v>4435.09</v>
      </c>
      <c r="N1849" s="153">
        <v>28</v>
      </c>
    </row>
    <row r="1850" spans="13:14" ht="15" customHeight="1" x14ac:dyDescent="0.25">
      <c r="M1850" s="152">
        <v>4433.92</v>
      </c>
      <c r="N1850" s="153">
        <v>29</v>
      </c>
    </row>
    <row r="1851" spans="13:14" ht="15" customHeight="1" x14ac:dyDescent="0.25">
      <c r="M1851" s="152">
        <v>4433.3900000000003</v>
      </c>
      <c r="N1851" s="153">
        <v>29</v>
      </c>
    </row>
    <row r="1852" spans="13:14" ht="15" customHeight="1" x14ac:dyDescent="0.25">
      <c r="M1852" s="152">
        <v>4428.8900000000003</v>
      </c>
      <c r="N1852" s="153">
        <v>28</v>
      </c>
    </row>
    <row r="1853" spans="13:14" ht="15" customHeight="1" x14ac:dyDescent="0.25">
      <c r="M1853" s="152">
        <v>4420.95</v>
      </c>
      <c r="N1853" s="153">
        <v>30</v>
      </c>
    </row>
    <row r="1854" spans="13:14" ht="15" customHeight="1" x14ac:dyDescent="0.25">
      <c r="M1854" s="152">
        <v>4415.16</v>
      </c>
      <c r="N1854" s="153">
        <v>34</v>
      </c>
    </row>
    <row r="1855" spans="13:14" ht="15" customHeight="1" x14ac:dyDescent="0.25">
      <c r="M1855" s="152">
        <v>4402.2299999999996</v>
      </c>
      <c r="N1855" s="153">
        <v>36</v>
      </c>
    </row>
    <row r="1856" spans="13:14" ht="15" customHeight="1" x14ac:dyDescent="0.25">
      <c r="M1856" s="152">
        <v>4399.7299999999996</v>
      </c>
      <c r="N1856" s="153">
        <v>36</v>
      </c>
    </row>
    <row r="1857" spans="13:14" ht="15" customHeight="1" x14ac:dyDescent="0.25">
      <c r="M1857" s="152">
        <v>4397.3100000000004</v>
      </c>
      <c r="N1857" s="153">
        <v>34</v>
      </c>
    </row>
    <row r="1858" spans="13:14" ht="15" customHeight="1" x14ac:dyDescent="0.25">
      <c r="M1858" s="152">
        <v>4392.7</v>
      </c>
      <c r="N1858" s="153">
        <v>40</v>
      </c>
    </row>
    <row r="1859" spans="13:14" ht="15" customHeight="1" x14ac:dyDescent="0.25">
      <c r="M1859" s="152">
        <v>4391.6499999999996</v>
      </c>
      <c r="N1859" s="153">
        <v>25</v>
      </c>
    </row>
    <row r="1860" spans="13:14" ht="15" customHeight="1" x14ac:dyDescent="0.25">
      <c r="M1860" s="152">
        <v>4357.04</v>
      </c>
      <c r="N1860" s="153">
        <v>32</v>
      </c>
    </row>
    <row r="1861" spans="13:14" ht="15" customHeight="1" x14ac:dyDescent="0.25">
      <c r="M1861" s="152">
        <v>4350.51</v>
      </c>
      <c r="N1861" s="153">
        <v>31</v>
      </c>
    </row>
    <row r="1862" spans="13:14" ht="15" customHeight="1" x14ac:dyDescent="0.25">
      <c r="M1862" s="152">
        <v>4349.46</v>
      </c>
      <c r="N1862" s="153">
        <v>28</v>
      </c>
    </row>
    <row r="1863" spans="13:14" ht="15" customHeight="1" x14ac:dyDescent="0.25">
      <c r="M1863" s="152">
        <v>4347.0200000000004</v>
      </c>
      <c r="N1863" s="153">
        <v>32</v>
      </c>
    </row>
    <row r="1864" spans="13:14" ht="15" customHeight="1" x14ac:dyDescent="0.25">
      <c r="M1864" s="152">
        <v>4340.4399999999996</v>
      </c>
      <c r="N1864" s="153">
        <v>28</v>
      </c>
    </row>
    <row r="1865" spans="13:14" ht="15" customHeight="1" x14ac:dyDescent="0.25">
      <c r="M1865" s="152">
        <v>4337.74</v>
      </c>
      <c r="N1865" s="153">
        <v>28</v>
      </c>
    </row>
    <row r="1866" spans="13:14" ht="15" customHeight="1" x14ac:dyDescent="0.25">
      <c r="M1866" s="152">
        <v>4320.41</v>
      </c>
      <c r="N1866" s="153">
        <v>34</v>
      </c>
    </row>
    <row r="1867" spans="13:14" ht="15" customHeight="1" x14ac:dyDescent="0.25">
      <c r="M1867" s="152">
        <v>4296.2700000000004</v>
      </c>
      <c r="N1867" s="153">
        <v>22</v>
      </c>
    </row>
    <row r="1868" spans="13:14" ht="15" customHeight="1" x14ac:dyDescent="0.25">
      <c r="M1868" s="152">
        <v>4278.55</v>
      </c>
      <c r="N1868" s="153">
        <v>20</v>
      </c>
    </row>
    <row r="1869" spans="13:14" ht="15" customHeight="1" x14ac:dyDescent="0.25">
      <c r="M1869" s="152">
        <v>4266.17</v>
      </c>
      <c r="N1869" s="153">
        <v>30</v>
      </c>
    </row>
    <row r="1870" spans="13:14" ht="15" customHeight="1" x14ac:dyDescent="0.25">
      <c r="M1870" s="152">
        <v>4265.01</v>
      </c>
      <c r="N1870" s="153">
        <v>39</v>
      </c>
    </row>
    <row r="1871" spans="13:14" ht="15" customHeight="1" x14ac:dyDescent="0.25">
      <c r="M1871" s="152">
        <v>4260.74</v>
      </c>
      <c r="N1871" s="153">
        <v>27</v>
      </c>
    </row>
    <row r="1872" spans="13:14" ht="15" customHeight="1" x14ac:dyDescent="0.25">
      <c r="M1872" s="152">
        <v>4250.24</v>
      </c>
      <c r="N1872" s="153">
        <v>40</v>
      </c>
    </row>
    <row r="1873" spans="13:14" ht="15" customHeight="1" x14ac:dyDescent="0.25">
      <c r="M1873" s="152">
        <v>4243.59</v>
      </c>
      <c r="N1873" s="153">
        <v>31</v>
      </c>
    </row>
    <row r="1874" spans="13:14" ht="15" customHeight="1" x14ac:dyDescent="0.25">
      <c r="M1874" s="152">
        <v>4239.8900000000003</v>
      </c>
      <c r="N1874" s="153">
        <v>31</v>
      </c>
    </row>
    <row r="1875" spans="13:14" ht="15" customHeight="1" x14ac:dyDescent="0.25">
      <c r="M1875" s="152">
        <v>4237.13</v>
      </c>
      <c r="N1875" s="153">
        <v>30</v>
      </c>
    </row>
    <row r="1876" spans="13:14" ht="15" customHeight="1" x14ac:dyDescent="0.25">
      <c r="M1876" s="152">
        <v>4234.93</v>
      </c>
      <c r="N1876" s="153">
        <v>24</v>
      </c>
    </row>
    <row r="1877" spans="13:14" ht="15" customHeight="1" x14ac:dyDescent="0.25">
      <c r="M1877" s="152">
        <v>4189.1099999999997</v>
      </c>
      <c r="N1877" s="153">
        <v>25</v>
      </c>
    </row>
    <row r="1878" spans="13:14" ht="15" customHeight="1" x14ac:dyDescent="0.25">
      <c r="M1878" s="152">
        <v>4188.7299999999996</v>
      </c>
      <c r="N1878" s="153">
        <v>27</v>
      </c>
    </row>
    <row r="1879" spans="13:14" ht="15" customHeight="1" x14ac:dyDescent="0.25">
      <c r="M1879" s="152">
        <v>4185.1000000000004</v>
      </c>
      <c r="N1879" s="153">
        <v>33</v>
      </c>
    </row>
    <row r="1880" spans="13:14" ht="15" customHeight="1" x14ac:dyDescent="0.25">
      <c r="M1880" s="152">
        <v>4163.21</v>
      </c>
      <c r="N1880" s="153">
        <v>38</v>
      </c>
    </row>
    <row r="1881" spans="13:14" ht="15" customHeight="1" x14ac:dyDescent="0.25">
      <c r="M1881" s="152">
        <v>4154.97</v>
      </c>
      <c r="N1881" s="153">
        <v>24</v>
      </c>
    </row>
    <row r="1882" spans="13:14" ht="15" customHeight="1" x14ac:dyDescent="0.25">
      <c r="M1882" s="152">
        <v>4151.03</v>
      </c>
      <c r="N1882" s="153">
        <v>30</v>
      </c>
    </row>
    <row r="1883" spans="13:14" ht="15" customHeight="1" x14ac:dyDescent="0.25">
      <c r="M1883" s="152">
        <v>4149.74</v>
      </c>
      <c r="N1883" s="153">
        <v>30</v>
      </c>
    </row>
    <row r="1884" spans="13:14" ht="15" customHeight="1" x14ac:dyDescent="0.25">
      <c r="M1884" s="152">
        <v>4137.5200000000004</v>
      </c>
      <c r="N1884" s="153">
        <v>30</v>
      </c>
    </row>
    <row r="1885" spans="13:14" ht="15" customHeight="1" x14ac:dyDescent="0.25">
      <c r="M1885" s="152">
        <v>4134.08</v>
      </c>
      <c r="N1885" s="153">
        <v>31</v>
      </c>
    </row>
    <row r="1886" spans="13:14" ht="15" customHeight="1" x14ac:dyDescent="0.25">
      <c r="M1886" s="152">
        <v>4133.6400000000003</v>
      </c>
      <c r="N1886" s="153">
        <v>28</v>
      </c>
    </row>
    <row r="1887" spans="13:14" ht="15" customHeight="1" x14ac:dyDescent="0.25">
      <c r="M1887" s="152">
        <v>4076.5</v>
      </c>
      <c r="N1887" s="153">
        <v>32</v>
      </c>
    </row>
    <row r="1888" spans="13:14" ht="15" customHeight="1" x14ac:dyDescent="0.25">
      <c r="M1888" s="152">
        <v>4074.45</v>
      </c>
      <c r="N1888" s="153">
        <v>32</v>
      </c>
    </row>
    <row r="1889" spans="13:14" ht="15" customHeight="1" x14ac:dyDescent="0.25">
      <c r="M1889" s="152">
        <v>4070.51</v>
      </c>
      <c r="N1889" s="153">
        <v>20</v>
      </c>
    </row>
    <row r="1890" spans="13:14" ht="15" customHeight="1" x14ac:dyDescent="0.25">
      <c r="M1890" s="152">
        <v>4070.42</v>
      </c>
      <c r="N1890" s="153">
        <v>39</v>
      </c>
    </row>
    <row r="1891" spans="13:14" ht="15" customHeight="1" x14ac:dyDescent="0.25">
      <c r="M1891" s="152">
        <v>4058.71</v>
      </c>
      <c r="N1891" s="153">
        <v>27</v>
      </c>
    </row>
    <row r="1892" spans="13:14" ht="15" customHeight="1" x14ac:dyDescent="0.25">
      <c r="M1892" s="152">
        <v>4058.12</v>
      </c>
      <c r="N1892" s="153">
        <v>29</v>
      </c>
    </row>
    <row r="1893" spans="13:14" ht="15" customHeight="1" x14ac:dyDescent="0.25">
      <c r="M1893" s="152">
        <v>4047.94</v>
      </c>
      <c r="N1893" s="153">
        <v>34</v>
      </c>
    </row>
    <row r="1894" spans="13:14" ht="15" customHeight="1" x14ac:dyDescent="0.25">
      <c r="M1894" s="152">
        <v>4040.56</v>
      </c>
      <c r="N1894" s="153">
        <v>29</v>
      </c>
    </row>
    <row r="1895" spans="13:14" ht="15" customHeight="1" x14ac:dyDescent="0.25">
      <c r="M1895" s="152">
        <v>4039.9</v>
      </c>
      <c r="N1895" s="153">
        <v>39</v>
      </c>
    </row>
    <row r="1896" spans="13:14" ht="15" customHeight="1" x14ac:dyDescent="0.25">
      <c r="M1896" s="152">
        <v>4038.41</v>
      </c>
      <c r="N1896" s="153">
        <v>38</v>
      </c>
    </row>
    <row r="1897" spans="13:14" ht="15" customHeight="1" x14ac:dyDescent="0.25">
      <c r="M1897" s="152">
        <v>4032.24</v>
      </c>
      <c r="N1897" s="153">
        <v>30</v>
      </c>
    </row>
    <row r="1898" spans="13:14" ht="15" customHeight="1" x14ac:dyDescent="0.25">
      <c r="M1898" s="152">
        <v>4005.42</v>
      </c>
      <c r="N1898" s="153">
        <v>22</v>
      </c>
    </row>
    <row r="1899" spans="13:14" ht="15" customHeight="1" x14ac:dyDescent="0.25">
      <c r="M1899" s="152">
        <v>4002.36</v>
      </c>
      <c r="N1899" s="153">
        <v>33</v>
      </c>
    </row>
    <row r="1900" spans="13:14" ht="15" customHeight="1" x14ac:dyDescent="0.25">
      <c r="M1900" s="152">
        <v>3994.18</v>
      </c>
      <c r="N1900" s="153">
        <v>32</v>
      </c>
    </row>
    <row r="1901" spans="13:14" ht="15" customHeight="1" x14ac:dyDescent="0.25">
      <c r="M1901" s="152">
        <v>3989.84</v>
      </c>
      <c r="N1901" s="153">
        <v>32</v>
      </c>
    </row>
    <row r="1902" spans="13:14" ht="15" customHeight="1" x14ac:dyDescent="0.25">
      <c r="M1902" s="152">
        <v>3987.93</v>
      </c>
      <c r="N1902" s="153">
        <v>26</v>
      </c>
    </row>
    <row r="1903" spans="13:14" ht="15" customHeight="1" x14ac:dyDescent="0.25">
      <c r="M1903" s="152">
        <v>3981.98</v>
      </c>
      <c r="N1903" s="153">
        <v>26</v>
      </c>
    </row>
    <row r="1904" spans="13:14" ht="15" customHeight="1" x14ac:dyDescent="0.25">
      <c r="M1904" s="152">
        <v>3972.92</v>
      </c>
      <c r="N1904" s="153">
        <v>32</v>
      </c>
    </row>
    <row r="1905" spans="13:14" ht="15" customHeight="1" x14ac:dyDescent="0.25">
      <c r="M1905" s="152">
        <v>3956.07</v>
      </c>
      <c r="N1905" s="153">
        <v>27</v>
      </c>
    </row>
    <row r="1906" spans="13:14" ht="15" customHeight="1" x14ac:dyDescent="0.25">
      <c r="M1906" s="152">
        <v>3955.98</v>
      </c>
      <c r="N1906" s="153">
        <v>23</v>
      </c>
    </row>
    <row r="1907" spans="13:14" ht="15" customHeight="1" x14ac:dyDescent="0.25">
      <c r="M1907" s="152">
        <v>3947.41</v>
      </c>
      <c r="N1907" s="153">
        <v>29</v>
      </c>
    </row>
    <row r="1908" spans="13:14" ht="15" customHeight="1" x14ac:dyDescent="0.25">
      <c r="M1908" s="152">
        <v>3943.6</v>
      </c>
      <c r="N1908" s="153">
        <v>29</v>
      </c>
    </row>
    <row r="1909" spans="13:14" ht="15" customHeight="1" x14ac:dyDescent="0.25">
      <c r="M1909" s="152">
        <v>3935.18</v>
      </c>
      <c r="N1909" s="153">
        <v>34</v>
      </c>
    </row>
    <row r="1910" spans="13:14" ht="15" customHeight="1" x14ac:dyDescent="0.25">
      <c r="M1910" s="152">
        <v>3931.51</v>
      </c>
      <c r="N1910" s="153">
        <v>20</v>
      </c>
    </row>
    <row r="1911" spans="13:14" ht="15" customHeight="1" x14ac:dyDescent="0.25">
      <c r="M1911" s="152">
        <v>3925.76</v>
      </c>
      <c r="N1911" s="153">
        <v>22</v>
      </c>
    </row>
    <row r="1912" spans="13:14" ht="15" customHeight="1" x14ac:dyDescent="0.25">
      <c r="M1912" s="152">
        <v>3910.44</v>
      </c>
      <c r="N1912" s="153">
        <v>37</v>
      </c>
    </row>
    <row r="1913" spans="13:14" ht="15" customHeight="1" x14ac:dyDescent="0.25">
      <c r="M1913" s="152">
        <v>3906.13</v>
      </c>
      <c r="N1913" s="153">
        <v>25</v>
      </c>
    </row>
    <row r="1914" spans="13:14" ht="15" customHeight="1" x14ac:dyDescent="0.25">
      <c r="M1914" s="152">
        <v>3902.07</v>
      </c>
      <c r="N1914" s="153">
        <v>41</v>
      </c>
    </row>
    <row r="1915" spans="13:14" ht="15" customHeight="1" x14ac:dyDescent="0.25">
      <c r="M1915" s="152">
        <v>3898.35</v>
      </c>
      <c r="N1915" s="153">
        <v>29</v>
      </c>
    </row>
    <row r="1916" spans="13:14" ht="15" customHeight="1" x14ac:dyDescent="0.25">
      <c r="M1916" s="152">
        <v>3889.2</v>
      </c>
      <c r="N1916" s="153">
        <v>18</v>
      </c>
    </row>
    <row r="1917" spans="13:14" ht="15" customHeight="1" x14ac:dyDescent="0.25">
      <c r="M1917" s="152">
        <v>3877.3</v>
      </c>
      <c r="N1917" s="153">
        <v>26</v>
      </c>
    </row>
    <row r="1918" spans="13:14" ht="15" customHeight="1" x14ac:dyDescent="0.25">
      <c r="M1918" s="152">
        <v>3875.73</v>
      </c>
      <c r="N1918" s="153">
        <v>31</v>
      </c>
    </row>
    <row r="1919" spans="13:14" ht="15" customHeight="1" x14ac:dyDescent="0.25">
      <c r="M1919" s="152">
        <v>3866.86</v>
      </c>
      <c r="N1919" s="153">
        <v>32</v>
      </c>
    </row>
    <row r="1920" spans="13:14" ht="15" customHeight="1" x14ac:dyDescent="0.25">
      <c r="M1920" s="152">
        <v>3861.21</v>
      </c>
      <c r="N1920" s="153">
        <v>21</v>
      </c>
    </row>
    <row r="1921" spans="13:14" ht="15" customHeight="1" x14ac:dyDescent="0.25">
      <c r="M1921" s="152">
        <v>3858.51</v>
      </c>
      <c r="N1921" s="153">
        <v>22</v>
      </c>
    </row>
    <row r="1922" spans="13:14" ht="15" customHeight="1" x14ac:dyDescent="0.25">
      <c r="M1922" s="152">
        <v>3857.76</v>
      </c>
      <c r="N1922" s="153">
        <v>31</v>
      </c>
    </row>
    <row r="1923" spans="13:14" ht="15" customHeight="1" x14ac:dyDescent="0.25">
      <c r="M1923" s="152">
        <v>3847.67</v>
      </c>
      <c r="N1923" s="153">
        <v>28</v>
      </c>
    </row>
    <row r="1924" spans="13:14" ht="15" customHeight="1" x14ac:dyDescent="0.25">
      <c r="M1924" s="152">
        <v>3797.2</v>
      </c>
      <c r="N1924" s="153">
        <v>41</v>
      </c>
    </row>
    <row r="1925" spans="13:14" ht="15" customHeight="1" x14ac:dyDescent="0.25">
      <c r="M1925" s="152">
        <v>3796.36</v>
      </c>
      <c r="N1925" s="153">
        <v>23</v>
      </c>
    </row>
    <row r="1926" spans="13:14" ht="15" customHeight="1" x14ac:dyDescent="0.25">
      <c r="M1926" s="152">
        <v>3793.55</v>
      </c>
      <c r="N1926" s="153">
        <v>34</v>
      </c>
    </row>
    <row r="1927" spans="13:14" ht="15" customHeight="1" x14ac:dyDescent="0.25">
      <c r="M1927" s="152">
        <v>3785.77</v>
      </c>
      <c r="N1927" s="153">
        <v>41</v>
      </c>
    </row>
    <row r="1928" spans="13:14" ht="15" customHeight="1" x14ac:dyDescent="0.25">
      <c r="M1928" s="152">
        <v>3773.23</v>
      </c>
      <c r="N1928" s="153">
        <v>35</v>
      </c>
    </row>
    <row r="1929" spans="13:14" ht="15" customHeight="1" x14ac:dyDescent="0.25">
      <c r="M1929" s="152">
        <v>3766.88</v>
      </c>
      <c r="N1929" s="153">
        <v>28</v>
      </c>
    </row>
    <row r="1930" spans="13:14" ht="15" customHeight="1" x14ac:dyDescent="0.25">
      <c r="M1930" s="152">
        <v>3761.29</v>
      </c>
      <c r="N1930" s="153">
        <v>31</v>
      </c>
    </row>
    <row r="1931" spans="13:14" ht="15" customHeight="1" x14ac:dyDescent="0.25">
      <c r="M1931" s="152">
        <v>3757.84</v>
      </c>
      <c r="N1931" s="153">
        <v>31</v>
      </c>
    </row>
    <row r="1932" spans="13:14" ht="15" customHeight="1" x14ac:dyDescent="0.25">
      <c r="M1932" s="152">
        <v>3756.62</v>
      </c>
      <c r="N1932" s="153">
        <v>31</v>
      </c>
    </row>
    <row r="1933" spans="13:14" ht="15" customHeight="1" x14ac:dyDescent="0.25">
      <c r="M1933" s="152">
        <v>3748.56</v>
      </c>
      <c r="N1933" s="153">
        <v>36</v>
      </c>
    </row>
    <row r="1934" spans="13:14" ht="15" customHeight="1" x14ac:dyDescent="0.25">
      <c r="M1934" s="152">
        <v>3736.46</v>
      </c>
      <c r="N1934" s="153">
        <v>29</v>
      </c>
    </row>
    <row r="1935" spans="13:14" ht="15" customHeight="1" x14ac:dyDescent="0.25">
      <c r="M1935" s="152">
        <v>3732.63</v>
      </c>
      <c r="N1935" s="153">
        <v>28</v>
      </c>
    </row>
    <row r="1936" spans="13:14" ht="15" customHeight="1" x14ac:dyDescent="0.25">
      <c r="M1936" s="152">
        <v>3731.6</v>
      </c>
      <c r="N1936" s="153">
        <v>36</v>
      </c>
    </row>
    <row r="1937" spans="13:14" ht="15" customHeight="1" x14ac:dyDescent="0.25">
      <c r="M1937" s="152">
        <v>3722.23</v>
      </c>
      <c r="N1937" s="153">
        <v>18</v>
      </c>
    </row>
    <row r="1938" spans="13:14" ht="15" customHeight="1" x14ac:dyDescent="0.25">
      <c r="M1938" s="152">
        <v>3704.35</v>
      </c>
      <c r="N1938" s="153">
        <v>33</v>
      </c>
    </row>
    <row r="1939" spans="13:14" ht="15" customHeight="1" x14ac:dyDescent="0.25">
      <c r="M1939" s="152">
        <v>3699.54</v>
      </c>
      <c r="N1939" s="153">
        <v>34</v>
      </c>
    </row>
    <row r="1940" spans="13:14" ht="15" customHeight="1" x14ac:dyDescent="0.25">
      <c r="M1940" s="152">
        <v>3693.43</v>
      </c>
      <c r="N1940" s="153">
        <v>27</v>
      </c>
    </row>
    <row r="1941" spans="13:14" ht="15" customHeight="1" x14ac:dyDescent="0.25">
      <c r="M1941" s="152">
        <v>3688.38</v>
      </c>
      <c r="N1941" s="153">
        <v>41</v>
      </c>
    </row>
    <row r="1942" spans="13:14" ht="15" customHeight="1" x14ac:dyDescent="0.25">
      <c r="M1942" s="152">
        <v>3688.35</v>
      </c>
      <c r="N1942" s="153">
        <v>19</v>
      </c>
    </row>
    <row r="1943" spans="13:14" ht="15" customHeight="1" x14ac:dyDescent="0.25">
      <c r="M1943" s="152">
        <v>3678.86</v>
      </c>
      <c r="N1943" s="153">
        <v>38</v>
      </c>
    </row>
    <row r="1944" spans="13:14" ht="15" customHeight="1" x14ac:dyDescent="0.25">
      <c r="M1944" s="152">
        <v>3659.35</v>
      </c>
      <c r="N1944" s="153">
        <v>30</v>
      </c>
    </row>
    <row r="1945" spans="13:14" ht="15" customHeight="1" x14ac:dyDescent="0.25">
      <c r="M1945" s="152">
        <v>3653.29</v>
      </c>
      <c r="N1945" s="153">
        <v>32</v>
      </c>
    </row>
    <row r="1946" spans="13:14" ht="15" customHeight="1" x14ac:dyDescent="0.25">
      <c r="M1946" s="152">
        <v>3645.09</v>
      </c>
      <c r="N1946" s="153">
        <v>30</v>
      </c>
    </row>
    <row r="1947" spans="13:14" ht="15" customHeight="1" x14ac:dyDescent="0.25">
      <c r="M1947" s="152">
        <v>3622.13</v>
      </c>
      <c r="N1947" s="153">
        <v>37</v>
      </c>
    </row>
    <row r="1948" spans="13:14" ht="15" customHeight="1" x14ac:dyDescent="0.25">
      <c r="M1948" s="152">
        <v>3606.43</v>
      </c>
      <c r="N1948" s="153">
        <v>32</v>
      </c>
    </row>
    <row r="1949" spans="13:14" ht="15" customHeight="1" x14ac:dyDescent="0.25">
      <c r="M1949" s="152">
        <v>3603.6</v>
      </c>
      <c r="N1949" s="153">
        <v>34</v>
      </c>
    </row>
    <row r="1950" spans="13:14" ht="15" customHeight="1" x14ac:dyDescent="0.25">
      <c r="M1950" s="152">
        <v>3597.6</v>
      </c>
      <c r="N1950" s="153">
        <v>23</v>
      </c>
    </row>
    <row r="1951" spans="13:14" ht="15" customHeight="1" x14ac:dyDescent="0.25">
      <c r="M1951" s="152">
        <v>3594.17</v>
      </c>
      <c r="N1951" s="153">
        <v>25</v>
      </c>
    </row>
    <row r="1952" spans="13:14" ht="15" customHeight="1" x14ac:dyDescent="0.25">
      <c r="M1952" s="152">
        <v>3591.48</v>
      </c>
      <c r="N1952" s="153">
        <v>24</v>
      </c>
    </row>
    <row r="1953" spans="13:14" ht="15" customHeight="1" x14ac:dyDescent="0.25">
      <c r="M1953" s="152">
        <v>3589.14</v>
      </c>
      <c r="N1953" s="153">
        <v>36</v>
      </c>
    </row>
    <row r="1954" spans="13:14" ht="15" customHeight="1" x14ac:dyDescent="0.25">
      <c r="M1954" s="152">
        <v>3579.83</v>
      </c>
      <c r="N1954" s="153">
        <v>21</v>
      </c>
    </row>
    <row r="1955" spans="13:14" ht="15" customHeight="1" x14ac:dyDescent="0.25">
      <c r="M1955" s="152">
        <v>3578</v>
      </c>
      <c r="N1955" s="153">
        <v>27</v>
      </c>
    </row>
    <row r="1956" spans="13:14" ht="15" customHeight="1" x14ac:dyDescent="0.25">
      <c r="M1956" s="152">
        <v>3569.96</v>
      </c>
      <c r="N1956" s="153">
        <v>34</v>
      </c>
    </row>
    <row r="1957" spans="13:14" ht="15" customHeight="1" x14ac:dyDescent="0.25">
      <c r="M1957" s="152">
        <v>3562.87</v>
      </c>
      <c r="N1957" s="153">
        <v>41</v>
      </c>
    </row>
    <row r="1958" spans="13:14" ht="15" customHeight="1" x14ac:dyDescent="0.25">
      <c r="M1958" s="152">
        <v>3561.89</v>
      </c>
      <c r="N1958" s="153">
        <v>27</v>
      </c>
    </row>
    <row r="1959" spans="13:14" ht="15" customHeight="1" x14ac:dyDescent="0.25">
      <c r="M1959" s="152">
        <v>3558.62</v>
      </c>
      <c r="N1959" s="153">
        <v>27</v>
      </c>
    </row>
    <row r="1960" spans="13:14" ht="15" customHeight="1" x14ac:dyDescent="0.25">
      <c r="M1960" s="152">
        <v>3556.92</v>
      </c>
      <c r="N1960" s="153">
        <v>28</v>
      </c>
    </row>
    <row r="1961" spans="13:14" ht="15" customHeight="1" x14ac:dyDescent="0.25">
      <c r="M1961" s="152">
        <v>3554.2</v>
      </c>
      <c r="N1961" s="153">
        <v>30</v>
      </c>
    </row>
    <row r="1962" spans="13:14" ht="15" customHeight="1" x14ac:dyDescent="0.25">
      <c r="M1962" s="152">
        <v>3540.12</v>
      </c>
      <c r="N1962" s="153">
        <v>34</v>
      </c>
    </row>
    <row r="1963" spans="13:14" ht="15" customHeight="1" x14ac:dyDescent="0.25">
      <c r="M1963" s="152">
        <v>3538.9</v>
      </c>
      <c r="N1963" s="153">
        <v>19</v>
      </c>
    </row>
    <row r="1964" spans="13:14" ht="15" customHeight="1" x14ac:dyDescent="0.25">
      <c r="M1964" s="152">
        <v>3537.7</v>
      </c>
      <c r="N1964" s="153">
        <v>24</v>
      </c>
    </row>
    <row r="1965" spans="13:14" ht="15" customHeight="1" x14ac:dyDescent="0.25">
      <c r="M1965" s="152">
        <v>3500.61</v>
      </c>
      <c r="N1965" s="153">
        <v>23</v>
      </c>
    </row>
    <row r="1966" spans="13:14" ht="15" customHeight="1" x14ac:dyDescent="0.25">
      <c r="M1966" s="152">
        <v>3490.55</v>
      </c>
      <c r="N1966" s="153">
        <v>26</v>
      </c>
    </row>
    <row r="1967" spans="13:14" ht="15" customHeight="1" x14ac:dyDescent="0.25">
      <c r="M1967" s="152">
        <v>3484.33</v>
      </c>
      <c r="N1967" s="153">
        <v>26</v>
      </c>
    </row>
    <row r="1968" spans="13:14" ht="15" customHeight="1" x14ac:dyDescent="0.25">
      <c r="M1968" s="152">
        <v>3481.87</v>
      </c>
      <c r="N1968" s="153">
        <v>18</v>
      </c>
    </row>
    <row r="1969" spans="13:14" ht="15" customHeight="1" x14ac:dyDescent="0.25">
      <c r="M1969" s="152">
        <v>3471.41</v>
      </c>
      <c r="N1969" s="153">
        <v>29</v>
      </c>
    </row>
    <row r="1970" spans="13:14" ht="15" customHeight="1" x14ac:dyDescent="0.25">
      <c r="M1970" s="152">
        <v>3463.51</v>
      </c>
      <c r="N1970" s="153">
        <v>19</v>
      </c>
    </row>
    <row r="1971" spans="13:14" ht="15" customHeight="1" x14ac:dyDescent="0.25">
      <c r="M1971" s="152">
        <v>3453.77</v>
      </c>
      <c r="N1971" s="153">
        <v>35</v>
      </c>
    </row>
    <row r="1972" spans="13:14" ht="15" customHeight="1" x14ac:dyDescent="0.25">
      <c r="M1972" s="152">
        <v>3443.06</v>
      </c>
      <c r="N1972" s="153">
        <v>22</v>
      </c>
    </row>
    <row r="1973" spans="13:14" ht="15" customHeight="1" x14ac:dyDescent="0.25">
      <c r="M1973" s="152">
        <v>3436.5</v>
      </c>
      <c r="N1973" s="153">
        <v>36</v>
      </c>
    </row>
    <row r="1974" spans="13:14" ht="15" customHeight="1" x14ac:dyDescent="0.25">
      <c r="M1974" s="152">
        <v>3434.38</v>
      </c>
      <c r="N1974" s="153">
        <v>21</v>
      </c>
    </row>
    <row r="1975" spans="13:14" ht="15" customHeight="1" x14ac:dyDescent="0.25">
      <c r="M1975" s="152">
        <v>3410.32</v>
      </c>
      <c r="N1975" s="153">
        <v>26</v>
      </c>
    </row>
    <row r="1976" spans="13:14" ht="15" customHeight="1" x14ac:dyDescent="0.25">
      <c r="M1976" s="152">
        <v>3393.36</v>
      </c>
      <c r="N1976" s="153">
        <v>18</v>
      </c>
    </row>
    <row r="1977" spans="13:14" ht="15" customHeight="1" x14ac:dyDescent="0.25">
      <c r="M1977" s="152">
        <v>3392.98</v>
      </c>
      <c r="N1977" s="153">
        <v>26</v>
      </c>
    </row>
    <row r="1978" spans="13:14" ht="15" customHeight="1" x14ac:dyDescent="0.25">
      <c r="M1978" s="152">
        <v>3392.37</v>
      </c>
      <c r="N1978" s="153">
        <v>26</v>
      </c>
    </row>
    <row r="1979" spans="13:14" ht="15" customHeight="1" x14ac:dyDescent="0.25">
      <c r="M1979" s="152">
        <v>3385.4</v>
      </c>
      <c r="N1979" s="153">
        <v>26</v>
      </c>
    </row>
    <row r="1980" spans="13:14" ht="15" customHeight="1" x14ac:dyDescent="0.25">
      <c r="M1980" s="152">
        <v>3378.91</v>
      </c>
      <c r="N1980" s="153">
        <v>26</v>
      </c>
    </row>
    <row r="1981" spans="13:14" ht="15" customHeight="1" x14ac:dyDescent="0.25">
      <c r="M1981" s="152">
        <v>3366.67</v>
      </c>
      <c r="N1981" s="153">
        <v>29</v>
      </c>
    </row>
    <row r="1982" spans="13:14" ht="15" customHeight="1" x14ac:dyDescent="0.25">
      <c r="M1982" s="152">
        <v>3353.47</v>
      </c>
      <c r="N1982" s="153">
        <v>27</v>
      </c>
    </row>
    <row r="1983" spans="13:14" ht="15" customHeight="1" x14ac:dyDescent="0.25">
      <c r="M1983" s="152">
        <v>3353.28</v>
      </c>
      <c r="N1983" s="153">
        <v>29</v>
      </c>
    </row>
    <row r="1984" spans="13:14" ht="15" customHeight="1" x14ac:dyDescent="0.25">
      <c r="M1984" s="152">
        <v>3342.79</v>
      </c>
      <c r="N1984" s="153">
        <v>31</v>
      </c>
    </row>
    <row r="1985" spans="13:14" ht="15" customHeight="1" x14ac:dyDescent="0.25">
      <c r="M1985" s="152">
        <v>3309.79</v>
      </c>
      <c r="N1985" s="153">
        <v>25</v>
      </c>
    </row>
    <row r="1986" spans="13:14" ht="15" customHeight="1" x14ac:dyDescent="0.25">
      <c r="M1986" s="152">
        <v>3308.46</v>
      </c>
      <c r="N1986" s="153">
        <v>19</v>
      </c>
    </row>
    <row r="1987" spans="13:14" ht="15" customHeight="1" x14ac:dyDescent="0.25">
      <c r="M1987" s="152">
        <v>3300.7</v>
      </c>
      <c r="N1987" s="153">
        <v>19</v>
      </c>
    </row>
    <row r="1988" spans="13:14" ht="15" customHeight="1" x14ac:dyDescent="0.25">
      <c r="M1988" s="152">
        <v>3292.53</v>
      </c>
      <c r="N1988" s="153">
        <v>26</v>
      </c>
    </row>
    <row r="1989" spans="13:14" ht="15" customHeight="1" x14ac:dyDescent="0.25">
      <c r="M1989" s="152">
        <v>3280.22</v>
      </c>
      <c r="N1989" s="153">
        <v>19</v>
      </c>
    </row>
    <row r="1990" spans="13:14" ht="15" customHeight="1" x14ac:dyDescent="0.25">
      <c r="M1990" s="152">
        <v>3279.87</v>
      </c>
      <c r="N1990" s="153">
        <v>21</v>
      </c>
    </row>
    <row r="1991" spans="13:14" ht="15" customHeight="1" x14ac:dyDescent="0.25">
      <c r="M1991" s="152">
        <v>3277.16</v>
      </c>
      <c r="N1991" s="153">
        <v>28</v>
      </c>
    </row>
    <row r="1992" spans="13:14" ht="15" customHeight="1" x14ac:dyDescent="0.25">
      <c r="M1992" s="152">
        <v>3268.85</v>
      </c>
      <c r="N1992" s="153">
        <v>28</v>
      </c>
    </row>
    <row r="1993" spans="13:14" ht="15" customHeight="1" x14ac:dyDescent="0.25">
      <c r="M1993" s="152">
        <v>3260.2</v>
      </c>
      <c r="N1993" s="153">
        <v>31</v>
      </c>
    </row>
    <row r="1994" spans="13:14" ht="15" customHeight="1" x14ac:dyDescent="0.25">
      <c r="M1994" s="152">
        <v>3238.44</v>
      </c>
      <c r="N1994" s="153">
        <v>25</v>
      </c>
    </row>
    <row r="1995" spans="13:14" ht="15" customHeight="1" x14ac:dyDescent="0.25">
      <c r="M1995" s="152">
        <v>3227.12</v>
      </c>
      <c r="N1995" s="153">
        <v>25</v>
      </c>
    </row>
    <row r="1996" spans="13:14" ht="15" customHeight="1" x14ac:dyDescent="0.25">
      <c r="M1996" s="152">
        <v>3213.62</v>
      </c>
      <c r="N1996" s="153">
        <v>25</v>
      </c>
    </row>
    <row r="1997" spans="13:14" ht="15" customHeight="1" x14ac:dyDescent="0.25">
      <c r="M1997" s="152">
        <v>3208.79</v>
      </c>
      <c r="N1997" s="153">
        <v>25</v>
      </c>
    </row>
    <row r="1998" spans="13:14" ht="15" customHeight="1" x14ac:dyDescent="0.25">
      <c r="M1998" s="152">
        <v>3206.49</v>
      </c>
      <c r="N1998" s="153">
        <v>25</v>
      </c>
    </row>
    <row r="1999" spans="13:14" ht="15" customHeight="1" x14ac:dyDescent="0.25">
      <c r="M1999" s="152">
        <v>3201.25</v>
      </c>
      <c r="N1999" s="153">
        <v>26</v>
      </c>
    </row>
    <row r="2000" spans="13:14" ht="15" customHeight="1" x14ac:dyDescent="0.25">
      <c r="M2000" s="152">
        <v>3180.51</v>
      </c>
      <c r="N2000" s="153">
        <v>21</v>
      </c>
    </row>
    <row r="2001" spans="13:14" ht="15" customHeight="1" x14ac:dyDescent="0.25">
      <c r="M2001" s="152">
        <v>3179.96</v>
      </c>
      <c r="N2001" s="153">
        <v>22</v>
      </c>
    </row>
    <row r="2002" spans="13:14" ht="15" customHeight="1" x14ac:dyDescent="0.25">
      <c r="M2002" s="152">
        <v>3176.82</v>
      </c>
      <c r="N2002" s="153">
        <v>26</v>
      </c>
    </row>
    <row r="2003" spans="13:14" ht="15" customHeight="1" x14ac:dyDescent="0.25">
      <c r="M2003" s="152">
        <v>3176.29</v>
      </c>
      <c r="N2003" s="153">
        <v>26</v>
      </c>
    </row>
    <row r="2004" spans="13:14" ht="15" customHeight="1" x14ac:dyDescent="0.25">
      <c r="M2004" s="152">
        <v>3172.02</v>
      </c>
      <c r="N2004" s="153">
        <v>28</v>
      </c>
    </row>
    <row r="2005" spans="13:14" ht="15" customHeight="1" x14ac:dyDescent="0.25">
      <c r="M2005" s="152">
        <v>3171.61</v>
      </c>
      <c r="N2005" s="153">
        <v>28</v>
      </c>
    </row>
    <row r="2006" spans="13:14" ht="15" customHeight="1" x14ac:dyDescent="0.25">
      <c r="M2006" s="152">
        <v>3167.46</v>
      </c>
      <c r="N2006" s="153">
        <v>21</v>
      </c>
    </row>
    <row r="2007" spans="13:14" ht="15" customHeight="1" x14ac:dyDescent="0.25">
      <c r="M2007" s="152">
        <v>3162.02</v>
      </c>
      <c r="N2007" s="153">
        <v>29</v>
      </c>
    </row>
    <row r="2008" spans="13:14" ht="15" customHeight="1" x14ac:dyDescent="0.25">
      <c r="M2008" s="152">
        <v>3161.45</v>
      </c>
      <c r="N2008" s="153">
        <v>28</v>
      </c>
    </row>
    <row r="2009" spans="13:14" ht="15" customHeight="1" x14ac:dyDescent="0.25">
      <c r="M2009" s="152">
        <v>3128.35</v>
      </c>
      <c r="N2009" s="153">
        <v>23</v>
      </c>
    </row>
    <row r="2010" spans="13:14" ht="15" customHeight="1" x14ac:dyDescent="0.25">
      <c r="M2010" s="152">
        <v>3088.06</v>
      </c>
      <c r="N2010" s="153">
        <v>35</v>
      </c>
    </row>
    <row r="2011" spans="13:14" ht="15" customHeight="1" x14ac:dyDescent="0.25">
      <c r="M2011" s="152">
        <v>3077.1</v>
      </c>
      <c r="N2011" s="153">
        <v>21</v>
      </c>
    </row>
    <row r="2012" spans="13:14" ht="15" customHeight="1" x14ac:dyDescent="0.25">
      <c r="M2012" s="152">
        <v>3070.81</v>
      </c>
      <c r="N2012" s="153">
        <v>27</v>
      </c>
    </row>
    <row r="2013" spans="13:14" ht="15" customHeight="1" x14ac:dyDescent="0.25">
      <c r="M2013" s="152">
        <v>3065.49</v>
      </c>
      <c r="N2013" s="153">
        <v>33</v>
      </c>
    </row>
    <row r="2014" spans="13:14" ht="15" customHeight="1" x14ac:dyDescent="0.25">
      <c r="M2014" s="152">
        <v>3062.51</v>
      </c>
      <c r="N2014" s="153">
        <v>28</v>
      </c>
    </row>
    <row r="2015" spans="13:14" ht="15" customHeight="1" x14ac:dyDescent="0.25">
      <c r="M2015" s="152">
        <v>3056.39</v>
      </c>
      <c r="N2015" s="153">
        <v>20</v>
      </c>
    </row>
    <row r="2016" spans="13:14" ht="15" customHeight="1" x14ac:dyDescent="0.25">
      <c r="M2016" s="152">
        <v>3051.73</v>
      </c>
      <c r="N2016" s="153">
        <v>25</v>
      </c>
    </row>
    <row r="2017" spans="13:14" ht="15" customHeight="1" x14ac:dyDescent="0.25">
      <c r="M2017" s="152">
        <v>3046.06</v>
      </c>
      <c r="N2017" s="153">
        <v>24</v>
      </c>
    </row>
    <row r="2018" spans="13:14" ht="15" customHeight="1" x14ac:dyDescent="0.25">
      <c r="M2018" s="152">
        <v>3044.21</v>
      </c>
      <c r="N2018" s="153">
        <v>24</v>
      </c>
    </row>
    <row r="2019" spans="13:14" ht="15" customHeight="1" x14ac:dyDescent="0.25">
      <c r="M2019" s="152">
        <v>3021.81</v>
      </c>
      <c r="N2019" s="153">
        <v>25</v>
      </c>
    </row>
    <row r="2020" spans="13:14" ht="15" customHeight="1" x14ac:dyDescent="0.25">
      <c r="M2020" s="152">
        <v>3018.04</v>
      </c>
      <c r="N2020" s="153">
        <v>34</v>
      </c>
    </row>
    <row r="2021" spans="13:14" ht="15" customHeight="1" x14ac:dyDescent="0.25">
      <c r="M2021" s="152">
        <v>3012.22</v>
      </c>
      <c r="N2021" s="153">
        <v>20</v>
      </c>
    </row>
    <row r="2022" spans="13:14" ht="15" customHeight="1" x14ac:dyDescent="0.25">
      <c r="M2022" s="152">
        <v>2985.67</v>
      </c>
      <c r="N2022" s="153">
        <v>31</v>
      </c>
    </row>
    <row r="2023" spans="13:14" ht="15" customHeight="1" x14ac:dyDescent="0.25">
      <c r="M2023" s="152">
        <v>2979.52</v>
      </c>
      <c r="N2023" s="153">
        <v>35</v>
      </c>
    </row>
    <row r="2024" spans="13:14" ht="15" customHeight="1" x14ac:dyDescent="0.25">
      <c r="M2024" s="152">
        <v>2974.13</v>
      </c>
      <c r="N2024" s="153">
        <v>27</v>
      </c>
    </row>
    <row r="2025" spans="13:14" ht="15" customHeight="1" x14ac:dyDescent="0.25">
      <c r="M2025" s="152">
        <v>2943.41</v>
      </c>
      <c r="N2025" s="153">
        <v>20</v>
      </c>
    </row>
    <row r="2026" spans="13:14" ht="15" customHeight="1" x14ac:dyDescent="0.25">
      <c r="M2026" s="152">
        <v>2927.06</v>
      </c>
      <c r="N2026" s="153">
        <v>26</v>
      </c>
    </row>
    <row r="2027" spans="13:14" ht="15" customHeight="1" x14ac:dyDescent="0.25">
      <c r="M2027" s="152">
        <v>2913.57</v>
      </c>
      <c r="N2027" s="153">
        <v>20</v>
      </c>
    </row>
    <row r="2028" spans="13:14" ht="15" customHeight="1" x14ac:dyDescent="0.25">
      <c r="M2028" s="152">
        <v>2904.09</v>
      </c>
      <c r="N2028" s="153">
        <v>26</v>
      </c>
    </row>
    <row r="2029" spans="13:14" ht="15" customHeight="1" x14ac:dyDescent="0.25">
      <c r="M2029" s="152">
        <v>2902.91</v>
      </c>
      <c r="N2029" s="153">
        <v>26</v>
      </c>
    </row>
    <row r="2030" spans="13:14" ht="15" customHeight="1" x14ac:dyDescent="0.25">
      <c r="M2030" s="152">
        <v>2899.49</v>
      </c>
      <c r="N2030" s="153">
        <v>23</v>
      </c>
    </row>
    <row r="2031" spans="13:14" ht="15" customHeight="1" x14ac:dyDescent="0.25">
      <c r="M2031" s="152">
        <v>2897.46</v>
      </c>
      <c r="N2031" s="153">
        <v>22</v>
      </c>
    </row>
    <row r="2032" spans="13:14" ht="15" customHeight="1" x14ac:dyDescent="0.25">
      <c r="M2032" s="152">
        <v>2897.32</v>
      </c>
      <c r="N2032" s="153">
        <v>26</v>
      </c>
    </row>
    <row r="2033" spans="13:14" ht="15" customHeight="1" x14ac:dyDescent="0.25">
      <c r="M2033" s="152">
        <v>2867.12</v>
      </c>
      <c r="N2033" s="153">
        <v>29</v>
      </c>
    </row>
    <row r="2034" spans="13:14" ht="15" customHeight="1" x14ac:dyDescent="0.25">
      <c r="M2034" s="152">
        <v>2866.09</v>
      </c>
      <c r="N2034" s="153">
        <v>29</v>
      </c>
    </row>
    <row r="2035" spans="13:14" ht="15" customHeight="1" x14ac:dyDescent="0.25">
      <c r="M2035" s="152">
        <v>2855.44</v>
      </c>
      <c r="N2035" s="153">
        <v>24</v>
      </c>
    </row>
    <row r="2036" spans="13:14" ht="15" customHeight="1" x14ac:dyDescent="0.25">
      <c r="M2036" s="152">
        <v>2850.68</v>
      </c>
      <c r="N2036" s="153">
        <v>24</v>
      </c>
    </row>
    <row r="2037" spans="13:14" ht="15" customHeight="1" x14ac:dyDescent="0.25">
      <c r="M2037" s="152">
        <v>2842.76</v>
      </c>
      <c r="N2037" s="153">
        <v>24</v>
      </c>
    </row>
    <row r="2038" spans="13:14" ht="15" customHeight="1" x14ac:dyDescent="0.25">
      <c r="M2038" s="152">
        <v>2819.51</v>
      </c>
      <c r="N2038" s="153">
        <v>22</v>
      </c>
    </row>
    <row r="2039" spans="13:14" ht="15" customHeight="1" x14ac:dyDescent="0.25">
      <c r="M2039" s="152">
        <v>2803.7</v>
      </c>
      <c r="N2039" s="153">
        <v>19</v>
      </c>
    </row>
    <row r="2040" spans="13:14" ht="15" customHeight="1" x14ac:dyDescent="0.25">
      <c r="M2040" s="152">
        <v>2801.26</v>
      </c>
      <c r="N2040" s="153">
        <v>18</v>
      </c>
    </row>
    <row r="2041" spans="13:14" ht="15" customHeight="1" x14ac:dyDescent="0.25">
      <c r="M2041" s="152">
        <v>2789.06</v>
      </c>
      <c r="N2041" s="153">
        <v>23</v>
      </c>
    </row>
    <row r="2042" spans="13:14" ht="15" customHeight="1" x14ac:dyDescent="0.25">
      <c r="M2042" s="152">
        <v>2775.19</v>
      </c>
      <c r="N2042" s="153">
        <v>23</v>
      </c>
    </row>
    <row r="2043" spans="13:14" ht="15" customHeight="1" x14ac:dyDescent="0.25">
      <c r="M2043" s="152">
        <v>2775.19</v>
      </c>
      <c r="N2043" s="153">
        <v>23</v>
      </c>
    </row>
    <row r="2044" spans="13:14" ht="15" customHeight="1" x14ac:dyDescent="0.25">
      <c r="M2044" s="152">
        <v>2773.46</v>
      </c>
      <c r="N2044" s="153">
        <v>18</v>
      </c>
    </row>
    <row r="2045" spans="13:14" ht="15" customHeight="1" x14ac:dyDescent="0.25">
      <c r="M2045" s="152">
        <v>2758.99</v>
      </c>
      <c r="N2045" s="153">
        <v>25</v>
      </c>
    </row>
    <row r="2046" spans="13:14" ht="15" customHeight="1" x14ac:dyDescent="0.25">
      <c r="M2046" s="152">
        <v>2755.02</v>
      </c>
      <c r="N2046" s="153">
        <v>22</v>
      </c>
    </row>
    <row r="2047" spans="13:14" ht="15" customHeight="1" x14ac:dyDescent="0.25">
      <c r="M2047" s="152">
        <v>2741.95</v>
      </c>
      <c r="N2047" s="153">
        <v>22</v>
      </c>
    </row>
    <row r="2048" spans="13:14" ht="15" customHeight="1" x14ac:dyDescent="0.25">
      <c r="M2048" s="152">
        <v>2731.91</v>
      </c>
      <c r="N2048" s="153">
        <v>22</v>
      </c>
    </row>
    <row r="2049" spans="13:14" ht="15" customHeight="1" x14ac:dyDescent="0.25">
      <c r="M2049" s="152">
        <v>2730.11</v>
      </c>
      <c r="N2049" s="153">
        <v>19</v>
      </c>
    </row>
    <row r="2050" spans="13:14" ht="15" customHeight="1" x14ac:dyDescent="0.25">
      <c r="M2050" s="152">
        <v>2727.4</v>
      </c>
      <c r="N2050" s="153">
        <v>25</v>
      </c>
    </row>
    <row r="2051" spans="13:14" ht="15" customHeight="1" x14ac:dyDescent="0.25">
      <c r="M2051" s="152">
        <v>2726.06</v>
      </c>
      <c r="N2051" s="153">
        <v>34</v>
      </c>
    </row>
    <row r="2052" spans="13:14" ht="15" customHeight="1" x14ac:dyDescent="0.25">
      <c r="M2052" s="152">
        <v>2721.32</v>
      </c>
      <c r="N2052" s="153">
        <v>25</v>
      </c>
    </row>
    <row r="2053" spans="13:14" ht="15" customHeight="1" x14ac:dyDescent="0.25">
      <c r="M2053" s="152">
        <v>2719.28</v>
      </c>
      <c r="N2053" s="153">
        <v>19</v>
      </c>
    </row>
    <row r="2054" spans="13:14" ht="15" customHeight="1" x14ac:dyDescent="0.25">
      <c r="M2054" s="152">
        <v>2710.83</v>
      </c>
      <c r="N2054" s="153">
        <v>19</v>
      </c>
    </row>
    <row r="2055" spans="13:14" ht="15" customHeight="1" x14ac:dyDescent="0.25">
      <c r="M2055" s="152">
        <v>2709.24</v>
      </c>
      <c r="N2055" s="153">
        <v>19</v>
      </c>
    </row>
    <row r="2056" spans="13:14" ht="15" customHeight="1" x14ac:dyDescent="0.25">
      <c r="M2056" s="152">
        <v>2709.11</v>
      </c>
      <c r="N2056" s="153">
        <v>19</v>
      </c>
    </row>
    <row r="2057" spans="13:14" ht="15" customHeight="1" x14ac:dyDescent="0.25">
      <c r="M2057" s="152">
        <v>2699.57</v>
      </c>
      <c r="N2057" s="153">
        <v>26</v>
      </c>
    </row>
    <row r="2058" spans="13:14" ht="15" customHeight="1" x14ac:dyDescent="0.25">
      <c r="M2058" s="152">
        <v>2690.11</v>
      </c>
      <c r="N2058" s="153">
        <v>23</v>
      </c>
    </row>
    <row r="2059" spans="13:14" ht="15" customHeight="1" x14ac:dyDescent="0.25">
      <c r="M2059" s="152">
        <v>2689.5</v>
      </c>
      <c r="N2059" s="153">
        <v>28</v>
      </c>
    </row>
    <row r="2060" spans="13:14" ht="15" customHeight="1" x14ac:dyDescent="0.25">
      <c r="M2060" s="152">
        <v>2684.69</v>
      </c>
      <c r="N2060" s="153">
        <v>28</v>
      </c>
    </row>
    <row r="2061" spans="13:14" ht="15" customHeight="1" x14ac:dyDescent="0.25">
      <c r="M2061" s="152">
        <v>2680.95</v>
      </c>
      <c r="N2061" s="153">
        <v>26</v>
      </c>
    </row>
    <row r="2062" spans="13:14" ht="15" customHeight="1" x14ac:dyDescent="0.25">
      <c r="M2062" s="152">
        <v>2643.27</v>
      </c>
      <c r="N2062" s="153">
        <v>22</v>
      </c>
    </row>
    <row r="2063" spans="13:14" ht="15" customHeight="1" x14ac:dyDescent="0.25">
      <c r="M2063" s="152">
        <v>2639.04</v>
      </c>
      <c r="N2063" s="153">
        <v>22</v>
      </c>
    </row>
    <row r="2064" spans="13:14" ht="15" customHeight="1" x14ac:dyDescent="0.25">
      <c r="M2064" s="152">
        <v>2632.99</v>
      </c>
      <c r="N2064" s="153">
        <v>25</v>
      </c>
    </row>
    <row r="2065" spans="13:14" ht="15" customHeight="1" x14ac:dyDescent="0.25">
      <c r="M2065" s="152">
        <v>2597.7800000000002</v>
      </c>
      <c r="N2065" s="153">
        <v>21</v>
      </c>
    </row>
    <row r="2066" spans="13:14" ht="15" customHeight="1" x14ac:dyDescent="0.25">
      <c r="M2066" s="152">
        <v>2585.85</v>
      </c>
      <c r="N2066" s="153">
        <v>21</v>
      </c>
    </row>
    <row r="2067" spans="13:14" ht="15" customHeight="1" x14ac:dyDescent="0.25">
      <c r="M2067" s="152">
        <v>2585.27</v>
      </c>
      <c r="N2067" s="153">
        <v>21</v>
      </c>
    </row>
    <row r="2068" spans="13:14" ht="15" customHeight="1" x14ac:dyDescent="0.25">
      <c r="M2068" s="152">
        <v>2585.04</v>
      </c>
      <c r="N2068" s="153">
        <v>20</v>
      </c>
    </row>
    <row r="2069" spans="13:14" ht="15" customHeight="1" x14ac:dyDescent="0.25">
      <c r="M2069" s="152">
        <v>2566.4699999999998</v>
      </c>
      <c r="N2069" s="153">
        <v>20</v>
      </c>
    </row>
    <row r="2070" spans="13:14" ht="15" customHeight="1" x14ac:dyDescent="0.25">
      <c r="M2070" s="152">
        <v>2545.6799999999998</v>
      </c>
      <c r="N2070" s="153">
        <v>31</v>
      </c>
    </row>
    <row r="2071" spans="13:14" ht="15" customHeight="1" x14ac:dyDescent="0.25">
      <c r="M2071" s="152">
        <v>2540.39</v>
      </c>
      <c r="N2071" s="153">
        <v>32</v>
      </c>
    </row>
    <row r="2072" spans="13:14" ht="15" customHeight="1" x14ac:dyDescent="0.25">
      <c r="M2072" s="152">
        <v>2534.39</v>
      </c>
      <c r="N2072" s="153">
        <v>25</v>
      </c>
    </row>
    <row r="2073" spans="13:14" ht="15" customHeight="1" x14ac:dyDescent="0.25">
      <c r="M2073" s="152">
        <v>2527.8200000000002</v>
      </c>
      <c r="N2073" s="153">
        <v>22</v>
      </c>
    </row>
    <row r="2074" spans="13:14" ht="15" customHeight="1" x14ac:dyDescent="0.25">
      <c r="M2074" s="152">
        <v>2523.17</v>
      </c>
      <c r="N2074" s="153">
        <v>25</v>
      </c>
    </row>
    <row r="2075" spans="13:14" ht="15" customHeight="1" x14ac:dyDescent="0.25">
      <c r="M2075" s="152">
        <v>2510.79</v>
      </c>
      <c r="N2075" s="153">
        <v>31</v>
      </c>
    </row>
    <row r="2076" spans="13:14" ht="15" customHeight="1" x14ac:dyDescent="0.25">
      <c r="M2076" s="152">
        <v>2500.9299999999998</v>
      </c>
      <c r="N2076" s="153">
        <v>18</v>
      </c>
    </row>
    <row r="2077" spans="13:14" ht="15" customHeight="1" x14ac:dyDescent="0.25">
      <c r="M2077" s="152">
        <v>2498.41</v>
      </c>
      <c r="N2077" s="153">
        <v>27</v>
      </c>
    </row>
    <row r="2078" spans="13:14" ht="15" customHeight="1" x14ac:dyDescent="0.25">
      <c r="M2078" s="152">
        <v>2497.04</v>
      </c>
      <c r="N2078" s="153">
        <v>27</v>
      </c>
    </row>
    <row r="2079" spans="13:14" ht="15" customHeight="1" x14ac:dyDescent="0.25">
      <c r="M2079" s="152">
        <v>2494.02</v>
      </c>
      <c r="N2079" s="153">
        <v>27</v>
      </c>
    </row>
    <row r="2080" spans="13:14" ht="15" customHeight="1" x14ac:dyDescent="0.25">
      <c r="M2080" s="152">
        <v>2483.7399999999998</v>
      </c>
      <c r="N2080" s="153">
        <v>27</v>
      </c>
    </row>
    <row r="2081" spans="13:14" ht="15" customHeight="1" x14ac:dyDescent="0.25">
      <c r="M2081" s="152">
        <v>2480.98</v>
      </c>
      <c r="N2081" s="153">
        <v>24</v>
      </c>
    </row>
    <row r="2082" spans="13:14" ht="15" customHeight="1" x14ac:dyDescent="0.25">
      <c r="M2082" s="152">
        <v>2473.33</v>
      </c>
      <c r="N2082" s="153">
        <v>24</v>
      </c>
    </row>
    <row r="2083" spans="13:14" ht="15" customHeight="1" x14ac:dyDescent="0.25">
      <c r="M2083" s="152">
        <v>2464.62</v>
      </c>
      <c r="N2083" s="153">
        <v>24</v>
      </c>
    </row>
    <row r="2084" spans="13:14" ht="15" customHeight="1" x14ac:dyDescent="0.25">
      <c r="M2084" s="152">
        <v>2459.7199999999998</v>
      </c>
      <c r="N2084" s="153">
        <v>20</v>
      </c>
    </row>
    <row r="2085" spans="13:14" ht="15" customHeight="1" x14ac:dyDescent="0.25">
      <c r="M2085" s="152">
        <v>2457.5</v>
      </c>
      <c r="N2085" s="153">
        <v>24</v>
      </c>
    </row>
    <row r="2086" spans="13:14" ht="15" customHeight="1" x14ac:dyDescent="0.25">
      <c r="M2086" s="152">
        <v>2457.21</v>
      </c>
      <c r="N2086" s="153">
        <v>20</v>
      </c>
    </row>
    <row r="2087" spans="13:14" ht="15" customHeight="1" x14ac:dyDescent="0.25">
      <c r="M2087" s="152">
        <v>2438.06</v>
      </c>
      <c r="N2087" s="153">
        <v>23</v>
      </c>
    </row>
    <row r="2088" spans="13:14" ht="15" customHeight="1" x14ac:dyDescent="0.25">
      <c r="M2088" s="152">
        <v>2416.96</v>
      </c>
      <c r="N2088" s="153">
        <v>23</v>
      </c>
    </row>
    <row r="2089" spans="13:14" ht="15" customHeight="1" x14ac:dyDescent="0.25">
      <c r="M2089" s="152">
        <v>2404.73</v>
      </c>
      <c r="N2089" s="153">
        <v>22</v>
      </c>
    </row>
    <row r="2090" spans="13:14" ht="15" customHeight="1" x14ac:dyDescent="0.25">
      <c r="M2090" s="152">
        <v>2396.1</v>
      </c>
      <c r="N2090" s="153">
        <v>23</v>
      </c>
    </row>
    <row r="2091" spans="13:14" ht="15" customHeight="1" x14ac:dyDescent="0.25">
      <c r="M2091" s="152">
        <v>2395.17</v>
      </c>
      <c r="N2091" s="153">
        <v>23</v>
      </c>
    </row>
    <row r="2092" spans="13:14" ht="15" customHeight="1" x14ac:dyDescent="0.25">
      <c r="M2092" s="152">
        <v>2373.3000000000002</v>
      </c>
      <c r="N2092" s="153">
        <v>34</v>
      </c>
    </row>
    <row r="2093" spans="13:14" ht="15" customHeight="1" x14ac:dyDescent="0.25">
      <c r="M2093" s="152">
        <v>2362.23</v>
      </c>
      <c r="N2093" s="153">
        <v>20</v>
      </c>
    </row>
    <row r="2094" spans="13:14" ht="15" customHeight="1" x14ac:dyDescent="0.25">
      <c r="M2094" s="152">
        <v>2352.9699999999998</v>
      </c>
      <c r="N2094" s="153">
        <v>24</v>
      </c>
    </row>
    <row r="2095" spans="13:14" ht="15" customHeight="1" x14ac:dyDescent="0.25">
      <c r="M2095" s="152">
        <v>2331.52</v>
      </c>
      <c r="N2095" s="153">
        <v>19</v>
      </c>
    </row>
    <row r="2096" spans="13:14" ht="15" customHeight="1" x14ac:dyDescent="0.25">
      <c r="M2096" s="152">
        <v>2322.62</v>
      </c>
      <c r="N2096" s="153">
        <v>26</v>
      </c>
    </row>
    <row r="2097" spans="13:14" ht="15" customHeight="1" x14ac:dyDescent="0.25">
      <c r="M2097" s="152">
        <v>2304</v>
      </c>
      <c r="N2097" s="153">
        <v>18</v>
      </c>
    </row>
    <row r="2098" spans="13:14" ht="15" customHeight="1" x14ac:dyDescent="0.25">
      <c r="M2098" s="152">
        <v>2302.3000000000002</v>
      </c>
      <c r="N2098" s="153">
        <v>26</v>
      </c>
    </row>
    <row r="2099" spans="13:14" ht="15" customHeight="1" x14ac:dyDescent="0.25">
      <c r="M2099" s="152">
        <v>2295.2399999999998</v>
      </c>
      <c r="N2099" s="153">
        <v>33</v>
      </c>
    </row>
    <row r="2100" spans="13:14" ht="15" customHeight="1" x14ac:dyDescent="0.25">
      <c r="M2100" s="152">
        <v>2277.7199999999998</v>
      </c>
      <c r="N2100" s="153">
        <v>31</v>
      </c>
    </row>
    <row r="2101" spans="13:14" ht="15" customHeight="1" x14ac:dyDescent="0.25">
      <c r="M2101" s="152">
        <v>2261.5700000000002</v>
      </c>
      <c r="N2101" s="153">
        <v>20</v>
      </c>
    </row>
    <row r="2102" spans="13:14" ht="15" customHeight="1" x14ac:dyDescent="0.25">
      <c r="M2102" s="152">
        <v>2257.48</v>
      </c>
      <c r="N2102" s="153">
        <v>20</v>
      </c>
    </row>
    <row r="2103" spans="13:14" ht="15" customHeight="1" x14ac:dyDescent="0.25">
      <c r="M2103" s="152">
        <v>2254.8000000000002</v>
      </c>
      <c r="N2103" s="153">
        <v>22</v>
      </c>
    </row>
    <row r="2104" spans="13:14" ht="15" customHeight="1" x14ac:dyDescent="0.25">
      <c r="M2104" s="152">
        <v>2250.84</v>
      </c>
      <c r="N2104" s="153">
        <v>22</v>
      </c>
    </row>
    <row r="2105" spans="13:14" ht="15" customHeight="1" x14ac:dyDescent="0.25">
      <c r="M2105" s="152">
        <v>2221.56</v>
      </c>
      <c r="N2105" s="153">
        <v>19</v>
      </c>
    </row>
    <row r="2106" spans="13:14" ht="15" customHeight="1" x14ac:dyDescent="0.25">
      <c r="M2106" s="152">
        <v>2219.4499999999998</v>
      </c>
      <c r="N2106" s="153">
        <v>18</v>
      </c>
    </row>
    <row r="2107" spans="13:14" ht="15" customHeight="1" x14ac:dyDescent="0.25">
      <c r="M2107" s="152">
        <v>2217.6</v>
      </c>
      <c r="N2107" s="153">
        <v>18</v>
      </c>
    </row>
    <row r="2108" spans="13:14" ht="15" customHeight="1" x14ac:dyDescent="0.25">
      <c r="M2108" s="152">
        <v>2217.4699999999998</v>
      </c>
      <c r="N2108" s="153">
        <v>18</v>
      </c>
    </row>
    <row r="2109" spans="13:14" ht="15" customHeight="1" x14ac:dyDescent="0.25">
      <c r="M2109" s="152">
        <v>2213.21</v>
      </c>
      <c r="N2109" s="153">
        <v>28</v>
      </c>
    </row>
    <row r="2110" spans="13:14" ht="15" customHeight="1" x14ac:dyDescent="0.25">
      <c r="M2110" s="152">
        <v>2211.13</v>
      </c>
      <c r="N2110" s="153">
        <v>18</v>
      </c>
    </row>
    <row r="2111" spans="13:14" ht="15" customHeight="1" x14ac:dyDescent="0.25">
      <c r="M2111" s="152">
        <v>2207.6999999999998</v>
      </c>
      <c r="N2111" s="153">
        <v>18</v>
      </c>
    </row>
    <row r="2112" spans="13:14" ht="15" customHeight="1" x14ac:dyDescent="0.25">
      <c r="M2112" s="152">
        <v>2205.98</v>
      </c>
      <c r="N2112" s="153">
        <v>18</v>
      </c>
    </row>
    <row r="2113" spans="13:14" ht="15" customHeight="1" x14ac:dyDescent="0.25">
      <c r="M2113" s="152">
        <v>2203.7399999999998</v>
      </c>
      <c r="N2113" s="153">
        <v>18</v>
      </c>
    </row>
    <row r="2114" spans="13:14" ht="15" customHeight="1" x14ac:dyDescent="0.25">
      <c r="M2114" s="152">
        <v>2203.4699999999998</v>
      </c>
      <c r="N2114" s="153">
        <v>18</v>
      </c>
    </row>
    <row r="2115" spans="13:14" ht="15" customHeight="1" x14ac:dyDescent="0.25">
      <c r="M2115" s="152">
        <v>2201.1</v>
      </c>
      <c r="N2115" s="153">
        <v>18</v>
      </c>
    </row>
    <row r="2116" spans="13:14" ht="15" customHeight="1" x14ac:dyDescent="0.25">
      <c r="M2116" s="152">
        <v>2200.83</v>
      </c>
      <c r="N2116" s="153">
        <v>18</v>
      </c>
    </row>
    <row r="2117" spans="13:14" ht="15" customHeight="1" x14ac:dyDescent="0.25">
      <c r="M2117" s="152">
        <v>2198.19</v>
      </c>
      <c r="N2117" s="153">
        <v>18</v>
      </c>
    </row>
    <row r="2118" spans="13:14" ht="15" customHeight="1" x14ac:dyDescent="0.25">
      <c r="M2118" s="152">
        <v>2196.4699999999998</v>
      </c>
      <c r="N2118" s="153">
        <v>18</v>
      </c>
    </row>
    <row r="2119" spans="13:14" ht="15" customHeight="1" x14ac:dyDescent="0.25">
      <c r="M2119" s="152">
        <v>2193.1999999999998</v>
      </c>
      <c r="N2119" s="153">
        <v>31</v>
      </c>
    </row>
    <row r="2120" spans="13:14" ht="15" customHeight="1" x14ac:dyDescent="0.25">
      <c r="M2120" s="152">
        <v>2170.08</v>
      </c>
      <c r="N2120" s="153">
        <v>28</v>
      </c>
    </row>
    <row r="2121" spans="13:14" ht="15" customHeight="1" x14ac:dyDescent="0.25">
      <c r="M2121" s="152">
        <v>2166.73</v>
      </c>
      <c r="N2121" s="153">
        <v>22</v>
      </c>
    </row>
    <row r="2122" spans="13:14" ht="15" customHeight="1" x14ac:dyDescent="0.25">
      <c r="M2122" s="152">
        <v>2156.75</v>
      </c>
      <c r="N2122" s="153">
        <v>22</v>
      </c>
    </row>
    <row r="2123" spans="13:14" ht="15" customHeight="1" x14ac:dyDescent="0.25">
      <c r="M2123" s="152">
        <v>2155.6799999999998</v>
      </c>
      <c r="N2123" s="153">
        <v>22</v>
      </c>
    </row>
    <row r="2124" spans="13:14" ht="15" customHeight="1" x14ac:dyDescent="0.25">
      <c r="M2124" s="152">
        <v>2154.36</v>
      </c>
      <c r="N2124" s="153">
        <v>22</v>
      </c>
    </row>
    <row r="2125" spans="13:14" ht="15" customHeight="1" x14ac:dyDescent="0.25">
      <c r="M2125" s="152">
        <v>2150.4699999999998</v>
      </c>
      <c r="N2125" s="153">
        <v>22</v>
      </c>
    </row>
    <row r="2126" spans="13:14" ht="15" customHeight="1" x14ac:dyDescent="0.25">
      <c r="M2126" s="152">
        <v>2144.85</v>
      </c>
      <c r="N2126" s="153">
        <v>18</v>
      </c>
    </row>
    <row r="2127" spans="13:14" ht="15" customHeight="1" x14ac:dyDescent="0.25">
      <c r="M2127" s="152">
        <v>2138.0700000000002</v>
      </c>
      <c r="N2127" s="153">
        <v>19</v>
      </c>
    </row>
    <row r="2128" spans="13:14" ht="15" customHeight="1" x14ac:dyDescent="0.25">
      <c r="M2128" s="152">
        <v>2137.65</v>
      </c>
      <c r="N2128" s="153">
        <v>25</v>
      </c>
    </row>
    <row r="2129" spans="13:14" ht="15" customHeight="1" x14ac:dyDescent="0.25">
      <c r="M2129" s="152">
        <v>2136.88</v>
      </c>
      <c r="N2129" s="153">
        <v>19</v>
      </c>
    </row>
    <row r="2130" spans="13:14" ht="15" customHeight="1" x14ac:dyDescent="0.25">
      <c r="M2130" s="152">
        <v>2134.9</v>
      </c>
      <c r="N2130" s="153">
        <v>19</v>
      </c>
    </row>
    <row r="2131" spans="13:14" ht="15" customHeight="1" x14ac:dyDescent="0.25">
      <c r="M2131" s="152">
        <v>2130.6799999999998</v>
      </c>
      <c r="N2131" s="153">
        <v>19</v>
      </c>
    </row>
    <row r="2132" spans="13:14" ht="15" customHeight="1" x14ac:dyDescent="0.25">
      <c r="M2132" s="152">
        <v>2128.4299999999998</v>
      </c>
      <c r="N2132" s="153">
        <v>19</v>
      </c>
    </row>
    <row r="2133" spans="13:14" ht="15" customHeight="1" x14ac:dyDescent="0.25">
      <c r="M2133" s="152">
        <v>2118.61</v>
      </c>
      <c r="N2133" s="153">
        <v>18</v>
      </c>
    </row>
    <row r="2134" spans="13:14" ht="15" customHeight="1" x14ac:dyDescent="0.25">
      <c r="M2134" s="152">
        <v>2117.34</v>
      </c>
      <c r="N2134" s="153">
        <v>19</v>
      </c>
    </row>
    <row r="2135" spans="13:14" ht="15" customHeight="1" x14ac:dyDescent="0.25">
      <c r="M2135" s="152">
        <v>2106.2600000000002</v>
      </c>
      <c r="N2135" s="153">
        <v>33</v>
      </c>
    </row>
    <row r="2136" spans="13:14" ht="15" customHeight="1" x14ac:dyDescent="0.25">
      <c r="M2136" s="152">
        <v>2104.11</v>
      </c>
      <c r="N2136" s="153">
        <v>21</v>
      </c>
    </row>
    <row r="2137" spans="13:14" ht="15" customHeight="1" x14ac:dyDescent="0.25">
      <c r="M2137" s="152">
        <v>2103.08</v>
      </c>
      <c r="N2137" s="153">
        <v>21</v>
      </c>
    </row>
    <row r="2138" spans="13:14" ht="15" customHeight="1" x14ac:dyDescent="0.25">
      <c r="M2138" s="152">
        <v>2102.2600000000002</v>
      </c>
      <c r="N2138" s="153">
        <v>21</v>
      </c>
    </row>
    <row r="2139" spans="13:14" ht="15" customHeight="1" x14ac:dyDescent="0.25">
      <c r="M2139" s="152">
        <v>2094.1</v>
      </c>
      <c r="N2139" s="153">
        <v>18</v>
      </c>
    </row>
    <row r="2140" spans="13:14" ht="15" customHeight="1" x14ac:dyDescent="0.25">
      <c r="M2140" s="152">
        <v>2055.3200000000002</v>
      </c>
      <c r="N2140" s="153">
        <v>22</v>
      </c>
    </row>
    <row r="2141" spans="13:14" ht="15" customHeight="1" x14ac:dyDescent="0.25">
      <c r="M2141" s="152">
        <v>2045.69</v>
      </c>
      <c r="N2141" s="153">
        <v>22</v>
      </c>
    </row>
    <row r="2142" spans="13:14" ht="15" customHeight="1" x14ac:dyDescent="0.25">
      <c r="M2142" s="152">
        <v>2026.97</v>
      </c>
      <c r="N2142" s="153">
        <v>21</v>
      </c>
    </row>
    <row r="2143" spans="13:14" ht="15" customHeight="1" x14ac:dyDescent="0.25">
      <c r="M2143" s="152">
        <v>2020.55</v>
      </c>
      <c r="N2143" s="153">
        <v>21</v>
      </c>
    </row>
    <row r="2144" spans="13:14" ht="15" customHeight="1" x14ac:dyDescent="0.25">
      <c r="M2144" s="152">
        <v>2020.18</v>
      </c>
      <c r="N2144" s="153">
        <v>21</v>
      </c>
    </row>
    <row r="2145" spans="13:14" ht="15" customHeight="1" x14ac:dyDescent="0.25">
      <c r="M2145" s="152">
        <v>2007.95</v>
      </c>
      <c r="N2145" s="153">
        <v>21</v>
      </c>
    </row>
    <row r="2146" spans="13:14" ht="15" customHeight="1" x14ac:dyDescent="0.25">
      <c r="M2146" s="152">
        <v>1986.93</v>
      </c>
      <c r="N2146" s="153">
        <v>24</v>
      </c>
    </row>
    <row r="2147" spans="13:14" ht="15" customHeight="1" x14ac:dyDescent="0.25">
      <c r="M2147" s="152">
        <v>1984.45</v>
      </c>
      <c r="N2147" s="153">
        <v>20</v>
      </c>
    </row>
    <row r="2148" spans="13:14" ht="15" customHeight="1" x14ac:dyDescent="0.25">
      <c r="M2148" s="152">
        <v>1981.58</v>
      </c>
      <c r="N2148" s="153">
        <v>24</v>
      </c>
    </row>
    <row r="2149" spans="13:14" ht="15" customHeight="1" x14ac:dyDescent="0.25">
      <c r="M2149" s="152">
        <v>1980.07</v>
      </c>
      <c r="N2149" s="153">
        <v>20</v>
      </c>
    </row>
    <row r="2150" spans="13:14" ht="15" customHeight="1" x14ac:dyDescent="0.25">
      <c r="M2150" s="152">
        <v>1977.82</v>
      </c>
      <c r="N2150" s="153">
        <v>24</v>
      </c>
    </row>
    <row r="2151" spans="13:14" ht="15" customHeight="1" x14ac:dyDescent="0.25">
      <c r="M2151" s="152">
        <v>1972.95</v>
      </c>
      <c r="N2151" s="153">
        <v>24</v>
      </c>
    </row>
    <row r="2152" spans="13:14" ht="15" customHeight="1" x14ac:dyDescent="0.25">
      <c r="M2152" s="152">
        <v>1969.61</v>
      </c>
      <c r="N2152" s="153">
        <v>24</v>
      </c>
    </row>
    <row r="2153" spans="13:14" ht="15" customHeight="1" x14ac:dyDescent="0.25">
      <c r="M2153" s="152">
        <v>1967.02</v>
      </c>
      <c r="N2153" s="153">
        <v>20</v>
      </c>
    </row>
    <row r="2154" spans="13:14" ht="15" customHeight="1" x14ac:dyDescent="0.25">
      <c r="M2154" s="152">
        <v>1964.78</v>
      </c>
      <c r="N2154" s="153">
        <v>20</v>
      </c>
    </row>
    <row r="2155" spans="13:14" ht="15" customHeight="1" x14ac:dyDescent="0.25">
      <c r="M2155" s="152">
        <v>1917.32</v>
      </c>
      <c r="N2155" s="153">
        <v>21</v>
      </c>
    </row>
    <row r="2156" spans="13:14" ht="15" customHeight="1" x14ac:dyDescent="0.25">
      <c r="M2156" s="152">
        <v>1909.53</v>
      </c>
      <c r="N2156" s="153">
        <v>21</v>
      </c>
    </row>
    <row r="2157" spans="13:14" ht="15" customHeight="1" x14ac:dyDescent="0.25">
      <c r="M2157" s="152">
        <v>1908.9</v>
      </c>
      <c r="N2157" s="153">
        <v>28</v>
      </c>
    </row>
    <row r="2158" spans="13:14" ht="15" customHeight="1" x14ac:dyDescent="0.25">
      <c r="M2158" s="152">
        <v>1906.36</v>
      </c>
      <c r="N2158" s="153">
        <v>21</v>
      </c>
    </row>
    <row r="2159" spans="13:14" ht="15" customHeight="1" x14ac:dyDescent="0.25">
      <c r="M2159" s="152">
        <v>1880.49</v>
      </c>
      <c r="N2159" s="153">
        <v>20</v>
      </c>
    </row>
    <row r="2160" spans="13:14" ht="15" customHeight="1" x14ac:dyDescent="0.25">
      <c r="M2160" s="152">
        <v>1880.07</v>
      </c>
      <c r="N2160" s="153">
        <v>20</v>
      </c>
    </row>
    <row r="2161" spans="13:14" ht="15" customHeight="1" x14ac:dyDescent="0.25">
      <c r="M2161" s="152">
        <v>1877.93</v>
      </c>
      <c r="N2161" s="153">
        <v>20</v>
      </c>
    </row>
    <row r="2162" spans="13:14" ht="15" customHeight="1" x14ac:dyDescent="0.25">
      <c r="M2162" s="152">
        <v>1875.34</v>
      </c>
      <c r="N2162" s="153">
        <v>20</v>
      </c>
    </row>
    <row r="2163" spans="13:14" ht="15" customHeight="1" x14ac:dyDescent="0.25">
      <c r="M2163" s="152">
        <v>1865.98</v>
      </c>
      <c r="N2163" s="153">
        <v>26</v>
      </c>
    </row>
    <row r="2164" spans="13:14" ht="15" customHeight="1" x14ac:dyDescent="0.25">
      <c r="M2164" s="152">
        <v>1863.45</v>
      </c>
      <c r="N2164" s="153">
        <v>18</v>
      </c>
    </row>
    <row r="2165" spans="13:14" ht="15" customHeight="1" x14ac:dyDescent="0.25">
      <c r="M2165" s="152">
        <v>1850.55</v>
      </c>
      <c r="N2165" s="153">
        <v>28</v>
      </c>
    </row>
    <row r="2166" spans="13:14" ht="15" customHeight="1" x14ac:dyDescent="0.25">
      <c r="M2166" s="152">
        <v>1842.52</v>
      </c>
      <c r="N2166" s="153">
        <v>19</v>
      </c>
    </row>
    <row r="2167" spans="13:14" ht="15" customHeight="1" x14ac:dyDescent="0.25">
      <c r="M2167" s="152">
        <v>1837.28</v>
      </c>
      <c r="N2167" s="153">
        <v>23</v>
      </c>
    </row>
    <row r="2168" spans="13:14" ht="15" customHeight="1" x14ac:dyDescent="0.25">
      <c r="M2168" s="152">
        <v>1837.24</v>
      </c>
      <c r="N2168" s="153">
        <v>19</v>
      </c>
    </row>
    <row r="2169" spans="13:14" ht="15" customHeight="1" x14ac:dyDescent="0.25">
      <c r="M2169" s="152">
        <v>1832.09</v>
      </c>
      <c r="N2169" s="153">
        <v>19</v>
      </c>
    </row>
    <row r="2170" spans="13:14" ht="15" customHeight="1" x14ac:dyDescent="0.25">
      <c r="M2170" s="152">
        <v>1826.84</v>
      </c>
      <c r="N2170" s="153">
        <v>23</v>
      </c>
    </row>
    <row r="2171" spans="13:14" ht="15" customHeight="1" x14ac:dyDescent="0.25">
      <c r="M2171" s="152">
        <v>1824.29</v>
      </c>
      <c r="N2171" s="153">
        <v>23</v>
      </c>
    </row>
    <row r="2172" spans="13:14" ht="15" customHeight="1" x14ac:dyDescent="0.25">
      <c r="M2172" s="152">
        <v>1822.54</v>
      </c>
      <c r="N2172" s="153">
        <v>18</v>
      </c>
    </row>
    <row r="2173" spans="13:14" ht="15" customHeight="1" x14ac:dyDescent="0.25">
      <c r="M2173" s="152">
        <v>1815.88</v>
      </c>
      <c r="N2173" s="153">
        <v>23</v>
      </c>
    </row>
    <row r="2174" spans="13:14" ht="15" customHeight="1" x14ac:dyDescent="0.25">
      <c r="M2174" s="152">
        <v>1769.53</v>
      </c>
      <c r="N2174" s="153">
        <v>20</v>
      </c>
    </row>
    <row r="2175" spans="13:14" ht="15" customHeight="1" x14ac:dyDescent="0.25">
      <c r="M2175" s="152">
        <v>1759.34</v>
      </c>
      <c r="N2175" s="153">
        <v>19</v>
      </c>
    </row>
    <row r="2176" spans="13:14" ht="15" customHeight="1" x14ac:dyDescent="0.25">
      <c r="M2176" s="152">
        <v>1756.6</v>
      </c>
      <c r="N2176" s="153">
        <v>24</v>
      </c>
    </row>
    <row r="2177" spans="13:14" ht="15" customHeight="1" x14ac:dyDescent="0.25">
      <c r="M2177" s="152">
        <v>1748.77</v>
      </c>
      <c r="N2177" s="153">
        <v>19</v>
      </c>
    </row>
    <row r="2178" spans="13:14" ht="15" customHeight="1" x14ac:dyDescent="0.25">
      <c r="M2178" s="152">
        <v>1744.47</v>
      </c>
      <c r="N2178" s="153">
        <v>19</v>
      </c>
    </row>
    <row r="2179" spans="13:14" ht="15" customHeight="1" x14ac:dyDescent="0.25">
      <c r="M2179" s="152">
        <v>1743.21</v>
      </c>
      <c r="N2179" s="153">
        <v>19</v>
      </c>
    </row>
    <row r="2180" spans="13:14" ht="15" customHeight="1" x14ac:dyDescent="0.25">
      <c r="M2180" s="152">
        <v>1737.38</v>
      </c>
      <c r="N2180" s="153">
        <v>19</v>
      </c>
    </row>
    <row r="2181" spans="13:14" ht="15" customHeight="1" x14ac:dyDescent="0.25">
      <c r="M2181" s="152">
        <v>1731.68</v>
      </c>
      <c r="N2181" s="153">
        <v>19</v>
      </c>
    </row>
    <row r="2182" spans="13:14" ht="15" customHeight="1" x14ac:dyDescent="0.25">
      <c r="M2182" s="152">
        <v>1728.9</v>
      </c>
      <c r="N2182" s="153">
        <v>19</v>
      </c>
    </row>
    <row r="2183" spans="13:14" ht="15" customHeight="1" x14ac:dyDescent="0.25">
      <c r="M2183" s="152">
        <v>1727.79</v>
      </c>
      <c r="N2183" s="153">
        <v>19</v>
      </c>
    </row>
    <row r="2184" spans="13:14" ht="15" customHeight="1" x14ac:dyDescent="0.25">
      <c r="M2184" s="152">
        <v>1727.54</v>
      </c>
      <c r="N2184" s="153">
        <v>18</v>
      </c>
    </row>
    <row r="2185" spans="13:14" ht="15" customHeight="1" x14ac:dyDescent="0.25">
      <c r="M2185" s="152">
        <v>1725.55</v>
      </c>
      <c r="N2185" s="153">
        <v>18</v>
      </c>
    </row>
    <row r="2186" spans="13:14" ht="15" customHeight="1" x14ac:dyDescent="0.25">
      <c r="M2186" s="152">
        <v>1720.35</v>
      </c>
      <c r="N2186" s="153">
        <v>18</v>
      </c>
    </row>
    <row r="2187" spans="13:14" ht="15" customHeight="1" x14ac:dyDescent="0.25">
      <c r="M2187" s="152">
        <v>1719.44</v>
      </c>
      <c r="N2187" s="153">
        <v>18</v>
      </c>
    </row>
    <row r="2188" spans="13:14" ht="15" customHeight="1" x14ac:dyDescent="0.25">
      <c r="M2188" s="152">
        <v>1712.23</v>
      </c>
      <c r="N2188" s="153">
        <v>18</v>
      </c>
    </row>
    <row r="2189" spans="13:14" ht="15" customHeight="1" x14ac:dyDescent="0.25">
      <c r="M2189" s="152">
        <v>1711.03</v>
      </c>
      <c r="N2189" s="153">
        <v>18</v>
      </c>
    </row>
    <row r="2190" spans="13:14" ht="15" customHeight="1" x14ac:dyDescent="0.25">
      <c r="M2190" s="152">
        <v>1708.93</v>
      </c>
      <c r="N2190" s="153">
        <v>18</v>
      </c>
    </row>
    <row r="2191" spans="13:14" ht="15" customHeight="1" x14ac:dyDescent="0.25">
      <c r="M2191" s="152">
        <v>1708</v>
      </c>
      <c r="N2191" s="153">
        <v>18</v>
      </c>
    </row>
    <row r="2192" spans="13:14" ht="15" customHeight="1" x14ac:dyDescent="0.25">
      <c r="M2192" s="152">
        <v>1705.62</v>
      </c>
      <c r="N2192" s="153">
        <v>18</v>
      </c>
    </row>
    <row r="2193" spans="13:14" ht="15" customHeight="1" x14ac:dyDescent="0.25">
      <c r="M2193" s="152">
        <v>1704.7</v>
      </c>
      <c r="N2193" s="153">
        <v>18</v>
      </c>
    </row>
    <row r="2194" spans="13:14" ht="15" customHeight="1" x14ac:dyDescent="0.25">
      <c r="M2194" s="152">
        <v>1704.57</v>
      </c>
      <c r="N2194" s="153">
        <v>18</v>
      </c>
    </row>
    <row r="2195" spans="13:14" ht="15" customHeight="1" x14ac:dyDescent="0.25">
      <c r="M2195" s="152">
        <v>1702.46</v>
      </c>
      <c r="N2195" s="153">
        <v>18</v>
      </c>
    </row>
    <row r="2196" spans="13:14" ht="15" customHeight="1" x14ac:dyDescent="0.25">
      <c r="M2196" s="152">
        <v>1694.8</v>
      </c>
      <c r="N2196" s="153">
        <v>18</v>
      </c>
    </row>
    <row r="2197" spans="13:14" ht="15" customHeight="1" x14ac:dyDescent="0.25">
      <c r="M2197" s="152">
        <v>1682.6</v>
      </c>
      <c r="N2197" s="153">
        <v>22</v>
      </c>
    </row>
    <row r="2198" spans="13:14" ht="15" customHeight="1" x14ac:dyDescent="0.25">
      <c r="M2198" s="152">
        <v>1674.63</v>
      </c>
      <c r="N2198" s="153">
        <v>22</v>
      </c>
    </row>
    <row r="2199" spans="13:14" ht="15" customHeight="1" x14ac:dyDescent="0.25">
      <c r="M2199" s="152">
        <v>1665</v>
      </c>
      <c r="N2199" s="153">
        <v>22</v>
      </c>
    </row>
    <row r="2200" spans="13:14" ht="15" customHeight="1" x14ac:dyDescent="0.25">
      <c r="M2200" s="152">
        <v>1646.43</v>
      </c>
      <c r="N2200" s="153">
        <v>19</v>
      </c>
    </row>
    <row r="2201" spans="13:14" ht="15" customHeight="1" x14ac:dyDescent="0.25">
      <c r="M2201" s="152">
        <v>1639.56</v>
      </c>
      <c r="N2201" s="153">
        <v>19</v>
      </c>
    </row>
    <row r="2202" spans="13:14" ht="15" customHeight="1" x14ac:dyDescent="0.25">
      <c r="M2202" s="152">
        <v>1639.56</v>
      </c>
      <c r="N2202" s="153">
        <v>19</v>
      </c>
    </row>
    <row r="2203" spans="13:14" ht="15" customHeight="1" x14ac:dyDescent="0.25">
      <c r="M2203" s="152">
        <v>1635.73</v>
      </c>
      <c r="N2203" s="153">
        <v>19</v>
      </c>
    </row>
    <row r="2204" spans="13:14" ht="15" customHeight="1" x14ac:dyDescent="0.25">
      <c r="M2204" s="152">
        <v>1634.57</v>
      </c>
      <c r="N2204" s="153">
        <v>18</v>
      </c>
    </row>
    <row r="2205" spans="13:14" ht="15" customHeight="1" x14ac:dyDescent="0.25">
      <c r="M2205" s="152">
        <v>1633.96</v>
      </c>
      <c r="N2205" s="153">
        <v>18</v>
      </c>
    </row>
    <row r="2206" spans="13:14" ht="15" customHeight="1" x14ac:dyDescent="0.25">
      <c r="M2206" s="152">
        <v>1633.04</v>
      </c>
      <c r="N2206" s="153">
        <v>18</v>
      </c>
    </row>
    <row r="2207" spans="13:14" ht="15" customHeight="1" x14ac:dyDescent="0.25">
      <c r="M2207" s="152">
        <v>1632.56</v>
      </c>
      <c r="N2207" s="153">
        <v>19</v>
      </c>
    </row>
    <row r="2208" spans="13:14" ht="15" customHeight="1" x14ac:dyDescent="0.25">
      <c r="M2208" s="152">
        <v>1632.04</v>
      </c>
      <c r="N2208" s="153">
        <v>19</v>
      </c>
    </row>
    <row r="2209" spans="13:14" ht="15" customHeight="1" x14ac:dyDescent="0.25">
      <c r="M2209" s="152">
        <v>1631.82</v>
      </c>
      <c r="N2209" s="153">
        <v>18</v>
      </c>
    </row>
    <row r="2210" spans="13:14" ht="15" customHeight="1" x14ac:dyDescent="0.25">
      <c r="M2210" s="152">
        <v>1631.67</v>
      </c>
      <c r="N2210" s="153">
        <v>18</v>
      </c>
    </row>
    <row r="2211" spans="13:14" ht="15" customHeight="1" x14ac:dyDescent="0.25">
      <c r="M2211" s="152">
        <v>1629.83</v>
      </c>
      <c r="N2211" s="153">
        <v>18</v>
      </c>
    </row>
    <row r="2212" spans="13:14" ht="15" customHeight="1" x14ac:dyDescent="0.25">
      <c r="M2212" s="152">
        <v>1628.47</v>
      </c>
      <c r="N2212" s="153">
        <v>19</v>
      </c>
    </row>
    <row r="2213" spans="13:14" ht="15" customHeight="1" x14ac:dyDescent="0.25">
      <c r="M2213" s="152">
        <v>1627.28</v>
      </c>
      <c r="N2213" s="153">
        <v>19</v>
      </c>
    </row>
    <row r="2214" spans="13:14" ht="15" customHeight="1" x14ac:dyDescent="0.25">
      <c r="M2214" s="152">
        <v>1625.43</v>
      </c>
      <c r="N2214" s="153">
        <v>19</v>
      </c>
    </row>
    <row r="2215" spans="13:14" ht="15" customHeight="1" x14ac:dyDescent="0.25">
      <c r="M2215" s="152">
        <v>1622.19</v>
      </c>
      <c r="N2215" s="153">
        <v>18</v>
      </c>
    </row>
    <row r="2216" spans="13:14" ht="15" customHeight="1" x14ac:dyDescent="0.25">
      <c r="M2216" s="152">
        <v>1621.88</v>
      </c>
      <c r="N2216" s="153">
        <v>18</v>
      </c>
    </row>
    <row r="2217" spans="13:14" ht="15" customHeight="1" x14ac:dyDescent="0.25">
      <c r="M2217" s="152">
        <v>1621.34</v>
      </c>
      <c r="N2217" s="153">
        <v>19</v>
      </c>
    </row>
    <row r="2218" spans="13:14" ht="15" customHeight="1" x14ac:dyDescent="0.25">
      <c r="M2218" s="152">
        <v>1617.16</v>
      </c>
      <c r="N2218" s="153">
        <v>27</v>
      </c>
    </row>
    <row r="2219" spans="13:14" ht="15" customHeight="1" x14ac:dyDescent="0.25">
      <c r="M2219" s="152">
        <v>1615.77</v>
      </c>
      <c r="N2219" s="153">
        <v>18</v>
      </c>
    </row>
    <row r="2220" spans="13:14" ht="15" customHeight="1" x14ac:dyDescent="0.25">
      <c r="M2220" s="152">
        <v>1607.51</v>
      </c>
      <c r="N2220" s="153">
        <v>18</v>
      </c>
    </row>
    <row r="2221" spans="13:14" ht="15" customHeight="1" x14ac:dyDescent="0.25">
      <c r="M2221" s="152">
        <v>1566.88</v>
      </c>
      <c r="N2221" s="153">
        <v>30</v>
      </c>
    </row>
    <row r="2222" spans="13:14" ht="15" customHeight="1" x14ac:dyDescent="0.25">
      <c r="M2222" s="152">
        <v>1534.3</v>
      </c>
      <c r="N2222" s="153">
        <v>21</v>
      </c>
    </row>
    <row r="2223" spans="13:14" ht="15" customHeight="1" x14ac:dyDescent="0.25">
      <c r="M2223" s="152">
        <v>1532.47</v>
      </c>
      <c r="N2223" s="153">
        <v>22</v>
      </c>
    </row>
    <row r="2224" spans="13:14" ht="15" customHeight="1" x14ac:dyDescent="0.25">
      <c r="M2224" s="152">
        <v>1526.31</v>
      </c>
      <c r="N2224" s="153">
        <v>21</v>
      </c>
    </row>
    <row r="2225" spans="13:14" ht="15" customHeight="1" x14ac:dyDescent="0.25">
      <c r="M2225" s="152">
        <v>1515.34</v>
      </c>
      <c r="N2225" s="153">
        <v>21</v>
      </c>
    </row>
    <row r="2226" spans="13:14" ht="15" customHeight="1" x14ac:dyDescent="0.25">
      <c r="M2226" s="152">
        <v>1497</v>
      </c>
      <c r="N2226" s="153">
        <v>24</v>
      </c>
    </row>
    <row r="2227" spans="13:14" ht="15" customHeight="1" x14ac:dyDescent="0.25">
      <c r="M2227" s="152">
        <v>1493</v>
      </c>
      <c r="N2227" s="153">
        <v>27</v>
      </c>
    </row>
    <row r="2228" spans="13:14" ht="15" customHeight="1" x14ac:dyDescent="0.25">
      <c r="M2228" s="152">
        <v>1481</v>
      </c>
      <c r="N2228" s="153">
        <v>25</v>
      </c>
    </row>
    <row r="2229" spans="13:14" ht="15" customHeight="1" x14ac:dyDescent="0.25">
      <c r="M2229" s="152">
        <v>1477</v>
      </c>
      <c r="N2229" s="153">
        <v>24</v>
      </c>
    </row>
    <row r="2230" spans="13:14" ht="15" customHeight="1" x14ac:dyDescent="0.25">
      <c r="M2230" s="152">
        <v>1467</v>
      </c>
      <c r="N2230" s="153">
        <v>19</v>
      </c>
    </row>
    <row r="2231" spans="13:14" ht="15" customHeight="1" x14ac:dyDescent="0.25">
      <c r="M2231" s="152">
        <v>1445</v>
      </c>
      <c r="N2231" s="153">
        <v>25</v>
      </c>
    </row>
    <row r="2232" spans="13:14" ht="15" customHeight="1" x14ac:dyDescent="0.25">
      <c r="M2232" s="152">
        <v>1438</v>
      </c>
      <c r="N2232" s="153">
        <v>22</v>
      </c>
    </row>
    <row r="2233" spans="13:14" ht="15" customHeight="1" x14ac:dyDescent="0.25">
      <c r="M2233" s="152">
        <v>1422</v>
      </c>
      <c r="N2233" s="153">
        <v>25</v>
      </c>
    </row>
    <row r="2234" spans="13:14" ht="15" customHeight="1" x14ac:dyDescent="0.25">
      <c r="M2234" s="152">
        <v>1421</v>
      </c>
      <c r="N2234" s="153">
        <v>21</v>
      </c>
    </row>
    <row r="2235" spans="13:14" ht="15" customHeight="1" x14ac:dyDescent="0.25">
      <c r="M2235" s="152">
        <v>1417</v>
      </c>
      <c r="N2235" s="153">
        <v>26</v>
      </c>
    </row>
    <row r="2236" spans="13:14" ht="15" customHeight="1" x14ac:dyDescent="0.25">
      <c r="M2236" s="152">
        <v>1402</v>
      </c>
      <c r="N2236" s="153">
        <v>25</v>
      </c>
    </row>
    <row r="2237" spans="13:14" ht="15" customHeight="1" x14ac:dyDescent="0.25">
      <c r="M2237" s="152">
        <v>1400.44</v>
      </c>
      <c r="N2237" s="153">
        <v>24</v>
      </c>
    </row>
    <row r="2238" spans="13:14" ht="15" customHeight="1" x14ac:dyDescent="0.25">
      <c r="M2238" s="152">
        <v>1391.53</v>
      </c>
      <c r="N2238" s="153">
        <v>20</v>
      </c>
    </row>
    <row r="2239" spans="13:14" ht="15" customHeight="1" x14ac:dyDescent="0.25">
      <c r="M2239" s="152">
        <v>1390</v>
      </c>
      <c r="N2239" s="153">
        <v>20</v>
      </c>
    </row>
    <row r="2240" spans="13:14" ht="15" customHeight="1" x14ac:dyDescent="0.25">
      <c r="M2240" s="152">
        <v>1389</v>
      </c>
      <c r="N2240" s="153">
        <v>23</v>
      </c>
    </row>
    <row r="2241" spans="13:14" ht="15" customHeight="1" x14ac:dyDescent="0.25">
      <c r="M2241" s="152">
        <v>1382</v>
      </c>
      <c r="N2241" s="153">
        <v>20</v>
      </c>
    </row>
    <row r="2242" spans="13:14" ht="15" customHeight="1" x14ac:dyDescent="0.25">
      <c r="M2242" s="152">
        <v>1359</v>
      </c>
      <c r="N2242" s="153">
        <v>24</v>
      </c>
    </row>
    <row r="2243" spans="13:14" ht="15" customHeight="1" x14ac:dyDescent="0.25">
      <c r="M2243" s="152">
        <v>1341.16</v>
      </c>
      <c r="N2243" s="153">
        <v>25</v>
      </c>
    </row>
    <row r="2244" spans="13:14" ht="15" customHeight="1" x14ac:dyDescent="0.25">
      <c r="M2244" s="152">
        <v>1338</v>
      </c>
      <c r="N2244" s="153">
        <v>27</v>
      </c>
    </row>
    <row r="2245" spans="13:14" ht="15" customHeight="1" x14ac:dyDescent="0.25">
      <c r="M2245" s="152">
        <v>1332.61</v>
      </c>
      <c r="N2245" s="153">
        <v>24</v>
      </c>
    </row>
    <row r="2246" spans="13:14" ht="15" customHeight="1" x14ac:dyDescent="0.25">
      <c r="M2246" s="152">
        <v>1329.17</v>
      </c>
      <c r="N2246" s="153">
        <v>23</v>
      </c>
    </row>
    <row r="2247" spans="13:14" ht="15" customHeight="1" x14ac:dyDescent="0.25">
      <c r="M2247" s="152">
        <v>1315</v>
      </c>
      <c r="N2247" s="153">
        <v>20</v>
      </c>
    </row>
    <row r="2248" spans="13:14" ht="15" customHeight="1" x14ac:dyDescent="0.25">
      <c r="M2248" s="152">
        <v>1304</v>
      </c>
      <c r="N2248" s="153">
        <v>23</v>
      </c>
    </row>
    <row r="2249" spans="13:14" ht="15" customHeight="1" x14ac:dyDescent="0.25">
      <c r="M2249" s="152">
        <v>1304</v>
      </c>
      <c r="N2249" s="153">
        <v>20</v>
      </c>
    </row>
    <row r="2250" spans="13:14" ht="15" customHeight="1" x14ac:dyDescent="0.25">
      <c r="M2250" s="152">
        <v>1293</v>
      </c>
      <c r="N2250" s="153">
        <v>21</v>
      </c>
    </row>
    <row r="2251" spans="13:14" ht="15" customHeight="1" x14ac:dyDescent="0.25">
      <c r="M2251" s="152">
        <v>1290.93</v>
      </c>
      <c r="N2251" s="153">
        <v>25</v>
      </c>
    </row>
    <row r="2252" spans="13:14" ht="15" customHeight="1" x14ac:dyDescent="0.25">
      <c r="M2252" s="152">
        <v>1286</v>
      </c>
      <c r="N2252" s="153">
        <v>22</v>
      </c>
    </row>
    <row r="2253" spans="13:14" ht="15" customHeight="1" x14ac:dyDescent="0.25">
      <c r="M2253" s="152">
        <v>1285</v>
      </c>
      <c r="N2253" s="153">
        <v>18</v>
      </c>
    </row>
    <row r="2254" spans="13:14" ht="15" customHeight="1" x14ac:dyDescent="0.25">
      <c r="M2254" s="152">
        <v>1283</v>
      </c>
      <c r="N2254" s="153">
        <v>18</v>
      </c>
    </row>
    <row r="2255" spans="13:14" ht="15" customHeight="1" x14ac:dyDescent="0.25">
      <c r="M2255" s="152">
        <v>1276</v>
      </c>
      <c r="N2255" s="153">
        <v>25</v>
      </c>
    </row>
    <row r="2256" spans="13:14" ht="15" customHeight="1" x14ac:dyDescent="0.25">
      <c r="M2256" s="152">
        <v>1267</v>
      </c>
      <c r="N2256" s="153">
        <v>20</v>
      </c>
    </row>
    <row r="2257" spans="13:14" ht="15" customHeight="1" x14ac:dyDescent="0.25">
      <c r="M2257" s="152">
        <v>1263.25</v>
      </c>
      <c r="N2257" s="153">
        <v>19</v>
      </c>
    </row>
    <row r="2258" spans="13:14" ht="15" customHeight="1" x14ac:dyDescent="0.25">
      <c r="M2258" s="152">
        <v>1261.8599999999999</v>
      </c>
      <c r="N2258" s="153">
        <v>19</v>
      </c>
    </row>
    <row r="2259" spans="13:14" ht="15" customHeight="1" x14ac:dyDescent="0.25">
      <c r="M2259" s="152">
        <v>1261.44</v>
      </c>
      <c r="N2259" s="153">
        <v>19</v>
      </c>
    </row>
    <row r="2260" spans="13:14" ht="15" customHeight="1" x14ac:dyDescent="0.25">
      <c r="M2260" s="152">
        <v>1256.3</v>
      </c>
      <c r="N2260" s="153">
        <v>19</v>
      </c>
    </row>
    <row r="2261" spans="13:14" ht="15" customHeight="1" x14ac:dyDescent="0.25">
      <c r="M2261" s="152">
        <v>1253.94</v>
      </c>
      <c r="N2261" s="153">
        <v>19</v>
      </c>
    </row>
    <row r="2262" spans="13:14" ht="15" customHeight="1" x14ac:dyDescent="0.25">
      <c r="M2262" s="152">
        <v>1253</v>
      </c>
      <c r="N2262" s="153">
        <v>25</v>
      </c>
    </row>
    <row r="2263" spans="13:14" ht="15" customHeight="1" x14ac:dyDescent="0.25">
      <c r="M2263" s="152">
        <v>1252.4100000000001</v>
      </c>
      <c r="N2263" s="153">
        <v>19</v>
      </c>
    </row>
    <row r="2264" spans="13:14" ht="15" customHeight="1" x14ac:dyDescent="0.25">
      <c r="M2264" s="152">
        <v>1242.82</v>
      </c>
      <c r="N2264" s="153">
        <v>19</v>
      </c>
    </row>
    <row r="2265" spans="13:14" ht="15" customHeight="1" x14ac:dyDescent="0.25">
      <c r="M2265" s="152">
        <v>1242.26</v>
      </c>
      <c r="N2265" s="153">
        <v>19</v>
      </c>
    </row>
    <row r="2266" spans="13:14" ht="15" customHeight="1" x14ac:dyDescent="0.25">
      <c r="M2266" s="152">
        <v>1241.57</v>
      </c>
      <c r="N2266" s="153">
        <v>19</v>
      </c>
    </row>
    <row r="2267" spans="13:14" ht="15" customHeight="1" x14ac:dyDescent="0.25">
      <c r="M2267" s="152">
        <v>1241</v>
      </c>
      <c r="N2267" s="153">
        <v>20</v>
      </c>
    </row>
    <row r="2268" spans="13:14" ht="15" customHeight="1" x14ac:dyDescent="0.25">
      <c r="M2268" s="152">
        <v>1240</v>
      </c>
      <c r="N2268" s="153">
        <v>24</v>
      </c>
    </row>
    <row r="2269" spans="13:14" ht="15" customHeight="1" x14ac:dyDescent="0.25">
      <c r="M2269" s="152">
        <v>1237</v>
      </c>
      <c r="N2269" s="153">
        <v>20</v>
      </c>
    </row>
    <row r="2270" spans="13:14" ht="15" customHeight="1" x14ac:dyDescent="0.25">
      <c r="M2270" s="152">
        <v>1234</v>
      </c>
      <c r="N2270" s="153">
        <v>24</v>
      </c>
    </row>
    <row r="2271" spans="13:14" ht="15" customHeight="1" x14ac:dyDescent="0.25">
      <c r="M2271" s="152">
        <v>1228</v>
      </c>
      <c r="N2271" s="153">
        <v>18</v>
      </c>
    </row>
    <row r="2272" spans="13:14" ht="15" customHeight="1" x14ac:dyDescent="0.25">
      <c r="M2272" s="152">
        <v>1224</v>
      </c>
      <c r="N2272" s="153">
        <v>18</v>
      </c>
    </row>
    <row r="2273" spans="13:14" ht="15" customHeight="1" x14ac:dyDescent="0.25">
      <c r="M2273" s="152">
        <v>1220</v>
      </c>
      <c r="N2273" s="153">
        <v>26</v>
      </c>
    </row>
    <row r="2274" spans="13:14" ht="15" customHeight="1" x14ac:dyDescent="0.25">
      <c r="M2274" s="152">
        <v>1210</v>
      </c>
      <c r="N2274" s="153">
        <v>19</v>
      </c>
    </row>
    <row r="2275" spans="13:14" ht="15" customHeight="1" x14ac:dyDescent="0.25">
      <c r="M2275" s="152">
        <v>1200.55</v>
      </c>
      <c r="N2275" s="153">
        <v>30</v>
      </c>
    </row>
    <row r="2276" spans="13:14" ht="15" customHeight="1" x14ac:dyDescent="0.25">
      <c r="M2276" s="152">
        <v>1200</v>
      </c>
      <c r="N2276" s="153">
        <v>23</v>
      </c>
    </row>
    <row r="2277" spans="13:14" ht="15" customHeight="1" x14ac:dyDescent="0.25">
      <c r="M2277" s="152">
        <v>1191</v>
      </c>
      <c r="N2277" s="153">
        <v>20</v>
      </c>
    </row>
    <row r="2278" spans="13:14" ht="15" customHeight="1" x14ac:dyDescent="0.25">
      <c r="M2278" s="152">
        <v>1178.07</v>
      </c>
      <c r="N2278" s="153">
        <v>25</v>
      </c>
    </row>
    <row r="2279" spans="13:14" ht="15" customHeight="1" x14ac:dyDescent="0.25">
      <c r="M2279" s="152">
        <v>1178</v>
      </c>
      <c r="N2279" s="153">
        <v>26</v>
      </c>
    </row>
    <row r="2280" spans="13:14" ht="15" customHeight="1" x14ac:dyDescent="0.25">
      <c r="M2280" s="152">
        <v>1167</v>
      </c>
      <c r="N2280" s="153">
        <v>21</v>
      </c>
    </row>
    <row r="2281" spans="13:14" ht="15" customHeight="1" x14ac:dyDescent="0.25">
      <c r="M2281" s="152">
        <v>1165</v>
      </c>
      <c r="N2281" s="153">
        <v>20</v>
      </c>
    </row>
    <row r="2282" spans="13:14" ht="15" customHeight="1" x14ac:dyDescent="0.25">
      <c r="M2282" s="152">
        <v>1163.46</v>
      </c>
      <c r="N2282" s="153">
        <v>18</v>
      </c>
    </row>
    <row r="2283" spans="13:14" ht="15" customHeight="1" x14ac:dyDescent="0.25">
      <c r="M2283" s="152">
        <v>1158.32</v>
      </c>
      <c r="N2283" s="153">
        <v>28</v>
      </c>
    </row>
    <row r="2284" spans="13:14" ht="15" customHeight="1" x14ac:dyDescent="0.25">
      <c r="M2284" s="152">
        <v>1149.4000000000001</v>
      </c>
      <c r="N2284" s="153">
        <v>18</v>
      </c>
    </row>
    <row r="2285" spans="13:14" ht="15" customHeight="1" x14ac:dyDescent="0.25">
      <c r="M2285" s="152">
        <v>1149</v>
      </c>
      <c r="N2285" s="153">
        <v>19</v>
      </c>
    </row>
    <row r="2286" spans="13:14" ht="15" customHeight="1" x14ac:dyDescent="0.25">
      <c r="M2286" s="152">
        <v>1146.8</v>
      </c>
      <c r="N2286" s="153">
        <v>18</v>
      </c>
    </row>
    <row r="2287" spans="13:14" ht="15" customHeight="1" x14ac:dyDescent="0.25">
      <c r="M2287" s="152">
        <v>1142</v>
      </c>
      <c r="N2287" s="153">
        <v>20</v>
      </c>
    </row>
    <row r="2288" spans="13:14" ht="15" customHeight="1" x14ac:dyDescent="0.25">
      <c r="M2288" s="152">
        <v>1141.45</v>
      </c>
      <c r="N2288" s="153">
        <v>18</v>
      </c>
    </row>
    <row r="2289" spans="13:14" ht="15" customHeight="1" x14ac:dyDescent="0.25">
      <c r="M2289" s="152">
        <v>1141</v>
      </c>
      <c r="N2289" s="153">
        <v>21</v>
      </c>
    </row>
    <row r="2290" spans="13:14" ht="15" customHeight="1" x14ac:dyDescent="0.25">
      <c r="M2290" s="152">
        <v>1137.47</v>
      </c>
      <c r="N2290" s="153">
        <v>18</v>
      </c>
    </row>
    <row r="2291" spans="13:14" ht="15" customHeight="1" x14ac:dyDescent="0.25">
      <c r="M2291" s="152">
        <v>1137.01</v>
      </c>
      <c r="N2291" s="153">
        <v>18</v>
      </c>
    </row>
    <row r="2292" spans="13:14" ht="15" customHeight="1" x14ac:dyDescent="0.25">
      <c r="M2292" s="152">
        <v>1137</v>
      </c>
      <c r="N2292" s="153">
        <v>20</v>
      </c>
    </row>
    <row r="2293" spans="13:14" ht="15" customHeight="1" x14ac:dyDescent="0.25">
      <c r="M2293" s="152">
        <v>1136.4000000000001</v>
      </c>
      <c r="N2293" s="153">
        <v>18</v>
      </c>
    </row>
    <row r="2294" spans="13:14" ht="15" customHeight="1" x14ac:dyDescent="0.25">
      <c r="M2294" s="152">
        <v>1135.94</v>
      </c>
      <c r="N2294" s="153">
        <v>18</v>
      </c>
    </row>
    <row r="2295" spans="13:14" ht="15" customHeight="1" x14ac:dyDescent="0.25">
      <c r="M2295" s="152">
        <v>1135</v>
      </c>
      <c r="N2295" s="153">
        <v>18</v>
      </c>
    </row>
    <row r="2296" spans="13:14" ht="15" customHeight="1" x14ac:dyDescent="0.25">
      <c r="M2296" s="152">
        <v>1132</v>
      </c>
      <c r="N2296" s="153">
        <v>20</v>
      </c>
    </row>
    <row r="2297" spans="13:14" ht="15" customHeight="1" x14ac:dyDescent="0.25">
      <c r="M2297" s="152">
        <v>1131.51</v>
      </c>
      <c r="N2297" s="153">
        <v>18</v>
      </c>
    </row>
    <row r="2298" spans="13:14" ht="15" customHeight="1" x14ac:dyDescent="0.25">
      <c r="M2298" s="152">
        <v>1121.8699999999999</v>
      </c>
      <c r="N2298" s="153">
        <v>18</v>
      </c>
    </row>
    <row r="2299" spans="13:14" ht="15" customHeight="1" x14ac:dyDescent="0.25">
      <c r="M2299" s="152">
        <v>1086</v>
      </c>
      <c r="N2299" s="153">
        <v>20</v>
      </c>
    </row>
    <row r="2300" spans="13:14" ht="15" customHeight="1" x14ac:dyDescent="0.25">
      <c r="M2300" s="152">
        <v>1082</v>
      </c>
      <c r="N2300" s="153">
        <v>24</v>
      </c>
    </row>
    <row r="2301" spans="13:14" ht="15" customHeight="1" x14ac:dyDescent="0.25">
      <c r="M2301" s="152">
        <v>1071</v>
      </c>
      <c r="N2301" s="153">
        <v>25</v>
      </c>
    </row>
    <row r="2302" spans="13:14" ht="15" customHeight="1" x14ac:dyDescent="0.25">
      <c r="M2302" s="152">
        <v>1070</v>
      </c>
      <c r="N2302" s="153">
        <v>18</v>
      </c>
    </row>
    <row r="2303" spans="13:14" ht="15" customHeight="1" x14ac:dyDescent="0.25">
      <c r="M2303" s="152">
        <v>1068</v>
      </c>
      <c r="N2303" s="153">
        <v>29</v>
      </c>
    </row>
    <row r="2304" spans="13:14" ht="15" customHeight="1" x14ac:dyDescent="0.25">
      <c r="M2304" s="152">
        <v>1056</v>
      </c>
      <c r="N2304" s="153">
        <v>28</v>
      </c>
    </row>
    <row r="2305" spans="13:14" ht="15" customHeight="1" x14ac:dyDescent="0.25">
      <c r="M2305" s="152">
        <v>1049</v>
      </c>
      <c r="N2305" s="153">
        <v>20</v>
      </c>
    </row>
    <row r="2306" spans="13:14" ht="15" customHeight="1" x14ac:dyDescent="0.25">
      <c r="M2306" s="152">
        <v>1047</v>
      </c>
      <c r="N2306" s="153">
        <v>20</v>
      </c>
    </row>
    <row r="2307" spans="13:14" ht="15" customHeight="1" x14ac:dyDescent="0.25">
      <c r="M2307" s="152">
        <v>1044</v>
      </c>
      <c r="N2307" s="153">
        <v>28</v>
      </c>
    </row>
    <row r="2308" spans="13:14" ht="15" customHeight="1" x14ac:dyDescent="0.25">
      <c r="M2308" s="152">
        <v>1033.74</v>
      </c>
      <c r="N2308" s="153">
        <v>27</v>
      </c>
    </row>
    <row r="2309" spans="13:14" ht="15" customHeight="1" x14ac:dyDescent="0.25">
      <c r="M2309" s="152">
        <v>1019</v>
      </c>
      <c r="N2309" s="153">
        <v>23</v>
      </c>
    </row>
    <row r="2310" spans="13:14" ht="15" customHeight="1" x14ac:dyDescent="0.25">
      <c r="M2310" s="152">
        <v>1012</v>
      </c>
      <c r="N2310" s="153">
        <v>22</v>
      </c>
    </row>
    <row r="2311" spans="13:14" ht="15" customHeight="1" x14ac:dyDescent="0.25">
      <c r="M2311" s="152">
        <v>1006.65</v>
      </c>
      <c r="N2311" s="153">
        <v>28</v>
      </c>
    </row>
    <row r="2312" spans="13:14" ht="15" customHeight="1" x14ac:dyDescent="0.25">
      <c r="M2312" s="152">
        <v>964.71</v>
      </c>
      <c r="N2312" s="153">
        <v>21</v>
      </c>
    </row>
    <row r="2313" spans="13:14" ht="15" customHeight="1" x14ac:dyDescent="0.25">
      <c r="M2313" s="152">
        <v>928.59</v>
      </c>
      <c r="N2313" s="153">
        <v>27</v>
      </c>
    </row>
    <row r="2314" spans="13:14" ht="15" customHeight="1" x14ac:dyDescent="0.25">
      <c r="M2314" s="152">
        <v>915.07</v>
      </c>
      <c r="N2314" s="153">
        <v>28</v>
      </c>
    </row>
    <row r="2315" spans="13:14" ht="15" customHeight="1" x14ac:dyDescent="0.25">
      <c r="M2315" s="152">
        <v>896.21</v>
      </c>
      <c r="N2315" s="153">
        <v>29</v>
      </c>
    </row>
    <row r="2316" spans="13:14" ht="15" customHeight="1" x14ac:dyDescent="0.25">
      <c r="M2316" s="152">
        <v>865.41</v>
      </c>
      <c r="N2316" s="153">
        <v>22</v>
      </c>
    </row>
    <row r="2317" spans="13:14" ht="15" customHeight="1" x14ac:dyDescent="0.25">
      <c r="M2317" s="152">
        <v>830.52</v>
      </c>
      <c r="N2317" s="153">
        <v>18</v>
      </c>
    </row>
    <row r="2318" spans="13:14" ht="15" customHeight="1" x14ac:dyDescent="0.25">
      <c r="M2318" s="152">
        <v>773.54</v>
      </c>
      <c r="N2318" s="153">
        <v>27</v>
      </c>
    </row>
    <row r="2319" spans="13:14" ht="15" customHeight="1" x14ac:dyDescent="0.25">
      <c r="M2319" s="152">
        <v>770.38</v>
      </c>
      <c r="N2319" s="153">
        <v>26</v>
      </c>
    </row>
    <row r="2320" spans="13:14" ht="15" customHeight="1" x14ac:dyDescent="0.25">
      <c r="M2320" s="152">
        <v>770</v>
      </c>
      <c r="N2320" s="153">
        <v>29</v>
      </c>
    </row>
    <row r="2321" spans="13:14" ht="15" customHeight="1" x14ac:dyDescent="0.25">
      <c r="M2321" s="152">
        <v>760</v>
      </c>
      <c r="N2321" s="153">
        <v>26</v>
      </c>
    </row>
    <row r="2322" spans="13:14" ht="15" customHeight="1" x14ac:dyDescent="0.25">
      <c r="M2322" s="152">
        <v>760</v>
      </c>
      <c r="N2322" s="153">
        <v>29</v>
      </c>
    </row>
    <row r="2323" spans="13:14" ht="15" customHeight="1" x14ac:dyDescent="0.25">
      <c r="M2323" s="152">
        <v>750</v>
      </c>
      <c r="N2323" s="153">
        <v>20</v>
      </c>
    </row>
    <row r="2324" spans="13:14" ht="15" customHeight="1" x14ac:dyDescent="0.25">
      <c r="M2324" s="152">
        <v>722.99</v>
      </c>
      <c r="N2324" s="153">
        <v>23</v>
      </c>
    </row>
    <row r="2325" spans="13:14" ht="15" customHeight="1" x14ac:dyDescent="0.25">
      <c r="M2325" s="152">
        <v>700</v>
      </c>
      <c r="N2325" s="153">
        <v>23</v>
      </c>
    </row>
    <row r="2326" spans="13:14" ht="15" customHeight="1" x14ac:dyDescent="0.25">
      <c r="M2326" s="152">
        <v>687.54</v>
      </c>
      <c r="N2326" s="153">
        <v>21</v>
      </c>
    </row>
    <row r="2327" spans="13:14" ht="15" customHeight="1" x14ac:dyDescent="0.25">
      <c r="M2327" s="152">
        <v>670</v>
      </c>
      <c r="N2327" s="153">
        <v>25</v>
      </c>
    </row>
    <row r="2328" spans="13:14" ht="15" customHeight="1" x14ac:dyDescent="0.25">
      <c r="M2328" s="152">
        <v>668</v>
      </c>
      <c r="N2328" s="153">
        <v>20</v>
      </c>
    </row>
    <row r="2329" spans="13:14" ht="15" customHeight="1" x14ac:dyDescent="0.25">
      <c r="M2329" s="152">
        <v>650</v>
      </c>
      <c r="N2329" s="153">
        <v>27</v>
      </c>
    </row>
    <row r="2330" spans="13:14" ht="15" customHeight="1" x14ac:dyDescent="0.25">
      <c r="M2330" s="152">
        <v>650</v>
      </c>
      <c r="N2330" s="153">
        <v>30</v>
      </c>
    </row>
    <row r="2331" spans="13:14" ht="15" customHeight="1" x14ac:dyDescent="0.25">
      <c r="M2331" s="152">
        <v>646.14</v>
      </c>
      <c r="N2331" s="153">
        <v>21</v>
      </c>
    </row>
    <row r="2332" spans="13:14" ht="15" customHeight="1" x14ac:dyDescent="0.25">
      <c r="M2332" s="152">
        <v>637.26</v>
      </c>
      <c r="N2332" s="153">
        <v>24</v>
      </c>
    </row>
    <row r="2333" spans="13:14" ht="15" customHeight="1" x14ac:dyDescent="0.25">
      <c r="M2333" s="152">
        <v>604.54</v>
      </c>
      <c r="N2333" s="153">
        <v>30</v>
      </c>
    </row>
    <row r="2334" spans="13:14" ht="15" customHeight="1" x14ac:dyDescent="0.25">
      <c r="M2334" s="152">
        <v>600</v>
      </c>
      <c r="N2334" s="153">
        <v>29</v>
      </c>
    </row>
    <row r="2335" spans="13:14" ht="15" customHeight="1" x14ac:dyDescent="0.25">
      <c r="M2335" s="152">
        <v>570.62</v>
      </c>
      <c r="N2335" s="153">
        <v>30</v>
      </c>
    </row>
    <row r="2336" spans="13:14" ht="15" customHeight="1" thickBot="1" x14ac:dyDescent="0.3">
      <c r="M2336" s="154">
        <v>563.84</v>
      </c>
      <c r="N2336" s="155">
        <v>30</v>
      </c>
    </row>
    <row r="2337" spans="13:14" ht="15" customHeight="1" x14ac:dyDescent="0.25">
      <c r="M2337" s="150"/>
      <c r="N2337" s="27"/>
    </row>
    <row r="2338" spans="13:14" ht="15" customHeight="1" x14ac:dyDescent="0.25">
      <c r="M2338" s="150"/>
      <c r="N2338" s="27"/>
    </row>
  </sheetData>
  <mergeCells count="1">
    <mergeCell ref="E1:I1"/>
  </mergeCells>
  <pageMargins left="0.7" right="0.7" top="0.75" bottom="0.75" header="0" footer="0"/>
  <pageSetup orientation="landscape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000"/>
  <sheetViews>
    <sheetView showGridLines="0" workbookViewId="0">
      <selection activeCell="D9" sqref="D9"/>
    </sheetView>
  </sheetViews>
  <sheetFormatPr defaultColWidth="14.42578125" defaultRowHeight="15" customHeight="1" x14ac:dyDescent="0.25"/>
  <cols>
    <col min="1" max="2" width="8.7109375" style="12" customWidth="1"/>
    <col min="3" max="3" width="10.85546875" style="12" bestFit="1" customWidth="1"/>
    <col min="4" max="4" width="13.42578125" style="12" bestFit="1" customWidth="1"/>
    <col min="5" max="8" width="8.7109375" style="12" customWidth="1"/>
    <col min="9" max="9" width="15.7109375" style="12" bestFit="1" customWidth="1"/>
    <col min="10" max="14" width="8.7109375" style="12" customWidth="1"/>
    <col min="15" max="15" width="13.140625" style="12" bestFit="1" customWidth="1"/>
    <col min="16" max="16" width="16.28515625" style="12" bestFit="1" customWidth="1"/>
    <col min="17" max="17" width="4.140625" style="12" bestFit="1" customWidth="1"/>
    <col min="18" max="18" width="11.28515625" style="12" bestFit="1" customWidth="1"/>
    <col min="19" max="26" width="8.7109375" style="12" customWidth="1"/>
    <col min="27" max="31" width="14.42578125" style="12"/>
    <col min="32" max="32" width="16" style="12" bestFit="1" customWidth="1"/>
    <col min="33" max="33" width="16.28515625" style="12" bestFit="1" customWidth="1"/>
    <col min="34" max="34" width="4.140625" style="12" bestFit="1" customWidth="1"/>
    <col min="35" max="35" width="11.28515625" style="12" bestFit="1" customWidth="1"/>
    <col min="36" max="36" width="20.7109375" style="12" bestFit="1" customWidth="1"/>
    <col min="37" max="38" width="27" style="12" bestFit="1" customWidth="1"/>
    <col min="39" max="16384" width="14.42578125" style="12"/>
  </cols>
  <sheetData>
    <row r="1" spans="1:12" ht="18.75" x14ac:dyDescent="0.25">
      <c r="A1" s="31" t="s">
        <v>2380</v>
      </c>
    </row>
    <row r="2" spans="1:12" x14ac:dyDescent="0.25">
      <c r="A2" s="32" t="s">
        <v>2381</v>
      </c>
    </row>
    <row r="3" spans="1:12" x14ac:dyDescent="0.25">
      <c r="A3" s="33" t="s">
        <v>2382</v>
      </c>
    </row>
    <row r="5" spans="1:12" ht="18.75" x14ac:dyDescent="0.25">
      <c r="A5" s="31" t="s">
        <v>2383</v>
      </c>
    </row>
    <row r="6" spans="1:12" x14ac:dyDescent="0.25">
      <c r="A6" s="33" t="s">
        <v>2384</v>
      </c>
    </row>
    <row r="7" spans="1:12" x14ac:dyDescent="0.25">
      <c r="A7" s="33" t="s">
        <v>2385</v>
      </c>
    </row>
    <row r="9" spans="1:12" ht="18.75" x14ac:dyDescent="0.25">
      <c r="A9" s="31" t="s">
        <v>2386</v>
      </c>
    </row>
    <row r="10" spans="1:12" x14ac:dyDescent="0.25">
      <c r="A10" s="33" t="s">
        <v>2387</v>
      </c>
    </row>
    <row r="11" spans="1:12" x14ac:dyDescent="0.25">
      <c r="A11" s="33" t="s">
        <v>2388</v>
      </c>
      <c r="J11" s="37"/>
    </row>
    <row r="12" spans="1:12" x14ac:dyDescent="0.25">
      <c r="A12" s="34"/>
    </row>
    <row r="13" spans="1:12" x14ac:dyDescent="0.25">
      <c r="A13" s="35"/>
      <c r="C13" s="37"/>
      <c r="D13" s="37"/>
      <c r="I13" s="38"/>
      <c r="J13" s="39"/>
      <c r="K13" s="39"/>
      <c r="L13" s="39"/>
    </row>
    <row r="14" spans="1:12" ht="15" customHeight="1" x14ac:dyDescent="0.25">
      <c r="C14" s="37"/>
      <c r="I14" s="38"/>
      <c r="J14" s="39"/>
      <c r="K14" s="39"/>
      <c r="L14" s="39"/>
    </row>
    <row r="15" spans="1:12" ht="15" customHeight="1" x14ac:dyDescent="0.25">
      <c r="C15" s="37"/>
      <c r="I15" s="38"/>
      <c r="J15" s="39"/>
      <c r="K15" s="39"/>
      <c r="L15" s="39"/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7698ED5-AC15-459B-8606-33104E856B4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Customer Names</vt:lpstr>
      <vt:lpstr>Medical Examinations</vt:lpstr>
      <vt:lpstr>Hospitalization details</vt:lpstr>
      <vt:lpstr>Data Exploration</vt:lpstr>
      <vt:lpstr>Healthcare</vt:lpstr>
      <vt:lpstr>Q1</vt:lpstr>
      <vt:lpstr>Q2</vt:lpstr>
      <vt:lpstr>Q3</vt:lpstr>
      <vt:lpstr>Q4</vt:lpstr>
      <vt:lpstr>Q5</vt:lpstr>
      <vt:lpstr>Q6</vt:lpstr>
      <vt:lpstr>Data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mohan raj s</cp:lastModifiedBy>
  <dcterms:created xsi:type="dcterms:W3CDTF">2024-06-09T10:58:43Z</dcterms:created>
  <dcterms:modified xsi:type="dcterms:W3CDTF">2024-06-21T11:25:35Z</dcterms:modified>
</cp:coreProperties>
</file>